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4.xml" ContentType="application/vnd.openxmlformats-officedocument.drawing+xml"/>
  <Override PartName="/xl/comments6.xml" ContentType="application/vnd.openxmlformats-officedocument.spreadsheetml.comments+xml"/>
  <Override PartName="/xl/charts/chart7.xml" ContentType="application/vnd.openxmlformats-officedocument.drawingml.chart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drawings/drawing5.xml" ContentType="application/vnd.openxmlformats-officedocument.drawing+xml"/>
  <Override PartName="/xl/comments9.xml" ContentType="application/vnd.openxmlformats-officedocument.spreadsheetml.comments+xml"/>
  <Override PartName="/xl/charts/chart8.xml" ContentType="application/vnd.openxmlformats-officedocument.drawingml.chart+xml"/>
  <Override PartName="/xl/tables/table1.xml" ContentType="application/vnd.openxmlformats-officedocument.spreadsheetml.table+xml"/>
  <Override PartName="/xl/comments10.xml" ContentType="application/vnd.openxmlformats-officedocument.spreadsheetml.comments+xml"/>
  <Override PartName="/xl/tables/table2.xml" ContentType="application/vnd.openxmlformats-officedocument.spreadsheetml.table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drawings/drawing6.xml" ContentType="application/vnd.openxmlformats-officedocument.drawing+xml"/>
  <Override PartName="/xl/comments13.xml" ContentType="application/vnd.openxmlformats-officedocument.spreadsheetml.comments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7.xml" ContentType="application/vnd.openxmlformats-officedocument.drawing+xml"/>
  <Override PartName="/xl/comments14.xml" ContentType="application/vnd.openxmlformats-officedocument.spreadsheetml.comments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016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alessiomiatto/Documents/PhD/1- Aggregate intensity/"/>
    </mc:Choice>
  </mc:AlternateContent>
  <bookViews>
    <workbookView xWindow="25640" yWindow="0" windowWidth="25560" windowHeight="28800" tabRatio="500" firstSheet="1" activeTab="7"/>
  </bookViews>
  <sheets>
    <sheet name="USGS 1970-2005" sheetId="1" r:id="rId1"/>
    <sheet name="ICSY 1950-2003" sheetId="14" r:id="rId2"/>
    <sheet name="ICSY 1995-2008" sheetId="15" r:id="rId3"/>
    <sheet name="ICSY vs ICSY 1995-2003" sheetId="22" r:id="rId4"/>
    <sheet name="USGS vs ICSY 1970-2003" sheetId="23" r:id="rId5"/>
    <sheet name="Cembureau 2001-2011 production" sheetId="16" r:id="rId6"/>
    <sheet name="Comtrade import 1962-2008" sheetId="18" r:id="rId7"/>
    <sheet name="Comtrade export 1962-2008" sheetId="19" r:id="rId8"/>
    <sheet name="Cembureau 2001-2011 app consump" sheetId="13" r:id="rId9"/>
    <sheet name="Apparent consumption" sheetId="24" r:id="rId10"/>
    <sheet name="Apparent consumption (2)" sheetId="27" r:id="rId11"/>
    <sheet name="Calculated vs cembureau ap cons" sheetId="26" r:id="rId12"/>
    <sheet name="Apparent consumption final" sheetId="28" r:id="rId13"/>
    <sheet name="Apparent consumption final (2)" sheetId="29" r:id="rId14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R241" i="16" l="1"/>
  <c r="AS241" i="16"/>
  <c r="AT241" i="16"/>
  <c r="AU241" i="16"/>
  <c r="AV241" i="16"/>
  <c r="AW241" i="16"/>
  <c r="AX241" i="16"/>
  <c r="AY241" i="16"/>
  <c r="AZ241" i="16"/>
  <c r="BA241" i="16"/>
  <c r="AQ241" i="16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L241" i="1"/>
  <c r="AV4" i="27"/>
  <c r="AW4" i="27"/>
  <c r="AX4" i="27"/>
  <c r="AV5" i="27"/>
  <c r="AW5" i="27"/>
  <c r="AX5" i="27"/>
  <c r="AV6" i="27"/>
  <c r="AW6" i="27"/>
  <c r="AX6" i="27"/>
  <c r="AV7" i="27"/>
  <c r="AW7" i="27"/>
  <c r="AX7" i="27"/>
  <c r="AV8" i="27"/>
  <c r="AW8" i="27"/>
  <c r="AX8" i="27"/>
  <c r="AV9" i="27"/>
  <c r="AW9" i="27"/>
  <c r="AX9" i="27"/>
  <c r="AV10" i="27"/>
  <c r="AW10" i="27"/>
  <c r="AX10" i="27"/>
  <c r="AV11" i="27"/>
  <c r="AW11" i="27"/>
  <c r="AX11" i="27"/>
  <c r="AV12" i="27"/>
  <c r="AW12" i="27"/>
  <c r="AX12" i="27"/>
  <c r="AV13" i="27"/>
  <c r="AW13" i="27"/>
  <c r="AX13" i="27"/>
  <c r="AV14" i="27"/>
  <c r="AW14" i="27"/>
  <c r="AX14" i="27"/>
  <c r="AV15" i="27"/>
  <c r="AW15" i="27"/>
  <c r="AX15" i="27"/>
  <c r="AV16" i="27"/>
  <c r="AW16" i="27"/>
  <c r="AX16" i="27"/>
  <c r="AV17" i="27"/>
  <c r="AW17" i="27"/>
  <c r="AX17" i="27"/>
  <c r="AV18" i="27"/>
  <c r="AW18" i="27"/>
  <c r="AX18" i="27"/>
  <c r="AV19" i="27"/>
  <c r="AW19" i="27"/>
  <c r="AX19" i="27"/>
  <c r="AV20" i="27"/>
  <c r="AW20" i="27"/>
  <c r="AX20" i="27"/>
  <c r="AV21" i="27"/>
  <c r="AW21" i="27"/>
  <c r="AX21" i="27"/>
  <c r="AV22" i="27"/>
  <c r="AW22" i="27"/>
  <c r="AX22" i="27"/>
  <c r="AV23" i="27"/>
  <c r="AW23" i="27"/>
  <c r="AX23" i="27"/>
  <c r="AV24" i="27"/>
  <c r="AW24" i="27"/>
  <c r="AX24" i="27"/>
  <c r="AV25" i="27"/>
  <c r="AW25" i="27"/>
  <c r="AX25" i="27"/>
  <c r="AV26" i="27"/>
  <c r="AW26" i="27"/>
  <c r="AX26" i="27"/>
  <c r="AV27" i="27"/>
  <c r="AW27" i="27"/>
  <c r="AX27" i="27"/>
  <c r="AV28" i="27"/>
  <c r="AW28" i="27"/>
  <c r="AX28" i="27"/>
  <c r="AV29" i="27"/>
  <c r="AW29" i="27"/>
  <c r="AX29" i="27"/>
  <c r="AV30" i="27"/>
  <c r="AW30" i="27"/>
  <c r="AX30" i="27"/>
  <c r="AV31" i="27"/>
  <c r="AW31" i="27"/>
  <c r="AX31" i="27"/>
  <c r="AV32" i="27"/>
  <c r="AW32" i="27"/>
  <c r="AX32" i="27"/>
  <c r="AV33" i="27"/>
  <c r="AW33" i="27"/>
  <c r="AX33" i="27"/>
  <c r="AV34" i="27"/>
  <c r="AW34" i="27"/>
  <c r="AX34" i="27"/>
  <c r="AV35" i="27"/>
  <c r="AW35" i="27"/>
  <c r="AX35" i="27"/>
  <c r="AV36" i="27"/>
  <c r="AW36" i="27"/>
  <c r="AX36" i="27"/>
  <c r="AV37" i="27"/>
  <c r="AW37" i="27"/>
  <c r="AX37" i="27"/>
  <c r="AV38" i="27"/>
  <c r="AW38" i="27"/>
  <c r="AX38" i="27"/>
  <c r="AV39" i="27"/>
  <c r="AW39" i="27"/>
  <c r="AX39" i="27"/>
  <c r="AV40" i="27"/>
  <c r="AW40" i="27"/>
  <c r="AX40" i="27"/>
  <c r="AV41" i="27"/>
  <c r="AW41" i="27"/>
  <c r="AX41" i="27"/>
  <c r="AV42" i="27"/>
  <c r="AW42" i="27"/>
  <c r="AX42" i="27"/>
  <c r="AV43" i="27"/>
  <c r="AW43" i="27"/>
  <c r="AX43" i="27"/>
  <c r="AV44" i="27"/>
  <c r="AW44" i="27"/>
  <c r="AX44" i="27"/>
  <c r="AV45" i="27"/>
  <c r="AW45" i="27"/>
  <c r="AX45" i="27"/>
  <c r="AV46" i="27"/>
  <c r="AW46" i="27"/>
  <c r="AX46" i="27"/>
  <c r="AV47" i="27"/>
  <c r="AW47" i="27"/>
  <c r="AX47" i="27"/>
  <c r="AV48" i="27"/>
  <c r="AW48" i="27"/>
  <c r="AX48" i="27"/>
  <c r="AV49" i="27"/>
  <c r="AW49" i="27"/>
  <c r="AX49" i="27"/>
  <c r="AV50" i="27"/>
  <c r="AW50" i="27"/>
  <c r="AX50" i="27"/>
  <c r="AV51" i="27"/>
  <c r="AW51" i="27"/>
  <c r="AX51" i="27"/>
  <c r="AV52" i="27"/>
  <c r="AW52" i="27"/>
  <c r="AX52" i="27"/>
  <c r="AV53" i="27"/>
  <c r="AW53" i="27"/>
  <c r="AX53" i="27"/>
  <c r="AV54" i="27"/>
  <c r="AW54" i="27"/>
  <c r="AX54" i="27"/>
  <c r="AV55" i="27"/>
  <c r="AW55" i="27"/>
  <c r="AX55" i="27"/>
  <c r="AV56" i="27"/>
  <c r="AW56" i="27"/>
  <c r="AX56" i="27"/>
  <c r="AV57" i="27"/>
  <c r="AW57" i="27"/>
  <c r="AX57" i="27"/>
  <c r="AV58" i="27"/>
  <c r="AW58" i="27"/>
  <c r="AX58" i="27"/>
  <c r="AV59" i="27"/>
  <c r="AW59" i="27"/>
  <c r="AX59" i="27"/>
  <c r="AV60" i="27"/>
  <c r="AW60" i="27"/>
  <c r="AX60" i="27"/>
  <c r="AV61" i="27"/>
  <c r="AW61" i="27"/>
  <c r="AX61" i="27"/>
  <c r="AV62" i="27"/>
  <c r="AW62" i="27"/>
  <c r="AX62" i="27"/>
  <c r="AV63" i="27"/>
  <c r="AW63" i="27"/>
  <c r="AX63" i="27"/>
  <c r="AV64" i="27"/>
  <c r="AW64" i="27"/>
  <c r="AX64" i="27"/>
  <c r="AV65" i="27"/>
  <c r="AW65" i="27"/>
  <c r="AX65" i="27"/>
  <c r="AV66" i="27"/>
  <c r="AW66" i="27"/>
  <c r="AX66" i="27"/>
  <c r="AV67" i="27"/>
  <c r="AW67" i="27"/>
  <c r="AX67" i="27"/>
  <c r="AV68" i="27"/>
  <c r="AW68" i="27"/>
  <c r="AX68" i="27"/>
  <c r="AV69" i="27"/>
  <c r="AW69" i="27"/>
  <c r="AX69" i="27"/>
  <c r="AV70" i="27"/>
  <c r="AW70" i="27"/>
  <c r="AX70" i="27"/>
  <c r="AV71" i="27"/>
  <c r="AW71" i="27"/>
  <c r="AX71" i="27"/>
  <c r="AV72" i="27"/>
  <c r="AW72" i="27"/>
  <c r="AX72" i="27"/>
  <c r="AV73" i="27"/>
  <c r="AW73" i="27"/>
  <c r="AX73" i="27"/>
  <c r="AV74" i="27"/>
  <c r="AW74" i="27"/>
  <c r="AX74" i="27"/>
  <c r="AV75" i="27"/>
  <c r="AW75" i="27"/>
  <c r="AX75" i="27"/>
  <c r="AV76" i="27"/>
  <c r="AW76" i="27"/>
  <c r="AX76" i="27"/>
  <c r="AV77" i="27"/>
  <c r="AW77" i="27"/>
  <c r="AX77" i="27"/>
  <c r="AV78" i="27"/>
  <c r="AW78" i="27"/>
  <c r="AX78" i="27"/>
  <c r="AV79" i="27"/>
  <c r="AW79" i="27"/>
  <c r="AX79" i="27"/>
  <c r="AV80" i="27"/>
  <c r="AW80" i="27"/>
  <c r="AX80" i="27"/>
  <c r="AV81" i="27"/>
  <c r="AW81" i="27"/>
  <c r="AX81" i="27"/>
  <c r="AV82" i="27"/>
  <c r="AW82" i="27"/>
  <c r="AX82" i="27"/>
  <c r="AV83" i="27"/>
  <c r="AW83" i="27"/>
  <c r="AX83" i="27"/>
  <c r="AV84" i="27"/>
  <c r="AW84" i="27"/>
  <c r="AX84" i="27"/>
  <c r="AV85" i="27"/>
  <c r="AW85" i="27"/>
  <c r="AX85" i="27"/>
  <c r="AV86" i="27"/>
  <c r="AW86" i="27"/>
  <c r="AX86" i="27"/>
  <c r="AV87" i="27"/>
  <c r="AW87" i="27"/>
  <c r="AX87" i="27"/>
  <c r="AV88" i="27"/>
  <c r="AW88" i="27"/>
  <c r="AX88" i="27"/>
  <c r="AV89" i="27"/>
  <c r="AW89" i="27"/>
  <c r="AX89" i="27"/>
  <c r="AV90" i="27"/>
  <c r="AW90" i="27"/>
  <c r="AX90" i="27"/>
  <c r="AV91" i="27"/>
  <c r="AW91" i="27"/>
  <c r="AX91" i="27"/>
  <c r="AV92" i="27"/>
  <c r="AW92" i="27"/>
  <c r="AX92" i="27"/>
  <c r="AV93" i="27"/>
  <c r="AW93" i="27"/>
  <c r="AX93" i="27"/>
  <c r="AV94" i="27"/>
  <c r="AW94" i="27"/>
  <c r="AX94" i="27"/>
  <c r="AV95" i="27"/>
  <c r="AW95" i="27"/>
  <c r="AX95" i="27"/>
  <c r="AV96" i="27"/>
  <c r="AW96" i="27"/>
  <c r="AX96" i="27"/>
  <c r="AV97" i="27"/>
  <c r="AW97" i="27"/>
  <c r="AX97" i="27"/>
  <c r="AV98" i="27"/>
  <c r="AW98" i="27"/>
  <c r="AX98" i="27"/>
  <c r="AV99" i="27"/>
  <c r="AW99" i="27"/>
  <c r="AX99" i="27"/>
  <c r="AV100" i="27"/>
  <c r="AW100" i="27"/>
  <c r="AX100" i="27"/>
  <c r="AV101" i="27"/>
  <c r="AW101" i="27"/>
  <c r="AX101" i="27"/>
  <c r="AV102" i="27"/>
  <c r="AW102" i="27"/>
  <c r="AX102" i="27"/>
  <c r="AV103" i="27"/>
  <c r="AW103" i="27"/>
  <c r="AX103" i="27"/>
  <c r="AV104" i="27"/>
  <c r="AW104" i="27"/>
  <c r="AX104" i="27"/>
  <c r="AV105" i="27"/>
  <c r="AW105" i="27"/>
  <c r="AX105" i="27"/>
  <c r="AV106" i="27"/>
  <c r="AW106" i="27"/>
  <c r="AX106" i="27"/>
  <c r="AV107" i="27"/>
  <c r="AW107" i="27"/>
  <c r="AX107" i="27"/>
  <c r="AV108" i="27"/>
  <c r="AW108" i="27"/>
  <c r="AX108" i="27"/>
  <c r="AV109" i="27"/>
  <c r="AW109" i="27"/>
  <c r="AX109" i="27"/>
  <c r="AV110" i="27"/>
  <c r="AW110" i="27"/>
  <c r="AX110" i="27"/>
  <c r="AV111" i="27"/>
  <c r="AW111" i="27"/>
  <c r="AX111" i="27"/>
  <c r="AV112" i="27"/>
  <c r="AW112" i="27"/>
  <c r="AX112" i="27"/>
  <c r="AV113" i="27"/>
  <c r="AW113" i="27"/>
  <c r="AX113" i="27"/>
  <c r="AV114" i="27"/>
  <c r="AW114" i="27"/>
  <c r="AX114" i="27"/>
  <c r="AV115" i="27"/>
  <c r="AW115" i="27"/>
  <c r="AX115" i="27"/>
  <c r="AV116" i="27"/>
  <c r="AW116" i="27"/>
  <c r="AX116" i="27"/>
  <c r="AV117" i="27"/>
  <c r="AW117" i="27"/>
  <c r="AX117" i="27"/>
  <c r="AV118" i="27"/>
  <c r="AW118" i="27"/>
  <c r="AX118" i="27"/>
  <c r="AV119" i="27"/>
  <c r="AW119" i="27"/>
  <c r="AX119" i="27"/>
  <c r="AV120" i="27"/>
  <c r="AW120" i="27"/>
  <c r="AX120" i="27"/>
  <c r="AV121" i="27"/>
  <c r="AW121" i="27"/>
  <c r="AX121" i="27"/>
  <c r="AV122" i="27"/>
  <c r="AW122" i="27"/>
  <c r="AX122" i="27"/>
  <c r="AV123" i="27"/>
  <c r="AW123" i="27"/>
  <c r="AX123" i="27"/>
  <c r="AV124" i="27"/>
  <c r="AW124" i="27"/>
  <c r="AX124" i="27"/>
  <c r="AV125" i="27"/>
  <c r="AW125" i="27"/>
  <c r="AX125" i="27"/>
  <c r="AV126" i="27"/>
  <c r="AW126" i="27"/>
  <c r="AX126" i="27"/>
  <c r="AV127" i="27"/>
  <c r="AW127" i="27"/>
  <c r="AX127" i="27"/>
  <c r="AV128" i="27"/>
  <c r="AW128" i="27"/>
  <c r="AX128" i="27"/>
  <c r="AV129" i="27"/>
  <c r="AW129" i="27"/>
  <c r="AX129" i="27"/>
  <c r="AV130" i="27"/>
  <c r="AW130" i="27"/>
  <c r="AX130" i="27"/>
  <c r="AV131" i="27"/>
  <c r="AW131" i="27"/>
  <c r="AX131" i="27"/>
  <c r="AV132" i="27"/>
  <c r="AW132" i="27"/>
  <c r="AX132" i="27"/>
  <c r="AV133" i="27"/>
  <c r="AW133" i="27"/>
  <c r="AX133" i="27"/>
  <c r="AV134" i="27"/>
  <c r="AW134" i="27"/>
  <c r="AX134" i="27"/>
  <c r="AV135" i="27"/>
  <c r="AW135" i="27"/>
  <c r="AX135" i="27"/>
  <c r="AV136" i="27"/>
  <c r="AW136" i="27"/>
  <c r="AX136" i="27"/>
  <c r="AV137" i="27"/>
  <c r="AW137" i="27"/>
  <c r="AX137" i="27"/>
  <c r="AV138" i="27"/>
  <c r="AW138" i="27"/>
  <c r="AX138" i="27"/>
  <c r="AV139" i="27"/>
  <c r="AW139" i="27"/>
  <c r="AX139" i="27"/>
  <c r="AV140" i="27"/>
  <c r="AW140" i="27"/>
  <c r="AX140" i="27"/>
  <c r="AV141" i="27"/>
  <c r="AW141" i="27"/>
  <c r="AX141" i="27"/>
  <c r="AV142" i="27"/>
  <c r="AW142" i="27"/>
  <c r="AX142" i="27"/>
  <c r="AV143" i="27"/>
  <c r="AW143" i="27"/>
  <c r="AX143" i="27"/>
  <c r="AV144" i="27"/>
  <c r="AW144" i="27"/>
  <c r="AX144" i="27"/>
  <c r="AV145" i="27"/>
  <c r="AW145" i="27"/>
  <c r="AX145" i="27"/>
  <c r="AV146" i="27"/>
  <c r="AW146" i="27"/>
  <c r="AX146" i="27"/>
  <c r="AV147" i="27"/>
  <c r="AW147" i="27"/>
  <c r="AX147" i="27"/>
  <c r="AV148" i="27"/>
  <c r="AW148" i="27"/>
  <c r="AX148" i="27"/>
  <c r="AV149" i="27"/>
  <c r="AW149" i="27"/>
  <c r="AX149" i="27"/>
  <c r="AV150" i="27"/>
  <c r="AW150" i="27"/>
  <c r="AX150" i="27"/>
  <c r="AV151" i="27"/>
  <c r="AW151" i="27"/>
  <c r="AX151" i="27"/>
  <c r="AV152" i="27"/>
  <c r="AW152" i="27"/>
  <c r="AX152" i="27"/>
  <c r="AV153" i="27"/>
  <c r="AW153" i="27"/>
  <c r="AX153" i="27"/>
  <c r="AV154" i="27"/>
  <c r="AW154" i="27"/>
  <c r="AX154" i="27"/>
  <c r="AV155" i="27"/>
  <c r="AW155" i="27"/>
  <c r="AX155" i="27"/>
  <c r="AV156" i="27"/>
  <c r="AW156" i="27"/>
  <c r="AX156" i="27"/>
  <c r="AV157" i="27"/>
  <c r="AW157" i="27"/>
  <c r="AX157" i="27"/>
  <c r="AV158" i="27"/>
  <c r="AW158" i="27"/>
  <c r="AX158" i="27"/>
  <c r="AV159" i="27"/>
  <c r="AW159" i="27"/>
  <c r="AX159" i="27"/>
  <c r="AV160" i="27"/>
  <c r="AW160" i="27"/>
  <c r="AX160" i="27"/>
  <c r="AV161" i="27"/>
  <c r="AW161" i="27"/>
  <c r="AX161" i="27"/>
  <c r="AV162" i="27"/>
  <c r="AW162" i="27"/>
  <c r="AX162" i="27"/>
  <c r="AV163" i="27"/>
  <c r="AW163" i="27"/>
  <c r="AX163" i="27"/>
  <c r="AV164" i="27"/>
  <c r="AW164" i="27"/>
  <c r="AX164" i="27"/>
  <c r="AV165" i="27"/>
  <c r="AW165" i="27"/>
  <c r="AX165" i="27"/>
  <c r="AV166" i="27"/>
  <c r="AW166" i="27"/>
  <c r="AX166" i="27"/>
  <c r="AV167" i="27"/>
  <c r="AW167" i="27"/>
  <c r="AX167" i="27"/>
  <c r="AV168" i="27"/>
  <c r="AW168" i="27"/>
  <c r="AX168" i="27"/>
  <c r="AV169" i="27"/>
  <c r="AW169" i="27"/>
  <c r="AX169" i="27"/>
  <c r="AV170" i="27"/>
  <c r="AW170" i="27"/>
  <c r="AX170" i="27"/>
  <c r="AV171" i="27"/>
  <c r="AW171" i="27"/>
  <c r="AX171" i="27"/>
  <c r="AV172" i="27"/>
  <c r="AW172" i="27"/>
  <c r="AX172" i="27"/>
  <c r="AV173" i="27"/>
  <c r="AW173" i="27"/>
  <c r="AX173" i="27"/>
  <c r="AV174" i="27"/>
  <c r="AW174" i="27"/>
  <c r="AX174" i="27"/>
  <c r="AV175" i="27"/>
  <c r="AW175" i="27"/>
  <c r="AX175" i="27"/>
  <c r="AV176" i="27"/>
  <c r="AW176" i="27"/>
  <c r="AX176" i="27"/>
  <c r="AV177" i="27"/>
  <c r="AW177" i="27"/>
  <c r="AX177" i="27"/>
  <c r="AV178" i="27"/>
  <c r="AW178" i="27"/>
  <c r="AX178" i="27"/>
  <c r="AV179" i="27"/>
  <c r="AW179" i="27"/>
  <c r="AX179" i="27"/>
  <c r="AV180" i="27"/>
  <c r="AW180" i="27"/>
  <c r="AX180" i="27"/>
  <c r="AV181" i="27"/>
  <c r="AW181" i="27"/>
  <c r="AX181" i="27"/>
  <c r="AV182" i="27"/>
  <c r="AW182" i="27"/>
  <c r="AX182" i="27"/>
  <c r="AV183" i="27"/>
  <c r="AW183" i="27"/>
  <c r="AX183" i="27"/>
  <c r="AV184" i="27"/>
  <c r="AW184" i="27"/>
  <c r="AX184" i="27"/>
  <c r="AV185" i="27"/>
  <c r="AW185" i="27"/>
  <c r="AX185" i="27"/>
  <c r="AV186" i="27"/>
  <c r="AW186" i="27"/>
  <c r="AX186" i="27"/>
  <c r="AV187" i="27"/>
  <c r="AW187" i="27"/>
  <c r="AX187" i="27"/>
  <c r="AV188" i="27"/>
  <c r="AW188" i="27"/>
  <c r="AX188" i="27"/>
  <c r="AV189" i="27"/>
  <c r="AW189" i="27"/>
  <c r="AX189" i="27"/>
  <c r="AV190" i="27"/>
  <c r="AW190" i="27"/>
  <c r="AX190" i="27"/>
  <c r="AV191" i="27"/>
  <c r="AW191" i="27"/>
  <c r="AX191" i="27"/>
  <c r="AV192" i="27"/>
  <c r="AW192" i="27"/>
  <c r="AX192" i="27"/>
  <c r="AV193" i="27"/>
  <c r="AW193" i="27"/>
  <c r="AX193" i="27"/>
  <c r="AV194" i="27"/>
  <c r="AW194" i="27"/>
  <c r="AX194" i="27"/>
  <c r="AV195" i="27"/>
  <c r="AW195" i="27"/>
  <c r="AX195" i="27"/>
  <c r="AV196" i="27"/>
  <c r="AW196" i="27"/>
  <c r="AX196" i="27"/>
  <c r="AV197" i="27"/>
  <c r="AW197" i="27"/>
  <c r="AX197" i="27"/>
  <c r="AV198" i="27"/>
  <c r="AW198" i="27"/>
  <c r="AX198" i="27"/>
  <c r="AV199" i="27"/>
  <c r="AW199" i="27"/>
  <c r="AX199" i="27"/>
  <c r="AV200" i="27"/>
  <c r="AW200" i="27"/>
  <c r="AX200" i="27"/>
  <c r="AV201" i="27"/>
  <c r="AW201" i="27"/>
  <c r="AX201" i="27"/>
  <c r="AV202" i="27"/>
  <c r="AW202" i="27"/>
  <c r="AX202" i="27"/>
  <c r="AV203" i="27"/>
  <c r="AW203" i="27"/>
  <c r="AX203" i="27"/>
  <c r="AV204" i="27"/>
  <c r="AW204" i="27"/>
  <c r="AX204" i="27"/>
  <c r="AV205" i="27"/>
  <c r="AW205" i="27"/>
  <c r="AX205" i="27"/>
  <c r="AV206" i="27"/>
  <c r="AW206" i="27"/>
  <c r="AX206" i="27"/>
  <c r="AV207" i="27"/>
  <c r="AW207" i="27"/>
  <c r="AX207" i="27"/>
  <c r="AV208" i="27"/>
  <c r="AW208" i="27"/>
  <c r="AX208" i="27"/>
  <c r="AV209" i="27"/>
  <c r="AW209" i="27"/>
  <c r="AX209" i="27"/>
  <c r="AV210" i="27"/>
  <c r="AW210" i="27"/>
  <c r="AX210" i="27"/>
  <c r="AV211" i="27"/>
  <c r="AW211" i="27"/>
  <c r="AX211" i="27"/>
  <c r="AV212" i="27"/>
  <c r="AW212" i="27"/>
  <c r="AX212" i="27"/>
  <c r="AV213" i="27"/>
  <c r="AW213" i="27"/>
  <c r="AX213" i="27"/>
  <c r="AV214" i="27"/>
  <c r="AW214" i="27"/>
  <c r="AX214" i="27"/>
  <c r="AV215" i="27"/>
  <c r="AW215" i="27"/>
  <c r="AX215" i="27"/>
  <c r="AV216" i="27"/>
  <c r="AW216" i="27"/>
  <c r="AX216" i="27"/>
  <c r="AV217" i="27"/>
  <c r="AW217" i="27"/>
  <c r="AX217" i="27"/>
  <c r="AV218" i="27"/>
  <c r="AW218" i="27"/>
  <c r="AX218" i="27"/>
  <c r="AV219" i="27"/>
  <c r="AW219" i="27"/>
  <c r="AX219" i="27"/>
  <c r="AV220" i="27"/>
  <c r="AW220" i="27"/>
  <c r="AX220" i="27"/>
  <c r="AV221" i="27"/>
  <c r="AW221" i="27"/>
  <c r="AX221" i="27"/>
  <c r="AV222" i="27"/>
  <c r="AW222" i="27"/>
  <c r="AX222" i="27"/>
  <c r="AV223" i="27"/>
  <c r="AW223" i="27"/>
  <c r="AX223" i="27"/>
  <c r="AV224" i="27"/>
  <c r="AW224" i="27"/>
  <c r="AX224" i="27"/>
  <c r="AV225" i="27"/>
  <c r="AW225" i="27"/>
  <c r="AX225" i="27"/>
  <c r="AV226" i="27"/>
  <c r="AW226" i="27"/>
  <c r="AX226" i="27"/>
  <c r="AV227" i="27"/>
  <c r="AW227" i="27"/>
  <c r="AX227" i="27"/>
  <c r="AV228" i="27"/>
  <c r="AW228" i="27"/>
  <c r="AX228" i="27"/>
  <c r="AV229" i="27"/>
  <c r="AW229" i="27"/>
  <c r="AX229" i="27"/>
  <c r="AV230" i="27"/>
  <c r="AW230" i="27"/>
  <c r="AX230" i="27"/>
  <c r="AV231" i="27"/>
  <c r="AW231" i="27"/>
  <c r="AX231" i="27"/>
  <c r="AV232" i="27"/>
  <c r="AW232" i="27"/>
  <c r="AX232" i="27"/>
  <c r="AV233" i="27"/>
  <c r="AW233" i="27"/>
  <c r="AX233" i="27"/>
  <c r="AV234" i="27"/>
  <c r="AW234" i="27"/>
  <c r="AX234" i="27"/>
  <c r="AV235" i="27"/>
  <c r="AW235" i="27"/>
  <c r="AX235" i="27"/>
  <c r="AV236" i="27"/>
  <c r="AW236" i="27"/>
  <c r="AX236" i="27"/>
  <c r="AV237" i="27"/>
  <c r="AW237" i="27"/>
  <c r="AX237" i="27"/>
  <c r="AV238" i="27"/>
  <c r="AW238" i="27"/>
  <c r="AX238" i="27"/>
  <c r="AV239" i="27"/>
  <c r="AW239" i="27"/>
  <c r="AX239" i="27"/>
  <c r="L4" i="27"/>
  <c r="M4" i="27"/>
  <c r="N4" i="27"/>
  <c r="O4" i="27"/>
  <c r="P4" i="27"/>
  <c r="Q4" i="27"/>
  <c r="R4" i="27"/>
  <c r="S4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AL4" i="27"/>
  <c r="AM4" i="27"/>
  <c r="AN4" i="27"/>
  <c r="AO4" i="27"/>
  <c r="AP4" i="27"/>
  <c r="AQ4" i="27"/>
  <c r="AR4" i="27"/>
  <c r="AS4" i="27"/>
  <c r="AT4" i="27"/>
  <c r="AU4" i="27"/>
  <c r="L5" i="27"/>
  <c r="M5" i="27"/>
  <c r="N5" i="27"/>
  <c r="O5" i="27"/>
  <c r="P5" i="27"/>
  <c r="Q5" i="27"/>
  <c r="R5" i="27"/>
  <c r="S5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AL5" i="27"/>
  <c r="AM5" i="27"/>
  <c r="AN5" i="27"/>
  <c r="AO5" i="27"/>
  <c r="AP5" i="27"/>
  <c r="AQ5" i="27"/>
  <c r="AR5" i="27"/>
  <c r="AS5" i="27"/>
  <c r="AT5" i="27"/>
  <c r="AU5" i="27"/>
  <c r="L6" i="27"/>
  <c r="M6" i="27"/>
  <c r="N6" i="27"/>
  <c r="O6" i="27"/>
  <c r="P6" i="27"/>
  <c r="Q6" i="27"/>
  <c r="R6" i="27"/>
  <c r="S6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AL6" i="27"/>
  <c r="AM6" i="27"/>
  <c r="AN6" i="27"/>
  <c r="AO6" i="27"/>
  <c r="AP6" i="27"/>
  <c r="AQ6" i="27"/>
  <c r="AR6" i="27"/>
  <c r="AS6" i="27"/>
  <c r="AT6" i="27"/>
  <c r="AU6" i="27"/>
  <c r="L7" i="27"/>
  <c r="M7" i="27"/>
  <c r="N7" i="27"/>
  <c r="O7" i="27"/>
  <c r="P7" i="27"/>
  <c r="Q7" i="27"/>
  <c r="R7" i="27"/>
  <c r="S7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AL7" i="27"/>
  <c r="AM7" i="27"/>
  <c r="AN7" i="27"/>
  <c r="AO7" i="27"/>
  <c r="AP7" i="27"/>
  <c r="AQ7" i="27"/>
  <c r="AR7" i="27"/>
  <c r="AS7" i="27"/>
  <c r="AT7" i="27"/>
  <c r="AU7" i="27"/>
  <c r="L8" i="27"/>
  <c r="M8" i="27"/>
  <c r="N8" i="27"/>
  <c r="O8" i="27"/>
  <c r="P8" i="27"/>
  <c r="Q8" i="27"/>
  <c r="R8" i="27"/>
  <c r="S8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AL8" i="27"/>
  <c r="AM8" i="27"/>
  <c r="AN8" i="27"/>
  <c r="AO8" i="27"/>
  <c r="AP8" i="27"/>
  <c r="AQ8" i="27"/>
  <c r="AR8" i="27"/>
  <c r="AS8" i="27"/>
  <c r="AT8" i="27"/>
  <c r="AU8" i="27"/>
  <c r="L9" i="27"/>
  <c r="M9" i="27"/>
  <c r="N9" i="27"/>
  <c r="O9" i="27"/>
  <c r="P9" i="27"/>
  <c r="Q9" i="27"/>
  <c r="R9" i="27"/>
  <c r="S9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AL9" i="27"/>
  <c r="AM9" i="27"/>
  <c r="AN9" i="27"/>
  <c r="AO9" i="27"/>
  <c r="AP9" i="27"/>
  <c r="AQ9" i="27"/>
  <c r="AR9" i="27"/>
  <c r="AS9" i="27"/>
  <c r="AT9" i="27"/>
  <c r="AU9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AL10" i="27"/>
  <c r="AM10" i="27"/>
  <c r="AN10" i="27"/>
  <c r="AO10" i="27"/>
  <c r="AP10" i="27"/>
  <c r="AQ10" i="27"/>
  <c r="AR10" i="27"/>
  <c r="AS10" i="27"/>
  <c r="AT10" i="27"/>
  <c r="AU10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AL11" i="27"/>
  <c r="AM11" i="27"/>
  <c r="AN11" i="27"/>
  <c r="AO11" i="27"/>
  <c r="AP11" i="27"/>
  <c r="AQ11" i="27"/>
  <c r="AR11" i="27"/>
  <c r="AS11" i="27"/>
  <c r="AT11" i="27"/>
  <c r="AU11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AL12" i="27"/>
  <c r="AM12" i="27"/>
  <c r="AN12" i="27"/>
  <c r="AO12" i="27"/>
  <c r="AP12" i="27"/>
  <c r="AQ12" i="27"/>
  <c r="AR12" i="27"/>
  <c r="AS12" i="27"/>
  <c r="AT12" i="27"/>
  <c r="AU12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AL13" i="27"/>
  <c r="AM13" i="27"/>
  <c r="AN13" i="27"/>
  <c r="AO13" i="27"/>
  <c r="AP13" i="27"/>
  <c r="AQ13" i="27"/>
  <c r="AR13" i="27"/>
  <c r="AS13" i="27"/>
  <c r="AT13" i="27"/>
  <c r="AU13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AL14" i="27"/>
  <c r="AM14" i="27"/>
  <c r="AN14" i="27"/>
  <c r="AO14" i="27"/>
  <c r="AP14" i="27"/>
  <c r="AQ14" i="27"/>
  <c r="AR14" i="27"/>
  <c r="AS14" i="27"/>
  <c r="AT14" i="27"/>
  <c r="AU14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AL15" i="27"/>
  <c r="AM15" i="27"/>
  <c r="AN15" i="27"/>
  <c r="AO15" i="27"/>
  <c r="AP15" i="27"/>
  <c r="AQ15" i="27"/>
  <c r="AR15" i="27"/>
  <c r="AS15" i="27"/>
  <c r="AT15" i="27"/>
  <c r="AU15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AL16" i="27"/>
  <c r="AM16" i="27"/>
  <c r="AN16" i="27"/>
  <c r="AO16" i="27"/>
  <c r="AP16" i="27"/>
  <c r="AQ16" i="27"/>
  <c r="AR16" i="27"/>
  <c r="AS16" i="27"/>
  <c r="AT16" i="27"/>
  <c r="AU16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AL17" i="27"/>
  <c r="AM17" i="27"/>
  <c r="AN17" i="27"/>
  <c r="AO17" i="27"/>
  <c r="AP17" i="27"/>
  <c r="AQ17" i="27"/>
  <c r="AR17" i="27"/>
  <c r="AS17" i="27"/>
  <c r="AT17" i="27"/>
  <c r="AU17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AL18" i="27"/>
  <c r="AM18" i="27"/>
  <c r="AN18" i="27"/>
  <c r="AO18" i="27"/>
  <c r="AP18" i="27"/>
  <c r="AQ18" i="27"/>
  <c r="AR18" i="27"/>
  <c r="AS18" i="27"/>
  <c r="AT18" i="27"/>
  <c r="AU18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AL19" i="27"/>
  <c r="AM19" i="27"/>
  <c r="AN19" i="27"/>
  <c r="AO19" i="27"/>
  <c r="AP19" i="27"/>
  <c r="AQ19" i="27"/>
  <c r="AR19" i="27"/>
  <c r="AS19" i="27"/>
  <c r="AT19" i="27"/>
  <c r="AU19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AL20" i="27"/>
  <c r="AM20" i="27"/>
  <c r="AN20" i="27"/>
  <c r="AO20" i="27"/>
  <c r="AP20" i="27"/>
  <c r="AQ20" i="27"/>
  <c r="AR20" i="27"/>
  <c r="AS20" i="27"/>
  <c r="AT20" i="27"/>
  <c r="AU20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AL21" i="27"/>
  <c r="AM21" i="27"/>
  <c r="AN21" i="27"/>
  <c r="AO21" i="27"/>
  <c r="AP21" i="27"/>
  <c r="AQ21" i="27"/>
  <c r="AR21" i="27"/>
  <c r="AS21" i="27"/>
  <c r="AT21" i="27"/>
  <c r="AU21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AL22" i="27"/>
  <c r="AM22" i="27"/>
  <c r="AN22" i="27"/>
  <c r="AO22" i="27"/>
  <c r="AP22" i="27"/>
  <c r="AQ22" i="27"/>
  <c r="AR22" i="27"/>
  <c r="AS22" i="27"/>
  <c r="AT22" i="27"/>
  <c r="AU22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AL23" i="27"/>
  <c r="AM23" i="27"/>
  <c r="AN23" i="27"/>
  <c r="AO23" i="27"/>
  <c r="AP23" i="27"/>
  <c r="AQ23" i="27"/>
  <c r="AR23" i="27"/>
  <c r="AS23" i="27"/>
  <c r="AT23" i="27"/>
  <c r="AU23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AL24" i="27"/>
  <c r="AM24" i="27"/>
  <c r="AN24" i="27"/>
  <c r="AO24" i="27"/>
  <c r="AP24" i="27"/>
  <c r="AQ24" i="27"/>
  <c r="AR24" i="27"/>
  <c r="AS24" i="27"/>
  <c r="AT24" i="27"/>
  <c r="AU24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AL25" i="27"/>
  <c r="AM25" i="27"/>
  <c r="AN25" i="27"/>
  <c r="AO25" i="27"/>
  <c r="AP25" i="27"/>
  <c r="AQ25" i="27"/>
  <c r="AR25" i="27"/>
  <c r="AS25" i="27"/>
  <c r="AT25" i="27"/>
  <c r="AU25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AL26" i="27"/>
  <c r="AM26" i="27"/>
  <c r="AN26" i="27"/>
  <c r="AO26" i="27"/>
  <c r="AP26" i="27"/>
  <c r="AQ26" i="27"/>
  <c r="AR26" i="27"/>
  <c r="AS26" i="27"/>
  <c r="AT26" i="27"/>
  <c r="AU26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AL27" i="27"/>
  <c r="AM27" i="27"/>
  <c r="AN27" i="27"/>
  <c r="AO27" i="27"/>
  <c r="AP27" i="27"/>
  <c r="AQ27" i="27"/>
  <c r="AR27" i="27"/>
  <c r="AS27" i="27"/>
  <c r="AT27" i="27"/>
  <c r="AU27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AL28" i="27"/>
  <c r="AM28" i="27"/>
  <c r="AN28" i="27"/>
  <c r="AO28" i="27"/>
  <c r="AP28" i="27"/>
  <c r="AQ28" i="27"/>
  <c r="AR28" i="27"/>
  <c r="AS28" i="27"/>
  <c r="AT28" i="27"/>
  <c r="AU28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AL29" i="27"/>
  <c r="AM29" i="27"/>
  <c r="AN29" i="27"/>
  <c r="AO29" i="27"/>
  <c r="AP29" i="27"/>
  <c r="AQ29" i="27"/>
  <c r="AR29" i="27"/>
  <c r="AS29" i="27"/>
  <c r="AT29" i="27"/>
  <c r="AU29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AL30" i="27"/>
  <c r="AM30" i="27"/>
  <c r="AN30" i="27"/>
  <c r="AO30" i="27"/>
  <c r="AP30" i="27"/>
  <c r="AQ30" i="27"/>
  <c r="AR30" i="27"/>
  <c r="AS30" i="27"/>
  <c r="AT30" i="27"/>
  <c r="AU30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AL31" i="27"/>
  <c r="AM31" i="27"/>
  <c r="AN31" i="27"/>
  <c r="AO31" i="27"/>
  <c r="AP31" i="27"/>
  <c r="AQ31" i="27"/>
  <c r="AR31" i="27"/>
  <c r="AS31" i="27"/>
  <c r="AT31" i="27"/>
  <c r="AU31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AL32" i="27"/>
  <c r="AM32" i="27"/>
  <c r="AN32" i="27"/>
  <c r="AO32" i="27"/>
  <c r="AP32" i="27"/>
  <c r="AQ32" i="27"/>
  <c r="AR32" i="27"/>
  <c r="AS32" i="27"/>
  <c r="AT32" i="27"/>
  <c r="AU32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AL33" i="27"/>
  <c r="AM33" i="27"/>
  <c r="AN33" i="27"/>
  <c r="AO33" i="27"/>
  <c r="AP33" i="27"/>
  <c r="AQ33" i="27"/>
  <c r="AR33" i="27"/>
  <c r="AS33" i="27"/>
  <c r="AT33" i="27"/>
  <c r="AU33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AL34" i="27"/>
  <c r="AM34" i="27"/>
  <c r="AN34" i="27"/>
  <c r="AO34" i="27"/>
  <c r="AP34" i="27"/>
  <c r="AQ34" i="27"/>
  <c r="AR34" i="27"/>
  <c r="AS34" i="27"/>
  <c r="AT34" i="27"/>
  <c r="AU34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AL35" i="27"/>
  <c r="AM35" i="27"/>
  <c r="AN35" i="27"/>
  <c r="AO35" i="27"/>
  <c r="AP35" i="27"/>
  <c r="AQ35" i="27"/>
  <c r="AR35" i="27"/>
  <c r="AS35" i="27"/>
  <c r="AT35" i="27"/>
  <c r="AU35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AL36" i="27"/>
  <c r="AM36" i="27"/>
  <c r="AN36" i="27"/>
  <c r="AO36" i="27"/>
  <c r="AP36" i="27"/>
  <c r="AQ36" i="27"/>
  <c r="AR36" i="27"/>
  <c r="AS36" i="27"/>
  <c r="AT36" i="27"/>
  <c r="AU36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AL37" i="27"/>
  <c r="AM37" i="27"/>
  <c r="AN37" i="27"/>
  <c r="AO37" i="27"/>
  <c r="AP37" i="27"/>
  <c r="AQ37" i="27"/>
  <c r="AR37" i="27"/>
  <c r="AS37" i="27"/>
  <c r="AT37" i="27"/>
  <c r="AU37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AL38" i="27"/>
  <c r="AM38" i="27"/>
  <c r="AN38" i="27"/>
  <c r="AO38" i="27"/>
  <c r="AP38" i="27"/>
  <c r="AQ38" i="27"/>
  <c r="AR38" i="27"/>
  <c r="AS38" i="27"/>
  <c r="AT38" i="27"/>
  <c r="AU38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AL39" i="27"/>
  <c r="AM39" i="27"/>
  <c r="AN39" i="27"/>
  <c r="AO39" i="27"/>
  <c r="AP39" i="27"/>
  <c r="AQ39" i="27"/>
  <c r="AR39" i="27"/>
  <c r="AS39" i="27"/>
  <c r="AT39" i="27"/>
  <c r="AU39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AL40" i="27"/>
  <c r="AM40" i="27"/>
  <c r="AN40" i="27"/>
  <c r="AO40" i="27"/>
  <c r="AP40" i="27"/>
  <c r="AQ40" i="27"/>
  <c r="AR40" i="27"/>
  <c r="AS40" i="27"/>
  <c r="AT40" i="27"/>
  <c r="AU40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AL41" i="27"/>
  <c r="AM41" i="27"/>
  <c r="AN41" i="27"/>
  <c r="AO41" i="27"/>
  <c r="AP41" i="27"/>
  <c r="AQ41" i="27"/>
  <c r="AR41" i="27"/>
  <c r="AS41" i="27"/>
  <c r="AT41" i="27"/>
  <c r="AU41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AL42" i="27"/>
  <c r="AM42" i="27"/>
  <c r="AN42" i="27"/>
  <c r="AO42" i="27"/>
  <c r="AP42" i="27"/>
  <c r="AQ42" i="27"/>
  <c r="AR42" i="27"/>
  <c r="AS42" i="27"/>
  <c r="AT42" i="27"/>
  <c r="AU42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AL43" i="27"/>
  <c r="AM43" i="27"/>
  <c r="AN43" i="27"/>
  <c r="AO43" i="27"/>
  <c r="AP43" i="27"/>
  <c r="AQ43" i="27"/>
  <c r="AR43" i="27"/>
  <c r="AS43" i="27"/>
  <c r="AT43" i="27"/>
  <c r="AU43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AL44" i="27"/>
  <c r="AM44" i="27"/>
  <c r="AN44" i="27"/>
  <c r="AO44" i="27"/>
  <c r="AP44" i="27"/>
  <c r="AQ44" i="27"/>
  <c r="AR44" i="27"/>
  <c r="AS44" i="27"/>
  <c r="AT44" i="27"/>
  <c r="AU44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AL45" i="27"/>
  <c r="AM45" i="27"/>
  <c r="AN45" i="27"/>
  <c r="AO45" i="27"/>
  <c r="AP45" i="27"/>
  <c r="AQ45" i="27"/>
  <c r="AR45" i="27"/>
  <c r="AS45" i="27"/>
  <c r="AT45" i="27"/>
  <c r="AU45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AL46" i="27"/>
  <c r="AM46" i="27"/>
  <c r="AN46" i="27"/>
  <c r="AO46" i="27"/>
  <c r="AP46" i="27"/>
  <c r="AQ46" i="27"/>
  <c r="AR46" i="27"/>
  <c r="AS46" i="27"/>
  <c r="AT46" i="27"/>
  <c r="AU46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AL47" i="27"/>
  <c r="AM47" i="27"/>
  <c r="AN47" i="27"/>
  <c r="AO47" i="27"/>
  <c r="AP47" i="27"/>
  <c r="AQ47" i="27"/>
  <c r="AR47" i="27"/>
  <c r="AS47" i="27"/>
  <c r="AT47" i="27"/>
  <c r="AU47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AL48" i="27"/>
  <c r="AM48" i="27"/>
  <c r="AN48" i="27"/>
  <c r="AO48" i="27"/>
  <c r="AP48" i="27"/>
  <c r="AQ48" i="27"/>
  <c r="AR48" i="27"/>
  <c r="AS48" i="27"/>
  <c r="AT48" i="27"/>
  <c r="AU48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AL49" i="27"/>
  <c r="AM49" i="27"/>
  <c r="AN49" i="27"/>
  <c r="AO49" i="27"/>
  <c r="AP49" i="27"/>
  <c r="AQ49" i="27"/>
  <c r="AR49" i="27"/>
  <c r="AS49" i="27"/>
  <c r="AT49" i="27"/>
  <c r="AU49" i="27"/>
  <c r="L50" i="27"/>
  <c r="M50" i="27"/>
  <c r="N50" i="27"/>
  <c r="O50" i="27"/>
  <c r="P50" i="27"/>
  <c r="Q50" i="27"/>
  <c r="R50" i="27"/>
  <c r="S50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AL50" i="27"/>
  <c r="AM50" i="27"/>
  <c r="AN50" i="27"/>
  <c r="AO50" i="27"/>
  <c r="AP50" i="27"/>
  <c r="AQ50" i="27"/>
  <c r="AR50" i="27"/>
  <c r="AS50" i="27"/>
  <c r="AT50" i="27"/>
  <c r="AU50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AL51" i="27"/>
  <c r="AM51" i="27"/>
  <c r="AN51" i="27"/>
  <c r="AO51" i="27"/>
  <c r="AP51" i="27"/>
  <c r="AQ51" i="27"/>
  <c r="AR51" i="27"/>
  <c r="AS51" i="27"/>
  <c r="AT51" i="27"/>
  <c r="AU51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AL52" i="27"/>
  <c r="AM52" i="27"/>
  <c r="AN52" i="27"/>
  <c r="AO52" i="27"/>
  <c r="AP52" i="27"/>
  <c r="AQ52" i="27"/>
  <c r="AR52" i="27"/>
  <c r="AS52" i="27"/>
  <c r="AT52" i="27"/>
  <c r="AU52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AL53" i="27"/>
  <c r="AM53" i="27"/>
  <c r="AN53" i="27"/>
  <c r="AO53" i="27"/>
  <c r="AP53" i="27"/>
  <c r="AQ53" i="27"/>
  <c r="AR53" i="27"/>
  <c r="AS53" i="27"/>
  <c r="AT53" i="27"/>
  <c r="AU53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AL54" i="27"/>
  <c r="AM54" i="27"/>
  <c r="AN54" i="27"/>
  <c r="AO54" i="27"/>
  <c r="AP54" i="27"/>
  <c r="AQ54" i="27"/>
  <c r="AR54" i="27"/>
  <c r="AS54" i="27"/>
  <c r="AT54" i="27"/>
  <c r="AU54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AL55" i="27"/>
  <c r="AM55" i="27"/>
  <c r="AN55" i="27"/>
  <c r="AO55" i="27"/>
  <c r="AP55" i="27"/>
  <c r="AQ55" i="27"/>
  <c r="AR55" i="27"/>
  <c r="AS55" i="27"/>
  <c r="AT55" i="27"/>
  <c r="AU55" i="27"/>
  <c r="L56" i="27"/>
  <c r="M56" i="27"/>
  <c r="N56" i="27"/>
  <c r="O56" i="27"/>
  <c r="P56" i="27"/>
  <c r="Q56" i="27"/>
  <c r="R56" i="27"/>
  <c r="S56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AL56" i="27"/>
  <c r="AM56" i="27"/>
  <c r="AN56" i="27"/>
  <c r="AO56" i="27"/>
  <c r="AP56" i="27"/>
  <c r="AQ56" i="27"/>
  <c r="AR56" i="27"/>
  <c r="AS56" i="27"/>
  <c r="AT56" i="27"/>
  <c r="AU56" i="27"/>
  <c r="L57" i="27"/>
  <c r="M57" i="27"/>
  <c r="N57" i="27"/>
  <c r="O57" i="27"/>
  <c r="P57" i="27"/>
  <c r="Q57" i="27"/>
  <c r="R57" i="27"/>
  <c r="S57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AL57" i="27"/>
  <c r="AM57" i="27"/>
  <c r="AN57" i="27"/>
  <c r="AO57" i="27"/>
  <c r="AP57" i="27"/>
  <c r="AQ57" i="27"/>
  <c r="AR57" i="27"/>
  <c r="AS57" i="27"/>
  <c r="AT57" i="27"/>
  <c r="AU57" i="27"/>
  <c r="L58" i="27"/>
  <c r="M58" i="27"/>
  <c r="N58" i="27"/>
  <c r="O58" i="27"/>
  <c r="P58" i="27"/>
  <c r="Q58" i="27"/>
  <c r="R58" i="27"/>
  <c r="S58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AL58" i="27"/>
  <c r="AM58" i="27"/>
  <c r="AN58" i="27"/>
  <c r="AO58" i="27"/>
  <c r="AP58" i="27"/>
  <c r="AQ58" i="27"/>
  <c r="AR58" i="27"/>
  <c r="AS58" i="27"/>
  <c r="AT58" i="27"/>
  <c r="AU58" i="27"/>
  <c r="L59" i="27"/>
  <c r="M59" i="27"/>
  <c r="N59" i="27"/>
  <c r="O59" i="27"/>
  <c r="P59" i="27"/>
  <c r="Q59" i="27"/>
  <c r="R59" i="27"/>
  <c r="S59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AL59" i="27"/>
  <c r="AM59" i="27"/>
  <c r="AN59" i="27"/>
  <c r="AO59" i="27"/>
  <c r="AP59" i="27"/>
  <c r="AQ59" i="27"/>
  <c r="AR59" i="27"/>
  <c r="AS59" i="27"/>
  <c r="AT59" i="27"/>
  <c r="AU59" i="27"/>
  <c r="L60" i="27"/>
  <c r="M60" i="27"/>
  <c r="N60" i="27"/>
  <c r="O60" i="27"/>
  <c r="P60" i="27"/>
  <c r="Q60" i="27"/>
  <c r="R60" i="27"/>
  <c r="S60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AL60" i="27"/>
  <c r="AM60" i="27"/>
  <c r="AN60" i="27"/>
  <c r="AO60" i="27"/>
  <c r="AP60" i="27"/>
  <c r="AQ60" i="27"/>
  <c r="AR60" i="27"/>
  <c r="AS60" i="27"/>
  <c r="AT60" i="27"/>
  <c r="AU60" i="27"/>
  <c r="L61" i="27"/>
  <c r="M61" i="27"/>
  <c r="N61" i="27"/>
  <c r="O61" i="27"/>
  <c r="P61" i="27"/>
  <c r="Q61" i="27"/>
  <c r="R61" i="27"/>
  <c r="S61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AL61" i="27"/>
  <c r="AM61" i="27"/>
  <c r="AN61" i="27"/>
  <c r="AO61" i="27"/>
  <c r="AP61" i="27"/>
  <c r="AQ61" i="27"/>
  <c r="AR61" i="27"/>
  <c r="AS61" i="27"/>
  <c r="AT61" i="27"/>
  <c r="AU61" i="27"/>
  <c r="L62" i="27"/>
  <c r="M62" i="27"/>
  <c r="N62" i="27"/>
  <c r="O62" i="27"/>
  <c r="P62" i="27"/>
  <c r="Q62" i="27"/>
  <c r="R62" i="27"/>
  <c r="S62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AL62" i="27"/>
  <c r="AM62" i="27"/>
  <c r="AN62" i="27"/>
  <c r="AO62" i="27"/>
  <c r="AP62" i="27"/>
  <c r="AQ62" i="27"/>
  <c r="AR62" i="27"/>
  <c r="AS62" i="27"/>
  <c r="AT62" i="27"/>
  <c r="AU62" i="27"/>
  <c r="L63" i="27"/>
  <c r="M63" i="27"/>
  <c r="N63" i="27"/>
  <c r="O63" i="27"/>
  <c r="P63" i="27"/>
  <c r="Q63" i="27"/>
  <c r="R63" i="27"/>
  <c r="S63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AL63" i="27"/>
  <c r="AM63" i="27"/>
  <c r="AN63" i="27"/>
  <c r="AO63" i="27"/>
  <c r="AP63" i="27"/>
  <c r="AQ63" i="27"/>
  <c r="AR63" i="27"/>
  <c r="AS63" i="27"/>
  <c r="AT63" i="27"/>
  <c r="AU63" i="27"/>
  <c r="L64" i="27"/>
  <c r="M64" i="27"/>
  <c r="N64" i="27"/>
  <c r="O64" i="27"/>
  <c r="P64" i="27"/>
  <c r="Q64" i="27"/>
  <c r="R64" i="27"/>
  <c r="S64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AL64" i="27"/>
  <c r="AM64" i="27"/>
  <c r="AN64" i="27"/>
  <c r="AO64" i="27"/>
  <c r="AP64" i="27"/>
  <c r="AQ64" i="27"/>
  <c r="AR64" i="27"/>
  <c r="AS64" i="27"/>
  <c r="AT64" i="27"/>
  <c r="AU64" i="27"/>
  <c r="L65" i="27"/>
  <c r="M65" i="27"/>
  <c r="N65" i="27"/>
  <c r="O65" i="27"/>
  <c r="P65" i="27"/>
  <c r="Q65" i="27"/>
  <c r="R65" i="27"/>
  <c r="S65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AL65" i="27"/>
  <c r="AM65" i="27"/>
  <c r="AN65" i="27"/>
  <c r="AO65" i="27"/>
  <c r="AP65" i="27"/>
  <c r="AQ65" i="27"/>
  <c r="AR65" i="27"/>
  <c r="AS65" i="27"/>
  <c r="AT65" i="27"/>
  <c r="AU65" i="27"/>
  <c r="L66" i="27"/>
  <c r="M66" i="27"/>
  <c r="N66" i="27"/>
  <c r="O66" i="27"/>
  <c r="P66" i="27"/>
  <c r="Q66" i="27"/>
  <c r="R66" i="27"/>
  <c r="S66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AL66" i="27"/>
  <c r="AM66" i="27"/>
  <c r="AN66" i="27"/>
  <c r="AO66" i="27"/>
  <c r="AP66" i="27"/>
  <c r="AQ66" i="27"/>
  <c r="AR66" i="27"/>
  <c r="AS66" i="27"/>
  <c r="AT66" i="27"/>
  <c r="AU66" i="27"/>
  <c r="L67" i="27"/>
  <c r="M67" i="27"/>
  <c r="N67" i="27"/>
  <c r="O67" i="27"/>
  <c r="P67" i="27"/>
  <c r="Q67" i="27"/>
  <c r="R67" i="27"/>
  <c r="S67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AL67" i="27"/>
  <c r="AM67" i="27"/>
  <c r="AN67" i="27"/>
  <c r="AO67" i="27"/>
  <c r="AP67" i="27"/>
  <c r="AQ67" i="27"/>
  <c r="AR67" i="27"/>
  <c r="AS67" i="27"/>
  <c r="AT67" i="27"/>
  <c r="AU67" i="27"/>
  <c r="L68" i="27"/>
  <c r="M68" i="27"/>
  <c r="N68" i="27"/>
  <c r="O68" i="27"/>
  <c r="P68" i="27"/>
  <c r="Q68" i="27"/>
  <c r="R68" i="27"/>
  <c r="S68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AL68" i="27"/>
  <c r="AM68" i="27"/>
  <c r="AN68" i="27"/>
  <c r="AO68" i="27"/>
  <c r="AP68" i="27"/>
  <c r="AQ68" i="27"/>
  <c r="AR68" i="27"/>
  <c r="AS68" i="27"/>
  <c r="AT68" i="27"/>
  <c r="AU68" i="27"/>
  <c r="L69" i="27"/>
  <c r="M69" i="27"/>
  <c r="N69" i="27"/>
  <c r="O69" i="27"/>
  <c r="P69" i="27"/>
  <c r="Q69" i="27"/>
  <c r="R69" i="27"/>
  <c r="S69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AL69" i="27"/>
  <c r="AM69" i="27"/>
  <c r="AN69" i="27"/>
  <c r="AO69" i="27"/>
  <c r="AP69" i="27"/>
  <c r="AQ69" i="27"/>
  <c r="AR69" i="27"/>
  <c r="AS69" i="27"/>
  <c r="AT69" i="27"/>
  <c r="AU69" i="27"/>
  <c r="L70" i="27"/>
  <c r="M70" i="27"/>
  <c r="N70" i="27"/>
  <c r="O70" i="27"/>
  <c r="P70" i="27"/>
  <c r="Q70" i="27"/>
  <c r="R70" i="27"/>
  <c r="S70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AL70" i="27"/>
  <c r="AM70" i="27"/>
  <c r="AN70" i="27"/>
  <c r="AO70" i="27"/>
  <c r="AP70" i="27"/>
  <c r="AQ70" i="27"/>
  <c r="AR70" i="27"/>
  <c r="AS70" i="27"/>
  <c r="AT70" i="27"/>
  <c r="AU70" i="27"/>
  <c r="L71" i="27"/>
  <c r="M71" i="27"/>
  <c r="N71" i="27"/>
  <c r="O71" i="27"/>
  <c r="P71" i="27"/>
  <c r="Q71" i="27"/>
  <c r="R71" i="27"/>
  <c r="S71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AL71" i="27"/>
  <c r="AM71" i="27"/>
  <c r="AN71" i="27"/>
  <c r="AO71" i="27"/>
  <c r="AP71" i="27"/>
  <c r="AQ71" i="27"/>
  <c r="AR71" i="27"/>
  <c r="AS71" i="27"/>
  <c r="AT71" i="27"/>
  <c r="AU71" i="27"/>
  <c r="L72" i="27"/>
  <c r="M72" i="27"/>
  <c r="N72" i="27"/>
  <c r="O72" i="27"/>
  <c r="P72" i="27"/>
  <c r="Q72" i="27"/>
  <c r="R72" i="27"/>
  <c r="S72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AL72" i="27"/>
  <c r="AM72" i="27"/>
  <c r="AN72" i="27"/>
  <c r="AO72" i="27"/>
  <c r="AP72" i="27"/>
  <c r="AQ72" i="27"/>
  <c r="AR72" i="27"/>
  <c r="AS72" i="27"/>
  <c r="AT72" i="27"/>
  <c r="AU72" i="27"/>
  <c r="L73" i="27"/>
  <c r="M73" i="27"/>
  <c r="N73" i="27"/>
  <c r="O73" i="27"/>
  <c r="P73" i="27"/>
  <c r="Q73" i="27"/>
  <c r="R73" i="27"/>
  <c r="S73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AL73" i="27"/>
  <c r="AM73" i="27"/>
  <c r="AN73" i="27"/>
  <c r="AO73" i="27"/>
  <c r="AP73" i="27"/>
  <c r="AQ73" i="27"/>
  <c r="AR73" i="27"/>
  <c r="AS73" i="27"/>
  <c r="AT73" i="27"/>
  <c r="AU73" i="27"/>
  <c r="L74" i="27"/>
  <c r="M74" i="27"/>
  <c r="N74" i="27"/>
  <c r="O74" i="27"/>
  <c r="P74" i="27"/>
  <c r="Q74" i="27"/>
  <c r="R74" i="27"/>
  <c r="S74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AL74" i="27"/>
  <c r="AM74" i="27"/>
  <c r="AN74" i="27"/>
  <c r="AO74" i="27"/>
  <c r="AP74" i="27"/>
  <c r="AQ74" i="27"/>
  <c r="AR74" i="27"/>
  <c r="AS74" i="27"/>
  <c r="AT74" i="27"/>
  <c r="AU74" i="27"/>
  <c r="L75" i="27"/>
  <c r="M75" i="27"/>
  <c r="N75" i="27"/>
  <c r="O75" i="27"/>
  <c r="P75" i="27"/>
  <c r="Q75" i="27"/>
  <c r="R75" i="27"/>
  <c r="S75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AL75" i="27"/>
  <c r="AM75" i="27"/>
  <c r="AN75" i="27"/>
  <c r="AO75" i="27"/>
  <c r="AP75" i="27"/>
  <c r="AQ75" i="27"/>
  <c r="AR75" i="27"/>
  <c r="AS75" i="27"/>
  <c r="AT75" i="27"/>
  <c r="AU75" i="27"/>
  <c r="L76" i="27"/>
  <c r="M76" i="27"/>
  <c r="N76" i="27"/>
  <c r="O76" i="27"/>
  <c r="P76" i="27"/>
  <c r="Q76" i="27"/>
  <c r="R76" i="27"/>
  <c r="S76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AL76" i="27"/>
  <c r="AM76" i="27"/>
  <c r="AN76" i="27"/>
  <c r="AO76" i="27"/>
  <c r="AP76" i="27"/>
  <c r="AQ76" i="27"/>
  <c r="AR76" i="27"/>
  <c r="AS76" i="27"/>
  <c r="AT76" i="27"/>
  <c r="AU76" i="27"/>
  <c r="L77" i="27"/>
  <c r="M77" i="27"/>
  <c r="N77" i="27"/>
  <c r="O77" i="27"/>
  <c r="P77" i="27"/>
  <c r="Q77" i="27"/>
  <c r="R77" i="27"/>
  <c r="S77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AL77" i="27"/>
  <c r="AM77" i="27"/>
  <c r="AN77" i="27"/>
  <c r="AO77" i="27"/>
  <c r="AP77" i="27"/>
  <c r="AQ77" i="27"/>
  <c r="AR77" i="27"/>
  <c r="AS77" i="27"/>
  <c r="AT77" i="27"/>
  <c r="AU77" i="27"/>
  <c r="L78" i="27"/>
  <c r="M78" i="27"/>
  <c r="N78" i="27"/>
  <c r="O78" i="27"/>
  <c r="P78" i="27"/>
  <c r="Q78" i="27"/>
  <c r="R78" i="27"/>
  <c r="S78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AL78" i="27"/>
  <c r="AM78" i="27"/>
  <c r="AN78" i="27"/>
  <c r="AO78" i="27"/>
  <c r="AP78" i="27"/>
  <c r="AQ78" i="27"/>
  <c r="AR78" i="27"/>
  <c r="AS78" i="27"/>
  <c r="AT78" i="27"/>
  <c r="AU78" i="27"/>
  <c r="L79" i="27"/>
  <c r="M79" i="27"/>
  <c r="N79" i="27"/>
  <c r="O79" i="27"/>
  <c r="P79" i="27"/>
  <c r="Q79" i="27"/>
  <c r="R79" i="27"/>
  <c r="S79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AL79" i="27"/>
  <c r="AM79" i="27"/>
  <c r="AN79" i="27"/>
  <c r="AO79" i="27"/>
  <c r="AP79" i="27"/>
  <c r="AQ79" i="27"/>
  <c r="AR79" i="27"/>
  <c r="AS79" i="27"/>
  <c r="AT79" i="27"/>
  <c r="AU79" i="27"/>
  <c r="L80" i="27"/>
  <c r="M80" i="27"/>
  <c r="N80" i="27"/>
  <c r="O80" i="27"/>
  <c r="P80" i="27"/>
  <c r="Q80" i="27"/>
  <c r="R80" i="27"/>
  <c r="S80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AL80" i="27"/>
  <c r="AM80" i="27"/>
  <c r="AN80" i="27"/>
  <c r="AO80" i="27"/>
  <c r="AP80" i="27"/>
  <c r="AQ80" i="27"/>
  <c r="AR80" i="27"/>
  <c r="AS80" i="27"/>
  <c r="AT80" i="27"/>
  <c r="AU80" i="27"/>
  <c r="L81" i="27"/>
  <c r="M81" i="27"/>
  <c r="N81" i="27"/>
  <c r="O81" i="27"/>
  <c r="P81" i="27"/>
  <c r="Q81" i="27"/>
  <c r="R81" i="27"/>
  <c r="S81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AL81" i="27"/>
  <c r="AM81" i="27"/>
  <c r="AN81" i="27"/>
  <c r="AO81" i="27"/>
  <c r="AP81" i="27"/>
  <c r="AQ81" i="27"/>
  <c r="AR81" i="27"/>
  <c r="AS81" i="27"/>
  <c r="AT81" i="27"/>
  <c r="AU81" i="27"/>
  <c r="L82" i="27"/>
  <c r="M82" i="27"/>
  <c r="N82" i="27"/>
  <c r="O82" i="27"/>
  <c r="P82" i="27"/>
  <c r="Q82" i="27"/>
  <c r="R82" i="27"/>
  <c r="S82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AL82" i="27"/>
  <c r="AM82" i="27"/>
  <c r="AN82" i="27"/>
  <c r="AO82" i="27"/>
  <c r="AP82" i="27"/>
  <c r="AQ82" i="27"/>
  <c r="AR82" i="27"/>
  <c r="AS82" i="27"/>
  <c r="AT82" i="27"/>
  <c r="AU82" i="27"/>
  <c r="L83" i="27"/>
  <c r="M83" i="27"/>
  <c r="N83" i="27"/>
  <c r="O83" i="27"/>
  <c r="P83" i="27"/>
  <c r="Q83" i="27"/>
  <c r="R83" i="27"/>
  <c r="S83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AL83" i="27"/>
  <c r="AM83" i="27"/>
  <c r="AN83" i="27"/>
  <c r="AO83" i="27"/>
  <c r="AP83" i="27"/>
  <c r="AQ83" i="27"/>
  <c r="AR83" i="27"/>
  <c r="AS83" i="27"/>
  <c r="AT83" i="27"/>
  <c r="AU83" i="27"/>
  <c r="L84" i="27"/>
  <c r="M84" i="27"/>
  <c r="N84" i="27"/>
  <c r="O84" i="27"/>
  <c r="P84" i="27"/>
  <c r="Q84" i="27"/>
  <c r="R84" i="27"/>
  <c r="S84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AL84" i="27"/>
  <c r="AM84" i="27"/>
  <c r="AN84" i="27"/>
  <c r="AO84" i="27"/>
  <c r="AP84" i="27"/>
  <c r="AQ84" i="27"/>
  <c r="AR84" i="27"/>
  <c r="AS84" i="27"/>
  <c r="AT84" i="27"/>
  <c r="AU84" i="27"/>
  <c r="L85" i="27"/>
  <c r="M85" i="27"/>
  <c r="N85" i="27"/>
  <c r="O85" i="27"/>
  <c r="P85" i="27"/>
  <c r="Q85" i="27"/>
  <c r="R85" i="27"/>
  <c r="S85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AL85" i="27"/>
  <c r="AM85" i="27"/>
  <c r="AN85" i="27"/>
  <c r="AO85" i="27"/>
  <c r="AP85" i="27"/>
  <c r="AQ85" i="27"/>
  <c r="AR85" i="27"/>
  <c r="AS85" i="27"/>
  <c r="AT85" i="27"/>
  <c r="AU85" i="27"/>
  <c r="L86" i="27"/>
  <c r="M86" i="27"/>
  <c r="N86" i="27"/>
  <c r="O86" i="27"/>
  <c r="P86" i="27"/>
  <c r="Q86" i="27"/>
  <c r="R86" i="27"/>
  <c r="S86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AL86" i="27"/>
  <c r="AM86" i="27"/>
  <c r="AN86" i="27"/>
  <c r="AO86" i="27"/>
  <c r="AP86" i="27"/>
  <c r="AQ86" i="27"/>
  <c r="AR86" i="27"/>
  <c r="AS86" i="27"/>
  <c r="AT86" i="27"/>
  <c r="AU86" i="27"/>
  <c r="L87" i="27"/>
  <c r="M87" i="27"/>
  <c r="N87" i="27"/>
  <c r="O87" i="27"/>
  <c r="P87" i="27"/>
  <c r="Q87" i="27"/>
  <c r="R87" i="27"/>
  <c r="S87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AL87" i="27"/>
  <c r="AM87" i="27"/>
  <c r="AN87" i="27"/>
  <c r="AO87" i="27"/>
  <c r="AP87" i="27"/>
  <c r="AQ87" i="27"/>
  <c r="AR87" i="27"/>
  <c r="AS87" i="27"/>
  <c r="AT87" i="27"/>
  <c r="AU87" i="27"/>
  <c r="L88" i="27"/>
  <c r="M88" i="27"/>
  <c r="N88" i="27"/>
  <c r="O88" i="27"/>
  <c r="P88" i="27"/>
  <c r="Q88" i="27"/>
  <c r="R88" i="27"/>
  <c r="S88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AL88" i="27"/>
  <c r="AM88" i="27"/>
  <c r="AN88" i="27"/>
  <c r="AO88" i="27"/>
  <c r="AP88" i="27"/>
  <c r="AQ88" i="27"/>
  <c r="AR88" i="27"/>
  <c r="AS88" i="27"/>
  <c r="AT88" i="27"/>
  <c r="AU88" i="27"/>
  <c r="L89" i="27"/>
  <c r="M89" i="27"/>
  <c r="N89" i="27"/>
  <c r="O89" i="27"/>
  <c r="P89" i="27"/>
  <c r="Q89" i="27"/>
  <c r="R89" i="27"/>
  <c r="S89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AL89" i="27"/>
  <c r="AM89" i="27"/>
  <c r="AN89" i="27"/>
  <c r="AO89" i="27"/>
  <c r="AP89" i="27"/>
  <c r="AQ89" i="27"/>
  <c r="AR89" i="27"/>
  <c r="AS89" i="27"/>
  <c r="AT89" i="27"/>
  <c r="AU89" i="27"/>
  <c r="L90" i="27"/>
  <c r="M90" i="27"/>
  <c r="N90" i="27"/>
  <c r="O90" i="27"/>
  <c r="P90" i="27"/>
  <c r="Q90" i="27"/>
  <c r="R90" i="27"/>
  <c r="S90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AL90" i="27"/>
  <c r="AM90" i="27"/>
  <c r="AN90" i="27"/>
  <c r="AO90" i="27"/>
  <c r="AP90" i="27"/>
  <c r="AQ90" i="27"/>
  <c r="AR90" i="27"/>
  <c r="AS90" i="27"/>
  <c r="AT90" i="27"/>
  <c r="AU90" i="27"/>
  <c r="L91" i="27"/>
  <c r="M91" i="27"/>
  <c r="N91" i="27"/>
  <c r="O91" i="27"/>
  <c r="P91" i="27"/>
  <c r="Q91" i="27"/>
  <c r="R91" i="27"/>
  <c r="S91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AL91" i="27"/>
  <c r="AM91" i="27"/>
  <c r="AN91" i="27"/>
  <c r="AO91" i="27"/>
  <c r="AP91" i="27"/>
  <c r="AQ91" i="27"/>
  <c r="AR91" i="27"/>
  <c r="AS91" i="27"/>
  <c r="AT91" i="27"/>
  <c r="AU91" i="27"/>
  <c r="L92" i="27"/>
  <c r="M92" i="27"/>
  <c r="N92" i="27"/>
  <c r="O92" i="27"/>
  <c r="P92" i="27"/>
  <c r="Q92" i="27"/>
  <c r="R92" i="27"/>
  <c r="S92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AL92" i="27"/>
  <c r="AM92" i="27"/>
  <c r="AN92" i="27"/>
  <c r="AO92" i="27"/>
  <c r="AP92" i="27"/>
  <c r="AQ92" i="27"/>
  <c r="AR92" i="27"/>
  <c r="AS92" i="27"/>
  <c r="AT92" i="27"/>
  <c r="AU92" i="27"/>
  <c r="L93" i="27"/>
  <c r="M93" i="27"/>
  <c r="N93" i="27"/>
  <c r="O93" i="27"/>
  <c r="P93" i="27"/>
  <c r="Q93" i="27"/>
  <c r="R93" i="27"/>
  <c r="S93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AL93" i="27"/>
  <c r="AM93" i="27"/>
  <c r="AN93" i="27"/>
  <c r="AO93" i="27"/>
  <c r="AP93" i="27"/>
  <c r="AQ93" i="27"/>
  <c r="AR93" i="27"/>
  <c r="AS93" i="27"/>
  <c r="AT93" i="27"/>
  <c r="AU93" i="27"/>
  <c r="L94" i="27"/>
  <c r="M94" i="27"/>
  <c r="N94" i="27"/>
  <c r="O94" i="27"/>
  <c r="P94" i="27"/>
  <c r="Q94" i="27"/>
  <c r="R94" i="27"/>
  <c r="S94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AL94" i="27"/>
  <c r="AM94" i="27"/>
  <c r="AN94" i="27"/>
  <c r="AO94" i="27"/>
  <c r="AP94" i="27"/>
  <c r="AQ94" i="27"/>
  <c r="AR94" i="27"/>
  <c r="AS94" i="27"/>
  <c r="AT94" i="27"/>
  <c r="AU94" i="27"/>
  <c r="L95" i="27"/>
  <c r="M95" i="27"/>
  <c r="N95" i="27"/>
  <c r="O95" i="27"/>
  <c r="P95" i="27"/>
  <c r="Q95" i="27"/>
  <c r="R95" i="27"/>
  <c r="S95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AL95" i="27"/>
  <c r="AM95" i="27"/>
  <c r="AN95" i="27"/>
  <c r="AO95" i="27"/>
  <c r="AP95" i="27"/>
  <c r="AQ95" i="27"/>
  <c r="AR95" i="27"/>
  <c r="AS95" i="27"/>
  <c r="AT95" i="27"/>
  <c r="AU95" i="27"/>
  <c r="L96" i="27"/>
  <c r="M96" i="27"/>
  <c r="N96" i="27"/>
  <c r="O96" i="27"/>
  <c r="P96" i="27"/>
  <c r="Q96" i="27"/>
  <c r="R96" i="27"/>
  <c r="S96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AL96" i="27"/>
  <c r="AM96" i="27"/>
  <c r="AN96" i="27"/>
  <c r="AO96" i="27"/>
  <c r="AP96" i="27"/>
  <c r="AQ96" i="27"/>
  <c r="AR96" i="27"/>
  <c r="AS96" i="27"/>
  <c r="AT96" i="27"/>
  <c r="AU96" i="27"/>
  <c r="L97" i="27"/>
  <c r="M97" i="27"/>
  <c r="N97" i="27"/>
  <c r="O97" i="27"/>
  <c r="P97" i="27"/>
  <c r="Q97" i="27"/>
  <c r="R97" i="27"/>
  <c r="S97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AL97" i="27"/>
  <c r="AM97" i="27"/>
  <c r="AN97" i="27"/>
  <c r="AO97" i="27"/>
  <c r="AP97" i="27"/>
  <c r="AQ97" i="27"/>
  <c r="AR97" i="27"/>
  <c r="AS97" i="27"/>
  <c r="AT97" i="27"/>
  <c r="AU97" i="27"/>
  <c r="L98" i="27"/>
  <c r="M98" i="27"/>
  <c r="N98" i="27"/>
  <c r="O98" i="27"/>
  <c r="P98" i="27"/>
  <c r="Q98" i="27"/>
  <c r="R98" i="27"/>
  <c r="S98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AL98" i="27"/>
  <c r="AM98" i="27"/>
  <c r="AN98" i="27"/>
  <c r="AO98" i="27"/>
  <c r="AP98" i="27"/>
  <c r="AQ98" i="27"/>
  <c r="AR98" i="27"/>
  <c r="AS98" i="27"/>
  <c r="AT98" i="27"/>
  <c r="AU98" i="27"/>
  <c r="L99" i="27"/>
  <c r="M99" i="27"/>
  <c r="N99" i="27"/>
  <c r="O99" i="27"/>
  <c r="P99" i="27"/>
  <c r="Q99" i="27"/>
  <c r="R99" i="27"/>
  <c r="S99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AL99" i="27"/>
  <c r="AM99" i="27"/>
  <c r="AN99" i="27"/>
  <c r="AO99" i="27"/>
  <c r="AP99" i="27"/>
  <c r="AQ99" i="27"/>
  <c r="AR99" i="27"/>
  <c r="AS99" i="27"/>
  <c r="AT99" i="27"/>
  <c r="AU99" i="27"/>
  <c r="L100" i="27"/>
  <c r="M100" i="27"/>
  <c r="N100" i="27"/>
  <c r="O100" i="27"/>
  <c r="P100" i="27"/>
  <c r="Q100" i="27"/>
  <c r="R100" i="27"/>
  <c r="S100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AL100" i="27"/>
  <c r="AM100" i="27"/>
  <c r="AN100" i="27"/>
  <c r="AO100" i="27"/>
  <c r="AP100" i="27"/>
  <c r="AQ100" i="27"/>
  <c r="AR100" i="27"/>
  <c r="AS100" i="27"/>
  <c r="AT100" i="27"/>
  <c r="AU100" i="27"/>
  <c r="L101" i="27"/>
  <c r="M101" i="27"/>
  <c r="N101" i="27"/>
  <c r="O101" i="27"/>
  <c r="P101" i="27"/>
  <c r="Q101" i="27"/>
  <c r="R101" i="27"/>
  <c r="S101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AL101" i="27"/>
  <c r="AM101" i="27"/>
  <c r="AN101" i="27"/>
  <c r="AO101" i="27"/>
  <c r="AP101" i="27"/>
  <c r="AQ101" i="27"/>
  <c r="AR101" i="27"/>
  <c r="AS101" i="27"/>
  <c r="AT101" i="27"/>
  <c r="AU101" i="27"/>
  <c r="L102" i="27"/>
  <c r="M102" i="27"/>
  <c r="N102" i="27"/>
  <c r="O102" i="27"/>
  <c r="P102" i="27"/>
  <c r="Q102" i="27"/>
  <c r="R102" i="27"/>
  <c r="S102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AL102" i="27"/>
  <c r="AM102" i="27"/>
  <c r="AN102" i="27"/>
  <c r="AO102" i="27"/>
  <c r="AP102" i="27"/>
  <c r="AQ102" i="27"/>
  <c r="AR102" i="27"/>
  <c r="AS102" i="27"/>
  <c r="AT102" i="27"/>
  <c r="AU102" i="27"/>
  <c r="L103" i="27"/>
  <c r="M103" i="27"/>
  <c r="N103" i="27"/>
  <c r="O103" i="27"/>
  <c r="P103" i="27"/>
  <c r="Q103" i="27"/>
  <c r="R103" i="27"/>
  <c r="S103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AL103" i="27"/>
  <c r="AM103" i="27"/>
  <c r="AN103" i="27"/>
  <c r="AO103" i="27"/>
  <c r="AP103" i="27"/>
  <c r="AQ103" i="27"/>
  <c r="AR103" i="27"/>
  <c r="AS103" i="27"/>
  <c r="AT103" i="27"/>
  <c r="AU103" i="27"/>
  <c r="L104" i="27"/>
  <c r="M104" i="27"/>
  <c r="N104" i="27"/>
  <c r="O104" i="27"/>
  <c r="P104" i="27"/>
  <c r="Q104" i="27"/>
  <c r="R104" i="27"/>
  <c r="S104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AL104" i="27"/>
  <c r="AM104" i="27"/>
  <c r="AN104" i="27"/>
  <c r="AO104" i="27"/>
  <c r="AP104" i="27"/>
  <c r="AQ104" i="27"/>
  <c r="AR104" i="27"/>
  <c r="AS104" i="27"/>
  <c r="AT104" i="27"/>
  <c r="AU104" i="27"/>
  <c r="L105" i="27"/>
  <c r="M105" i="27"/>
  <c r="N105" i="27"/>
  <c r="O105" i="27"/>
  <c r="P105" i="27"/>
  <c r="Q105" i="27"/>
  <c r="R105" i="27"/>
  <c r="S105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AL105" i="27"/>
  <c r="AM105" i="27"/>
  <c r="AN105" i="27"/>
  <c r="AO105" i="27"/>
  <c r="AP105" i="27"/>
  <c r="AQ105" i="27"/>
  <c r="AR105" i="27"/>
  <c r="AS105" i="27"/>
  <c r="AT105" i="27"/>
  <c r="AU105" i="27"/>
  <c r="L106" i="27"/>
  <c r="M106" i="27"/>
  <c r="N106" i="27"/>
  <c r="O106" i="27"/>
  <c r="P106" i="27"/>
  <c r="Q106" i="27"/>
  <c r="R106" i="27"/>
  <c r="S106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AL106" i="27"/>
  <c r="AM106" i="27"/>
  <c r="AN106" i="27"/>
  <c r="AO106" i="27"/>
  <c r="AP106" i="27"/>
  <c r="AQ106" i="27"/>
  <c r="AR106" i="27"/>
  <c r="AS106" i="27"/>
  <c r="AT106" i="27"/>
  <c r="AU106" i="27"/>
  <c r="L107" i="27"/>
  <c r="M107" i="27"/>
  <c r="N107" i="27"/>
  <c r="O107" i="27"/>
  <c r="P107" i="27"/>
  <c r="Q107" i="27"/>
  <c r="R107" i="27"/>
  <c r="S107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AL107" i="27"/>
  <c r="AM107" i="27"/>
  <c r="AN107" i="27"/>
  <c r="AO107" i="27"/>
  <c r="AP107" i="27"/>
  <c r="AQ107" i="27"/>
  <c r="AR107" i="27"/>
  <c r="AS107" i="27"/>
  <c r="AT107" i="27"/>
  <c r="AU107" i="27"/>
  <c r="L108" i="27"/>
  <c r="M108" i="27"/>
  <c r="N108" i="27"/>
  <c r="O108" i="27"/>
  <c r="P108" i="27"/>
  <c r="Q108" i="27"/>
  <c r="R108" i="27"/>
  <c r="S108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AL108" i="27"/>
  <c r="AM108" i="27"/>
  <c r="AN108" i="27"/>
  <c r="AO108" i="27"/>
  <c r="AP108" i="27"/>
  <c r="AQ108" i="27"/>
  <c r="AR108" i="27"/>
  <c r="AS108" i="27"/>
  <c r="AT108" i="27"/>
  <c r="AU108" i="27"/>
  <c r="L109" i="27"/>
  <c r="M109" i="27"/>
  <c r="N109" i="27"/>
  <c r="O109" i="27"/>
  <c r="P109" i="27"/>
  <c r="Q109" i="27"/>
  <c r="R109" i="27"/>
  <c r="S109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AL109" i="27"/>
  <c r="AM109" i="27"/>
  <c r="AN109" i="27"/>
  <c r="AO109" i="27"/>
  <c r="AP109" i="27"/>
  <c r="AQ109" i="27"/>
  <c r="AR109" i="27"/>
  <c r="AS109" i="27"/>
  <c r="AT109" i="27"/>
  <c r="AU109" i="27"/>
  <c r="L110" i="27"/>
  <c r="M110" i="27"/>
  <c r="N110" i="27"/>
  <c r="O110" i="27"/>
  <c r="P110" i="27"/>
  <c r="Q110" i="27"/>
  <c r="R110" i="27"/>
  <c r="S110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AL110" i="27"/>
  <c r="AM110" i="27"/>
  <c r="AN110" i="27"/>
  <c r="AO110" i="27"/>
  <c r="AP110" i="27"/>
  <c r="AQ110" i="27"/>
  <c r="AR110" i="27"/>
  <c r="AS110" i="27"/>
  <c r="AT110" i="27"/>
  <c r="AU110" i="27"/>
  <c r="L111" i="27"/>
  <c r="M111" i="27"/>
  <c r="N111" i="27"/>
  <c r="O111" i="27"/>
  <c r="P111" i="27"/>
  <c r="Q111" i="27"/>
  <c r="R111" i="27"/>
  <c r="S111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AL111" i="27"/>
  <c r="AM111" i="27"/>
  <c r="AN111" i="27"/>
  <c r="AO111" i="27"/>
  <c r="AP111" i="27"/>
  <c r="AQ111" i="27"/>
  <c r="AR111" i="27"/>
  <c r="AS111" i="27"/>
  <c r="AT111" i="27"/>
  <c r="AU111" i="27"/>
  <c r="L112" i="27"/>
  <c r="M112" i="27"/>
  <c r="N112" i="27"/>
  <c r="O112" i="27"/>
  <c r="P112" i="27"/>
  <c r="Q112" i="27"/>
  <c r="R112" i="27"/>
  <c r="S112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AL112" i="27"/>
  <c r="AM112" i="27"/>
  <c r="AN112" i="27"/>
  <c r="AO112" i="27"/>
  <c r="AP112" i="27"/>
  <c r="AQ112" i="27"/>
  <c r="AR112" i="27"/>
  <c r="AS112" i="27"/>
  <c r="AT112" i="27"/>
  <c r="AU112" i="27"/>
  <c r="L113" i="27"/>
  <c r="M113" i="27"/>
  <c r="N113" i="27"/>
  <c r="O113" i="27"/>
  <c r="P113" i="27"/>
  <c r="Q113" i="27"/>
  <c r="R113" i="27"/>
  <c r="S113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AL113" i="27"/>
  <c r="AM113" i="27"/>
  <c r="AN113" i="27"/>
  <c r="AO113" i="27"/>
  <c r="AP113" i="27"/>
  <c r="AQ113" i="27"/>
  <c r="AR113" i="27"/>
  <c r="AS113" i="27"/>
  <c r="AT113" i="27"/>
  <c r="AU113" i="27"/>
  <c r="L114" i="27"/>
  <c r="M114" i="27"/>
  <c r="N114" i="27"/>
  <c r="O114" i="27"/>
  <c r="P114" i="27"/>
  <c r="Q114" i="27"/>
  <c r="R114" i="27"/>
  <c r="S114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AL114" i="27"/>
  <c r="AM114" i="27"/>
  <c r="AN114" i="27"/>
  <c r="AO114" i="27"/>
  <c r="AP114" i="27"/>
  <c r="AQ114" i="27"/>
  <c r="AR114" i="27"/>
  <c r="AS114" i="27"/>
  <c r="AT114" i="27"/>
  <c r="AU114" i="27"/>
  <c r="L115" i="27"/>
  <c r="M115" i="27"/>
  <c r="N115" i="27"/>
  <c r="O115" i="27"/>
  <c r="P115" i="27"/>
  <c r="Q115" i="27"/>
  <c r="R115" i="27"/>
  <c r="S115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AL115" i="27"/>
  <c r="AM115" i="27"/>
  <c r="AN115" i="27"/>
  <c r="AO115" i="27"/>
  <c r="AP115" i="27"/>
  <c r="AQ115" i="27"/>
  <c r="AR115" i="27"/>
  <c r="AS115" i="27"/>
  <c r="AT115" i="27"/>
  <c r="AU115" i="27"/>
  <c r="L116" i="27"/>
  <c r="M116" i="27"/>
  <c r="N116" i="27"/>
  <c r="O116" i="27"/>
  <c r="P116" i="27"/>
  <c r="Q116" i="27"/>
  <c r="R116" i="27"/>
  <c r="S116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AL116" i="27"/>
  <c r="AM116" i="27"/>
  <c r="AN116" i="27"/>
  <c r="AO116" i="27"/>
  <c r="AP116" i="27"/>
  <c r="AQ116" i="27"/>
  <c r="AR116" i="27"/>
  <c r="AS116" i="27"/>
  <c r="AT116" i="27"/>
  <c r="AU116" i="27"/>
  <c r="L117" i="27"/>
  <c r="M117" i="27"/>
  <c r="N117" i="27"/>
  <c r="O117" i="27"/>
  <c r="P117" i="27"/>
  <c r="Q117" i="27"/>
  <c r="R117" i="27"/>
  <c r="S117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AL117" i="27"/>
  <c r="AM117" i="27"/>
  <c r="AN117" i="27"/>
  <c r="AO117" i="27"/>
  <c r="AP117" i="27"/>
  <c r="AQ117" i="27"/>
  <c r="AR117" i="27"/>
  <c r="AS117" i="27"/>
  <c r="AT117" i="27"/>
  <c r="AU117" i="27"/>
  <c r="L118" i="27"/>
  <c r="M118" i="27"/>
  <c r="N118" i="27"/>
  <c r="O118" i="27"/>
  <c r="P118" i="27"/>
  <c r="Q118" i="27"/>
  <c r="R118" i="27"/>
  <c r="S118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AL118" i="27"/>
  <c r="AM118" i="27"/>
  <c r="AN118" i="27"/>
  <c r="AO118" i="27"/>
  <c r="AP118" i="27"/>
  <c r="AQ118" i="27"/>
  <c r="AR118" i="27"/>
  <c r="AS118" i="27"/>
  <c r="AT118" i="27"/>
  <c r="AU118" i="27"/>
  <c r="L119" i="27"/>
  <c r="M119" i="27"/>
  <c r="N119" i="27"/>
  <c r="O119" i="27"/>
  <c r="P119" i="27"/>
  <c r="Q119" i="27"/>
  <c r="R119" i="27"/>
  <c r="S119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AL119" i="27"/>
  <c r="AM119" i="27"/>
  <c r="AN119" i="27"/>
  <c r="AO119" i="27"/>
  <c r="AP119" i="27"/>
  <c r="AQ119" i="27"/>
  <c r="AR119" i="27"/>
  <c r="AS119" i="27"/>
  <c r="AT119" i="27"/>
  <c r="AU119" i="27"/>
  <c r="L120" i="27"/>
  <c r="M120" i="27"/>
  <c r="N120" i="27"/>
  <c r="O120" i="27"/>
  <c r="P120" i="27"/>
  <c r="Q120" i="27"/>
  <c r="R120" i="27"/>
  <c r="S120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AL120" i="27"/>
  <c r="AM120" i="27"/>
  <c r="AN120" i="27"/>
  <c r="AO120" i="27"/>
  <c r="AP120" i="27"/>
  <c r="AQ120" i="27"/>
  <c r="AR120" i="27"/>
  <c r="AS120" i="27"/>
  <c r="AT120" i="27"/>
  <c r="AU120" i="27"/>
  <c r="L121" i="27"/>
  <c r="M121" i="27"/>
  <c r="N121" i="27"/>
  <c r="O121" i="27"/>
  <c r="P121" i="27"/>
  <c r="Q121" i="27"/>
  <c r="R121" i="27"/>
  <c r="S121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AL121" i="27"/>
  <c r="AM121" i="27"/>
  <c r="AN121" i="27"/>
  <c r="AO121" i="27"/>
  <c r="AP121" i="27"/>
  <c r="AQ121" i="27"/>
  <c r="AR121" i="27"/>
  <c r="AS121" i="27"/>
  <c r="AT121" i="27"/>
  <c r="AU121" i="27"/>
  <c r="L122" i="27"/>
  <c r="M122" i="27"/>
  <c r="N122" i="27"/>
  <c r="O122" i="27"/>
  <c r="P122" i="27"/>
  <c r="Q122" i="27"/>
  <c r="R122" i="27"/>
  <c r="S122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AL122" i="27"/>
  <c r="AM122" i="27"/>
  <c r="AN122" i="27"/>
  <c r="AO122" i="27"/>
  <c r="AP122" i="27"/>
  <c r="AQ122" i="27"/>
  <c r="AR122" i="27"/>
  <c r="AS122" i="27"/>
  <c r="AT122" i="27"/>
  <c r="AU122" i="27"/>
  <c r="L123" i="27"/>
  <c r="M123" i="27"/>
  <c r="N123" i="27"/>
  <c r="O123" i="27"/>
  <c r="P123" i="27"/>
  <c r="Q123" i="27"/>
  <c r="R123" i="27"/>
  <c r="S123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AL123" i="27"/>
  <c r="AM123" i="27"/>
  <c r="AN123" i="27"/>
  <c r="AO123" i="27"/>
  <c r="AP123" i="27"/>
  <c r="AQ123" i="27"/>
  <c r="AR123" i="27"/>
  <c r="AS123" i="27"/>
  <c r="AT123" i="27"/>
  <c r="AU123" i="27"/>
  <c r="L124" i="27"/>
  <c r="M124" i="27"/>
  <c r="N124" i="27"/>
  <c r="O124" i="27"/>
  <c r="P124" i="27"/>
  <c r="Q124" i="27"/>
  <c r="R124" i="27"/>
  <c r="S124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AL124" i="27"/>
  <c r="AM124" i="27"/>
  <c r="AN124" i="27"/>
  <c r="AO124" i="27"/>
  <c r="AP124" i="27"/>
  <c r="AQ124" i="27"/>
  <c r="AR124" i="27"/>
  <c r="AS124" i="27"/>
  <c r="AT124" i="27"/>
  <c r="AU124" i="27"/>
  <c r="L125" i="27"/>
  <c r="M125" i="27"/>
  <c r="N125" i="27"/>
  <c r="O125" i="27"/>
  <c r="P125" i="27"/>
  <c r="Q125" i="27"/>
  <c r="R125" i="27"/>
  <c r="S125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AL125" i="27"/>
  <c r="AM125" i="27"/>
  <c r="AN125" i="27"/>
  <c r="AO125" i="27"/>
  <c r="AP125" i="27"/>
  <c r="AQ125" i="27"/>
  <c r="AR125" i="27"/>
  <c r="AS125" i="27"/>
  <c r="AT125" i="27"/>
  <c r="AU125" i="27"/>
  <c r="L126" i="27"/>
  <c r="M126" i="27"/>
  <c r="N126" i="27"/>
  <c r="O126" i="27"/>
  <c r="P126" i="27"/>
  <c r="Q126" i="27"/>
  <c r="R126" i="27"/>
  <c r="S126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AL126" i="27"/>
  <c r="AM126" i="27"/>
  <c r="AN126" i="27"/>
  <c r="AO126" i="27"/>
  <c r="AP126" i="27"/>
  <c r="AQ126" i="27"/>
  <c r="AR126" i="27"/>
  <c r="AS126" i="27"/>
  <c r="AT126" i="27"/>
  <c r="AU126" i="27"/>
  <c r="L127" i="27"/>
  <c r="M127" i="27"/>
  <c r="N127" i="27"/>
  <c r="O127" i="27"/>
  <c r="P127" i="27"/>
  <c r="Q127" i="27"/>
  <c r="R127" i="27"/>
  <c r="S127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AL127" i="27"/>
  <c r="AM127" i="27"/>
  <c r="AN127" i="27"/>
  <c r="AO127" i="27"/>
  <c r="AP127" i="27"/>
  <c r="AQ127" i="27"/>
  <c r="AR127" i="27"/>
  <c r="AS127" i="27"/>
  <c r="AT127" i="27"/>
  <c r="AU127" i="27"/>
  <c r="L128" i="27"/>
  <c r="M128" i="27"/>
  <c r="N128" i="27"/>
  <c r="O128" i="27"/>
  <c r="P128" i="27"/>
  <c r="Q128" i="27"/>
  <c r="R128" i="27"/>
  <c r="S128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AL128" i="27"/>
  <c r="AM128" i="27"/>
  <c r="AN128" i="27"/>
  <c r="AO128" i="27"/>
  <c r="AP128" i="27"/>
  <c r="AQ128" i="27"/>
  <c r="AR128" i="27"/>
  <c r="AS128" i="27"/>
  <c r="AT128" i="27"/>
  <c r="AU128" i="27"/>
  <c r="L129" i="27"/>
  <c r="M129" i="27"/>
  <c r="N129" i="27"/>
  <c r="O129" i="27"/>
  <c r="P129" i="27"/>
  <c r="Q129" i="27"/>
  <c r="R129" i="27"/>
  <c r="S129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AL129" i="27"/>
  <c r="AM129" i="27"/>
  <c r="AN129" i="27"/>
  <c r="AO129" i="27"/>
  <c r="AP129" i="27"/>
  <c r="AQ129" i="27"/>
  <c r="AR129" i="27"/>
  <c r="AS129" i="27"/>
  <c r="AT129" i="27"/>
  <c r="AU129" i="27"/>
  <c r="L130" i="27"/>
  <c r="M130" i="27"/>
  <c r="N130" i="27"/>
  <c r="O130" i="27"/>
  <c r="P130" i="27"/>
  <c r="Q130" i="27"/>
  <c r="R130" i="27"/>
  <c r="S130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AL130" i="27"/>
  <c r="AM130" i="27"/>
  <c r="AN130" i="27"/>
  <c r="AO130" i="27"/>
  <c r="AP130" i="27"/>
  <c r="AQ130" i="27"/>
  <c r="AR130" i="27"/>
  <c r="AS130" i="27"/>
  <c r="AT130" i="27"/>
  <c r="AU130" i="27"/>
  <c r="L131" i="27"/>
  <c r="M131" i="27"/>
  <c r="N131" i="27"/>
  <c r="O131" i="27"/>
  <c r="P131" i="27"/>
  <c r="Q131" i="27"/>
  <c r="R131" i="27"/>
  <c r="S131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AL131" i="27"/>
  <c r="AM131" i="27"/>
  <c r="AN131" i="27"/>
  <c r="AO131" i="27"/>
  <c r="AP131" i="27"/>
  <c r="AQ131" i="27"/>
  <c r="AR131" i="27"/>
  <c r="AS131" i="27"/>
  <c r="AT131" i="27"/>
  <c r="AU131" i="27"/>
  <c r="L132" i="27"/>
  <c r="M132" i="27"/>
  <c r="N132" i="27"/>
  <c r="O132" i="27"/>
  <c r="P132" i="27"/>
  <c r="Q132" i="27"/>
  <c r="R132" i="27"/>
  <c r="S132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AL132" i="27"/>
  <c r="AM132" i="27"/>
  <c r="AN132" i="27"/>
  <c r="AO132" i="27"/>
  <c r="AP132" i="27"/>
  <c r="AQ132" i="27"/>
  <c r="AR132" i="27"/>
  <c r="AS132" i="27"/>
  <c r="AT132" i="27"/>
  <c r="AU132" i="27"/>
  <c r="L133" i="27"/>
  <c r="M133" i="27"/>
  <c r="N133" i="27"/>
  <c r="O133" i="27"/>
  <c r="P133" i="27"/>
  <c r="Q133" i="27"/>
  <c r="R133" i="27"/>
  <c r="S133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AL133" i="27"/>
  <c r="AM133" i="27"/>
  <c r="AN133" i="27"/>
  <c r="AO133" i="27"/>
  <c r="AP133" i="27"/>
  <c r="AQ133" i="27"/>
  <c r="AR133" i="27"/>
  <c r="AS133" i="27"/>
  <c r="AT133" i="27"/>
  <c r="AU133" i="27"/>
  <c r="L134" i="27"/>
  <c r="M134" i="27"/>
  <c r="N134" i="27"/>
  <c r="O134" i="27"/>
  <c r="P134" i="27"/>
  <c r="Q134" i="27"/>
  <c r="R134" i="27"/>
  <c r="S134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AL134" i="27"/>
  <c r="AM134" i="27"/>
  <c r="AN134" i="27"/>
  <c r="AO134" i="27"/>
  <c r="AP134" i="27"/>
  <c r="AQ134" i="27"/>
  <c r="AR134" i="27"/>
  <c r="AS134" i="27"/>
  <c r="AT134" i="27"/>
  <c r="AU134" i="27"/>
  <c r="L135" i="27"/>
  <c r="M135" i="27"/>
  <c r="N135" i="27"/>
  <c r="O135" i="27"/>
  <c r="P135" i="27"/>
  <c r="Q135" i="27"/>
  <c r="R135" i="27"/>
  <c r="S135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AL135" i="27"/>
  <c r="AM135" i="27"/>
  <c r="AN135" i="27"/>
  <c r="AO135" i="27"/>
  <c r="AP135" i="27"/>
  <c r="AQ135" i="27"/>
  <c r="AR135" i="27"/>
  <c r="AS135" i="27"/>
  <c r="AT135" i="27"/>
  <c r="AU135" i="27"/>
  <c r="L136" i="27"/>
  <c r="M136" i="27"/>
  <c r="N136" i="27"/>
  <c r="O136" i="27"/>
  <c r="P136" i="27"/>
  <c r="Q136" i="27"/>
  <c r="R136" i="27"/>
  <c r="S136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AL136" i="27"/>
  <c r="AM136" i="27"/>
  <c r="AN136" i="27"/>
  <c r="AO136" i="27"/>
  <c r="AP136" i="27"/>
  <c r="AQ136" i="27"/>
  <c r="AR136" i="27"/>
  <c r="AS136" i="27"/>
  <c r="AT136" i="27"/>
  <c r="AU136" i="27"/>
  <c r="L137" i="27"/>
  <c r="M137" i="27"/>
  <c r="N137" i="27"/>
  <c r="O137" i="27"/>
  <c r="P137" i="27"/>
  <c r="Q137" i="27"/>
  <c r="R137" i="27"/>
  <c r="S137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AL137" i="27"/>
  <c r="AM137" i="27"/>
  <c r="AN137" i="27"/>
  <c r="AO137" i="27"/>
  <c r="AP137" i="27"/>
  <c r="AQ137" i="27"/>
  <c r="AR137" i="27"/>
  <c r="AS137" i="27"/>
  <c r="AT137" i="27"/>
  <c r="AU137" i="27"/>
  <c r="L138" i="27"/>
  <c r="M138" i="27"/>
  <c r="N138" i="27"/>
  <c r="O138" i="27"/>
  <c r="P138" i="27"/>
  <c r="Q138" i="27"/>
  <c r="R138" i="27"/>
  <c r="S138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AL138" i="27"/>
  <c r="AM138" i="27"/>
  <c r="AN138" i="27"/>
  <c r="AO138" i="27"/>
  <c r="AP138" i="27"/>
  <c r="AQ138" i="27"/>
  <c r="AR138" i="27"/>
  <c r="AS138" i="27"/>
  <c r="AT138" i="27"/>
  <c r="AU138" i="27"/>
  <c r="L139" i="27"/>
  <c r="M139" i="27"/>
  <c r="N139" i="27"/>
  <c r="O139" i="27"/>
  <c r="P139" i="27"/>
  <c r="Q139" i="27"/>
  <c r="R139" i="27"/>
  <c r="S139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AL139" i="27"/>
  <c r="AM139" i="27"/>
  <c r="AN139" i="27"/>
  <c r="AO139" i="27"/>
  <c r="AP139" i="27"/>
  <c r="AQ139" i="27"/>
  <c r="AR139" i="27"/>
  <c r="AS139" i="27"/>
  <c r="AT139" i="27"/>
  <c r="AU139" i="27"/>
  <c r="L140" i="27"/>
  <c r="M140" i="27"/>
  <c r="N140" i="27"/>
  <c r="O140" i="27"/>
  <c r="P140" i="27"/>
  <c r="Q140" i="27"/>
  <c r="R140" i="27"/>
  <c r="S140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AL140" i="27"/>
  <c r="AM140" i="27"/>
  <c r="AN140" i="27"/>
  <c r="AO140" i="27"/>
  <c r="AP140" i="27"/>
  <c r="AQ140" i="27"/>
  <c r="AR140" i="27"/>
  <c r="AS140" i="27"/>
  <c r="AT140" i="27"/>
  <c r="AU140" i="27"/>
  <c r="L141" i="27"/>
  <c r="M141" i="27"/>
  <c r="N141" i="27"/>
  <c r="O141" i="27"/>
  <c r="P141" i="27"/>
  <c r="Q141" i="27"/>
  <c r="R141" i="27"/>
  <c r="S141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AL141" i="27"/>
  <c r="AM141" i="27"/>
  <c r="AN141" i="27"/>
  <c r="AO141" i="27"/>
  <c r="AP141" i="27"/>
  <c r="AQ141" i="27"/>
  <c r="AR141" i="27"/>
  <c r="AS141" i="27"/>
  <c r="AT141" i="27"/>
  <c r="AU141" i="27"/>
  <c r="L142" i="27"/>
  <c r="M142" i="27"/>
  <c r="N142" i="27"/>
  <c r="O142" i="27"/>
  <c r="P142" i="27"/>
  <c r="Q142" i="27"/>
  <c r="R142" i="27"/>
  <c r="S142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AL142" i="27"/>
  <c r="AM142" i="27"/>
  <c r="AN142" i="27"/>
  <c r="AO142" i="27"/>
  <c r="AP142" i="27"/>
  <c r="AQ142" i="27"/>
  <c r="AR142" i="27"/>
  <c r="AS142" i="27"/>
  <c r="AT142" i="27"/>
  <c r="AU142" i="27"/>
  <c r="L143" i="27"/>
  <c r="M143" i="27"/>
  <c r="N143" i="27"/>
  <c r="O143" i="27"/>
  <c r="P143" i="27"/>
  <c r="Q143" i="27"/>
  <c r="R143" i="27"/>
  <c r="S143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AL143" i="27"/>
  <c r="AM143" i="27"/>
  <c r="AN143" i="27"/>
  <c r="AO143" i="27"/>
  <c r="AP143" i="27"/>
  <c r="AQ143" i="27"/>
  <c r="AR143" i="27"/>
  <c r="AS143" i="27"/>
  <c r="AT143" i="27"/>
  <c r="AU143" i="27"/>
  <c r="L144" i="27"/>
  <c r="M144" i="27"/>
  <c r="N144" i="27"/>
  <c r="O144" i="27"/>
  <c r="P144" i="27"/>
  <c r="Q144" i="27"/>
  <c r="R144" i="27"/>
  <c r="S144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AL144" i="27"/>
  <c r="AM144" i="27"/>
  <c r="AN144" i="27"/>
  <c r="AO144" i="27"/>
  <c r="AP144" i="27"/>
  <c r="AQ144" i="27"/>
  <c r="AR144" i="27"/>
  <c r="AS144" i="27"/>
  <c r="AT144" i="27"/>
  <c r="AU144" i="27"/>
  <c r="L145" i="27"/>
  <c r="M145" i="27"/>
  <c r="N145" i="27"/>
  <c r="O145" i="27"/>
  <c r="P145" i="27"/>
  <c r="Q145" i="27"/>
  <c r="R145" i="27"/>
  <c r="S145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AL145" i="27"/>
  <c r="AM145" i="27"/>
  <c r="AN145" i="27"/>
  <c r="AO145" i="27"/>
  <c r="AP145" i="27"/>
  <c r="AQ145" i="27"/>
  <c r="AR145" i="27"/>
  <c r="AS145" i="27"/>
  <c r="AT145" i="27"/>
  <c r="AU145" i="27"/>
  <c r="L146" i="27"/>
  <c r="M146" i="27"/>
  <c r="N146" i="27"/>
  <c r="O146" i="27"/>
  <c r="P146" i="27"/>
  <c r="Q146" i="27"/>
  <c r="R146" i="27"/>
  <c r="S146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AL146" i="27"/>
  <c r="AM146" i="27"/>
  <c r="AN146" i="27"/>
  <c r="AO146" i="27"/>
  <c r="AP146" i="27"/>
  <c r="AQ146" i="27"/>
  <c r="AR146" i="27"/>
  <c r="AS146" i="27"/>
  <c r="AT146" i="27"/>
  <c r="AU146" i="27"/>
  <c r="L147" i="27"/>
  <c r="M147" i="27"/>
  <c r="N147" i="27"/>
  <c r="O147" i="27"/>
  <c r="P147" i="27"/>
  <c r="Q147" i="27"/>
  <c r="R147" i="27"/>
  <c r="S147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AL147" i="27"/>
  <c r="AM147" i="27"/>
  <c r="AN147" i="27"/>
  <c r="AO147" i="27"/>
  <c r="AP147" i="27"/>
  <c r="AQ147" i="27"/>
  <c r="AR147" i="27"/>
  <c r="AS147" i="27"/>
  <c r="AT147" i="27"/>
  <c r="AU147" i="27"/>
  <c r="L148" i="27"/>
  <c r="M148" i="27"/>
  <c r="N148" i="27"/>
  <c r="O148" i="27"/>
  <c r="P148" i="27"/>
  <c r="Q148" i="27"/>
  <c r="R148" i="27"/>
  <c r="S148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AL148" i="27"/>
  <c r="AM148" i="27"/>
  <c r="AN148" i="27"/>
  <c r="AO148" i="27"/>
  <c r="AP148" i="27"/>
  <c r="AQ148" i="27"/>
  <c r="AR148" i="27"/>
  <c r="AS148" i="27"/>
  <c r="AT148" i="27"/>
  <c r="AU148" i="27"/>
  <c r="L149" i="27"/>
  <c r="M149" i="27"/>
  <c r="N149" i="27"/>
  <c r="O149" i="27"/>
  <c r="P149" i="27"/>
  <c r="Q149" i="27"/>
  <c r="R149" i="27"/>
  <c r="S149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AL149" i="27"/>
  <c r="AM149" i="27"/>
  <c r="AN149" i="27"/>
  <c r="AO149" i="27"/>
  <c r="AP149" i="27"/>
  <c r="AQ149" i="27"/>
  <c r="AR149" i="27"/>
  <c r="AS149" i="27"/>
  <c r="AT149" i="27"/>
  <c r="AU149" i="27"/>
  <c r="L150" i="27"/>
  <c r="M150" i="27"/>
  <c r="N150" i="27"/>
  <c r="O150" i="27"/>
  <c r="P150" i="27"/>
  <c r="Q150" i="27"/>
  <c r="R150" i="27"/>
  <c r="S150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AL150" i="27"/>
  <c r="AM150" i="27"/>
  <c r="AN150" i="27"/>
  <c r="AO150" i="27"/>
  <c r="AP150" i="27"/>
  <c r="AQ150" i="27"/>
  <c r="AR150" i="27"/>
  <c r="AS150" i="27"/>
  <c r="AT150" i="27"/>
  <c r="AU150" i="27"/>
  <c r="L151" i="27"/>
  <c r="M151" i="27"/>
  <c r="N151" i="27"/>
  <c r="O151" i="27"/>
  <c r="P151" i="27"/>
  <c r="Q151" i="27"/>
  <c r="R151" i="27"/>
  <c r="S151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AL151" i="27"/>
  <c r="AM151" i="27"/>
  <c r="AN151" i="27"/>
  <c r="AO151" i="27"/>
  <c r="AP151" i="27"/>
  <c r="AQ151" i="27"/>
  <c r="AR151" i="27"/>
  <c r="AS151" i="27"/>
  <c r="AT151" i="27"/>
  <c r="AU151" i="27"/>
  <c r="L152" i="27"/>
  <c r="M152" i="27"/>
  <c r="N152" i="27"/>
  <c r="O152" i="27"/>
  <c r="P152" i="27"/>
  <c r="Q152" i="27"/>
  <c r="R152" i="27"/>
  <c r="S152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AL152" i="27"/>
  <c r="AM152" i="27"/>
  <c r="AN152" i="27"/>
  <c r="AO152" i="27"/>
  <c r="AP152" i="27"/>
  <c r="AQ152" i="27"/>
  <c r="AR152" i="27"/>
  <c r="AS152" i="27"/>
  <c r="AT152" i="27"/>
  <c r="AU152" i="27"/>
  <c r="L153" i="27"/>
  <c r="M153" i="27"/>
  <c r="N153" i="27"/>
  <c r="O153" i="27"/>
  <c r="P153" i="27"/>
  <c r="Q153" i="27"/>
  <c r="R153" i="27"/>
  <c r="S153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AL153" i="27"/>
  <c r="AM153" i="27"/>
  <c r="AN153" i="27"/>
  <c r="AO153" i="27"/>
  <c r="AP153" i="27"/>
  <c r="AQ153" i="27"/>
  <c r="AR153" i="27"/>
  <c r="AS153" i="27"/>
  <c r="AT153" i="27"/>
  <c r="AU153" i="27"/>
  <c r="L154" i="27"/>
  <c r="M154" i="27"/>
  <c r="N154" i="27"/>
  <c r="O154" i="27"/>
  <c r="P154" i="27"/>
  <c r="Q154" i="27"/>
  <c r="R154" i="27"/>
  <c r="S154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AL154" i="27"/>
  <c r="AM154" i="27"/>
  <c r="AN154" i="27"/>
  <c r="AO154" i="27"/>
  <c r="AP154" i="27"/>
  <c r="AQ154" i="27"/>
  <c r="AR154" i="27"/>
  <c r="AS154" i="27"/>
  <c r="AT154" i="27"/>
  <c r="AU154" i="27"/>
  <c r="L155" i="27"/>
  <c r="M155" i="27"/>
  <c r="N155" i="27"/>
  <c r="O155" i="27"/>
  <c r="P155" i="27"/>
  <c r="Q155" i="27"/>
  <c r="R155" i="27"/>
  <c r="S155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AL155" i="27"/>
  <c r="AM155" i="27"/>
  <c r="AN155" i="27"/>
  <c r="AO155" i="27"/>
  <c r="AP155" i="27"/>
  <c r="AQ155" i="27"/>
  <c r="AR155" i="27"/>
  <c r="AS155" i="27"/>
  <c r="AT155" i="27"/>
  <c r="AU155" i="27"/>
  <c r="L156" i="27"/>
  <c r="M156" i="27"/>
  <c r="N156" i="27"/>
  <c r="O156" i="27"/>
  <c r="P156" i="27"/>
  <c r="Q156" i="27"/>
  <c r="R156" i="27"/>
  <c r="S156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AL156" i="27"/>
  <c r="AM156" i="27"/>
  <c r="AN156" i="27"/>
  <c r="AO156" i="27"/>
  <c r="AP156" i="27"/>
  <c r="AQ156" i="27"/>
  <c r="AR156" i="27"/>
  <c r="AS156" i="27"/>
  <c r="AT156" i="27"/>
  <c r="AU156" i="27"/>
  <c r="L157" i="27"/>
  <c r="M157" i="27"/>
  <c r="N157" i="27"/>
  <c r="O157" i="27"/>
  <c r="P157" i="27"/>
  <c r="Q157" i="27"/>
  <c r="R157" i="27"/>
  <c r="S157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AL157" i="27"/>
  <c r="AM157" i="27"/>
  <c r="AN157" i="27"/>
  <c r="AO157" i="27"/>
  <c r="AP157" i="27"/>
  <c r="AQ157" i="27"/>
  <c r="AR157" i="27"/>
  <c r="AS157" i="27"/>
  <c r="AT157" i="27"/>
  <c r="AU157" i="27"/>
  <c r="L158" i="27"/>
  <c r="M158" i="27"/>
  <c r="N158" i="27"/>
  <c r="O158" i="27"/>
  <c r="P158" i="27"/>
  <c r="Q158" i="27"/>
  <c r="R158" i="27"/>
  <c r="S158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AL158" i="27"/>
  <c r="AM158" i="27"/>
  <c r="AN158" i="27"/>
  <c r="AO158" i="27"/>
  <c r="AP158" i="27"/>
  <c r="AQ158" i="27"/>
  <c r="AR158" i="27"/>
  <c r="AS158" i="27"/>
  <c r="AT158" i="27"/>
  <c r="AU158" i="27"/>
  <c r="L159" i="27"/>
  <c r="M159" i="27"/>
  <c r="N159" i="27"/>
  <c r="O159" i="27"/>
  <c r="P159" i="27"/>
  <c r="Q159" i="27"/>
  <c r="R159" i="27"/>
  <c r="S159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AL159" i="27"/>
  <c r="AM159" i="27"/>
  <c r="AN159" i="27"/>
  <c r="AO159" i="27"/>
  <c r="AP159" i="27"/>
  <c r="AQ159" i="27"/>
  <c r="AR159" i="27"/>
  <c r="AS159" i="27"/>
  <c r="AT159" i="27"/>
  <c r="AU159" i="27"/>
  <c r="L160" i="27"/>
  <c r="M160" i="27"/>
  <c r="N160" i="27"/>
  <c r="O160" i="27"/>
  <c r="P160" i="27"/>
  <c r="Q160" i="27"/>
  <c r="R160" i="27"/>
  <c r="S160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AL160" i="27"/>
  <c r="AM160" i="27"/>
  <c r="AN160" i="27"/>
  <c r="AO160" i="27"/>
  <c r="AP160" i="27"/>
  <c r="AQ160" i="27"/>
  <c r="AR160" i="27"/>
  <c r="AS160" i="27"/>
  <c r="AT160" i="27"/>
  <c r="AU160" i="27"/>
  <c r="L161" i="27"/>
  <c r="M161" i="27"/>
  <c r="N161" i="27"/>
  <c r="O161" i="27"/>
  <c r="P161" i="27"/>
  <c r="Q161" i="27"/>
  <c r="R161" i="27"/>
  <c r="S161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AL161" i="27"/>
  <c r="AM161" i="27"/>
  <c r="AN161" i="27"/>
  <c r="AO161" i="27"/>
  <c r="AP161" i="27"/>
  <c r="AQ161" i="27"/>
  <c r="AR161" i="27"/>
  <c r="AS161" i="27"/>
  <c r="AT161" i="27"/>
  <c r="AU161" i="27"/>
  <c r="L162" i="27"/>
  <c r="M162" i="27"/>
  <c r="N162" i="27"/>
  <c r="O162" i="27"/>
  <c r="P162" i="27"/>
  <c r="Q162" i="27"/>
  <c r="R162" i="27"/>
  <c r="S162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AL162" i="27"/>
  <c r="AM162" i="27"/>
  <c r="AN162" i="27"/>
  <c r="AO162" i="27"/>
  <c r="AP162" i="27"/>
  <c r="AQ162" i="27"/>
  <c r="AR162" i="27"/>
  <c r="AS162" i="27"/>
  <c r="AT162" i="27"/>
  <c r="AU162" i="27"/>
  <c r="L163" i="27"/>
  <c r="M163" i="27"/>
  <c r="N163" i="27"/>
  <c r="O163" i="27"/>
  <c r="P163" i="27"/>
  <c r="Q163" i="27"/>
  <c r="R163" i="27"/>
  <c r="S163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AL163" i="27"/>
  <c r="AM163" i="27"/>
  <c r="AN163" i="27"/>
  <c r="AO163" i="27"/>
  <c r="AP163" i="27"/>
  <c r="AQ163" i="27"/>
  <c r="AR163" i="27"/>
  <c r="AS163" i="27"/>
  <c r="AT163" i="27"/>
  <c r="AU163" i="27"/>
  <c r="L164" i="27"/>
  <c r="M164" i="27"/>
  <c r="N164" i="27"/>
  <c r="O164" i="27"/>
  <c r="P164" i="27"/>
  <c r="Q164" i="27"/>
  <c r="R164" i="27"/>
  <c r="S164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AL164" i="27"/>
  <c r="AM164" i="27"/>
  <c r="AN164" i="27"/>
  <c r="AO164" i="27"/>
  <c r="AP164" i="27"/>
  <c r="AQ164" i="27"/>
  <c r="AR164" i="27"/>
  <c r="AS164" i="27"/>
  <c r="AT164" i="27"/>
  <c r="AU164" i="27"/>
  <c r="L165" i="27"/>
  <c r="M165" i="27"/>
  <c r="N165" i="27"/>
  <c r="O165" i="27"/>
  <c r="P165" i="27"/>
  <c r="Q165" i="27"/>
  <c r="R165" i="27"/>
  <c r="S165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AL165" i="27"/>
  <c r="AM165" i="27"/>
  <c r="AN165" i="27"/>
  <c r="AO165" i="27"/>
  <c r="AP165" i="27"/>
  <c r="AQ165" i="27"/>
  <c r="AR165" i="27"/>
  <c r="AS165" i="27"/>
  <c r="AT165" i="27"/>
  <c r="AU165" i="27"/>
  <c r="L166" i="27"/>
  <c r="M166" i="27"/>
  <c r="N166" i="27"/>
  <c r="O166" i="27"/>
  <c r="P166" i="27"/>
  <c r="Q166" i="27"/>
  <c r="R166" i="27"/>
  <c r="S166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AL166" i="27"/>
  <c r="AM166" i="27"/>
  <c r="AN166" i="27"/>
  <c r="AO166" i="27"/>
  <c r="AP166" i="27"/>
  <c r="AQ166" i="27"/>
  <c r="AR166" i="27"/>
  <c r="AS166" i="27"/>
  <c r="AT166" i="27"/>
  <c r="AU166" i="27"/>
  <c r="L167" i="27"/>
  <c r="M167" i="27"/>
  <c r="N167" i="27"/>
  <c r="O167" i="27"/>
  <c r="P167" i="27"/>
  <c r="Q167" i="27"/>
  <c r="R167" i="27"/>
  <c r="S167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AL167" i="27"/>
  <c r="AM167" i="27"/>
  <c r="AN167" i="27"/>
  <c r="AO167" i="27"/>
  <c r="AP167" i="27"/>
  <c r="AQ167" i="27"/>
  <c r="AR167" i="27"/>
  <c r="AS167" i="27"/>
  <c r="AT167" i="27"/>
  <c r="AU167" i="27"/>
  <c r="L168" i="27"/>
  <c r="M168" i="27"/>
  <c r="N168" i="27"/>
  <c r="O168" i="27"/>
  <c r="P168" i="27"/>
  <c r="Q168" i="27"/>
  <c r="R168" i="27"/>
  <c r="S168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AL168" i="27"/>
  <c r="AM168" i="27"/>
  <c r="AN168" i="27"/>
  <c r="AO168" i="27"/>
  <c r="AP168" i="27"/>
  <c r="AQ168" i="27"/>
  <c r="AR168" i="27"/>
  <c r="AS168" i="27"/>
  <c r="AT168" i="27"/>
  <c r="AU168" i="27"/>
  <c r="L169" i="27"/>
  <c r="M169" i="27"/>
  <c r="N169" i="27"/>
  <c r="O169" i="27"/>
  <c r="P169" i="27"/>
  <c r="Q169" i="27"/>
  <c r="R169" i="27"/>
  <c r="S169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AL169" i="27"/>
  <c r="AM169" i="27"/>
  <c r="AN169" i="27"/>
  <c r="AO169" i="27"/>
  <c r="AP169" i="27"/>
  <c r="AQ169" i="27"/>
  <c r="AR169" i="27"/>
  <c r="AS169" i="27"/>
  <c r="AT169" i="27"/>
  <c r="AU169" i="27"/>
  <c r="L170" i="27"/>
  <c r="M170" i="27"/>
  <c r="N170" i="27"/>
  <c r="O170" i="27"/>
  <c r="P170" i="27"/>
  <c r="Q170" i="27"/>
  <c r="R170" i="27"/>
  <c r="S170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AL170" i="27"/>
  <c r="AM170" i="27"/>
  <c r="AN170" i="27"/>
  <c r="AO170" i="27"/>
  <c r="AP170" i="27"/>
  <c r="AQ170" i="27"/>
  <c r="AR170" i="27"/>
  <c r="AS170" i="27"/>
  <c r="AT170" i="27"/>
  <c r="AU170" i="27"/>
  <c r="L171" i="27"/>
  <c r="M171" i="27"/>
  <c r="N171" i="27"/>
  <c r="O171" i="27"/>
  <c r="P171" i="27"/>
  <c r="Q171" i="27"/>
  <c r="R171" i="27"/>
  <c r="S171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AL171" i="27"/>
  <c r="AM171" i="27"/>
  <c r="AN171" i="27"/>
  <c r="AO171" i="27"/>
  <c r="AP171" i="27"/>
  <c r="AQ171" i="27"/>
  <c r="AR171" i="27"/>
  <c r="AS171" i="27"/>
  <c r="AT171" i="27"/>
  <c r="AU171" i="27"/>
  <c r="L172" i="27"/>
  <c r="M172" i="27"/>
  <c r="N172" i="27"/>
  <c r="O172" i="27"/>
  <c r="P172" i="27"/>
  <c r="Q172" i="27"/>
  <c r="R172" i="27"/>
  <c r="S172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AL172" i="27"/>
  <c r="AM172" i="27"/>
  <c r="AN172" i="27"/>
  <c r="AO172" i="27"/>
  <c r="AP172" i="27"/>
  <c r="AQ172" i="27"/>
  <c r="AR172" i="27"/>
  <c r="AS172" i="27"/>
  <c r="AT172" i="27"/>
  <c r="AU172" i="27"/>
  <c r="L173" i="27"/>
  <c r="M173" i="27"/>
  <c r="N173" i="27"/>
  <c r="O173" i="27"/>
  <c r="P173" i="27"/>
  <c r="Q173" i="27"/>
  <c r="R173" i="27"/>
  <c r="S173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AL173" i="27"/>
  <c r="AM173" i="27"/>
  <c r="AN173" i="27"/>
  <c r="AO173" i="27"/>
  <c r="AP173" i="27"/>
  <c r="AQ173" i="27"/>
  <c r="AR173" i="27"/>
  <c r="AS173" i="27"/>
  <c r="AT173" i="27"/>
  <c r="AU173" i="27"/>
  <c r="L174" i="27"/>
  <c r="M174" i="27"/>
  <c r="N174" i="27"/>
  <c r="O174" i="27"/>
  <c r="P174" i="27"/>
  <c r="Q174" i="27"/>
  <c r="R174" i="27"/>
  <c r="S174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AL174" i="27"/>
  <c r="AM174" i="27"/>
  <c r="AN174" i="27"/>
  <c r="AO174" i="27"/>
  <c r="AP174" i="27"/>
  <c r="AQ174" i="27"/>
  <c r="AR174" i="27"/>
  <c r="AS174" i="27"/>
  <c r="AT174" i="27"/>
  <c r="AU174" i="27"/>
  <c r="L175" i="27"/>
  <c r="M175" i="27"/>
  <c r="N175" i="27"/>
  <c r="O175" i="27"/>
  <c r="P175" i="27"/>
  <c r="Q175" i="27"/>
  <c r="R175" i="27"/>
  <c r="S175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AL175" i="27"/>
  <c r="AM175" i="27"/>
  <c r="AN175" i="27"/>
  <c r="AO175" i="27"/>
  <c r="AP175" i="27"/>
  <c r="AQ175" i="27"/>
  <c r="AR175" i="27"/>
  <c r="AS175" i="27"/>
  <c r="AT175" i="27"/>
  <c r="AU175" i="27"/>
  <c r="L176" i="27"/>
  <c r="M176" i="27"/>
  <c r="N176" i="27"/>
  <c r="O176" i="27"/>
  <c r="P176" i="27"/>
  <c r="Q176" i="27"/>
  <c r="R176" i="27"/>
  <c r="S176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AL176" i="27"/>
  <c r="AM176" i="27"/>
  <c r="AN176" i="27"/>
  <c r="AO176" i="27"/>
  <c r="AP176" i="27"/>
  <c r="AQ176" i="27"/>
  <c r="AR176" i="27"/>
  <c r="AS176" i="27"/>
  <c r="AT176" i="27"/>
  <c r="AU176" i="27"/>
  <c r="L177" i="27"/>
  <c r="M177" i="27"/>
  <c r="N177" i="27"/>
  <c r="O177" i="27"/>
  <c r="P177" i="27"/>
  <c r="Q177" i="27"/>
  <c r="R177" i="27"/>
  <c r="S177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AL177" i="27"/>
  <c r="AM177" i="27"/>
  <c r="AN177" i="27"/>
  <c r="AO177" i="27"/>
  <c r="AP177" i="27"/>
  <c r="AQ177" i="27"/>
  <c r="AR177" i="27"/>
  <c r="AS177" i="27"/>
  <c r="AT177" i="27"/>
  <c r="AU177" i="27"/>
  <c r="L178" i="27"/>
  <c r="M178" i="27"/>
  <c r="N178" i="27"/>
  <c r="O178" i="27"/>
  <c r="P178" i="27"/>
  <c r="Q178" i="27"/>
  <c r="R178" i="27"/>
  <c r="S178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AL178" i="27"/>
  <c r="AM178" i="27"/>
  <c r="AN178" i="27"/>
  <c r="AO178" i="27"/>
  <c r="AP178" i="27"/>
  <c r="AQ178" i="27"/>
  <c r="AR178" i="27"/>
  <c r="AS178" i="27"/>
  <c r="AT178" i="27"/>
  <c r="AU178" i="27"/>
  <c r="L179" i="27"/>
  <c r="M179" i="27"/>
  <c r="N179" i="27"/>
  <c r="O179" i="27"/>
  <c r="P179" i="27"/>
  <c r="Q179" i="27"/>
  <c r="R179" i="27"/>
  <c r="S179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AL179" i="27"/>
  <c r="AM179" i="27"/>
  <c r="AN179" i="27"/>
  <c r="AO179" i="27"/>
  <c r="AP179" i="27"/>
  <c r="AQ179" i="27"/>
  <c r="AR179" i="27"/>
  <c r="AS179" i="27"/>
  <c r="AT179" i="27"/>
  <c r="AU179" i="27"/>
  <c r="L180" i="27"/>
  <c r="M180" i="27"/>
  <c r="N180" i="27"/>
  <c r="O180" i="27"/>
  <c r="P180" i="27"/>
  <c r="Q180" i="27"/>
  <c r="R180" i="27"/>
  <c r="S180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AL180" i="27"/>
  <c r="AM180" i="27"/>
  <c r="AN180" i="27"/>
  <c r="AO180" i="27"/>
  <c r="AP180" i="27"/>
  <c r="AQ180" i="27"/>
  <c r="AR180" i="27"/>
  <c r="AS180" i="27"/>
  <c r="AT180" i="27"/>
  <c r="AU180" i="27"/>
  <c r="L181" i="27"/>
  <c r="M181" i="27"/>
  <c r="N181" i="27"/>
  <c r="O181" i="27"/>
  <c r="P181" i="27"/>
  <c r="Q181" i="27"/>
  <c r="R181" i="27"/>
  <c r="S181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AL181" i="27"/>
  <c r="AM181" i="27"/>
  <c r="AN181" i="27"/>
  <c r="AO181" i="27"/>
  <c r="AP181" i="27"/>
  <c r="AQ181" i="27"/>
  <c r="AR181" i="27"/>
  <c r="AS181" i="27"/>
  <c r="AT181" i="27"/>
  <c r="AU181" i="27"/>
  <c r="L182" i="27"/>
  <c r="M182" i="27"/>
  <c r="N182" i="27"/>
  <c r="O182" i="27"/>
  <c r="P182" i="27"/>
  <c r="Q182" i="27"/>
  <c r="R182" i="27"/>
  <c r="S182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AL182" i="27"/>
  <c r="AM182" i="27"/>
  <c r="AN182" i="27"/>
  <c r="AO182" i="27"/>
  <c r="AP182" i="27"/>
  <c r="AQ182" i="27"/>
  <c r="AR182" i="27"/>
  <c r="AS182" i="27"/>
  <c r="AT182" i="27"/>
  <c r="AU182" i="27"/>
  <c r="L183" i="27"/>
  <c r="M183" i="27"/>
  <c r="N183" i="27"/>
  <c r="O183" i="27"/>
  <c r="P183" i="27"/>
  <c r="Q183" i="27"/>
  <c r="R183" i="27"/>
  <c r="S183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AL183" i="27"/>
  <c r="AM183" i="27"/>
  <c r="AN183" i="27"/>
  <c r="AO183" i="27"/>
  <c r="AP183" i="27"/>
  <c r="AQ183" i="27"/>
  <c r="AR183" i="27"/>
  <c r="AS183" i="27"/>
  <c r="AT183" i="27"/>
  <c r="AU183" i="27"/>
  <c r="L184" i="27"/>
  <c r="M184" i="27"/>
  <c r="N184" i="27"/>
  <c r="O184" i="27"/>
  <c r="P184" i="27"/>
  <c r="Q184" i="27"/>
  <c r="R184" i="27"/>
  <c r="S184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AL184" i="27"/>
  <c r="AM184" i="27"/>
  <c r="AN184" i="27"/>
  <c r="AO184" i="27"/>
  <c r="AP184" i="27"/>
  <c r="AQ184" i="27"/>
  <c r="AR184" i="27"/>
  <c r="AS184" i="27"/>
  <c r="AT184" i="27"/>
  <c r="AU184" i="27"/>
  <c r="L185" i="27"/>
  <c r="M185" i="27"/>
  <c r="N185" i="27"/>
  <c r="O185" i="27"/>
  <c r="P185" i="27"/>
  <c r="Q185" i="27"/>
  <c r="R185" i="27"/>
  <c r="S185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AL185" i="27"/>
  <c r="AM185" i="27"/>
  <c r="AN185" i="27"/>
  <c r="AO185" i="27"/>
  <c r="AP185" i="27"/>
  <c r="AQ185" i="27"/>
  <c r="AR185" i="27"/>
  <c r="AS185" i="27"/>
  <c r="AT185" i="27"/>
  <c r="AU185" i="27"/>
  <c r="L186" i="27"/>
  <c r="M186" i="27"/>
  <c r="N186" i="27"/>
  <c r="O186" i="27"/>
  <c r="P186" i="27"/>
  <c r="Q186" i="27"/>
  <c r="R186" i="27"/>
  <c r="S186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AL186" i="27"/>
  <c r="AM186" i="27"/>
  <c r="AN186" i="27"/>
  <c r="AO186" i="27"/>
  <c r="AP186" i="27"/>
  <c r="AQ186" i="27"/>
  <c r="AR186" i="27"/>
  <c r="AS186" i="27"/>
  <c r="AT186" i="27"/>
  <c r="AU186" i="27"/>
  <c r="L187" i="27"/>
  <c r="M187" i="27"/>
  <c r="N187" i="27"/>
  <c r="O187" i="27"/>
  <c r="P187" i="27"/>
  <c r="Q187" i="27"/>
  <c r="R187" i="27"/>
  <c r="S187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AL187" i="27"/>
  <c r="AM187" i="27"/>
  <c r="AN187" i="27"/>
  <c r="AO187" i="27"/>
  <c r="AP187" i="27"/>
  <c r="AQ187" i="27"/>
  <c r="AR187" i="27"/>
  <c r="AS187" i="27"/>
  <c r="AT187" i="27"/>
  <c r="AU187" i="27"/>
  <c r="L188" i="27"/>
  <c r="M188" i="27"/>
  <c r="N188" i="27"/>
  <c r="O188" i="27"/>
  <c r="P188" i="27"/>
  <c r="Q188" i="27"/>
  <c r="R188" i="27"/>
  <c r="S188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AL188" i="27"/>
  <c r="AM188" i="27"/>
  <c r="AN188" i="27"/>
  <c r="AO188" i="27"/>
  <c r="AP188" i="27"/>
  <c r="AQ188" i="27"/>
  <c r="AR188" i="27"/>
  <c r="AS188" i="27"/>
  <c r="AT188" i="27"/>
  <c r="AU188" i="27"/>
  <c r="L189" i="27"/>
  <c r="M189" i="27"/>
  <c r="N189" i="27"/>
  <c r="O189" i="27"/>
  <c r="P189" i="27"/>
  <c r="Q189" i="27"/>
  <c r="R189" i="27"/>
  <c r="S189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AL189" i="27"/>
  <c r="AM189" i="27"/>
  <c r="AN189" i="27"/>
  <c r="AO189" i="27"/>
  <c r="AP189" i="27"/>
  <c r="AQ189" i="27"/>
  <c r="AR189" i="27"/>
  <c r="AS189" i="27"/>
  <c r="AT189" i="27"/>
  <c r="AU189" i="27"/>
  <c r="L190" i="27"/>
  <c r="M190" i="27"/>
  <c r="N190" i="27"/>
  <c r="O190" i="27"/>
  <c r="P190" i="27"/>
  <c r="Q190" i="27"/>
  <c r="R190" i="27"/>
  <c r="S190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AL190" i="27"/>
  <c r="AM190" i="27"/>
  <c r="AN190" i="27"/>
  <c r="AO190" i="27"/>
  <c r="AP190" i="27"/>
  <c r="AQ190" i="27"/>
  <c r="AR190" i="27"/>
  <c r="AS190" i="27"/>
  <c r="AT190" i="27"/>
  <c r="AU190" i="27"/>
  <c r="L191" i="27"/>
  <c r="M191" i="27"/>
  <c r="N191" i="27"/>
  <c r="O191" i="27"/>
  <c r="P191" i="27"/>
  <c r="Q191" i="27"/>
  <c r="R191" i="27"/>
  <c r="S191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AL191" i="27"/>
  <c r="AM191" i="27"/>
  <c r="AN191" i="27"/>
  <c r="AO191" i="27"/>
  <c r="AP191" i="27"/>
  <c r="AQ191" i="27"/>
  <c r="AR191" i="27"/>
  <c r="AS191" i="27"/>
  <c r="AT191" i="27"/>
  <c r="AU191" i="27"/>
  <c r="L192" i="27"/>
  <c r="M192" i="27"/>
  <c r="N192" i="27"/>
  <c r="O192" i="27"/>
  <c r="P192" i="27"/>
  <c r="Q192" i="27"/>
  <c r="R192" i="27"/>
  <c r="S192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AL192" i="27"/>
  <c r="AM192" i="27"/>
  <c r="AN192" i="27"/>
  <c r="AO192" i="27"/>
  <c r="AP192" i="27"/>
  <c r="AQ192" i="27"/>
  <c r="AR192" i="27"/>
  <c r="AS192" i="27"/>
  <c r="AT192" i="27"/>
  <c r="AU192" i="27"/>
  <c r="L193" i="27"/>
  <c r="M193" i="27"/>
  <c r="N193" i="27"/>
  <c r="O193" i="27"/>
  <c r="P193" i="27"/>
  <c r="Q193" i="27"/>
  <c r="R193" i="27"/>
  <c r="S193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AL193" i="27"/>
  <c r="AM193" i="27"/>
  <c r="AN193" i="27"/>
  <c r="AO193" i="27"/>
  <c r="AP193" i="27"/>
  <c r="AQ193" i="27"/>
  <c r="AR193" i="27"/>
  <c r="AS193" i="27"/>
  <c r="AT193" i="27"/>
  <c r="AU193" i="27"/>
  <c r="L194" i="27"/>
  <c r="M194" i="27"/>
  <c r="N194" i="27"/>
  <c r="O194" i="27"/>
  <c r="P194" i="27"/>
  <c r="Q194" i="27"/>
  <c r="R194" i="27"/>
  <c r="S194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AL194" i="27"/>
  <c r="AM194" i="27"/>
  <c r="AN194" i="27"/>
  <c r="AO194" i="27"/>
  <c r="AP194" i="27"/>
  <c r="AQ194" i="27"/>
  <c r="AR194" i="27"/>
  <c r="AS194" i="27"/>
  <c r="AT194" i="27"/>
  <c r="AU194" i="27"/>
  <c r="L195" i="27"/>
  <c r="M195" i="27"/>
  <c r="N195" i="27"/>
  <c r="O195" i="27"/>
  <c r="P195" i="27"/>
  <c r="Q195" i="27"/>
  <c r="R195" i="27"/>
  <c r="S195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AL195" i="27"/>
  <c r="AM195" i="27"/>
  <c r="AN195" i="27"/>
  <c r="AO195" i="27"/>
  <c r="AP195" i="27"/>
  <c r="AQ195" i="27"/>
  <c r="AR195" i="27"/>
  <c r="AS195" i="27"/>
  <c r="AT195" i="27"/>
  <c r="AU195" i="27"/>
  <c r="L196" i="27"/>
  <c r="M196" i="27"/>
  <c r="N196" i="27"/>
  <c r="O196" i="27"/>
  <c r="P196" i="27"/>
  <c r="Q196" i="27"/>
  <c r="R196" i="27"/>
  <c r="S196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AL196" i="27"/>
  <c r="AM196" i="27"/>
  <c r="AN196" i="27"/>
  <c r="AO196" i="27"/>
  <c r="AP196" i="27"/>
  <c r="AQ196" i="27"/>
  <c r="AR196" i="27"/>
  <c r="AS196" i="27"/>
  <c r="AT196" i="27"/>
  <c r="AU196" i="27"/>
  <c r="L197" i="27"/>
  <c r="M197" i="27"/>
  <c r="N197" i="27"/>
  <c r="O197" i="27"/>
  <c r="P197" i="27"/>
  <c r="Q197" i="27"/>
  <c r="R197" i="27"/>
  <c r="S197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AL197" i="27"/>
  <c r="AM197" i="27"/>
  <c r="AN197" i="27"/>
  <c r="AO197" i="27"/>
  <c r="AP197" i="27"/>
  <c r="AQ197" i="27"/>
  <c r="AR197" i="27"/>
  <c r="AS197" i="27"/>
  <c r="AT197" i="27"/>
  <c r="AU197" i="27"/>
  <c r="L198" i="27"/>
  <c r="M198" i="27"/>
  <c r="N198" i="27"/>
  <c r="O198" i="27"/>
  <c r="P198" i="27"/>
  <c r="Q198" i="27"/>
  <c r="R198" i="27"/>
  <c r="S198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AL198" i="27"/>
  <c r="AM198" i="27"/>
  <c r="AN198" i="27"/>
  <c r="AO198" i="27"/>
  <c r="AP198" i="27"/>
  <c r="AQ198" i="27"/>
  <c r="AR198" i="27"/>
  <c r="AS198" i="27"/>
  <c r="AT198" i="27"/>
  <c r="AU198" i="27"/>
  <c r="L199" i="27"/>
  <c r="M199" i="27"/>
  <c r="N199" i="27"/>
  <c r="O199" i="27"/>
  <c r="P199" i="27"/>
  <c r="Q199" i="27"/>
  <c r="R199" i="27"/>
  <c r="S199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AL199" i="27"/>
  <c r="AM199" i="27"/>
  <c r="AN199" i="27"/>
  <c r="AO199" i="27"/>
  <c r="AP199" i="27"/>
  <c r="AQ199" i="27"/>
  <c r="AR199" i="27"/>
  <c r="AS199" i="27"/>
  <c r="AT199" i="27"/>
  <c r="AU199" i="27"/>
  <c r="L200" i="27"/>
  <c r="M200" i="27"/>
  <c r="N200" i="27"/>
  <c r="O200" i="27"/>
  <c r="P200" i="27"/>
  <c r="Q200" i="27"/>
  <c r="R200" i="27"/>
  <c r="S200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AL200" i="27"/>
  <c r="AM200" i="27"/>
  <c r="AN200" i="27"/>
  <c r="AO200" i="27"/>
  <c r="AP200" i="27"/>
  <c r="AQ200" i="27"/>
  <c r="AR200" i="27"/>
  <c r="AS200" i="27"/>
  <c r="AT200" i="27"/>
  <c r="AU200" i="27"/>
  <c r="L201" i="27"/>
  <c r="M201" i="27"/>
  <c r="N201" i="27"/>
  <c r="O201" i="27"/>
  <c r="P201" i="27"/>
  <c r="Q201" i="27"/>
  <c r="R201" i="27"/>
  <c r="S201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AL201" i="27"/>
  <c r="AM201" i="27"/>
  <c r="AN201" i="27"/>
  <c r="AO201" i="27"/>
  <c r="AP201" i="27"/>
  <c r="AQ201" i="27"/>
  <c r="AR201" i="27"/>
  <c r="AS201" i="27"/>
  <c r="AT201" i="27"/>
  <c r="AU201" i="27"/>
  <c r="L202" i="27"/>
  <c r="M202" i="27"/>
  <c r="N202" i="27"/>
  <c r="O202" i="27"/>
  <c r="P202" i="27"/>
  <c r="Q202" i="27"/>
  <c r="R202" i="27"/>
  <c r="S202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AL202" i="27"/>
  <c r="AM202" i="27"/>
  <c r="AN202" i="27"/>
  <c r="AO202" i="27"/>
  <c r="AP202" i="27"/>
  <c r="AQ202" i="27"/>
  <c r="AR202" i="27"/>
  <c r="AS202" i="27"/>
  <c r="AT202" i="27"/>
  <c r="AU202" i="27"/>
  <c r="L203" i="27"/>
  <c r="M203" i="27"/>
  <c r="N203" i="27"/>
  <c r="O203" i="27"/>
  <c r="P203" i="27"/>
  <c r="Q203" i="27"/>
  <c r="R203" i="27"/>
  <c r="S203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AL203" i="27"/>
  <c r="AM203" i="27"/>
  <c r="AN203" i="27"/>
  <c r="AO203" i="27"/>
  <c r="AP203" i="27"/>
  <c r="AQ203" i="27"/>
  <c r="AR203" i="27"/>
  <c r="AS203" i="27"/>
  <c r="AT203" i="27"/>
  <c r="AU203" i="27"/>
  <c r="L204" i="27"/>
  <c r="M204" i="27"/>
  <c r="N204" i="27"/>
  <c r="O204" i="27"/>
  <c r="P204" i="27"/>
  <c r="Q204" i="27"/>
  <c r="R204" i="27"/>
  <c r="S204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AL204" i="27"/>
  <c r="AM204" i="27"/>
  <c r="AN204" i="27"/>
  <c r="AO204" i="27"/>
  <c r="AP204" i="27"/>
  <c r="AQ204" i="27"/>
  <c r="AR204" i="27"/>
  <c r="AS204" i="27"/>
  <c r="AT204" i="27"/>
  <c r="AU204" i="27"/>
  <c r="L205" i="27"/>
  <c r="M205" i="27"/>
  <c r="N205" i="27"/>
  <c r="O205" i="27"/>
  <c r="P205" i="27"/>
  <c r="Q205" i="27"/>
  <c r="R205" i="27"/>
  <c r="S205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AL205" i="27"/>
  <c r="AM205" i="27"/>
  <c r="AN205" i="27"/>
  <c r="AO205" i="27"/>
  <c r="AP205" i="27"/>
  <c r="AQ205" i="27"/>
  <c r="AR205" i="27"/>
  <c r="AS205" i="27"/>
  <c r="AT205" i="27"/>
  <c r="AU205" i="27"/>
  <c r="L206" i="27"/>
  <c r="M206" i="27"/>
  <c r="N206" i="27"/>
  <c r="O206" i="27"/>
  <c r="P206" i="27"/>
  <c r="Q206" i="27"/>
  <c r="R206" i="27"/>
  <c r="S206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AL206" i="27"/>
  <c r="AM206" i="27"/>
  <c r="AN206" i="27"/>
  <c r="AO206" i="27"/>
  <c r="AP206" i="27"/>
  <c r="AQ206" i="27"/>
  <c r="AR206" i="27"/>
  <c r="AS206" i="27"/>
  <c r="AT206" i="27"/>
  <c r="AU206" i="27"/>
  <c r="L207" i="27"/>
  <c r="M207" i="27"/>
  <c r="N207" i="27"/>
  <c r="O207" i="27"/>
  <c r="P207" i="27"/>
  <c r="Q207" i="27"/>
  <c r="R207" i="27"/>
  <c r="S207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AL207" i="27"/>
  <c r="AM207" i="27"/>
  <c r="AN207" i="27"/>
  <c r="AO207" i="27"/>
  <c r="AP207" i="27"/>
  <c r="AQ207" i="27"/>
  <c r="AR207" i="27"/>
  <c r="AS207" i="27"/>
  <c r="AT207" i="27"/>
  <c r="AU207" i="27"/>
  <c r="L208" i="27"/>
  <c r="M208" i="27"/>
  <c r="N208" i="27"/>
  <c r="O208" i="27"/>
  <c r="P208" i="27"/>
  <c r="Q208" i="27"/>
  <c r="R208" i="27"/>
  <c r="S208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AL208" i="27"/>
  <c r="AM208" i="27"/>
  <c r="AN208" i="27"/>
  <c r="AO208" i="27"/>
  <c r="AP208" i="27"/>
  <c r="AQ208" i="27"/>
  <c r="AR208" i="27"/>
  <c r="AS208" i="27"/>
  <c r="AT208" i="27"/>
  <c r="AU208" i="27"/>
  <c r="L209" i="27"/>
  <c r="M209" i="27"/>
  <c r="N209" i="27"/>
  <c r="O209" i="27"/>
  <c r="P209" i="27"/>
  <c r="Q209" i="27"/>
  <c r="R209" i="27"/>
  <c r="S209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AL209" i="27"/>
  <c r="AM209" i="27"/>
  <c r="AN209" i="27"/>
  <c r="AO209" i="27"/>
  <c r="AP209" i="27"/>
  <c r="AQ209" i="27"/>
  <c r="AR209" i="27"/>
  <c r="AS209" i="27"/>
  <c r="AT209" i="27"/>
  <c r="AU209" i="27"/>
  <c r="L210" i="27"/>
  <c r="M210" i="27"/>
  <c r="N210" i="27"/>
  <c r="O210" i="27"/>
  <c r="P210" i="27"/>
  <c r="Q210" i="27"/>
  <c r="R210" i="27"/>
  <c r="S210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AL210" i="27"/>
  <c r="AM210" i="27"/>
  <c r="AN210" i="27"/>
  <c r="AO210" i="27"/>
  <c r="AP210" i="27"/>
  <c r="AQ210" i="27"/>
  <c r="AR210" i="27"/>
  <c r="AS210" i="27"/>
  <c r="AT210" i="27"/>
  <c r="AU210" i="27"/>
  <c r="L211" i="27"/>
  <c r="M211" i="27"/>
  <c r="N211" i="27"/>
  <c r="O211" i="27"/>
  <c r="P211" i="27"/>
  <c r="Q211" i="27"/>
  <c r="R211" i="27"/>
  <c r="S211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AL211" i="27"/>
  <c r="AM211" i="27"/>
  <c r="AN211" i="27"/>
  <c r="AO211" i="27"/>
  <c r="AP211" i="27"/>
  <c r="AQ211" i="27"/>
  <c r="AR211" i="27"/>
  <c r="AS211" i="27"/>
  <c r="AT211" i="27"/>
  <c r="AU211" i="27"/>
  <c r="L212" i="27"/>
  <c r="M212" i="27"/>
  <c r="N212" i="27"/>
  <c r="O212" i="27"/>
  <c r="P212" i="27"/>
  <c r="Q212" i="27"/>
  <c r="R212" i="27"/>
  <c r="S212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AL212" i="27"/>
  <c r="AM212" i="27"/>
  <c r="AN212" i="27"/>
  <c r="AO212" i="27"/>
  <c r="AP212" i="27"/>
  <c r="AQ212" i="27"/>
  <c r="AR212" i="27"/>
  <c r="AS212" i="27"/>
  <c r="AT212" i="27"/>
  <c r="AU212" i="27"/>
  <c r="L213" i="27"/>
  <c r="M213" i="27"/>
  <c r="N213" i="27"/>
  <c r="O213" i="27"/>
  <c r="P213" i="27"/>
  <c r="Q213" i="27"/>
  <c r="R213" i="27"/>
  <c r="S213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AL213" i="27"/>
  <c r="AM213" i="27"/>
  <c r="AN213" i="27"/>
  <c r="AO213" i="27"/>
  <c r="AP213" i="27"/>
  <c r="AQ213" i="27"/>
  <c r="AR213" i="27"/>
  <c r="AS213" i="27"/>
  <c r="AT213" i="27"/>
  <c r="AU213" i="27"/>
  <c r="L214" i="27"/>
  <c r="M214" i="27"/>
  <c r="N214" i="27"/>
  <c r="O214" i="27"/>
  <c r="P214" i="27"/>
  <c r="Q214" i="27"/>
  <c r="R214" i="27"/>
  <c r="S214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AL214" i="27"/>
  <c r="AM214" i="27"/>
  <c r="AN214" i="27"/>
  <c r="AO214" i="27"/>
  <c r="AP214" i="27"/>
  <c r="AQ214" i="27"/>
  <c r="AR214" i="27"/>
  <c r="AS214" i="27"/>
  <c r="AT214" i="27"/>
  <c r="AU214" i="27"/>
  <c r="L215" i="27"/>
  <c r="M215" i="27"/>
  <c r="N215" i="27"/>
  <c r="O215" i="27"/>
  <c r="P215" i="27"/>
  <c r="Q215" i="27"/>
  <c r="R215" i="27"/>
  <c r="S215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AL215" i="27"/>
  <c r="AM215" i="27"/>
  <c r="AN215" i="27"/>
  <c r="AO215" i="27"/>
  <c r="AP215" i="27"/>
  <c r="AQ215" i="27"/>
  <c r="AR215" i="27"/>
  <c r="AS215" i="27"/>
  <c r="AT215" i="27"/>
  <c r="AU215" i="27"/>
  <c r="L216" i="27"/>
  <c r="M216" i="27"/>
  <c r="N216" i="27"/>
  <c r="O216" i="27"/>
  <c r="P216" i="27"/>
  <c r="Q216" i="27"/>
  <c r="R216" i="27"/>
  <c r="S216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AL216" i="27"/>
  <c r="AM216" i="27"/>
  <c r="AN216" i="27"/>
  <c r="AO216" i="27"/>
  <c r="AP216" i="27"/>
  <c r="AQ216" i="27"/>
  <c r="AR216" i="27"/>
  <c r="AS216" i="27"/>
  <c r="AT216" i="27"/>
  <c r="AU216" i="27"/>
  <c r="L217" i="27"/>
  <c r="M217" i="27"/>
  <c r="N217" i="27"/>
  <c r="O217" i="27"/>
  <c r="P217" i="27"/>
  <c r="Q217" i="27"/>
  <c r="R217" i="27"/>
  <c r="S217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AL217" i="27"/>
  <c r="AM217" i="27"/>
  <c r="AN217" i="27"/>
  <c r="AO217" i="27"/>
  <c r="AP217" i="27"/>
  <c r="AQ217" i="27"/>
  <c r="AR217" i="27"/>
  <c r="AS217" i="27"/>
  <c r="AT217" i="27"/>
  <c r="AU217" i="27"/>
  <c r="L218" i="27"/>
  <c r="M218" i="27"/>
  <c r="N218" i="27"/>
  <c r="O218" i="27"/>
  <c r="P218" i="27"/>
  <c r="Q218" i="27"/>
  <c r="R218" i="27"/>
  <c r="S218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AL218" i="27"/>
  <c r="AM218" i="27"/>
  <c r="AN218" i="27"/>
  <c r="AO218" i="27"/>
  <c r="AP218" i="27"/>
  <c r="AQ218" i="27"/>
  <c r="AR218" i="27"/>
  <c r="AS218" i="27"/>
  <c r="AT218" i="27"/>
  <c r="AU218" i="27"/>
  <c r="L219" i="27"/>
  <c r="M219" i="27"/>
  <c r="N219" i="27"/>
  <c r="O219" i="27"/>
  <c r="P219" i="27"/>
  <c r="Q219" i="27"/>
  <c r="R219" i="27"/>
  <c r="S219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AL219" i="27"/>
  <c r="AM219" i="27"/>
  <c r="AN219" i="27"/>
  <c r="AO219" i="27"/>
  <c r="AP219" i="27"/>
  <c r="AQ219" i="27"/>
  <c r="AR219" i="27"/>
  <c r="AS219" i="27"/>
  <c r="AT219" i="27"/>
  <c r="AU219" i="27"/>
  <c r="L220" i="27"/>
  <c r="M220" i="27"/>
  <c r="N220" i="27"/>
  <c r="O220" i="27"/>
  <c r="P220" i="27"/>
  <c r="Q220" i="27"/>
  <c r="R220" i="27"/>
  <c r="S220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AL220" i="27"/>
  <c r="AM220" i="27"/>
  <c r="AN220" i="27"/>
  <c r="AO220" i="27"/>
  <c r="AP220" i="27"/>
  <c r="AQ220" i="27"/>
  <c r="AR220" i="27"/>
  <c r="AS220" i="27"/>
  <c r="AT220" i="27"/>
  <c r="AU220" i="27"/>
  <c r="L221" i="27"/>
  <c r="M221" i="27"/>
  <c r="N221" i="27"/>
  <c r="O221" i="27"/>
  <c r="P221" i="27"/>
  <c r="Q221" i="27"/>
  <c r="R221" i="27"/>
  <c r="S221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AL221" i="27"/>
  <c r="AM221" i="27"/>
  <c r="AN221" i="27"/>
  <c r="AO221" i="27"/>
  <c r="AP221" i="27"/>
  <c r="AQ221" i="27"/>
  <c r="AR221" i="27"/>
  <c r="AS221" i="27"/>
  <c r="AT221" i="27"/>
  <c r="AU221" i="27"/>
  <c r="L222" i="27"/>
  <c r="M222" i="27"/>
  <c r="N222" i="27"/>
  <c r="O222" i="27"/>
  <c r="P222" i="27"/>
  <c r="Q222" i="27"/>
  <c r="R222" i="27"/>
  <c r="S222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AL222" i="27"/>
  <c r="AM222" i="27"/>
  <c r="AN222" i="27"/>
  <c r="AO222" i="27"/>
  <c r="AP222" i="27"/>
  <c r="AQ222" i="27"/>
  <c r="AR222" i="27"/>
  <c r="AS222" i="27"/>
  <c r="AT222" i="27"/>
  <c r="AU222" i="27"/>
  <c r="L223" i="27"/>
  <c r="M223" i="27"/>
  <c r="N223" i="27"/>
  <c r="O223" i="27"/>
  <c r="P223" i="27"/>
  <c r="Q223" i="27"/>
  <c r="R223" i="27"/>
  <c r="S223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AL223" i="27"/>
  <c r="AM223" i="27"/>
  <c r="AN223" i="27"/>
  <c r="AO223" i="27"/>
  <c r="AP223" i="27"/>
  <c r="AQ223" i="27"/>
  <c r="AR223" i="27"/>
  <c r="AS223" i="27"/>
  <c r="AT223" i="27"/>
  <c r="AU223" i="27"/>
  <c r="L224" i="27"/>
  <c r="M224" i="27"/>
  <c r="N224" i="27"/>
  <c r="O224" i="27"/>
  <c r="P224" i="27"/>
  <c r="Q224" i="27"/>
  <c r="R224" i="27"/>
  <c r="S224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AL224" i="27"/>
  <c r="AM224" i="27"/>
  <c r="AN224" i="27"/>
  <c r="AO224" i="27"/>
  <c r="AP224" i="27"/>
  <c r="AQ224" i="27"/>
  <c r="AR224" i="27"/>
  <c r="AS224" i="27"/>
  <c r="AT224" i="27"/>
  <c r="AU224" i="27"/>
  <c r="L225" i="27"/>
  <c r="M225" i="27"/>
  <c r="N225" i="27"/>
  <c r="O225" i="27"/>
  <c r="P225" i="27"/>
  <c r="Q225" i="27"/>
  <c r="R225" i="27"/>
  <c r="S225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AL225" i="27"/>
  <c r="AM225" i="27"/>
  <c r="AN225" i="27"/>
  <c r="AO225" i="27"/>
  <c r="AP225" i="27"/>
  <c r="AQ225" i="27"/>
  <c r="AR225" i="27"/>
  <c r="AS225" i="27"/>
  <c r="AT225" i="27"/>
  <c r="AU225" i="27"/>
  <c r="L226" i="27"/>
  <c r="M226" i="27"/>
  <c r="N226" i="27"/>
  <c r="O226" i="27"/>
  <c r="P226" i="27"/>
  <c r="Q226" i="27"/>
  <c r="R226" i="27"/>
  <c r="S226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AL226" i="27"/>
  <c r="AM226" i="27"/>
  <c r="AN226" i="27"/>
  <c r="AO226" i="27"/>
  <c r="AP226" i="27"/>
  <c r="AQ226" i="27"/>
  <c r="AR226" i="27"/>
  <c r="AS226" i="27"/>
  <c r="AT226" i="27"/>
  <c r="AU226" i="27"/>
  <c r="L227" i="27"/>
  <c r="M227" i="27"/>
  <c r="N227" i="27"/>
  <c r="O227" i="27"/>
  <c r="P227" i="27"/>
  <c r="Q227" i="27"/>
  <c r="R227" i="27"/>
  <c r="S227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AL227" i="27"/>
  <c r="AM227" i="27"/>
  <c r="AN227" i="27"/>
  <c r="AO227" i="27"/>
  <c r="AP227" i="27"/>
  <c r="AQ227" i="27"/>
  <c r="AR227" i="27"/>
  <c r="AS227" i="27"/>
  <c r="AT227" i="27"/>
  <c r="AU227" i="27"/>
  <c r="L228" i="27"/>
  <c r="M228" i="27"/>
  <c r="N228" i="27"/>
  <c r="O228" i="27"/>
  <c r="P228" i="27"/>
  <c r="Q228" i="27"/>
  <c r="R228" i="27"/>
  <c r="S228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AL228" i="27"/>
  <c r="AM228" i="27"/>
  <c r="AN228" i="27"/>
  <c r="AO228" i="27"/>
  <c r="AP228" i="27"/>
  <c r="AQ228" i="27"/>
  <c r="AR228" i="27"/>
  <c r="AS228" i="27"/>
  <c r="AT228" i="27"/>
  <c r="AU228" i="27"/>
  <c r="L229" i="27"/>
  <c r="M229" i="27"/>
  <c r="N229" i="27"/>
  <c r="O229" i="27"/>
  <c r="P229" i="27"/>
  <c r="Q229" i="27"/>
  <c r="R229" i="27"/>
  <c r="S229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AL229" i="27"/>
  <c r="AM229" i="27"/>
  <c r="AN229" i="27"/>
  <c r="AO229" i="27"/>
  <c r="AP229" i="27"/>
  <c r="AQ229" i="27"/>
  <c r="AR229" i="27"/>
  <c r="AS229" i="27"/>
  <c r="AT229" i="27"/>
  <c r="AU229" i="27"/>
  <c r="L230" i="27"/>
  <c r="M230" i="27"/>
  <c r="N230" i="27"/>
  <c r="O230" i="27"/>
  <c r="P230" i="27"/>
  <c r="Q230" i="27"/>
  <c r="R230" i="27"/>
  <c r="S230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AL230" i="27"/>
  <c r="AM230" i="27"/>
  <c r="AN230" i="27"/>
  <c r="AO230" i="27"/>
  <c r="AP230" i="27"/>
  <c r="AQ230" i="27"/>
  <c r="AR230" i="27"/>
  <c r="AS230" i="27"/>
  <c r="AT230" i="27"/>
  <c r="AU230" i="27"/>
  <c r="L231" i="27"/>
  <c r="M231" i="27"/>
  <c r="N231" i="27"/>
  <c r="O231" i="27"/>
  <c r="P231" i="27"/>
  <c r="Q231" i="27"/>
  <c r="R231" i="27"/>
  <c r="S231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AL231" i="27"/>
  <c r="AM231" i="27"/>
  <c r="AN231" i="27"/>
  <c r="AO231" i="27"/>
  <c r="AP231" i="27"/>
  <c r="AQ231" i="27"/>
  <c r="AR231" i="27"/>
  <c r="AS231" i="27"/>
  <c r="AT231" i="27"/>
  <c r="AU231" i="27"/>
  <c r="L232" i="27"/>
  <c r="M232" i="27"/>
  <c r="N232" i="27"/>
  <c r="O232" i="27"/>
  <c r="P232" i="27"/>
  <c r="Q232" i="27"/>
  <c r="R232" i="27"/>
  <c r="S232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AL232" i="27"/>
  <c r="AM232" i="27"/>
  <c r="AN232" i="27"/>
  <c r="AO232" i="27"/>
  <c r="AP232" i="27"/>
  <c r="AQ232" i="27"/>
  <c r="AR232" i="27"/>
  <c r="AS232" i="27"/>
  <c r="AT232" i="27"/>
  <c r="AU232" i="27"/>
  <c r="L233" i="27"/>
  <c r="M233" i="27"/>
  <c r="N233" i="27"/>
  <c r="O233" i="27"/>
  <c r="P233" i="27"/>
  <c r="Q233" i="27"/>
  <c r="R233" i="27"/>
  <c r="S233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AL233" i="27"/>
  <c r="AM233" i="27"/>
  <c r="AN233" i="27"/>
  <c r="AO233" i="27"/>
  <c r="AP233" i="27"/>
  <c r="AQ233" i="27"/>
  <c r="AR233" i="27"/>
  <c r="AS233" i="27"/>
  <c r="AT233" i="27"/>
  <c r="AU233" i="27"/>
  <c r="L234" i="27"/>
  <c r="M234" i="27"/>
  <c r="N234" i="27"/>
  <c r="O234" i="27"/>
  <c r="P234" i="27"/>
  <c r="Q234" i="27"/>
  <c r="R234" i="27"/>
  <c r="S234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AL234" i="27"/>
  <c r="AM234" i="27"/>
  <c r="AN234" i="27"/>
  <c r="AO234" i="27"/>
  <c r="AP234" i="27"/>
  <c r="AQ234" i="27"/>
  <c r="AR234" i="27"/>
  <c r="AS234" i="27"/>
  <c r="AT234" i="27"/>
  <c r="AU234" i="27"/>
  <c r="L235" i="27"/>
  <c r="M235" i="27"/>
  <c r="N235" i="27"/>
  <c r="O235" i="27"/>
  <c r="P235" i="27"/>
  <c r="Q235" i="27"/>
  <c r="R235" i="27"/>
  <c r="S235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AL235" i="27"/>
  <c r="AM235" i="27"/>
  <c r="AN235" i="27"/>
  <c r="AO235" i="27"/>
  <c r="AP235" i="27"/>
  <c r="AQ235" i="27"/>
  <c r="AR235" i="27"/>
  <c r="AS235" i="27"/>
  <c r="AT235" i="27"/>
  <c r="AU235" i="27"/>
  <c r="L236" i="27"/>
  <c r="M236" i="27"/>
  <c r="N236" i="27"/>
  <c r="O236" i="27"/>
  <c r="P236" i="27"/>
  <c r="Q236" i="27"/>
  <c r="R236" i="27"/>
  <c r="S236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AL236" i="27"/>
  <c r="AM236" i="27"/>
  <c r="AN236" i="27"/>
  <c r="AO236" i="27"/>
  <c r="AP236" i="27"/>
  <c r="AQ236" i="27"/>
  <c r="AR236" i="27"/>
  <c r="AS236" i="27"/>
  <c r="AT236" i="27"/>
  <c r="AU236" i="27"/>
  <c r="L237" i="27"/>
  <c r="M237" i="27"/>
  <c r="N237" i="27"/>
  <c r="O237" i="27"/>
  <c r="P237" i="27"/>
  <c r="Q237" i="27"/>
  <c r="R237" i="27"/>
  <c r="S237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AL237" i="27"/>
  <c r="AM237" i="27"/>
  <c r="AN237" i="27"/>
  <c r="AO237" i="27"/>
  <c r="AP237" i="27"/>
  <c r="AQ237" i="27"/>
  <c r="AR237" i="27"/>
  <c r="AS237" i="27"/>
  <c r="AT237" i="27"/>
  <c r="AU237" i="27"/>
  <c r="L238" i="27"/>
  <c r="M238" i="27"/>
  <c r="N238" i="27"/>
  <c r="O238" i="27"/>
  <c r="P238" i="27"/>
  <c r="Q238" i="27"/>
  <c r="R238" i="27"/>
  <c r="S238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AL238" i="27"/>
  <c r="AM238" i="27"/>
  <c r="AN238" i="27"/>
  <c r="AO238" i="27"/>
  <c r="AP238" i="27"/>
  <c r="AQ238" i="27"/>
  <c r="AR238" i="27"/>
  <c r="AS238" i="27"/>
  <c r="AT238" i="27"/>
  <c r="AU238" i="27"/>
  <c r="L239" i="27"/>
  <c r="M239" i="27"/>
  <c r="N239" i="27"/>
  <c r="O239" i="27"/>
  <c r="P239" i="27"/>
  <c r="Q239" i="27"/>
  <c r="R239" i="27"/>
  <c r="S239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AL239" i="27"/>
  <c r="AM239" i="27"/>
  <c r="AN239" i="27"/>
  <c r="AO239" i="27"/>
  <c r="AP239" i="27"/>
  <c r="AQ239" i="27"/>
  <c r="AR239" i="27"/>
  <c r="AS239" i="27"/>
  <c r="AT239" i="27"/>
  <c r="AU239" i="27"/>
  <c r="M3" i="27"/>
  <c r="N3" i="27"/>
  <c r="O3" i="27"/>
  <c r="P3" i="27"/>
  <c r="Q3" i="27"/>
  <c r="R3" i="27"/>
  <c r="S3" i="27"/>
  <c r="T3" i="27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AL3" i="27"/>
  <c r="AM3" i="27"/>
  <c r="AN3" i="27"/>
  <c r="AO3" i="27"/>
  <c r="AP3" i="27"/>
  <c r="AQ3" i="27"/>
  <c r="AR3" i="27"/>
  <c r="AS3" i="27"/>
  <c r="AT3" i="27"/>
  <c r="AU3" i="27"/>
  <c r="L3" i="27"/>
  <c r="AX241" i="27"/>
  <c r="AW241" i="27"/>
  <c r="AV241" i="27"/>
  <c r="AU241" i="27"/>
  <c r="AT241" i="27"/>
  <c r="AS241" i="27"/>
  <c r="AR241" i="27"/>
  <c r="AQ241" i="27"/>
  <c r="AP241" i="27"/>
  <c r="AO241" i="27"/>
  <c r="AN241" i="27"/>
  <c r="AM241" i="27"/>
  <c r="AL241" i="27"/>
  <c r="AK241" i="27"/>
  <c r="AJ241" i="27"/>
  <c r="AI241" i="27"/>
  <c r="AH241" i="27"/>
  <c r="AG241" i="27"/>
  <c r="AF241" i="27"/>
  <c r="AE241" i="27"/>
  <c r="AD241" i="27"/>
  <c r="AC241" i="27"/>
  <c r="AB241" i="27"/>
  <c r="AA241" i="27"/>
  <c r="Z241" i="27"/>
  <c r="Y241" i="27"/>
  <c r="X241" i="27"/>
  <c r="W241" i="27"/>
  <c r="V241" i="27"/>
  <c r="U241" i="27"/>
  <c r="T241" i="27"/>
  <c r="S241" i="27"/>
  <c r="R241" i="27"/>
  <c r="Q241" i="27"/>
  <c r="P241" i="27"/>
  <c r="O241" i="27"/>
  <c r="N241" i="27"/>
  <c r="M241" i="27"/>
  <c r="L241" i="27"/>
  <c r="AQ4" i="24"/>
  <c r="AQ4" i="26"/>
  <c r="AR4" i="24"/>
  <c r="AR4" i="26"/>
  <c r="AS4" i="24"/>
  <c r="AS4" i="26"/>
  <c r="AT4" i="24"/>
  <c r="AT4" i="26"/>
  <c r="AU4" i="24"/>
  <c r="AU4" i="26"/>
  <c r="AV4" i="24"/>
  <c r="AV4" i="26"/>
  <c r="AW4" i="24"/>
  <c r="AW4" i="26"/>
  <c r="AX4" i="24"/>
  <c r="AX4" i="26"/>
  <c r="AZ4" i="26"/>
  <c r="AQ5" i="24"/>
  <c r="AQ5" i="26"/>
  <c r="AR5" i="24"/>
  <c r="AR5" i="26"/>
  <c r="AS5" i="24"/>
  <c r="AS5" i="26"/>
  <c r="AT5" i="24"/>
  <c r="AT5" i="26"/>
  <c r="AU5" i="24"/>
  <c r="AU5" i="26"/>
  <c r="AV5" i="24"/>
  <c r="AV5" i="26"/>
  <c r="AW5" i="24"/>
  <c r="AW5" i="26"/>
  <c r="AX5" i="24"/>
  <c r="AX5" i="26"/>
  <c r="AZ5" i="26"/>
  <c r="AQ6" i="24"/>
  <c r="AQ6" i="26"/>
  <c r="AR6" i="24"/>
  <c r="AR6" i="26"/>
  <c r="AS6" i="24"/>
  <c r="AS6" i="26"/>
  <c r="AT6" i="24"/>
  <c r="AT6" i="26"/>
  <c r="AU6" i="24"/>
  <c r="AU6" i="26"/>
  <c r="AV6" i="24"/>
  <c r="AV6" i="26"/>
  <c r="AW6" i="24"/>
  <c r="AW6" i="26"/>
  <c r="AX6" i="24"/>
  <c r="AX6" i="26"/>
  <c r="AZ6" i="26"/>
  <c r="AQ7" i="24"/>
  <c r="AQ7" i="26"/>
  <c r="AR7" i="24"/>
  <c r="AR7" i="26"/>
  <c r="AS7" i="24"/>
  <c r="AS7" i="26"/>
  <c r="AT7" i="24"/>
  <c r="AT7" i="26"/>
  <c r="AU7" i="24"/>
  <c r="AU7" i="26"/>
  <c r="AV7" i="24"/>
  <c r="AV7" i="26"/>
  <c r="AW7" i="24"/>
  <c r="AW7" i="26"/>
  <c r="AX7" i="24"/>
  <c r="AX7" i="26"/>
  <c r="AZ7" i="26"/>
  <c r="AQ8" i="24"/>
  <c r="AQ8" i="26"/>
  <c r="AR8" i="24"/>
  <c r="AR8" i="26"/>
  <c r="AS8" i="24"/>
  <c r="AS8" i="26"/>
  <c r="AT8" i="24"/>
  <c r="AT8" i="26"/>
  <c r="AU8" i="24"/>
  <c r="AU8" i="26"/>
  <c r="AV8" i="24"/>
  <c r="AV8" i="26"/>
  <c r="AW8" i="24"/>
  <c r="AW8" i="26"/>
  <c r="AX8" i="24"/>
  <c r="AX8" i="26"/>
  <c r="AZ8" i="26"/>
  <c r="AQ9" i="24"/>
  <c r="AQ9" i="26"/>
  <c r="AR9" i="24"/>
  <c r="AR9" i="26"/>
  <c r="AS9" i="24"/>
  <c r="AS9" i="26"/>
  <c r="AT9" i="24"/>
  <c r="AT9" i="26"/>
  <c r="AU9" i="24"/>
  <c r="AU9" i="26"/>
  <c r="AV9" i="24"/>
  <c r="AV9" i="26"/>
  <c r="AW9" i="24"/>
  <c r="AW9" i="26"/>
  <c r="AX9" i="24"/>
  <c r="AX9" i="26"/>
  <c r="AZ9" i="26"/>
  <c r="AQ10" i="24"/>
  <c r="AQ10" i="26"/>
  <c r="AR10" i="24"/>
  <c r="AR10" i="26"/>
  <c r="AS10" i="24"/>
  <c r="AS10" i="26"/>
  <c r="AT10" i="24"/>
  <c r="AT10" i="26"/>
  <c r="AU10" i="24"/>
  <c r="AU10" i="26"/>
  <c r="AV10" i="24"/>
  <c r="AV10" i="26"/>
  <c r="AW10" i="24"/>
  <c r="AW10" i="26"/>
  <c r="AX10" i="24"/>
  <c r="AX10" i="26"/>
  <c r="AZ10" i="26"/>
  <c r="AQ11" i="24"/>
  <c r="AQ11" i="26"/>
  <c r="AR11" i="24"/>
  <c r="AR11" i="26"/>
  <c r="AS11" i="24"/>
  <c r="AS11" i="26"/>
  <c r="AT11" i="24"/>
  <c r="AT11" i="26"/>
  <c r="AU11" i="24"/>
  <c r="AU11" i="26"/>
  <c r="AV11" i="24"/>
  <c r="AV11" i="26"/>
  <c r="AW11" i="24"/>
  <c r="AW11" i="26"/>
  <c r="AX11" i="24"/>
  <c r="AX11" i="26"/>
  <c r="AZ11" i="26"/>
  <c r="AQ12" i="24"/>
  <c r="AQ12" i="26"/>
  <c r="AR12" i="24"/>
  <c r="AR12" i="26"/>
  <c r="AS12" i="24"/>
  <c r="AS12" i="26"/>
  <c r="AT12" i="24"/>
  <c r="AT12" i="26"/>
  <c r="AU12" i="24"/>
  <c r="AU12" i="26"/>
  <c r="AV12" i="24"/>
  <c r="AV12" i="26"/>
  <c r="AW12" i="24"/>
  <c r="AW12" i="26"/>
  <c r="AX12" i="24"/>
  <c r="AX12" i="26"/>
  <c r="AZ12" i="26"/>
  <c r="AQ13" i="24"/>
  <c r="AQ13" i="26"/>
  <c r="AR13" i="24"/>
  <c r="AR13" i="26"/>
  <c r="AS13" i="24"/>
  <c r="AS13" i="26"/>
  <c r="AT13" i="24"/>
  <c r="AT13" i="26"/>
  <c r="AU13" i="24"/>
  <c r="AU13" i="26"/>
  <c r="AV13" i="24"/>
  <c r="AV13" i="26"/>
  <c r="AW13" i="24"/>
  <c r="AW13" i="26"/>
  <c r="AX13" i="24"/>
  <c r="AX13" i="26"/>
  <c r="AZ13" i="26"/>
  <c r="AQ14" i="24"/>
  <c r="AQ14" i="26"/>
  <c r="AR14" i="24"/>
  <c r="AR14" i="26"/>
  <c r="AS14" i="24"/>
  <c r="AS14" i="26"/>
  <c r="AT14" i="24"/>
  <c r="AT14" i="26"/>
  <c r="AU14" i="24"/>
  <c r="AU14" i="26"/>
  <c r="AV14" i="24"/>
  <c r="AV14" i="26"/>
  <c r="AW14" i="24"/>
  <c r="AW14" i="26"/>
  <c r="AX14" i="24"/>
  <c r="AX14" i="26"/>
  <c r="AZ14" i="26"/>
  <c r="AQ15" i="24"/>
  <c r="AQ15" i="26"/>
  <c r="AR15" i="24"/>
  <c r="AR15" i="26"/>
  <c r="AS15" i="24"/>
  <c r="AS15" i="26"/>
  <c r="AT15" i="24"/>
  <c r="AT15" i="26"/>
  <c r="AU15" i="24"/>
  <c r="AU15" i="26"/>
  <c r="AV15" i="24"/>
  <c r="AV15" i="26"/>
  <c r="AW15" i="24"/>
  <c r="AW15" i="26"/>
  <c r="AX15" i="24"/>
  <c r="AX15" i="26"/>
  <c r="AZ15" i="26"/>
  <c r="AQ16" i="24"/>
  <c r="AQ16" i="26"/>
  <c r="AR16" i="24"/>
  <c r="AR16" i="26"/>
  <c r="AS16" i="24"/>
  <c r="AS16" i="26"/>
  <c r="AT16" i="24"/>
  <c r="AT16" i="26"/>
  <c r="AU16" i="24"/>
  <c r="AU16" i="26"/>
  <c r="AV16" i="24"/>
  <c r="AV16" i="26"/>
  <c r="AW16" i="24"/>
  <c r="AW16" i="26"/>
  <c r="AX16" i="24"/>
  <c r="AX16" i="26"/>
  <c r="AZ16" i="26"/>
  <c r="AQ17" i="24"/>
  <c r="AQ17" i="26"/>
  <c r="AR17" i="24"/>
  <c r="AR17" i="26"/>
  <c r="AS17" i="24"/>
  <c r="AS17" i="26"/>
  <c r="AT17" i="24"/>
  <c r="AT17" i="26"/>
  <c r="AU17" i="24"/>
  <c r="AU17" i="26"/>
  <c r="AV17" i="24"/>
  <c r="AV17" i="26"/>
  <c r="AW17" i="24"/>
  <c r="AW17" i="26"/>
  <c r="AX17" i="24"/>
  <c r="AX17" i="26"/>
  <c r="AZ17" i="26"/>
  <c r="AQ18" i="24"/>
  <c r="AQ18" i="26"/>
  <c r="AR18" i="24"/>
  <c r="AR18" i="26"/>
  <c r="AS18" i="24"/>
  <c r="AS18" i="26"/>
  <c r="AT18" i="24"/>
  <c r="AT18" i="26"/>
  <c r="AU18" i="24"/>
  <c r="AU18" i="26"/>
  <c r="AV18" i="24"/>
  <c r="AV18" i="26"/>
  <c r="AW18" i="24"/>
  <c r="AW18" i="26"/>
  <c r="AX18" i="24"/>
  <c r="AX18" i="26"/>
  <c r="AZ18" i="26"/>
  <c r="AQ19" i="24"/>
  <c r="AQ19" i="26"/>
  <c r="AR19" i="24"/>
  <c r="AR19" i="26"/>
  <c r="AS19" i="24"/>
  <c r="AS19" i="26"/>
  <c r="AT19" i="24"/>
  <c r="AT19" i="26"/>
  <c r="AU19" i="24"/>
  <c r="AU19" i="26"/>
  <c r="AV19" i="24"/>
  <c r="AV19" i="26"/>
  <c r="AW19" i="24"/>
  <c r="AW19" i="26"/>
  <c r="AX19" i="24"/>
  <c r="AX19" i="26"/>
  <c r="AZ19" i="26"/>
  <c r="AQ20" i="24"/>
  <c r="AQ20" i="26"/>
  <c r="AR20" i="24"/>
  <c r="AR20" i="26"/>
  <c r="AS20" i="24"/>
  <c r="AS20" i="26"/>
  <c r="AT20" i="24"/>
  <c r="AT20" i="26"/>
  <c r="AU20" i="24"/>
  <c r="AU20" i="26"/>
  <c r="AV20" i="24"/>
  <c r="AV20" i="26"/>
  <c r="AW20" i="24"/>
  <c r="AW20" i="26"/>
  <c r="AX20" i="24"/>
  <c r="AX20" i="26"/>
  <c r="AZ20" i="26"/>
  <c r="AQ21" i="24"/>
  <c r="AQ21" i="26"/>
  <c r="AR21" i="24"/>
  <c r="AR21" i="26"/>
  <c r="AS21" i="24"/>
  <c r="AS21" i="26"/>
  <c r="AT21" i="24"/>
  <c r="AT21" i="26"/>
  <c r="AU21" i="24"/>
  <c r="AU21" i="26"/>
  <c r="AV21" i="24"/>
  <c r="AV21" i="26"/>
  <c r="AW21" i="24"/>
  <c r="AW21" i="26"/>
  <c r="AX21" i="24"/>
  <c r="AX21" i="26"/>
  <c r="AZ21" i="26"/>
  <c r="AQ22" i="24"/>
  <c r="AQ22" i="26"/>
  <c r="AR22" i="24"/>
  <c r="AR22" i="26"/>
  <c r="AS22" i="24"/>
  <c r="AS22" i="26"/>
  <c r="AT22" i="24"/>
  <c r="AT22" i="26"/>
  <c r="AU22" i="24"/>
  <c r="AU22" i="26"/>
  <c r="AV22" i="24"/>
  <c r="AV22" i="26"/>
  <c r="AW22" i="24"/>
  <c r="AW22" i="26"/>
  <c r="AX22" i="24"/>
  <c r="AX22" i="26"/>
  <c r="AZ22" i="26"/>
  <c r="AQ23" i="24"/>
  <c r="AQ23" i="26"/>
  <c r="AR23" i="24"/>
  <c r="AR23" i="26"/>
  <c r="AS23" i="24"/>
  <c r="AS23" i="26"/>
  <c r="AT23" i="24"/>
  <c r="AT23" i="26"/>
  <c r="AU23" i="24"/>
  <c r="AU23" i="26"/>
  <c r="AV23" i="24"/>
  <c r="AV23" i="26"/>
  <c r="AW23" i="24"/>
  <c r="AW23" i="26"/>
  <c r="AX23" i="24"/>
  <c r="AX23" i="26"/>
  <c r="AZ23" i="26"/>
  <c r="AQ24" i="24"/>
  <c r="AQ24" i="26"/>
  <c r="AR24" i="24"/>
  <c r="AR24" i="26"/>
  <c r="AS24" i="24"/>
  <c r="AS24" i="26"/>
  <c r="AT24" i="24"/>
  <c r="AT24" i="26"/>
  <c r="AU24" i="24"/>
  <c r="AU24" i="26"/>
  <c r="AV24" i="24"/>
  <c r="AV24" i="26"/>
  <c r="AW24" i="24"/>
  <c r="AW24" i="26"/>
  <c r="AX24" i="24"/>
  <c r="AX24" i="26"/>
  <c r="AZ24" i="26"/>
  <c r="AQ25" i="24"/>
  <c r="AQ25" i="26"/>
  <c r="AR25" i="24"/>
  <c r="AR25" i="26"/>
  <c r="AS25" i="24"/>
  <c r="AS25" i="26"/>
  <c r="AT25" i="24"/>
  <c r="AT25" i="26"/>
  <c r="AU25" i="24"/>
  <c r="AU25" i="26"/>
  <c r="AV25" i="24"/>
  <c r="AV25" i="26"/>
  <c r="AW25" i="24"/>
  <c r="AW25" i="26"/>
  <c r="AX25" i="24"/>
  <c r="AX25" i="26"/>
  <c r="AZ25" i="26"/>
  <c r="AQ26" i="24"/>
  <c r="AQ26" i="26"/>
  <c r="AR26" i="24"/>
  <c r="AR26" i="26"/>
  <c r="AS26" i="24"/>
  <c r="AS26" i="26"/>
  <c r="AT26" i="24"/>
  <c r="AT26" i="26"/>
  <c r="AU26" i="24"/>
  <c r="AU26" i="26"/>
  <c r="AV26" i="24"/>
  <c r="AV26" i="26"/>
  <c r="AW26" i="24"/>
  <c r="AW26" i="26"/>
  <c r="AX26" i="24"/>
  <c r="AX26" i="26"/>
  <c r="AZ26" i="26"/>
  <c r="AQ27" i="24"/>
  <c r="AQ27" i="26"/>
  <c r="AR27" i="24"/>
  <c r="AR27" i="26"/>
  <c r="AS27" i="24"/>
  <c r="AS27" i="26"/>
  <c r="AT27" i="24"/>
  <c r="AT27" i="26"/>
  <c r="AU27" i="24"/>
  <c r="AU27" i="26"/>
  <c r="AV27" i="24"/>
  <c r="AV27" i="26"/>
  <c r="AW27" i="24"/>
  <c r="AW27" i="26"/>
  <c r="AX27" i="24"/>
  <c r="AX27" i="26"/>
  <c r="AZ27" i="26"/>
  <c r="AQ28" i="24"/>
  <c r="AQ28" i="26"/>
  <c r="AR28" i="24"/>
  <c r="AR28" i="26"/>
  <c r="AS28" i="24"/>
  <c r="AS28" i="26"/>
  <c r="AT28" i="24"/>
  <c r="AT28" i="26"/>
  <c r="AU28" i="24"/>
  <c r="AU28" i="26"/>
  <c r="AV28" i="24"/>
  <c r="AV28" i="26"/>
  <c r="AW28" i="24"/>
  <c r="AW28" i="26"/>
  <c r="AX28" i="24"/>
  <c r="AX28" i="26"/>
  <c r="AZ28" i="26"/>
  <c r="AQ29" i="24"/>
  <c r="AQ29" i="26"/>
  <c r="AR29" i="24"/>
  <c r="AR29" i="26"/>
  <c r="AS29" i="24"/>
  <c r="AS29" i="26"/>
  <c r="AT29" i="24"/>
  <c r="AT29" i="26"/>
  <c r="AU29" i="24"/>
  <c r="AU29" i="26"/>
  <c r="AV29" i="24"/>
  <c r="AV29" i="26"/>
  <c r="AW29" i="24"/>
  <c r="AW29" i="26"/>
  <c r="AX29" i="24"/>
  <c r="AX29" i="26"/>
  <c r="AZ29" i="26"/>
  <c r="AQ30" i="24"/>
  <c r="AQ30" i="26"/>
  <c r="AR30" i="24"/>
  <c r="AR30" i="26"/>
  <c r="AS30" i="24"/>
  <c r="AS30" i="26"/>
  <c r="AT30" i="24"/>
  <c r="AT30" i="26"/>
  <c r="AU30" i="24"/>
  <c r="AU30" i="26"/>
  <c r="AV30" i="24"/>
  <c r="AV30" i="26"/>
  <c r="AW30" i="24"/>
  <c r="AW30" i="26"/>
  <c r="AX30" i="24"/>
  <c r="AX30" i="26"/>
  <c r="AZ30" i="26"/>
  <c r="AQ31" i="24"/>
  <c r="AQ31" i="26"/>
  <c r="AR31" i="24"/>
  <c r="AR31" i="26"/>
  <c r="AS31" i="24"/>
  <c r="AS31" i="26"/>
  <c r="AT31" i="24"/>
  <c r="AT31" i="26"/>
  <c r="AU31" i="24"/>
  <c r="AU31" i="26"/>
  <c r="AV31" i="24"/>
  <c r="AV31" i="26"/>
  <c r="AW31" i="24"/>
  <c r="AW31" i="26"/>
  <c r="AX31" i="24"/>
  <c r="AX31" i="26"/>
  <c r="AZ31" i="26"/>
  <c r="AQ32" i="24"/>
  <c r="AQ32" i="26"/>
  <c r="AR32" i="24"/>
  <c r="AR32" i="26"/>
  <c r="AS32" i="24"/>
  <c r="AS32" i="26"/>
  <c r="AT32" i="24"/>
  <c r="AT32" i="26"/>
  <c r="AU32" i="24"/>
  <c r="AU32" i="26"/>
  <c r="AV32" i="24"/>
  <c r="AV32" i="26"/>
  <c r="AW32" i="24"/>
  <c r="AW32" i="26"/>
  <c r="AX32" i="24"/>
  <c r="AX32" i="26"/>
  <c r="AZ32" i="26"/>
  <c r="AQ33" i="24"/>
  <c r="AQ33" i="26"/>
  <c r="AR33" i="24"/>
  <c r="AR33" i="26"/>
  <c r="AS33" i="24"/>
  <c r="AS33" i="26"/>
  <c r="AT33" i="24"/>
  <c r="AT33" i="26"/>
  <c r="AU33" i="24"/>
  <c r="AU33" i="26"/>
  <c r="AV33" i="24"/>
  <c r="AV33" i="26"/>
  <c r="AW33" i="24"/>
  <c r="AW33" i="26"/>
  <c r="AX33" i="24"/>
  <c r="AX33" i="26"/>
  <c r="AZ33" i="26"/>
  <c r="AQ34" i="24"/>
  <c r="AQ34" i="26"/>
  <c r="AR34" i="24"/>
  <c r="AR34" i="26"/>
  <c r="AS34" i="24"/>
  <c r="AS34" i="26"/>
  <c r="AT34" i="24"/>
  <c r="AT34" i="26"/>
  <c r="AU34" i="24"/>
  <c r="AU34" i="26"/>
  <c r="AV34" i="24"/>
  <c r="AV34" i="26"/>
  <c r="AW34" i="24"/>
  <c r="AW34" i="26"/>
  <c r="AX34" i="24"/>
  <c r="AX34" i="26"/>
  <c r="AZ34" i="26"/>
  <c r="AQ35" i="24"/>
  <c r="AQ35" i="26"/>
  <c r="AR35" i="24"/>
  <c r="AR35" i="26"/>
  <c r="AS35" i="24"/>
  <c r="AS35" i="26"/>
  <c r="AT35" i="24"/>
  <c r="AT35" i="26"/>
  <c r="AU35" i="24"/>
  <c r="AU35" i="26"/>
  <c r="AV35" i="24"/>
  <c r="AV35" i="26"/>
  <c r="AW35" i="24"/>
  <c r="AW35" i="26"/>
  <c r="AX35" i="24"/>
  <c r="AX35" i="26"/>
  <c r="AZ35" i="26"/>
  <c r="AQ36" i="24"/>
  <c r="AQ36" i="26"/>
  <c r="AR36" i="24"/>
  <c r="AR36" i="26"/>
  <c r="AS36" i="24"/>
  <c r="AS36" i="26"/>
  <c r="AT36" i="24"/>
  <c r="AT36" i="26"/>
  <c r="AU36" i="24"/>
  <c r="AU36" i="26"/>
  <c r="AV36" i="24"/>
  <c r="AV36" i="26"/>
  <c r="AW36" i="24"/>
  <c r="AW36" i="26"/>
  <c r="AX36" i="24"/>
  <c r="AX36" i="26"/>
  <c r="AZ36" i="26"/>
  <c r="AQ37" i="24"/>
  <c r="AQ37" i="26"/>
  <c r="AR37" i="24"/>
  <c r="AR37" i="26"/>
  <c r="AS37" i="24"/>
  <c r="AS37" i="26"/>
  <c r="AT37" i="24"/>
  <c r="AT37" i="26"/>
  <c r="AU37" i="24"/>
  <c r="AU37" i="26"/>
  <c r="AV37" i="24"/>
  <c r="AV37" i="26"/>
  <c r="AW37" i="24"/>
  <c r="AW37" i="26"/>
  <c r="AX37" i="24"/>
  <c r="AX37" i="26"/>
  <c r="AZ37" i="26"/>
  <c r="AQ38" i="24"/>
  <c r="AQ38" i="26"/>
  <c r="AR38" i="24"/>
  <c r="AR38" i="26"/>
  <c r="AS38" i="24"/>
  <c r="AS38" i="26"/>
  <c r="AT38" i="24"/>
  <c r="AT38" i="26"/>
  <c r="AU38" i="24"/>
  <c r="AU38" i="26"/>
  <c r="AV38" i="24"/>
  <c r="AV38" i="26"/>
  <c r="AW38" i="24"/>
  <c r="AW38" i="26"/>
  <c r="AX38" i="24"/>
  <c r="AX38" i="26"/>
  <c r="AZ38" i="26"/>
  <c r="AQ39" i="24"/>
  <c r="AQ39" i="26"/>
  <c r="AR39" i="24"/>
  <c r="AR39" i="26"/>
  <c r="AS39" i="24"/>
  <c r="AS39" i="26"/>
  <c r="AT39" i="24"/>
  <c r="AT39" i="26"/>
  <c r="AU39" i="24"/>
  <c r="AU39" i="26"/>
  <c r="AV39" i="24"/>
  <c r="AV39" i="26"/>
  <c r="AW39" i="24"/>
  <c r="AW39" i="26"/>
  <c r="AX39" i="24"/>
  <c r="AX39" i="26"/>
  <c r="AZ39" i="26"/>
  <c r="AQ40" i="24"/>
  <c r="AQ40" i="26"/>
  <c r="AR40" i="24"/>
  <c r="AR40" i="26"/>
  <c r="AS40" i="24"/>
  <c r="AS40" i="26"/>
  <c r="AT40" i="24"/>
  <c r="AT40" i="26"/>
  <c r="AU40" i="24"/>
  <c r="AU40" i="26"/>
  <c r="AV40" i="24"/>
  <c r="AV40" i="26"/>
  <c r="AW40" i="24"/>
  <c r="AW40" i="26"/>
  <c r="AX40" i="24"/>
  <c r="AX40" i="26"/>
  <c r="AZ40" i="26"/>
  <c r="AQ41" i="24"/>
  <c r="AQ41" i="26"/>
  <c r="AR41" i="24"/>
  <c r="AR41" i="26"/>
  <c r="AS41" i="24"/>
  <c r="AS41" i="26"/>
  <c r="AT41" i="24"/>
  <c r="AT41" i="26"/>
  <c r="AU41" i="24"/>
  <c r="AU41" i="26"/>
  <c r="AV41" i="24"/>
  <c r="AV41" i="26"/>
  <c r="AW41" i="24"/>
  <c r="AW41" i="26"/>
  <c r="AX41" i="24"/>
  <c r="AX41" i="26"/>
  <c r="AZ41" i="26"/>
  <c r="AQ42" i="24"/>
  <c r="AQ42" i="26"/>
  <c r="AR42" i="24"/>
  <c r="AR42" i="26"/>
  <c r="AS42" i="24"/>
  <c r="AS42" i="26"/>
  <c r="AT42" i="24"/>
  <c r="AT42" i="26"/>
  <c r="AU42" i="24"/>
  <c r="AU42" i="26"/>
  <c r="AV42" i="24"/>
  <c r="AV42" i="26"/>
  <c r="AW42" i="24"/>
  <c r="AW42" i="26"/>
  <c r="AX42" i="24"/>
  <c r="AX42" i="26"/>
  <c r="AZ42" i="26"/>
  <c r="AQ43" i="24"/>
  <c r="AQ43" i="26"/>
  <c r="AR43" i="24"/>
  <c r="AR43" i="26"/>
  <c r="AS43" i="24"/>
  <c r="AS43" i="26"/>
  <c r="AT43" i="24"/>
  <c r="AT43" i="26"/>
  <c r="AU43" i="24"/>
  <c r="AU43" i="26"/>
  <c r="AV43" i="24"/>
  <c r="AV43" i="26"/>
  <c r="AW43" i="24"/>
  <c r="AW43" i="26"/>
  <c r="AX43" i="24"/>
  <c r="AX43" i="26"/>
  <c r="AZ43" i="26"/>
  <c r="AQ44" i="24"/>
  <c r="AQ44" i="26"/>
  <c r="AR44" i="24"/>
  <c r="AR44" i="26"/>
  <c r="AS44" i="24"/>
  <c r="AS44" i="26"/>
  <c r="AT44" i="24"/>
  <c r="AT44" i="26"/>
  <c r="AU44" i="24"/>
  <c r="AU44" i="26"/>
  <c r="AV44" i="24"/>
  <c r="AV44" i="26"/>
  <c r="AW44" i="24"/>
  <c r="AW44" i="26"/>
  <c r="AX44" i="24"/>
  <c r="AX44" i="26"/>
  <c r="AZ44" i="26"/>
  <c r="AQ45" i="24"/>
  <c r="AQ45" i="26"/>
  <c r="AR45" i="24"/>
  <c r="AR45" i="26"/>
  <c r="AS45" i="24"/>
  <c r="AS45" i="26"/>
  <c r="AT45" i="24"/>
  <c r="AT45" i="26"/>
  <c r="AU45" i="24"/>
  <c r="AU45" i="26"/>
  <c r="AV45" i="24"/>
  <c r="AV45" i="26"/>
  <c r="AW45" i="24"/>
  <c r="AW45" i="26"/>
  <c r="AX45" i="24"/>
  <c r="AX45" i="26"/>
  <c r="AZ45" i="26"/>
  <c r="AQ46" i="24"/>
  <c r="AQ46" i="26"/>
  <c r="AR46" i="24"/>
  <c r="AR46" i="26"/>
  <c r="AS46" i="24"/>
  <c r="AS46" i="26"/>
  <c r="AT46" i="24"/>
  <c r="AT46" i="26"/>
  <c r="AU46" i="24"/>
  <c r="AU46" i="26"/>
  <c r="AV46" i="24"/>
  <c r="AV46" i="26"/>
  <c r="AW46" i="24"/>
  <c r="AW46" i="26"/>
  <c r="AX46" i="24"/>
  <c r="AX46" i="26"/>
  <c r="AZ46" i="26"/>
  <c r="AQ47" i="24"/>
  <c r="AQ47" i="26"/>
  <c r="AR47" i="24"/>
  <c r="AR47" i="26"/>
  <c r="AS47" i="24"/>
  <c r="AS47" i="26"/>
  <c r="AT47" i="24"/>
  <c r="AT47" i="26"/>
  <c r="AU47" i="24"/>
  <c r="AU47" i="26"/>
  <c r="AV47" i="24"/>
  <c r="AV47" i="26"/>
  <c r="AW47" i="24"/>
  <c r="AW47" i="26"/>
  <c r="AX47" i="24"/>
  <c r="AX47" i="26"/>
  <c r="AZ47" i="26"/>
  <c r="AQ48" i="24"/>
  <c r="AQ48" i="26"/>
  <c r="AR48" i="24"/>
  <c r="AR48" i="26"/>
  <c r="AS48" i="24"/>
  <c r="AS48" i="26"/>
  <c r="AT48" i="24"/>
  <c r="AT48" i="26"/>
  <c r="AU48" i="24"/>
  <c r="AU48" i="26"/>
  <c r="AV48" i="24"/>
  <c r="AV48" i="26"/>
  <c r="AW48" i="24"/>
  <c r="AW48" i="26"/>
  <c r="AX48" i="24"/>
  <c r="AX48" i="26"/>
  <c r="AZ48" i="26"/>
  <c r="AQ49" i="24"/>
  <c r="AQ49" i="26"/>
  <c r="AR49" i="24"/>
  <c r="AR49" i="26"/>
  <c r="AS49" i="24"/>
  <c r="AS49" i="26"/>
  <c r="AT49" i="24"/>
  <c r="AT49" i="26"/>
  <c r="AU49" i="24"/>
  <c r="AU49" i="26"/>
  <c r="AV49" i="24"/>
  <c r="AV49" i="26"/>
  <c r="AW49" i="24"/>
  <c r="AW49" i="26"/>
  <c r="AX49" i="24"/>
  <c r="AX49" i="26"/>
  <c r="AZ49" i="26"/>
  <c r="AQ50" i="24"/>
  <c r="AQ50" i="26"/>
  <c r="AR50" i="24"/>
  <c r="AR50" i="26"/>
  <c r="AS50" i="24"/>
  <c r="AS50" i="26"/>
  <c r="AT50" i="24"/>
  <c r="AT50" i="26"/>
  <c r="AU50" i="24"/>
  <c r="AU50" i="26"/>
  <c r="AV50" i="24"/>
  <c r="AV50" i="26"/>
  <c r="AW50" i="24"/>
  <c r="AW50" i="26"/>
  <c r="AX50" i="24"/>
  <c r="AX50" i="26"/>
  <c r="AZ50" i="26"/>
  <c r="AQ51" i="24"/>
  <c r="AQ51" i="26"/>
  <c r="AR51" i="24"/>
  <c r="AR51" i="26"/>
  <c r="AS51" i="24"/>
  <c r="AS51" i="26"/>
  <c r="AT51" i="24"/>
  <c r="AT51" i="26"/>
  <c r="AU51" i="24"/>
  <c r="AU51" i="26"/>
  <c r="AV51" i="24"/>
  <c r="AV51" i="26"/>
  <c r="AW51" i="24"/>
  <c r="AW51" i="26"/>
  <c r="AX51" i="24"/>
  <c r="AX51" i="26"/>
  <c r="AZ51" i="26"/>
  <c r="AQ52" i="24"/>
  <c r="AQ52" i="26"/>
  <c r="AR52" i="24"/>
  <c r="AR52" i="26"/>
  <c r="AS52" i="24"/>
  <c r="AS52" i="26"/>
  <c r="AT52" i="24"/>
  <c r="AT52" i="26"/>
  <c r="AU52" i="24"/>
  <c r="AU52" i="26"/>
  <c r="AV52" i="24"/>
  <c r="AV52" i="26"/>
  <c r="AW52" i="24"/>
  <c r="AW52" i="26"/>
  <c r="AX52" i="24"/>
  <c r="AX52" i="26"/>
  <c r="AZ52" i="26"/>
  <c r="AQ53" i="24"/>
  <c r="AQ53" i="26"/>
  <c r="AR53" i="24"/>
  <c r="AR53" i="26"/>
  <c r="AS53" i="24"/>
  <c r="AS53" i="26"/>
  <c r="AT53" i="24"/>
  <c r="AT53" i="26"/>
  <c r="AU53" i="24"/>
  <c r="AU53" i="26"/>
  <c r="AV53" i="24"/>
  <c r="AV53" i="26"/>
  <c r="AW53" i="24"/>
  <c r="AW53" i="26"/>
  <c r="AX53" i="24"/>
  <c r="AX53" i="26"/>
  <c r="AZ53" i="26"/>
  <c r="AQ54" i="24"/>
  <c r="AQ54" i="26"/>
  <c r="AR54" i="24"/>
  <c r="AR54" i="26"/>
  <c r="AS54" i="24"/>
  <c r="AS54" i="26"/>
  <c r="AT54" i="24"/>
  <c r="AT54" i="26"/>
  <c r="AU54" i="24"/>
  <c r="AU54" i="26"/>
  <c r="AV54" i="24"/>
  <c r="AV54" i="26"/>
  <c r="AW54" i="24"/>
  <c r="AW54" i="26"/>
  <c r="AX54" i="24"/>
  <c r="AX54" i="26"/>
  <c r="AZ54" i="26"/>
  <c r="AQ55" i="24"/>
  <c r="AQ55" i="26"/>
  <c r="AR55" i="24"/>
  <c r="AR55" i="26"/>
  <c r="AS55" i="24"/>
  <c r="AS55" i="26"/>
  <c r="AT55" i="24"/>
  <c r="AT55" i="26"/>
  <c r="AU55" i="24"/>
  <c r="AU55" i="26"/>
  <c r="AV55" i="24"/>
  <c r="AV55" i="26"/>
  <c r="AW55" i="24"/>
  <c r="AW55" i="26"/>
  <c r="AX55" i="24"/>
  <c r="AX55" i="26"/>
  <c r="AZ55" i="26"/>
  <c r="AQ56" i="24"/>
  <c r="AQ56" i="26"/>
  <c r="AR56" i="24"/>
  <c r="AR56" i="26"/>
  <c r="AS56" i="24"/>
  <c r="AS56" i="26"/>
  <c r="AT56" i="24"/>
  <c r="AT56" i="26"/>
  <c r="AU56" i="24"/>
  <c r="AU56" i="26"/>
  <c r="AV56" i="24"/>
  <c r="AV56" i="26"/>
  <c r="AW56" i="24"/>
  <c r="AW56" i="26"/>
  <c r="AX56" i="24"/>
  <c r="AX56" i="26"/>
  <c r="AZ56" i="26"/>
  <c r="AQ57" i="24"/>
  <c r="AQ57" i="26"/>
  <c r="AR57" i="24"/>
  <c r="AR57" i="26"/>
  <c r="AS57" i="24"/>
  <c r="AS57" i="26"/>
  <c r="AT57" i="24"/>
  <c r="AT57" i="26"/>
  <c r="AU57" i="24"/>
  <c r="AU57" i="26"/>
  <c r="AV57" i="24"/>
  <c r="AV57" i="26"/>
  <c r="AW57" i="24"/>
  <c r="AW57" i="26"/>
  <c r="AX57" i="24"/>
  <c r="AX57" i="26"/>
  <c r="AZ57" i="26"/>
  <c r="AQ58" i="24"/>
  <c r="AQ58" i="26"/>
  <c r="AR58" i="24"/>
  <c r="AR58" i="26"/>
  <c r="AS58" i="24"/>
  <c r="AS58" i="26"/>
  <c r="AT58" i="24"/>
  <c r="AT58" i="26"/>
  <c r="AU58" i="24"/>
  <c r="AU58" i="26"/>
  <c r="AV58" i="24"/>
  <c r="AV58" i="26"/>
  <c r="AW58" i="24"/>
  <c r="AW58" i="26"/>
  <c r="AX58" i="24"/>
  <c r="AX58" i="26"/>
  <c r="AZ58" i="26"/>
  <c r="AQ59" i="24"/>
  <c r="AQ59" i="26"/>
  <c r="AR59" i="24"/>
  <c r="AR59" i="26"/>
  <c r="AS59" i="24"/>
  <c r="AS59" i="26"/>
  <c r="AT59" i="24"/>
  <c r="AT59" i="26"/>
  <c r="AU59" i="24"/>
  <c r="AU59" i="26"/>
  <c r="AV59" i="24"/>
  <c r="AV59" i="26"/>
  <c r="AW59" i="24"/>
  <c r="AW59" i="26"/>
  <c r="AX59" i="24"/>
  <c r="AX59" i="26"/>
  <c r="AZ59" i="26"/>
  <c r="AQ60" i="24"/>
  <c r="AQ60" i="26"/>
  <c r="AR60" i="24"/>
  <c r="AR60" i="26"/>
  <c r="AS60" i="24"/>
  <c r="AS60" i="26"/>
  <c r="AT60" i="24"/>
  <c r="AT60" i="26"/>
  <c r="AU60" i="24"/>
  <c r="AU60" i="26"/>
  <c r="AV60" i="24"/>
  <c r="AV60" i="26"/>
  <c r="AW60" i="24"/>
  <c r="AW60" i="26"/>
  <c r="AX60" i="24"/>
  <c r="AX60" i="26"/>
  <c r="AZ60" i="26"/>
  <c r="AQ61" i="24"/>
  <c r="AQ61" i="26"/>
  <c r="AR61" i="24"/>
  <c r="AR61" i="26"/>
  <c r="AS61" i="24"/>
  <c r="AS61" i="26"/>
  <c r="AT61" i="24"/>
  <c r="AT61" i="26"/>
  <c r="AU61" i="24"/>
  <c r="AU61" i="26"/>
  <c r="AV61" i="24"/>
  <c r="AV61" i="26"/>
  <c r="AW61" i="24"/>
  <c r="AW61" i="26"/>
  <c r="AX61" i="24"/>
  <c r="AX61" i="26"/>
  <c r="AZ61" i="26"/>
  <c r="AQ62" i="24"/>
  <c r="AQ62" i="26"/>
  <c r="AR62" i="24"/>
  <c r="AR62" i="26"/>
  <c r="AS62" i="24"/>
  <c r="AS62" i="26"/>
  <c r="AT62" i="24"/>
  <c r="AT62" i="26"/>
  <c r="AU62" i="24"/>
  <c r="AU62" i="26"/>
  <c r="AV62" i="24"/>
  <c r="AV62" i="26"/>
  <c r="AW62" i="24"/>
  <c r="AW62" i="26"/>
  <c r="AX62" i="24"/>
  <c r="AX62" i="26"/>
  <c r="AZ62" i="26"/>
  <c r="AQ63" i="24"/>
  <c r="AQ63" i="26"/>
  <c r="AR63" i="24"/>
  <c r="AR63" i="26"/>
  <c r="AS63" i="24"/>
  <c r="AS63" i="26"/>
  <c r="AT63" i="24"/>
  <c r="AT63" i="26"/>
  <c r="AU63" i="24"/>
  <c r="AU63" i="26"/>
  <c r="AV63" i="24"/>
  <c r="AV63" i="26"/>
  <c r="AW63" i="24"/>
  <c r="AW63" i="26"/>
  <c r="AX63" i="24"/>
  <c r="AX63" i="26"/>
  <c r="AZ63" i="26"/>
  <c r="AQ64" i="24"/>
  <c r="AQ64" i="26"/>
  <c r="AR64" i="24"/>
  <c r="AR64" i="26"/>
  <c r="AS64" i="24"/>
  <c r="AS64" i="26"/>
  <c r="AT64" i="24"/>
  <c r="AT64" i="26"/>
  <c r="AU64" i="24"/>
  <c r="AU64" i="26"/>
  <c r="AV64" i="24"/>
  <c r="AV64" i="26"/>
  <c r="AW64" i="24"/>
  <c r="AW64" i="26"/>
  <c r="AX64" i="24"/>
  <c r="AX64" i="26"/>
  <c r="AZ64" i="26"/>
  <c r="AQ65" i="24"/>
  <c r="AQ65" i="26"/>
  <c r="AR65" i="24"/>
  <c r="AR65" i="26"/>
  <c r="AS65" i="24"/>
  <c r="AS65" i="26"/>
  <c r="AT65" i="24"/>
  <c r="AT65" i="26"/>
  <c r="AU65" i="24"/>
  <c r="AU65" i="26"/>
  <c r="AV65" i="24"/>
  <c r="AV65" i="26"/>
  <c r="AW65" i="24"/>
  <c r="AW65" i="26"/>
  <c r="AX65" i="24"/>
  <c r="AX65" i="26"/>
  <c r="AZ65" i="26"/>
  <c r="AQ66" i="24"/>
  <c r="AQ66" i="26"/>
  <c r="AR66" i="24"/>
  <c r="AR66" i="26"/>
  <c r="AS66" i="24"/>
  <c r="AS66" i="26"/>
  <c r="AT66" i="24"/>
  <c r="AT66" i="26"/>
  <c r="AU66" i="24"/>
  <c r="AU66" i="26"/>
  <c r="AV66" i="24"/>
  <c r="AV66" i="26"/>
  <c r="AW66" i="24"/>
  <c r="AW66" i="26"/>
  <c r="AX66" i="24"/>
  <c r="AX66" i="26"/>
  <c r="AZ66" i="26"/>
  <c r="AQ67" i="24"/>
  <c r="AQ67" i="26"/>
  <c r="AR67" i="24"/>
  <c r="AR67" i="26"/>
  <c r="AS67" i="24"/>
  <c r="AS67" i="26"/>
  <c r="AT67" i="24"/>
  <c r="AT67" i="26"/>
  <c r="AU67" i="24"/>
  <c r="AU67" i="26"/>
  <c r="AV67" i="24"/>
  <c r="AV67" i="26"/>
  <c r="AW67" i="24"/>
  <c r="AW67" i="26"/>
  <c r="AX67" i="24"/>
  <c r="AX67" i="26"/>
  <c r="AZ67" i="26"/>
  <c r="AQ68" i="24"/>
  <c r="AQ68" i="26"/>
  <c r="AR68" i="24"/>
  <c r="AR68" i="26"/>
  <c r="AS68" i="24"/>
  <c r="AS68" i="26"/>
  <c r="AT68" i="24"/>
  <c r="AT68" i="26"/>
  <c r="AU68" i="24"/>
  <c r="AU68" i="26"/>
  <c r="AV68" i="24"/>
  <c r="AV68" i="26"/>
  <c r="AW68" i="24"/>
  <c r="AW68" i="26"/>
  <c r="AX68" i="24"/>
  <c r="AX68" i="26"/>
  <c r="AZ68" i="26"/>
  <c r="AQ69" i="24"/>
  <c r="AQ69" i="26"/>
  <c r="AR69" i="24"/>
  <c r="AR69" i="26"/>
  <c r="AS69" i="24"/>
  <c r="AS69" i="26"/>
  <c r="AT69" i="24"/>
  <c r="AT69" i="26"/>
  <c r="AU69" i="24"/>
  <c r="AU69" i="26"/>
  <c r="AV69" i="24"/>
  <c r="AV69" i="26"/>
  <c r="AW69" i="24"/>
  <c r="AW69" i="26"/>
  <c r="AX69" i="24"/>
  <c r="AX69" i="26"/>
  <c r="AZ69" i="26"/>
  <c r="AQ70" i="24"/>
  <c r="AQ70" i="26"/>
  <c r="AR70" i="24"/>
  <c r="AR70" i="26"/>
  <c r="AS70" i="24"/>
  <c r="AS70" i="26"/>
  <c r="AT70" i="24"/>
  <c r="AT70" i="26"/>
  <c r="AU70" i="24"/>
  <c r="AU70" i="26"/>
  <c r="AV70" i="24"/>
  <c r="AV70" i="26"/>
  <c r="AW70" i="24"/>
  <c r="AW70" i="26"/>
  <c r="AX70" i="24"/>
  <c r="AX70" i="26"/>
  <c r="AZ70" i="26"/>
  <c r="AQ71" i="24"/>
  <c r="AQ71" i="26"/>
  <c r="AR71" i="24"/>
  <c r="AR71" i="26"/>
  <c r="AS71" i="24"/>
  <c r="AS71" i="26"/>
  <c r="AT71" i="24"/>
  <c r="AT71" i="26"/>
  <c r="AU71" i="24"/>
  <c r="AU71" i="26"/>
  <c r="AV71" i="24"/>
  <c r="AV71" i="26"/>
  <c r="AW71" i="24"/>
  <c r="AW71" i="26"/>
  <c r="AX71" i="24"/>
  <c r="AX71" i="26"/>
  <c r="AZ71" i="26"/>
  <c r="AQ72" i="24"/>
  <c r="AQ72" i="26"/>
  <c r="AR72" i="24"/>
  <c r="AR72" i="26"/>
  <c r="AS72" i="24"/>
  <c r="AS72" i="26"/>
  <c r="AT72" i="24"/>
  <c r="AT72" i="26"/>
  <c r="AU72" i="24"/>
  <c r="AU72" i="26"/>
  <c r="AV72" i="24"/>
  <c r="AV72" i="26"/>
  <c r="AW72" i="24"/>
  <c r="AW72" i="26"/>
  <c r="AX72" i="24"/>
  <c r="AX72" i="26"/>
  <c r="AZ72" i="26"/>
  <c r="AQ73" i="24"/>
  <c r="AQ73" i="26"/>
  <c r="AR73" i="24"/>
  <c r="AR73" i="26"/>
  <c r="AS73" i="24"/>
  <c r="AS73" i="26"/>
  <c r="AT73" i="24"/>
  <c r="AT73" i="26"/>
  <c r="AU73" i="24"/>
  <c r="AU73" i="26"/>
  <c r="AV73" i="24"/>
  <c r="AV73" i="26"/>
  <c r="AW73" i="24"/>
  <c r="AW73" i="26"/>
  <c r="AX73" i="24"/>
  <c r="AX73" i="26"/>
  <c r="AZ73" i="26"/>
  <c r="AQ74" i="24"/>
  <c r="AQ74" i="26"/>
  <c r="AR74" i="24"/>
  <c r="AR74" i="26"/>
  <c r="AS74" i="24"/>
  <c r="AS74" i="26"/>
  <c r="AT74" i="24"/>
  <c r="AT74" i="26"/>
  <c r="AU74" i="24"/>
  <c r="AU74" i="26"/>
  <c r="AV74" i="24"/>
  <c r="AV74" i="26"/>
  <c r="AW74" i="24"/>
  <c r="AW74" i="26"/>
  <c r="AX74" i="24"/>
  <c r="AX74" i="26"/>
  <c r="AZ74" i="26"/>
  <c r="AQ75" i="24"/>
  <c r="AQ75" i="26"/>
  <c r="AR75" i="24"/>
  <c r="AR75" i="26"/>
  <c r="AS75" i="24"/>
  <c r="AS75" i="26"/>
  <c r="AT75" i="24"/>
  <c r="AT75" i="26"/>
  <c r="AU75" i="24"/>
  <c r="AU75" i="26"/>
  <c r="AV75" i="24"/>
  <c r="AV75" i="26"/>
  <c r="AW75" i="24"/>
  <c r="AW75" i="26"/>
  <c r="AX75" i="24"/>
  <c r="AX75" i="26"/>
  <c r="AZ75" i="26"/>
  <c r="AQ76" i="24"/>
  <c r="AQ76" i="26"/>
  <c r="AR76" i="24"/>
  <c r="AR76" i="26"/>
  <c r="AS76" i="24"/>
  <c r="AS76" i="26"/>
  <c r="AT76" i="24"/>
  <c r="AT76" i="26"/>
  <c r="AU76" i="24"/>
  <c r="AU76" i="26"/>
  <c r="AV76" i="24"/>
  <c r="AV76" i="26"/>
  <c r="AW76" i="24"/>
  <c r="AW76" i="26"/>
  <c r="AX76" i="24"/>
  <c r="AX76" i="26"/>
  <c r="AZ76" i="26"/>
  <c r="AQ77" i="24"/>
  <c r="AQ77" i="26"/>
  <c r="AR77" i="24"/>
  <c r="AR77" i="26"/>
  <c r="AS77" i="24"/>
  <c r="AS77" i="26"/>
  <c r="AT77" i="24"/>
  <c r="AT77" i="26"/>
  <c r="AU77" i="24"/>
  <c r="AU77" i="26"/>
  <c r="AV77" i="24"/>
  <c r="AV77" i="26"/>
  <c r="AW77" i="24"/>
  <c r="AW77" i="26"/>
  <c r="AX77" i="24"/>
  <c r="AX77" i="26"/>
  <c r="AZ77" i="26"/>
  <c r="AQ78" i="24"/>
  <c r="AQ78" i="26"/>
  <c r="AR78" i="24"/>
  <c r="AR78" i="26"/>
  <c r="AS78" i="24"/>
  <c r="AS78" i="26"/>
  <c r="AT78" i="24"/>
  <c r="AT78" i="26"/>
  <c r="AU78" i="24"/>
  <c r="AU78" i="26"/>
  <c r="AV78" i="24"/>
  <c r="AV78" i="26"/>
  <c r="AW78" i="24"/>
  <c r="AW78" i="26"/>
  <c r="AX78" i="24"/>
  <c r="AX78" i="26"/>
  <c r="AZ78" i="26"/>
  <c r="AQ79" i="24"/>
  <c r="AQ79" i="26"/>
  <c r="AR79" i="24"/>
  <c r="AR79" i="26"/>
  <c r="AS79" i="24"/>
  <c r="AS79" i="26"/>
  <c r="AT79" i="24"/>
  <c r="AT79" i="26"/>
  <c r="AU79" i="24"/>
  <c r="AU79" i="26"/>
  <c r="AV79" i="24"/>
  <c r="AV79" i="26"/>
  <c r="AW79" i="24"/>
  <c r="AW79" i="26"/>
  <c r="AX79" i="24"/>
  <c r="AX79" i="26"/>
  <c r="AZ79" i="26"/>
  <c r="AQ80" i="24"/>
  <c r="AQ80" i="26"/>
  <c r="AR80" i="24"/>
  <c r="AR80" i="26"/>
  <c r="AS80" i="24"/>
  <c r="AS80" i="26"/>
  <c r="AT80" i="24"/>
  <c r="AT80" i="26"/>
  <c r="AU80" i="24"/>
  <c r="AU80" i="26"/>
  <c r="AV80" i="24"/>
  <c r="AV80" i="26"/>
  <c r="AW80" i="24"/>
  <c r="AW80" i="26"/>
  <c r="AX80" i="24"/>
  <c r="AX80" i="26"/>
  <c r="AZ80" i="26"/>
  <c r="AQ81" i="24"/>
  <c r="AQ81" i="26"/>
  <c r="AR81" i="24"/>
  <c r="AR81" i="26"/>
  <c r="AS81" i="24"/>
  <c r="AS81" i="26"/>
  <c r="AT81" i="24"/>
  <c r="AT81" i="26"/>
  <c r="AU81" i="24"/>
  <c r="AU81" i="26"/>
  <c r="AV81" i="24"/>
  <c r="AV81" i="26"/>
  <c r="AW81" i="24"/>
  <c r="AW81" i="26"/>
  <c r="AX81" i="24"/>
  <c r="AX81" i="26"/>
  <c r="AZ81" i="26"/>
  <c r="AQ82" i="24"/>
  <c r="AQ82" i="26"/>
  <c r="AR82" i="24"/>
  <c r="AR82" i="26"/>
  <c r="AS82" i="24"/>
  <c r="AS82" i="26"/>
  <c r="AT82" i="24"/>
  <c r="AT82" i="26"/>
  <c r="AU82" i="24"/>
  <c r="AU82" i="26"/>
  <c r="AV82" i="24"/>
  <c r="AV82" i="26"/>
  <c r="AW82" i="24"/>
  <c r="AW82" i="26"/>
  <c r="AX82" i="24"/>
  <c r="AX82" i="26"/>
  <c r="AZ82" i="26"/>
  <c r="AQ83" i="24"/>
  <c r="AQ83" i="26"/>
  <c r="AR83" i="24"/>
  <c r="AR83" i="26"/>
  <c r="AS83" i="24"/>
  <c r="AS83" i="26"/>
  <c r="AT83" i="24"/>
  <c r="AT83" i="26"/>
  <c r="AU83" i="24"/>
  <c r="AU83" i="26"/>
  <c r="AV83" i="24"/>
  <c r="AV83" i="26"/>
  <c r="AW83" i="24"/>
  <c r="AW83" i="26"/>
  <c r="AX83" i="24"/>
  <c r="AX83" i="26"/>
  <c r="AZ83" i="26"/>
  <c r="AQ84" i="24"/>
  <c r="AQ84" i="26"/>
  <c r="AR84" i="24"/>
  <c r="AR84" i="26"/>
  <c r="AS84" i="24"/>
  <c r="AS84" i="26"/>
  <c r="AT84" i="24"/>
  <c r="AT84" i="26"/>
  <c r="AU84" i="24"/>
  <c r="AU84" i="26"/>
  <c r="AV84" i="24"/>
  <c r="AV84" i="26"/>
  <c r="AW84" i="24"/>
  <c r="AW84" i="26"/>
  <c r="AX84" i="24"/>
  <c r="AX84" i="26"/>
  <c r="AZ84" i="26"/>
  <c r="AQ85" i="24"/>
  <c r="AQ85" i="26"/>
  <c r="AR85" i="24"/>
  <c r="AR85" i="26"/>
  <c r="AS85" i="24"/>
  <c r="AS85" i="26"/>
  <c r="AT85" i="24"/>
  <c r="AT85" i="26"/>
  <c r="AU85" i="24"/>
  <c r="AU85" i="26"/>
  <c r="AV85" i="24"/>
  <c r="AV85" i="26"/>
  <c r="AW85" i="24"/>
  <c r="AW85" i="26"/>
  <c r="AX85" i="24"/>
  <c r="AX85" i="26"/>
  <c r="AZ85" i="26"/>
  <c r="AQ86" i="24"/>
  <c r="AQ86" i="26"/>
  <c r="AR86" i="24"/>
  <c r="AR86" i="26"/>
  <c r="AS86" i="24"/>
  <c r="AS86" i="26"/>
  <c r="AT86" i="24"/>
  <c r="AT86" i="26"/>
  <c r="AU86" i="24"/>
  <c r="AU86" i="26"/>
  <c r="AV86" i="24"/>
  <c r="AV86" i="26"/>
  <c r="AW86" i="24"/>
  <c r="AW86" i="26"/>
  <c r="AX86" i="24"/>
  <c r="AX86" i="26"/>
  <c r="AZ86" i="26"/>
  <c r="AQ87" i="24"/>
  <c r="AQ87" i="26"/>
  <c r="AR87" i="24"/>
  <c r="AR87" i="26"/>
  <c r="AS87" i="24"/>
  <c r="AS87" i="26"/>
  <c r="AT87" i="24"/>
  <c r="AT87" i="26"/>
  <c r="AU87" i="24"/>
  <c r="AU87" i="26"/>
  <c r="AV87" i="24"/>
  <c r="AV87" i="26"/>
  <c r="AW87" i="24"/>
  <c r="AW87" i="26"/>
  <c r="AX87" i="24"/>
  <c r="AX87" i="26"/>
  <c r="AZ87" i="26"/>
  <c r="AQ88" i="24"/>
  <c r="AQ88" i="26"/>
  <c r="AR88" i="24"/>
  <c r="AR88" i="26"/>
  <c r="AS88" i="24"/>
  <c r="AS88" i="26"/>
  <c r="AT88" i="24"/>
  <c r="AT88" i="26"/>
  <c r="AU88" i="24"/>
  <c r="AU88" i="26"/>
  <c r="AV88" i="24"/>
  <c r="AV88" i="26"/>
  <c r="AW88" i="24"/>
  <c r="AW88" i="26"/>
  <c r="AX88" i="24"/>
  <c r="AX88" i="26"/>
  <c r="AZ88" i="26"/>
  <c r="AQ89" i="24"/>
  <c r="AQ89" i="26"/>
  <c r="AR89" i="24"/>
  <c r="AR89" i="26"/>
  <c r="AS89" i="24"/>
  <c r="AS89" i="26"/>
  <c r="AT89" i="24"/>
  <c r="AT89" i="26"/>
  <c r="AU89" i="24"/>
  <c r="AU89" i="26"/>
  <c r="AV89" i="24"/>
  <c r="AV89" i="26"/>
  <c r="AW89" i="24"/>
  <c r="AW89" i="26"/>
  <c r="AX89" i="24"/>
  <c r="AX89" i="26"/>
  <c r="AZ89" i="26"/>
  <c r="AQ90" i="24"/>
  <c r="AQ90" i="26"/>
  <c r="AR90" i="24"/>
  <c r="AR90" i="26"/>
  <c r="AS90" i="24"/>
  <c r="AS90" i="26"/>
  <c r="AT90" i="24"/>
  <c r="AT90" i="26"/>
  <c r="AU90" i="24"/>
  <c r="AU90" i="26"/>
  <c r="AV90" i="24"/>
  <c r="AV90" i="26"/>
  <c r="AW90" i="24"/>
  <c r="AW90" i="26"/>
  <c r="AX90" i="24"/>
  <c r="AX90" i="26"/>
  <c r="AZ90" i="26"/>
  <c r="AQ91" i="24"/>
  <c r="AQ91" i="26"/>
  <c r="AR91" i="24"/>
  <c r="AR91" i="26"/>
  <c r="AS91" i="24"/>
  <c r="AS91" i="26"/>
  <c r="AT91" i="24"/>
  <c r="AT91" i="26"/>
  <c r="AU91" i="24"/>
  <c r="AU91" i="26"/>
  <c r="AV91" i="24"/>
  <c r="AV91" i="26"/>
  <c r="AW91" i="24"/>
  <c r="AW91" i="26"/>
  <c r="AX91" i="24"/>
  <c r="AX91" i="26"/>
  <c r="AZ91" i="26"/>
  <c r="AQ92" i="24"/>
  <c r="AQ92" i="26"/>
  <c r="AR92" i="24"/>
  <c r="AR92" i="26"/>
  <c r="AS92" i="24"/>
  <c r="AS92" i="26"/>
  <c r="AT92" i="24"/>
  <c r="AT92" i="26"/>
  <c r="AU92" i="24"/>
  <c r="AU92" i="26"/>
  <c r="AV92" i="24"/>
  <c r="AV92" i="26"/>
  <c r="AW92" i="24"/>
  <c r="AW92" i="26"/>
  <c r="AX92" i="24"/>
  <c r="AX92" i="26"/>
  <c r="AZ92" i="26"/>
  <c r="AQ93" i="24"/>
  <c r="AQ93" i="26"/>
  <c r="AR93" i="24"/>
  <c r="AR93" i="26"/>
  <c r="AS93" i="24"/>
  <c r="AS93" i="26"/>
  <c r="AT93" i="24"/>
  <c r="AT93" i="26"/>
  <c r="AU93" i="24"/>
  <c r="AU93" i="26"/>
  <c r="AV93" i="24"/>
  <c r="AV93" i="26"/>
  <c r="AW93" i="24"/>
  <c r="AW93" i="26"/>
  <c r="AX93" i="24"/>
  <c r="AX93" i="26"/>
  <c r="AZ93" i="26"/>
  <c r="AQ94" i="24"/>
  <c r="AQ94" i="26"/>
  <c r="AR94" i="24"/>
  <c r="AR94" i="26"/>
  <c r="AS94" i="24"/>
  <c r="AS94" i="26"/>
  <c r="AT94" i="24"/>
  <c r="AT94" i="26"/>
  <c r="AU94" i="24"/>
  <c r="AU94" i="26"/>
  <c r="AV94" i="24"/>
  <c r="AV94" i="26"/>
  <c r="AW94" i="24"/>
  <c r="AW94" i="26"/>
  <c r="AX94" i="24"/>
  <c r="AX94" i="26"/>
  <c r="AZ94" i="26"/>
  <c r="AQ95" i="24"/>
  <c r="AQ95" i="26"/>
  <c r="AR95" i="24"/>
  <c r="AR95" i="26"/>
  <c r="AS95" i="24"/>
  <c r="AS95" i="26"/>
  <c r="AT95" i="24"/>
  <c r="AT95" i="26"/>
  <c r="AU95" i="24"/>
  <c r="AU95" i="26"/>
  <c r="AV95" i="24"/>
  <c r="AV95" i="26"/>
  <c r="AW95" i="24"/>
  <c r="AW95" i="26"/>
  <c r="AX95" i="24"/>
  <c r="AX95" i="26"/>
  <c r="AZ95" i="26"/>
  <c r="AQ96" i="24"/>
  <c r="AQ96" i="26"/>
  <c r="AR96" i="24"/>
  <c r="AR96" i="26"/>
  <c r="AS96" i="24"/>
  <c r="AS96" i="26"/>
  <c r="AT96" i="24"/>
  <c r="AT96" i="26"/>
  <c r="AU96" i="24"/>
  <c r="AU96" i="26"/>
  <c r="AV96" i="24"/>
  <c r="AV96" i="26"/>
  <c r="AW96" i="24"/>
  <c r="AW96" i="26"/>
  <c r="AX96" i="24"/>
  <c r="AX96" i="26"/>
  <c r="AZ96" i="26"/>
  <c r="AQ97" i="24"/>
  <c r="AQ97" i="26"/>
  <c r="AR97" i="24"/>
  <c r="AR97" i="26"/>
  <c r="AS97" i="24"/>
  <c r="AS97" i="26"/>
  <c r="AT97" i="24"/>
  <c r="AT97" i="26"/>
  <c r="AU97" i="24"/>
  <c r="AU97" i="26"/>
  <c r="AV97" i="24"/>
  <c r="AV97" i="26"/>
  <c r="AW97" i="24"/>
  <c r="AW97" i="26"/>
  <c r="AX97" i="24"/>
  <c r="AX97" i="26"/>
  <c r="AZ97" i="26"/>
  <c r="AQ98" i="24"/>
  <c r="AQ98" i="26"/>
  <c r="AR98" i="24"/>
  <c r="AR98" i="26"/>
  <c r="AS98" i="24"/>
  <c r="AS98" i="26"/>
  <c r="AT98" i="24"/>
  <c r="AT98" i="26"/>
  <c r="AU98" i="24"/>
  <c r="AU98" i="26"/>
  <c r="AV98" i="24"/>
  <c r="AV98" i="26"/>
  <c r="AW98" i="24"/>
  <c r="AW98" i="26"/>
  <c r="AX98" i="24"/>
  <c r="AX98" i="26"/>
  <c r="AZ98" i="26"/>
  <c r="AQ99" i="24"/>
  <c r="AQ99" i="26"/>
  <c r="AR99" i="24"/>
  <c r="AR99" i="26"/>
  <c r="AS99" i="24"/>
  <c r="AS99" i="26"/>
  <c r="AT99" i="24"/>
  <c r="AT99" i="26"/>
  <c r="AU99" i="24"/>
  <c r="AU99" i="26"/>
  <c r="AV99" i="24"/>
  <c r="AV99" i="26"/>
  <c r="AW99" i="24"/>
  <c r="AW99" i="26"/>
  <c r="AX99" i="24"/>
  <c r="AX99" i="26"/>
  <c r="AZ99" i="26"/>
  <c r="AQ100" i="24"/>
  <c r="AQ100" i="26"/>
  <c r="AR100" i="24"/>
  <c r="AR100" i="26"/>
  <c r="AS100" i="24"/>
  <c r="AS100" i="26"/>
  <c r="AT100" i="24"/>
  <c r="AT100" i="26"/>
  <c r="AU100" i="24"/>
  <c r="AU100" i="26"/>
  <c r="AV100" i="24"/>
  <c r="AV100" i="26"/>
  <c r="AW100" i="24"/>
  <c r="AW100" i="26"/>
  <c r="AX100" i="24"/>
  <c r="AX100" i="26"/>
  <c r="AZ100" i="26"/>
  <c r="AQ101" i="24"/>
  <c r="AQ101" i="26"/>
  <c r="AR101" i="24"/>
  <c r="AR101" i="26"/>
  <c r="AS101" i="24"/>
  <c r="AS101" i="26"/>
  <c r="AT101" i="24"/>
  <c r="AT101" i="26"/>
  <c r="AU101" i="24"/>
  <c r="AU101" i="26"/>
  <c r="AV101" i="24"/>
  <c r="AV101" i="26"/>
  <c r="AW101" i="24"/>
  <c r="AW101" i="26"/>
  <c r="AX101" i="24"/>
  <c r="AX101" i="26"/>
  <c r="AZ101" i="26"/>
  <c r="AQ102" i="24"/>
  <c r="AQ102" i="26"/>
  <c r="AR102" i="24"/>
  <c r="AR102" i="26"/>
  <c r="AS102" i="24"/>
  <c r="AS102" i="26"/>
  <c r="AT102" i="24"/>
  <c r="AT102" i="26"/>
  <c r="AU102" i="24"/>
  <c r="AU102" i="26"/>
  <c r="AV102" i="24"/>
  <c r="AV102" i="26"/>
  <c r="AW102" i="24"/>
  <c r="AW102" i="26"/>
  <c r="AX102" i="24"/>
  <c r="AX102" i="26"/>
  <c r="AZ102" i="26"/>
  <c r="AQ103" i="24"/>
  <c r="AQ103" i="26"/>
  <c r="AR103" i="24"/>
  <c r="AR103" i="26"/>
  <c r="AS103" i="24"/>
  <c r="AS103" i="26"/>
  <c r="AT103" i="24"/>
  <c r="AT103" i="26"/>
  <c r="AU103" i="24"/>
  <c r="AU103" i="26"/>
  <c r="AV103" i="24"/>
  <c r="AV103" i="26"/>
  <c r="AW103" i="24"/>
  <c r="AW103" i="26"/>
  <c r="AX103" i="24"/>
  <c r="AX103" i="26"/>
  <c r="AZ103" i="26"/>
  <c r="AQ104" i="24"/>
  <c r="AQ104" i="26"/>
  <c r="AR104" i="24"/>
  <c r="AR104" i="26"/>
  <c r="AS104" i="24"/>
  <c r="AS104" i="26"/>
  <c r="AT104" i="24"/>
  <c r="AT104" i="26"/>
  <c r="AU104" i="24"/>
  <c r="AU104" i="26"/>
  <c r="AV104" i="24"/>
  <c r="AV104" i="26"/>
  <c r="AW104" i="24"/>
  <c r="AW104" i="26"/>
  <c r="AX104" i="24"/>
  <c r="AX104" i="26"/>
  <c r="AZ104" i="26"/>
  <c r="AQ105" i="24"/>
  <c r="AQ105" i="26"/>
  <c r="AR105" i="24"/>
  <c r="AR105" i="26"/>
  <c r="AS105" i="24"/>
  <c r="AS105" i="26"/>
  <c r="AT105" i="24"/>
  <c r="AT105" i="26"/>
  <c r="AU105" i="24"/>
  <c r="AU105" i="26"/>
  <c r="AV105" i="24"/>
  <c r="AV105" i="26"/>
  <c r="AW105" i="24"/>
  <c r="AW105" i="26"/>
  <c r="AX105" i="24"/>
  <c r="AX105" i="26"/>
  <c r="AZ105" i="26"/>
  <c r="AQ106" i="24"/>
  <c r="AQ106" i="26"/>
  <c r="AR106" i="24"/>
  <c r="AR106" i="26"/>
  <c r="AS106" i="24"/>
  <c r="AS106" i="26"/>
  <c r="AT106" i="24"/>
  <c r="AT106" i="26"/>
  <c r="AU106" i="24"/>
  <c r="AU106" i="26"/>
  <c r="AV106" i="24"/>
  <c r="AV106" i="26"/>
  <c r="AW106" i="24"/>
  <c r="AW106" i="26"/>
  <c r="AX106" i="24"/>
  <c r="AX106" i="26"/>
  <c r="AZ106" i="26"/>
  <c r="AQ107" i="24"/>
  <c r="AQ107" i="26"/>
  <c r="AR107" i="24"/>
  <c r="AR107" i="26"/>
  <c r="AS107" i="24"/>
  <c r="AS107" i="26"/>
  <c r="AT107" i="24"/>
  <c r="AT107" i="26"/>
  <c r="AU107" i="24"/>
  <c r="AU107" i="26"/>
  <c r="AV107" i="24"/>
  <c r="AV107" i="26"/>
  <c r="AW107" i="24"/>
  <c r="AW107" i="26"/>
  <c r="AX107" i="24"/>
  <c r="AX107" i="26"/>
  <c r="AZ107" i="26"/>
  <c r="AQ108" i="24"/>
  <c r="AQ108" i="26"/>
  <c r="AR108" i="24"/>
  <c r="AR108" i="26"/>
  <c r="AS108" i="24"/>
  <c r="AS108" i="26"/>
  <c r="AT108" i="24"/>
  <c r="AT108" i="26"/>
  <c r="AU108" i="24"/>
  <c r="AU108" i="26"/>
  <c r="AV108" i="24"/>
  <c r="AV108" i="26"/>
  <c r="AW108" i="24"/>
  <c r="AW108" i="26"/>
  <c r="AX108" i="24"/>
  <c r="AX108" i="26"/>
  <c r="AZ108" i="26"/>
  <c r="AQ109" i="24"/>
  <c r="AQ109" i="26"/>
  <c r="AR109" i="24"/>
  <c r="AR109" i="26"/>
  <c r="AS109" i="24"/>
  <c r="AS109" i="26"/>
  <c r="AT109" i="24"/>
  <c r="AT109" i="26"/>
  <c r="AU109" i="24"/>
  <c r="AU109" i="26"/>
  <c r="AV109" i="24"/>
  <c r="AV109" i="26"/>
  <c r="AW109" i="24"/>
  <c r="AW109" i="26"/>
  <c r="AX109" i="24"/>
  <c r="AX109" i="26"/>
  <c r="AZ109" i="26"/>
  <c r="AQ110" i="24"/>
  <c r="AQ110" i="26"/>
  <c r="AR110" i="24"/>
  <c r="AR110" i="26"/>
  <c r="AS110" i="24"/>
  <c r="AS110" i="26"/>
  <c r="AT110" i="24"/>
  <c r="AT110" i="26"/>
  <c r="AU110" i="24"/>
  <c r="AU110" i="26"/>
  <c r="AV110" i="24"/>
  <c r="AV110" i="26"/>
  <c r="AW110" i="24"/>
  <c r="AW110" i="26"/>
  <c r="AX110" i="24"/>
  <c r="AX110" i="26"/>
  <c r="AZ110" i="26"/>
  <c r="AQ111" i="24"/>
  <c r="AQ111" i="26"/>
  <c r="AR111" i="24"/>
  <c r="AR111" i="26"/>
  <c r="AS111" i="24"/>
  <c r="AS111" i="26"/>
  <c r="AT111" i="24"/>
  <c r="AT111" i="26"/>
  <c r="AU111" i="24"/>
  <c r="AU111" i="26"/>
  <c r="AV111" i="24"/>
  <c r="AV111" i="26"/>
  <c r="AW111" i="24"/>
  <c r="AW111" i="26"/>
  <c r="AX111" i="24"/>
  <c r="AX111" i="26"/>
  <c r="AZ111" i="26"/>
  <c r="AQ112" i="24"/>
  <c r="AQ112" i="26"/>
  <c r="AR112" i="24"/>
  <c r="AR112" i="26"/>
  <c r="AS112" i="24"/>
  <c r="AS112" i="26"/>
  <c r="AT112" i="24"/>
  <c r="AT112" i="26"/>
  <c r="AU112" i="24"/>
  <c r="AU112" i="26"/>
  <c r="AV112" i="24"/>
  <c r="AV112" i="26"/>
  <c r="AW112" i="24"/>
  <c r="AW112" i="26"/>
  <c r="AX112" i="24"/>
  <c r="AX112" i="26"/>
  <c r="AZ112" i="26"/>
  <c r="AQ113" i="24"/>
  <c r="AQ113" i="26"/>
  <c r="AR113" i="24"/>
  <c r="AR113" i="26"/>
  <c r="AS113" i="24"/>
  <c r="AS113" i="26"/>
  <c r="AT113" i="24"/>
  <c r="AT113" i="26"/>
  <c r="AU113" i="24"/>
  <c r="AU113" i="26"/>
  <c r="AV113" i="24"/>
  <c r="AV113" i="26"/>
  <c r="AW113" i="24"/>
  <c r="AW113" i="26"/>
  <c r="AX113" i="24"/>
  <c r="AX113" i="26"/>
  <c r="AZ113" i="26"/>
  <c r="AQ114" i="24"/>
  <c r="AQ114" i="26"/>
  <c r="AR114" i="24"/>
  <c r="AR114" i="26"/>
  <c r="AS114" i="24"/>
  <c r="AS114" i="26"/>
  <c r="AT114" i="24"/>
  <c r="AT114" i="26"/>
  <c r="AU114" i="24"/>
  <c r="AU114" i="26"/>
  <c r="AV114" i="24"/>
  <c r="AV114" i="26"/>
  <c r="AW114" i="24"/>
  <c r="AW114" i="26"/>
  <c r="AX114" i="24"/>
  <c r="AX114" i="26"/>
  <c r="AZ114" i="26"/>
  <c r="AQ115" i="24"/>
  <c r="AQ115" i="26"/>
  <c r="AR115" i="24"/>
  <c r="AR115" i="26"/>
  <c r="AS115" i="24"/>
  <c r="AS115" i="26"/>
  <c r="AT115" i="24"/>
  <c r="AT115" i="26"/>
  <c r="AU115" i="24"/>
  <c r="AU115" i="26"/>
  <c r="AV115" i="24"/>
  <c r="AV115" i="26"/>
  <c r="AW115" i="24"/>
  <c r="AW115" i="26"/>
  <c r="AX115" i="24"/>
  <c r="AX115" i="26"/>
  <c r="AZ115" i="26"/>
  <c r="AQ116" i="24"/>
  <c r="AQ116" i="26"/>
  <c r="AR116" i="24"/>
  <c r="AR116" i="26"/>
  <c r="AS116" i="24"/>
  <c r="AS116" i="26"/>
  <c r="AT116" i="24"/>
  <c r="AT116" i="26"/>
  <c r="AU116" i="24"/>
  <c r="AU116" i="26"/>
  <c r="AV116" i="24"/>
  <c r="AV116" i="26"/>
  <c r="AW116" i="24"/>
  <c r="AW116" i="26"/>
  <c r="AX116" i="24"/>
  <c r="AX116" i="26"/>
  <c r="AZ116" i="26"/>
  <c r="AQ117" i="24"/>
  <c r="AQ117" i="26"/>
  <c r="AR117" i="24"/>
  <c r="AR117" i="26"/>
  <c r="AS117" i="24"/>
  <c r="AS117" i="26"/>
  <c r="AT117" i="24"/>
  <c r="AT117" i="26"/>
  <c r="AU117" i="24"/>
  <c r="AU117" i="26"/>
  <c r="AV117" i="24"/>
  <c r="AV117" i="26"/>
  <c r="AW117" i="24"/>
  <c r="AW117" i="26"/>
  <c r="AX117" i="24"/>
  <c r="AX117" i="26"/>
  <c r="AZ117" i="26"/>
  <c r="AQ118" i="24"/>
  <c r="AQ118" i="26"/>
  <c r="AR118" i="24"/>
  <c r="AR118" i="26"/>
  <c r="AS118" i="24"/>
  <c r="AS118" i="26"/>
  <c r="AT118" i="24"/>
  <c r="AT118" i="26"/>
  <c r="AU118" i="24"/>
  <c r="AU118" i="26"/>
  <c r="AV118" i="24"/>
  <c r="AV118" i="26"/>
  <c r="AW118" i="24"/>
  <c r="AW118" i="26"/>
  <c r="AX118" i="24"/>
  <c r="AX118" i="26"/>
  <c r="AZ118" i="26"/>
  <c r="AQ119" i="24"/>
  <c r="AQ119" i="26"/>
  <c r="AR119" i="24"/>
  <c r="AR119" i="26"/>
  <c r="AS119" i="24"/>
  <c r="AS119" i="26"/>
  <c r="AT119" i="24"/>
  <c r="AT119" i="26"/>
  <c r="AU119" i="24"/>
  <c r="AU119" i="26"/>
  <c r="AV119" i="24"/>
  <c r="AV119" i="26"/>
  <c r="AW119" i="24"/>
  <c r="AW119" i="26"/>
  <c r="AX119" i="24"/>
  <c r="AX119" i="26"/>
  <c r="AZ119" i="26"/>
  <c r="AQ120" i="24"/>
  <c r="AQ120" i="26"/>
  <c r="AR120" i="24"/>
  <c r="AR120" i="26"/>
  <c r="AS120" i="24"/>
  <c r="AS120" i="26"/>
  <c r="AT120" i="24"/>
  <c r="AT120" i="26"/>
  <c r="AU120" i="24"/>
  <c r="AU120" i="26"/>
  <c r="AV120" i="24"/>
  <c r="AV120" i="26"/>
  <c r="AW120" i="24"/>
  <c r="AW120" i="26"/>
  <c r="AX120" i="24"/>
  <c r="AX120" i="26"/>
  <c r="AZ120" i="26"/>
  <c r="AQ121" i="24"/>
  <c r="AQ121" i="26"/>
  <c r="AR121" i="24"/>
  <c r="AR121" i="26"/>
  <c r="AS121" i="24"/>
  <c r="AS121" i="26"/>
  <c r="AT121" i="24"/>
  <c r="AT121" i="26"/>
  <c r="AU121" i="24"/>
  <c r="AU121" i="26"/>
  <c r="AV121" i="24"/>
  <c r="AV121" i="26"/>
  <c r="AW121" i="24"/>
  <c r="AW121" i="26"/>
  <c r="AX121" i="24"/>
  <c r="AX121" i="26"/>
  <c r="AZ121" i="26"/>
  <c r="AQ122" i="24"/>
  <c r="AQ122" i="26"/>
  <c r="AR122" i="24"/>
  <c r="AR122" i="26"/>
  <c r="AS122" i="24"/>
  <c r="AS122" i="26"/>
  <c r="AT122" i="24"/>
  <c r="AT122" i="26"/>
  <c r="AU122" i="24"/>
  <c r="AU122" i="26"/>
  <c r="AV122" i="24"/>
  <c r="AV122" i="26"/>
  <c r="AW122" i="24"/>
  <c r="AW122" i="26"/>
  <c r="AX122" i="24"/>
  <c r="AX122" i="26"/>
  <c r="AZ122" i="26"/>
  <c r="AQ123" i="24"/>
  <c r="AQ123" i="26"/>
  <c r="AR123" i="24"/>
  <c r="AR123" i="26"/>
  <c r="AS123" i="24"/>
  <c r="AS123" i="26"/>
  <c r="AT123" i="24"/>
  <c r="AT123" i="26"/>
  <c r="AU123" i="24"/>
  <c r="AU123" i="26"/>
  <c r="AV123" i="24"/>
  <c r="AV123" i="26"/>
  <c r="AW123" i="24"/>
  <c r="AW123" i="26"/>
  <c r="AX123" i="24"/>
  <c r="AX123" i="26"/>
  <c r="AZ123" i="26"/>
  <c r="AQ124" i="24"/>
  <c r="AQ124" i="26"/>
  <c r="AR124" i="24"/>
  <c r="AR124" i="26"/>
  <c r="AS124" i="24"/>
  <c r="AS124" i="26"/>
  <c r="AT124" i="24"/>
  <c r="AT124" i="26"/>
  <c r="AU124" i="24"/>
  <c r="AU124" i="26"/>
  <c r="AV124" i="24"/>
  <c r="AV124" i="26"/>
  <c r="AW124" i="24"/>
  <c r="AW124" i="26"/>
  <c r="AX124" i="24"/>
  <c r="AX124" i="26"/>
  <c r="AZ124" i="26"/>
  <c r="AQ125" i="24"/>
  <c r="AQ125" i="26"/>
  <c r="AR125" i="24"/>
  <c r="AR125" i="26"/>
  <c r="AS125" i="24"/>
  <c r="AS125" i="26"/>
  <c r="AT125" i="24"/>
  <c r="AT125" i="26"/>
  <c r="AU125" i="24"/>
  <c r="AU125" i="26"/>
  <c r="AV125" i="24"/>
  <c r="AV125" i="26"/>
  <c r="AW125" i="24"/>
  <c r="AW125" i="26"/>
  <c r="AX125" i="24"/>
  <c r="AX125" i="26"/>
  <c r="AZ125" i="26"/>
  <c r="AQ126" i="24"/>
  <c r="AQ126" i="26"/>
  <c r="AR126" i="24"/>
  <c r="AR126" i="26"/>
  <c r="AS126" i="24"/>
  <c r="AS126" i="26"/>
  <c r="AT126" i="24"/>
  <c r="AT126" i="26"/>
  <c r="AU126" i="24"/>
  <c r="AU126" i="26"/>
  <c r="AV126" i="24"/>
  <c r="AV126" i="26"/>
  <c r="AW126" i="24"/>
  <c r="AW126" i="26"/>
  <c r="AX126" i="24"/>
  <c r="AX126" i="26"/>
  <c r="AZ126" i="26"/>
  <c r="AQ127" i="24"/>
  <c r="AQ127" i="26"/>
  <c r="AR127" i="24"/>
  <c r="AR127" i="26"/>
  <c r="AS127" i="24"/>
  <c r="AS127" i="26"/>
  <c r="AT127" i="24"/>
  <c r="AT127" i="26"/>
  <c r="AU127" i="24"/>
  <c r="AU127" i="26"/>
  <c r="AV127" i="24"/>
  <c r="AV127" i="26"/>
  <c r="AW127" i="24"/>
  <c r="AW127" i="26"/>
  <c r="AX127" i="24"/>
  <c r="AX127" i="26"/>
  <c r="AZ127" i="26"/>
  <c r="AQ128" i="24"/>
  <c r="AQ128" i="26"/>
  <c r="AR128" i="24"/>
  <c r="AR128" i="26"/>
  <c r="AS128" i="24"/>
  <c r="AS128" i="26"/>
  <c r="AT128" i="24"/>
  <c r="AT128" i="26"/>
  <c r="AU128" i="24"/>
  <c r="AU128" i="26"/>
  <c r="AV128" i="24"/>
  <c r="AV128" i="26"/>
  <c r="AW128" i="24"/>
  <c r="AW128" i="26"/>
  <c r="AX128" i="24"/>
  <c r="AX128" i="26"/>
  <c r="AZ128" i="26"/>
  <c r="AQ129" i="24"/>
  <c r="AQ129" i="26"/>
  <c r="AR129" i="24"/>
  <c r="AR129" i="26"/>
  <c r="AS129" i="24"/>
  <c r="AS129" i="26"/>
  <c r="AT129" i="24"/>
  <c r="AT129" i="26"/>
  <c r="AU129" i="24"/>
  <c r="AU129" i="26"/>
  <c r="AV129" i="24"/>
  <c r="AV129" i="26"/>
  <c r="AW129" i="24"/>
  <c r="AW129" i="26"/>
  <c r="AX129" i="24"/>
  <c r="AX129" i="26"/>
  <c r="AZ129" i="26"/>
  <c r="AQ130" i="24"/>
  <c r="AQ130" i="26"/>
  <c r="AR130" i="24"/>
  <c r="AR130" i="26"/>
  <c r="AS130" i="24"/>
  <c r="AS130" i="26"/>
  <c r="AT130" i="24"/>
  <c r="AT130" i="26"/>
  <c r="AU130" i="24"/>
  <c r="AU130" i="26"/>
  <c r="AV130" i="24"/>
  <c r="AV130" i="26"/>
  <c r="AW130" i="24"/>
  <c r="AW130" i="26"/>
  <c r="AX130" i="24"/>
  <c r="AX130" i="26"/>
  <c r="AZ130" i="26"/>
  <c r="AQ131" i="24"/>
  <c r="AQ131" i="26"/>
  <c r="AR131" i="24"/>
  <c r="AR131" i="26"/>
  <c r="AS131" i="24"/>
  <c r="AS131" i="26"/>
  <c r="AT131" i="24"/>
  <c r="AT131" i="26"/>
  <c r="AU131" i="24"/>
  <c r="AU131" i="26"/>
  <c r="AV131" i="24"/>
  <c r="AV131" i="26"/>
  <c r="AW131" i="24"/>
  <c r="AW131" i="26"/>
  <c r="AX131" i="24"/>
  <c r="AX131" i="26"/>
  <c r="AZ131" i="26"/>
  <c r="AQ132" i="24"/>
  <c r="AQ132" i="26"/>
  <c r="AR132" i="24"/>
  <c r="AR132" i="26"/>
  <c r="AS132" i="24"/>
  <c r="AS132" i="26"/>
  <c r="AT132" i="24"/>
  <c r="AT132" i="26"/>
  <c r="AU132" i="24"/>
  <c r="AU132" i="26"/>
  <c r="AV132" i="24"/>
  <c r="AV132" i="26"/>
  <c r="AW132" i="24"/>
  <c r="AW132" i="26"/>
  <c r="AX132" i="24"/>
  <c r="AX132" i="26"/>
  <c r="AZ132" i="26"/>
  <c r="AQ133" i="24"/>
  <c r="AQ133" i="26"/>
  <c r="AR133" i="24"/>
  <c r="AR133" i="26"/>
  <c r="AS133" i="24"/>
  <c r="AS133" i="26"/>
  <c r="AT133" i="24"/>
  <c r="AT133" i="26"/>
  <c r="AU133" i="24"/>
  <c r="AU133" i="26"/>
  <c r="AV133" i="24"/>
  <c r="AV133" i="26"/>
  <c r="AW133" i="24"/>
  <c r="AW133" i="26"/>
  <c r="AX133" i="24"/>
  <c r="AX133" i="26"/>
  <c r="AZ133" i="26"/>
  <c r="AQ134" i="24"/>
  <c r="AQ134" i="26"/>
  <c r="AR134" i="24"/>
  <c r="AR134" i="26"/>
  <c r="AS134" i="24"/>
  <c r="AS134" i="26"/>
  <c r="AT134" i="24"/>
  <c r="AT134" i="26"/>
  <c r="AU134" i="24"/>
  <c r="AU134" i="26"/>
  <c r="AV134" i="24"/>
  <c r="AV134" i="26"/>
  <c r="AW134" i="24"/>
  <c r="AW134" i="26"/>
  <c r="AX134" i="24"/>
  <c r="AX134" i="26"/>
  <c r="AZ134" i="26"/>
  <c r="AQ135" i="24"/>
  <c r="AQ135" i="26"/>
  <c r="AR135" i="24"/>
  <c r="AR135" i="26"/>
  <c r="AS135" i="24"/>
  <c r="AS135" i="26"/>
  <c r="AT135" i="24"/>
  <c r="AT135" i="26"/>
  <c r="AU135" i="24"/>
  <c r="AU135" i="26"/>
  <c r="AV135" i="24"/>
  <c r="AV135" i="26"/>
  <c r="AW135" i="24"/>
  <c r="AW135" i="26"/>
  <c r="AX135" i="24"/>
  <c r="AX135" i="26"/>
  <c r="AZ135" i="26"/>
  <c r="AQ136" i="24"/>
  <c r="AQ136" i="26"/>
  <c r="AR136" i="24"/>
  <c r="AR136" i="26"/>
  <c r="AS136" i="24"/>
  <c r="AS136" i="26"/>
  <c r="AT136" i="24"/>
  <c r="AT136" i="26"/>
  <c r="AU136" i="24"/>
  <c r="AU136" i="26"/>
  <c r="AV136" i="24"/>
  <c r="AV136" i="26"/>
  <c r="AW136" i="24"/>
  <c r="AW136" i="26"/>
  <c r="AX136" i="24"/>
  <c r="AX136" i="26"/>
  <c r="AZ136" i="26"/>
  <c r="AQ137" i="24"/>
  <c r="AQ137" i="26"/>
  <c r="AR137" i="24"/>
  <c r="AR137" i="26"/>
  <c r="AS137" i="24"/>
  <c r="AS137" i="26"/>
  <c r="AT137" i="24"/>
  <c r="AT137" i="26"/>
  <c r="AU137" i="24"/>
  <c r="AU137" i="26"/>
  <c r="AV137" i="24"/>
  <c r="AV137" i="26"/>
  <c r="AW137" i="24"/>
  <c r="AW137" i="26"/>
  <c r="AX137" i="24"/>
  <c r="AX137" i="26"/>
  <c r="AZ137" i="26"/>
  <c r="AQ138" i="24"/>
  <c r="AQ138" i="26"/>
  <c r="AR138" i="24"/>
  <c r="AR138" i="26"/>
  <c r="AS138" i="24"/>
  <c r="AS138" i="26"/>
  <c r="AT138" i="24"/>
  <c r="AT138" i="26"/>
  <c r="AU138" i="24"/>
  <c r="AU138" i="26"/>
  <c r="AV138" i="24"/>
  <c r="AV138" i="26"/>
  <c r="AW138" i="24"/>
  <c r="AW138" i="26"/>
  <c r="AX138" i="24"/>
  <c r="AX138" i="26"/>
  <c r="AZ138" i="26"/>
  <c r="AQ139" i="24"/>
  <c r="AQ139" i="26"/>
  <c r="AR139" i="24"/>
  <c r="AR139" i="26"/>
  <c r="AS139" i="24"/>
  <c r="AS139" i="26"/>
  <c r="AT139" i="24"/>
  <c r="AT139" i="26"/>
  <c r="AU139" i="24"/>
  <c r="AU139" i="26"/>
  <c r="AV139" i="24"/>
  <c r="AV139" i="26"/>
  <c r="AW139" i="24"/>
  <c r="AW139" i="26"/>
  <c r="AX139" i="24"/>
  <c r="AX139" i="26"/>
  <c r="AZ139" i="26"/>
  <c r="AQ140" i="24"/>
  <c r="AQ140" i="26"/>
  <c r="AR140" i="24"/>
  <c r="AR140" i="26"/>
  <c r="AS140" i="24"/>
  <c r="AS140" i="26"/>
  <c r="AT140" i="24"/>
  <c r="AT140" i="26"/>
  <c r="AU140" i="24"/>
  <c r="AU140" i="26"/>
  <c r="AV140" i="24"/>
  <c r="AV140" i="26"/>
  <c r="AW140" i="24"/>
  <c r="AW140" i="26"/>
  <c r="AX140" i="24"/>
  <c r="AX140" i="26"/>
  <c r="AZ140" i="26"/>
  <c r="AQ141" i="24"/>
  <c r="AQ141" i="26"/>
  <c r="AR141" i="24"/>
  <c r="AR141" i="26"/>
  <c r="AS141" i="24"/>
  <c r="AS141" i="26"/>
  <c r="AT141" i="24"/>
  <c r="AT141" i="26"/>
  <c r="AU141" i="24"/>
  <c r="AU141" i="26"/>
  <c r="AV141" i="24"/>
  <c r="AV141" i="26"/>
  <c r="AW141" i="24"/>
  <c r="AW141" i="26"/>
  <c r="AX141" i="24"/>
  <c r="AX141" i="26"/>
  <c r="AZ141" i="26"/>
  <c r="AQ142" i="24"/>
  <c r="AQ142" i="26"/>
  <c r="AR142" i="24"/>
  <c r="AR142" i="26"/>
  <c r="AS142" i="24"/>
  <c r="AS142" i="26"/>
  <c r="AT142" i="24"/>
  <c r="AT142" i="26"/>
  <c r="AU142" i="24"/>
  <c r="AU142" i="26"/>
  <c r="AV142" i="24"/>
  <c r="AV142" i="26"/>
  <c r="AW142" i="24"/>
  <c r="AW142" i="26"/>
  <c r="AX142" i="24"/>
  <c r="AX142" i="26"/>
  <c r="AZ142" i="26"/>
  <c r="AQ143" i="24"/>
  <c r="AQ143" i="26"/>
  <c r="AR143" i="24"/>
  <c r="AR143" i="26"/>
  <c r="AS143" i="24"/>
  <c r="AS143" i="26"/>
  <c r="AT143" i="24"/>
  <c r="AT143" i="26"/>
  <c r="AU143" i="24"/>
  <c r="AU143" i="26"/>
  <c r="AV143" i="24"/>
  <c r="AV143" i="26"/>
  <c r="AW143" i="24"/>
  <c r="AW143" i="26"/>
  <c r="AX143" i="24"/>
  <c r="AX143" i="26"/>
  <c r="AZ143" i="26"/>
  <c r="AQ144" i="24"/>
  <c r="AQ144" i="26"/>
  <c r="AR144" i="24"/>
  <c r="AR144" i="26"/>
  <c r="AS144" i="24"/>
  <c r="AS144" i="26"/>
  <c r="AT144" i="24"/>
  <c r="AT144" i="26"/>
  <c r="AU144" i="24"/>
  <c r="AU144" i="26"/>
  <c r="AV144" i="24"/>
  <c r="AV144" i="26"/>
  <c r="AW144" i="24"/>
  <c r="AW144" i="26"/>
  <c r="AX144" i="24"/>
  <c r="AX144" i="26"/>
  <c r="AZ144" i="26"/>
  <c r="AQ145" i="24"/>
  <c r="AQ145" i="26"/>
  <c r="AR145" i="24"/>
  <c r="AR145" i="26"/>
  <c r="AS145" i="24"/>
  <c r="AS145" i="26"/>
  <c r="AT145" i="24"/>
  <c r="AT145" i="26"/>
  <c r="AU145" i="24"/>
  <c r="AU145" i="26"/>
  <c r="AV145" i="24"/>
  <c r="AV145" i="26"/>
  <c r="AW145" i="24"/>
  <c r="AW145" i="26"/>
  <c r="AX145" i="24"/>
  <c r="AX145" i="26"/>
  <c r="AZ145" i="26"/>
  <c r="AQ146" i="24"/>
  <c r="AQ146" i="26"/>
  <c r="AR146" i="24"/>
  <c r="AR146" i="26"/>
  <c r="AS146" i="24"/>
  <c r="AS146" i="26"/>
  <c r="AT146" i="24"/>
  <c r="AT146" i="26"/>
  <c r="AU146" i="24"/>
  <c r="AU146" i="26"/>
  <c r="AV146" i="24"/>
  <c r="AV146" i="26"/>
  <c r="AW146" i="24"/>
  <c r="AW146" i="26"/>
  <c r="AX146" i="24"/>
  <c r="AX146" i="26"/>
  <c r="AZ146" i="26"/>
  <c r="AQ147" i="24"/>
  <c r="AQ147" i="26"/>
  <c r="AR147" i="24"/>
  <c r="AR147" i="26"/>
  <c r="AS147" i="24"/>
  <c r="AS147" i="26"/>
  <c r="AT147" i="24"/>
  <c r="AT147" i="26"/>
  <c r="AU147" i="24"/>
  <c r="AU147" i="26"/>
  <c r="AV147" i="24"/>
  <c r="AV147" i="26"/>
  <c r="AW147" i="24"/>
  <c r="AW147" i="26"/>
  <c r="AX147" i="24"/>
  <c r="AX147" i="26"/>
  <c r="AZ147" i="26"/>
  <c r="AQ148" i="24"/>
  <c r="AQ148" i="26"/>
  <c r="AR148" i="24"/>
  <c r="AR148" i="26"/>
  <c r="AS148" i="24"/>
  <c r="AS148" i="26"/>
  <c r="AT148" i="24"/>
  <c r="AT148" i="26"/>
  <c r="AU148" i="24"/>
  <c r="AU148" i="26"/>
  <c r="AV148" i="24"/>
  <c r="AV148" i="26"/>
  <c r="AW148" i="24"/>
  <c r="AW148" i="26"/>
  <c r="AX148" i="24"/>
  <c r="AX148" i="26"/>
  <c r="AZ148" i="26"/>
  <c r="AQ149" i="24"/>
  <c r="AQ149" i="26"/>
  <c r="AR149" i="24"/>
  <c r="AR149" i="26"/>
  <c r="AS149" i="24"/>
  <c r="AS149" i="26"/>
  <c r="AT149" i="24"/>
  <c r="AT149" i="26"/>
  <c r="AU149" i="24"/>
  <c r="AU149" i="26"/>
  <c r="AV149" i="24"/>
  <c r="AV149" i="26"/>
  <c r="AW149" i="24"/>
  <c r="AW149" i="26"/>
  <c r="AX149" i="24"/>
  <c r="AX149" i="26"/>
  <c r="AZ149" i="26"/>
  <c r="AQ150" i="24"/>
  <c r="AQ150" i="26"/>
  <c r="AR150" i="24"/>
  <c r="AR150" i="26"/>
  <c r="AS150" i="24"/>
  <c r="AS150" i="26"/>
  <c r="AT150" i="24"/>
  <c r="AT150" i="26"/>
  <c r="AU150" i="24"/>
  <c r="AU150" i="26"/>
  <c r="AV150" i="24"/>
  <c r="AV150" i="26"/>
  <c r="AW150" i="24"/>
  <c r="AW150" i="26"/>
  <c r="AX150" i="24"/>
  <c r="AX150" i="26"/>
  <c r="AZ150" i="26"/>
  <c r="AQ151" i="24"/>
  <c r="AQ151" i="26"/>
  <c r="AR151" i="24"/>
  <c r="AR151" i="26"/>
  <c r="AS151" i="24"/>
  <c r="AS151" i="26"/>
  <c r="AT151" i="24"/>
  <c r="AT151" i="26"/>
  <c r="AU151" i="24"/>
  <c r="AU151" i="26"/>
  <c r="AV151" i="24"/>
  <c r="AV151" i="26"/>
  <c r="AW151" i="24"/>
  <c r="AW151" i="26"/>
  <c r="AX151" i="24"/>
  <c r="AX151" i="26"/>
  <c r="AZ151" i="26"/>
  <c r="AQ152" i="24"/>
  <c r="AQ152" i="26"/>
  <c r="AR152" i="24"/>
  <c r="AR152" i="26"/>
  <c r="AS152" i="24"/>
  <c r="AS152" i="26"/>
  <c r="AT152" i="24"/>
  <c r="AT152" i="26"/>
  <c r="AU152" i="24"/>
  <c r="AU152" i="26"/>
  <c r="AV152" i="24"/>
  <c r="AV152" i="26"/>
  <c r="AW152" i="24"/>
  <c r="AW152" i="26"/>
  <c r="AX152" i="24"/>
  <c r="AX152" i="26"/>
  <c r="AZ152" i="26"/>
  <c r="AQ153" i="24"/>
  <c r="AQ153" i="26"/>
  <c r="AR153" i="24"/>
  <c r="AR153" i="26"/>
  <c r="AS153" i="24"/>
  <c r="AS153" i="26"/>
  <c r="AT153" i="24"/>
  <c r="AT153" i="26"/>
  <c r="AU153" i="24"/>
  <c r="AU153" i="26"/>
  <c r="AV153" i="24"/>
  <c r="AV153" i="26"/>
  <c r="AW153" i="24"/>
  <c r="AW153" i="26"/>
  <c r="AX153" i="24"/>
  <c r="AX153" i="26"/>
  <c r="AZ153" i="26"/>
  <c r="AQ154" i="24"/>
  <c r="AQ154" i="26"/>
  <c r="AR154" i="24"/>
  <c r="AR154" i="26"/>
  <c r="AS154" i="24"/>
  <c r="AS154" i="26"/>
  <c r="AT154" i="24"/>
  <c r="AT154" i="26"/>
  <c r="AU154" i="24"/>
  <c r="AU154" i="26"/>
  <c r="AV154" i="24"/>
  <c r="AV154" i="26"/>
  <c r="AW154" i="24"/>
  <c r="AW154" i="26"/>
  <c r="AX154" i="24"/>
  <c r="AX154" i="26"/>
  <c r="AZ154" i="26"/>
  <c r="AQ155" i="24"/>
  <c r="AQ155" i="26"/>
  <c r="AR155" i="24"/>
  <c r="AR155" i="26"/>
  <c r="AS155" i="24"/>
  <c r="AS155" i="26"/>
  <c r="AT155" i="24"/>
  <c r="AT155" i="26"/>
  <c r="AU155" i="24"/>
  <c r="AU155" i="26"/>
  <c r="AV155" i="24"/>
  <c r="AV155" i="26"/>
  <c r="AW155" i="24"/>
  <c r="AW155" i="26"/>
  <c r="AX155" i="24"/>
  <c r="AX155" i="26"/>
  <c r="AZ155" i="26"/>
  <c r="AQ156" i="24"/>
  <c r="AQ156" i="26"/>
  <c r="AR156" i="24"/>
  <c r="AR156" i="26"/>
  <c r="AS156" i="24"/>
  <c r="AS156" i="26"/>
  <c r="AT156" i="24"/>
  <c r="AT156" i="26"/>
  <c r="AU156" i="24"/>
  <c r="AU156" i="26"/>
  <c r="AV156" i="24"/>
  <c r="AV156" i="26"/>
  <c r="AW156" i="24"/>
  <c r="AW156" i="26"/>
  <c r="AX156" i="24"/>
  <c r="AX156" i="26"/>
  <c r="AZ156" i="26"/>
  <c r="AQ157" i="24"/>
  <c r="AQ157" i="26"/>
  <c r="AR157" i="24"/>
  <c r="AR157" i="26"/>
  <c r="AS157" i="24"/>
  <c r="AS157" i="26"/>
  <c r="AT157" i="24"/>
  <c r="AT157" i="26"/>
  <c r="AU157" i="24"/>
  <c r="AU157" i="26"/>
  <c r="AV157" i="24"/>
  <c r="AV157" i="26"/>
  <c r="AW157" i="24"/>
  <c r="AW157" i="26"/>
  <c r="AX157" i="24"/>
  <c r="AX157" i="26"/>
  <c r="AZ157" i="26"/>
  <c r="AQ158" i="24"/>
  <c r="AQ158" i="26"/>
  <c r="AR158" i="24"/>
  <c r="AR158" i="26"/>
  <c r="AS158" i="24"/>
  <c r="AS158" i="26"/>
  <c r="AT158" i="24"/>
  <c r="AT158" i="26"/>
  <c r="AU158" i="24"/>
  <c r="AU158" i="26"/>
  <c r="AV158" i="24"/>
  <c r="AV158" i="26"/>
  <c r="AW158" i="24"/>
  <c r="AW158" i="26"/>
  <c r="AX158" i="24"/>
  <c r="AX158" i="26"/>
  <c r="AZ158" i="26"/>
  <c r="AQ159" i="24"/>
  <c r="AQ159" i="26"/>
  <c r="AR159" i="24"/>
  <c r="AR159" i="26"/>
  <c r="AS159" i="24"/>
  <c r="AS159" i="26"/>
  <c r="AT159" i="24"/>
  <c r="AT159" i="26"/>
  <c r="AU159" i="24"/>
  <c r="AU159" i="26"/>
  <c r="AV159" i="24"/>
  <c r="AV159" i="26"/>
  <c r="AW159" i="24"/>
  <c r="AW159" i="26"/>
  <c r="AX159" i="24"/>
  <c r="AX159" i="26"/>
  <c r="AZ159" i="26"/>
  <c r="AQ160" i="24"/>
  <c r="AQ160" i="26"/>
  <c r="AR160" i="24"/>
  <c r="AR160" i="26"/>
  <c r="AS160" i="24"/>
  <c r="AS160" i="26"/>
  <c r="AT160" i="24"/>
  <c r="AT160" i="26"/>
  <c r="AU160" i="24"/>
  <c r="AU160" i="26"/>
  <c r="AV160" i="24"/>
  <c r="AV160" i="26"/>
  <c r="AW160" i="24"/>
  <c r="AW160" i="26"/>
  <c r="AX160" i="24"/>
  <c r="AX160" i="26"/>
  <c r="AZ160" i="26"/>
  <c r="AQ161" i="24"/>
  <c r="AQ161" i="26"/>
  <c r="AR161" i="24"/>
  <c r="AR161" i="26"/>
  <c r="AS161" i="24"/>
  <c r="AS161" i="26"/>
  <c r="AT161" i="24"/>
  <c r="AT161" i="26"/>
  <c r="AU161" i="24"/>
  <c r="AU161" i="26"/>
  <c r="AV161" i="24"/>
  <c r="AV161" i="26"/>
  <c r="AW161" i="24"/>
  <c r="AW161" i="26"/>
  <c r="AX161" i="24"/>
  <c r="AX161" i="26"/>
  <c r="AZ161" i="26"/>
  <c r="AQ162" i="24"/>
  <c r="AQ162" i="26"/>
  <c r="AR162" i="24"/>
  <c r="AR162" i="26"/>
  <c r="AS162" i="24"/>
  <c r="AS162" i="26"/>
  <c r="AT162" i="24"/>
  <c r="AT162" i="26"/>
  <c r="AU162" i="24"/>
  <c r="AU162" i="26"/>
  <c r="AV162" i="24"/>
  <c r="AV162" i="26"/>
  <c r="AW162" i="24"/>
  <c r="AW162" i="26"/>
  <c r="AX162" i="24"/>
  <c r="AX162" i="26"/>
  <c r="AZ162" i="26"/>
  <c r="AQ163" i="24"/>
  <c r="AQ163" i="26"/>
  <c r="AR163" i="24"/>
  <c r="AR163" i="26"/>
  <c r="AS163" i="24"/>
  <c r="AS163" i="26"/>
  <c r="AT163" i="24"/>
  <c r="AT163" i="26"/>
  <c r="AU163" i="24"/>
  <c r="AU163" i="26"/>
  <c r="AV163" i="24"/>
  <c r="AV163" i="26"/>
  <c r="AW163" i="24"/>
  <c r="AW163" i="26"/>
  <c r="AX163" i="24"/>
  <c r="AX163" i="26"/>
  <c r="AZ163" i="26"/>
  <c r="AQ164" i="24"/>
  <c r="AQ164" i="26"/>
  <c r="AR164" i="24"/>
  <c r="AR164" i="26"/>
  <c r="AS164" i="24"/>
  <c r="AS164" i="26"/>
  <c r="AT164" i="24"/>
  <c r="AT164" i="26"/>
  <c r="AU164" i="24"/>
  <c r="AU164" i="26"/>
  <c r="AV164" i="24"/>
  <c r="AV164" i="26"/>
  <c r="AW164" i="24"/>
  <c r="AW164" i="26"/>
  <c r="AX164" i="24"/>
  <c r="AX164" i="26"/>
  <c r="AZ164" i="26"/>
  <c r="AQ165" i="24"/>
  <c r="AQ165" i="26"/>
  <c r="AR165" i="24"/>
  <c r="AR165" i="26"/>
  <c r="AS165" i="24"/>
  <c r="AS165" i="26"/>
  <c r="AT165" i="24"/>
  <c r="AT165" i="26"/>
  <c r="AU165" i="24"/>
  <c r="AU165" i="26"/>
  <c r="AV165" i="24"/>
  <c r="AV165" i="26"/>
  <c r="AW165" i="24"/>
  <c r="AW165" i="26"/>
  <c r="AX165" i="24"/>
  <c r="AX165" i="26"/>
  <c r="AZ165" i="26"/>
  <c r="AQ166" i="24"/>
  <c r="AQ166" i="26"/>
  <c r="AR166" i="24"/>
  <c r="AR166" i="26"/>
  <c r="AS166" i="24"/>
  <c r="AS166" i="26"/>
  <c r="AT166" i="24"/>
  <c r="AT166" i="26"/>
  <c r="AU166" i="24"/>
  <c r="AU166" i="26"/>
  <c r="AV166" i="24"/>
  <c r="AV166" i="26"/>
  <c r="AW166" i="24"/>
  <c r="AW166" i="26"/>
  <c r="AX166" i="24"/>
  <c r="AX166" i="26"/>
  <c r="AZ166" i="26"/>
  <c r="AQ167" i="24"/>
  <c r="AQ167" i="26"/>
  <c r="AR167" i="24"/>
  <c r="AR167" i="26"/>
  <c r="AS167" i="24"/>
  <c r="AS167" i="26"/>
  <c r="AT167" i="24"/>
  <c r="AT167" i="26"/>
  <c r="AU167" i="24"/>
  <c r="AU167" i="26"/>
  <c r="AV167" i="24"/>
  <c r="AV167" i="26"/>
  <c r="AW167" i="24"/>
  <c r="AW167" i="26"/>
  <c r="AX167" i="24"/>
  <c r="AX167" i="26"/>
  <c r="AZ167" i="26"/>
  <c r="AQ168" i="24"/>
  <c r="AQ168" i="26"/>
  <c r="AR168" i="24"/>
  <c r="AR168" i="26"/>
  <c r="AS168" i="24"/>
  <c r="AS168" i="26"/>
  <c r="AT168" i="24"/>
  <c r="AT168" i="26"/>
  <c r="AU168" i="24"/>
  <c r="AU168" i="26"/>
  <c r="AV168" i="24"/>
  <c r="AV168" i="26"/>
  <c r="AW168" i="24"/>
  <c r="AW168" i="26"/>
  <c r="AX168" i="24"/>
  <c r="AX168" i="26"/>
  <c r="AZ168" i="26"/>
  <c r="AQ169" i="24"/>
  <c r="AQ169" i="26"/>
  <c r="AR169" i="24"/>
  <c r="AR169" i="26"/>
  <c r="AS169" i="24"/>
  <c r="AS169" i="26"/>
  <c r="AT169" i="24"/>
  <c r="AT169" i="26"/>
  <c r="AU169" i="24"/>
  <c r="AU169" i="26"/>
  <c r="AV169" i="24"/>
  <c r="AV169" i="26"/>
  <c r="AW169" i="24"/>
  <c r="AW169" i="26"/>
  <c r="AX169" i="24"/>
  <c r="AX169" i="26"/>
  <c r="AZ169" i="26"/>
  <c r="AQ170" i="24"/>
  <c r="AQ170" i="26"/>
  <c r="AR170" i="24"/>
  <c r="AR170" i="26"/>
  <c r="AS170" i="24"/>
  <c r="AS170" i="26"/>
  <c r="AT170" i="24"/>
  <c r="AT170" i="26"/>
  <c r="AU170" i="24"/>
  <c r="AU170" i="26"/>
  <c r="AV170" i="24"/>
  <c r="AV170" i="26"/>
  <c r="AW170" i="24"/>
  <c r="AW170" i="26"/>
  <c r="AX170" i="24"/>
  <c r="AX170" i="26"/>
  <c r="AZ170" i="26"/>
  <c r="AQ171" i="24"/>
  <c r="AQ171" i="26"/>
  <c r="AR171" i="24"/>
  <c r="AR171" i="26"/>
  <c r="AS171" i="24"/>
  <c r="AS171" i="26"/>
  <c r="AT171" i="24"/>
  <c r="AT171" i="26"/>
  <c r="AU171" i="24"/>
  <c r="AU171" i="26"/>
  <c r="AV171" i="24"/>
  <c r="AV171" i="26"/>
  <c r="AW171" i="24"/>
  <c r="AW171" i="26"/>
  <c r="AX171" i="24"/>
  <c r="AX171" i="26"/>
  <c r="AZ171" i="26"/>
  <c r="AQ172" i="24"/>
  <c r="AQ172" i="26"/>
  <c r="AR172" i="24"/>
  <c r="AR172" i="26"/>
  <c r="AS172" i="24"/>
  <c r="AS172" i="26"/>
  <c r="AT172" i="24"/>
  <c r="AT172" i="26"/>
  <c r="AU172" i="24"/>
  <c r="AU172" i="26"/>
  <c r="AV172" i="24"/>
  <c r="AV172" i="26"/>
  <c r="AW172" i="24"/>
  <c r="AW172" i="26"/>
  <c r="AX172" i="24"/>
  <c r="AX172" i="26"/>
  <c r="AZ172" i="26"/>
  <c r="AQ173" i="24"/>
  <c r="AQ173" i="26"/>
  <c r="AR173" i="24"/>
  <c r="AR173" i="26"/>
  <c r="AS173" i="24"/>
  <c r="AS173" i="26"/>
  <c r="AT173" i="24"/>
  <c r="AT173" i="26"/>
  <c r="AU173" i="24"/>
  <c r="AU173" i="26"/>
  <c r="AV173" i="24"/>
  <c r="AV173" i="26"/>
  <c r="AW173" i="24"/>
  <c r="AW173" i="26"/>
  <c r="AX173" i="24"/>
  <c r="AX173" i="26"/>
  <c r="AZ173" i="26"/>
  <c r="AQ174" i="24"/>
  <c r="AQ174" i="26"/>
  <c r="AR174" i="24"/>
  <c r="AR174" i="26"/>
  <c r="AS174" i="24"/>
  <c r="AS174" i="26"/>
  <c r="AT174" i="24"/>
  <c r="AT174" i="26"/>
  <c r="AU174" i="24"/>
  <c r="AU174" i="26"/>
  <c r="AV174" i="24"/>
  <c r="AV174" i="26"/>
  <c r="AW174" i="24"/>
  <c r="AW174" i="26"/>
  <c r="AX174" i="24"/>
  <c r="AX174" i="26"/>
  <c r="AZ174" i="26"/>
  <c r="AQ175" i="24"/>
  <c r="AQ175" i="26"/>
  <c r="AR175" i="24"/>
  <c r="AR175" i="26"/>
  <c r="AS175" i="24"/>
  <c r="AS175" i="26"/>
  <c r="AT175" i="24"/>
  <c r="AT175" i="26"/>
  <c r="AU175" i="24"/>
  <c r="AU175" i="26"/>
  <c r="AV175" i="24"/>
  <c r="AV175" i="26"/>
  <c r="AW175" i="24"/>
  <c r="AW175" i="26"/>
  <c r="AX175" i="24"/>
  <c r="AX175" i="26"/>
  <c r="AZ175" i="26"/>
  <c r="AQ176" i="24"/>
  <c r="AQ176" i="26"/>
  <c r="AR176" i="24"/>
  <c r="AR176" i="26"/>
  <c r="AS176" i="24"/>
  <c r="AS176" i="26"/>
  <c r="AT176" i="24"/>
  <c r="AT176" i="26"/>
  <c r="AU176" i="24"/>
  <c r="AU176" i="26"/>
  <c r="AV176" i="24"/>
  <c r="AV176" i="26"/>
  <c r="AW176" i="24"/>
  <c r="AW176" i="26"/>
  <c r="AX176" i="24"/>
  <c r="AX176" i="26"/>
  <c r="AZ176" i="26"/>
  <c r="AQ177" i="24"/>
  <c r="AQ177" i="26"/>
  <c r="AR177" i="24"/>
  <c r="AR177" i="26"/>
  <c r="AS177" i="24"/>
  <c r="AS177" i="26"/>
  <c r="AT177" i="24"/>
  <c r="AT177" i="26"/>
  <c r="AU177" i="24"/>
  <c r="AU177" i="26"/>
  <c r="AV177" i="24"/>
  <c r="AV177" i="26"/>
  <c r="AW177" i="24"/>
  <c r="AW177" i="26"/>
  <c r="AX177" i="24"/>
  <c r="AX177" i="26"/>
  <c r="AZ177" i="26"/>
  <c r="AQ178" i="24"/>
  <c r="AQ178" i="26"/>
  <c r="AR178" i="24"/>
  <c r="AR178" i="26"/>
  <c r="AS178" i="24"/>
  <c r="AS178" i="26"/>
  <c r="AT178" i="24"/>
  <c r="AT178" i="26"/>
  <c r="AU178" i="24"/>
  <c r="AU178" i="26"/>
  <c r="AV178" i="24"/>
  <c r="AV178" i="26"/>
  <c r="AW178" i="24"/>
  <c r="AW178" i="26"/>
  <c r="AX178" i="24"/>
  <c r="AX178" i="26"/>
  <c r="AZ178" i="26"/>
  <c r="AQ179" i="24"/>
  <c r="AQ179" i="26"/>
  <c r="AR179" i="24"/>
  <c r="AR179" i="26"/>
  <c r="AS179" i="24"/>
  <c r="AS179" i="26"/>
  <c r="AT179" i="24"/>
  <c r="AT179" i="26"/>
  <c r="AU179" i="24"/>
  <c r="AU179" i="26"/>
  <c r="AV179" i="24"/>
  <c r="AV179" i="26"/>
  <c r="AW179" i="24"/>
  <c r="AW179" i="26"/>
  <c r="AX179" i="24"/>
  <c r="AX179" i="26"/>
  <c r="AZ179" i="26"/>
  <c r="AQ180" i="24"/>
  <c r="AQ180" i="26"/>
  <c r="AR180" i="24"/>
  <c r="AR180" i="26"/>
  <c r="AS180" i="24"/>
  <c r="AS180" i="26"/>
  <c r="AT180" i="24"/>
  <c r="AT180" i="26"/>
  <c r="AU180" i="24"/>
  <c r="AU180" i="26"/>
  <c r="AV180" i="24"/>
  <c r="AV180" i="26"/>
  <c r="AW180" i="24"/>
  <c r="AW180" i="26"/>
  <c r="AX180" i="24"/>
  <c r="AX180" i="26"/>
  <c r="AZ180" i="26"/>
  <c r="AQ181" i="24"/>
  <c r="AQ181" i="26"/>
  <c r="AR181" i="24"/>
  <c r="AR181" i="26"/>
  <c r="AS181" i="24"/>
  <c r="AS181" i="26"/>
  <c r="AT181" i="24"/>
  <c r="AT181" i="26"/>
  <c r="AU181" i="24"/>
  <c r="AU181" i="26"/>
  <c r="AV181" i="24"/>
  <c r="AV181" i="26"/>
  <c r="AW181" i="24"/>
  <c r="AW181" i="26"/>
  <c r="AX181" i="24"/>
  <c r="AX181" i="26"/>
  <c r="AZ181" i="26"/>
  <c r="AQ182" i="24"/>
  <c r="AQ182" i="26"/>
  <c r="AR182" i="24"/>
  <c r="AR182" i="26"/>
  <c r="AS182" i="24"/>
  <c r="AS182" i="26"/>
  <c r="AT182" i="24"/>
  <c r="AT182" i="26"/>
  <c r="AU182" i="24"/>
  <c r="AU182" i="26"/>
  <c r="AV182" i="24"/>
  <c r="AV182" i="26"/>
  <c r="AW182" i="24"/>
  <c r="AW182" i="26"/>
  <c r="AX182" i="24"/>
  <c r="AX182" i="26"/>
  <c r="AZ182" i="26"/>
  <c r="AQ183" i="24"/>
  <c r="AQ183" i="26"/>
  <c r="AR183" i="24"/>
  <c r="AR183" i="26"/>
  <c r="AS183" i="24"/>
  <c r="AS183" i="26"/>
  <c r="AT183" i="24"/>
  <c r="AT183" i="26"/>
  <c r="AU183" i="24"/>
  <c r="AU183" i="26"/>
  <c r="AV183" i="24"/>
  <c r="AV183" i="26"/>
  <c r="AW183" i="24"/>
  <c r="AW183" i="26"/>
  <c r="AX183" i="24"/>
  <c r="AX183" i="26"/>
  <c r="AZ183" i="26"/>
  <c r="AQ184" i="24"/>
  <c r="AQ184" i="26"/>
  <c r="AR184" i="24"/>
  <c r="AR184" i="26"/>
  <c r="AS184" i="24"/>
  <c r="AS184" i="26"/>
  <c r="AT184" i="24"/>
  <c r="AT184" i="26"/>
  <c r="AU184" i="24"/>
  <c r="AU184" i="26"/>
  <c r="AV184" i="24"/>
  <c r="AV184" i="26"/>
  <c r="AW184" i="24"/>
  <c r="AW184" i="26"/>
  <c r="AX184" i="24"/>
  <c r="AX184" i="26"/>
  <c r="AZ184" i="26"/>
  <c r="AQ185" i="24"/>
  <c r="AQ185" i="26"/>
  <c r="AR185" i="24"/>
  <c r="AR185" i="26"/>
  <c r="AS185" i="24"/>
  <c r="AS185" i="26"/>
  <c r="AT185" i="24"/>
  <c r="AT185" i="26"/>
  <c r="AU185" i="24"/>
  <c r="AU185" i="26"/>
  <c r="AV185" i="24"/>
  <c r="AV185" i="26"/>
  <c r="AW185" i="24"/>
  <c r="AW185" i="26"/>
  <c r="AX185" i="24"/>
  <c r="AX185" i="26"/>
  <c r="AZ185" i="26"/>
  <c r="AQ186" i="24"/>
  <c r="AQ186" i="26"/>
  <c r="AR186" i="24"/>
  <c r="AR186" i="26"/>
  <c r="AS186" i="24"/>
  <c r="AS186" i="26"/>
  <c r="AT186" i="24"/>
  <c r="AT186" i="26"/>
  <c r="AU186" i="24"/>
  <c r="AU186" i="26"/>
  <c r="AV186" i="24"/>
  <c r="AV186" i="26"/>
  <c r="AW186" i="24"/>
  <c r="AW186" i="26"/>
  <c r="AX186" i="24"/>
  <c r="AX186" i="26"/>
  <c r="AZ186" i="26"/>
  <c r="AQ187" i="24"/>
  <c r="AQ187" i="26"/>
  <c r="AR187" i="24"/>
  <c r="AR187" i="26"/>
  <c r="AS187" i="24"/>
  <c r="AS187" i="26"/>
  <c r="AT187" i="24"/>
  <c r="AT187" i="26"/>
  <c r="AU187" i="24"/>
  <c r="AU187" i="26"/>
  <c r="AV187" i="24"/>
  <c r="AV187" i="26"/>
  <c r="AW187" i="24"/>
  <c r="AW187" i="26"/>
  <c r="AX187" i="24"/>
  <c r="AX187" i="26"/>
  <c r="AZ187" i="26"/>
  <c r="AQ188" i="24"/>
  <c r="AQ188" i="26"/>
  <c r="AR188" i="24"/>
  <c r="AR188" i="26"/>
  <c r="AS188" i="24"/>
  <c r="AS188" i="26"/>
  <c r="AT188" i="24"/>
  <c r="AT188" i="26"/>
  <c r="AU188" i="24"/>
  <c r="AU188" i="26"/>
  <c r="AV188" i="24"/>
  <c r="AV188" i="26"/>
  <c r="AW188" i="24"/>
  <c r="AW188" i="26"/>
  <c r="AX188" i="24"/>
  <c r="AX188" i="26"/>
  <c r="AZ188" i="26"/>
  <c r="AQ189" i="24"/>
  <c r="AQ189" i="26"/>
  <c r="AR189" i="24"/>
  <c r="AR189" i="26"/>
  <c r="AS189" i="24"/>
  <c r="AS189" i="26"/>
  <c r="AT189" i="24"/>
  <c r="AT189" i="26"/>
  <c r="AU189" i="24"/>
  <c r="AU189" i="26"/>
  <c r="AV189" i="24"/>
  <c r="AV189" i="26"/>
  <c r="AW189" i="24"/>
  <c r="AW189" i="26"/>
  <c r="AX189" i="24"/>
  <c r="AX189" i="26"/>
  <c r="AZ189" i="26"/>
  <c r="AQ190" i="24"/>
  <c r="AQ190" i="26"/>
  <c r="AR190" i="24"/>
  <c r="AR190" i="26"/>
  <c r="AS190" i="24"/>
  <c r="AS190" i="26"/>
  <c r="AT190" i="24"/>
  <c r="AT190" i="26"/>
  <c r="AU190" i="24"/>
  <c r="AU190" i="26"/>
  <c r="AV190" i="24"/>
  <c r="AV190" i="26"/>
  <c r="AW190" i="24"/>
  <c r="AW190" i="26"/>
  <c r="AX190" i="24"/>
  <c r="AX190" i="26"/>
  <c r="AZ190" i="26"/>
  <c r="AQ191" i="24"/>
  <c r="AQ191" i="26"/>
  <c r="AR191" i="24"/>
  <c r="AR191" i="26"/>
  <c r="AS191" i="24"/>
  <c r="AS191" i="26"/>
  <c r="AT191" i="24"/>
  <c r="AT191" i="26"/>
  <c r="AU191" i="24"/>
  <c r="AU191" i="26"/>
  <c r="AV191" i="24"/>
  <c r="AV191" i="26"/>
  <c r="AW191" i="24"/>
  <c r="AW191" i="26"/>
  <c r="AX191" i="24"/>
  <c r="AX191" i="26"/>
  <c r="AZ191" i="26"/>
  <c r="AQ192" i="24"/>
  <c r="AQ192" i="26"/>
  <c r="AR192" i="24"/>
  <c r="AR192" i="26"/>
  <c r="AS192" i="24"/>
  <c r="AS192" i="26"/>
  <c r="AT192" i="24"/>
  <c r="AT192" i="26"/>
  <c r="AU192" i="24"/>
  <c r="AU192" i="26"/>
  <c r="AV192" i="24"/>
  <c r="AV192" i="26"/>
  <c r="AW192" i="24"/>
  <c r="AW192" i="26"/>
  <c r="AX192" i="24"/>
  <c r="AX192" i="26"/>
  <c r="AZ192" i="26"/>
  <c r="AQ193" i="24"/>
  <c r="AQ193" i="26"/>
  <c r="AR193" i="24"/>
  <c r="AR193" i="26"/>
  <c r="AS193" i="24"/>
  <c r="AS193" i="26"/>
  <c r="AT193" i="24"/>
  <c r="AT193" i="26"/>
  <c r="AU193" i="24"/>
  <c r="AU193" i="26"/>
  <c r="AV193" i="24"/>
  <c r="AV193" i="26"/>
  <c r="AW193" i="24"/>
  <c r="AW193" i="26"/>
  <c r="AX193" i="24"/>
  <c r="AX193" i="26"/>
  <c r="AZ193" i="26"/>
  <c r="AQ194" i="24"/>
  <c r="AQ194" i="26"/>
  <c r="AR194" i="24"/>
  <c r="AR194" i="26"/>
  <c r="AS194" i="24"/>
  <c r="AS194" i="26"/>
  <c r="AT194" i="24"/>
  <c r="AT194" i="26"/>
  <c r="AU194" i="24"/>
  <c r="AU194" i="26"/>
  <c r="AV194" i="24"/>
  <c r="AV194" i="26"/>
  <c r="AW194" i="24"/>
  <c r="AW194" i="26"/>
  <c r="AX194" i="24"/>
  <c r="AX194" i="26"/>
  <c r="AZ194" i="26"/>
  <c r="AQ195" i="24"/>
  <c r="AQ195" i="26"/>
  <c r="AR195" i="24"/>
  <c r="AR195" i="26"/>
  <c r="AS195" i="24"/>
  <c r="AS195" i="26"/>
  <c r="AT195" i="24"/>
  <c r="AT195" i="26"/>
  <c r="AU195" i="24"/>
  <c r="AU195" i="26"/>
  <c r="AV195" i="24"/>
  <c r="AV195" i="26"/>
  <c r="AW195" i="24"/>
  <c r="AW195" i="26"/>
  <c r="AX195" i="24"/>
  <c r="AX195" i="26"/>
  <c r="AZ195" i="26"/>
  <c r="AQ196" i="24"/>
  <c r="AQ196" i="26"/>
  <c r="AR196" i="24"/>
  <c r="AR196" i="26"/>
  <c r="AS196" i="24"/>
  <c r="AS196" i="26"/>
  <c r="AT196" i="24"/>
  <c r="AT196" i="26"/>
  <c r="AU196" i="24"/>
  <c r="AU196" i="26"/>
  <c r="AV196" i="24"/>
  <c r="AV196" i="26"/>
  <c r="AW196" i="24"/>
  <c r="AW196" i="26"/>
  <c r="AX196" i="24"/>
  <c r="AX196" i="26"/>
  <c r="AZ196" i="26"/>
  <c r="AQ197" i="24"/>
  <c r="AQ197" i="26"/>
  <c r="AR197" i="24"/>
  <c r="AR197" i="26"/>
  <c r="AS197" i="24"/>
  <c r="AS197" i="26"/>
  <c r="AT197" i="24"/>
  <c r="AT197" i="26"/>
  <c r="AU197" i="24"/>
  <c r="AU197" i="26"/>
  <c r="AV197" i="24"/>
  <c r="AV197" i="26"/>
  <c r="AW197" i="24"/>
  <c r="AW197" i="26"/>
  <c r="AX197" i="24"/>
  <c r="AX197" i="26"/>
  <c r="AZ197" i="26"/>
  <c r="AQ198" i="24"/>
  <c r="AQ198" i="26"/>
  <c r="AR198" i="24"/>
  <c r="AR198" i="26"/>
  <c r="AS198" i="24"/>
  <c r="AS198" i="26"/>
  <c r="AT198" i="24"/>
  <c r="AT198" i="26"/>
  <c r="AU198" i="24"/>
  <c r="AU198" i="26"/>
  <c r="AV198" i="24"/>
  <c r="AV198" i="26"/>
  <c r="AW198" i="24"/>
  <c r="AW198" i="26"/>
  <c r="AX198" i="24"/>
  <c r="AX198" i="26"/>
  <c r="AZ198" i="26"/>
  <c r="AQ199" i="24"/>
  <c r="AQ199" i="26"/>
  <c r="AR199" i="24"/>
  <c r="AR199" i="26"/>
  <c r="AS199" i="24"/>
  <c r="AS199" i="26"/>
  <c r="AT199" i="24"/>
  <c r="AT199" i="26"/>
  <c r="AU199" i="24"/>
  <c r="AU199" i="26"/>
  <c r="AV199" i="24"/>
  <c r="AV199" i="26"/>
  <c r="AW199" i="24"/>
  <c r="AW199" i="26"/>
  <c r="AX199" i="24"/>
  <c r="AX199" i="26"/>
  <c r="AZ199" i="26"/>
  <c r="AQ200" i="24"/>
  <c r="AQ200" i="26"/>
  <c r="AR200" i="24"/>
  <c r="AR200" i="26"/>
  <c r="AS200" i="24"/>
  <c r="AS200" i="26"/>
  <c r="AT200" i="24"/>
  <c r="AT200" i="26"/>
  <c r="AU200" i="24"/>
  <c r="AU200" i="26"/>
  <c r="AV200" i="24"/>
  <c r="AV200" i="26"/>
  <c r="AW200" i="24"/>
  <c r="AW200" i="26"/>
  <c r="AX200" i="24"/>
  <c r="AX200" i="26"/>
  <c r="AZ200" i="26"/>
  <c r="AQ201" i="24"/>
  <c r="AQ201" i="26"/>
  <c r="AR201" i="24"/>
  <c r="AR201" i="26"/>
  <c r="AS201" i="24"/>
  <c r="AS201" i="26"/>
  <c r="AT201" i="24"/>
  <c r="AT201" i="26"/>
  <c r="AU201" i="24"/>
  <c r="AU201" i="26"/>
  <c r="AV201" i="24"/>
  <c r="AV201" i="26"/>
  <c r="AW201" i="24"/>
  <c r="AW201" i="26"/>
  <c r="AX201" i="24"/>
  <c r="AX201" i="26"/>
  <c r="AZ201" i="26"/>
  <c r="AQ202" i="24"/>
  <c r="AQ202" i="26"/>
  <c r="AR202" i="24"/>
  <c r="AR202" i="26"/>
  <c r="AS202" i="24"/>
  <c r="AS202" i="26"/>
  <c r="AT202" i="24"/>
  <c r="AT202" i="26"/>
  <c r="AU202" i="24"/>
  <c r="AU202" i="26"/>
  <c r="AV202" i="24"/>
  <c r="AV202" i="26"/>
  <c r="AW202" i="24"/>
  <c r="AW202" i="26"/>
  <c r="AX202" i="24"/>
  <c r="AX202" i="26"/>
  <c r="AZ202" i="26"/>
  <c r="AQ203" i="24"/>
  <c r="AQ203" i="26"/>
  <c r="AR203" i="24"/>
  <c r="AR203" i="26"/>
  <c r="AS203" i="24"/>
  <c r="AS203" i="26"/>
  <c r="AT203" i="24"/>
  <c r="AT203" i="26"/>
  <c r="AU203" i="24"/>
  <c r="AU203" i="26"/>
  <c r="AV203" i="24"/>
  <c r="AV203" i="26"/>
  <c r="AW203" i="24"/>
  <c r="AW203" i="26"/>
  <c r="AX203" i="24"/>
  <c r="AX203" i="26"/>
  <c r="AZ203" i="26"/>
  <c r="AQ204" i="24"/>
  <c r="AQ204" i="26"/>
  <c r="AR204" i="24"/>
  <c r="AR204" i="26"/>
  <c r="AS204" i="24"/>
  <c r="AS204" i="26"/>
  <c r="AT204" i="24"/>
  <c r="AT204" i="26"/>
  <c r="AU204" i="24"/>
  <c r="AU204" i="26"/>
  <c r="AV204" i="24"/>
  <c r="AV204" i="26"/>
  <c r="AW204" i="24"/>
  <c r="AW204" i="26"/>
  <c r="AX204" i="24"/>
  <c r="AX204" i="26"/>
  <c r="AZ204" i="26"/>
  <c r="AQ205" i="24"/>
  <c r="AQ205" i="26"/>
  <c r="AR205" i="24"/>
  <c r="AR205" i="26"/>
  <c r="AS205" i="24"/>
  <c r="AS205" i="26"/>
  <c r="AT205" i="24"/>
  <c r="AT205" i="26"/>
  <c r="AU205" i="24"/>
  <c r="AU205" i="26"/>
  <c r="AV205" i="24"/>
  <c r="AV205" i="26"/>
  <c r="AW205" i="24"/>
  <c r="AW205" i="26"/>
  <c r="AX205" i="24"/>
  <c r="AX205" i="26"/>
  <c r="AZ205" i="26"/>
  <c r="AQ206" i="24"/>
  <c r="AQ206" i="26"/>
  <c r="AR206" i="24"/>
  <c r="AR206" i="26"/>
  <c r="AS206" i="24"/>
  <c r="AS206" i="26"/>
  <c r="AT206" i="24"/>
  <c r="AT206" i="26"/>
  <c r="AU206" i="24"/>
  <c r="AU206" i="26"/>
  <c r="AV206" i="24"/>
  <c r="AV206" i="26"/>
  <c r="AW206" i="24"/>
  <c r="AW206" i="26"/>
  <c r="AX206" i="24"/>
  <c r="AX206" i="26"/>
  <c r="AZ206" i="26"/>
  <c r="AQ207" i="24"/>
  <c r="AQ207" i="26"/>
  <c r="AR207" i="24"/>
  <c r="AR207" i="26"/>
  <c r="AS207" i="24"/>
  <c r="AS207" i="26"/>
  <c r="AT207" i="24"/>
  <c r="AT207" i="26"/>
  <c r="AU207" i="24"/>
  <c r="AU207" i="26"/>
  <c r="AV207" i="24"/>
  <c r="AV207" i="26"/>
  <c r="AW207" i="24"/>
  <c r="AW207" i="26"/>
  <c r="AX207" i="24"/>
  <c r="AX207" i="26"/>
  <c r="AZ207" i="26"/>
  <c r="AQ208" i="24"/>
  <c r="AQ208" i="26"/>
  <c r="AR208" i="24"/>
  <c r="AR208" i="26"/>
  <c r="AS208" i="24"/>
  <c r="AS208" i="26"/>
  <c r="AT208" i="24"/>
  <c r="AT208" i="26"/>
  <c r="AU208" i="24"/>
  <c r="AU208" i="26"/>
  <c r="AV208" i="24"/>
  <c r="AV208" i="26"/>
  <c r="AW208" i="24"/>
  <c r="AW208" i="26"/>
  <c r="AX208" i="24"/>
  <c r="AX208" i="26"/>
  <c r="AZ208" i="26"/>
  <c r="AQ209" i="24"/>
  <c r="AQ209" i="26"/>
  <c r="AR209" i="24"/>
  <c r="AR209" i="26"/>
  <c r="AS209" i="24"/>
  <c r="AS209" i="26"/>
  <c r="AT209" i="24"/>
  <c r="AT209" i="26"/>
  <c r="AU209" i="24"/>
  <c r="AU209" i="26"/>
  <c r="AV209" i="24"/>
  <c r="AV209" i="26"/>
  <c r="AW209" i="24"/>
  <c r="AW209" i="26"/>
  <c r="AX209" i="24"/>
  <c r="AX209" i="26"/>
  <c r="AZ209" i="26"/>
  <c r="AQ210" i="24"/>
  <c r="AQ210" i="26"/>
  <c r="AR210" i="24"/>
  <c r="AR210" i="26"/>
  <c r="AS210" i="24"/>
  <c r="AS210" i="26"/>
  <c r="AT210" i="24"/>
  <c r="AT210" i="26"/>
  <c r="AU210" i="24"/>
  <c r="AU210" i="26"/>
  <c r="AV210" i="24"/>
  <c r="AV210" i="26"/>
  <c r="AW210" i="24"/>
  <c r="AW210" i="26"/>
  <c r="AX210" i="24"/>
  <c r="AX210" i="26"/>
  <c r="AZ210" i="26"/>
  <c r="AQ211" i="24"/>
  <c r="AQ211" i="26"/>
  <c r="AR211" i="24"/>
  <c r="AR211" i="26"/>
  <c r="AS211" i="24"/>
  <c r="AS211" i="26"/>
  <c r="AT211" i="24"/>
  <c r="AT211" i="26"/>
  <c r="AU211" i="24"/>
  <c r="AU211" i="26"/>
  <c r="AV211" i="24"/>
  <c r="AV211" i="26"/>
  <c r="AW211" i="24"/>
  <c r="AW211" i="26"/>
  <c r="AX211" i="24"/>
  <c r="AX211" i="26"/>
  <c r="AZ211" i="26"/>
  <c r="AQ212" i="24"/>
  <c r="AQ212" i="26"/>
  <c r="AR212" i="24"/>
  <c r="AR212" i="26"/>
  <c r="AS212" i="24"/>
  <c r="AS212" i="26"/>
  <c r="AT212" i="24"/>
  <c r="AT212" i="26"/>
  <c r="AU212" i="24"/>
  <c r="AU212" i="26"/>
  <c r="AV212" i="24"/>
  <c r="AV212" i="26"/>
  <c r="AW212" i="24"/>
  <c r="AW212" i="26"/>
  <c r="AX212" i="24"/>
  <c r="AX212" i="26"/>
  <c r="AZ212" i="26"/>
  <c r="AQ213" i="24"/>
  <c r="AQ213" i="26"/>
  <c r="AR213" i="24"/>
  <c r="AR213" i="26"/>
  <c r="AS213" i="24"/>
  <c r="AS213" i="26"/>
  <c r="AT213" i="24"/>
  <c r="AT213" i="26"/>
  <c r="AU213" i="24"/>
  <c r="AU213" i="26"/>
  <c r="AV213" i="24"/>
  <c r="AV213" i="26"/>
  <c r="AW213" i="24"/>
  <c r="AW213" i="26"/>
  <c r="AX213" i="24"/>
  <c r="AX213" i="26"/>
  <c r="AZ213" i="26"/>
  <c r="AQ214" i="24"/>
  <c r="AQ214" i="26"/>
  <c r="AR214" i="24"/>
  <c r="AR214" i="26"/>
  <c r="AS214" i="24"/>
  <c r="AS214" i="26"/>
  <c r="AT214" i="24"/>
  <c r="AT214" i="26"/>
  <c r="AU214" i="24"/>
  <c r="AU214" i="26"/>
  <c r="AV214" i="24"/>
  <c r="AV214" i="26"/>
  <c r="AW214" i="24"/>
  <c r="AW214" i="26"/>
  <c r="AX214" i="24"/>
  <c r="AX214" i="26"/>
  <c r="AZ214" i="26"/>
  <c r="AQ215" i="24"/>
  <c r="AQ215" i="26"/>
  <c r="AR215" i="24"/>
  <c r="AR215" i="26"/>
  <c r="AS215" i="24"/>
  <c r="AS215" i="26"/>
  <c r="AT215" i="24"/>
  <c r="AT215" i="26"/>
  <c r="AU215" i="24"/>
  <c r="AU215" i="26"/>
  <c r="AV215" i="24"/>
  <c r="AV215" i="26"/>
  <c r="AW215" i="24"/>
  <c r="AW215" i="26"/>
  <c r="AX215" i="24"/>
  <c r="AX215" i="26"/>
  <c r="AZ215" i="26"/>
  <c r="AQ216" i="24"/>
  <c r="AQ216" i="26"/>
  <c r="AR216" i="24"/>
  <c r="AR216" i="26"/>
  <c r="AS216" i="24"/>
  <c r="AS216" i="26"/>
  <c r="AT216" i="24"/>
  <c r="AT216" i="26"/>
  <c r="AU216" i="24"/>
  <c r="AU216" i="26"/>
  <c r="AV216" i="24"/>
  <c r="AV216" i="26"/>
  <c r="AW216" i="24"/>
  <c r="AW216" i="26"/>
  <c r="AX216" i="24"/>
  <c r="AX216" i="26"/>
  <c r="AZ216" i="26"/>
  <c r="AQ217" i="24"/>
  <c r="AQ217" i="26"/>
  <c r="AR217" i="24"/>
  <c r="AR217" i="26"/>
  <c r="AS217" i="24"/>
  <c r="AS217" i="26"/>
  <c r="AT217" i="24"/>
  <c r="AT217" i="26"/>
  <c r="AU217" i="24"/>
  <c r="AU217" i="26"/>
  <c r="AV217" i="24"/>
  <c r="AV217" i="26"/>
  <c r="AW217" i="24"/>
  <c r="AW217" i="26"/>
  <c r="AX217" i="24"/>
  <c r="AX217" i="26"/>
  <c r="AZ217" i="26"/>
  <c r="AQ218" i="24"/>
  <c r="AQ218" i="26"/>
  <c r="AR218" i="24"/>
  <c r="AR218" i="26"/>
  <c r="AS218" i="24"/>
  <c r="AS218" i="26"/>
  <c r="AT218" i="24"/>
  <c r="AT218" i="26"/>
  <c r="AU218" i="24"/>
  <c r="AU218" i="26"/>
  <c r="AV218" i="24"/>
  <c r="AV218" i="26"/>
  <c r="AW218" i="24"/>
  <c r="AW218" i="26"/>
  <c r="AX218" i="24"/>
  <c r="AX218" i="26"/>
  <c r="AZ218" i="26"/>
  <c r="AQ219" i="24"/>
  <c r="AQ219" i="26"/>
  <c r="AR219" i="24"/>
  <c r="AR219" i="26"/>
  <c r="AS219" i="24"/>
  <c r="AS219" i="26"/>
  <c r="AT219" i="24"/>
  <c r="AT219" i="26"/>
  <c r="AU219" i="24"/>
  <c r="AU219" i="26"/>
  <c r="AV219" i="24"/>
  <c r="AV219" i="26"/>
  <c r="AW219" i="24"/>
  <c r="AW219" i="26"/>
  <c r="AX219" i="24"/>
  <c r="AX219" i="26"/>
  <c r="AZ219" i="26"/>
  <c r="AQ220" i="24"/>
  <c r="AQ220" i="26"/>
  <c r="AR220" i="24"/>
  <c r="AR220" i="26"/>
  <c r="AS220" i="24"/>
  <c r="AS220" i="26"/>
  <c r="AT220" i="24"/>
  <c r="AT220" i="26"/>
  <c r="AU220" i="24"/>
  <c r="AU220" i="26"/>
  <c r="AV220" i="24"/>
  <c r="AV220" i="26"/>
  <c r="AW220" i="24"/>
  <c r="AW220" i="26"/>
  <c r="AX220" i="24"/>
  <c r="AX220" i="26"/>
  <c r="AZ220" i="26"/>
  <c r="AQ221" i="24"/>
  <c r="AQ221" i="26"/>
  <c r="AR221" i="24"/>
  <c r="AR221" i="26"/>
  <c r="AS221" i="24"/>
  <c r="AS221" i="26"/>
  <c r="AT221" i="24"/>
  <c r="AT221" i="26"/>
  <c r="AU221" i="24"/>
  <c r="AU221" i="26"/>
  <c r="AV221" i="24"/>
  <c r="AV221" i="26"/>
  <c r="AW221" i="24"/>
  <c r="AW221" i="26"/>
  <c r="AX221" i="24"/>
  <c r="AX221" i="26"/>
  <c r="AZ221" i="26"/>
  <c r="AQ222" i="24"/>
  <c r="AQ222" i="26"/>
  <c r="AR222" i="24"/>
  <c r="AR222" i="26"/>
  <c r="AS222" i="24"/>
  <c r="AS222" i="26"/>
  <c r="AT222" i="24"/>
  <c r="AT222" i="26"/>
  <c r="AU222" i="24"/>
  <c r="AU222" i="26"/>
  <c r="AV222" i="24"/>
  <c r="AV222" i="26"/>
  <c r="AW222" i="24"/>
  <c r="AW222" i="26"/>
  <c r="AX222" i="24"/>
  <c r="AX222" i="26"/>
  <c r="AZ222" i="26"/>
  <c r="AQ223" i="24"/>
  <c r="AQ223" i="26"/>
  <c r="AR223" i="24"/>
  <c r="AR223" i="26"/>
  <c r="AS223" i="24"/>
  <c r="AS223" i="26"/>
  <c r="AT223" i="24"/>
  <c r="AT223" i="26"/>
  <c r="AU223" i="24"/>
  <c r="AU223" i="26"/>
  <c r="AV223" i="24"/>
  <c r="AV223" i="26"/>
  <c r="AW223" i="24"/>
  <c r="AW223" i="26"/>
  <c r="AX223" i="24"/>
  <c r="AX223" i="26"/>
  <c r="AZ223" i="26"/>
  <c r="AQ224" i="24"/>
  <c r="AQ224" i="26"/>
  <c r="AR224" i="24"/>
  <c r="AR224" i="26"/>
  <c r="AS224" i="24"/>
  <c r="AS224" i="26"/>
  <c r="AT224" i="24"/>
  <c r="AT224" i="26"/>
  <c r="AU224" i="24"/>
  <c r="AU224" i="26"/>
  <c r="AV224" i="24"/>
  <c r="AV224" i="26"/>
  <c r="AW224" i="24"/>
  <c r="AW224" i="26"/>
  <c r="AX224" i="24"/>
  <c r="AX224" i="26"/>
  <c r="AZ224" i="26"/>
  <c r="AQ225" i="24"/>
  <c r="AQ225" i="26"/>
  <c r="AR225" i="24"/>
  <c r="AR225" i="26"/>
  <c r="AS225" i="24"/>
  <c r="AS225" i="26"/>
  <c r="AT225" i="24"/>
  <c r="AT225" i="26"/>
  <c r="AU225" i="24"/>
  <c r="AU225" i="26"/>
  <c r="AV225" i="24"/>
  <c r="AV225" i="26"/>
  <c r="AW225" i="24"/>
  <c r="AW225" i="26"/>
  <c r="AX225" i="24"/>
  <c r="AX225" i="26"/>
  <c r="AZ225" i="26"/>
  <c r="AQ226" i="24"/>
  <c r="AQ226" i="26"/>
  <c r="AR226" i="24"/>
  <c r="AR226" i="26"/>
  <c r="AS226" i="24"/>
  <c r="AS226" i="26"/>
  <c r="AT226" i="24"/>
  <c r="AT226" i="26"/>
  <c r="AU226" i="24"/>
  <c r="AU226" i="26"/>
  <c r="AV226" i="24"/>
  <c r="AV226" i="26"/>
  <c r="AW226" i="24"/>
  <c r="AW226" i="26"/>
  <c r="AX226" i="24"/>
  <c r="AX226" i="26"/>
  <c r="AZ226" i="26"/>
  <c r="AQ227" i="24"/>
  <c r="AQ227" i="26"/>
  <c r="AR227" i="24"/>
  <c r="AR227" i="26"/>
  <c r="AS227" i="24"/>
  <c r="AS227" i="26"/>
  <c r="AT227" i="24"/>
  <c r="AT227" i="26"/>
  <c r="AU227" i="24"/>
  <c r="AU227" i="26"/>
  <c r="AV227" i="24"/>
  <c r="AV227" i="26"/>
  <c r="AW227" i="24"/>
  <c r="AW227" i="26"/>
  <c r="AX227" i="24"/>
  <c r="AX227" i="26"/>
  <c r="AZ227" i="26"/>
  <c r="AQ228" i="24"/>
  <c r="AQ228" i="26"/>
  <c r="AR228" i="24"/>
  <c r="AR228" i="26"/>
  <c r="AS228" i="24"/>
  <c r="AS228" i="26"/>
  <c r="AT228" i="24"/>
  <c r="AT228" i="26"/>
  <c r="AU228" i="24"/>
  <c r="AU228" i="26"/>
  <c r="AV228" i="24"/>
  <c r="AV228" i="26"/>
  <c r="AW228" i="24"/>
  <c r="AW228" i="26"/>
  <c r="AX228" i="24"/>
  <c r="AX228" i="26"/>
  <c r="AZ228" i="26"/>
  <c r="AQ229" i="24"/>
  <c r="AQ229" i="26"/>
  <c r="AR229" i="24"/>
  <c r="AR229" i="26"/>
  <c r="AS229" i="24"/>
  <c r="AS229" i="26"/>
  <c r="AT229" i="24"/>
  <c r="AT229" i="26"/>
  <c r="AU229" i="24"/>
  <c r="AU229" i="26"/>
  <c r="AV229" i="24"/>
  <c r="AV229" i="26"/>
  <c r="AW229" i="24"/>
  <c r="AW229" i="26"/>
  <c r="AX229" i="24"/>
  <c r="AX229" i="26"/>
  <c r="AZ229" i="26"/>
  <c r="AQ230" i="24"/>
  <c r="AQ230" i="26"/>
  <c r="AR230" i="24"/>
  <c r="AR230" i="26"/>
  <c r="AS230" i="24"/>
  <c r="AS230" i="26"/>
  <c r="AT230" i="24"/>
  <c r="AT230" i="26"/>
  <c r="AU230" i="24"/>
  <c r="AU230" i="26"/>
  <c r="AV230" i="24"/>
  <c r="AV230" i="26"/>
  <c r="AW230" i="24"/>
  <c r="AW230" i="26"/>
  <c r="AX230" i="24"/>
  <c r="AX230" i="26"/>
  <c r="AZ230" i="26"/>
  <c r="AQ231" i="24"/>
  <c r="AQ231" i="26"/>
  <c r="AR231" i="24"/>
  <c r="AR231" i="26"/>
  <c r="AS231" i="24"/>
  <c r="AS231" i="26"/>
  <c r="AT231" i="24"/>
  <c r="AT231" i="26"/>
  <c r="AU231" i="24"/>
  <c r="AU231" i="26"/>
  <c r="AV231" i="24"/>
  <c r="AV231" i="26"/>
  <c r="AW231" i="24"/>
  <c r="AW231" i="26"/>
  <c r="AX231" i="24"/>
  <c r="AX231" i="26"/>
  <c r="AZ231" i="26"/>
  <c r="AQ232" i="24"/>
  <c r="AQ232" i="26"/>
  <c r="AR232" i="24"/>
  <c r="AR232" i="26"/>
  <c r="AS232" i="24"/>
  <c r="AS232" i="26"/>
  <c r="AT232" i="24"/>
  <c r="AT232" i="26"/>
  <c r="AU232" i="24"/>
  <c r="AU232" i="26"/>
  <c r="AV232" i="24"/>
  <c r="AV232" i="26"/>
  <c r="AW232" i="24"/>
  <c r="AW232" i="26"/>
  <c r="AX232" i="24"/>
  <c r="AX232" i="26"/>
  <c r="AZ232" i="26"/>
  <c r="AQ233" i="24"/>
  <c r="AQ233" i="26"/>
  <c r="AR233" i="24"/>
  <c r="AR233" i="26"/>
  <c r="AS233" i="24"/>
  <c r="AS233" i="26"/>
  <c r="AT233" i="24"/>
  <c r="AT233" i="26"/>
  <c r="AU233" i="24"/>
  <c r="AU233" i="26"/>
  <c r="AV233" i="24"/>
  <c r="AV233" i="26"/>
  <c r="AW233" i="24"/>
  <c r="AW233" i="26"/>
  <c r="AX233" i="24"/>
  <c r="AX233" i="26"/>
  <c r="AZ233" i="26"/>
  <c r="AQ234" i="24"/>
  <c r="AQ234" i="26"/>
  <c r="AR234" i="24"/>
  <c r="AR234" i="26"/>
  <c r="AS234" i="24"/>
  <c r="AS234" i="26"/>
  <c r="AT234" i="24"/>
  <c r="AT234" i="26"/>
  <c r="AU234" i="24"/>
  <c r="AU234" i="26"/>
  <c r="AV234" i="24"/>
  <c r="AV234" i="26"/>
  <c r="AW234" i="24"/>
  <c r="AW234" i="26"/>
  <c r="AX234" i="24"/>
  <c r="AX234" i="26"/>
  <c r="AZ234" i="26"/>
  <c r="AQ235" i="24"/>
  <c r="AQ235" i="26"/>
  <c r="AR235" i="24"/>
  <c r="AR235" i="26"/>
  <c r="AS235" i="24"/>
  <c r="AS235" i="26"/>
  <c r="AT235" i="24"/>
  <c r="AT235" i="26"/>
  <c r="AU235" i="24"/>
  <c r="AU235" i="26"/>
  <c r="AV235" i="24"/>
  <c r="AV235" i="26"/>
  <c r="AW235" i="24"/>
  <c r="AW235" i="26"/>
  <c r="AX235" i="24"/>
  <c r="AX235" i="26"/>
  <c r="AZ235" i="26"/>
  <c r="AQ236" i="24"/>
  <c r="AQ236" i="26"/>
  <c r="AR236" i="24"/>
  <c r="AR236" i="26"/>
  <c r="AS236" i="24"/>
  <c r="AS236" i="26"/>
  <c r="AT236" i="24"/>
  <c r="AT236" i="26"/>
  <c r="AU236" i="24"/>
  <c r="AU236" i="26"/>
  <c r="AV236" i="24"/>
  <c r="AV236" i="26"/>
  <c r="AW236" i="24"/>
  <c r="AW236" i="26"/>
  <c r="AX236" i="24"/>
  <c r="AX236" i="26"/>
  <c r="AZ236" i="26"/>
  <c r="AQ237" i="24"/>
  <c r="AQ237" i="26"/>
  <c r="AR237" i="24"/>
  <c r="AR237" i="26"/>
  <c r="AS237" i="24"/>
  <c r="AS237" i="26"/>
  <c r="AT237" i="24"/>
  <c r="AT237" i="26"/>
  <c r="AU237" i="24"/>
  <c r="AU237" i="26"/>
  <c r="AV237" i="24"/>
  <c r="AV237" i="26"/>
  <c r="AW237" i="24"/>
  <c r="AW237" i="26"/>
  <c r="AX237" i="24"/>
  <c r="AX237" i="26"/>
  <c r="AZ237" i="26"/>
  <c r="AQ238" i="24"/>
  <c r="AQ238" i="26"/>
  <c r="AR238" i="24"/>
  <c r="AR238" i="26"/>
  <c r="AS238" i="24"/>
  <c r="AS238" i="26"/>
  <c r="AT238" i="24"/>
  <c r="AT238" i="26"/>
  <c r="AU238" i="24"/>
  <c r="AU238" i="26"/>
  <c r="AV238" i="24"/>
  <c r="AV238" i="26"/>
  <c r="AW238" i="24"/>
  <c r="AW238" i="26"/>
  <c r="AX238" i="24"/>
  <c r="AX238" i="26"/>
  <c r="AZ238" i="26"/>
  <c r="AQ239" i="24"/>
  <c r="AQ239" i="26"/>
  <c r="AR239" i="24"/>
  <c r="AR239" i="26"/>
  <c r="AS239" i="24"/>
  <c r="AS239" i="26"/>
  <c r="AT239" i="24"/>
  <c r="AT239" i="26"/>
  <c r="AU239" i="24"/>
  <c r="AU239" i="26"/>
  <c r="AV239" i="24"/>
  <c r="AV239" i="26"/>
  <c r="AW239" i="24"/>
  <c r="AW239" i="26"/>
  <c r="AX239" i="24"/>
  <c r="AX239" i="26"/>
  <c r="AZ239" i="26"/>
  <c r="AQ3" i="24"/>
  <c r="AQ3" i="26"/>
  <c r="AR3" i="24"/>
  <c r="AR3" i="26"/>
  <c r="AS3" i="24"/>
  <c r="AS3" i="26"/>
  <c r="AT3" i="24"/>
  <c r="AT3" i="26"/>
  <c r="AU3" i="24"/>
  <c r="AU3" i="26"/>
  <c r="AV3" i="24"/>
  <c r="AV3" i="26"/>
  <c r="AW3" i="24"/>
  <c r="AW3" i="26"/>
  <c r="AX3" i="24"/>
  <c r="AX3" i="26"/>
  <c r="AZ3" i="26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M102" i="24"/>
  <c r="M103" i="24"/>
  <c r="M104" i="24"/>
  <c r="M105" i="24"/>
  <c r="M106" i="24"/>
  <c r="M107" i="24"/>
  <c r="M108" i="24"/>
  <c r="M109" i="24"/>
  <c r="M110" i="24"/>
  <c r="M111" i="24"/>
  <c r="M112" i="24"/>
  <c r="M113" i="24"/>
  <c r="M114" i="24"/>
  <c r="M115" i="24"/>
  <c r="M116" i="24"/>
  <c r="M117" i="24"/>
  <c r="M118" i="24"/>
  <c r="M119" i="24"/>
  <c r="M120" i="24"/>
  <c r="M121" i="24"/>
  <c r="M122" i="24"/>
  <c r="M123" i="24"/>
  <c r="M124" i="24"/>
  <c r="M125" i="24"/>
  <c r="M126" i="24"/>
  <c r="M127" i="24"/>
  <c r="M128" i="24"/>
  <c r="M129" i="24"/>
  <c r="M130" i="24"/>
  <c r="M131" i="24"/>
  <c r="M132" i="24"/>
  <c r="M133" i="24"/>
  <c r="M134" i="24"/>
  <c r="M135" i="24"/>
  <c r="M136" i="24"/>
  <c r="M137" i="24"/>
  <c r="M138" i="24"/>
  <c r="M139" i="24"/>
  <c r="M140" i="24"/>
  <c r="M141" i="24"/>
  <c r="M142" i="24"/>
  <c r="M143" i="24"/>
  <c r="M144" i="24"/>
  <c r="M145" i="24"/>
  <c r="M146" i="24"/>
  <c r="M147" i="24"/>
  <c r="M148" i="24"/>
  <c r="M149" i="24"/>
  <c r="M150" i="24"/>
  <c r="M151" i="24"/>
  <c r="M152" i="24"/>
  <c r="M153" i="24"/>
  <c r="M154" i="24"/>
  <c r="M155" i="24"/>
  <c r="M156" i="24"/>
  <c r="M157" i="24"/>
  <c r="M158" i="24"/>
  <c r="M159" i="24"/>
  <c r="M160" i="24"/>
  <c r="M161" i="24"/>
  <c r="M162" i="24"/>
  <c r="M163" i="24"/>
  <c r="M164" i="24"/>
  <c r="M165" i="24"/>
  <c r="M166" i="24"/>
  <c r="M167" i="24"/>
  <c r="M168" i="24"/>
  <c r="M169" i="24"/>
  <c r="M170" i="24"/>
  <c r="M171" i="24"/>
  <c r="M172" i="24"/>
  <c r="M173" i="24"/>
  <c r="M174" i="24"/>
  <c r="M175" i="24"/>
  <c r="M176" i="24"/>
  <c r="M177" i="24"/>
  <c r="M178" i="24"/>
  <c r="M179" i="24"/>
  <c r="M180" i="24"/>
  <c r="M181" i="24"/>
  <c r="M182" i="24"/>
  <c r="M183" i="24"/>
  <c r="M184" i="24"/>
  <c r="M185" i="24"/>
  <c r="M186" i="24"/>
  <c r="M187" i="24"/>
  <c r="M188" i="24"/>
  <c r="M189" i="24"/>
  <c r="M190" i="24"/>
  <c r="M191" i="24"/>
  <c r="M192" i="24"/>
  <c r="M193" i="24"/>
  <c r="M194" i="24"/>
  <c r="M195" i="24"/>
  <c r="M196" i="24"/>
  <c r="M197" i="24"/>
  <c r="M198" i="24"/>
  <c r="M199" i="24"/>
  <c r="M200" i="24"/>
  <c r="M201" i="24"/>
  <c r="M202" i="24"/>
  <c r="M203" i="24"/>
  <c r="M204" i="24"/>
  <c r="M205" i="24"/>
  <c r="M206" i="24"/>
  <c r="M207" i="24"/>
  <c r="M208" i="24"/>
  <c r="M209" i="24"/>
  <c r="M210" i="24"/>
  <c r="M211" i="24"/>
  <c r="M212" i="24"/>
  <c r="M213" i="24"/>
  <c r="M214" i="24"/>
  <c r="M215" i="24"/>
  <c r="M216" i="24"/>
  <c r="M217" i="24"/>
  <c r="M218" i="24"/>
  <c r="M219" i="24"/>
  <c r="M220" i="24"/>
  <c r="M221" i="24"/>
  <c r="M222" i="24"/>
  <c r="M223" i="24"/>
  <c r="M224" i="24"/>
  <c r="M225" i="24"/>
  <c r="M226" i="24"/>
  <c r="M227" i="24"/>
  <c r="M228" i="24"/>
  <c r="M229" i="24"/>
  <c r="M230" i="24"/>
  <c r="M231" i="24"/>
  <c r="M232" i="24"/>
  <c r="M233" i="24"/>
  <c r="M234" i="24"/>
  <c r="M235" i="24"/>
  <c r="M236" i="24"/>
  <c r="M237" i="24"/>
  <c r="M238" i="24"/>
  <c r="M239" i="24"/>
  <c r="M241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N102" i="24"/>
  <c r="N103" i="24"/>
  <c r="N104" i="24"/>
  <c r="N105" i="24"/>
  <c r="N106" i="24"/>
  <c r="N107" i="24"/>
  <c r="N108" i="24"/>
  <c r="N109" i="24"/>
  <c r="N110" i="24"/>
  <c r="N111" i="24"/>
  <c r="N112" i="24"/>
  <c r="N113" i="24"/>
  <c r="N114" i="24"/>
  <c r="N115" i="24"/>
  <c r="N116" i="24"/>
  <c r="N117" i="24"/>
  <c r="N118" i="24"/>
  <c r="N119" i="24"/>
  <c r="N120" i="24"/>
  <c r="N121" i="24"/>
  <c r="N122" i="24"/>
  <c r="N123" i="24"/>
  <c r="N124" i="24"/>
  <c r="N125" i="24"/>
  <c r="N126" i="24"/>
  <c r="N127" i="24"/>
  <c r="N128" i="24"/>
  <c r="N129" i="24"/>
  <c r="N130" i="24"/>
  <c r="N131" i="24"/>
  <c r="N132" i="24"/>
  <c r="N133" i="24"/>
  <c r="N134" i="24"/>
  <c r="N135" i="24"/>
  <c r="N136" i="24"/>
  <c r="N137" i="24"/>
  <c r="N138" i="24"/>
  <c r="N139" i="24"/>
  <c r="N140" i="24"/>
  <c r="N141" i="24"/>
  <c r="N142" i="24"/>
  <c r="N143" i="24"/>
  <c r="N144" i="24"/>
  <c r="N145" i="24"/>
  <c r="N146" i="24"/>
  <c r="N147" i="24"/>
  <c r="N148" i="24"/>
  <c r="N149" i="24"/>
  <c r="N150" i="24"/>
  <c r="N151" i="24"/>
  <c r="N152" i="24"/>
  <c r="N153" i="24"/>
  <c r="N154" i="24"/>
  <c r="N155" i="24"/>
  <c r="N156" i="24"/>
  <c r="N157" i="24"/>
  <c r="N158" i="24"/>
  <c r="N159" i="24"/>
  <c r="N160" i="24"/>
  <c r="N161" i="24"/>
  <c r="N162" i="24"/>
  <c r="N163" i="24"/>
  <c r="N164" i="24"/>
  <c r="N165" i="24"/>
  <c r="N166" i="24"/>
  <c r="N167" i="24"/>
  <c r="N168" i="24"/>
  <c r="N169" i="24"/>
  <c r="N170" i="24"/>
  <c r="N171" i="24"/>
  <c r="N172" i="24"/>
  <c r="N173" i="24"/>
  <c r="N174" i="24"/>
  <c r="N175" i="24"/>
  <c r="N176" i="24"/>
  <c r="N177" i="24"/>
  <c r="N178" i="24"/>
  <c r="N179" i="24"/>
  <c r="N180" i="24"/>
  <c r="N181" i="24"/>
  <c r="N182" i="24"/>
  <c r="N183" i="24"/>
  <c r="N184" i="24"/>
  <c r="N185" i="24"/>
  <c r="N186" i="24"/>
  <c r="N187" i="24"/>
  <c r="N188" i="24"/>
  <c r="N189" i="24"/>
  <c r="N190" i="24"/>
  <c r="N191" i="24"/>
  <c r="N192" i="24"/>
  <c r="N193" i="24"/>
  <c r="N194" i="24"/>
  <c r="N195" i="24"/>
  <c r="N196" i="24"/>
  <c r="N197" i="24"/>
  <c r="N198" i="24"/>
  <c r="N199" i="24"/>
  <c r="N200" i="24"/>
  <c r="N201" i="24"/>
  <c r="N202" i="24"/>
  <c r="N203" i="24"/>
  <c r="N204" i="24"/>
  <c r="N205" i="24"/>
  <c r="N206" i="24"/>
  <c r="N207" i="24"/>
  <c r="N208" i="24"/>
  <c r="N209" i="24"/>
  <c r="N210" i="24"/>
  <c r="N211" i="24"/>
  <c r="N212" i="24"/>
  <c r="N213" i="24"/>
  <c r="N214" i="24"/>
  <c r="N215" i="24"/>
  <c r="N216" i="24"/>
  <c r="N217" i="24"/>
  <c r="N218" i="24"/>
  <c r="N219" i="24"/>
  <c r="N220" i="24"/>
  <c r="N221" i="24"/>
  <c r="N222" i="24"/>
  <c r="N223" i="24"/>
  <c r="N224" i="24"/>
  <c r="N225" i="24"/>
  <c r="N226" i="24"/>
  <c r="N227" i="24"/>
  <c r="N228" i="24"/>
  <c r="N229" i="24"/>
  <c r="N230" i="24"/>
  <c r="N231" i="24"/>
  <c r="N232" i="24"/>
  <c r="N233" i="24"/>
  <c r="N234" i="24"/>
  <c r="N235" i="24"/>
  <c r="N236" i="24"/>
  <c r="N237" i="24"/>
  <c r="N238" i="24"/>
  <c r="N239" i="24"/>
  <c r="N241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O102" i="24"/>
  <c r="O103" i="24"/>
  <c r="O104" i="24"/>
  <c r="O105" i="24"/>
  <c r="O106" i="24"/>
  <c r="O107" i="24"/>
  <c r="O108" i="24"/>
  <c r="O109" i="24"/>
  <c r="O110" i="24"/>
  <c r="O111" i="24"/>
  <c r="O112" i="24"/>
  <c r="O113" i="24"/>
  <c r="O114" i="24"/>
  <c r="O115" i="24"/>
  <c r="O116" i="24"/>
  <c r="O117" i="24"/>
  <c r="O118" i="24"/>
  <c r="O119" i="24"/>
  <c r="O120" i="24"/>
  <c r="O121" i="24"/>
  <c r="O122" i="24"/>
  <c r="O123" i="24"/>
  <c r="O124" i="24"/>
  <c r="O125" i="24"/>
  <c r="O126" i="24"/>
  <c r="O127" i="24"/>
  <c r="O128" i="24"/>
  <c r="O129" i="24"/>
  <c r="O130" i="24"/>
  <c r="O131" i="24"/>
  <c r="O132" i="24"/>
  <c r="O133" i="24"/>
  <c r="O134" i="24"/>
  <c r="O135" i="24"/>
  <c r="O136" i="24"/>
  <c r="O137" i="24"/>
  <c r="O138" i="24"/>
  <c r="O139" i="24"/>
  <c r="O140" i="24"/>
  <c r="O141" i="24"/>
  <c r="O142" i="24"/>
  <c r="O143" i="24"/>
  <c r="O144" i="24"/>
  <c r="O145" i="24"/>
  <c r="O146" i="24"/>
  <c r="O147" i="24"/>
  <c r="O148" i="24"/>
  <c r="O149" i="24"/>
  <c r="O150" i="24"/>
  <c r="O151" i="24"/>
  <c r="O152" i="24"/>
  <c r="O153" i="24"/>
  <c r="O154" i="24"/>
  <c r="O155" i="24"/>
  <c r="O156" i="24"/>
  <c r="O157" i="24"/>
  <c r="O158" i="24"/>
  <c r="O159" i="24"/>
  <c r="O160" i="24"/>
  <c r="O161" i="24"/>
  <c r="O162" i="24"/>
  <c r="O163" i="24"/>
  <c r="O164" i="24"/>
  <c r="O165" i="24"/>
  <c r="O166" i="24"/>
  <c r="O167" i="24"/>
  <c r="O168" i="24"/>
  <c r="O169" i="24"/>
  <c r="O170" i="24"/>
  <c r="O171" i="24"/>
  <c r="O172" i="24"/>
  <c r="O173" i="24"/>
  <c r="O174" i="24"/>
  <c r="O175" i="24"/>
  <c r="O176" i="24"/>
  <c r="O177" i="24"/>
  <c r="O178" i="24"/>
  <c r="O179" i="24"/>
  <c r="O180" i="24"/>
  <c r="O181" i="24"/>
  <c r="O182" i="24"/>
  <c r="O183" i="24"/>
  <c r="O184" i="24"/>
  <c r="O185" i="24"/>
  <c r="O186" i="24"/>
  <c r="O187" i="24"/>
  <c r="O188" i="24"/>
  <c r="O189" i="24"/>
  <c r="O190" i="24"/>
  <c r="O191" i="24"/>
  <c r="O192" i="24"/>
  <c r="O193" i="24"/>
  <c r="O194" i="24"/>
  <c r="O195" i="24"/>
  <c r="O196" i="24"/>
  <c r="O197" i="24"/>
  <c r="O198" i="24"/>
  <c r="O199" i="24"/>
  <c r="O200" i="24"/>
  <c r="O201" i="24"/>
  <c r="O202" i="24"/>
  <c r="O203" i="24"/>
  <c r="O204" i="24"/>
  <c r="O205" i="24"/>
  <c r="O206" i="24"/>
  <c r="O207" i="24"/>
  <c r="O208" i="24"/>
  <c r="O209" i="24"/>
  <c r="O210" i="24"/>
  <c r="O211" i="24"/>
  <c r="O212" i="24"/>
  <c r="O213" i="24"/>
  <c r="O214" i="24"/>
  <c r="O215" i="24"/>
  <c r="O216" i="24"/>
  <c r="O217" i="24"/>
  <c r="O218" i="24"/>
  <c r="O219" i="24"/>
  <c r="O220" i="24"/>
  <c r="O221" i="24"/>
  <c r="O222" i="24"/>
  <c r="O223" i="24"/>
  <c r="O224" i="24"/>
  <c r="O225" i="24"/>
  <c r="O226" i="24"/>
  <c r="O227" i="24"/>
  <c r="O228" i="24"/>
  <c r="O229" i="24"/>
  <c r="O230" i="24"/>
  <c r="O231" i="24"/>
  <c r="O232" i="24"/>
  <c r="O233" i="24"/>
  <c r="O234" i="24"/>
  <c r="O235" i="24"/>
  <c r="O236" i="24"/>
  <c r="O237" i="24"/>
  <c r="O238" i="24"/>
  <c r="O239" i="24"/>
  <c r="O241" i="24"/>
  <c r="P3" i="24"/>
  <c r="P4" i="24"/>
  <c r="P5" i="24"/>
  <c r="P6" i="24"/>
  <c r="P7" i="24"/>
  <c r="P8" i="24"/>
  <c r="P9" i="24"/>
  <c r="P10" i="24"/>
  <c r="P11" i="24"/>
  <c r="P12" i="24"/>
  <c r="P13" i="24"/>
  <c r="P14" i="24"/>
  <c r="P15" i="24"/>
  <c r="P16" i="24"/>
  <c r="P17" i="24"/>
  <c r="P18" i="24"/>
  <c r="P19" i="24"/>
  <c r="P20" i="24"/>
  <c r="P21" i="24"/>
  <c r="P22" i="24"/>
  <c r="P23" i="24"/>
  <c r="P24" i="24"/>
  <c r="P25" i="24"/>
  <c r="P26" i="24"/>
  <c r="P27" i="24"/>
  <c r="P28" i="24"/>
  <c r="P29" i="24"/>
  <c r="P30" i="24"/>
  <c r="P31" i="24"/>
  <c r="P32" i="24"/>
  <c r="P33" i="24"/>
  <c r="P34" i="24"/>
  <c r="P35" i="24"/>
  <c r="P36" i="24"/>
  <c r="P37" i="24"/>
  <c r="P38" i="24"/>
  <c r="P39" i="24"/>
  <c r="P40" i="24"/>
  <c r="P41" i="24"/>
  <c r="P42" i="24"/>
  <c r="P43" i="24"/>
  <c r="P44" i="24"/>
  <c r="P45" i="24"/>
  <c r="P46" i="24"/>
  <c r="P47" i="24"/>
  <c r="P48" i="24"/>
  <c r="P49" i="24"/>
  <c r="P50" i="24"/>
  <c r="P51" i="24"/>
  <c r="P52" i="24"/>
  <c r="P53" i="24"/>
  <c r="P54" i="24"/>
  <c r="P55" i="24"/>
  <c r="P56" i="24"/>
  <c r="P57" i="24"/>
  <c r="P58" i="24"/>
  <c r="P59" i="24"/>
  <c r="P60" i="24"/>
  <c r="P61" i="24"/>
  <c r="P62" i="24"/>
  <c r="P63" i="24"/>
  <c r="P64" i="24"/>
  <c r="P65" i="24"/>
  <c r="P66" i="24"/>
  <c r="P67" i="24"/>
  <c r="P68" i="24"/>
  <c r="P69" i="24"/>
  <c r="P70" i="24"/>
  <c r="P71" i="24"/>
  <c r="P72" i="24"/>
  <c r="P73" i="24"/>
  <c r="P74" i="24"/>
  <c r="P75" i="24"/>
  <c r="P76" i="24"/>
  <c r="P77" i="24"/>
  <c r="P78" i="24"/>
  <c r="P79" i="24"/>
  <c r="P80" i="24"/>
  <c r="P81" i="24"/>
  <c r="P82" i="24"/>
  <c r="P83" i="24"/>
  <c r="P84" i="24"/>
  <c r="P85" i="24"/>
  <c r="P86" i="24"/>
  <c r="P87" i="24"/>
  <c r="P88" i="24"/>
  <c r="P89" i="24"/>
  <c r="P90" i="24"/>
  <c r="P91" i="24"/>
  <c r="P92" i="24"/>
  <c r="P93" i="24"/>
  <c r="P94" i="24"/>
  <c r="P95" i="24"/>
  <c r="P96" i="24"/>
  <c r="P97" i="24"/>
  <c r="P98" i="24"/>
  <c r="P99" i="24"/>
  <c r="P100" i="24"/>
  <c r="P101" i="24"/>
  <c r="P102" i="24"/>
  <c r="P103" i="24"/>
  <c r="P104" i="24"/>
  <c r="P105" i="24"/>
  <c r="P106" i="24"/>
  <c r="P107" i="24"/>
  <c r="P108" i="24"/>
  <c r="P109" i="24"/>
  <c r="P110" i="24"/>
  <c r="P111" i="24"/>
  <c r="P112" i="24"/>
  <c r="P113" i="24"/>
  <c r="P114" i="24"/>
  <c r="P115" i="24"/>
  <c r="P116" i="24"/>
  <c r="P117" i="24"/>
  <c r="P118" i="24"/>
  <c r="P119" i="24"/>
  <c r="P120" i="24"/>
  <c r="P121" i="24"/>
  <c r="P122" i="24"/>
  <c r="P123" i="24"/>
  <c r="P124" i="24"/>
  <c r="P125" i="24"/>
  <c r="P126" i="24"/>
  <c r="P127" i="24"/>
  <c r="P128" i="24"/>
  <c r="P129" i="24"/>
  <c r="P130" i="24"/>
  <c r="P131" i="24"/>
  <c r="P132" i="24"/>
  <c r="P133" i="24"/>
  <c r="P134" i="24"/>
  <c r="P135" i="24"/>
  <c r="P136" i="24"/>
  <c r="P137" i="24"/>
  <c r="P138" i="24"/>
  <c r="P139" i="24"/>
  <c r="P140" i="24"/>
  <c r="P141" i="24"/>
  <c r="P142" i="24"/>
  <c r="P143" i="24"/>
  <c r="P144" i="24"/>
  <c r="P145" i="24"/>
  <c r="P146" i="24"/>
  <c r="P147" i="24"/>
  <c r="P148" i="24"/>
  <c r="P149" i="24"/>
  <c r="P150" i="24"/>
  <c r="P151" i="24"/>
  <c r="P152" i="24"/>
  <c r="P153" i="24"/>
  <c r="P154" i="24"/>
  <c r="P155" i="24"/>
  <c r="P156" i="24"/>
  <c r="P157" i="24"/>
  <c r="P158" i="24"/>
  <c r="P159" i="24"/>
  <c r="P160" i="24"/>
  <c r="P161" i="24"/>
  <c r="P162" i="24"/>
  <c r="P163" i="24"/>
  <c r="P164" i="24"/>
  <c r="P165" i="24"/>
  <c r="P166" i="24"/>
  <c r="P167" i="24"/>
  <c r="P168" i="24"/>
  <c r="P169" i="24"/>
  <c r="P170" i="24"/>
  <c r="P171" i="24"/>
  <c r="P172" i="24"/>
  <c r="P173" i="24"/>
  <c r="P174" i="24"/>
  <c r="P175" i="24"/>
  <c r="P176" i="24"/>
  <c r="P177" i="24"/>
  <c r="P178" i="24"/>
  <c r="P179" i="24"/>
  <c r="P180" i="24"/>
  <c r="P181" i="24"/>
  <c r="P182" i="24"/>
  <c r="P183" i="24"/>
  <c r="P184" i="24"/>
  <c r="P185" i="24"/>
  <c r="P186" i="24"/>
  <c r="P187" i="24"/>
  <c r="P188" i="24"/>
  <c r="P189" i="24"/>
  <c r="P190" i="24"/>
  <c r="P191" i="24"/>
  <c r="P192" i="24"/>
  <c r="P193" i="24"/>
  <c r="P194" i="24"/>
  <c r="P195" i="24"/>
  <c r="P196" i="24"/>
  <c r="P197" i="24"/>
  <c r="P198" i="24"/>
  <c r="P199" i="24"/>
  <c r="P200" i="24"/>
  <c r="P201" i="24"/>
  <c r="P202" i="24"/>
  <c r="P203" i="24"/>
  <c r="P204" i="24"/>
  <c r="P205" i="24"/>
  <c r="P206" i="24"/>
  <c r="P207" i="24"/>
  <c r="P208" i="24"/>
  <c r="P209" i="24"/>
  <c r="P210" i="24"/>
  <c r="P211" i="24"/>
  <c r="P212" i="24"/>
  <c r="P213" i="24"/>
  <c r="P214" i="24"/>
  <c r="P215" i="24"/>
  <c r="P216" i="24"/>
  <c r="P217" i="24"/>
  <c r="P218" i="24"/>
  <c r="P219" i="24"/>
  <c r="P220" i="24"/>
  <c r="P221" i="24"/>
  <c r="P222" i="24"/>
  <c r="P223" i="24"/>
  <c r="P224" i="24"/>
  <c r="P225" i="24"/>
  <c r="P226" i="24"/>
  <c r="P227" i="24"/>
  <c r="P228" i="24"/>
  <c r="P229" i="24"/>
  <c r="P230" i="24"/>
  <c r="P231" i="24"/>
  <c r="P232" i="24"/>
  <c r="P233" i="24"/>
  <c r="P234" i="24"/>
  <c r="P235" i="24"/>
  <c r="P236" i="24"/>
  <c r="P237" i="24"/>
  <c r="P238" i="24"/>
  <c r="P239" i="24"/>
  <c r="P241" i="24"/>
  <c r="Q3" i="24"/>
  <c r="Q4" i="24"/>
  <c r="Q5" i="24"/>
  <c r="Q6" i="24"/>
  <c r="Q7" i="24"/>
  <c r="Q8" i="24"/>
  <c r="Q9" i="24"/>
  <c r="Q10" i="24"/>
  <c r="Q11" i="24"/>
  <c r="Q12" i="24"/>
  <c r="Q13" i="24"/>
  <c r="Q14" i="24"/>
  <c r="Q15" i="24"/>
  <c r="Q16" i="24"/>
  <c r="Q17" i="24"/>
  <c r="Q18" i="24"/>
  <c r="Q19" i="24"/>
  <c r="Q20" i="24"/>
  <c r="Q21" i="24"/>
  <c r="Q22" i="24"/>
  <c r="Q23" i="24"/>
  <c r="Q24" i="24"/>
  <c r="Q25" i="24"/>
  <c r="Q26" i="24"/>
  <c r="Q27" i="24"/>
  <c r="Q28" i="24"/>
  <c r="Q29" i="24"/>
  <c r="Q30" i="24"/>
  <c r="Q31" i="24"/>
  <c r="Q32" i="24"/>
  <c r="Q33" i="24"/>
  <c r="Q34" i="24"/>
  <c r="Q35" i="24"/>
  <c r="Q36" i="24"/>
  <c r="Q37" i="24"/>
  <c r="Q38" i="24"/>
  <c r="Q39" i="24"/>
  <c r="Q40" i="24"/>
  <c r="Q41" i="24"/>
  <c r="Q42" i="24"/>
  <c r="Q43" i="24"/>
  <c r="Q44" i="24"/>
  <c r="Q45" i="24"/>
  <c r="Q46" i="24"/>
  <c r="Q47" i="24"/>
  <c r="Q48" i="24"/>
  <c r="Q49" i="24"/>
  <c r="Q50" i="24"/>
  <c r="Q51" i="24"/>
  <c r="Q52" i="24"/>
  <c r="Q53" i="24"/>
  <c r="Q54" i="24"/>
  <c r="Q55" i="24"/>
  <c r="Q56" i="24"/>
  <c r="Q57" i="24"/>
  <c r="Q58" i="24"/>
  <c r="Q59" i="24"/>
  <c r="Q60" i="24"/>
  <c r="Q61" i="24"/>
  <c r="Q62" i="24"/>
  <c r="Q63" i="24"/>
  <c r="Q64" i="24"/>
  <c r="Q65" i="24"/>
  <c r="Q66" i="24"/>
  <c r="Q67" i="24"/>
  <c r="Q68" i="24"/>
  <c r="Q69" i="24"/>
  <c r="Q70" i="24"/>
  <c r="Q71" i="24"/>
  <c r="Q72" i="24"/>
  <c r="Q73" i="24"/>
  <c r="Q74" i="24"/>
  <c r="Q75" i="24"/>
  <c r="Q76" i="24"/>
  <c r="Q77" i="24"/>
  <c r="Q78" i="24"/>
  <c r="Q79" i="24"/>
  <c r="Q80" i="24"/>
  <c r="Q81" i="24"/>
  <c r="Q82" i="24"/>
  <c r="Q83" i="24"/>
  <c r="Q84" i="24"/>
  <c r="Q85" i="24"/>
  <c r="Q86" i="24"/>
  <c r="Q87" i="24"/>
  <c r="Q88" i="24"/>
  <c r="Q89" i="24"/>
  <c r="Q90" i="24"/>
  <c r="Q91" i="24"/>
  <c r="Q92" i="24"/>
  <c r="Q93" i="24"/>
  <c r="Q94" i="24"/>
  <c r="Q95" i="24"/>
  <c r="Q96" i="24"/>
  <c r="Q97" i="24"/>
  <c r="Q98" i="24"/>
  <c r="Q99" i="24"/>
  <c r="Q100" i="24"/>
  <c r="Q101" i="24"/>
  <c r="Q102" i="24"/>
  <c r="Q103" i="24"/>
  <c r="Q104" i="24"/>
  <c r="Q105" i="24"/>
  <c r="Q106" i="24"/>
  <c r="Q107" i="24"/>
  <c r="Q108" i="24"/>
  <c r="Q109" i="24"/>
  <c r="Q110" i="24"/>
  <c r="Q111" i="24"/>
  <c r="Q112" i="24"/>
  <c r="Q113" i="24"/>
  <c r="Q114" i="24"/>
  <c r="Q115" i="24"/>
  <c r="Q116" i="24"/>
  <c r="Q117" i="24"/>
  <c r="Q118" i="24"/>
  <c r="Q119" i="24"/>
  <c r="Q120" i="24"/>
  <c r="Q121" i="24"/>
  <c r="Q122" i="24"/>
  <c r="Q123" i="24"/>
  <c r="Q124" i="24"/>
  <c r="Q125" i="24"/>
  <c r="Q126" i="24"/>
  <c r="Q127" i="24"/>
  <c r="Q128" i="24"/>
  <c r="Q129" i="24"/>
  <c r="Q130" i="24"/>
  <c r="Q131" i="24"/>
  <c r="Q132" i="24"/>
  <c r="Q133" i="24"/>
  <c r="Q134" i="24"/>
  <c r="Q135" i="24"/>
  <c r="Q136" i="24"/>
  <c r="Q137" i="24"/>
  <c r="Q138" i="24"/>
  <c r="Q139" i="24"/>
  <c r="Q140" i="24"/>
  <c r="Q141" i="24"/>
  <c r="Q142" i="24"/>
  <c r="Q143" i="24"/>
  <c r="Q144" i="24"/>
  <c r="Q145" i="24"/>
  <c r="Q146" i="24"/>
  <c r="Q147" i="24"/>
  <c r="Q148" i="24"/>
  <c r="Q149" i="24"/>
  <c r="Q150" i="24"/>
  <c r="Q151" i="24"/>
  <c r="Q152" i="24"/>
  <c r="Q153" i="24"/>
  <c r="Q154" i="24"/>
  <c r="Q155" i="24"/>
  <c r="Q156" i="24"/>
  <c r="Q157" i="24"/>
  <c r="Q158" i="24"/>
  <c r="Q159" i="24"/>
  <c r="Q160" i="24"/>
  <c r="Q161" i="24"/>
  <c r="Q162" i="24"/>
  <c r="Q163" i="24"/>
  <c r="Q164" i="24"/>
  <c r="Q165" i="24"/>
  <c r="Q166" i="24"/>
  <c r="Q167" i="24"/>
  <c r="Q168" i="24"/>
  <c r="Q169" i="24"/>
  <c r="Q170" i="24"/>
  <c r="Q171" i="24"/>
  <c r="Q172" i="24"/>
  <c r="Q173" i="24"/>
  <c r="Q174" i="24"/>
  <c r="Q175" i="24"/>
  <c r="Q176" i="24"/>
  <c r="Q177" i="24"/>
  <c r="Q178" i="24"/>
  <c r="Q179" i="24"/>
  <c r="Q180" i="24"/>
  <c r="Q181" i="24"/>
  <c r="Q182" i="24"/>
  <c r="Q183" i="24"/>
  <c r="Q184" i="24"/>
  <c r="Q185" i="24"/>
  <c r="Q186" i="24"/>
  <c r="Q187" i="24"/>
  <c r="Q188" i="24"/>
  <c r="Q189" i="24"/>
  <c r="Q190" i="24"/>
  <c r="Q191" i="24"/>
  <c r="Q192" i="24"/>
  <c r="Q193" i="24"/>
  <c r="Q194" i="24"/>
  <c r="Q195" i="24"/>
  <c r="Q196" i="24"/>
  <c r="Q197" i="24"/>
  <c r="Q198" i="24"/>
  <c r="Q199" i="24"/>
  <c r="Q200" i="24"/>
  <c r="Q201" i="24"/>
  <c r="Q202" i="24"/>
  <c r="Q203" i="24"/>
  <c r="Q204" i="24"/>
  <c r="Q205" i="24"/>
  <c r="Q206" i="24"/>
  <c r="Q207" i="24"/>
  <c r="Q208" i="24"/>
  <c r="Q209" i="24"/>
  <c r="Q210" i="24"/>
  <c r="Q211" i="24"/>
  <c r="Q212" i="24"/>
  <c r="Q213" i="24"/>
  <c r="Q214" i="24"/>
  <c r="Q215" i="24"/>
  <c r="Q216" i="24"/>
  <c r="Q217" i="24"/>
  <c r="Q218" i="24"/>
  <c r="Q219" i="24"/>
  <c r="Q220" i="24"/>
  <c r="Q221" i="24"/>
  <c r="Q222" i="24"/>
  <c r="Q223" i="24"/>
  <c r="Q224" i="24"/>
  <c r="Q225" i="24"/>
  <c r="Q226" i="24"/>
  <c r="Q227" i="24"/>
  <c r="Q228" i="24"/>
  <c r="Q229" i="24"/>
  <c r="Q230" i="24"/>
  <c r="Q231" i="24"/>
  <c r="Q232" i="24"/>
  <c r="Q233" i="24"/>
  <c r="Q234" i="24"/>
  <c r="Q235" i="24"/>
  <c r="Q236" i="24"/>
  <c r="Q237" i="24"/>
  <c r="Q238" i="24"/>
  <c r="Q239" i="24"/>
  <c r="Q241" i="24"/>
  <c r="R3" i="24"/>
  <c r="R4" i="24"/>
  <c r="R5" i="24"/>
  <c r="R6" i="24"/>
  <c r="R7" i="24"/>
  <c r="R8" i="24"/>
  <c r="R9" i="24"/>
  <c r="R10" i="24"/>
  <c r="R11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R24" i="24"/>
  <c r="R25" i="24"/>
  <c r="R26" i="24"/>
  <c r="R27" i="24"/>
  <c r="R28" i="24"/>
  <c r="R29" i="24"/>
  <c r="R30" i="24"/>
  <c r="R31" i="24"/>
  <c r="R32" i="24"/>
  <c r="R33" i="24"/>
  <c r="R34" i="24"/>
  <c r="R35" i="24"/>
  <c r="R36" i="24"/>
  <c r="R37" i="24"/>
  <c r="R38" i="24"/>
  <c r="R39" i="24"/>
  <c r="R40" i="24"/>
  <c r="R41" i="24"/>
  <c r="R42" i="24"/>
  <c r="R43" i="24"/>
  <c r="R44" i="24"/>
  <c r="R45" i="24"/>
  <c r="R46" i="24"/>
  <c r="R47" i="24"/>
  <c r="R48" i="24"/>
  <c r="R49" i="24"/>
  <c r="R50" i="24"/>
  <c r="R51" i="24"/>
  <c r="R52" i="24"/>
  <c r="R53" i="24"/>
  <c r="R54" i="24"/>
  <c r="R55" i="24"/>
  <c r="R56" i="24"/>
  <c r="R57" i="24"/>
  <c r="R58" i="24"/>
  <c r="R59" i="24"/>
  <c r="R60" i="24"/>
  <c r="R61" i="24"/>
  <c r="R62" i="24"/>
  <c r="R63" i="24"/>
  <c r="R64" i="24"/>
  <c r="R65" i="24"/>
  <c r="R66" i="24"/>
  <c r="R67" i="24"/>
  <c r="R68" i="24"/>
  <c r="R69" i="24"/>
  <c r="R70" i="24"/>
  <c r="R71" i="24"/>
  <c r="R72" i="24"/>
  <c r="R73" i="24"/>
  <c r="R74" i="24"/>
  <c r="R75" i="24"/>
  <c r="R76" i="24"/>
  <c r="R77" i="24"/>
  <c r="R78" i="24"/>
  <c r="R79" i="24"/>
  <c r="R80" i="24"/>
  <c r="R81" i="24"/>
  <c r="R82" i="24"/>
  <c r="R83" i="24"/>
  <c r="R84" i="24"/>
  <c r="R85" i="24"/>
  <c r="R86" i="24"/>
  <c r="R87" i="24"/>
  <c r="R88" i="24"/>
  <c r="R89" i="24"/>
  <c r="R90" i="24"/>
  <c r="R91" i="24"/>
  <c r="R92" i="24"/>
  <c r="R93" i="24"/>
  <c r="R94" i="24"/>
  <c r="R95" i="24"/>
  <c r="R96" i="24"/>
  <c r="R97" i="24"/>
  <c r="R98" i="24"/>
  <c r="R99" i="24"/>
  <c r="R100" i="24"/>
  <c r="R101" i="24"/>
  <c r="R102" i="24"/>
  <c r="R103" i="24"/>
  <c r="R104" i="24"/>
  <c r="R105" i="24"/>
  <c r="R106" i="24"/>
  <c r="R107" i="24"/>
  <c r="R108" i="24"/>
  <c r="R109" i="24"/>
  <c r="R110" i="24"/>
  <c r="R111" i="24"/>
  <c r="R112" i="24"/>
  <c r="R113" i="24"/>
  <c r="R114" i="24"/>
  <c r="R115" i="24"/>
  <c r="R116" i="24"/>
  <c r="R117" i="24"/>
  <c r="R118" i="24"/>
  <c r="R119" i="24"/>
  <c r="R120" i="24"/>
  <c r="R121" i="24"/>
  <c r="R122" i="24"/>
  <c r="R123" i="24"/>
  <c r="R124" i="24"/>
  <c r="R125" i="24"/>
  <c r="R126" i="24"/>
  <c r="R127" i="24"/>
  <c r="R128" i="24"/>
  <c r="R129" i="24"/>
  <c r="R130" i="24"/>
  <c r="R131" i="24"/>
  <c r="R132" i="24"/>
  <c r="R133" i="24"/>
  <c r="R134" i="24"/>
  <c r="R135" i="24"/>
  <c r="R136" i="24"/>
  <c r="R137" i="24"/>
  <c r="R138" i="24"/>
  <c r="R139" i="24"/>
  <c r="R140" i="24"/>
  <c r="R141" i="24"/>
  <c r="R142" i="24"/>
  <c r="R143" i="24"/>
  <c r="R144" i="24"/>
  <c r="R145" i="24"/>
  <c r="R146" i="24"/>
  <c r="R147" i="24"/>
  <c r="R148" i="24"/>
  <c r="R149" i="24"/>
  <c r="R150" i="24"/>
  <c r="R151" i="24"/>
  <c r="R152" i="24"/>
  <c r="R153" i="24"/>
  <c r="R154" i="24"/>
  <c r="R155" i="24"/>
  <c r="R156" i="24"/>
  <c r="R157" i="24"/>
  <c r="R158" i="24"/>
  <c r="R159" i="24"/>
  <c r="R160" i="24"/>
  <c r="R161" i="24"/>
  <c r="R162" i="24"/>
  <c r="R163" i="24"/>
  <c r="R164" i="24"/>
  <c r="R165" i="24"/>
  <c r="R166" i="24"/>
  <c r="R167" i="24"/>
  <c r="R168" i="24"/>
  <c r="R169" i="24"/>
  <c r="R170" i="24"/>
  <c r="R171" i="24"/>
  <c r="R172" i="24"/>
  <c r="R173" i="24"/>
  <c r="R174" i="24"/>
  <c r="R175" i="24"/>
  <c r="R176" i="24"/>
  <c r="R177" i="24"/>
  <c r="R178" i="24"/>
  <c r="R179" i="24"/>
  <c r="R180" i="24"/>
  <c r="R181" i="24"/>
  <c r="R182" i="24"/>
  <c r="R183" i="24"/>
  <c r="R184" i="24"/>
  <c r="R185" i="24"/>
  <c r="R186" i="24"/>
  <c r="R187" i="24"/>
  <c r="R188" i="24"/>
  <c r="R189" i="24"/>
  <c r="R190" i="24"/>
  <c r="R191" i="24"/>
  <c r="R192" i="24"/>
  <c r="R193" i="24"/>
  <c r="R194" i="24"/>
  <c r="R195" i="24"/>
  <c r="R196" i="24"/>
  <c r="R197" i="24"/>
  <c r="R198" i="24"/>
  <c r="R199" i="24"/>
  <c r="R200" i="24"/>
  <c r="R201" i="24"/>
  <c r="R202" i="24"/>
  <c r="R203" i="24"/>
  <c r="R204" i="24"/>
  <c r="R205" i="24"/>
  <c r="R206" i="24"/>
  <c r="R207" i="24"/>
  <c r="R208" i="24"/>
  <c r="R209" i="24"/>
  <c r="R210" i="24"/>
  <c r="R211" i="24"/>
  <c r="R212" i="24"/>
  <c r="R213" i="24"/>
  <c r="R214" i="24"/>
  <c r="R215" i="24"/>
  <c r="R216" i="24"/>
  <c r="R217" i="24"/>
  <c r="R218" i="24"/>
  <c r="R219" i="24"/>
  <c r="R220" i="24"/>
  <c r="R221" i="24"/>
  <c r="R222" i="24"/>
  <c r="R223" i="24"/>
  <c r="R224" i="24"/>
  <c r="R225" i="24"/>
  <c r="R226" i="24"/>
  <c r="R227" i="24"/>
  <c r="R228" i="24"/>
  <c r="R229" i="24"/>
  <c r="R230" i="24"/>
  <c r="R231" i="24"/>
  <c r="R232" i="24"/>
  <c r="R233" i="24"/>
  <c r="R234" i="24"/>
  <c r="R235" i="24"/>
  <c r="R236" i="24"/>
  <c r="R237" i="24"/>
  <c r="R238" i="24"/>
  <c r="R239" i="24"/>
  <c r="R241" i="24"/>
  <c r="S3" i="24"/>
  <c r="S4" i="24"/>
  <c r="S5" i="24"/>
  <c r="S6" i="24"/>
  <c r="S7" i="24"/>
  <c r="S8" i="24"/>
  <c r="S9" i="24"/>
  <c r="S10" i="24"/>
  <c r="S11" i="24"/>
  <c r="S12" i="24"/>
  <c r="S13" i="24"/>
  <c r="S14" i="24"/>
  <c r="S15" i="24"/>
  <c r="S16" i="24"/>
  <c r="S17" i="24"/>
  <c r="S18" i="24"/>
  <c r="S19" i="24"/>
  <c r="S20" i="24"/>
  <c r="S21" i="24"/>
  <c r="S22" i="24"/>
  <c r="S23" i="24"/>
  <c r="S24" i="24"/>
  <c r="S25" i="24"/>
  <c r="S26" i="24"/>
  <c r="S27" i="24"/>
  <c r="S28" i="24"/>
  <c r="S29" i="24"/>
  <c r="S30" i="24"/>
  <c r="S31" i="24"/>
  <c r="S32" i="24"/>
  <c r="S33" i="24"/>
  <c r="S34" i="24"/>
  <c r="S35" i="24"/>
  <c r="S36" i="24"/>
  <c r="S37" i="24"/>
  <c r="S38" i="24"/>
  <c r="S39" i="24"/>
  <c r="S40" i="24"/>
  <c r="S41" i="24"/>
  <c r="S42" i="24"/>
  <c r="S43" i="24"/>
  <c r="S44" i="24"/>
  <c r="S45" i="24"/>
  <c r="S46" i="24"/>
  <c r="S47" i="24"/>
  <c r="S48" i="24"/>
  <c r="S49" i="24"/>
  <c r="S50" i="24"/>
  <c r="S51" i="24"/>
  <c r="S52" i="24"/>
  <c r="S53" i="24"/>
  <c r="S54" i="24"/>
  <c r="S55" i="24"/>
  <c r="S56" i="24"/>
  <c r="S57" i="24"/>
  <c r="S58" i="24"/>
  <c r="S59" i="24"/>
  <c r="S60" i="24"/>
  <c r="S61" i="24"/>
  <c r="S62" i="24"/>
  <c r="S63" i="24"/>
  <c r="S64" i="24"/>
  <c r="S65" i="24"/>
  <c r="S66" i="24"/>
  <c r="S67" i="24"/>
  <c r="S68" i="24"/>
  <c r="S69" i="24"/>
  <c r="S70" i="24"/>
  <c r="S71" i="24"/>
  <c r="S72" i="24"/>
  <c r="S73" i="24"/>
  <c r="S74" i="24"/>
  <c r="S75" i="24"/>
  <c r="S76" i="24"/>
  <c r="S77" i="24"/>
  <c r="S78" i="24"/>
  <c r="S79" i="24"/>
  <c r="S80" i="24"/>
  <c r="S81" i="24"/>
  <c r="S82" i="24"/>
  <c r="S83" i="24"/>
  <c r="S84" i="24"/>
  <c r="S85" i="24"/>
  <c r="S86" i="24"/>
  <c r="S87" i="24"/>
  <c r="S88" i="24"/>
  <c r="S89" i="24"/>
  <c r="S90" i="24"/>
  <c r="S91" i="24"/>
  <c r="S92" i="24"/>
  <c r="S93" i="24"/>
  <c r="S94" i="24"/>
  <c r="S95" i="24"/>
  <c r="S96" i="24"/>
  <c r="S97" i="24"/>
  <c r="S98" i="24"/>
  <c r="S99" i="24"/>
  <c r="S100" i="24"/>
  <c r="S101" i="24"/>
  <c r="S102" i="24"/>
  <c r="S103" i="24"/>
  <c r="S104" i="24"/>
  <c r="S105" i="24"/>
  <c r="S106" i="24"/>
  <c r="S107" i="24"/>
  <c r="S108" i="24"/>
  <c r="S109" i="24"/>
  <c r="S110" i="24"/>
  <c r="S111" i="24"/>
  <c r="S112" i="24"/>
  <c r="S113" i="24"/>
  <c r="S114" i="24"/>
  <c r="S115" i="24"/>
  <c r="S116" i="24"/>
  <c r="S117" i="24"/>
  <c r="S118" i="24"/>
  <c r="S119" i="24"/>
  <c r="S120" i="24"/>
  <c r="S121" i="24"/>
  <c r="S122" i="24"/>
  <c r="S123" i="24"/>
  <c r="S124" i="24"/>
  <c r="S125" i="24"/>
  <c r="S126" i="24"/>
  <c r="S127" i="24"/>
  <c r="S128" i="24"/>
  <c r="S129" i="24"/>
  <c r="S130" i="24"/>
  <c r="S131" i="24"/>
  <c r="S132" i="24"/>
  <c r="S133" i="24"/>
  <c r="S134" i="24"/>
  <c r="S135" i="24"/>
  <c r="S136" i="24"/>
  <c r="S137" i="24"/>
  <c r="S138" i="24"/>
  <c r="S139" i="24"/>
  <c r="S140" i="24"/>
  <c r="S141" i="24"/>
  <c r="S142" i="24"/>
  <c r="S143" i="24"/>
  <c r="S144" i="24"/>
  <c r="S145" i="24"/>
  <c r="S146" i="24"/>
  <c r="S147" i="24"/>
  <c r="S148" i="24"/>
  <c r="S149" i="24"/>
  <c r="S150" i="24"/>
  <c r="S151" i="24"/>
  <c r="S152" i="24"/>
  <c r="S153" i="24"/>
  <c r="S154" i="24"/>
  <c r="S155" i="24"/>
  <c r="S156" i="24"/>
  <c r="S157" i="24"/>
  <c r="S158" i="24"/>
  <c r="S159" i="24"/>
  <c r="S160" i="24"/>
  <c r="S161" i="24"/>
  <c r="S162" i="24"/>
  <c r="S163" i="24"/>
  <c r="S164" i="24"/>
  <c r="S165" i="24"/>
  <c r="S166" i="24"/>
  <c r="S167" i="24"/>
  <c r="S168" i="24"/>
  <c r="S169" i="24"/>
  <c r="S170" i="24"/>
  <c r="S171" i="24"/>
  <c r="S172" i="24"/>
  <c r="S173" i="24"/>
  <c r="S174" i="24"/>
  <c r="S175" i="24"/>
  <c r="S176" i="24"/>
  <c r="S177" i="24"/>
  <c r="S178" i="24"/>
  <c r="S179" i="24"/>
  <c r="S180" i="24"/>
  <c r="S181" i="24"/>
  <c r="S182" i="24"/>
  <c r="S183" i="24"/>
  <c r="S184" i="24"/>
  <c r="S185" i="24"/>
  <c r="S186" i="24"/>
  <c r="S187" i="24"/>
  <c r="S188" i="24"/>
  <c r="S189" i="24"/>
  <c r="S190" i="24"/>
  <c r="S191" i="24"/>
  <c r="S192" i="24"/>
  <c r="S193" i="24"/>
  <c r="S194" i="24"/>
  <c r="S195" i="24"/>
  <c r="S196" i="24"/>
  <c r="S197" i="24"/>
  <c r="S198" i="24"/>
  <c r="S199" i="24"/>
  <c r="S200" i="24"/>
  <c r="S201" i="24"/>
  <c r="S202" i="24"/>
  <c r="S203" i="24"/>
  <c r="S204" i="24"/>
  <c r="S205" i="24"/>
  <c r="S206" i="24"/>
  <c r="S207" i="24"/>
  <c r="S208" i="24"/>
  <c r="S209" i="24"/>
  <c r="S210" i="24"/>
  <c r="S211" i="24"/>
  <c r="S212" i="24"/>
  <c r="S213" i="24"/>
  <c r="S214" i="24"/>
  <c r="S215" i="24"/>
  <c r="S216" i="24"/>
  <c r="S217" i="24"/>
  <c r="S218" i="24"/>
  <c r="S219" i="24"/>
  <c r="S220" i="24"/>
  <c r="S221" i="24"/>
  <c r="S222" i="24"/>
  <c r="S223" i="24"/>
  <c r="S224" i="24"/>
  <c r="S225" i="24"/>
  <c r="S226" i="24"/>
  <c r="S227" i="24"/>
  <c r="S228" i="24"/>
  <c r="S229" i="24"/>
  <c r="S230" i="24"/>
  <c r="S231" i="24"/>
  <c r="S232" i="24"/>
  <c r="S233" i="24"/>
  <c r="S234" i="24"/>
  <c r="S235" i="24"/>
  <c r="S236" i="24"/>
  <c r="S237" i="24"/>
  <c r="S238" i="24"/>
  <c r="S239" i="24"/>
  <c r="S241" i="24"/>
  <c r="T3" i="24"/>
  <c r="T4" i="24"/>
  <c r="T5" i="24"/>
  <c r="T6" i="24"/>
  <c r="T7" i="24"/>
  <c r="T8" i="24"/>
  <c r="T9" i="24"/>
  <c r="T10" i="24"/>
  <c r="T11" i="24"/>
  <c r="T12" i="24"/>
  <c r="T13" i="24"/>
  <c r="T14" i="24"/>
  <c r="T15" i="24"/>
  <c r="T16" i="24"/>
  <c r="T17" i="24"/>
  <c r="T18" i="24"/>
  <c r="T19" i="24"/>
  <c r="T20" i="24"/>
  <c r="T21" i="24"/>
  <c r="T22" i="24"/>
  <c r="T23" i="24"/>
  <c r="T24" i="24"/>
  <c r="T25" i="24"/>
  <c r="T26" i="24"/>
  <c r="T27" i="24"/>
  <c r="T28" i="24"/>
  <c r="T29" i="24"/>
  <c r="T30" i="24"/>
  <c r="T31" i="24"/>
  <c r="T32" i="24"/>
  <c r="T33" i="24"/>
  <c r="T34" i="24"/>
  <c r="T35" i="24"/>
  <c r="T36" i="24"/>
  <c r="T37" i="24"/>
  <c r="T38" i="24"/>
  <c r="T39" i="24"/>
  <c r="T40" i="24"/>
  <c r="T41" i="24"/>
  <c r="T42" i="24"/>
  <c r="T43" i="24"/>
  <c r="T44" i="24"/>
  <c r="T45" i="24"/>
  <c r="T46" i="24"/>
  <c r="T47" i="24"/>
  <c r="T48" i="24"/>
  <c r="T49" i="24"/>
  <c r="T50" i="24"/>
  <c r="T51" i="24"/>
  <c r="T52" i="24"/>
  <c r="T53" i="24"/>
  <c r="T54" i="24"/>
  <c r="T55" i="24"/>
  <c r="T56" i="24"/>
  <c r="T57" i="24"/>
  <c r="T58" i="24"/>
  <c r="T59" i="24"/>
  <c r="T60" i="24"/>
  <c r="T61" i="24"/>
  <c r="T62" i="24"/>
  <c r="T63" i="24"/>
  <c r="T64" i="24"/>
  <c r="T65" i="24"/>
  <c r="T66" i="24"/>
  <c r="T67" i="24"/>
  <c r="T68" i="24"/>
  <c r="T69" i="24"/>
  <c r="T70" i="24"/>
  <c r="T71" i="24"/>
  <c r="T72" i="24"/>
  <c r="T73" i="24"/>
  <c r="T74" i="24"/>
  <c r="T75" i="24"/>
  <c r="T76" i="24"/>
  <c r="T77" i="24"/>
  <c r="T78" i="24"/>
  <c r="T79" i="24"/>
  <c r="T80" i="24"/>
  <c r="T81" i="24"/>
  <c r="T82" i="24"/>
  <c r="T83" i="24"/>
  <c r="T84" i="24"/>
  <c r="T85" i="24"/>
  <c r="T86" i="24"/>
  <c r="T87" i="24"/>
  <c r="T88" i="24"/>
  <c r="T89" i="24"/>
  <c r="T90" i="24"/>
  <c r="T91" i="24"/>
  <c r="T92" i="24"/>
  <c r="T93" i="24"/>
  <c r="T94" i="24"/>
  <c r="T95" i="24"/>
  <c r="T96" i="24"/>
  <c r="T97" i="24"/>
  <c r="T98" i="24"/>
  <c r="T99" i="24"/>
  <c r="T100" i="24"/>
  <c r="T101" i="24"/>
  <c r="T102" i="24"/>
  <c r="T103" i="24"/>
  <c r="T104" i="24"/>
  <c r="T105" i="24"/>
  <c r="T106" i="24"/>
  <c r="T107" i="24"/>
  <c r="T108" i="24"/>
  <c r="T109" i="24"/>
  <c r="T110" i="24"/>
  <c r="T111" i="24"/>
  <c r="T112" i="24"/>
  <c r="T113" i="24"/>
  <c r="T114" i="24"/>
  <c r="T115" i="24"/>
  <c r="T116" i="24"/>
  <c r="T117" i="24"/>
  <c r="T118" i="24"/>
  <c r="T119" i="24"/>
  <c r="T120" i="24"/>
  <c r="T121" i="24"/>
  <c r="T122" i="24"/>
  <c r="T123" i="24"/>
  <c r="T124" i="24"/>
  <c r="T125" i="24"/>
  <c r="T126" i="24"/>
  <c r="T127" i="24"/>
  <c r="T128" i="24"/>
  <c r="T129" i="24"/>
  <c r="T130" i="24"/>
  <c r="T131" i="24"/>
  <c r="T132" i="24"/>
  <c r="T133" i="24"/>
  <c r="T134" i="24"/>
  <c r="T135" i="24"/>
  <c r="T136" i="24"/>
  <c r="T137" i="24"/>
  <c r="T138" i="24"/>
  <c r="T139" i="24"/>
  <c r="T140" i="24"/>
  <c r="T141" i="24"/>
  <c r="T142" i="24"/>
  <c r="T143" i="24"/>
  <c r="T144" i="24"/>
  <c r="T145" i="24"/>
  <c r="T146" i="24"/>
  <c r="T147" i="24"/>
  <c r="T148" i="24"/>
  <c r="T149" i="24"/>
  <c r="T150" i="24"/>
  <c r="T151" i="24"/>
  <c r="T152" i="24"/>
  <c r="T153" i="24"/>
  <c r="T154" i="24"/>
  <c r="T155" i="24"/>
  <c r="T156" i="24"/>
  <c r="T157" i="24"/>
  <c r="T158" i="24"/>
  <c r="T159" i="24"/>
  <c r="T160" i="24"/>
  <c r="T161" i="24"/>
  <c r="T162" i="24"/>
  <c r="T163" i="24"/>
  <c r="T164" i="24"/>
  <c r="T165" i="24"/>
  <c r="T166" i="24"/>
  <c r="T167" i="24"/>
  <c r="T168" i="24"/>
  <c r="T169" i="24"/>
  <c r="T170" i="24"/>
  <c r="T171" i="24"/>
  <c r="T172" i="24"/>
  <c r="T173" i="24"/>
  <c r="T174" i="24"/>
  <c r="T175" i="24"/>
  <c r="T176" i="24"/>
  <c r="T177" i="24"/>
  <c r="T178" i="24"/>
  <c r="T179" i="24"/>
  <c r="T180" i="24"/>
  <c r="T181" i="24"/>
  <c r="T182" i="24"/>
  <c r="T183" i="24"/>
  <c r="T184" i="24"/>
  <c r="T185" i="24"/>
  <c r="T186" i="24"/>
  <c r="T187" i="24"/>
  <c r="T188" i="24"/>
  <c r="T189" i="24"/>
  <c r="T190" i="24"/>
  <c r="T191" i="24"/>
  <c r="T192" i="24"/>
  <c r="T193" i="24"/>
  <c r="T194" i="24"/>
  <c r="T195" i="24"/>
  <c r="T196" i="24"/>
  <c r="T197" i="24"/>
  <c r="T198" i="24"/>
  <c r="T199" i="24"/>
  <c r="T200" i="24"/>
  <c r="T201" i="24"/>
  <c r="T202" i="24"/>
  <c r="T203" i="24"/>
  <c r="T204" i="24"/>
  <c r="T205" i="24"/>
  <c r="T206" i="24"/>
  <c r="T207" i="24"/>
  <c r="T208" i="24"/>
  <c r="T209" i="24"/>
  <c r="T210" i="24"/>
  <c r="T211" i="24"/>
  <c r="T212" i="24"/>
  <c r="T213" i="24"/>
  <c r="T214" i="24"/>
  <c r="T215" i="24"/>
  <c r="T216" i="24"/>
  <c r="T217" i="24"/>
  <c r="T218" i="24"/>
  <c r="T219" i="24"/>
  <c r="T220" i="24"/>
  <c r="T221" i="24"/>
  <c r="T222" i="24"/>
  <c r="T223" i="24"/>
  <c r="T224" i="24"/>
  <c r="T225" i="24"/>
  <c r="T226" i="24"/>
  <c r="T227" i="24"/>
  <c r="T228" i="24"/>
  <c r="T229" i="24"/>
  <c r="T230" i="24"/>
  <c r="T231" i="24"/>
  <c r="T232" i="24"/>
  <c r="T233" i="24"/>
  <c r="T234" i="24"/>
  <c r="T235" i="24"/>
  <c r="T236" i="24"/>
  <c r="T237" i="24"/>
  <c r="T238" i="24"/>
  <c r="T239" i="24"/>
  <c r="T241" i="24"/>
  <c r="U3" i="24"/>
  <c r="U4" i="24"/>
  <c r="U5" i="24"/>
  <c r="U6" i="24"/>
  <c r="U7" i="24"/>
  <c r="U8" i="24"/>
  <c r="U9" i="24"/>
  <c r="U10" i="24"/>
  <c r="U11" i="24"/>
  <c r="U12" i="24"/>
  <c r="U13" i="24"/>
  <c r="U14" i="24"/>
  <c r="U15" i="24"/>
  <c r="U16" i="24"/>
  <c r="U17" i="24"/>
  <c r="U18" i="24"/>
  <c r="U19" i="24"/>
  <c r="U20" i="24"/>
  <c r="U21" i="24"/>
  <c r="U22" i="24"/>
  <c r="U23" i="24"/>
  <c r="U24" i="24"/>
  <c r="U25" i="24"/>
  <c r="U26" i="24"/>
  <c r="U27" i="24"/>
  <c r="U28" i="24"/>
  <c r="U29" i="24"/>
  <c r="U30" i="24"/>
  <c r="U31" i="24"/>
  <c r="U32" i="24"/>
  <c r="U33" i="24"/>
  <c r="U34" i="24"/>
  <c r="U35" i="24"/>
  <c r="U36" i="24"/>
  <c r="U37" i="24"/>
  <c r="U38" i="24"/>
  <c r="U39" i="24"/>
  <c r="U40" i="24"/>
  <c r="U41" i="24"/>
  <c r="U42" i="24"/>
  <c r="U43" i="24"/>
  <c r="U44" i="24"/>
  <c r="U45" i="24"/>
  <c r="U46" i="24"/>
  <c r="U47" i="24"/>
  <c r="U48" i="24"/>
  <c r="U49" i="24"/>
  <c r="U50" i="24"/>
  <c r="U51" i="24"/>
  <c r="U52" i="24"/>
  <c r="U53" i="24"/>
  <c r="U54" i="24"/>
  <c r="U55" i="24"/>
  <c r="U56" i="24"/>
  <c r="U57" i="24"/>
  <c r="U58" i="24"/>
  <c r="U59" i="24"/>
  <c r="U60" i="24"/>
  <c r="U61" i="24"/>
  <c r="U62" i="24"/>
  <c r="U63" i="24"/>
  <c r="U64" i="24"/>
  <c r="U65" i="24"/>
  <c r="U66" i="24"/>
  <c r="U67" i="24"/>
  <c r="U68" i="24"/>
  <c r="U69" i="24"/>
  <c r="U70" i="24"/>
  <c r="U71" i="24"/>
  <c r="U72" i="24"/>
  <c r="U73" i="24"/>
  <c r="U74" i="24"/>
  <c r="U75" i="24"/>
  <c r="U76" i="24"/>
  <c r="U77" i="24"/>
  <c r="U78" i="24"/>
  <c r="U79" i="24"/>
  <c r="U80" i="24"/>
  <c r="U81" i="24"/>
  <c r="U82" i="24"/>
  <c r="U83" i="24"/>
  <c r="U84" i="24"/>
  <c r="U85" i="24"/>
  <c r="U86" i="24"/>
  <c r="U87" i="24"/>
  <c r="U88" i="24"/>
  <c r="U89" i="24"/>
  <c r="U90" i="24"/>
  <c r="U91" i="24"/>
  <c r="U92" i="24"/>
  <c r="U93" i="24"/>
  <c r="U94" i="24"/>
  <c r="U95" i="24"/>
  <c r="U96" i="24"/>
  <c r="U97" i="24"/>
  <c r="U98" i="24"/>
  <c r="U99" i="24"/>
  <c r="U100" i="24"/>
  <c r="U101" i="24"/>
  <c r="U102" i="24"/>
  <c r="U103" i="24"/>
  <c r="U104" i="24"/>
  <c r="U105" i="24"/>
  <c r="U106" i="24"/>
  <c r="U107" i="24"/>
  <c r="U108" i="24"/>
  <c r="U109" i="24"/>
  <c r="U110" i="24"/>
  <c r="U111" i="24"/>
  <c r="U112" i="24"/>
  <c r="U113" i="24"/>
  <c r="U114" i="24"/>
  <c r="U115" i="24"/>
  <c r="U116" i="24"/>
  <c r="U117" i="24"/>
  <c r="U118" i="24"/>
  <c r="U119" i="24"/>
  <c r="U120" i="24"/>
  <c r="U121" i="24"/>
  <c r="U122" i="24"/>
  <c r="U123" i="24"/>
  <c r="U124" i="24"/>
  <c r="U125" i="24"/>
  <c r="U126" i="24"/>
  <c r="U127" i="24"/>
  <c r="U128" i="24"/>
  <c r="U129" i="24"/>
  <c r="U130" i="24"/>
  <c r="U131" i="24"/>
  <c r="U132" i="24"/>
  <c r="U133" i="24"/>
  <c r="U134" i="24"/>
  <c r="U135" i="24"/>
  <c r="U136" i="24"/>
  <c r="U137" i="24"/>
  <c r="U138" i="24"/>
  <c r="U139" i="24"/>
  <c r="U140" i="24"/>
  <c r="U141" i="24"/>
  <c r="U142" i="24"/>
  <c r="U143" i="24"/>
  <c r="U144" i="24"/>
  <c r="U145" i="24"/>
  <c r="U146" i="24"/>
  <c r="U147" i="24"/>
  <c r="U148" i="24"/>
  <c r="U149" i="24"/>
  <c r="U150" i="24"/>
  <c r="U151" i="24"/>
  <c r="U152" i="24"/>
  <c r="U153" i="24"/>
  <c r="U154" i="24"/>
  <c r="U155" i="24"/>
  <c r="U156" i="24"/>
  <c r="U157" i="24"/>
  <c r="U158" i="24"/>
  <c r="U159" i="24"/>
  <c r="U160" i="24"/>
  <c r="U161" i="24"/>
  <c r="U162" i="24"/>
  <c r="U163" i="24"/>
  <c r="U164" i="24"/>
  <c r="U165" i="24"/>
  <c r="U166" i="24"/>
  <c r="U167" i="24"/>
  <c r="U168" i="24"/>
  <c r="U169" i="24"/>
  <c r="U170" i="24"/>
  <c r="U171" i="24"/>
  <c r="U172" i="24"/>
  <c r="U173" i="24"/>
  <c r="U174" i="24"/>
  <c r="U175" i="24"/>
  <c r="U176" i="24"/>
  <c r="U177" i="24"/>
  <c r="U178" i="24"/>
  <c r="U179" i="24"/>
  <c r="U180" i="24"/>
  <c r="U181" i="24"/>
  <c r="U182" i="24"/>
  <c r="U183" i="24"/>
  <c r="U184" i="24"/>
  <c r="U185" i="24"/>
  <c r="U186" i="24"/>
  <c r="U187" i="24"/>
  <c r="U188" i="24"/>
  <c r="U189" i="24"/>
  <c r="U190" i="24"/>
  <c r="U191" i="24"/>
  <c r="U192" i="24"/>
  <c r="U193" i="24"/>
  <c r="U194" i="24"/>
  <c r="U195" i="24"/>
  <c r="U196" i="24"/>
  <c r="U197" i="24"/>
  <c r="U198" i="24"/>
  <c r="U199" i="24"/>
  <c r="U200" i="24"/>
  <c r="U201" i="24"/>
  <c r="U202" i="24"/>
  <c r="U203" i="24"/>
  <c r="U204" i="24"/>
  <c r="U205" i="24"/>
  <c r="U206" i="24"/>
  <c r="U207" i="24"/>
  <c r="U208" i="24"/>
  <c r="U209" i="24"/>
  <c r="U210" i="24"/>
  <c r="U211" i="24"/>
  <c r="U212" i="24"/>
  <c r="U213" i="24"/>
  <c r="U214" i="24"/>
  <c r="U215" i="24"/>
  <c r="U216" i="24"/>
  <c r="U217" i="24"/>
  <c r="U218" i="24"/>
  <c r="U219" i="24"/>
  <c r="U220" i="24"/>
  <c r="U221" i="24"/>
  <c r="U222" i="24"/>
  <c r="U223" i="24"/>
  <c r="U224" i="24"/>
  <c r="U225" i="24"/>
  <c r="U226" i="24"/>
  <c r="U227" i="24"/>
  <c r="U228" i="24"/>
  <c r="U229" i="24"/>
  <c r="U230" i="24"/>
  <c r="U231" i="24"/>
  <c r="U232" i="24"/>
  <c r="U233" i="24"/>
  <c r="U234" i="24"/>
  <c r="U235" i="24"/>
  <c r="U236" i="24"/>
  <c r="U237" i="24"/>
  <c r="U238" i="24"/>
  <c r="U239" i="24"/>
  <c r="U241" i="24"/>
  <c r="V3" i="24"/>
  <c r="V4" i="24"/>
  <c r="V5" i="24"/>
  <c r="V6" i="24"/>
  <c r="V7" i="24"/>
  <c r="V8" i="24"/>
  <c r="V9" i="24"/>
  <c r="V10" i="24"/>
  <c r="V11" i="24"/>
  <c r="V12" i="24"/>
  <c r="V13" i="24"/>
  <c r="V14" i="24"/>
  <c r="V15" i="24"/>
  <c r="V16" i="24"/>
  <c r="V17" i="24"/>
  <c r="V18" i="24"/>
  <c r="V19" i="24"/>
  <c r="V20" i="24"/>
  <c r="V21" i="24"/>
  <c r="V22" i="24"/>
  <c r="V23" i="24"/>
  <c r="V24" i="24"/>
  <c r="V25" i="24"/>
  <c r="V26" i="24"/>
  <c r="V27" i="24"/>
  <c r="V28" i="24"/>
  <c r="V29" i="24"/>
  <c r="V30" i="24"/>
  <c r="V31" i="24"/>
  <c r="V32" i="24"/>
  <c r="V33" i="24"/>
  <c r="V34" i="24"/>
  <c r="V35" i="24"/>
  <c r="V36" i="24"/>
  <c r="V37" i="24"/>
  <c r="V38" i="24"/>
  <c r="V39" i="24"/>
  <c r="V40" i="24"/>
  <c r="V41" i="24"/>
  <c r="V42" i="24"/>
  <c r="V43" i="24"/>
  <c r="V44" i="24"/>
  <c r="V45" i="24"/>
  <c r="V46" i="24"/>
  <c r="V47" i="24"/>
  <c r="V48" i="24"/>
  <c r="V49" i="24"/>
  <c r="V50" i="24"/>
  <c r="V51" i="24"/>
  <c r="V52" i="24"/>
  <c r="V53" i="24"/>
  <c r="V54" i="24"/>
  <c r="V55" i="24"/>
  <c r="V56" i="24"/>
  <c r="V57" i="24"/>
  <c r="V58" i="24"/>
  <c r="V59" i="24"/>
  <c r="V60" i="24"/>
  <c r="V61" i="24"/>
  <c r="V62" i="24"/>
  <c r="V63" i="24"/>
  <c r="V64" i="24"/>
  <c r="V65" i="24"/>
  <c r="V66" i="24"/>
  <c r="V67" i="24"/>
  <c r="V68" i="24"/>
  <c r="V69" i="24"/>
  <c r="V70" i="24"/>
  <c r="V71" i="24"/>
  <c r="V72" i="24"/>
  <c r="V73" i="24"/>
  <c r="V74" i="24"/>
  <c r="V75" i="24"/>
  <c r="V76" i="24"/>
  <c r="V77" i="24"/>
  <c r="V78" i="24"/>
  <c r="V79" i="24"/>
  <c r="V80" i="24"/>
  <c r="V81" i="24"/>
  <c r="V82" i="24"/>
  <c r="V83" i="24"/>
  <c r="V84" i="24"/>
  <c r="V85" i="24"/>
  <c r="V86" i="24"/>
  <c r="V87" i="24"/>
  <c r="V88" i="24"/>
  <c r="V89" i="24"/>
  <c r="V90" i="24"/>
  <c r="V91" i="24"/>
  <c r="V92" i="24"/>
  <c r="V93" i="24"/>
  <c r="V94" i="24"/>
  <c r="V95" i="24"/>
  <c r="V96" i="24"/>
  <c r="V97" i="24"/>
  <c r="V98" i="24"/>
  <c r="V99" i="24"/>
  <c r="V100" i="24"/>
  <c r="V101" i="24"/>
  <c r="V102" i="24"/>
  <c r="V103" i="24"/>
  <c r="V104" i="24"/>
  <c r="V105" i="24"/>
  <c r="V106" i="24"/>
  <c r="V107" i="24"/>
  <c r="V108" i="24"/>
  <c r="V109" i="24"/>
  <c r="V110" i="24"/>
  <c r="V111" i="24"/>
  <c r="V112" i="24"/>
  <c r="V113" i="24"/>
  <c r="V114" i="24"/>
  <c r="V115" i="24"/>
  <c r="V116" i="24"/>
  <c r="V117" i="24"/>
  <c r="V118" i="24"/>
  <c r="V119" i="24"/>
  <c r="V120" i="24"/>
  <c r="V121" i="24"/>
  <c r="V122" i="24"/>
  <c r="V123" i="24"/>
  <c r="V124" i="24"/>
  <c r="V125" i="24"/>
  <c r="V126" i="24"/>
  <c r="V127" i="24"/>
  <c r="V128" i="24"/>
  <c r="V129" i="24"/>
  <c r="V130" i="24"/>
  <c r="V131" i="24"/>
  <c r="V132" i="24"/>
  <c r="V133" i="24"/>
  <c r="V134" i="24"/>
  <c r="V135" i="24"/>
  <c r="V136" i="24"/>
  <c r="V137" i="24"/>
  <c r="V138" i="24"/>
  <c r="V139" i="24"/>
  <c r="V140" i="24"/>
  <c r="V141" i="24"/>
  <c r="V142" i="24"/>
  <c r="V143" i="24"/>
  <c r="V144" i="24"/>
  <c r="V145" i="24"/>
  <c r="V146" i="24"/>
  <c r="V147" i="24"/>
  <c r="V148" i="24"/>
  <c r="V149" i="24"/>
  <c r="V150" i="24"/>
  <c r="V151" i="24"/>
  <c r="V152" i="24"/>
  <c r="V153" i="24"/>
  <c r="V154" i="24"/>
  <c r="V155" i="24"/>
  <c r="V156" i="24"/>
  <c r="V157" i="24"/>
  <c r="V158" i="24"/>
  <c r="V159" i="24"/>
  <c r="V160" i="24"/>
  <c r="V161" i="24"/>
  <c r="V162" i="24"/>
  <c r="V163" i="24"/>
  <c r="V164" i="24"/>
  <c r="V165" i="24"/>
  <c r="V166" i="24"/>
  <c r="V167" i="24"/>
  <c r="V168" i="24"/>
  <c r="V169" i="24"/>
  <c r="V170" i="24"/>
  <c r="V171" i="24"/>
  <c r="V172" i="24"/>
  <c r="V173" i="24"/>
  <c r="V174" i="24"/>
  <c r="V175" i="24"/>
  <c r="V176" i="24"/>
  <c r="V177" i="24"/>
  <c r="V178" i="24"/>
  <c r="V179" i="24"/>
  <c r="V180" i="24"/>
  <c r="V181" i="24"/>
  <c r="V182" i="24"/>
  <c r="V183" i="24"/>
  <c r="V184" i="24"/>
  <c r="V185" i="24"/>
  <c r="V186" i="24"/>
  <c r="V187" i="24"/>
  <c r="V188" i="24"/>
  <c r="V189" i="24"/>
  <c r="V190" i="24"/>
  <c r="V191" i="24"/>
  <c r="V192" i="24"/>
  <c r="V193" i="24"/>
  <c r="V194" i="24"/>
  <c r="V195" i="24"/>
  <c r="V196" i="24"/>
  <c r="V197" i="24"/>
  <c r="V198" i="24"/>
  <c r="V199" i="24"/>
  <c r="V200" i="24"/>
  <c r="V201" i="24"/>
  <c r="V202" i="24"/>
  <c r="V203" i="24"/>
  <c r="V204" i="24"/>
  <c r="V205" i="24"/>
  <c r="V206" i="24"/>
  <c r="V207" i="24"/>
  <c r="V208" i="24"/>
  <c r="V209" i="24"/>
  <c r="V210" i="24"/>
  <c r="V211" i="24"/>
  <c r="V212" i="24"/>
  <c r="V213" i="24"/>
  <c r="V214" i="24"/>
  <c r="V215" i="24"/>
  <c r="V216" i="24"/>
  <c r="V217" i="24"/>
  <c r="V218" i="24"/>
  <c r="V219" i="24"/>
  <c r="V220" i="24"/>
  <c r="V221" i="24"/>
  <c r="V222" i="24"/>
  <c r="V223" i="24"/>
  <c r="V224" i="24"/>
  <c r="V225" i="24"/>
  <c r="V226" i="24"/>
  <c r="V227" i="24"/>
  <c r="V228" i="24"/>
  <c r="V229" i="24"/>
  <c r="V230" i="24"/>
  <c r="V231" i="24"/>
  <c r="V232" i="24"/>
  <c r="V233" i="24"/>
  <c r="V234" i="24"/>
  <c r="V235" i="24"/>
  <c r="V236" i="24"/>
  <c r="V237" i="24"/>
  <c r="V238" i="24"/>
  <c r="V239" i="24"/>
  <c r="V241" i="24"/>
  <c r="W3" i="24"/>
  <c r="W4" i="24"/>
  <c r="W5" i="24"/>
  <c r="W6" i="24"/>
  <c r="W7" i="24"/>
  <c r="W8" i="24"/>
  <c r="W9" i="24"/>
  <c r="W10" i="24"/>
  <c r="W11" i="24"/>
  <c r="W12" i="24"/>
  <c r="W13" i="24"/>
  <c r="W14" i="24"/>
  <c r="W15" i="24"/>
  <c r="W16" i="24"/>
  <c r="W17" i="24"/>
  <c r="W18" i="24"/>
  <c r="W19" i="24"/>
  <c r="W20" i="24"/>
  <c r="W21" i="24"/>
  <c r="W22" i="24"/>
  <c r="W23" i="24"/>
  <c r="W24" i="24"/>
  <c r="W25" i="24"/>
  <c r="W26" i="24"/>
  <c r="W27" i="24"/>
  <c r="W28" i="24"/>
  <c r="W29" i="24"/>
  <c r="W30" i="24"/>
  <c r="W31" i="24"/>
  <c r="W32" i="24"/>
  <c r="W33" i="24"/>
  <c r="W34" i="24"/>
  <c r="W35" i="24"/>
  <c r="W36" i="24"/>
  <c r="W37" i="24"/>
  <c r="W38" i="24"/>
  <c r="W39" i="24"/>
  <c r="W40" i="24"/>
  <c r="W41" i="24"/>
  <c r="W42" i="24"/>
  <c r="W43" i="24"/>
  <c r="W44" i="24"/>
  <c r="W45" i="24"/>
  <c r="W46" i="24"/>
  <c r="W47" i="24"/>
  <c r="W48" i="24"/>
  <c r="W49" i="24"/>
  <c r="W50" i="24"/>
  <c r="W51" i="24"/>
  <c r="W52" i="24"/>
  <c r="W53" i="24"/>
  <c r="W54" i="24"/>
  <c r="W55" i="24"/>
  <c r="W56" i="24"/>
  <c r="W57" i="24"/>
  <c r="W58" i="24"/>
  <c r="W59" i="24"/>
  <c r="W60" i="24"/>
  <c r="W61" i="24"/>
  <c r="W62" i="24"/>
  <c r="W63" i="24"/>
  <c r="W64" i="24"/>
  <c r="W65" i="24"/>
  <c r="W66" i="24"/>
  <c r="W67" i="24"/>
  <c r="W68" i="24"/>
  <c r="W69" i="24"/>
  <c r="W70" i="24"/>
  <c r="W71" i="24"/>
  <c r="W72" i="24"/>
  <c r="W73" i="24"/>
  <c r="W74" i="24"/>
  <c r="W75" i="24"/>
  <c r="W76" i="24"/>
  <c r="W77" i="24"/>
  <c r="W78" i="24"/>
  <c r="W79" i="24"/>
  <c r="W80" i="24"/>
  <c r="W81" i="24"/>
  <c r="W82" i="24"/>
  <c r="W83" i="24"/>
  <c r="W84" i="24"/>
  <c r="W85" i="24"/>
  <c r="W86" i="24"/>
  <c r="W87" i="24"/>
  <c r="W88" i="24"/>
  <c r="W89" i="24"/>
  <c r="W90" i="24"/>
  <c r="W91" i="24"/>
  <c r="W92" i="24"/>
  <c r="W93" i="24"/>
  <c r="W94" i="24"/>
  <c r="W95" i="24"/>
  <c r="W96" i="24"/>
  <c r="W97" i="24"/>
  <c r="W98" i="24"/>
  <c r="W99" i="24"/>
  <c r="W100" i="24"/>
  <c r="W101" i="24"/>
  <c r="W102" i="24"/>
  <c r="W103" i="24"/>
  <c r="W104" i="24"/>
  <c r="W105" i="24"/>
  <c r="W106" i="24"/>
  <c r="W107" i="24"/>
  <c r="W108" i="24"/>
  <c r="W109" i="24"/>
  <c r="W110" i="24"/>
  <c r="W111" i="24"/>
  <c r="W112" i="24"/>
  <c r="W113" i="24"/>
  <c r="W114" i="24"/>
  <c r="W115" i="24"/>
  <c r="W116" i="24"/>
  <c r="W117" i="24"/>
  <c r="W118" i="24"/>
  <c r="W119" i="24"/>
  <c r="W120" i="24"/>
  <c r="W121" i="24"/>
  <c r="W122" i="24"/>
  <c r="W123" i="24"/>
  <c r="W124" i="24"/>
  <c r="W125" i="24"/>
  <c r="W126" i="24"/>
  <c r="W127" i="24"/>
  <c r="W128" i="24"/>
  <c r="W129" i="24"/>
  <c r="W130" i="24"/>
  <c r="W131" i="24"/>
  <c r="W132" i="24"/>
  <c r="W133" i="24"/>
  <c r="W134" i="24"/>
  <c r="W135" i="24"/>
  <c r="W136" i="24"/>
  <c r="W137" i="24"/>
  <c r="W138" i="24"/>
  <c r="W139" i="24"/>
  <c r="W140" i="24"/>
  <c r="W141" i="24"/>
  <c r="W142" i="24"/>
  <c r="W143" i="24"/>
  <c r="W144" i="24"/>
  <c r="W145" i="24"/>
  <c r="W146" i="24"/>
  <c r="W147" i="24"/>
  <c r="W148" i="24"/>
  <c r="W149" i="24"/>
  <c r="W150" i="24"/>
  <c r="W151" i="24"/>
  <c r="W152" i="24"/>
  <c r="W153" i="24"/>
  <c r="W154" i="24"/>
  <c r="W155" i="24"/>
  <c r="W156" i="24"/>
  <c r="W157" i="24"/>
  <c r="W158" i="24"/>
  <c r="W159" i="24"/>
  <c r="W160" i="24"/>
  <c r="W161" i="24"/>
  <c r="W162" i="24"/>
  <c r="W163" i="24"/>
  <c r="W164" i="24"/>
  <c r="W165" i="24"/>
  <c r="W166" i="24"/>
  <c r="W167" i="24"/>
  <c r="W168" i="24"/>
  <c r="W169" i="24"/>
  <c r="W170" i="24"/>
  <c r="W171" i="24"/>
  <c r="W172" i="24"/>
  <c r="W173" i="24"/>
  <c r="W174" i="24"/>
  <c r="W175" i="24"/>
  <c r="W176" i="24"/>
  <c r="W177" i="24"/>
  <c r="W178" i="24"/>
  <c r="W179" i="24"/>
  <c r="W180" i="24"/>
  <c r="W181" i="24"/>
  <c r="W182" i="24"/>
  <c r="W183" i="24"/>
  <c r="W184" i="24"/>
  <c r="W185" i="24"/>
  <c r="W186" i="24"/>
  <c r="W187" i="24"/>
  <c r="W188" i="24"/>
  <c r="W189" i="24"/>
  <c r="W190" i="24"/>
  <c r="W191" i="24"/>
  <c r="W192" i="24"/>
  <c r="W193" i="24"/>
  <c r="W194" i="24"/>
  <c r="W195" i="24"/>
  <c r="W196" i="24"/>
  <c r="W197" i="24"/>
  <c r="W198" i="24"/>
  <c r="W199" i="24"/>
  <c r="W200" i="24"/>
  <c r="W201" i="24"/>
  <c r="W202" i="24"/>
  <c r="W203" i="24"/>
  <c r="W204" i="24"/>
  <c r="W205" i="24"/>
  <c r="W206" i="24"/>
  <c r="W207" i="24"/>
  <c r="W208" i="24"/>
  <c r="W209" i="24"/>
  <c r="W210" i="24"/>
  <c r="W211" i="24"/>
  <c r="W212" i="24"/>
  <c r="W213" i="24"/>
  <c r="W214" i="24"/>
  <c r="W215" i="24"/>
  <c r="W216" i="24"/>
  <c r="W217" i="24"/>
  <c r="W218" i="24"/>
  <c r="W219" i="24"/>
  <c r="W220" i="24"/>
  <c r="W221" i="24"/>
  <c r="W222" i="24"/>
  <c r="W223" i="24"/>
  <c r="W224" i="24"/>
  <c r="W225" i="24"/>
  <c r="W226" i="24"/>
  <c r="W227" i="24"/>
  <c r="W228" i="24"/>
  <c r="W229" i="24"/>
  <c r="W230" i="24"/>
  <c r="W231" i="24"/>
  <c r="W232" i="24"/>
  <c r="W233" i="24"/>
  <c r="W234" i="24"/>
  <c r="W235" i="24"/>
  <c r="W236" i="24"/>
  <c r="W237" i="24"/>
  <c r="W238" i="24"/>
  <c r="W239" i="24"/>
  <c r="W241" i="24"/>
  <c r="X3" i="24"/>
  <c r="X4" i="24"/>
  <c r="X5" i="24"/>
  <c r="X6" i="24"/>
  <c r="X7" i="24"/>
  <c r="X8" i="24"/>
  <c r="X9" i="24"/>
  <c r="X10" i="24"/>
  <c r="X11" i="24"/>
  <c r="X12" i="24"/>
  <c r="X13" i="24"/>
  <c r="X14" i="24"/>
  <c r="X15" i="24"/>
  <c r="X16" i="24"/>
  <c r="X17" i="24"/>
  <c r="X18" i="24"/>
  <c r="X19" i="24"/>
  <c r="X20" i="24"/>
  <c r="X21" i="24"/>
  <c r="X22" i="24"/>
  <c r="X23" i="24"/>
  <c r="X24" i="24"/>
  <c r="X25" i="24"/>
  <c r="X26" i="24"/>
  <c r="X27" i="24"/>
  <c r="X28" i="24"/>
  <c r="X29" i="24"/>
  <c r="X30" i="24"/>
  <c r="X31" i="24"/>
  <c r="X32" i="24"/>
  <c r="X33" i="24"/>
  <c r="X34" i="24"/>
  <c r="X35" i="24"/>
  <c r="X36" i="24"/>
  <c r="X37" i="24"/>
  <c r="X38" i="24"/>
  <c r="X39" i="24"/>
  <c r="X40" i="24"/>
  <c r="X41" i="24"/>
  <c r="X42" i="24"/>
  <c r="X43" i="24"/>
  <c r="X44" i="24"/>
  <c r="X45" i="24"/>
  <c r="X46" i="24"/>
  <c r="X47" i="24"/>
  <c r="X48" i="24"/>
  <c r="X49" i="24"/>
  <c r="X50" i="24"/>
  <c r="X51" i="24"/>
  <c r="X52" i="24"/>
  <c r="X53" i="24"/>
  <c r="X54" i="24"/>
  <c r="X55" i="24"/>
  <c r="X56" i="24"/>
  <c r="X57" i="24"/>
  <c r="X58" i="24"/>
  <c r="X59" i="24"/>
  <c r="X60" i="24"/>
  <c r="X61" i="24"/>
  <c r="X62" i="24"/>
  <c r="X63" i="24"/>
  <c r="X64" i="24"/>
  <c r="X65" i="24"/>
  <c r="X66" i="24"/>
  <c r="X67" i="24"/>
  <c r="X68" i="24"/>
  <c r="X69" i="24"/>
  <c r="X70" i="24"/>
  <c r="X71" i="24"/>
  <c r="X72" i="24"/>
  <c r="X73" i="24"/>
  <c r="X74" i="24"/>
  <c r="X75" i="24"/>
  <c r="X76" i="24"/>
  <c r="X77" i="24"/>
  <c r="X78" i="24"/>
  <c r="X79" i="24"/>
  <c r="X80" i="24"/>
  <c r="X81" i="24"/>
  <c r="X82" i="24"/>
  <c r="X83" i="24"/>
  <c r="X84" i="24"/>
  <c r="X85" i="24"/>
  <c r="X86" i="24"/>
  <c r="X87" i="24"/>
  <c r="X88" i="24"/>
  <c r="X89" i="24"/>
  <c r="X90" i="24"/>
  <c r="X91" i="24"/>
  <c r="X92" i="24"/>
  <c r="X93" i="24"/>
  <c r="X94" i="24"/>
  <c r="X95" i="24"/>
  <c r="X96" i="24"/>
  <c r="X97" i="24"/>
  <c r="X98" i="24"/>
  <c r="X99" i="24"/>
  <c r="X100" i="24"/>
  <c r="X101" i="24"/>
  <c r="X102" i="24"/>
  <c r="X103" i="24"/>
  <c r="X104" i="24"/>
  <c r="X105" i="24"/>
  <c r="X106" i="24"/>
  <c r="X107" i="24"/>
  <c r="X108" i="24"/>
  <c r="X109" i="24"/>
  <c r="X110" i="24"/>
  <c r="X111" i="24"/>
  <c r="X112" i="24"/>
  <c r="X113" i="24"/>
  <c r="X114" i="24"/>
  <c r="X115" i="24"/>
  <c r="X116" i="24"/>
  <c r="X117" i="24"/>
  <c r="X118" i="24"/>
  <c r="X119" i="24"/>
  <c r="X120" i="24"/>
  <c r="X121" i="24"/>
  <c r="X122" i="24"/>
  <c r="X123" i="24"/>
  <c r="X124" i="24"/>
  <c r="X125" i="24"/>
  <c r="X126" i="24"/>
  <c r="X127" i="24"/>
  <c r="X128" i="24"/>
  <c r="X129" i="24"/>
  <c r="X130" i="24"/>
  <c r="X131" i="24"/>
  <c r="X132" i="24"/>
  <c r="X133" i="24"/>
  <c r="X134" i="24"/>
  <c r="X135" i="24"/>
  <c r="X136" i="24"/>
  <c r="X137" i="24"/>
  <c r="X138" i="24"/>
  <c r="X139" i="24"/>
  <c r="X140" i="24"/>
  <c r="X141" i="24"/>
  <c r="X142" i="24"/>
  <c r="X143" i="24"/>
  <c r="X144" i="24"/>
  <c r="X145" i="24"/>
  <c r="X146" i="24"/>
  <c r="X147" i="24"/>
  <c r="X148" i="24"/>
  <c r="X149" i="24"/>
  <c r="X150" i="24"/>
  <c r="X151" i="24"/>
  <c r="X152" i="24"/>
  <c r="X153" i="24"/>
  <c r="X154" i="24"/>
  <c r="X155" i="24"/>
  <c r="X156" i="24"/>
  <c r="X157" i="24"/>
  <c r="X158" i="24"/>
  <c r="X159" i="24"/>
  <c r="X160" i="24"/>
  <c r="X161" i="24"/>
  <c r="X162" i="24"/>
  <c r="X163" i="24"/>
  <c r="X164" i="24"/>
  <c r="X165" i="24"/>
  <c r="X166" i="24"/>
  <c r="X167" i="24"/>
  <c r="X168" i="24"/>
  <c r="X169" i="24"/>
  <c r="X170" i="24"/>
  <c r="X171" i="24"/>
  <c r="X172" i="24"/>
  <c r="X173" i="24"/>
  <c r="X174" i="24"/>
  <c r="X175" i="24"/>
  <c r="X176" i="24"/>
  <c r="X177" i="24"/>
  <c r="X178" i="24"/>
  <c r="X179" i="24"/>
  <c r="X180" i="24"/>
  <c r="X181" i="24"/>
  <c r="X182" i="24"/>
  <c r="X183" i="24"/>
  <c r="X184" i="24"/>
  <c r="X185" i="24"/>
  <c r="X186" i="24"/>
  <c r="X187" i="24"/>
  <c r="X188" i="24"/>
  <c r="X189" i="24"/>
  <c r="X190" i="24"/>
  <c r="X191" i="24"/>
  <c r="X192" i="24"/>
  <c r="X193" i="24"/>
  <c r="X194" i="24"/>
  <c r="X195" i="24"/>
  <c r="X196" i="24"/>
  <c r="X197" i="24"/>
  <c r="X198" i="24"/>
  <c r="X199" i="24"/>
  <c r="X200" i="24"/>
  <c r="X201" i="24"/>
  <c r="X202" i="24"/>
  <c r="X203" i="24"/>
  <c r="X204" i="24"/>
  <c r="X205" i="24"/>
  <c r="X206" i="24"/>
  <c r="X207" i="24"/>
  <c r="X208" i="24"/>
  <c r="X209" i="24"/>
  <c r="X210" i="24"/>
  <c r="X211" i="24"/>
  <c r="X212" i="24"/>
  <c r="X213" i="24"/>
  <c r="X214" i="24"/>
  <c r="X215" i="24"/>
  <c r="X216" i="24"/>
  <c r="X217" i="24"/>
  <c r="X218" i="24"/>
  <c r="X219" i="24"/>
  <c r="X220" i="24"/>
  <c r="X221" i="24"/>
  <c r="X222" i="24"/>
  <c r="X223" i="24"/>
  <c r="X224" i="24"/>
  <c r="X225" i="24"/>
  <c r="X226" i="24"/>
  <c r="X227" i="24"/>
  <c r="X228" i="24"/>
  <c r="X229" i="24"/>
  <c r="X230" i="24"/>
  <c r="X231" i="24"/>
  <c r="X232" i="24"/>
  <c r="X233" i="24"/>
  <c r="X234" i="24"/>
  <c r="X235" i="24"/>
  <c r="X236" i="24"/>
  <c r="X237" i="24"/>
  <c r="X238" i="24"/>
  <c r="X239" i="24"/>
  <c r="X241" i="24"/>
  <c r="Y3" i="24"/>
  <c r="Y4" i="24"/>
  <c r="Y5" i="24"/>
  <c r="Y6" i="24"/>
  <c r="Y7" i="24"/>
  <c r="Y8" i="24"/>
  <c r="Y9" i="24"/>
  <c r="Y10" i="24"/>
  <c r="Y11" i="24"/>
  <c r="Y12" i="24"/>
  <c r="Y13" i="24"/>
  <c r="Y14" i="24"/>
  <c r="Y15" i="24"/>
  <c r="Y16" i="24"/>
  <c r="Y17" i="24"/>
  <c r="Y18" i="24"/>
  <c r="Y19" i="24"/>
  <c r="Y20" i="24"/>
  <c r="Y21" i="24"/>
  <c r="Y22" i="24"/>
  <c r="Y23" i="24"/>
  <c r="Y24" i="24"/>
  <c r="Y25" i="24"/>
  <c r="Y26" i="24"/>
  <c r="Y27" i="24"/>
  <c r="Y28" i="24"/>
  <c r="Y29" i="24"/>
  <c r="Y30" i="24"/>
  <c r="Y31" i="24"/>
  <c r="Y32" i="24"/>
  <c r="Y33" i="24"/>
  <c r="Y34" i="24"/>
  <c r="Y35" i="24"/>
  <c r="Y36" i="24"/>
  <c r="Y37" i="24"/>
  <c r="Y38" i="24"/>
  <c r="Y39" i="24"/>
  <c r="Y40" i="24"/>
  <c r="Y41" i="24"/>
  <c r="Y42" i="24"/>
  <c r="Y43" i="24"/>
  <c r="Y44" i="24"/>
  <c r="Y45" i="24"/>
  <c r="Y46" i="24"/>
  <c r="Y47" i="24"/>
  <c r="Y48" i="24"/>
  <c r="Y49" i="24"/>
  <c r="Y50" i="24"/>
  <c r="Y51" i="24"/>
  <c r="Y52" i="24"/>
  <c r="Y53" i="24"/>
  <c r="Y54" i="24"/>
  <c r="Y55" i="24"/>
  <c r="Y56" i="24"/>
  <c r="Y57" i="24"/>
  <c r="Y58" i="24"/>
  <c r="Y59" i="24"/>
  <c r="Y60" i="24"/>
  <c r="Y61" i="24"/>
  <c r="Y62" i="24"/>
  <c r="Y63" i="24"/>
  <c r="Y64" i="24"/>
  <c r="Y65" i="24"/>
  <c r="Y66" i="24"/>
  <c r="Y67" i="24"/>
  <c r="Y68" i="24"/>
  <c r="Y69" i="24"/>
  <c r="Y70" i="24"/>
  <c r="Y71" i="24"/>
  <c r="Y72" i="24"/>
  <c r="Y73" i="24"/>
  <c r="Y74" i="24"/>
  <c r="Y75" i="24"/>
  <c r="Y76" i="24"/>
  <c r="Y77" i="24"/>
  <c r="Y78" i="24"/>
  <c r="Y79" i="24"/>
  <c r="Y80" i="24"/>
  <c r="Y81" i="24"/>
  <c r="Y82" i="24"/>
  <c r="Y83" i="24"/>
  <c r="Y84" i="24"/>
  <c r="Y85" i="24"/>
  <c r="Y86" i="24"/>
  <c r="Y87" i="24"/>
  <c r="Y88" i="24"/>
  <c r="Y89" i="24"/>
  <c r="Y90" i="24"/>
  <c r="Y91" i="24"/>
  <c r="Y92" i="24"/>
  <c r="Y93" i="24"/>
  <c r="Y94" i="24"/>
  <c r="Y95" i="24"/>
  <c r="Y96" i="24"/>
  <c r="Y97" i="24"/>
  <c r="Y98" i="24"/>
  <c r="Y99" i="24"/>
  <c r="Y100" i="24"/>
  <c r="Y101" i="24"/>
  <c r="Y102" i="24"/>
  <c r="Y103" i="24"/>
  <c r="Y104" i="24"/>
  <c r="Y105" i="24"/>
  <c r="Y106" i="24"/>
  <c r="Y107" i="24"/>
  <c r="Y108" i="24"/>
  <c r="Y109" i="24"/>
  <c r="Y110" i="24"/>
  <c r="Y111" i="24"/>
  <c r="Y112" i="24"/>
  <c r="Y113" i="24"/>
  <c r="Y114" i="24"/>
  <c r="Y115" i="24"/>
  <c r="Y116" i="24"/>
  <c r="Y117" i="24"/>
  <c r="Y118" i="24"/>
  <c r="Y119" i="24"/>
  <c r="Y120" i="24"/>
  <c r="Y121" i="24"/>
  <c r="Y122" i="24"/>
  <c r="Y123" i="24"/>
  <c r="Y124" i="24"/>
  <c r="Y125" i="24"/>
  <c r="Y126" i="24"/>
  <c r="Y127" i="24"/>
  <c r="Y128" i="24"/>
  <c r="Y129" i="24"/>
  <c r="Y130" i="24"/>
  <c r="Y131" i="24"/>
  <c r="Y132" i="24"/>
  <c r="Y133" i="24"/>
  <c r="Y134" i="24"/>
  <c r="Y135" i="24"/>
  <c r="Y136" i="24"/>
  <c r="Y137" i="24"/>
  <c r="Y138" i="24"/>
  <c r="Y139" i="24"/>
  <c r="Y140" i="24"/>
  <c r="Y141" i="24"/>
  <c r="Y142" i="24"/>
  <c r="Y143" i="24"/>
  <c r="Y144" i="24"/>
  <c r="Y145" i="24"/>
  <c r="Y146" i="24"/>
  <c r="Y147" i="24"/>
  <c r="Y148" i="24"/>
  <c r="Y149" i="24"/>
  <c r="Y150" i="24"/>
  <c r="Y151" i="24"/>
  <c r="Y152" i="24"/>
  <c r="Y153" i="24"/>
  <c r="Y154" i="24"/>
  <c r="Y155" i="24"/>
  <c r="Y156" i="24"/>
  <c r="Y157" i="24"/>
  <c r="Y158" i="24"/>
  <c r="Y159" i="24"/>
  <c r="Y160" i="24"/>
  <c r="Y161" i="24"/>
  <c r="Y162" i="24"/>
  <c r="Y163" i="24"/>
  <c r="Y164" i="24"/>
  <c r="Y165" i="24"/>
  <c r="Y166" i="24"/>
  <c r="Y167" i="24"/>
  <c r="Y168" i="24"/>
  <c r="Y169" i="24"/>
  <c r="Y170" i="24"/>
  <c r="Y171" i="24"/>
  <c r="Y172" i="24"/>
  <c r="Y173" i="24"/>
  <c r="Y174" i="24"/>
  <c r="Y175" i="24"/>
  <c r="Y176" i="24"/>
  <c r="Y177" i="24"/>
  <c r="Y178" i="24"/>
  <c r="Y179" i="24"/>
  <c r="Y180" i="24"/>
  <c r="Y181" i="24"/>
  <c r="Y182" i="24"/>
  <c r="Y183" i="24"/>
  <c r="Y184" i="24"/>
  <c r="Y185" i="24"/>
  <c r="Y186" i="24"/>
  <c r="Y187" i="24"/>
  <c r="Y188" i="24"/>
  <c r="Y189" i="24"/>
  <c r="Y190" i="24"/>
  <c r="Y191" i="24"/>
  <c r="Y192" i="24"/>
  <c r="Y193" i="24"/>
  <c r="Y194" i="24"/>
  <c r="Y195" i="24"/>
  <c r="Y196" i="24"/>
  <c r="Y197" i="24"/>
  <c r="Y198" i="24"/>
  <c r="Y199" i="24"/>
  <c r="Y200" i="24"/>
  <c r="Y201" i="24"/>
  <c r="Y202" i="24"/>
  <c r="Y203" i="24"/>
  <c r="Y204" i="24"/>
  <c r="Y205" i="24"/>
  <c r="Y206" i="24"/>
  <c r="Y207" i="24"/>
  <c r="Y208" i="24"/>
  <c r="Y209" i="24"/>
  <c r="Y210" i="24"/>
  <c r="Y211" i="24"/>
  <c r="Y212" i="24"/>
  <c r="Y213" i="24"/>
  <c r="Y214" i="24"/>
  <c r="Y215" i="24"/>
  <c r="Y216" i="24"/>
  <c r="Y217" i="24"/>
  <c r="Y218" i="24"/>
  <c r="Y219" i="24"/>
  <c r="Y220" i="24"/>
  <c r="Y221" i="24"/>
  <c r="Y222" i="24"/>
  <c r="Y223" i="24"/>
  <c r="Y224" i="24"/>
  <c r="Y225" i="24"/>
  <c r="Y226" i="24"/>
  <c r="Y227" i="24"/>
  <c r="Y228" i="24"/>
  <c r="Y229" i="24"/>
  <c r="Y230" i="24"/>
  <c r="Y231" i="24"/>
  <c r="Y232" i="24"/>
  <c r="Y233" i="24"/>
  <c r="Y234" i="24"/>
  <c r="Y235" i="24"/>
  <c r="Y236" i="24"/>
  <c r="Y237" i="24"/>
  <c r="Y238" i="24"/>
  <c r="Y239" i="24"/>
  <c r="Y241" i="24"/>
  <c r="Z3" i="24"/>
  <c r="Z4" i="24"/>
  <c r="Z5" i="24"/>
  <c r="Z6" i="24"/>
  <c r="Z7" i="24"/>
  <c r="Z8" i="24"/>
  <c r="Z9" i="24"/>
  <c r="Z10" i="24"/>
  <c r="Z11" i="24"/>
  <c r="Z12" i="24"/>
  <c r="Z13" i="24"/>
  <c r="Z14" i="24"/>
  <c r="Z15" i="24"/>
  <c r="Z16" i="24"/>
  <c r="Z17" i="24"/>
  <c r="Z18" i="24"/>
  <c r="Z19" i="24"/>
  <c r="Z20" i="24"/>
  <c r="Z21" i="24"/>
  <c r="Z22" i="24"/>
  <c r="Z23" i="24"/>
  <c r="Z24" i="24"/>
  <c r="Z25" i="24"/>
  <c r="Z26" i="24"/>
  <c r="Z27" i="24"/>
  <c r="Z28" i="24"/>
  <c r="Z29" i="24"/>
  <c r="Z30" i="24"/>
  <c r="Z31" i="24"/>
  <c r="Z32" i="24"/>
  <c r="Z33" i="24"/>
  <c r="Z34" i="24"/>
  <c r="Z35" i="24"/>
  <c r="Z36" i="24"/>
  <c r="Z37" i="24"/>
  <c r="Z38" i="24"/>
  <c r="Z39" i="24"/>
  <c r="Z40" i="24"/>
  <c r="Z41" i="24"/>
  <c r="Z42" i="24"/>
  <c r="Z43" i="24"/>
  <c r="Z44" i="24"/>
  <c r="Z45" i="24"/>
  <c r="Z46" i="24"/>
  <c r="Z47" i="24"/>
  <c r="Z48" i="24"/>
  <c r="Z49" i="24"/>
  <c r="Z50" i="24"/>
  <c r="Z51" i="24"/>
  <c r="Z52" i="24"/>
  <c r="Z53" i="24"/>
  <c r="Z54" i="24"/>
  <c r="Z55" i="24"/>
  <c r="Z56" i="24"/>
  <c r="Z57" i="24"/>
  <c r="Z58" i="24"/>
  <c r="Z59" i="24"/>
  <c r="Z60" i="24"/>
  <c r="Z61" i="24"/>
  <c r="Z62" i="24"/>
  <c r="Z63" i="24"/>
  <c r="Z64" i="24"/>
  <c r="Z65" i="24"/>
  <c r="Z66" i="24"/>
  <c r="Z67" i="24"/>
  <c r="Z68" i="24"/>
  <c r="Z69" i="24"/>
  <c r="Z70" i="24"/>
  <c r="Z71" i="24"/>
  <c r="Z72" i="24"/>
  <c r="Z73" i="24"/>
  <c r="Z74" i="24"/>
  <c r="Z75" i="24"/>
  <c r="Z76" i="24"/>
  <c r="Z77" i="24"/>
  <c r="Z78" i="24"/>
  <c r="Z79" i="24"/>
  <c r="Z80" i="24"/>
  <c r="Z81" i="24"/>
  <c r="Z82" i="24"/>
  <c r="Z83" i="24"/>
  <c r="Z84" i="24"/>
  <c r="Z85" i="24"/>
  <c r="Z86" i="24"/>
  <c r="Z87" i="24"/>
  <c r="Z88" i="24"/>
  <c r="Z89" i="24"/>
  <c r="Z90" i="24"/>
  <c r="Z91" i="24"/>
  <c r="Z92" i="24"/>
  <c r="Z93" i="24"/>
  <c r="Z94" i="24"/>
  <c r="Z95" i="24"/>
  <c r="Z96" i="24"/>
  <c r="Z97" i="24"/>
  <c r="Z98" i="24"/>
  <c r="Z99" i="24"/>
  <c r="Z100" i="24"/>
  <c r="Z101" i="24"/>
  <c r="Z102" i="24"/>
  <c r="Z103" i="24"/>
  <c r="Z104" i="24"/>
  <c r="Z105" i="24"/>
  <c r="Z106" i="24"/>
  <c r="Z107" i="24"/>
  <c r="Z108" i="24"/>
  <c r="Z109" i="24"/>
  <c r="Z110" i="24"/>
  <c r="Z111" i="24"/>
  <c r="Z112" i="24"/>
  <c r="Z113" i="24"/>
  <c r="Z114" i="24"/>
  <c r="Z115" i="24"/>
  <c r="Z116" i="24"/>
  <c r="Z117" i="24"/>
  <c r="Z118" i="24"/>
  <c r="Z119" i="24"/>
  <c r="Z120" i="24"/>
  <c r="Z121" i="24"/>
  <c r="Z122" i="24"/>
  <c r="Z123" i="24"/>
  <c r="Z124" i="24"/>
  <c r="Z125" i="24"/>
  <c r="Z126" i="24"/>
  <c r="Z127" i="24"/>
  <c r="Z128" i="24"/>
  <c r="Z129" i="24"/>
  <c r="Z130" i="24"/>
  <c r="Z131" i="24"/>
  <c r="Z132" i="24"/>
  <c r="Z133" i="24"/>
  <c r="Z134" i="24"/>
  <c r="Z135" i="24"/>
  <c r="Z136" i="24"/>
  <c r="Z137" i="24"/>
  <c r="Z138" i="24"/>
  <c r="Z139" i="24"/>
  <c r="Z140" i="24"/>
  <c r="Z141" i="24"/>
  <c r="Z142" i="24"/>
  <c r="Z143" i="24"/>
  <c r="Z144" i="24"/>
  <c r="Z145" i="24"/>
  <c r="Z146" i="24"/>
  <c r="Z147" i="24"/>
  <c r="Z148" i="24"/>
  <c r="Z149" i="24"/>
  <c r="Z150" i="24"/>
  <c r="Z151" i="24"/>
  <c r="Z152" i="24"/>
  <c r="Z153" i="24"/>
  <c r="Z154" i="24"/>
  <c r="Z155" i="24"/>
  <c r="Z156" i="24"/>
  <c r="Z157" i="24"/>
  <c r="Z158" i="24"/>
  <c r="Z159" i="24"/>
  <c r="Z160" i="24"/>
  <c r="Z161" i="24"/>
  <c r="Z162" i="24"/>
  <c r="Z163" i="24"/>
  <c r="Z164" i="24"/>
  <c r="Z165" i="24"/>
  <c r="Z166" i="24"/>
  <c r="Z167" i="24"/>
  <c r="Z168" i="24"/>
  <c r="Z169" i="24"/>
  <c r="Z170" i="24"/>
  <c r="Z171" i="24"/>
  <c r="Z172" i="24"/>
  <c r="Z173" i="24"/>
  <c r="Z174" i="24"/>
  <c r="Z175" i="24"/>
  <c r="Z176" i="24"/>
  <c r="Z177" i="24"/>
  <c r="Z178" i="24"/>
  <c r="Z179" i="24"/>
  <c r="Z180" i="24"/>
  <c r="Z181" i="24"/>
  <c r="Z182" i="24"/>
  <c r="Z183" i="24"/>
  <c r="Z184" i="24"/>
  <c r="Z185" i="24"/>
  <c r="Z186" i="24"/>
  <c r="Z187" i="24"/>
  <c r="Z188" i="24"/>
  <c r="Z189" i="24"/>
  <c r="Z190" i="24"/>
  <c r="Z191" i="24"/>
  <c r="Z192" i="24"/>
  <c r="Z193" i="24"/>
  <c r="Z194" i="24"/>
  <c r="Z195" i="24"/>
  <c r="Z196" i="24"/>
  <c r="Z197" i="24"/>
  <c r="Z198" i="24"/>
  <c r="Z199" i="24"/>
  <c r="Z200" i="24"/>
  <c r="Z201" i="24"/>
  <c r="Z202" i="24"/>
  <c r="Z203" i="24"/>
  <c r="Z204" i="24"/>
  <c r="Z205" i="24"/>
  <c r="Z206" i="24"/>
  <c r="Z207" i="24"/>
  <c r="Z208" i="24"/>
  <c r="Z209" i="24"/>
  <c r="Z210" i="24"/>
  <c r="Z211" i="24"/>
  <c r="Z212" i="24"/>
  <c r="Z213" i="24"/>
  <c r="Z214" i="24"/>
  <c r="Z215" i="24"/>
  <c r="Z216" i="24"/>
  <c r="Z217" i="24"/>
  <c r="Z218" i="24"/>
  <c r="Z219" i="24"/>
  <c r="Z220" i="24"/>
  <c r="Z221" i="24"/>
  <c r="Z222" i="24"/>
  <c r="Z223" i="24"/>
  <c r="Z224" i="24"/>
  <c r="Z225" i="24"/>
  <c r="Z226" i="24"/>
  <c r="Z227" i="24"/>
  <c r="Z228" i="24"/>
  <c r="Z229" i="24"/>
  <c r="Z230" i="24"/>
  <c r="Z231" i="24"/>
  <c r="Z232" i="24"/>
  <c r="Z233" i="24"/>
  <c r="Z234" i="24"/>
  <c r="Z235" i="24"/>
  <c r="Z236" i="24"/>
  <c r="Z237" i="24"/>
  <c r="Z238" i="24"/>
  <c r="Z239" i="24"/>
  <c r="Z241" i="24"/>
  <c r="AA3" i="24"/>
  <c r="AA4" i="24"/>
  <c r="AA5" i="24"/>
  <c r="AA6" i="24"/>
  <c r="AA7" i="24"/>
  <c r="AA8" i="24"/>
  <c r="AA9" i="24"/>
  <c r="AA10" i="24"/>
  <c r="AA11" i="24"/>
  <c r="AA12" i="24"/>
  <c r="AA13" i="24"/>
  <c r="AA14" i="24"/>
  <c r="AA15" i="24"/>
  <c r="AA16" i="24"/>
  <c r="AA17" i="24"/>
  <c r="AA18" i="24"/>
  <c r="AA19" i="24"/>
  <c r="AA20" i="24"/>
  <c r="AA21" i="24"/>
  <c r="AA22" i="24"/>
  <c r="AA23" i="24"/>
  <c r="AA24" i="24"/>
  <c r="AA25" i="24"/>
  <c r="AA26" i="24"/>
  <c r="AA27" i="24"/>
  <c r="AA28" i="24"/>
  <c r="AA29" i="24"/>
  <c r="AA30" i="24"/>
  <c r="AA31" i="24"/>
  <c r="AA32" i="24"/>
  <c r="AA33" i="24"/>
  <c r="AA34" i="24"/>
  <c r="AA35" i="24"/>
  <c r="AA36" i="24"/>
  <c r="AA37" i="24"/>
  <c r="AA38" i="24"/>
  <c r="AA39" i="24"/>
  <c r="AA40" i="24"/>
  <c r="AA41" i="24"/>
  <c r="AA42" i="24"/>
  <c r="AA43" i="24"/>
  <c r="AA44" i="24"/>
  <c r="AA45" i="24"/>
  <c r="AA46" i="24"/>
  <c r="AA47" i="24"/>
  <c r="AA48" i="24"/>
  <c r="AA49" i="24"/>
  <c r="AA50" i="24"/>
  <c r="AA51" i="24"/>
  <c r="AA52" i="24"/>
  <c r="AA53" i="24"/>
  <c r="AA54" i="24"/>
  <c r="AA55" i="24"/>
  <c r="AA56" i="24"/>
  <c r="AA57" i="24"/>
  <c r="AA58" i="24"/>
  <c r="AA59" i="24"/>
  <c r="AA60" i="24"/>
  <c r="AA61" i="24"/>
  <c r="AA62" i="24"/>
  <c r="AA63" i="24"/>
  <c r="AA64" i="24"/>
  <c r="AA65" i="24"/>
  <c r="AA66" i="24"/>
  <c r="AA67" i="24"/>
  <c r="AA68" i="24"/>
  <c r="AA69" i="24"/>
  <c r="AA70" i="24"/>
  <c r="AA71" i="24"/>
  <c r="AA72" i="24"/>
  <c r="AA73" i="24"/>
  <c r="AA74" i="24"/>
  <c r="AA75" i="24"/>
  <c r="AA76" i="24"/>
  <c r="AA77" i="24"/>
  <c r="AA78" i="24"/>
  <c r="AA79" i="24"/>
  <c r="AA80" i="24"/>
  <c r="AA81" i="24"/>
  <c r="AA82" i="24"/>
  <c r="AA83" i="24"/>
  <c r="AA84" i="24"/>
  <c r="AA85" i="24"/>
  <c r="AA86" i="24"/>
  <c r="AA87" i="24"/>
  <c r="AA88" i="24"/>
  <c r="AA89" i="24"/>
  <c r="AA90" i="24"/>
  <c r="AA91" i="24"/>
  <c r="AA92" i="24"/>
  <c r="AA93" i="24"/>
  <c r="AA94" i="24"/>
  <c r="AA95" i="24"/>
  <c r="AA96" i="24"/>
  <c r="AA97" i="24"/>
  <c r="AA98" i="24"/>
  <c r="AA99" i="24"/>
  <c r="AA100" i="24"/>
  <c r="AA101" i="24"/>
  <c r="AA102" i="24"/>
  <c r="AA103" i="24"/>
  <c r="AA104" i="24"/>
  <c r="AA105" i="24"/>
  <c r="AA106" i="24"/>
  <c r="AA107" i="24"/>
  <c r="AA108" i="24"/>
  <c r="AA109" i="24"/>
  <c r="AA110" i="24"/>
  <c r="AA111" i="24"/>
  <c r="AA112" i="24"/>
  <c r="AA113" i="24"/>
  <c r="AA114" i="24"/>
  <c r="AA115" i="24"/>
  <c r="AA116" i="24"/>
  <c r="AA117" i="24"/>
  <c r="AA118" i="24"/>
  <c r="AA119" i="24"/>
  <c r="AA120" i="24"/>
  <c r="AA121" i="24"/>
  <c r="AA122" i="24"/>
  <c r="AA123" i="24"/>
  <c r="AA124" i="24"/>
  <c r="AA125" i="24"/>
  <c r="AA126" i="24"/>
  <c r="AA127" i="24"/>
  <c r="AA128" i="24"/>
  <c r="AA129" i="24"/>
  <c r="AA130" i="24"/>
  <c r="AA131" i="24"/>
  <c r="AA132" i="24"/>
  <c r="AA133" i="24"/>
  <c r="AA134" i="24"/>
  <c r="AA135" i="24"/>
  <c r="AA136" i="24"/>
  <c r="AA137" i="24"/>
  <c r="AA138" i="24"/>
  <c r="AA139" i="24"/>
  <c r="AA140" i="24"/>
  <c r="AA141" i="24"/>
  <c r="AA142" i="24"/>
  <c r="AA143" i="24"/>
  <c r="AA144" i="24"/>
  <c r="AA145" i="24"/>
  <c r="AA146" i="24"/>
  <c r="AA147" i="24"/>
  <c r="AA148" i="24"/>
  <c r="AA149" i="24"/>
  <c r="AA150" i="24"/>
  <c r="AA151" i="24"/>
  <c r="AA152" i="24"/>
  <c r="AA153" i="24"/>
  <c r="AA154" i="24"/>
  <c r="AA155" i="24"/>
  <c r="AA156" i="24"/>
  <c r="AA157" i="24"/>
  <c r="AA158" i="24"/>
  <c r="AA159" i="24"/>
  <c r="AA160" i="24"/>
  <c r="AA161" i="24"/>
  <c r="AA162" i="24"/>
  <c r="AA163" i="24"/>
  <c r="AA164" i="24"/>
  <c r="AA165" i="24"/>
  <c r="AA166" i="24"/>
  <c r="AA167" i="24"/>
  <c r="AA168" i="24"/>
  <c r="AA169" i="24"/>
  <c r="AA170" i="24"/>
  <c r="AA171" i="24"/>
  <c r="AA172" i="24"/>
  <c r="AA173" i="24"/>
  <c r="AA174" i="24"/>
  <c r="AA175" i="24"/>
  <c r="AA176" i="24"/>
  <c r="AA177" i="24"/>
  <c r="AA178" i="24"/>
  <c r="AA179" i="24"/>
  <c r="AA180" i="24"/>
  <c r="AA181" i="24"/>
  <c r="AA182" i="24"/>
  <c r="AA183" i="24"/>
  <c r="AA184" i="24"/>
  <c r="AA185" i="24"/>
  <c r="AA186" i="24"/>
  <c r="AA187" i="24"/>
  <c r="AA188" i="24"/>
  <c r="AA189" i="24"/>
  <c r="AA190" i="24"/>
  <c r="AA191" i="24"/>
  <c r="AA192" i="24"/>
  <c r="AA193" i="24"/>
  <c r="AA194" i="24"/>
  <c r="AA195" i="24"/>
  <c r="AA196" i="24"/>
  <c r="AA197" i="24"/>
  <c r="AA198" i="24"/>
  <c r="AA199" i="24"/>
  <c r="AA200" i="24"/>
  <c r="AA201" i="24"/>
  <c r="AA202" i="24"/>
  <c r="AA203" i="24"/>
  <c r="AA204" i="24"/>
  <c r="AA205" i="24"/>
  <c r="AA206" i="24"/>
  <c r="AA207" i="24"/>
  <c r="AA208" i="24"/>
  <c r="AA209" i="24"/>
  <c r="AA210" i="24"/>
  <c r="AA211" i="24"/>
  <c r="AA212" i="24"/>
  <c r="AA213" i="24"/>
  <c r="AA214" i="24"/>
  <c r="AA215" i="24"/>
  <c r="AA216" i="24"/>
  <c r="AA217" i="24"/>
  <c r="AA218" i="24"/>
  <c r="AA219" i="24"/>
  <c r="AA220" i="24"/>
  <c r="AA221" i="24"/>
  <c r="AA222" i="24"/>
  <c r="AA223" i="24"/>
  <c r="AA224" i="24"/>
  <c r="AA225" i="24"/>
  <c r="AA226" i="24"/>
  <c r="AA227" i="24"/>
  <c r="AA228" i="24"/>
  <c r="AA229" i="24"/>
  <c r="AA230" i="24"/>
  <c r="AA231" i="24"/>
  <c r="AA232" i="24"/>
  <c r="AA233" i="24"/>
  <c r="AA234" i="24"/>
  <c r="AA235" i="24"/>
  <c r="AA236" i="24"/>
  <c r="AA237" i="24"/>
  <c r="AA238" i="24"/>
  <c r="AA239" i="24"/>
  <c r="AA241" i="24"/>
  <c r="AB3" i="24"/>
  <c r="AB4" i="24"/>
  <c r="AB5" i="24"/>
  <c r="AB6" i="24"/>
  <c r="AB7" i="24"/>
  <c r="AB8" i="24"/>
  <c r="AB9" i="24"/>
  <c r="AB10" i="24"/>
  <c r="AB11" i="24"/>
  <c r="AB12" i="24"/>
  <c r="AB13" i="24"/>
  <c r="AB14" i="24"/>
  <c r="AB15" i="24"/>
  <c r="AB16" i="24"/>
  <c r="AB17" i="24"/>
  <c r="AB18" i="24"/>
  <c r="AB19" i="24"/>
  <c r="AB20" i="24"/>
  <c r="AB21" i="24"/>
  <c r="AB22" i="24"/>
  <c r="AB23" i="24"/>
  <c r="AB24" i="24"/>
  <c r="AB25" i="24"/>
  <c r="AB26" i="24"/>
  <c r="AB27" i="24"/>
  <c r="AB28" i="24"/>
  <c r="AB29" i="24"/>
  <c r="AB30" i="24"/>
  <c r="AB31" i="24"/>
  <c r="AB32" i="24"/>
  <c r="AB33" i="24"/>
  <c r="AB34" i="24"/>
  <c r="AB35" i="24"/>
  <c r="AB36" i="24"/>
  <c r="AB37" i="24"/>
  <c r="AB38" i="24"/>
  <c r="AB39" i="24"/>
  <c r="AB40" i="24"/>
  <c r="AB41" i="24"/>
  <c r="AB42" i="24"/>
  <c r="AB43" i="24"/>
  <c r="AB44" i="24"/>
  <c r="AB45" i="24"/>
  <c r="AB46" i="24"/>
  <c r="AB47" i="24"/>
  <c r="AB48" i="24"/>
  <c r="AB49" i="24"/>
  <c r="AB50" i="24"/>
  <c r="AB51" i="24"/>
  <c r="AB52" i="24"/>
  <c r="AB53" i="24"/>
  <c r="AB54" i="24"/>
  <c r="AB55" i="24"/>
  <c r="AB56" i="24"/>
  <c r="AB57" i="24"/>
  <c r="AB58" i="24"/>
  <c r="AB59" i="24"/>
  <c r="AB60" i="24"/>
  <c r="AB61" i="24"/>
  <c r="AB62" i="24"/>
  <c r="AB63" i="24"/>
  <c r="AB64" i="24"/>
  <c r="AB65" i="24"/>
  <c r="AB66" i="24"/>
  <c r="AB67" i="24"/>
  <c r="AB68" i="24"/>
  <c r="AB69" i="24"/>
  <c r="AB70" i="24"/>
  <c r="AB71" i="24"/>
  <c r="AB72" i="24"/>
  <c r="AB73" i="24"/>
  <c r="AB74" i="24"/>
  <c r="AB75" i="24"/>
  <c r="AB76" i="24"/>
  <c r="AB77" i="24"/>
  <c r="AB78" i="24"/>
  <c r="AB79" i="24"/>
  <c r="AB80" i="24"/>
  <c r="AB81" i="24"/>
  <c r="AB82" i="24"/>
  <c r="AB83" i="24"/>
  <c r="AB84" i="24"/>
  <c r="AB85" i="24"/>
  <c r="AB86" i="24"/>
  <c r="AB87" i="24"/>
  <c r="AB88" i="24"/>
  <c r="AB89" i="24"/>
  <c r="AB90" i="24"/>
  <c r="AB91" i="24"/>
  <c r="AB92" i="24"/>
  <c r="AB93" i="24"/>
  <c r="AB94" i="24"/>
  <c r="AB95" i="24"/>
  <c r="AB96" i="24"/>
  <c r="AB97" i="24"/>
  <c r="AB98" i="24"/>
  <c r="AB99" i="24"/>
  <c r="AB100" i="24"/>
  <c r="AB101" i="24"/>
  <c r="AB102" i="24"/>
  <c r="AB103" i="24"/>
  <c r="AB104" i="24"/>
  <c r="AB105" i="24"/>
  <c r="AB106" i="24"/>
  <c r="AB107" i="24"/>
  <c r="AB108" i="24"/>
  <c r="AB109" i="24"/>
  <c r="AB110" i="24"/>
  <c r="AB111" i="24"/>
  <c r="AB112" i="24"/>
  <c r="AB113" i="24"/>
  <c r="AB114" i="24"/>
  <c r="AB115" i="24"/>
  <c r="AB116" i="24"/>
  <c r="AB117" i="24"/>
  <c r="AB118" i="24"/>
  <c r="AB119" i="24"/>
  <c r="AB120" i="24"/>
  <c r="AB121" i="24"/>
  <c r="AB122" i="24"/>
  <c r="AB123" i="24"/>
  <c r="AB124" i="24"/>
  <c r="AB125" i="24"/>
  <c r="AB126" i="24"/>
  <c r="AB127" i="24"/>
  <c r="AB128" i="24"/>
  <c r="AB129" i="24"/>
  <c r="AB130" i="24"/>
  <c r="AB131" i="24"/>
  <c r="AB132" i="24"/>
  <c r="AB133" i="24"/>
  <c r="AB134" i="24"/>
  <c r="AB135" i="24"/>
  <c r="AB136" i="24"/>
  <c r="AB137" i="24"/>
  <c r="AB138" i="24"/>
  <c r="AB139" i="24"/>
  <c r="AB140" i="24"/>
  <c r="AB141" i="24"/>
  <c r="AB142" i="24"/>
  <c r="AB143" i="24"/>
  <c r="AB144" i="24"/>
  <c r="AB145" i="24"/>
  <c r="AB146" i="24"/>
  <c r="AB147" i="24"/>
  <c r="AB148" i="24"/>
  <c r="AB149" i="24"/>
  <c r="AB150" i="24"/>
  <c r="AB151" i="24"/>
  <c r="AB152" i="24"/>
  <c r="AB153" i="24"/>
  <c r="AB154" i="24"/>
  <c r="AB155" i="24"/>
  <c r="AB156" i="24"/>
  <c r="AB157" i="24"/>
  <c r="AB158" i="24"/>
  <c r="AB159" i="24"/>
  <c r="AB160" i="24"/>
  <c r="AB161" i="24"/>
  <c r="AB162" i="24"/>
  <c r="AB163" i="24"/>
  <c r="AB164" i="24"/>
  <c r="AB165" i="24"/>
  <c r="AB166" i="24"/>
  <c r="AB167" i="24"/>
  <c r="AB168" i="24"/>
  <c r="AB169" i="24"/>
  <c r="AB170" i="24"/>
  <c r="AB171" i="24"/>
  <c r="AB172" i="24"/>
  <c r="AB173" i="24"/>
  <c r="AB174" i="24"/>
  <c r="AB175" i="24"/>
  <c r="AB176" i="24"/>
  <c r="AB177" i="24"/>
  <c r="AB178" i="24"/>
  <c r="AB179" i="24"/>
  <c r="AB180" i="24"/>
  <c r="AB181" i="24"/>
  <c r="AB182" i="24"/>
  <c r="AB183" i="24"/>
  <c r="AB184" i="24"/>
  <c r="AB185" i="24"/>
  <c r="AB186" i="24"/>
  <c r="AB187" i="24"/>
  <c r="AB188" i="24"/>
  <c r="AB189" i="24"/>
  <c r="AB190" i="24"/>
  <c r="AB191" i="24"/>
  <c r="AB192" i="24"/>
  <c r="AB193" i="24"/>
  <c r="AB194" i="24"/>
  <c r="AB195" i="24"/>
  <c r="AB196" i="24"/>
  <c r="AB197" i="24"/>
  <c r="AB198" i="24"/>
  <c r="AB199" i="24"/>
  <c r="AB200" i="24"/>
  <c r="AB201" i="24"/>
  <c r="AB202" i="24"/>
  <c r="AB203" i="24"/>
  <c r="AB204" i="24"/>
  <c r="AB205" i="24"/>
  <c r="AB206" i="24"/>
  <c r="AB207" i="24"/>
  <c r="AB208" i="24"/>
  <c r="AB209" i="24"/>
  <c r="AB210" i="24"/>
  <c r="AB211" i="24"/>
  <c r="AB212" i="24"/>
  <c r="AB213" i="24"/>
  <c r="AB214" i="24"/>
  <c r="AB215" i="24"/>
  <c r="AB216" i="24"/>
  <c r="AB217" i="24"/>
  <c r="AB218" i="24"/>
  <c r="AB219" i="24"/>
  <c r="AB220" i="24"/>
  <c r="AB221" i="24"/>
  <c r="AB222" i="24"/>
  <c r="AB223" i="24"/>
  <c r="AB224" i="24"/>
  <c r="AB225" i="24"/>
  <c r="AB226" i="24"/>
  <c r="AB227" i="24"/>
  <c r="AB228" i="24"/>
  <c r="AB229" i="24"/>
  <c r="AB230" i="24"/>
  <c r="AB231" i="24"/>
  <c r="AB232" i="24"/>
  <c r="AB233" i="24"/>
  <c r="AB234" i="24"/>
  <c r="AB235" i="24"/>
  <c r="AB236" i="24"/>
  <c r="AB237" i="24"/>
  <c r="AB238" i="24"/>
  <c r="AB239" i="24"/>
  <c r="AB241" i="24"/>
  <c r="AC3" i="24"/>
  <c r="AC4" i="24"/>
  <c r="AC5" i="24"/>
  <c r="AC6" i="24"/>
  <c r="AC7" i="24"/>
  <c r="AC8" i="24"/>
  <c r="AC9" i="24"/>
  <c r="AC10" i="24"/>
  <c r="AC11" i="24"/>
  <c r="AC12" i="24"/>
  <c r="AC13" i="24"/>
  <c r="AC14" i="24"/>
  <c r="AC15" i="24"/>
  <c r="AC16" i="24"/>
  <c r="AC17" i="24"/>
  <c r="AC18" i="24"/>
  <c r="AC19" i="24"/>
  <c r="AC20" i="24"/>
  <c r="AC21" i="24"/>
  <c r="AC22" i="24"/>
  <c r="AC23" i="24"/>
  <c r="AC24" i="24"/>
  <c r="AC25" i="24"/>
  <c r="AC26" i="24"/>
  <c r="AC27" i="24"/>
  <c r="AC28" i="24"/>
  <c r="AC29" i="24"/>
  <c r="AC30" i="24"/>
  <c r="AC31" i="24"/>
  <c r="AC32" i="24"/>
  <c r="AC33" i="24"/>
  <c r="AC34" i="24"/>
  <c r="AC35" i="24"/>
  <c r="AC36" i="24"/>
  <c r="AC37" i="24"/>
  <c r="AC38" i="24"/>
  <c r="AC39" i="24"/>
  <c r="AC40" i="24"/>
  <c r="AC41" i="24"/>
  <c r="AC42" i="24"/>
  <c r="AC43" i="24"/>
  <c r="AC44" i="24"/>
  <c r="AC45" i="24"/>
  <c r="AC46" i="24"/>
  <c r="AC47" i="24"/>
  <c r="AC48" i="24"/>
  <c r="AC49" i="24"/>
  <c r="AC50" i="24"/>
  <c r="AC51" i="24"/>
  <c r="AC52" i="24"/>
  <c r="AC53" i="24"/>
  <c r="AC54" i="24"/>
  <c r="AC55" i="24"/>
  <c r="AC56" i="24"/>
  <c r="AC57" i="24"/>
  <c r="AC58" i="24"/>
  <c r="AC59" i="24"/>
  <c r="AC60" i="24"/>
  <c r="AC61" i="24"/>
  <c r="AC62" i="24"/>
  <c r="AC63" i="24"/>
  <c r="AC64" i="24"/>
  <c r="AC65" i="24"/>
  <c r="AC66" i="24"/>
  <c r="AC67" i="24"/>
  <c r="AC68" i="24"/>
  <c r="AC69" i="24"/>
  <c r="AC70" i="24"/>
  <c r="AC71" i="24"/>
  <c r="AC72" i="24"/>
  <c r="AC73" i="24"/>
  <c r="AC74" i="24"/>
  <c r="AC75" i="24"/>
  <c r="AC76" i="24"/>
  <c r="AC77" i="24"/>
  <c r="AC78" i="24"/>
  <c r="AC79" i="24"/>
  <c r="AC80" i="24"/>
  <c r="AC81" i="24"/>
  <c r="AC82" i="24"/>
  <c r="AC83" i="24"/>
  <c r="AC84" i="24"/>
  <c r="AC85" i="24"/>
  <c r="AC86" i="24"/>
  <c r="AC87" i="24"/>
  <c r="AC88" i="24"/>
  <c r="AC89" i="24"/>
  <c r="AC90" i="24"/>
  <c r="AC91" i="24"/>
  <c r="AC92" i="24"/>
  <c r="AC93" i="24"/>
  <c r="AC94" i="24"/>
  <c r="AC95" i="24"/>
  <c r="AC96" i="24"/>
  <c r="AC97" i="24"/>
  <c r="AC98" i="24"/>
  <c r="AC99" i="24"/>
  <c r="AC100" i="24"/>
  <c r="AC101" i="24"/>
  <c r="AC102" i="24"/>
  <c r="AC103" i="24"/>
  <c r="AC104" i="24"/>
  <c r="AC105" i="24"/>
  <c r="AC106" i="24"/>
  <c r="AC107" i="24"/>
  <c r="AC108" i="24"/>
  <c r="AC109" i="24"/>
  <c r="AC110" i="24"/>
  <c r="AC111" i="24"/>
  <c r="AC112" i="24"/>
  <c r="AC113" i="24"/>
  <c r="AC114" i="24"/>
  <c r="AC115" i="24"/>
  <c r="AC116" i="24"/>
  <c r="AC117" i="24"/>
  <c r="AC118" i="24"/>
  <c r="AC119" i="24"/>
  <c r="AC120" i="24"/>
  <c r="AC121" i="24"/>
  <c r="AC122" i="24"/>
  <c r="AC123" i="24"/>
  <c r="AC124" i="24"/>
  <c r="AC125" i="24"/>
  <c r="AC126" i="24"/>
  <c r="AC127" i="24"/>
  <c r="AC128" i="24"/>
  <c r="AC129" i="24"/>
  <c r="AC130" i="24"/>
  <c r="AC131" i="24"/>
  <c r="AC132" i="24"/>
  <c r="AC133" i="24"/>
  <c r="AC134" i="24"/>
  <c r="AC135" i="24"/>
  <c r="AC136" i="24"/>
  <c r="AC137" i="24"/>
  <c r="AC138" i="24"/>
  <c r="AC139" i="24"/>
  <c r="AC140" i="24"/>
  <c r="AC141" i="24"/>
  <c r="AC142" i="24"/>
  <c r="AC143" i="24"/>
  <c r="AC144" i="24"/>
  <c r="AC145" i="24"/>
  <c r="AC146" i="24"/>
  <c r="AC147" i="24"/>
  <c r="AC148" i="24"/>
  <c r="AC149" i="24"/>
  <c r="AC150" i="24"/>
  <c r="AC151" i="24"/>
  <c r="AC152" i="24"/>
  <c r="AC153" i="24"/>
  <c r="AC154" i="24"/>
  <c r="AC155" i="24"/>
  <c r="AC156" i="24"/>
  <c r="AC157" i="24"/>
  <c r="AC158" i="24"/>
  <c r="AC159" i="24"/>
  <c r="AC160" i="24"/>
  <c r="AC161" i="24"/>
  <c r="AC162" i="24"/>
  <c r="AC163" i="24"/>
  <c r="AC164" i="24"/>
  <c r="AC165" i="24"/>
  <c r="AC166" i="24"/>
  <c r="AC167" i="24"/>
  <c r="AC168" i="24"/>
  <c r="AC169" i="24"/>
  <c r="AC170" i="24"/>
  <c r="AC171" i="24"/>
  <c r="AC172" i="24"/>
  <c r="AC173" i="24"/>
  <c r="AC174" i="24"/>
  <c r="AC175" i="24"/>
  <c r="AC176" i="24"/>
  <c r="AC177" i="24"/>
  <c r="AC178" i="24"/>
  <c r="AC179" i="24"/>
  <c r="AC180" i="24"/>
  <c r="AC181" i="24"/>
  <c r="AC182" i="24"/>
  <c r="AC183" i="24"/>
  <c r="AC184" i="24"/>
  <c r="AC185" i="24"/>
  <c r="AC186" i="24"/>
  <c r="AC187" i="24"/>
  <c r="AC188" i="24"/>
  <c r="AC189" i="24"/>
  <c r="AC190" i="24"/>
  <c r="AC191" i="24"/>
  <c r="AC192" i="24"/>
  <c r="AC193" i="24"/>
  <c r="AC194" i="24"/>
  <c r="AC195" i="24"/>
  <c r="AC196" i="24"/>
  <c r="AC197" i="24"/>
  <c r="AC198" i="24"/>
  <c r="AC199" i="24"/>
  <c r="AC200" i="24"/>
  <c r="AC201" i="24"/>
  <c r="AC202" i="24"/>
  <c r="AC203" i="24"/>
  <c r="AC204" i="24"/>
  <c r="AC205" i="24"/>
  <c r="AC206" i="24"/>
  <c r="AC207" i="24"/>
  <c r="AC208" i="24"/>
  <c r="AC209" i="24"/>
  <c r="AC210" i="24"/>
  <c r="AC211" i="24"/>
  <c r="AC212" i="24"/>
  <c r="AC213" i="24"/>
  <c r="AC214" i="24"/>
  <c r="AC215" i="24"/>
  <c r="AC216" i="24"/>
  <c r="AC217" i="24"/>
  <c r="AC218" i="24"/>
  <c r="AC219" i="24"/>
  <c r="AC220" i="24"/>
  <c r="AC221" i="24"/>
  <c r="AC222" i="24"/>
  <c r="AC223" i="24"/>
  <c r="AC224" i="24"/>
  <c r="AC225" i="24"/>
  <c r="AC226" i="24"/>
  <c r="AC227" i="24"/>
  <c r="AC228" i="24"/>
  <c r="AC229" i="24"/>
  <c r="AC230" i="24"/>
  <c r="AC231" i="24"/>
  <c r="AC232" i="24"/>
  <c r="AC233" i="24"/>
  <c r="AC234" i="24"/>
  <c r="AC235" i="24"/>
  <c r="AC236" i="24"/>
  <c r="AC237" i="24"/>
  <c r="AC238" i="24"/>
  <c r="AC239" i="24"/>
  <c r="AC241" i="24"/>
  <c r="AD3" i="24"/>
  <c r="AD4" i="24"/>
  <c r="AD5" i="24"/>
  <c r="AD6" i="24"/>
  <c r="AD7" i="24"/>
  <c r="AD8" i="24"/>
  <c r="AD9" i="24"/>
  <c r="AD10" i="24"/>
  <c r="AD11" i="24"/>
  <c r="AD12" i="24"/>
  <c r="AD13" i="24"/>
  <c r="AD14" i="24"/>
  <c r="AD15" i="24"/>
  <c r="AD16" i="24"/>
  <c r="AD17" i="24"/>
  <c r="AD18" i="24"/>
  <c r="AD19" i="24"/>
  <c r="AD20" i="24"/>
  <c r="AD21" i="24"/>
  <c r="AD22" i="24"/>
  <c r="AD23" i="24"/>
  <c r="AD24" i="24"/>
  <c r="AD25" i="24"/>
  <c r="AD26" i="24"/>
  <c r="AD27" i="24"/>
  <c r="AD28" i="24"/>
  <c r="AD29" i="24"/>
  <c r="AD30" i="24"/>
  <c r="AD31" i="24"/>
  <c r="AD32" i="24"/>
  <c r="AD33" i="24"/>
  <c r="AD34" i="24"/>
  <c r="AD35" i="24"/>
  <c r="AD36" i="24"/>
  <c r="AD37" i="24"/>
  <c r="AD38" i="24"/>
  <c r="AD39" i="24"/>
  <c r="AD40" i="24"/>
  <c r="AD41" i="24"/>
  <c r="AD42" i="24"/>
  <c r="AD43" i="24"/>
  <c r="AD44" i="24"/>
  <c r="AD45" i="24"/>
  <c r="AD46" i="24"/>
  <c r="AD47" i="24"/>
  <c r="AD48" i="24"/>
  <c r="AD49" i="24"/>
  <c r="AD50" i="24"/>
  <c r="AD51" i="24"/>
  <c r="AD52" i="24"/>
  <c r="AD53" i="24"/>
  <c r="AD54" i="24"/>
  <c r="AD55" i="24"/>
  <c r="AD56" i="24"/>
  <c r="AD57" i="24"/>
  <c r="AD58" i="24"/>
  <c r="AD59" i="24"/>
  <c r="AD60" i="24"/>
  <c r="AD61" i="24"/>
  <c r="AD62" i="24"/>
  <c r="AD63" i="24"/>
  <c r="AD64" i="24"/>
  <c r="AD65" i="24"/>
  <c r="AD66" i="24"/>
  <c r="AD67" i="24"/>
  <c r="AD68" i="24"/>
  <c r="AD69" i="24"/>
  <c r="AD70" i="24"/>
  <c r="AD71" i="24"/>
  <c r="AD72" i="24"/>
  <c r="AD73" i="24"/>
  <c r="AD74" i="24"/>
  <c r="AD75" i="24"/>
  <c r="AD76" i="24"/>
  <c r="AD77" i="24"/>
  <c r="AD78" i="24"/>
  <c r="AD79" i="24"/>
  <c r="AD80" i="24"/>
  <c r="AD81" i="24"/>
  <c r="AD82" i="24"/>
  <c r="AD83" i="24"/>
  <c r="AD84" i="24"/>
  <c r="AD85" i="24"/>
  <c r="AD86" i="24"/>
  <c r="AD87" i="24"/>
  <c r="AD88" i="24"/>
  <c r="AD89" i="24"/>
  <c r="AD90" i="24"/>
  <c r="AD91" i="24"/>
  <c r="AD92" i="24"/>
  <c r="AD93" i="24"/>
  <c r="AD94" i="24"/>
  <c r="AD95" i="24"/>
  <c r="AD96" i="24"/>
  <c r="AD97" i="24"/>
  <c r="AD98" i="24"/>
  <c r="AD99" i="24"/>
  <c r="AD100" i="24"/>
  <c r="AD101" i="24"/>
  <c r="AD102" i="24"/>
  <c r="AD103" i="24"/>
  <c r="AD104" i="24"/>
  <c r="AD105" i="24"/>
  <c r="AD106" i="24"/>
  <c r="AD107" i="24"/>
  <c r="AD108" i="24"/>
  <c r="AD109" i="24"/>
  <c r="AD110" i="24"/>
  <c r="AD111" i="24"/>
  <c r="AD112" i="24"/>
  <c r="AD113" i="24"/>
  <c r="AD114" i="24"/>
  <c r="AD115" i="24"/>
  <c r="AD116" i="24"/>
  <c r="AD117" i="24"/>
  <c r="AD118" i="24"/>
  <c r="AD119" i="24"/>
  <c r="AD120" i="24"/>
  <c r="AD121" i="24"/>
  <c r="AD122" i="24"/>
  <c r="AD123" i="24"/>
  <c r="AD124" i="24"/>
  <c r="AD125" i="24"/>
  <c r="AD126" i="24"/>
  <c r="AD127" i="24"/>
  <c r="AD128" i="24"/>
  <c r="AD129" i="24"/>
  <c r="AD130" i="24"/>
  <c r="AD131" i="24"/>
  <c r="AD132" i="24"/>
  <c r="AD133" i="24"/>
  <c r="AD134" i="24"/>
  <c r="AD135" i="24"/>
  <c r="AD136" i="24"/>
  <c r="AD137" i="24"/>
  <c r="AD138" i="24"/>
  <c r="AD139" i="24"/>
  <c r="AD140" i="24"/>
  <c r="AD141" i="24"/>
  <c r="AD142" i="24"/>
  <c r="AD143" i="24"/>
  <c r="AD144" i="24"/>
  <c r="AD145" i="24"/>
  <c r="AD146" i="24"/>
  <c r="AD147" i="24"/>
  <c r="AD148" i="24"/>
  <c r="AD149" i="24"/>
  <c r="AD150" i="24"/>
  <c r="AD151" i="24"/>
  <c r="AD152" i="24"/>
  <c r="AD153" i="24"/>
  <c r="AD154" i="24"/>
  <c r="AD155" i="24"/>
  <c r="AD156" i="24"/>
  <c r="AD157" i="24"/>
  <c r="AD158" i="24"/>
  <c r="AD159" i="24"/>
  <c r="AD160" i="24"/>
  <c r="AD161" i="24"/>
  <c r="AD162" i="24"/>
  <c r="AD163" i="24"/>
  <c r="AD164" i="24"/>
  <c r="AD165" i="24"/>
  <c r="AD166" i="24"/>
  <c r="AD167" i="24"/>
  <c r="AD168" i="24"/>
  <c r="AD169" i="24"/>
  <c r="AD170" i="24"/>
  <c r="AD171" i="24"/>
  <c r="AD172" i="24"/>
  <c r="AD173" i="24"/>
  <c r="AD174" i="24"/>
  <c r="AD175" i="24"/>
  <c r="AD176" i="24"/>
  <c r="AD177" i="24"/>
  <c r="AD178" i="24"/>
  <c r="AD179" i="24"/>
  <c r="AD180" i="24"/>
  <c r="AD181" i="24"/>
  <c r="AD182" i="24"/>
  <c r="AD183" i="24"/>
  <c r="AD184" i="24"/>
  <c r="AD185" i="24"/>
  <c r="AD186" i="24"/>
  <c r="AD187" i="24"/>
  <c r="AD188" i="24"/>
  <c r="AD189" i="24"/>
  <c r="AD190" i="24"/>
  <c r="AD191" i="24"/>
  <c r="AD192" i="24"/>
  <c r="AD193" i="24"/>
  <c r="AD194" i="24"/>
  <c r="AD195" i="24"/>
  <c r="AD196" i="24"/>
  <c r="AD197" i="24"/>
  <c r="AD198" i="24"/>
  <c r="AD199" i="24"/>
  <c r="AD200" i="24"/>
  <c r="AD201" i="24"/>
  <c r="AD202" i="24"/>
  <c r="AD203" i="24"/>
  <c r="AD204" i="24"/>
  <c r="AD205" i="24"/>
  <c r="AD206" i="24"/>
  <c r="AD207" i="24"/>
  <c r="AD208" i="24"/>
  <c r="AD209" i="24"/>
  <c r="AD210" i="24"/>
  <c r="AD211" i="24"/>
  <c r="AD212" i="24"/>
  <c r="AD213" i="24"/>
  <c r="AD214" i="24"/>
  <c r="AD215" i="24"/>
  <c r="AD216" i="24"/>
  <c r="AD217" i="24"/>
  <c r="AD218" i="24"/>
  <c r="AD219" i="24"/>
  <c r="AD220" i="24"/>
  <c r="AD221" i="24"/>
  <c r="AD222" i="24"/>
  <c r="AD223" i="24"/>
  <c r="AD224" i="24"/>
  <c r="AD225" i="24"/>
  <c r="AD226" i="24"/>
  <c r="AD227" i="24"/>
  <c r="AD228" i="24"/>
  <c r="AD229" i="24"/>
  <c r="AD230" i="24"/>
  <c r="AD231" i="24"/>
  <c r="AD232" i="24"/>
  <c r="AD233" i="24"/>
  <c r="AD234" i="24"/>
  <c r="AD235" i="24"/>
  <c r="AD236" i="24"/>
  <c r="AD237" i="24"/>
  <c r="AD238" i="24"/>
  <c r="AD239" i="24"/>
  <c r="AD241" i="24"/>
  <c r="AE3" i="24"/>
  <c r="AE4" i="24"/>
  <c r="AE5" i="24"/>
  <c r="AE6" i="24"/>
  <c r="AE7" i="24"/>
  <c r="AE8" i="24"/>
  <c r="AE9" i="24"/>
  <c r="AE10" i="24"/>
  <c r="AE11" i="24"/>
  <c r="AE12" i="24"/>
  <c r="AE13" i="24"/>
  <c r="AE14" i="24"/>
  <c r="AE15" i="24"/>
  <c r="AE16" i="24"/>
  <c r="AE17" i="24"/>
  <c r="AE18" i="24"/>
  <c r="AE19" i="24"/>
  <c r="AE20" i="24"/>
  <c r="AE21" i="24"/>
  <c r="AE22" i="24"/>
  <c r="AE23" i="24"/>
  <c r="AE24" i="24"/>
  <c r="AE25" i="24"/>
  <c r="AE26" i="24"/>
  <c r="AE27" i="24"/>
  <c r="AE28" i="24"/>
  <c r="AE29" i="24"/>
  <c r="AE30" i="24"/>
  <c r="AE31" i="24"/>
  <c r="AE32" i="24"/>
  <c r="AE33" i="24"/>
  <c r="AE34" i="24"/>
  <c r="AE35" i="24"/>
  <c r="AE36" i="24"/>
  <c r="AE37" i="24"/>
  <c r="AE38" i="24"/>
  <c r="AE39" i="24"/>
  <c r="AE40" i="24"/>
  <c r="AE41" i="24"/>
  <c r="AE42" i="24"/>
  <c r="AE43" i="24"/>
  <c r="AE44" i="24"/>
  <c r="AE45" i="24"/>
  <c r="AE46" i="24"/>
  <c r="AE47" i="24"/>
  <c r="AE48" i="24"/>
  <c r="AE49" i="24"/>
  <c r="AE50" i="24"/>
  <c r="AE51" i="24"/>
  <c r="AE52" i="24"/>
  <c r="AE53" i="24"/>
  <c r="AE54" i="24"/>
  <c r="AE55" i="24"/>
  <c r="AE56" i="24"/>
  <c r="AE57" i="24"/>
  <c r="AE58" i="24"/>
  <c r="AE59" i="24"/>
  <c r="AE60" i="24"/>
  <c r="AE61" i="24"/>
  <c r="AE62" i="24"/>
  <c r="AE63" i="24"/>
  <c r="AE64" i="24"/>
  <c r="AE65" i="24"/>
  <c r="AE66" i="24"/>
  <c r="AE67" i="24"/>
  <c r="AE68" i="24"/>
  <c r="AE69" i="24"/>
  <c r="AE70" i="24"/>
  <c r="AE71" i="24"/>
  <c r="AE72" i="24"/>
  <c r="AE73" i="24"/>
  <c r="AE74" i="24"/>
  <c r="AE75" i="24"/>
  <c r="AE76" i="24"/>
  <c r="AE77" i="24"/>
  <c r="AE78" i="24"/>
  <c r="AE79" i="24"/>
  <c r="AE80" i="24"/>
  <c r="AE81" i="24"/>
  <c r="AE82" i="24"/>
  <c r="AE83" i="24"/>
  <c r="AE84" i="24"/>
  <c r="AE85" i="24"/>
  <c r="AE86" i="24"/>
  <c r="AE87" i="24"/>
  <c r="AE88" i="24"/>
  <c r="AE89" i="24"/>
  <c r="AE90" i="24"/>
  <c r="AE91" i="24"/>
  <c r="AE92" i="24"/>
  <c r="AE93" i="24"/>
  <c r="AE94" i="24"/>
  <c r="AE95" i="24"/>
  <c r="AE96" i="24"/>
  <c r="AE97" i="24"/>
  <c r="AE98" i="24"/>
  <c r="AE99" i="24"/>
  <c r="AE100" i="24"/>
  <c r="AE101" i="24"/>
  <c r="AE102" i="24"/>
  <c r="AE103" i="24"/>
  <c r="AE104" i="24"/>
  <c r="AE105" i="24"/>
  <c r="AE106" i="24"/>
  <c r="AE107" i="24"/>
  <c r="AE108" i="24"/>
  <c r="AE109" i="24"/>
  <c r="AE110" i="24"/>
  <c r="AE111" i="24"/>
  <c r="AE112" i="24"/>
  <c r="AE113" i="24"/>
  <c r="AE114" i="24"/>
  <c r="AE115" i="24"/>
  <c r="AE116" i="24"/>
  <c r="AE117" i="24"/>
  <c r="AE118" i="24"/>
  <c r="AE119" i="24"/>
  <c r="AE120" i="24"/>
  <c r="AE121" i="24"/>
  <c r="AE122" i="24"/>
  <c r="AE123" i="24"/>
  <c r="AE124" i="24"/>
  <c r="AE125" i="24"/>
  <c r="AE126" i="24"/>
  <c r="AE127" i="24"/>
  <c r="AE128" i="24"/>
  <c r="AE129" i="24"/>
  <c r="AE130" i="24"/>
  <c r="AE131" i="24"/>
  <c r="AE132" i="24"/>
  <c r="AE133" i="24"/>
  <c r="AE134" i="24"/>
  <c r="AE135" i="24"/>
  <c r="AE136" i="24"/>
  <c r="AE137" i="24"/>
  <c r="AE138" i="24"/>
  <c r="AE139" i="24"/>
  <c r="AE140" i="24"/>
  <c r="AE141" i="24"/>
  <c r="AE142" i="24"/>
  <c r="AE143" i="24"/>
  <c r="AE144" i="24"/>
  <c r="AE145" i="24"/>
  <c r="AE146" i="24"/>
  <c r="AE147" i="24"/>
  <c r="AE148" i="24"/>
  <c r="AE149" i="24"/>
  <c r="AE150" i="24"/>
  <c r="AE151" i="24"/>
  <c r="AE152" i="24"/>
  <c r="AE153" i="24"/>
  <c r="AE154" i="24"/>
  <c r="AE155" i="24"/>
  <c r="AE156" i="24"/>
  <c r="AE157" i="24"/>
  <c r="AE158" i="24"/>
  <c r="AE159" i="24"/>
  <c r="AE160" i="24"/>
  <c r="AE161" i="24"/>
  <c r="AE162" i="24"/>
  <c r="AE163" i="24"/>
  <c r="AE164" i="24"/>
  <c r="AE165" i="24"/>
  <c r="AE166" i="24"/>
  <c r="AE167" i="24"/>
  <c r="AE168" i="24"/>
  <c r="AE169" i="24"/>
  <c r="AE170" i="24"/>
  <c r="AE171" i="24"/>
  <c r="AE172" i="24"/>
  <c r="AE173" i="24"/>
  <c r="AE174" i="24"/>
  <c r="AE175" i="24"/>
  <c r="AE176" i="24"/>
  <c r="AE177" i="24"/>
  <c r="AE178" i="24"/>
  <c r="AE179" i="24"/>
  <c r="AE180" i="24"/>
  <c r="AE181" i="24"/>
  <c r="AE182" i="24"/>
  <c r="AE183" i="24"/>
  <c r="AE184" i="24"/>
  <c r="AE185" i="24"/>
  <c r="AE186" i="24"/>
  <c r="AE187" i="24"/>
  <c r="AE188" i="24"/>
  <c r="AE189" i="24"/>
  <c r="AE190" i="24"/>
  <c r="AE191" i="24"/>
  <c r="AE192" i="24"/>
  <c r="AE193" i="24"/>
  <c r="AE194" i="24"/>
  <c r="AE195" i="24"/>
  <c r="AE196" i="24"/>
  <c r="AE197" i="24"/>
  <c r="AE198" i="24"/>
  <c r="AE199" i="24"/>
  <c r="AE200" i="24"/>
  <c r="AE201" i="24"/>
  <c r="AE202" i="24"/>
  <c r="AE203" i="24"/>
  <c r="AE204" i="24"/>
  <c r="AE205" i="24"/>
  <c r="AE206" i="24"/>
  <c r="AE207" i="24"/>
  <c r="AE208" i="24"/>
  <c r="AE209" i="24"/>
  <c r="AE210" i="24"/>
  <c r="AE211" i="24"/>
  <c r="AE212" i="24"/>
  <c r="AE213" i="24"/>
  <c r="AE214" i="24"/>
  <c r="AE215" i="24"/>
  <c r="AE216" i="24"/>
  <c r="AE217" i="24"/>
  <c r="AE218" i="24"/>
  <c r="AE219" i="24"/>
  <c r="AE220" i="24"/>
  <c r="AE221" i="24"/>
  <c r="AE222" i="24"/>
  <c r="AE223" i="24"/>
  <c r="AE224" i="24"/>
  <c r="AE225" i="24"/>
  <c r="AE226" i="24"/>
  <c r="AE227" i="24"/>
  <c r="AE228" i="24"/>
  <c r="AE229" i="24"/>
  <c r="AE230" i="24"/>
  <c r="AE231" i="24"/>
  <c r="AE232" i="24"/>
  <c r="AE233" i="24"/>
  <c r="AE234" i="24"/>
  <c r="AE235" i="24"/>
  <c r="AE236" i="24"/>
  <c r="AE237" i="24"/>
  <c r="AE238" i="24"/>
  <c r="AE239" i="24"/>
  <c r="AE241" i="24"/>
  <c r="AF3" i="24"/>
  <c r="AF4" i="24"/>
  <c r="AF5" i="24"/>
  <c r="AF6" i="24"/>
  <c r="AF7" i="24"/>
  <c r="AF8" i="24"/>
  <c r="AF9" i="24"/>
  <c r="AF10" i="24"/>
  <c r="AF11" i="24"/>
  <c r="AF12" i="24"/>
  <c r="AF13" i="24"/>
  <c r="AF14" i="24"/>
  <c r="AF15" i="24"/>
  <c r="AF16" i="24"/>
  <c r="AF17" i="24"/>
  <c r="AF18" i="24"/>
  <c r="AF19" i="24"/>
  <c r="AF20" i="24"/>
  <c r="AF21" i="24"/>
  <c r="AF22" i="24"/>
  <c r="AF23" i="24"/>
  <c r="AF24" i="24"/>
  <c r="AF25" i="24"/>
  <c r="AF26" i="24"/>
  <c r="AF27" i="24"/>
  <c r="AF28" i="24"/>
  <c r="AF29" i="24"/>
  <c r="AF30" i="24"/>
  <c r="AF31" i="24"/>
  <c r="AF32" i="24"/>
  <c r="AF33" i="24"/>
  <c r="AF34" i="24"/>
  <c r="AF35" i="24"/>
  <c r="AF36" i="24"/>
  <c r="AF37" i="24"/>
  <c r="AF38" i="24"/>
  <c r="AF39" i="24"/>
  <c r="AF40" i="24"/>
  <c r="AF41" i="24"/>
  <c r="AF42" i="24"/>
  <c r="AF43" i="24"/>
  <c r="AF44" i="24"/>
  <c r="AF45" i="24"/>
  <c r="AF46" i="24"/>
  <c r="AF47" i="24"/>
  <c r="AF48" i="24"/>
  <c r="AF49" i="24"/>
  <c r="AF50" i="24"/>
  <c r="AF51" i="24"/>
  <c r="AF52" i="24"/>
  <c r="AF53" i="24"/>
  <c r="AF54" i="24"/>
  <c r="AF55" i="24"/>
  <c r="AF56" i="24"/>
  <c r="AF57" i="24"/>
  <c r="AF58" i="24"/>
  <c r="AF59" i="24"/>
  <c r="AF60" i="24"/>
  <c r="AF61" i="24"/>
  <c r="AF62" i="24"/>
  <c r="AF63" i="24"/>
  <c r="AF64" i="24"/>
  <c r="AF65" i="24"/>
  <c r="AF66" i="24"/>
  <c r="AF67" i="24"/>
  <c r="AF68" i="24"/>
  <c r="AF69" i="24"/>
  <c r="AF70" i="24"/>
  <c r="AF71" i="24"/>
  <c r="AF72" i="24"/>
  <c r="AF73" i="24"/>
  <c r="AF74" i="24"/>
  <c r="AF75" i="24"/>
  <c r="AF76" i="24"/>
  <c r="AF77" i="24"/>
  <c r="AF78" i="24"/>
  <c r="AF79" i="24"/>
  <c r="AF80" i="24"/>
  <c r="AF81" i="24"/>
  <c r="AF82" i="24"/>
  <c r="AF83" i="24"/>
  <c r="AF84" i="24"/>
  <c r="AF85" i="24"/>
  <c r="AF86" i="24"/>
  <c r="AF87" i="24"/>
  <c r="AF88" i="24"/>
  <c r="AF89" i="24"/>
  <c r="AF90" i="24"/>
  <c r="AF91" i="24"/>
  <c r="AF92" i="24"/>
  <c r="AF93" i="24"/>
  <c r="AF94" i="24"/>
  <c r="AF95" i="24"/>
  <c r="AF96" i="24"/>
  <c r="AF97" i="24"/>
  <c r="AF98" i="24"/>
  <c r="AF99" i="24"/>
  <c r="AF100" i="24"/>
  <c r="AF101" i="24"/>
  <c r="AF102" i="24"/>
  <c r="AF103" i="24"/>
  <c r="AF104" i="24"/>
  <c r="AF105" i="24"/>
  <c r="AF106" i="24"/>
  <c r="AF107" i="24"/>
  <c r="AF108" i="24"/>
  <c r="AF109" i="24"/>
  <c r="AF110" i="24"/>
  <c r="AF111" i="24"/>
  <c r="AF112" i="24"/>
  <c r="AF113" i="24"/>
  <c r="AF114" i="24"/>
  <c r="AF115" i="24"/>
  <c r="AF116" i="24"/>
  <c r="AF117" i="24"/>
  <c r="AF118" i="24"/>
  <c r="AF119" i="24"/>
  <c r="AF120" i="24"/>
  <c r="AF121" i="24"/>
  <c r="AF122" i="24"/>
  <c r="AF123" i="24"/>
  <c r="AF124" i="24"/>
  <c r="AF125" i="24"/>
  <c r="AF126" i="24"/>
  <c r="AF127" i="24"/>
  <c r="AF128" i="24"/>
  <c r="AF129" i="24"/>
  <c r="AF130" i="24"/>
  <c r="AF131" i="24"/>
  <c r="AF132" i="24"/>
  <c r="AF133" i="24"/>
  <c r="AF134" i="24"/>
  <c r="AF135" i="24"/>
  <c r="AF136" i="24"/>
  <c r="AF137" i="24"/>
  <c r="AF138" i="24"/>
  <c r="AF139" i="24"/>
  <c r="AF140" i="24"/>
  <c r="AF141" i="24"/>
  <c r="AF142" i="24"/>
  <c r="AF143" i="24"/>
  <c r="AF144" i="24"/>
  <c r="AF145" i="24"/>
  <c r="AF146" i="24"/>
  <c r="AF147" i="24"/>
  <c r="AF148" i="24"/>
  <c r="AF149" i="24"/>
  <c r="AF150" i="24"/>
  <c r="AF151" i="24"/>
  <c r="AF152" i="24"/>
  <c r="AF153" i="24"/>
  <c r="AF154" i="24"/>
  <c r="AF155" i="24"/>
  <c r="AF156" i="24"/>
  <c r="AF157" i="24"/>
  <c r="AF158" i="24"/>
  <c r="AF159" i="24"/>
  <c r="AF160" i="24"/>
  <c r="AF161" i="24"/>
  <c r="AF162" i="24"/>
  <c r="AF163" i="24"/>
  <c r="AF164" i="24"/>
  <c r="AF165" i="24"/>
  <c r="AF166" i="24"/>
  <c r="AF167" i="24"/>
  <c r="AF168" i="24"/>
  <c r="AF169" i="24"/>
  <c r="AF170" i="24"/>
  <c r="AF171" i="24"/>
  <c r="AF172" i="24"/>
  <c r="AF173" i="24"/>
  <c r="AF174" i="24"/>
  <c r="AF175" i="24"/>
  <c r="AF176" i="24"/>
  <c r="AF177" i="24"/>
  <c r="AF178" i="24"/>
  <c r="AF179" i="24"/>
  <c r="AF180" i="24"/>
  <c r="AF181" i="24"/>
  <c r="AF182" i="24"/>
  <c r="AF183" i="24"/>
  <c r="AF184" i="24"/>
  <c r="AF185" i="24"/>
  <c r="AF186" i="24"/>
  <c r="AF187" i="24"/>
  <c r="AF188" i="24"/>
  <c r="AF189" i="24"/>
  <c r="AF190" i="24"/>
  <c r="AF191" i="24"/>
  <c r="AF192" i="24"/>
  <c r="AF193" i="24"/>
  <c r="AF194" i="24"/>
  <c r="AF195" i="24"/>
  <c r="AF196" i="24"/>
  <c r="AF197" i="24"/>
  <c r="AF198" i="24"/>
  <c r="AF199" i="24"/>
  <c r="AF200" i="24"/>
  <c r="AF201" i="24"/>
  <c r="AF202" i="24"/>
  <c r="AF203" i="24"/>
  <c r="AF204" i="24"/>
  <c r="AF205" i="24"/>
  <c r="AF206" i="24"/>
  <c r="AF207" i="24"/>
  <c r="AF208" i="24"/>
  <c r="AF209" i="24"/>
  <c r="AF210" i="24"/>
  <c r="AF211" i="24"/>
  <c r="AF212" i="24"/>
  <c r="AF213" i="24"/>
  <c r="AF214" i="24"/>
  <c r="AF215" i="24"/>
  <c r="AF216" i="24"/>
  <c r="AF217" i="24"/>
  <c r="AF218" i="24"/>
  <c r="AF219" i="24"/>
  <c r="AF220" i="24"/>
  <c r="AF221" i="24"/>
  <c r="AF222" i="24"/>
  <c r="AF223" i="24"/>
  <c r="AF224" i="24"/>
  <c r="AF225" i="24"/>
  <c r="AF226" i="24"/>
  <c r="AF227" i="24"/>
  <c r="AF228" i="24"/>
  <c r="AF229" i="24"/>
  <c r="AF230" i="24"/>
  <c r="AF231" i="24"/>
  <c r="AF232" i="24"/>
  <c r="AF233" i="24"/>
  <c r="AF234" i="24"/>
  <c r="AF235" i="24"/>
  <c r="AF236" i="24"/>
  <c r="AF237" i="24"/>
  <c r="AF238" i="24"/>
  <c r="AF239" i="24"/>
  <c r="AF241" i="24"/>
  <c r="AG3" i="24"/>
  <c r="AG4" i="24"/>
  <c r="AG5" i="24"/>
  <c r="AG6" i="24"/>
  <c r="AG7" i="24"/>
  <c r="AG8" i="24"/>
  <c r="AG9" i="24"/>
  <c r="AG10" i="24"/>
  <c r="AG11" i="24"/>
  <c r="AG12" i="24"/>
  <c r="AG13" i="24"/>
  <c r="AG14" i="24"/>
  <c r="AG15" i="24"/>
  <c r="AG16" i="24"/>
  <c r="AG17" i="24"/>
  <c r="AG18" i="24"/>
  <c r="AG19" i="24"/>
  <c r="AG20" i="24"/>
  <c r="AG21" i="24"/>
  <c r="AG22" i="24"/>
  <c r="AG23" i="24"/>
  <c r="AG24" i="24"/>
  <c r="AG25" i="24"/>
  <c r="AG26" i="24"/>
  <c r="AG27" i="24"/>
  <c r="AG28" i="24"/>
  <c r="AG29" i="24"/>
  <c r="AG30" i="24"/>
  <c r="AG31" i="24"/>
  <c r="AG32" i="24"/>
  <c r="AG33" i="24"/>
  <c r="AG34" i="24"/>
  <c r="AG35" i="24"/>
  <c r="AG36" i="24"/>
  <c r="AG37" i="24"/>
  <c r="AG38" i="24"/>
  <c r="AG39" i="24"/>
  <c r="AG40" i="24"/>
  <c r="AG41" i="24"/>
  <c r="AG42" i="24"/>
  <c r="AG43" i="24"/>
  <c r="AG44" i="24"/>
  <c r="AG45" i="24"/>
  <c r="AG46" i="24"/>
  <c r="AG47" i="24"/>
  <c r="AG48" i="24"/>
  <c r="AG49" i="24"/>
  <c r="AG50" i="24"/>
  <c r="AG51" i="24"/>
  <c r="AG52" i="24"/>
  <c r="AG53" i="24"/>
  <c r="AG54" i="24"/>
  <c r="AG55" i="24"/>
  <c r="AG56" i="24"/>
  <c r="AG57" i="24"/>
  <c r="AG58" i="24"/>
  <c r="AG59" i="24"/>
  <c r="AG60" i="24"/>
  <c r="AG61" i="24"/>
  <c r="AG62" i="24"/>
  <c r="AG63" i="24"/>
  <c r="AG64" i="24"/>
  <c r="AG65" i="24"/>
  <c r="AG66" i="24"/>
  <c r="AG67" i="24"/>
  <c r="AG68" i="24"/>
  <c r="AG69" i="24"/>
  <c r="AG70" i="24"/>
  <c r="AG71" i="24"/>
  <c r="AG72" i="24"/>
  <c r="AG73" i="24"/>
  <c r="AG74" i="24"/>
  <c r="AG75" i="24"/>
  <c r="AG76" i="24"/>
  <c r="AG77" i="24"/>
  <c r="AG78" i="24"/>
  <c r="AG79" i="24"/>
  <c r="AG80" i="24"/>
  <c r="AG81" i="24"/>
  <c r="AG82" i="24"/>
  <c r="AG83" i="24"/>
  <c r="AG84" i="24"/>
  <c r="AG85" i="24"/>
  <c r="AG86" i="24"/>
  <c r="AG87" i="24"/>
  <c r="AG88" i="24"/>
  <c r="AG89" i="24"/>
  <c r="AG90" i="24"/>
  <c r="AG91" i="24"/>
  <c r="AG92" i="24"/>
  <c r="AG93" i="24"/>
  <c r="AG94" i="24"/>
  <c r="AG95" i="24"/>
  <c r="AG96" i="24"/>
  <c r="AG97" i="24"/>
  <c r="AG98" i="24"/>
  <c r="AG99" i="24"/>
  <c r="AG100" i="24"/>
  <c r="AG101" i="24"/>
  <c r="AG102" i="24"/>
  <c r="AG103" i="24"/>
  <c r="AG104" i="24"/>
  <c r="AG105" i="24"/>
  <c r="AG106" i="24"/>
  <c r="AG107" i="24"/>
  <c r="AG108" i="24"/>
  <c r="AG109" i="24"/>
  <c r="AG110" i="24"/>
  <c r="AG111" i="24"/>
  <c r="AG112" i="24"/>
  <c r="AG113" i="24"/>
  <c r="AG114" i="24"/>
  <c r="AG115" i="24"/>
  <c r="AG116" i="24"/>
  <c r="AG117" i="24"/>
  <c r="AG118" i="24"/>
  <c r="AG119" i="24"/>
  <c r="AG120" i="24"/>
  <c r="AG121" i="24"/>
  <c r="AG122" i="24"/>
  <c r="AG123" i="24"/>
  <c r="AG124" i="24"/>
  <c r="AG125" i="24"/>
  <c r="AG126" i="24"/>
  <c r="AG127" i="24"/>
  <c r="AG128" i="24"/>
  <c r="AG129" i="24"/>
  <c r="AG130" i="24"/>
  <c r="AG131" i="24"/>
  <c r="AG132" i="24"/>
  <c r="AG133" i="24"/>
  <c r="AG134" i="24"/>
  <c r="AG135" i="24"/>
  <c r="AG136" i="24"/>
  <c r="AG137" i="24"/>
  <c r="AG138" i="24"/>
  <c r="AG139" i="24"/>
  <c r="AG140" i="24"/>
  <c r="AG141" i="24"/>
  <c r="AG142" i="24"/>
  <c r="AG143" i="24"/>
  <c r="AG144" i="24"/>
  <c r="AG145" i="24"/>
  <c r="AG146" i="24"/>
  <c r="AG147" i="24"/>
  <c r="AG148" i="24"/>
  <c r="AG149" i="24"/>
  <c r="AG150" i="24"/>
  <c r="AG151" i="24"/>
  <c r="AG152" i="24"/>
  <c r="AG153" i="24"/>
  <c r="AG154" i="24"/>
  <c r="AG155" i="24"/>
  <c r="AG156" i="24"/>
  <c r="AG157" i="24"/>
  <c r="AG158" i="24"/>
  <c r="AG159" i="24"/>
  <c r="AG160" i="24"/>
  <c r="AG161" i="24"/>
  <c r="AG162" i="24"/>
  <c r="AG163" i="24"/>
  <c r="AG164" i="24"/>
  <c r="AG165" i="24"/>
  <c r="AG166" i="24"/>
  <c r="AG167" i="24"/>
  <c r="AG168" i="24"/>
  <c r="AG169" i="24"/>
  <c r="AG170" i="24"/>
  <c r="AG171" i="24"/>
  <c r="AG172" i="24"/>
  <c r="AG173" i="24"/>
  <c r="AG174" i="24"/>
  <c r="AG175" i="24"/>
  <c r="AG176" i="24"/>
  <c r="AG177" i="24"/>
  <c r="AG178" i="24"/>
  <c r="AG179" i="24"/>
  <c r="AG180" i="24"/>
  <c r="AG181" i="24"/>
  <c r="AG182" i="24"/>
  <c r="AG183" i="24"/>
  <c r="AG184" i="24"/>
  <c r="AG185" i="24"/>
  <c r="AG186" i="24"/>
  <c r="AG187" i="24"/>
  <c r="AG188" i="24"/>
  <c r="AG189" i="24"/>
  <c r="AG190" i="24"/>
  <c r="AG191" i="24"/>
  <c r="AG192" i="24"/>
  <c r="AG193" i="24"/>
  <c r="AG194" i="24"/>
  <c r="AG195" i="24"/>
  <c r="AG196" i="24"/>
  <c r="AG197" i="24"/>
  <c r="AG198" i="24"/>
  <c r="AG199" i="24"/>
  <c r="AG200" i="24"/>
  <c r="AG201" i="24"/>
  <c r="AG202" i="24"/>
  <c r="AG203" i="24"/>
  <c r="AG204" i="24"/>
  <c r="AG205" i="24"/>
  <c r="AG206" i="24"/>
  <c r="AG207" i="24"/>
  <c r="AG208" i="24"/>
  <c r="AG209" i="24"/>
  <c r="AG210" i="24"/>
  <c r="AG211" i="24"/>
  <c r="AG212" i="24"/>
  <c r="AG213" i="24"/>
  <c r="AG214" i="24"/>
  <c r="AG215" i="24"/>
  <c r="AG216" i="24"/>
  <c r="AG217" i="24"/>
  <c r="AG218" i="24"/>
  <c r="AG219" i="24"/>
  <c r="AG220" i="24"/>
  <c r="AG221" i="24"/>
  <c r="AG222" i="24"/>
  <c r="AG223" i="24"/>
  <c r="AG224" i="24"/>
  <c r="AG225" i="24"/>
  <c r="AG226" i="24"/>
  <c r="AG227" i="24"/>
  <c r="AG228" i="24"/>
  <c r="AG229" i="24"/>
  <c r="AG230" i="24"/>
  <c r="AG231" i="24"/>
  <c r="AG232" i="24"/>
  <c r="AG233" i="24"/>
  <c r="AG234" i="24"/>
  <c r="AG235" i="24"/>
  <c r="AG236" i="24"/>
  <c r="AG237" i="24"/>
  <c r="AG238" i="24"/>
  <c r="AG239" i="24"/>
  <c r="AG241" i="24"/>
  <c r="AH3" i="24"/>
  <c r="AH4" i="24"/>
  <c r="AH5" i="24"/>
  <c r="AH6" i="24"/>
  <c r="AH7" i="24"/>
  <c r="AH8" i="24"/>
  <c r="AH9" i="24"/>
  <c r="AH10" i="24"/>
  <c r="AH11" i="24"/>
  <c r="AH12" i="24"/>
  <c r="AH13" i="24"/>
  <c r="AH14" i="24"/>
  <c r="AH15" i="24"/>
  <c r="AH16" i="24"/>
  <c r="AH17" i="24"/>
  <c r="AH18" i="24"/>
  <c r="AH19" i="24"/>
  <c r="AH20" i="24"/>
  <c r="AH21" i="24"/>
  <c r="AH22" i="24"/>
  <c r="AH23" i="24"/>
  <c r="AH24" i="24"/>
  <c r="AH25" i="24"/>
  <c r="AH26" i="24"/>
  <c r="AH27" i="24"/>
  <c r="AH28" i="24"/>
  <c r="AH29" i="24"/>
  <c r="AH30" i="24"/>
  <c r="AH31" i="24"/>
  <c r="AH32" i="24"/>
  <c r="AH33" i="24"/>
  <c r="AH34" i="24"/>
  <c r="AH35" i="24"/>
  <c r="AH36" i="24"/>
  <c r="AH37" i="24"/>
  <c r="AH38" i="24"/>
  <c r="AH39" i="24"/>
  <c r="AH40" i="24"/>
  <c r="AH41" i="24"/>
  <c r="AH42" i="24"/>
  <c r="AH43" i="24"/>
  <c r="AH44" i="24"/>
  <c r="AH45" i="24"/>
  <c r="AH46" i="24"/>
  <c r="AH47" i="24"/>
  <c r="AH48" i="24"/>
  <c r="AH49" i="24"/>
  <c r="AH50" i="24"/>
  <c r="AH51" i="24"/>
  <c r="AH52" i="24"/>
  <c r="AH53" i="24"/>
  <c r="AH54" i="24"/>
  <c r="AH55" i="24"/>
  <c r="AH56" i="24"/>
  <c r="AH57" i="24"/>
  <c r="AH58" i="24"/>
  <c r="AH59" i="24"/>
  <c r="AH60" i="24"/>
  <c r="AH61" i="24"/>
  <c r="AH62" i="24"/>
  <c r="AH63" i="24"/>
  <c r="AH64" i="24"/>
  <c r="AH65" i="24"/>
  <c r="AH66" i="24"/>
  <c r="AH67" i="24"/>
  <c r="AH68" i="24"/>
  <c r="AH69" i="24"/>
  <c r="AH70" i="24"/>
  <c r="AH71" i="24"/>
  <c r="AH72" i="24"/>
  <c r="AH73" i="24"/>
  <c r="AH74" i="24"/>
  <c r="AH75" i="24"/>
  <c r="AH76" i="24"/>
  <c r="AH77" i="24"/>
  <c r="AH78" i="24"/>
  <c r="AH79" i="24"/>
  <c r="AH80" i="24"/>
  <c r="AH81" i="24"/>
  <c r="AH82" i="24"/>
  <c r="AH83" i="24"/>
  <c r="AH84" i="24"/>
  <c r="AH85" i="24"/>
  <c r="AH86" i="24"/>
  <c r="AH87" i="24"/>
  <c r="AH88" i="24"/>
  <c r="AH89" i="24"/>
  <c r="AH90" i="24"/>
  <c r="AH91" i="24"/>
  <c r="AH92" i="24"/>
  <c r="AH93" i="24"/>
  <c r="AH94" i="24"/>
  <c r="AH95" i="24"/>
  <c r="AH96" i="24"/>
  <c r="AH97" i="24"/>
  <c r="AH98" i="24"/>
  <c r="AH99" i="24"/>
  <c r="AH100" i="24"/>
  <c r="AH101" i="24"/>
  <c r="AH102" i="24"/>
  <c r="AH103" i="24"/>
  <c r="AH104" i="24"/>
  <c r="AH105" i="24"/>
  <c r="AH106" i="24"/>
  <c r="AH107" i="24"/>
  <c r="AH108" i="24"/>
  <c r="AH109" i="24"/>
  <c r="AH110" i="24"/>
  <c r="AH111" i="24"/>
  <c r="AH112" i="24"/>
  <c r="AH113" i="24"/>
  <c r="AH114" i="24"/>
  <c r="AH115" i="24"/>
  <c r="AH116" i="24"/>
  <c r="AH117" i="24"/>
  <c r="AH118" i="24"/>
  <c r="AH119" i="24"/>
  <c r="AH120" i="24"/>
  <c r="AH121" i="24"/>
  <c r="AH122" i="24"/>
  <c r="AH123" i="24"/>
  <c r="AH124" i="24"/>
  <c r="AH125" i="24"/>
  <c r="AH126" i="24"/>
  <c r="AH127" i="24"/>
  <c r="AH128" i="24"/>
  <c r="AH129" i="24"/>
  <c r="AH130" i="24"/>
  <c r="AH131" i="24"/>
  <c r="AH132" i="24"/>
  <c r="AH133" i="24"/>
  <c r="AH134" i="24"/>
  <c r="AH135" i="24"/>
  <c r="AH136" i="24"/>
  <c r="AH137" i="24"/>
  <c r="AH138" i="24"/>
  <c r="AH139" i="24"/>
  <c r="AH140" i="24"/>
  <c r="AH141" i="24"/>
  <c r="AH142" i="24"/>
  <c r="AH143" i="24"/>
  <c r="AH144" i="24"/>
  <c r="AH145" i="24"/>
  <c r="AH146" i="24"/>
  <c r="AH147" i="24"/>
  <c r="AH148" i="24"/>
  <c r="AH149" i="24"/>
  <c r="AH150" i="24"/>
  <c r="AH151" i="24"/>
  <c r="AH152" i="24"/>
  <c r="AH153" i="24"/>
  <c r="AH154" i="24"/>
  <c r="AH155" i="24"/>
  <c r="AH156" i="24"/>
  <c r="AH157" i="24"/>
  <c r="AH158" i="24"/>
  <c r="AH159" i="24"/>
  <c r="AH160" i="24"/>
  <c r="AH161" i="24"/>
  <c r="AH162" i="24"/>
  <c r="AH163" i="24"/>
  <c r="AH164" i="24"/>
  <c r="AH165" i="24"/>
  <c r="AH166" i="24"/>
  <c r="AH167" i="24"/>
  <c r="AH168" i="24"/>
  <c r="AH169" i="24"/>
  <c r="AH170" i="24"/>
  <c r="AH171" i="24"/>
  <c r="AH172" i="24"/>
  <c r="AH173" i="24"/>
  <c r="AH174" i="24"/>
  <c r="AH175" i="24"/>
  <c r="AH176" i="24"/>
  <c r="AH177" i="24"/>
  <c r="AH178" i="24"/>
  <c r="AH179" i="24"/>
  <c r="AH180" i="24"/>
  <c r="AH181" i="24"/>
  <c r="AH182" i="24"/>
  <c r="AH183" i="24"/>
  <c r="AH184" i="24"/>
  <c r="AH185" i="24"/>
  <c r="AH186" i="24"/>
  <c r="AH187" i="24"/>
  <c r="AH188" i="24"/>
  <c r="AH189" i="24"/>
  <c r="AH190" i="24"/>
  <c r="AH191" i="24"/>
  <c r="AH192" i="24"/>
  <c r="AH193" i="24"/>
  <c r="AH194" i="24"/>
  <c r="AH195" i="24"/>
  <c r="AH196" i="24"/>
  <c r="AH197" i="24"/>
  <c r="AH198" i="24"/>
  <c r="AH199" i="24"/>
  <c r="AH200" i="24"/>
  <c r="AH201" i="24"/>
  <c r="AH202" i="24"/>
  <c r="AH203" i="24"/>
  <c r="AH204" i="24"/>
  <c r="AH205" i="24"/>
  <c r="AH206" i="24"/>
  <c r="AH207" i="24"/>
  <c r="AH208" i="24"/>
  <c r="AH209" i="24"/>
  <c r="AH210" i="24"/>
  <c r="AH211" i="24"/>
  <c r="AH212" i="24"/>
  <c r="AH213" i="24"/>
  <c r="AH214" i="24"/>
  <c r="AH215" i="24"/>
  <c r="AH216" i="24"/>
  <c r="AH217" i="24"/>
  <c r="AH218" i="24"/>
  <c r="AH219" i="24"/>
  <c r="AH220" i="24"/>
  <c r="AH221" i="24"/>
  <c r="AH222" i="24"/>
  <c r="AH223" i="24"/>
  <c r="AH224" i="24"/>
  <c r="AH225" i="24"/>
  <c r="AH226" i="24"/>
  <c r="AH227" i="24"/>
  <c r="AH228" i="24"/>
  <c r="AH229" i="24"/>
  <c r="AH230" i="24"/>
  <c r="AH231" i="24"/>
  <c r="AH232" i="24"/>
  <c r="AH233" i="24"/>
  <c r="AH234" i="24"/>
  <c r="AH235" i="24"/>
  <c r="AH236" i="24"/>
  <c r="AH237" i="24"/>
  <c r="AH238" i="24"/>
  <c r="AH239" i="24"/>
  <c r="AH241" i="24"/>
  <c r="AI3" i="24"/>
  <c r="AI4" i="24"/>
  <c r="AI5" i="24"/>
  <c r="AI6" i="24"/>
  <c r="AI7" i="24"/>
  <c r="AI8" i="24"/>
  <c r="AI9" i="24"/>
  <c r="AI10" i="24"/>
  <c r="AI11" i="24"/>
  <c r="AI12" i="24"/>
  <c r="AI13" i="24"/>
  <c r="AI14" i="24"/>
  <c r="AI15" i="24"/>
  <c r="AI16" i="24"/>
  <c r="AI17" i="24"/>
  <c r="AI18" i="24"/>
  <c r="AI19" i="24"/>
  <c r="AI20" i="24"/>
  <c r="AI21" i="24"/>
  <c r="AI22" i="24"/>
  <c r="AI23" i="24"/>
  <c r="AI24" i="24"/>
  <c r="AI25" i="24"/>
  <c r="AI26" i="24"/>
  <c r="AI27" i="24"/>
  <c r="AI28" i="24"/>
  <c r="AI29" i="24"/>
  <c r="AI30" i="24"/>
  <c r="AI31" i="24"/>
  <c r="AI32" i="24"/>
  <c r="AI33" i="24"/>
  <c r="AI34" i="24"/>
  <c r="AI35" i="24"/>
  <c r="AI36" i="24"/>
  <c r="AI37" i="24"/>
  <c r="AI38" i="24"/>
  <c r="AI39" i="24"/>
  <c r="AI40" i="24"/>
  <c r="AI41" i="24"/>
  <c r="AI42" i="24"/>
  <c r="AI43" i="24"/>
  <c r="AI44" i="24"/>
  <c r="AI45" i="24"/>
  <c r="AI46" i="24"/>
  <c r="AI47" i="24"/>
  <c r="AI48" i="24"/>
  <c r="AI49" i="24"/>
  <c r="AI50" i="24"/>
  <c r="AI51" i="24"/>
  <c r="AI52" i="24"/>
  <c r="AI53" i="24"/>
  <c r="AI54" i="24"/>
  <c r="AI55" i="24"/>
  <c r="AI56" i="24"/>
  <c r="AI57" i="24"/>
  <c r="AI58" i="24"/>
  <c r="AI59" i="24"/>
  <c r="AI60" i="24"/>
  <c r="AI61" i="24"/>
  <c r="AI62" i="24"/>
  <c r="AI63" i="24"/>
  <c r="AI64" i="24"/>
  <c r="AI65" i="24"/>
  <c r="AI66" i="24"/>
  <c r="AI67" i="24"/>
  <c r="AI68" i="24"/>
  <c r="AI69" i="24"/>
  <c r="AI70" i="24"/>
  <c r="AI71" i="24"/>
  <c r="AI72" i="24"/>
  <c r="AI73" i="24"/>
  <c r="AI74" i="24"/>
  <c r="AI75" i="24"/>
  <c r="AI76" i="24"/>
  <c r="AI77" i="24"/>
  <c r="AI78" i="24"/>
  <c r="AI79" i="24"/>
  <c r="AI80" i="24"/>
  <c r="AI81" i="24"/>
  <c r="AI82" i="24"/>
  <c r="AI83" i="24"/>
  <c r="AI84" i="24"/>
  <c r="AI85" i="24"/>
  <c r="AI86" i="24"/>
  <c r="AI87" i="24"/>
  <c r="AI88" i="24"/>
  <c r="AI89" i="24"/>
  <c r="AI90" i="24"/>
  <c r="AI91" i="24"/>
  <c r="AI92" i="24"/>
  <c r="AI93" i="24"/>
  <c r="AI94" i="24"/>
  <c r="AI95" i="24"/>
  <c r="AI96" i="24"/>
  <c r="AI97" i="24"/>
  <c r="AI98" i="24"/>
  <c r="AI99" i="24"/>
  <c r="AI100" i="24"/>
  <c r="AI101" i="24"/>
  <c r="AI102" i="24"/>
  <c r="AI103" i="24"/>
  <c r="AI104" i="24"/>
  <c r="AI105" i="24"/>
  <c r="AI106" i="24"/>
  <c r="AI107" i="24"/>
  <c r="AI108" i="24"/>
  <c r="AI109" i="24"/>
  <c r="AI110" i="24"/>
  <c r="AI111" i="24"/>
  <c r="AI112" i="24"/>
  <c r="AI113" i="24"/>
  <c r="AI114" i="24"/>
  <c r="AI115" i="24"/>
  <c r="AI116" i="24"/>
  <c r="AI117" i="24"/>
  <c r="AI118" i="24"/>
  <c r="AI119" i="24"/>
  <c r="AI120" i="24"/>
  <c r="AI121" i="24"/>
  <c r="AI122" i="24"/>
  <c r="AI123" i="24"/>
  <c r="AI124" i="24"/>
  <c r="AI125" i="24"/>
  <c r="AI126" i="24"/>
  <c r="AI127" i="24"/>
  <c r="AI128" i="24"/>
  <c r="AI129" i="24"/>
  <c r="AI130" i="24"/>
  <c r="AI131" i="24"/>
  <c r="AI132" i="24"/>
  <c r="AI133" i="24"/>
  <c r="AI134" i="24"/>
  <c r="AI135" i="24"/>
  <c r="AI136" i="24"/>
  <c r="AI137" i="24"/>
  <c r="AI138" i="24"/>
  <c r="AI139" i="24"/>
  <c r="AI140" i="24"/>
  <c r="AI141" i="24"/>
  <c r="AI142" i="24"/>
  <c r="AI143" i="24"/>
  <c r="AI144" i="24"/>
  <c r="AI145" i="24"/>
  <c r="AI146" i="24"/>
  <c r="AI147" i="24"/>
  <c r="AI148" i="24"/>
  <c r="AI149" i="24"/>
  <c r="AI150" i="24"/>
  <c r="AI151" i="24"/>
  <c r="AI152" i="24"/>
  <c r="AI153" i="24"/>
  <c r="AI154" i="24"/>
  <c r="AI155" i="24"/>
  <c r="AI156" i="24"/>
  <c r="AI157" i="24"/>
  <c r="AI158" i="24"/>
  <c r="AI159" i="24"/>
  <c r="AI160" i="24"/>
  <c r="AI161" i="24"/>
  <c r="AI162" i="24"/>
  <c r="AI163" i="24"/>
  <c r="AI164" i="24"/>
  <c r="AI165" i="24"/>
  <c r="AI166" i="24"/>
  <c r="AI167" i="24"/>
  <c r="AI168" i="24"/>
  <c r="AI169" i="24"/>
  <c r="AI170" i="24"/>
  <c r="AI171" i="24"/>
  <c r="AI172" i="24"/>
  <c r="AI173" i="24"/>
  <c r="AI174" i="24"/>
  <c r="AI175" i="24"/>
  <c r="AI176" i="24"/>
  <c r="AI177" i="24"/>
  <c r="AI178" i="24"/>
  <c r="AI179" i="24"/>
  <c r="AI180" i="24"/>
  <c r="AI181" i="24"/>
  <c r="AI182" i="24"/>
  <c r="AI183" i="24"/>
  <c r="AI184" i="24"/>
  <c r="AI185" i="24"/>
  <c r="AI186" i="24"/>
  <c r="AI187" i="24"/>
  <c r="AI188" i="24"/>
  <c r="AI189" i="24"/>
  <c r="AI190" i="24"/>
  <c r="AI191" i="24"/>
  <c r="AI192" i="24"/>
  <c r="AI193" i="24"/>
  <c r="AI194" i="24"/>
  <c r="AI195" i="24"/>
  <c r="AI196" i="24"/>
  <c r="AI197" i="24"/>
  <c r="AI198" i="24"/>
  <c r="AI199" i="24"/>
  <c r="AI200" i="24"/>
  <c r="AI201" i="24"/>
  <c r="AI202" i="24"/>
  <c r="AI203" i="24"/>
  <c r="AI204" i="24"/>
  <c r="AI205" i="24"/>
  <c r="AI206" i="24"/>
  <c r="AI207" i="24"/>
  <c r="AI208" i="24"/>
  <c r="AI209" i="24"/>
  <c r="AI210" i="24"/>
  <c r="AI211" i="24"/>
  <c r="AI212" i="24"/>
  <c r="AI213" i="24"/>
  <c r="AI214" i="24"/>
  <c r="AI215" i="24"/>
  <c r="AI216" i="24"/>
  <c r="AI217" i="24"/>
  <c r="AI218" i="24"/>
  <c r="AI219" i="24"/>
  <c r="AI220" i="24"/>
  <c r="AI221" i="24"/>
  <c r="AI222" i="24"/>
  <c r="AI223" i="24"/>
  <c r="AI224" i="24"/>
  <c r="AI225" i="24"/>
  <c r="AI226" i="24"/>
  <c r="AI227" i="24"/>
  <c r="AI228" i="24"/>
  <c r="AI229" i="24"/>
  <c r="AI230" i="24"/>
  <c r="AI231" i="24"/>
  <c r="AI232" i="24"/>
  <c r="AI233" i="24"/>
  <c r="AI234" i="24"/>
  <c r="AI235" i="24"/>
  <c r="AI236" i="24"/>
  <c r="AI237" i="24"/>
  <c r="AI238" i="24"/>
  <c r="AI239" i="24"/>
  <c r="AI241" i="24"/>
  <c r="AJ3" i="24"/>
  <c r="AJ4" i="24"/>
  <c r="AJ5" i="24"/>
  <c r="AJ6" i="24"/>
  <c r="AJ7" i="24"/>
  <c r="AJ8" i="24"/>
  <c r="AJ9" i="24"/>
  <c r="AJ10" i="24"/>
  <c r="AJ11" i="24"/>
  <c r="AJ12" i="24"/>
  <c r="AJ13" i="24"/>
  <c r="AJ14" i="24"/>
  <c r="AJ15" i="24"/>
  <c r="AJ16" i="24"/>
  <c r="AJ17" i="24"/>
  <c r="AJ18" i="24"/>
  <c r="AJ19" i="24"/>
  <c r="AJ20" i="24"/>
  <c r="AJ21" i="24"/>
  <c r="AJ22" i="24"/>
  <c r="AJ23" i="24"/>
  <c r="AJ24" i="24"/>
  <c r="AJ25" i="24"/>
  <c r="AJ26" i="24"/>
  <c r="AJ27" i="24"/>
  <c r="AJ28" i="24"/>
  <c r="AJ29" i="24"/>
  <c r="AJ30" i="24"/>
  <c r="AJ31" i="24"/>
  <c r="AJ32" i="24"/>
  <c r="AJ33" i="24"/>
  <c r="AJ34" i="24"/>
  <c r="AJ35" i="24"/>
  <c r="AJ36" i="24"/>
  <c r="AJ37" i="24"/>
  <c r="AJ38" i="24"/>
  <c r="AJ39" i="24"/>
  <c r="AJ40" i="24"/>
  <c r="AJ41" i="24"/>
  <c r="AJ42" i="24"/>
  <c r="AJ43" i="24"/>
  <c r="AJ44" i="24"/>
  <c r="AJ45" i="24"/>
  <c r="AJ46" i="24"/>
  <c r="AJ47" i="24"/>
  <c r="AJ48" i="24"/>
  <c r="AJ49" i="24"/>
  <c r="AJ50" i="24"/>
  <c r="AJ51" i="24"/>
  <c r="AJ52" i="24"/>
  <c r="AJ53" i="24"/>
  <c r="AJ54" i="24"/>
  <c r="AJ55" i="24"/>
  <c r="AJ56" i="24"/>
  <c r="AJ57" i="24"/>
  <c r="AJ58" i="24"/>
  <c r="AJ59" i="24"/>
  <c r="AJ60" i="24"/>
  <c r="AJ61" i="24"/>
  <c r="AJ62" i="24"/>
  <c r="AJ63" i="24"/>
  <c r="AJ64" i="24"/>
  <c r="AJ65" i="24"/>
  <c r="AJ66" i="24"/>
  <c r="AJ67" i="24"/>
  <c r="AJ68" i="24"/>
  <c r="AJ69" i="24"/>
  <c r="AJ70" i="24"/>
  <c r="AJ71" i="24"/>
  <c r="AJ72" i="24"/>
  <c r="AJ73" i="24"/>
  <c r="AJ74" i="24"/>
  <c r="AJ75" i="24"/>
  <c r="AJ76" i="24"/>
  <c r="AJ77" i="24"/>
  <c r="AJ78" i="24"/>
  <c r="AJ79" i="24"/>
  <c r="AJ80" i="24"/>
  <c r="AJ81" i="24"/>
  <c r="AJ82" i="24"/>
  <c r="AJ83" i="24"/>
  <c r="AJ84" i="24"/>
  <c r="AJ85" i="24"/>
  <c r="AJ86" i="24"/>
  <c r="AJ87" i="24"/>
  <c r="AJ88" i="24"/>
  <c r="AJ89" i="24"/>
  <c r="AJ90" i="24"/>
  <c r="AJ91" i="24"/>
  <c r="AJ92" i="24"/>
  <c r="AJ93" i="24"/>
  <c r="AJ94" i="24"/>
  <c r="AJ95" i="24"/>
  <c r="AJ96" i="24"/>
  <c r="AJ97" i="24"/>
  <c r="AJ98" i="24"/>
  <c r="AJ99" i="24"/>
  <c r="AJ100" i="24"/>
  <c r="AJ101" i="24"/>
  <c r="AJ102" i="24"/>
  <c r="AJ103" i="24"/>
  <c r="AJ104" i="24"/>
  <c r="AJ105" i="24"/>
  <c r="AJ106" i="24"/>
  <c r="AJ107" i="24"/>
  <c r="AJ108" i="24"/>
  <c r="AJ109" i="24"/>
  <c r="AJ110" i="24"/>
  <c r="AJ111" i="24"/>
  <c r="AJ112" i="24"/>
  <c r="AJ113" i="24"/>
  <c r="AJ114" i="24"/>
  <c r="AJ115" i="24"/>
  <c r="AJ116" i="24"/>
  <c r="AJ117" i="24"/>
  <c r="AJ118" i="24"/>
  <c r="AJ119" i="24"/>
  <c r="AJ120" i="24"/>
  <c r="AJ121" i="24"/>
  <c r="AJ122" i="24"/>
  <c r="AJ123" i="24"/>
  <c r="AJ124" i="24"/>
  <c r="AJ125" i="24"/>
  <c r="AJ126" i="24"/>
  <c r="AJ127" i="24"/>
  <c r="AJ128" i="24"/>
  <c r="AJ129" i="24"/>
  <c r="AJ130" i="24"/>
  <c r="AJ131" i="24"/>
  <c r="AJ132" i="24"/>
  <c r="AJ133" i="24"/>
  <c r="AJ134" i="24"/>
  <c r="AJ135" i="24"/>
  <c r="AJ136" i="24"/>
  <c r="AJ137" i="24"/>
  <c r="AJ138" i="24"/>
  <c r="AJ139" i="24"/>
  <c r="AJ140" i="24"/>
  <c r="AJ141" i="24"/>
  <c r="AJ142" i="24"/>
  <c r="AJ143" i="24"/>
  <c r="AJ144" i="24"/>
  <c r="AJ145" i="24"/>
  <c r="AJ146" i="24"/>
  <c r="AJ147" i="24"/>
  <c r="AJ148" i="24"/>
  <c r="AJ149" i="24"/>
  <c r="AJ150" i="24"/>
  <c r="AJ151" i="24"/>
  <c r="AJ152" i="24"/>
  <c r="AJ153" i="24"/>
  <c r="AJ154" i="24"/>
  <c r="AJ155" i="24"/>
  <c r="AJ156" i="24"/>
  <c r="AJ157" i="24"/>
  <c r="AJ158" i="24"/>
  <c r="AJ159" i="24"/>
  <c r="AJ160" i="24"/>
  <c r="AJ161" i="24"/>
  <c r="AJ162" i="24"/>
  <c r="AJ163" i="24"/>
  <c r="AJ164" i="24"/>
  <c r="AJ165" i="24"/>
  <c r="AJ166" i="24"/>
  <c r="AJ167" i="24"/>
  <c r="AJ168" i="24"/>
  <c r="AJ169" i="24"/>
  <c r="AJ170" i="24"/>
  <c r="AJ171" i="24"/>
  <c r="AJ172" i="24"/>
  <c r="AJ173" i="24"/>
  <c r="AJ174" i="24"/>
  <c r="AJ175" i="24"/>
  <c r="AJ176" i="24"/>
  <c r="AJ177" i="24"/>
  <c r="AJ178" i="24"/>
  <c r="AJ179" i="24"/>
  <c r="AJ180" i="24"/>
  <c r="AJ181" i="24"/>
  <c r="AJ182" i="24"/>
  <c r="AJ183" i="24"/>
  <c r="AJ184" i="24"/>
  <c r="AJ185" i="24"/>
  <c r="AJ186" i="24"/>
  <c r="AJ187" i="24"/>
  <c r="AJ188" i="24"/>
  <c r="AJ189" i="24"/>
  <c r="AJ190" i="24"/>
  <c r="AJ191" i="24"/>
  <c r="AJ192" i="24"/>
  <c r="AJ193" i="24"/>
  <c r="AJ194" i="24"/>
  <c r="AJ195" i="24"/>
  <c r="AJ196" i="24"/>
  <c r="AJ197" i="24"/>
  <c r="AJ198" i="24"/>
  <c r="AJ199" i="24"/>
  <c r="AJ200" i="24"/>
  <c r="AJ201" i="24"/>
  <c r="AJ202" i="24"/>
  <c r="AJ203" i="24"/>
  <c r="AJ204" i="24"/>
  <c r="AJ205" i="24"/>
  <c r="AJ206" i="24"/>
  <c r="AJ207" i="24"/>
  <c r="AJ208" i="24"/>
  <c r="AJ209" i="24"/>
  <c r="AJ210" i="24"/>
  <c r="AJ211" i="24"/>
  <c r="AJ212" i="24"/>
  <c r="AJ213" i="24"/>
  <c r="AJ214" i="24"/>
  <c r="AJ215" i="24"/>
  <c r="AJ216" i="24"/>
  <c r="AJ217" i="24"/>
  <c r="AJ218" i="24"/>
  <c r="AJ219" i="24"/>
  <c r="AJ220" i="24"/>
  <c r="AJ221" i="24"/>
  <c r="AJ222" i="24"/>
  <c r="AJ223" i="24"/>
  <c r="AJ224" i="24"/>
  <c r="AJ225" i="24"/>
  <c r="AJ226" i="24"/>
  <c r="AJ227" i="24"/>
  <c r="AJ228" i="24"/>
  <c r="AJ229" i="24"/>
  <c r="AJ230" i="24"/>
  <c r="AJ231" i="24"/>
  <c r="AJ232" i="24"/>
  <c r="AJ233" i="24"/>
  <c r="AJ234" i="24"/>
  <c r="AJ235" i="24"/>
  <c r="AJ236" i="24"/>
  <c r="AJ237" i="24"/>
  <c r="AJ238" i="24"/>
  <c r="AJ239" i="24"/>
  <c r="AJ241" i="24"/>
  <c r="AK3" i="24"/>
  <c r="AK4" i="24"/>
  <c r="AK5" i="24"/>
  <c r="AK6" i="24"/>
  <c r="AK7" i="24"/>
  <c r="AK8" i="24"/>
  <c r="AK9" i="24"/>
  <c r="AK10" i="24"/>
  <c r="AK11" i="24"/>
  <c r="AK12" i="24"/>
  <c r="AK13" i="24"/>
  <c r="AK14" i="24"/>
  <c r="AK15" i="24"/>
  <c r="AK16" i="24"/>
  <c r="AK17" i="24"/>
  <c r="AK18" i="24"/>
  <c r="AK19" i="24"/>
  <c r="AK20" i="24"/>
  <c r="AK21" i="24"/>
  <c r="AK22" i="24"/>
  <c r="AK23" i="24"/>
  <c r="AK24" i="24"/>
  <c r="AK25" i="24"/>
  <c r="AK26" i="24"/>
  <c r="AK27" i="24"/>
  <c r="AK28" i="24"/>
  <c r="AK29" i="24"/>
  <c r="AK30" i="24"/>
  <c r="AK31" i="24"/>
  <c r="AK32" i="24"/>
  <c r="AK33" i="24"/>
  <c r="AK34" i="24"/>
  <c r="AK35" i="24"/>
  <c r="AK36" i="24"/>
  <c r="AK37" i="24"/>
  <c r="AK38" i="24"/>
  <c r="AK39" i="24"/>
  <c r="AK40" i="24"/>
  <c r="AK41" i="24"/>
  <c r="AK42" i="24"/>
  <c r="AK43" i="24"/>
  <c r="AK44" i="24"/>
  <c r="AK45" i="24"/>
  <c r="AK46" i="24"/>
  <c r="AK47" i="24"/>
  <c r="AK48" i="24"/>
  <c r="AK49" i="24"/>
  <c r="AK50" i="24"/>
  <c r="AK51" i="24"/>
  <c r="AK52" i="24"/>
  <c r="AK53" i="24"/>
  <c r="AK54" i="24"/>
  <c r="AK55" i="24"/>
  <c r="AK56" i="24"/>
  <c r="AK57" i="24"/>
  <c r="AK58" i="24"/>
  <c r="AK59" i="24"/>
  <c r="AK60" i="24"/>
  <c r="AK61" i="24"/>
  <c r="AK62" i="24"/>
  <c r="AK63" i="24"/>
  <c r="AK64" i="24"/>
  <c r="AK65" i="24"/>
  <c r="AK66" i="24"/>
  <c r="AK67" i="24"/>
  <c r="AK68" i="24"/>
  <c r="AK69" i="24"/>
  <c r="AK70" i="24"/>
  <c r="AK71" i="24"/>
  <c r="AK72" i="24"/>
  <c r="AK73" i="24"/>
  <c r="AK74" i="24"/>
  <c r="AK75" i="24"/>
  <c r="AK76" i="24"/>
  <c r="AK77" i="24"/>
  <c r="AK78" i="24"/>
  <c r="AK79" i="24"/>
  <c r="AK80" i="24"/>
  <c r="AK81" i="24"/>
  <c r="AK82" i="24"/>
  <c r="AK83" i="24"/>
  <c r="AK84" i="24"/>
  <c r="AK85" i="24"/>
  <c r="AK86" i="24"/>
  <c r="AK87" i="24"/>
  <c r="AK88" i="24"/>
  <c r="AK89" i="24"/>
  <c r="AK90" i="24"/>
  <c r="AK91" i="24"/>
  <c r="AK92" i="24"/>
  <c r="AK93" i="24"/>
  <c r="AK94" i="24"/>
  <c r="AK95" i="24"/>
  <c r="AK96" i="24"/>
  <c r="AK97" i="24"/>
  <c r="AK98" i="24"/>
  <c r="AK99" i="24"/>
  <c r="AK100" i="24"/>
  <c r="AK101" i="24"/>
  <c r="AK102" i="24"/>
  <c r="AK103" i="24"/>
  <c r="AK104" i="24"/>
  <c r="AK105" i="24"/>
  <c r="AK106" i="24"/>
  <c r="AK107" i="24"/>
  <c r="AK108" i="24"/>
  <c r="AK109" i="24"/>
  <c r="AK110" i="24"/>
  <c r="AK111" i="24"/>
  <c r="AK112" i="24"/>
  <c r="AK113" i="24"/>
  <c r="AK114" i="24"/>
  <c r="AK115" i="24"/>
  <c r="AK116" i="24"/>
  <c r="AK117" i="24"/>
  <c r="AK118" i="24"/>
  <c r="AK119" i="24"/>
  <c r="AK120" i="24"/>
  <c r="AK121" i="24"/>
  <c r="AK122" i="24"/>
  <c r="AK123" i="24"/>
  <c r="AK124" i="24"/>
  <c r="AK125" i="24"/>
  <c r="AK126" i="24"/>
  <c r="AK127" i="24"/>
  <c r="AK128" i="24"/>
  <c r="AK129" i="24"/>
  <c r="AK130" i="24"/>
  <c r="AK131" i="24"/>
  <c r="AK132" i="24"/>
  <c r="AK133" i="24"/>
  <c r="AK134" i="24"/>
  <c r="AK135" i="24"/>
  <c r="AK136" i="24"/>
  <c r="AK137" i="24"/>
  <c r="AK138" i="24"/>
  <c r="AK139" i="24"/>
  <c r="AK140" i="24"/>
  <c r="AK141" i="24"/>
  <c r="AK142" i="24"/>
  <c r="AK143" i="24"/>
  <c r="AK144" i="24"/>
  <c r="AK145" i="24"/>
  <c r="AK146" i="24"/>
  <c r="AK147" i="24"/>
  <c r="AK148" i="24"/>
  <c r="AK149" i="24"/>
  <c r="AK150" i="24"/>
  <c r="AK151" i="24"/>
  <c r="AK152" i="24"/>
  <c r="AK153" i="24"/>
  <c r="AK154" i="24"/>
  <c r="AK155" i="24"/>
  <c r="AK156" i="24"/>
  <c r="AK157" i="24"/>
  <c r="AK158" i="24"/>
  <c r="AK159" i="24"/>
  <c r="AK160" i="24"/>
  <c r="AK161" i="24"/>
  <c r="AK162" i="24"/>
  <c r="AK163" i="24"/>
  <c r="AK164" i="24"/>
  <c r="AK165" i="24"/>
  <c r="AK166" i="24"/>
  <c r="AK167" i="24"/>
  <c r="AK168" i="24"/>
  <c r="AK169" i="24"/>
  <c r="AK170" i="24"/>
  <c r="AK171" i="24"/>
  <c r="AK172" i="24"/>
  <c r="AK173" i="24"/>
  <c r="AK174" i="24"/>
  <c r="AK175" i="24"/>
  <c r="AK176" i="24"/>
  <c r="AK177" i="24"/>
  <c r="AK178" i="24"/>
  <c r="AK179" i="24"/>
  <c r="AK180" i="24"/>
  <c r="AK181" i="24"/>
  <c r="AK182" i="24"/>
  <c r="AK183" i="24"/>
  <c r="AK184" i="24"/>
  <c r="AK185" i="24"/>
  <c r="AK186" i="24"/>
  <c r="AK187" i="24"/>
  <c r="AK188" i="24"/>
  <c r="AK189" i="24"/>
  <c r="AK190" i="24"/>
  <c r="AK191" i="24"/>
  <c r="AK192" i="24"/>
  <c r="AK193" i="24"/>
  <c r="AK194" i="24"/>
  <c r="AK195" i="24"/>
  <c r="AK196" i="24"/>
  <c r="AK197" i="24"/>
  <c r="AK198" i="24"/>
  <c r="AK199" i="24"/>
  <c r="AK200" i="24"/>
  <c r="AK201" i="24"/>
  <c r="AK202" i="24"/>
  <c r="AK203" i="24"/>
  <c r="AK204" i="24"/>
  <c r="AK205" i="24"/>
  <c r="AK206" i="24"/>
  <c r="AK207" i="24"/>
  <c r="AK208" i="24"/>
  <c r="AK209" i="24"/>
  <c r="AK210" i="24"/>
  <c r="AK211" i="24"/>
  <c r="AK212" i="24"/>
  <c r="AK213" i="24"/>
  <c r="AK214" i="24"/>
  <c r="AK215" i="24"/>
  <c r="AK216" i="24"/>
  <c r="AK217" i="24"/>
  <c r="AK218" i="24"/>
  <c r="AK219" i="24"/>
  <c r="AK220" i="24"/>
  <c r="AK221" i="24"/>
  <c r="AK222" i="24"/>
  <c r="AK223" i="24"/>
  <c r="AK224" i="24"/>
  <c r="AK225" i="24"/>
  <c r="AK226" i="24"/>
  <c r="AK227" i="24"/>
  <c r="AK228" i="24"/>
  <c r="AK229" i="24"/>
  <c r="AK230" i="24"/>
  <c r="AK231" i="24"/>
  <c r="AK232" i="24"/>
  <c r="AK233" i="24"/>
  <c r="AK234" i="24"/>
  <c r="AK235" i="24"/>
  <c r="AK236" i="24"/>
  <c r="AK237" i="24"/>
  <c r="AK238" i="24"/>
  <c r="AK239" i="24"/>
  <c r="AK241" i="24"/>
  <c r="AL3" i="24"/>
  <c r="AL4" i="24"/>
  <c r="AL5" i="24"/>
  <c r="AL6" i="24"/>
  <c r="AL7" i="24"/>
  <c r="AL8" i="24"/>
  <c r="AL9" i="24"/>
  <c r="AL10" i="24"/>
  <c r="AL11" i="24"/>
  <c r="AL12" i="24"/>
  <c r="AL13" i="24"/>
  <c r="AL14" i="24"/>
  <c r="AL15" i="24"/>
  <c r="AL16" i="24"/>
  <c r="AL17" i="24"/>
  <c r="AL18" i="24"/>
  <c r="AL19" i="24"/>
  <c r="AL20" i="24"/>
  <c r="AL21" i="24"/>
  <c r="AL22" i="24"/>
  <c r="AL23" i="24"/>
  <c r="AL24" i="24"/>
  <c r="AL25" i="24"/>
  <c r="AL26" i="24"/>
  <c r="AL27" i="24"/>
  <c r="AL28" i="24"/>
  <c r="AL29" i="24"/>
  <c r="AL30" i="24"/>
  <c r="AL31" i="24"/>
  <c r="AL32" i="24"/>
  <c r="AL33" i="24"/>
  <c r="AL34" i="24"/>
  <c r="AL35" i="24"/>
  <c r="AL36" i="24"/>
  <c r="AL37" i="24"/>
  <c r="AL38" i="24"/>
  <c r="AL39" i="24"/>
  <c r="AL40" i="24"/>
  <c r="AL41" i="24"/>
  <c r="AL42" i="24"/>
  <c r="AL43" i="24"/>
  <c r="AL44" i="24"/>
  <c r="AL45" i="24"/>
  <c r="AL46" i="24"/>
  <c r="AL47" i="24"/>
  <c r="AL48" i="24"/>
  <c r="AL49" i="24"/>
  <c r="AL50" i="24"/>
  <c r="AL51" i="24"/>
  <c r="AL52" i="24"/>
  <c r="AL53" i="24"/>
  <c r="AL54" i="24"/>
  <c r="AL55" i="24"/>
  <c r="AL56" i="24"/>
  <c r="AL57" i="24"/>
  <c r="AL58" i="24"/>
  <c r="AL59" i="24"/>
  <c r="AL60" i="24"/>
  <c r="AL61" i="24"/>
  <c r="AL62" i="24"/>
  <c r="AL63" i="24"/>
  <c r="AL64" i="24"/>
  <c r="AL65" i="24"/>
  <c r="AL66" i="24"/>
  <c r="AL67" i="24"/>
  <c r="AL68" i="24"/>
  <c r="AL69" i="24"/>
  <c r="AL70" i="24"/>
  <c r="AL71" i="24"/>
  <c r="AL72" i="24"/>
  <c r="AL73" i="24"/>
  <c r="AL74" i="24"/>
  <c r="AL75" i="24"/>
  <c r="AL76" i="24"/>
  <c r="AL77" i="24"/>
  <c r="AL78" i="24"/>
  <c r="AL79" i="24"/>
  <c r="AL80" i="24"/>
  <c r="AL81" i="24"/>
  <c r="AL82" i="24"/>
  <c r="AL83" i="24"/>
  <c r="AL84" i="24"/>
  <c r="AL85" i="24"/>
  <c r="AL86" i="24"/>
  <c r="AL87" i="24"/>
  <c r="AL88" i="24"/>
  <c r="AL89" i="24"/>
  <c r="AL90" i="24"/>
  <c r="AL91" i="24"/>
  <c r="AL92" i="24"/>
  <c r="AL93" i="24"/>
  <c r="AL94" i="24"/>
  <c r="AL95" i="24"/>
  <c r="AL96" i="24"/>
  <c r="AL97" i="24"/>
  <c r="AL98" i="24"/>
  <c r="AL99" i="24"/>
  <c r="AL100" i="24"/>
  <c r="AL101" i="24"/>
  <c r="AL102" i="24"/>
  <c r="AL103" i="24"/>
  <c r="AL104" i="24"/>
  <c r="AL105" i="24"/>
  <c r="AL106" i="24"/>
  <c r="AL107" i="24"/>
  <c r="AL108" i="24"/>
  <c r="AL109" i="24"/>
  <c r="AL110" i="24"/>
  <c r="AL111" i="24"/>
  <c r="AL112" i="24"/>
  <c r="AL113" i="24"/>
  <c r="AL114" i="24"/>
  <c r="AL115" i="24"/>
  <c r="AL116" i="24"/>
  <c r="AL117" i="24"/>
  <c r="AL118" i="24"/>
  <c r="AL119" i="24"/>
  <c r="AL120" i="24"/>
  <c r="AL121" i="24"/>
  <c r="AL122" i="24"/>
  <c r="AL123" i="24"/>
  <c r="AL124" i="24"/>
  <c r="AL125" i="24"/>
  <c r="AL126" i="24"/>
  <c r="AL127" i="24"/>
  <c r="AL128" i="24"/>
  <c r="AL129" i="24"/>
  <c r="AL130" i="24"/>
  <c r="AL131" i="24"/>
  <c r="AL132" i="24"/>
  <c r="AL133" i="24"/>
  <c r="AL134" i="24"/>
  <c r="AL135" i="24"/>
  <c r="AL136" i="24"/>
  <c r="AL137" i="24"/>
  <c r="AL138" i="24"/>
  <c r="AL139" i="24"/>
  <c r="AL140" i="24"/>
  <c r="AL141" i="24"/>
  <c r="AL142" i="24"/>
  <c r="AL143" i="24"/>
  <c r="AL144" i="24"/>
  <c r="AL145" i="24"/>
  <c r="AL146" i="24"/>
  <c r="AL147" i="24"/>
  <c r="AL148" i="24"/>
  <c r="AL149" i="24"/>
  <c r="AL150" i="24"/>
  <c r="AL151" i="24"/>
  <c r="AL152" i="24"/>
  <c r="AL153" i="24"/>
  <c r="AL154" i="24"/>
  <c r="AL155" i="24"/>
  <c r="AL156" i="24"/>
  <c r="AL157" i="24"/>
  <c r="AL158" i="24"/>
  <c r="AL159" i="24"/>
  <c r="AL160" i="24"/>
  <c r="AL161" i="24"/>
  <c r="AL162" i="24"/>
  <c r="AL163" i="24"/>
  <c r="AL164" i="24"/>
  <c r="AL165" i="24"/>
  <c r="AL166" i="24"/>
  <c r="AL167" i="24"/>
  <c r="AL168" i="24"/>
  <c r="AL169" i="24"/>
  <c r="AL170" i="24"/>
  <c r="AL171" i="24"/>
  <c r="AL172" i="24"/>
  <c r="AL173" i="24"/>
  <c r="AL174" i="24"/>
  <c r="AL175" i="24"/>
  <c r="AL176" i="24"/>
  <c r="AL177" i="24"/>
  <c r="AL178" i="24"/>
  <c r="AL179" i="24"/>
  <c r="AL180" i="24"/>
  <c r="AL181" i="24"/>
  <c r="AL182" i="24"/>
  <c r="AL183" i="24"/>
  <c r="AL184" i="24"/>
  <c r="AL185" i="24"/>
  <c r="AL186" i="24"/>
  <c r="AL187" i="24"/>
  <c r="AL188" i="24"/>
  <c r="AL189" i="24"/>
  <c r="AL190" i="24"/>
  <c r="AL191" i="24"/>
  <c r="AL192" i="24"/>
  <c r="AL193" i="24"/>
  <c r="AL194" i="24"/>
  <c r="AL195" i="24"/>
  <c r="AL196" i="24"/>
  <c r="AL197" i="24"/>
  <c r="AL198" i="24"/>
  <c r="AL199" i="24"/>
  <c r="AL200" i="24"/>
  <c r="AL201" i="24"/>
  <c r="AL202" i="24"/>
  <c r="AL203" i="24"/>
  <c r="AL204" i="24"/>
  <c r="AL205" i="24"/>
  <c r="AL206" i="24"/>
  <c r="AL207" i="24"/>
  <c r="AL208" i="24"/>
  <c r="AL209" i="24"/>
  <c r="AL210" i="24"/>
  <c r="AL211" i="24"/>
  <c r="AL212" i="24"/>
  <c r="AL213" i="24"/>
  <c r="AL214" i="24"/>
  <c r="AL215" i="24"/>
  <c r="AL216" i="24"/>
  <c r="AL217" i="24"/>
  <c r="AL218" i="24"/>
  <c r="AL219" i="24"/>
  <c r="AL220" i="24"/>
  <c r="AL221" i="24"/>
  <c r="AL222" i="24"/>
  <c r="AL223" i="24"/>
  <c r="AL224" i="24"/>
  <c r="AL225" i="24"/>
  <c r="AL226" i="24"/>
  <c r="AL227" i="24"/>
  <c r="AL228" i="24"/>
  <c r="AL229" i="24"/>
  <c r="AL230" i="24"/>
  <c r="AL231" i="24"/>
  <c r="AL232" i="24"/>
  <c r="AL233" i="24"/>
  <c r="AL234" i="24"/>
  <c r="AL235" i="24"/>
  <c r="AL236" i="24"/>
  <c r="AL237" i="24"/>
  <c r="AL238" i="24"/>
  <c r="AL239" i="24"/>
  <c r="AL241" i="24"/>
  <c r="AM3" i="24"/>
  <c r="AM4" i="24"/>
  <c r="AM5" i="24"/>
  <c r="AM6" i="24"/>
  <c r="AM7" i="24"/>
  <c r="AM8" i="24"/>
  <c r="AM9" i="24"/>
  <c r="AM10" i="24"/>
  <c r="AM11" i="24"/>
  <c r="AM12" i="24"/>
  <c r="AM13" i="24"/>
  <c r="AM14" i="24"/>
  <c r="AM15" i="24"/>
  <c r="AM16" i="24"/>
  <c r="AM17" i="24"/>
  <c r="AM18" i="24"/>
  <c r="AM19" i="24"/>
  <c r="AM20" i="24"/>
  <c r="AM21" i="24"/>
  <c r="AM22" i="24"/>
  <c r="AM23" i="24"/>
  <c r="AM24" i="24"/>
  <c r="AM25" i="24"/>
  <c r="AM26" i="24"/>
  <c r="AM27" i="24"/>
  <c r="AM28" i="24"/>
  <c r="AM29" i="24"/>
  <c r="AM30" i="24"/>
  <c r="AM31" i="24"/>
  <c r="AM32" i="24"/>
  <c r="AM33" i="24"/>
  <c r="AM34" i="24"/>
  <c r="AM35" i="24"/>
  <c r="AM36" i="24"/>
  <c r="AM37" i="24"/>
  <c r="AM38" i="24"/>
  <c r="AM39" i="24"/>
  <c r="AM40" i="24"/>
  <c r="AM41" i="24"/>
  <c r="AM42" i="24"/>
  <c r="AM43" i="24"/>
  <c r="AM44" i="24"/>
  <c r="AM45" i="24"/>
  <c r="AM46" i="24"/>
  <c r="AM47" i="24"/>
  <c r="AM48" i="24"/>
  <c r="AM49" i="24"/>
  <c r="AM50" i="24"/>
  <c r="AM51" i="24"/>
  <c r="AM52" i="24"/>
  <c r="AM53" i="24"/>
  <c r="AM54" i="24"/>
  <c r="AM55" i="24"/>
  <c r="AM56" i="24"/>
  <c r="AM57" i="24"/>
  <c r="AM58" i="24"/>
  <c r="AM59" i="24"/>
  <c r="AM60" i="24"/>
  <c r="AM61" i="24"/>
  <c r="AM62" i="24"/>
  <c r="AM63" i="24"/>
  <c r="AM64" i="24"/>
  <c r="AM65" i="24"/>
  <c r="AM66" i="24"/>
  <c r="AM67" i="24"/>
  <c r="AM68" i="24"/>
  <c r="AM69" i="24"/>
  <c r="AM70" i="24"/>
  <c r="AM71" i="24"/>
  <c r="AM72" i="24"/>
  <c r="AM73" i="24"/>
  <c r="AM74" i="24"/>
  <c r="AM75" i="24"/>
  <c r="AM76" i="24"/>
  <c r="AM77" i="24"/>
  <c r="AM78" i="24"/>
  <c r="AM79" i="24"/>
  <c r="AM80" i="24"/>
  <c r="AM81" i="24"/>
  <c r="AM82" i="24"/>
  <c r="AM83" i="24"/>
  <c r="AM84" i="24"/>
  <c r="AM85" i="24"/>
  <c r="AM86" i="24"/>
  <c r="AM87" i="24"/>
  <c r="AM88" i="24"/>
  <c r="AM89" i="24"/>
  <c r="AM90" i="24"/>
  <c r="AM91" i="24"/>
  <c r="AM92" i="24"/>
  <c r="AM93" i="24"/>
  <c r="AM94" i="24"/>
  <c r="AM95" i="24"/>
  <c r="AM96" i="24"/>
  <c r="AM97" i="24"/>
  <c r="AM98" i="24"/>
  <c r="AM99" i="24"/>
  <c r="AM100" i="24"/>
  <c r="AM101" i="24"/>
  <c r="AM102" i="24"/>
  <c r="AM103" i="24"/>
  <c r="AM104" i="24"/>
  <c r="AM105" i="24"/>
  <c r="AM106" i="24"/>
  <c r="AM107" i="24"/>
  <c r="AM108" i="24"/>
  <c r="AM109" i="24"/>
  <c r="AM110" i="24"/>
  <c r="AM111" i="24"/>
  <c r="AM112" i="24"/>
  <c r="AM113" i="24"/>
  <c r="AM114" i="24"/>
  <c r="AM115" i="24"/>
  <c r="AM116" i="24"/>
  <c r="AM117" i="24"/>
  <c r="AM118" i="24"/>
  <c r="AM119" i="24"/>
  <c r="AM120" i="24"/>
  <c r="AM121" i="24"/>
  <c r="AM122" i="24"/>
  <c r="AM123" i="24"/>
  <c r="AM124" i="24"/>
  <c r="AM125" i="24"/>
  <c r="AM126" i="24"/>
  <c r="AM127" i="24"/>
  <c r="AM128" i="24"/>
  <c r="AM129" i="24"/>
  <c r="AM130" i="24"/>
  <c r="AM131" i="24"/>
  <c r="AM132" i="24"/>
  <c r="AM133" i="24"/>
  <c r="AM134" i="24"/>
  <c r="AM135" i="24"/>
  <c r="AM136" i="24"/>
  <c r="AM137" i="24"/>
  <c r="AM138" i="24"/>
  <c r="AM139" i="24"/>
  <c r="AM140" i="24"/>
  <c r="AM141" i="24"/>
  <c r="AM142" i="24"/>
  <c r="AM143" i="24"/>
  <c r="AM144" i="24"/>
  <c r="AM145" i="24"/>
  <c r="AM146" i="24"/>
  <c r="AM147" i="24"/>
  <c r="AM148" i="24"/>
  <c r="AM149" i="24"/>
  <c r="AM150" i="24"/>
  <c r="AM151" i="24"/>
  <c r="AM152" i="24"/>
  <c r="AM153" i="24"/>
  <c r="AM154" i="24"/>
  <c r="AM155" i="24"/>
  <c r="AM156" i="24"/>
  <c r="AM157" i="24"/>
  <c r="AM158" i="24"/>
  <c r="AM159" i="24"/>
  <c r="AM160" i="24"/>
  <c r="AM161" i="24"/>
  <c r="AM162" i="24"/>
  <c r="AM163" i="24"/>
  <c r="AM164" i="24"/>
  <c r="AM165" i="24"/>
  <c r="AM166" i="24"/>
  <c r="AM167" i="24"/>
  <c r="AM168" i="24"/>
  <c r="AM169" i="24"/>
  <c r="AM170" i="24"/>
  <c r="AM171" i="24"/>
  <c r="AM172" i="24"/>
  <c r="AM173" i="24"/>
  <c r="AM174" i="24"/>
  <c r="AM175" i="24"/>
  <c r="AM176" i="24"/>
  <c r="AM177" i="24"/>
  <c r="AM178" i="24"/>
  <c r="AM179" i="24"/>
  <c r="AM180" i="24"/>
  <c r="AM181" i="24"/>
  <c r="AM182" i="24"/>
  <c r="AM183" i="24"/>
  <c r="AM184" i="24"/>
  <c r="AM185" i="24"/>
  <c r="AM186" i="24"/>
  <c r="AM187" i="24"/>
  <c r="AM188" i="24"/>
  <c r="AM189" i="24"/>
  <c r="AM190" i="24"/>
  <c r="AM191" i="24"/>
  <c r="AM192" i="24"/>
  <c r="AM193" i="24"/>
  <c r="AM194" i="24"/>
  <c r="AM195" i="24"/>
  <c r="AM196" i="24"/>
  <c r="AM197" i="24"/>
  <c r="AM198" i="24"/>
  <c r="AM199" i="24"/>
  <c r="AM200" i="24"/>
  <c r="AM201" i="24"/>
  <c r="AM202" i="24"/>
  <c r="AM203" i="24"/>
  <c r="AM204" i="24"/>
  <c r="AM205" i="24"/>
  <c r="AM206" i="24"/>
  <c r="AM207" i="24"/>
  <c r="AM208" i="24"/>
  <c r="AM209" i="24"/>
  <c r="AM210" i="24"/>
  <c r="AM211" i="24"/>
  <c r="AM212" i="24"/>
  <c r="AM213" i="24"/>
  <c r="AM214" i="24"/>
  <c r="AM215" i="24"/>
  <c r="AM216" i="24"/>
  <c r="AM217" i="24"/>
  <c r="AM218" i="24"/>
  <c r="AM219" i="24"/>
  <c r="AM220" i="24"/>
  <c r="AM221" i="24"/>
  <c r="AM222" i="24"/>
  <c r="AM223" i="24"/>
  <c r="AM224" i="24"/>
  <c r="AM225" i="24"/>
  <c r="AM226" i="24"/>
  <c r="AM227" i="24"/>
  <c r="AM228" i="24"/>
  <c r="AM229" i="24"/>
  <c r="AM230" i="24"/>
  <c r="AM231" i="24"/>
  <c r="AM232" i="24"/>
  <c r="AM233" i="24"/>
  <c r="AM234" i="24"/>
  <c r="AM235" i="24"/>
  <c r="AM236" i="24"/>
  <c r="AM237" i="24"/>
  <c r="AM238" i="24"/>
  <c r="AM239" i="24"/>
  <c r="AM241" i="24"/>
  <c r="AN3" i="24"/>
  <c r="AN4" i="24"/>
  <c r="AN5" i="24"/>
  <c r="AN6" i="24"/>
  <c r="AN7" i="24"/>
  <c r="AN8" i="24"/>
  <c r="AN9" i="24"/>
  <c r="AN10" i="24"/>
  <c r="AN11" i="24"/>
  <c r="AN12" i="24"/>
  <c r="AN13" i="24"/>
  <c r="AN14" i="24"/>
  <c r="AN15" i="24"/>
  <c r="AN16" i="24"/>
  <c r="AN17" i="24"/>
  <c r="AN18" i="24"/>
  <c r="AN19" i="24"/>
  <c r="AN20" i="24"/>
  <c r="AN21" i="24"/>
  <c r="AN22" i="24"/>
  <c r="AN23" i="24"/>
  <c r="AN24" i="24"/>
  <c r="AN25" i="24"/>
  <c r="AN26" i="24"/>
  <c r="AN27" i="24"/>
  <c r="AN28" i="24"/>
  <c r="AN29" i="24"/>
  <c r="AN30" i="24"/>
  <c r="AN31" i="24"/>
  <c r="AN32" i="24"/>
  <c r="AN33" i="24"/>
  <c r="AN34" i="24"/>
  <c r="AN35" i="24"/>
  <c r="AN36" i="24"/>
  <c r="AN37" i="24"/>
  <c r="AN38" i="24"/>
  <c r="AN39" i="24"/>
  <c r="AN40" i="24"/>
  <c r="AN41" i="24"/>
  <c r="AN42" i="24"/>
  <c r="AN43" i="24"/>
  <c r="AN44" i="24"/>
  <c r="AN45" i="24"/>
  <c r="AN46" i="24"/>
  <c r="AN47" i="24"/>
  <c r="AN48" i="24"/>
  <c r="AN49" i="24"/>
  <c r="AN50" i="24"/>
  <c r="AN51" i="24"/>
  <c r="AN52" i="24"/>
  <c r="AN53" i="24"/>
  <c r="AN54" i="24"/>
  <c r="AN55" i="24"/>
  <c r="AN56" i="24"/>
  <c r="AN57" i="24"/>
  <c r="AN58" i="24"/>
  <c r="AN59" i="24"/>
  <c r="AN60" i="24"/>
  <c r="AN61" i="24"/>
  <c r="AN62" i="24"/>
  <c r="AN63" i="24"/>
  <c r="AN64" i="24"/>
  <c r="AN65" i="24"/>
  <c r="AN66" i="24"/>
  <c r="AN67" i="24"/>
  <c r="AN68" i="24"/>
  <c r="AN69" i="24"/>
  <c r="AN70" i="24"/>
  <c r="AN71" i="24"/>
  <c r="AN72" i="24"/>
  <c r="AN73" i="24"/>
  <c r="AN74" i="24"/>
  <c r="AN75" i="24"/>
  <c r="AN76" i="24"/>
  <c r="AN77" i="24"/>
  <c r="AN78" i="24"/>
  <c r="AN79" i="24"/>
  <c r="AN80" i="24"/>
  <c r="AN81" i="24"/>
  <c r="AN82" i="24"/>
  <c r="AN83" i="24"/>
  <c r="AN84" i="24"/>
  <c r="AN85" i="24"/>
  <c r="AN86" i="24"/>
  <c r="AN87" i="24"/>
  <c r="AN88" i="24"/>
  <c r="AN89" i="24"/>
  <c r="AN90" i="24"/>
  <c r="AN91" i="24"/>
  <c r="AN92" i="24"/>
  <c r="AN93" i="24"/>
  <c r="AN94" i="24"/>
  <c r="AN95" i="24"/>
  <c r="AN96" i="24"/>
  <c r="AN97" i="24"/>
  <c r="AN98" i="24"/>
  <c r="AN99" i="24"/>
  <c r="AN100" i="24"/>
  <c r="AN101" i="24"/>
  <c r="AN102" i="24"/>
  <c r="AN103" i="24"/>
  <c r="AN104" i="24"/>
  <c r="AN105" i="24"/>
  <c r="AN106" i="24"/>
  <c r="AN107" i="24"/>
  <c r="AN108" i="24"/>
  <c r="AN109" i="24"/>
  <c r="AN110" i="24"/>
  <c r="AN111" i="24"/>
  <c r="AN112" i="24"/>
  <c r="AN113" i="24"/>
  <c r="AN114" i="24"/>
  <c r="AN115" i="24"/>
  <c r="AN116" i="24"/>
  <c r="AN117" i="24"/>
  <c r="AN118" i="24"/>
  <c r="AN119" i="24"/>
  <c r="AN120" i="24"/>
  <c r="AN121" i="24"/>
  <c r="AN122" i="24"/>
  <c r="AN123" i="24"/>
  <c r="AN124" i="24"/>
  <c r="AN125" i="24"/>
  <c r="AN126" i="24"/>
  <c r="AN127" i="24"/>
  <c r="AN128" i="24"/>
  <c r="AN129" i="24"/>
  <c r="AN130" i="24"/>
  <c r="AN131" i="24"/>
  <c r="AN132" i="24"/>
  <c r="AN133" i="24"/>
  <c r="AN134" i="24"/>
  <c r="AN135" i="24"/>
  <c r="AN136" i="24"/>
  <c r="AN137" i="24"/>
  <c r="AN138" i="24"/>
  <c r="AN139" i="24"/>
  <c r="AN140" i="24"/>
  <c r="AN141" i="24"/>
  <c r="AN142" i="24"/>
  <c r="AN143" i="24"/>
  <c r="AN144" i="24"/>
  <c r="AN145" i="24"/>
  <c r="AN146" i="24"/>
  <c r="AN147" i="24"/>
  <c r="AN148" i="24"/>
  <c r="AN149" i="24"/>
  <c r="AN150" i="24"/>
  <c r="AN151" i="24"/>
  <c r="AN152" i="24"/>
  <c r="AN153" i="24"/>
  <c r="AN154" i="24"/>
  <c r="AN155" i="24"/>
  <c r="AN156" i="24"/>
  <c r="AN157" i="24"/>
  <c r="AN158" i="24"/>
  <c r="AN159" i="24"/>
  <c r="AN160" i="24"/>
  <c r="AN161" i="24"/>
  <c r="AN162" i="24"/>
  <c r="AN163" i="24"/>
  <c r="AN164" i="24"/>
  <c r="AN165" i="24"/>
  <c r="AN166" i="24"/>
  <c r="AN167" i="24"/>
  <c r="AN168" i="24"/>
  <c r="AN169" i="24"/>
  <c r="AN170" i="24"/>
  <c r="AN171" i="24"/>
  <c r="AN172" i="24"/>
  <c r="AN173" i="24"/>
  <c r="AN174" i="24"/>
  <c r="AN175" i="24"/>
  <c r="AN176" i="24"/>
  <c r="AN177" i="24"/>
  <c r="AN178" i="24"/>
  <c r="AN179" i="24"/>
  <c r="AN180" i="24"/>
  <c r="AN181" i="24"/>
  <c r="AN182" i="24"/>
  <c r="AN183" i="24"/>
  <c r="AN184" i="24"/>
  <c r="AN185" i="24"/>
  <c r="AN186" i="24"/>
  <c r="AN187" i="24"/>
  <c r="AN188" i="24"/>
  <c r="AN189" i="24"/>
  <c r="AN190" i="24"/>
  <c r="AN191" i="24"/>
  <c r="AN192" i="24"/>
  <c r="AN193" i="24"/>
  <c r="AN194" i="24"/>
  <c r="AN195" i="24"/>
  <c r="AN196" i="24"/>
  <c r="AN197" i="24"/>
  <c r="AN198" i="24"/>
  <c r="AN199" i="24"/>
  <c r="AN200" i="24"/>
  <c r="AN201" i="24"/>
  <c r="AN202" i="24"/>
  <c r="AN203" i="24"/>
  <c r="AN204" i="24"/>
  <c r="AN205" i="24"/>
  <c r="AN206" i="24"/>
  <c r="AN207" i="24"/>
  <c r="AN208" i="24"/>
  <c r="AN209" i="24"/>
  <c r="AN210" i="24"/>
  <c r="AN211" i="24"/>
  <c r="AN212" i="24"/>
  <c r="AN213" i="24"/>
  <c r="AN214" i="24"/>
  <c r="AN215" i="24"/>
  <c r="AN216" i="24"/>
  <c r="AN217" i="24"/>
  <c r="AN218" i="24"/>
  <c r="AN219" i="24"/>
  <c r="AN220" i="24"/>
  <c r="AN221" i="24"/>
  <c r="AN222" i="24"/>
  <c r="AN223" i="24"/>
  <c r="AN224" i="24"/>
  <c r="AN225" i="24"/>
  <c r="AN226" i="24"/>
  <c r="AN227" i="24"/>
  <c r="AN228" i="24"/>
  <c r="AN229" i="24"/>
  <c r="AN230" i="24"/>
  <c r="AN231" i="24"/>
  <c r="AN232" i="24"/>
  <c r="AN233" i="24"/>
  <c r="AN234" i="24"/>
  <c r="AN235" i="24"/>
  <c r="AN236" i="24"/>
  <c r="AN237" i="24"/>
  <c r="AN238" i="24"/>
  <c r="AN239" i="24"/>
  <c r="AN241" i="24"/>
  <c r="AO3" i="24"/>
  <c r="AO4" i="24"/>
  <c r="AO5" i="24"/>
  <c r="AO6" i="24"/>
  <c r="AO7" i="24"/>
  <c r="AO8" i="24"/>
  <c r="AO9" i="24"/>
  <c r="AO10" i="24"/>
  <c r="AO11" i="24"/>
  <c r="AO12" i="24"/>
  <c r="AO13" i="24"/>
  <c r="AO14" i="24"/>
  <c r="AO15" i="24"/>
  <c r="AO16" i="24"/>
  <c r="AO17" i="24"/>
  <c r="AO18" i="24"/>
  <c r="AO19" i="24"/>
  <c r="AO20" i="24"/>
  <c r="AO21" i="24"/>
  <c r="AO22" i="24"/>
  <c r="AO23" i="24"/>
  <c r="AO24" i="24"/>
  <c r="AO25" i="24"/>
  <c r="AO26" i="24"/>
  <c r="AO27" i="24"/>
  <c r="AO28" i="24"/>
  <c r="AO29" i="24"/>
  <c r="AO30" i="24"/>
  <c r="AO31" i="24"/>
  <c r="AO32" i="24"/>
  <c r="AO33" i="24"/>
  <c r="AO34" i="24"/>
  <c r="AO35" i="24"/>
  <c r="AO36" i="24"/>
  <c r="AO37" i="24"/>
  <c r="AO38" i="24"/>
  <c r="AO39" i="24"/>
  <c r="AO40" i="24"/>
  <c r="AO41" i="24"/>
  <c r="AO42" i="24"/>
  <c r="AO43" i="24"/>
  <c r="AO44" i="24"/>
  <c r="AO45" i="24"/>
  <c r="AO46" i="24"/>
  <c r="AO47" i="24"/>
  <c r="AO48" i="24"/>
  <c r="AO49" i="24"/>
  <c r="AO50" i="24"/>
  <c r="AO51" i="24"/>
  <c r="AO52" i="24"/>
  <c r="AO53" i="24"/>
  <c r="AO54" i="24"/>
  <c r="AO55" i="24"/>
  <c r="AO56" i="24"/>
  <c r="AO57" i="24"/>
  <c r="AO58" i="24"/>
  <c r="AO59" i="24"/>
  <c r="AO60" i="24"/>
  <c r="AO61" i="24"/>
  <c r="AO62" i="24"/>
  <c r="AO63" i="24"/>
  <c r="AO64" i="24"/>
  <c r="AO65" i="24"/>
  <c r="AO66" i="24"/>
  <c r="AO67" i="24"/>
  <c r="AO68" i="24"/>
  <c r="AO69" i="24"/>
  <c r="AO70" i="24"/>
  <c r="AO71" i="24"/>
  <c r="AO72" i="24"/>
  <c r="AO73" i="24"/>
  <c r="AO74" i="24"/>
  <c r="AO75" i="24"/>
  <c r="AO76" i="24"/>
  <c r="AO77" i="24"/>
  <c r="AO78" i="24"/>
  <c r="AO79" i="24"/>
  <c r="AO80" i="24"/>
  <c r="AO81" i="24"/>
  <c r="AO82" i="24"/>
  <c r="AO83" i="24"/>
  <c r="AO84" i="24"/>
  <c r="AO85" i="24"/>
  <c r="AO86" i="24"/>
  <c r="AO87" i="24"/>
  <c r="AO88" i="24"/>
  <c r="AO89" i="24"/>
  <c r="AO90" i="24"/>
  <c r="AO91" i="24"/>
  <c r="AO92" i="24"/>
  <c r="AO93" i="24"/>
  <c r="AO94" i="24"/>
  <c r="AO95" i="24"/>
  <c r="AO96" i="24"/>
  <c r="AO97" i="24"/>
  <c r="AO98" i="24"/>
  <c r="AO99" i="24"/>
  <c r="AO100" i="24"/>
  <c r="AO101" i="24"/>
  <c r="AO102" i="24"/>
  <c r="AO103" i="24"/>
  <c r="AO104" i="24"/>
  <c r="AO105" i="24"/>
  <c r="AO106" i="24"/>
  <c r="AO107" i="24"/>
  <c r="AO108" i="24"/>
  <c r="AO109" i="24"/>
  <c r="AO110" i="24"/>
  <c r="AO111" i="24"/>
  <c r="AO112" i="24"/>
  <c r="AO113" i="24"/>
  <c r="AO114" i="24"/>
  <c r="AO115" i="24"/>
  <c r="AO116" i="24"/>
  <c r="AO117" i="24"/>
  <c r="AO118" i="24"/>
  <c r="AO119" i="24"/>
  <c r="AO120" i="24"/>
  <c r="AO121" i="24"/>
  <c r="AO122" i="24"/>
  <c r="AO123" i="24"/>
  <c r="AO124" i="24"/>
  <c r="AO125" i="24"/>
  <c r="AO126" i="24"/>
  <c r="AO127" i="24"/>
  <c r="AO128" i="24"/>
  <c r="AO129" i="24"/>
  <c r="AO130" i="24"/>
  <c r="AO131" i="24"/>
  <c r="AO132" i="24"/>
  <c r="AO133" i="24"/>
  <c r="AO134" i="24"/>
  <c r="AO135" i="24"/>
  <c r="AO136" i="24"/>
  <c r="AO137" i="24"/>
  <c r="AO138" i="24"/>
  <c r="AO139" i="24"/>
  <c r="AO140" i="24"/>
  <c r="AO141" i="24"/>
  <c r="AO142" i="24"/>
  <c r="AO143" i="24"/>
  <c r="AO144" i="24"/>
  <c r="AO145" i="24"/>
  <c r="AO146" i="24"/>
  <c r="AO147" i="24"/>
  <c r="AO148" i="24"/>
  <c r="AO149" i="24"/>
  <c r="AO150" i="24"/>
  <c r="AO151" i="24"/>
  <c r="AO152" i="24"/>
  <c r="AO153" i="24"/>
  <c r="AO154" i="24"/>
  <c r="AO155" i="24"/>
  <c r="AO156" i="24"/>
  <c r="AO157" i="24"/>
  <c r="AO158" i="24"/>
  <c r="AO159" i="24"/>
  <c r="AO160" i="24"/>
  <c r="AO161" i="24"/>
  <c r="AO162" i="24"/>
  <c r="AO163" i="24"/>
  <c r="AO164" i="24"/>
  <c r="AO165" i="24"/>
  <c r="AO166" i="24"/>
  <c r="AO167" i="24"/>
  <c r="AO168" i="24"/>
  <c r="AO169" i="24"/>
  <c r="AO170" i="24"/>
  <c r="AO171" i="24"/>
  <c r="AO172" i="24"/>
  <c r="AO173" i="24"/>
  <c r="AO174" i="24"/>
  <c r="AO175" i="24"/>
  <c r="AO176" i="24"/>
  <c r="AO177" i="24"/>
  <c r="AO178" i="24"/>
  <c r="AO179" i="24"/>
  <c r="AO180" i="24"/>
  <c r="AO181" i="24"/>
  <c r="AO182" i="24"/>
  <c r="AO183" i="24"/>
  <c r="AO184" i="24"/>
  <c r="AO185" i="24"/>
  <c r="AO186" i="24"/>
  <c r="AO187" i="24"/>
  <c r="AO188" i="24"/>
  <c r="AO189" i="24"/>
  <c r="AO190" i="24"/>
  <c r="AO191" i="24"/>
  <c r="AO192" i="24"/>
  <c r="AO193" i="24"/>
  <c r="AO194" i="24"/>
  <c r="AO195" i="24"/>
  <c r="AO196" i="24"/>
  <c r="AO197" i="24"/>
  <c r="AO198" i="24"/>
  <c r="AO199" i="24"/>
  <c r="AO200" i="24"/>
  <c r="AO201" i="24"/>
  <c r="AO202" i="24"/>
  <c r="AO203" i="24"/>
  <c r="AO204" i="24"/>
  <c r="AO205" i="24"/>
  <c r="AO206" i="24"/>
  <c r="AO207" i="24"/>
  <c r="AO208" i="24"/>
  <c r="AO209" i="24"/>
  <c r="AO210" i="24"/>
  <c r="AO211" i="24"/>
  <c r="AO212" i="24"/>
  <c r="AO213" i="24"/>
  <c r="AO214" i="24"/>
  <c r="AO215" i="24"/>
  <c r="AO216" i="24"/>
  <c r="AO217" i="24"/>
  <c r="AO218" i="24"/>
  <c r="AO219" i="24"/>
  <c r="AO220" i="24"/>
  <c r="AO221" i="24"/>
  <c r="AO222" i="24"/>
  <c r="AO223" i="24"/>
  <c r="AO224" i="24"/>
  <c r="AO225" i="24"/>
  <c r="AO226" i="24"/>
  <c r="AO227" i="24"/>
  <c r="AO228" i="24"/>
  <c r="AO229" i="24"/>
  <c r="AO230" i="24"/>
  <c r="AO231" i="24"/>
  <c r="AO232" i="24"/>
  <c r="AO233" i="24"/>
  <c r="AO234" i="24"/>
  <c r="AO235" i="24"/>
  <c r="AO236" i="24"/>
  <c r="AO237" i="24"/>
  <c r="AO238" i="24"/>
  <c r="AO239" i="24"/>
  <c r="AO241" i="24"/>
  <c r="AP3" i="24"/>
  <c r="AP4" i="24"/>
  <c r="AP5" i="24"/>
  <c r="AP6" i="24"/>
  <c r="AP7" i="24"/>
  <c r="AP8" i="24"/>
  <c r="AP9" i="24"/>
  <c r="AP10" i="24"/>
  <c r="AP11" i="24"/>
  <c r="AP12" i="24"/>
  <c r="AP13" i="24"/>
  <c r="AP14" i="24"/>
  <c r="AP15" i="24"/>
  <c r="AP16" i="24"/>
  <c r="AP17" i="24"/>
  <c r="AP18" i="24"/>
  <c r="AP19" i="24"/>
  <c r="AP20" i="24"/>
  <c r="AP21" i="24"/>
  <c r="AP22" i="24"/>
  <c r="AP23" i="24"/>
  <c r="AP24" i="24"/>
  <c r="AP25" i="24"/>
  <c r="AP26" i="24"/>
  <c r="AP27" i="24"/>
  <c r="AP28" i="24"/>
  <c r="AP29" i="24"/>
  <c r="AP30" i="24"/>
  <c r="AP31" i="24"/>
  <c r="AP32" i="24"/>
  <c r="AP33" i="24"/>
  <c r="AP34" i="24"/>
  <c r="AP35" i="24"/>
  <c r="AP36" i="24"/>
  <c r="AP37" i="24"/>
  <c r="AP38" i="24"/>
  <c r="AP39" i="24"/>
  <c r="AP40" i="24"/>
  <c r="AP41" i="24"/>
  <c r="AP42" i="24"/>
  <c r="AP43" i="24"/>
  <c r="AP44" i="24"/>
  <c r="AP45" i="24"/>
  <c r="AP46" i="24"/>
  <c r="AP47" i="24"/>
  <c r="AP48" i="24"/>
  <c r="AP49" i="24"/>
  <c r="AP50" i="24"/>
  <c r="AP51" i="24"/>
  <c r="AP52" i="24"/>
  <c r="AP53" i="24"/>
  <c r="AP54" i="24"/>
  <c r="AP55" i="24"/>
  <c r="AP56" i="24"/>
  <c r="AP57" i="24"/>
  <c r="AP58" i="24"/>
  <c r="AP59" i="24"/>
  <c r="AP60" i="24"/>
  <c r="AP61" i="24"/>
  <c r="AP62" i="24"/>
  <c r="AP63" i="24"/>
  <c r="AP64" i="24"/>
  <c r="AP65" i="24"/>
  <c r="AP66" i="24"/>
  <c r="AP67" i="24"/>
  <c r="AP68" i="24"/>
  <c r="AP69" i="24"/>
  <c r="AP70" i="24"/>
  <c r="AP71" i="24"/>
  <c r="AP72" i="24"/>
  <c r="AP73" i="24"/>
  <c r="AP74" i="24"/>
  <c r="AP75" i="24"/>
  <c r="AP76" i="24"/>
  <c r="AP77" i="24"/>
  <c r="AP78" i="24"/>
  <c r="AP79" i="24"/>
  <c r="AP80" i="24"/>
  <c r="AP81" i="24"/>
  <c r="AP82" i="24"/>
  <c r="AP83" i="24"/>
  <c r="AP84" i="24"/>
  <c r="AP85" i="24"/>
  <c r="AP86" i="24"/>
  <c r="AP87" i="24"/>
  <c r="AP88" i="24"/>
  <c r="AP89" i="24"/>
  <c r="AP90" i="24"/>
  <c r="AP91" i="24"/>
  <c r="AP92" i="24"/>
  <c r="AP93" i="24"/>
  <c r="AP94" i="24"/>
  <c r="AP95" i="24"/>
  <c r="AP96" i="24"/>
  <c r="AP97" i="24"/>
  <c r="AP98" i="24"/>
  <c r="AP99" i="24"/>
  <c r="AP100" i="24"/>
  <c r="AP101" i="24"/>
  <c r="AP102" i="24"/>
  <c r="AP103" i="24"/>
  <c r="AP104" i="24"/>
  <c r="AP105" i="24"/>
  <c r="AP106" i="24"/>
  <c r="AP107" i="24"/>
  <c r="AP108" i="24"/>
  <c r="AP109" i="24"/>
  <c r="AP110" i="24"/>
  <c r="AP111" i="24"/>
  <c r="AP112" i="24"/>
  <c r="AP113" i="24"/>
  <c r="AP114" i="24"/>
  <c r="AP115" i="24"/>
  <c r="AP116" i="24"/>
  <c r="AP117" i="24"/>
  <c r="AP118" i="24"/>
  <c r="AP119" i="24"/>
  <c r="AP120" i="24"/>
  <c r="AP121" i="24"/>
  <c r="AP122" i="24"/>
  <c r="AP123" i="24"/>
  <c r="AP124" i="24"/>
  <c r="AP125" i="24"/>
  <c r="AP126" i="24"/>
  <c r="AP127" i="24"/>
  <c r="AP128" i="24"/>
  <c r="AP129" i="24"/>
  <c r="AP130" i="24"/>
  <c r="AP131" i="24"/>
  <c r="AP132" i="24"/>
  <c r="AP133" i="24"/>
  <c r="AP134" i="24"/>
  <c r="AP135" i="24"/>
  <c r="AP136" i="24"/>
  <c r="AP137" i="24"/>
  <c r="AP138" i="24"/>
  <c r="AP139" i="24"/>
  <c r="AP140" i="24"/>
  <c r="AP141" i="24"/>
  <c r="AP142" i="24"/>
  <c r="AP143" i="24"/>
  <c r="AP144" i="24"/>
  <c r="AP145" i="24"/>
  <c r="AP146" i="24"/>
  <c r="AP147" i="24"/>
  <c r="AP148" i="24"/>
  <c r="AP149" i="24"/>
  <c r="AP150" i="24"/>
  <c r="AP151" i="24"/>
  <c r="AP152" i="24"/>
  <c r="AP153" i="24"/>
  <c r="AP154" i="24"/>
  <c r="AP155" i="24"/>
  <c r="AP156" i="24"/>
  <c r="AP157" i="24"/>
  <c r="AP158" i="24"/>
  <c r="AP159" i="24"/>
  <c r="AP160" i="24"/>
  <c r="AP161" i="24"/>
  <c r="AP162" i="24"/>
  <c r="AP163" i="24"/>
  <c r="AP164" i="24"/>
  <c r="AP165" i="24"/>
  <c r="AP166" i="24"/>
  <c r="AP167" i="24"/>
  <c r="AP168" i="24"/>
  <c r="AP169" i="24"/>
  <c r="AP170" i="24"/>
  <c r="AP171" i="24"/>
  <c r="AP172" i="24"/>
  <c r="AP173" i="24"/>
  <c r="AP174" i="24"/>
  <c r="AP175" i="24"/>
  <c r="AP176" i="24"/>
  <c r="AP177" i="24"/>
  <c r="AP178" i="24"/>
  <c r="AP179" i="24"/>
  <c r="AP180" i="24"/>
  <c r="AP181" i="24"/>
  <c r="AP182" i="24"/>
  <c r="AP183" i="24"/>
  <c r="AP184" i="24"/>
  <c r="AP185" i="24"/>
  <c r="AP186" i="24"/>
  <c r="AP187" i="24"/>
  <c r="AP188" i="24"/>
  <c r="AP189" i="24"/>
  <c r="AP190" i="24"/>
  <c r="AP191" i="24"/>
  <c r="AP192" i="24"/>
  <c r="AP193" i="24"/>
  <c r="AP194" i="24"/>
  <c r="AP195" i="24"/>
  <c r="AP196" i="24"/>
  <c r="AP197" i="24"/>
  <c r="AP198" i="24"/>
  <c r="AP199" i="24"/>
  <c r="AP200" i="24"/>
  <c r="AP201" i="24"/>
  <c r="AP202" i="24"/>
  <c r="AP203" i="24"/>
  <c r="AP204" i="24"/>
  <c r="AP205" i="24"/>
  <c r="AP206" i="24"/>
  <c r="AP207" i="24"/>
  <c r="AP208" i="24"/>
  <c r="AP209" i="24"/>
  <c r="AP210" i="24"/>
  <c r="AP211" i="24"/>
  <c r="AP212" i="24"/>
  <c r="AP213" i="24"/>
  <c r="AP214" i="24"/>
  <c r="AP215" i="24"/>
  <c r="AP216" i="24"/>
  <c r="AP217" i="24"/>
  <c r="AP218" i="24"/>
  <c r="AP219" i="24"/>
  <c r="AP220" i="24"/>
  <c r="AP221" i="24"/>
  <c r="AP222" i="24"/>
  <c r="AP223" i="24"/>
  <c r="AP224" i="24"/>
  <c r="AP225" i="24"/>
  <c r="AP226" i="24"/>
  <c r="AP227" i="24"/>
  <c r="AP228" i="24"/>
  <c r="AP229" i="24"/>
  <c r="AP230" i="24"/>
  <c r="AP231" i="24"/>
  <c r="AP232" i="24"/>
  <c r="AP233" i="24"/>
  <c r="AP234" i="24"/>
  <c r="AP235" i="24"/>
  <c r="AP236" i="24"/>
  <c r="AP237" i="24"/>
  <c r="AP238" i="24"/>
  <c r="AP239" i="24"/>
  <c r="AP241" i="24"/>
  <c r="AQ241" i="24"/>
  <c r="AR241" i="24"/>
  <c r="AS241" i="24"/>
  <c r="AT241" i="24"/>
  <c r="AU241" i="24"/>
  <c r="AV241" i="24"/>
  <c r="AW241" i="24"/>
  <c r="AX241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L102" i="24"/>
  <c r="L103" i="24"/>
  <c r="L104" i="24"/>
  <c r="L105" i="24"/>
  <c r="L106" i="24"/>
  <c r="L107" i="24"/>
  <c r="L108" i="24"/>
  <c r="L109" i="24"/>
  <c r="L110" i="24"/>
  <c r="L111" i="24"/>
  <c r="L112" i="24"/>
  <c r="L113" i="24"/>
  <c r="L114" i="24"/>
  <c r="L115" i="24"/>
  <c r="L116" i="24"/>
  <c r="L117" i="24"/>
  <c r="L118" i="24"/>
  <c r="L119" i="24"/>
  <c r="L120" i="24"/>
  <c r="L121" i="24"/>
  <c r="L122" i="24"/>
  <c r="L123" i="24"/>
  <c r="L124" i="24"/>
  <c r="L125" i="24"/>
  <c r="L126" i="24"/>
  <c r="L127" i="24"/>
  <c r="L128" i="24"/>
  <c r="L129" i="24"/>
  <c r="L130" i="24"/>
  <c r="L131" i="24"/>
  <c r="L132" i="24"/>
  <c r="L133" i="24"/>
  <c r="L134" i="24"/>
  <c r="L135" i="24"/>
  <c r="L136" i="24"/>
  <c r="L137" i="24"/>
  <c r="L138" i="24"/>
  <c r="L139" i="24"/>
  <c r="L140" i="24"/>
  <c r="L141" i="24"/>
  <c r="L142" i="24"/>
  <c r="L143" i="24"/>
  <c r="L144" i="24"/>
  <c r="L145" i="24"/>
  <c r="L146" i="24"/>
  <c r="L147" i="24"/>
  <c r="L148" i="24"/>
  <c r="L149" i="24"/>
  <c r="L150" i="24"/>
  <c r="L151" i="24"/>
  <c r="L152" i="24"/>
  <c r="L153" i="24"/>
  <c r="L154" i="24"/>
  <c r="L155" i="24"/>
  <c r="L156" i="24"/>
  <c r="L157" i="24"/>
  <c r="L158" i="24"/>
  <c r="L159" i="24"/>
  <c r="L160" i="24"/>
  <c r="L161" i="24"/>
  <c r="L162" i="24"/>
  <c r="L163" i="24"/>
  <c r="L164" i="24"/>
  <c r="L165" i="24"/>
  <c r="L166" i="24"/>
  <c r="L167" i="24"/>
  <c r="L168" i="24"/>
  <c r="L169" i="24"/>
  <c r="L170" i="24"/>
  <c r="L171" i="24"/>
  <c r="L172" i="24"/>
  <c r="L173" i="24"/>
  <c r="L174" i="24"/>
  <c r="L175" i="24"/>
  <c r="L176" i="24"/>
  <c r="L177" i="24"/>
  <c r="L178" i="24"/>
  <c r="L179" i="24"/>
  <c r="L180" i="24"/>
  <c r="L181" i="24"/>
  <c r="L182" i="24"/>
  <c r="L183" i="24"/>
  <c r="L184" i="24"/>
  <c r="L185" i="24"/>
  <c r="L186" i="24"/>
  <c r="L187" i="24"/>
  <c r="L188" i="24"/>
  <c r="L189" i="24"/>
  <c r="L190" i="24"/>
  <c r="L191" i="24"/>
  <c r="L192" i="24"/>
  <c r="L193" i="24"/>
  <c r="L194" i="24"/>
  <c r="L195" i="24"/>
  <c r="L196" i="24"/>
  <c r="L197" i="24"/>
  <c r="L198" i="24"/>
  <c r="L199" i="24"/>
  <c r="L200" i="24"/>
  <c r="L201" i="24"/>
  <c r="L202" i="24"/>
  <c r="L203" i="24"/>
  <c r="L204" i="24"/>
  <c r="L205" i="24"/>
  <c r="L206" i="24"/>
  <c r="L207" i="24"/>
  <c r="L208" i="24"/>
  <c r="L209" i="24"/>
  <c r="L210" i="24"/>
  <c r="L211" i="24"/>
  <c r="L212" i="24"/>
  <c r="L213" i="24"/>
  <c r="L214" i="24"/>
  <c r="L215" i="24"/>
  <c r="L216" i="24"/>
  <c r="L217" i="24"/>
  <c r="L218" i="24"/>
  <c r="L219" i="24"/>
  <c r="L220" i="24"/>
  <c r="L221" i="24"/>
  <c r="L222" i="24"/>
  <c r="L223" i="24"/>
  <c r="L224" i="24"/>
  <c r="L225" i="24"/>
  <c r="L226" i="24"/>
  <c r="L227" i="24"/>
  <c r="L228" i="24"/>
  <c r="L229" i="24"/>
  <c r="L230" i="24"/>
  <c r="L231" i="24"/>
  <c r="L232" i="24"/>
  <c r="L233" i="24"/>
  <c r="L234" i="24"/>
  <c r="L235" i="24"/>
  <c r="L236" i="24"/>
  <c r="L237" i="24"/>
  <c r="L238" i="24"/>
  <c r="L239" i="24"/>
  <c r="L241" i="24"/>
  <c r="BB239" i="18"/>
  <c r="BB239" i="19"/>
  <c r="BB242" i="19"/>
  <c r="AR241" i="13"/>
  <c r="AS241" i="13"/>
  <c r="AT241" i="13"/>
  <c r="AU241" i="13"/>
  <c r="AV241" i="13"/>
  <c r="AW241" i="13"/>
  <c r="AX241" i="13"/>
  <c r="AY241" i="13"/>
  <c r="AZ241" i="13"/>
  <c r="BA241" i="13"/>
  <c r="AQ241" i="13"/>
  <c r="AR241" i="26"/>
  <c r="AS241" i="26"/>
  <c r="AT241" i="26"/>
  <c r="AU241" i="26"/>
  <c r="AV241" i="26"/>
  <c r="AW241" i="26"/>
  <c r="AX241" i="26"/>
  <c r="AQ241" i="26"/>
  <c r="AZ241" i="26"/>
  <c r="L3" i="23"/>
  <c r="AG3" i="23"/>
  <c r="AG4" i="23"/>
  <c r="AG5" i="23"/>
  <c r="AG8" i="23"/>
  <c r="AG11" i="23"/>
  <c r="AG14" i="23"/>
  <c r="AG15" i="23"/>
  <c r="AG18" i="23"/>
  <c r="AG19" i="23"/>
  <c r="AG20" i="23"/>
  <c r="AG22" i="23"/>
  <c r="AG24" i="23"/>
  <c r="AG26" i="23"/>
  <c r="AG27" i="23"/>
  <c r="AG30" i="23"/>
  <c r="AG34" i="23"/>
  <c r="AG38" i="23"/>
  <c r="AG39" i="23"/>
  <c r="AG40" i="23"/>
  <c r="AG41" i="23"/>
  <c r="AG42" i="23"/>
  <c r="AG43" i="23"/>
  <c r="AG44" i="23"/>
  <c r="AG45" i="23"/>
  <c r="AG46" i="23"/>
  <c r="AG47" i="23"/>
  <c r="AG48" i="23"/>
  <c r="AG49" i="23"/>
  <c r="AG50" i="23"/>
  <c r="AG51" i="23"/>
  <c r="AG52" i="23"/>
  <c r="AG53" i="23"/>
  <c r="AG54" i="23"/>
  <c r="AG55" i="23"/>
  <c r="AG56" i="23"/>
  <c r="AG58" i="23"/>
  <c r="AG60" i="23"/>
  <c r="AG61" i="23"/>
  <c r="AG64" i="23"/>
  <c r="AG65" i="23"/>
  <c r="AG66" i="23"/>
  <c r="AG67" i="23"/>
  <c r="AG71" i="23"/>
  <c r="AG74" i="23"/>
  <c r="AG75" i="23"/>
  <c r="AG76" i="23"/>
  <c r="AG79" i="23"/>
  <c r="AG83" i="23"/>
  <c r="AG84" i="23"/>
  <c r="AG86" i="23"/>
  <c r="AG91" i="23"/>
  <c r="AG95" i="23"/>
  <c r="AG96" i="23"/>
  <c r="AG97" i="23"/>
  <c r="AG98" i="23"/>
  <c r="AG99" i="23"/>
  <c r="AG100" i="23"/>
  <c r="AG101" i="23"/>
  <c r="AG102" i="23"/>
  <c r="AG103" i="23"/>
  <c r="AG104" i="23"/>
  <c r="AG105" i="23"/>
  <c r="AG106" i="23"/>
  <c r="AG107" i="23"/>
  <c r="AG108" i="23"/>
  <c r="AG109" i="23"/>
  <c r="AG111" i="23"/>
  <c r="AG113" i="23"/>
  <c r="AG114" i="23"/>
  <c r="AG116" i="23"/>
  <c r="AG120" i="23"/>
  <c r="AG122" i="23"/>
  <c r="AG123" i="23"/>
  <c r="AG129" i="23"/>
  <c r="AG130" i="23"/>
  <c r="AG131" i="23"/>
  <c r="AG134" i="23"/>
  <c r="AG137" i="23"/>
  <c r="AG140" i="23"/>
  <c r="AG144" i="23"/>
  <c r="AG147" i="23"/>
  <c r="AG148" i="23"/>
  <c r="AG149" i="23"/>
  <c r="AG152" i="23"/>
  <c r="AG153" i="23"/>
  <c r="AG156" i="23"/>
  <c r="AG157" i="23"/>
  <c r="AG158" i="23"/>
  <c r="AG159" i="23"/>
  <c r="AG163" i="23"/>
  <c r="AG164" i="23"/>
  <c r="AG165" i="23"/>
  <c r="AG168" i="23"/>
  <c r="AG170" i="23"/>
  <c r="AG171" i="23"/>
  <c r="AG172" i="23"/>
  <c r="AG174" i="23"/>
  <c r="AG175" i="23"/>
  <c r="AG177" i="23"/>
  <c r="AG179" i="23"/>
  <c r="AG181" i="23"/>
  <c r="AG190" i="23"/>
  <c r="AG191" i="23"/>
  <c r="AG195" i="23"/>
  <c r="AG199" i="23"/>
  <c r="AG200" i="23"/>
  <c r="AG201" i="23"/>
  <c r="AG202" i="23"/>
  <c r="AG203" i="23"/>
  <c r="AG204" i="23"/>
  <c r="AG206" i="23"/>
  <c r="AG207" i="23"/>
  <c r="AG208" i="23"/>
  <c r="AG209" i="23"/>
  <c r="AG211" i="23"/>
  <c r="AG212" i="23"/>
  <c r="AG214" i="23"/>
  <c r="AG217" i="23"/>
  <c r="AG218" i="23"/>
  <c r="AG219" i="23"/>
  <c r="AG223" i="23"/>
  <c r="AG225" i="23"/>
  <c r="AG226" i="23"/>
  <c r="AG227" i="23"/>
  <c r="AG228" i="23"/>
  <c r="AG230" i="23"/>
  <c r="AG233" i="23"/>
  <c r="AG234" i="23"/>
  <c r="AG236" i="23"/>
  <c r="AG237" i="23"/>
  <c r="AG238" i="23"/>
  <c r="AG239" i="23"/>
  <c r="AG12" i="23"/>
  <c r="AG16" i="23"/>
  <c r="AG21" i="23"/>
  <c r="AG59" i="23"/>
  <c r="AG70" i="23"/>
  <c r="AG89" i="23"/>
  <c r="AG110" i="23"/>
  <c r="AG117" i="23"/>
  <c r="AG119" i="23"/>
  <c r="AG125" i="23"/>
  <c r="AG126" i="23"/>
  <c r="AG128" i="23"/>
  <c r="AG133" i="23"/>
  <c r="AG136" i="23"/>
  <c r="AG142" i="23"/>
  <c r="AG155" i="23"/>
  <c r="AG176" i="23"/>
  <c r="AG178" i="23"/>
  <c r="AG180" i="23"/>
  <c r="AG192" i="23"/>
  <c r="AG196" i="23"/>
  <c r="AG197" i="23"/>
  <c r="AG210" i="23"/>
  <c r="AG220" i="23"/>
  <c r="AG224" i="23"/>
  <c r="AG231" i="23"/>
  <c r="AG6" i="23"/>
  <c r="AG7" i="23"/>
  <c r="AG9" i="23"/>
  <c r="AG10" i="23"/>
  <c r="AG13" i="23"/>
  <c r="AG17" i="23"/>
  <c r="AG23" i="23"/>
  <c r="AG25" i="23"/>
  <c r="AG28" i="23"/>
  <c r="AG29" i="23"/>
  <c r="AG31" i="23"/>
  <c r="AG32" i="23"/>
  <c r="AG33" i="23"/>
  <c r="AG35" i="23"/>
  <c r="AG36" i="23"/>
  <c r="AG37" i="23"/>
  <c r="AG57" i="23"/>
  <c r="AG62" i="23"/>
  <c r="AG63" i="23"/>
  <c r="AG68" i="23"/>
  <c r="AG69" i="23"/>
  <c r="AG72" i="23"/>
  <c r="AG73" i="23"/>
  <c r="AG77" i="23"/>
  <c r="AG78" i="23"/>
  <c r="AG80" i="23"/>
  <c r="AG81" i="23"/>
  <c r="AG82" i="23"/>
  <c r="AG85" i="23"/>
  <c r="AG87" i="23"/>
  <c r="AG88" i="23"/>
  <c r="AG90" i="23"/>
  <c r="AG92" i="23"/>
  <c r="AG93" i="23"/>
  <c r="AG94" i="23"/>
  <c r="AG112" i="23"/>
  <c r="AG115" i="23"/>
  <c r="AG118" i="23"/>
  <c r="AG121" i="23"/>
  <c r="AG124" i="23"/>
  <c r="AG127" i="23"/>
  <c r="AG132" i="23"/>
  <c r="AG135" i="23"/>
  <c r="AG138" i="23"/>
  <c r="AG139" i="23"/>
  <c r="AG141" i="23"/>
  <c r="AG143" i="23"/>
  <c r="AG145" i="23"/>
  <c r="AG146" i="23"/>
  <c r="AG150" i="23"/>
  <c r="AG151" i="23"/>
  <c r="AG154" i="23"/>
  <c r="AG160" i="23"/>
  <c r="AG161" i="23"/>
  <c r="AG162" i="23"/>
  <c r="AG166" i="23"/>
  <c r="AG167" i="23"/>
  <c r="AG169" i="23"/>
  <c r="AG173" i="23"/>
  <c r="AG182" i="23"/>
  <c r="AG183" i="23"/>
  <c r="AG184" i="23"/>
  <c r="AG185" i="23"/>
  <c r="AG186" i="23"/>
  <c r="AG187" i="23"/>
  <c r="AG188" i="23"/>
  <c r="AG189" i="23"/>
  <c r="AG193" i="23"/>
  <c r="AG194" i="23"/>
  <c r="AG198" i="23"/>
  <c r="AG205" i="23"/>
  <c r="AG213" i="23"/>
  <c r="AG215" i="23"/>
  <c r="AG216" i="23"/>
  <c r="AG221" i="23"/>
  <c r="AG222" i="23"/>
  <c r="AG229" i="23"/>
  <c r="AG232" i="23"/>
  <c r="AG235" i="23"/>
  <c r="AG241" i="23"/>
  <c r="AH3" i="23"/>
  <c r="AH4" i="23"/>
  <c r="AH5" i="23"/>
  <c r="AH8" i="23"/>
  <c r="AH11" i="23"/>
  <c r="AH12" i="23"/>
  <c r="AH14" i="23"/>
  <c r="AH15" i="23"/>
  <c r="AH16" i="23"/>
  <c r="AH18" i="23"/>
  <c r="AH19" i="23"/>
  <c r="AH20" i="23"/>
  <c r="AH21" i="23"/>
  <c r="AH22" i="23"/>
  <c r="AH24" i="23"/>
  <c r="AH26" i="23"/>
  <c r="AH27" i="23"/>
  <c r="AH28" i="23"/>
  <c r="AH30" i="23"/>
  <c r="AH34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8" i="23"/>
  <c r="AH60" i="23"/>
  <c r="AH61" i="23"/>
  <c r="AH64" i="23"/>
  <c r="AH65" i="23"/>
  <c r="AH66" i="23"/>
  <c r="AH67" i="23"/>
  <c r="AH70" i="23"/>
  <c r="AH71" i="23"/>
  <c r="AH74" i="23"/>
  <c r="AH75" i="23"/>
  <c r="AH76" i="23"/>
  <c r="AH79" i="23"/>
  <c r="AH81" i="23"/>
  <c r="AH83" i="23"/>
  <c r="AH84" i="23"/>
  <c r="AH86" i="23"/>
  <c r="AH91" i="23"/>
  <c r="AH95" i="23"/>
  <c r="AH96" i="23"/>
  <c r="AH97" i="23"/>
  <c r="AH98" i="23"/>
  <c r="AH99" i="23"/>
  <c r="AH100" i="23"/>
  <c r="AH101" i="23"/>
  <c r="AH102" i="23"/>
  <c r="AH103" i="23"/>
  <c r="AH104" i="23"/>
  <c r="AH105" i="23"/>
  <c r="AH106" i="23"/>
  <c r="AH107" i="23"/>
  <c r="AH108" i="23"/>
  <c r="AH109" i="23"/>
  <c r="AH110" i="23"/>
  <c r="AH111" i="23"/>
  <c r="AH113" i="23"/>
  <c r="AH114" i="23"/>
  <c r="AH116" i="23"/>
  <c r="AH117" i="23"/>
  <c r="AH119" i="23"/>
  <c r="AH120" i="23"/>
  <c r="AH122" i="23"/>
  <c r="AH123" i="23"/>
  <c r="AH125" i="23"/>
  <c r="AH128" i="23"/>
  <c r="AH129" i="23"/>
  <c r="AH130" i="23"/>
  <c r="AH131" i="23"/>
  <c r="AH134" i="23"/>
  <c r="AH137" i="23"/>
  <c r="AH140" i="23"/>
  <c r="AH142" i="23"/>
  <c r="AH144" i="23"/>
  <c r="AH147" i="23"/>
  <c r="AH148" i="23"/>
  <c r="AH149" i="23"/>
  <c r="AH152" i="23"/>
  <c r="AH153" i="23"/>
  <c r="AH156" i="23"/>
  <c r="AH157" i="23"/>
  <c r="AH158" i="23"/>
  <c r="AH159" i="23"/>
  <c r="AH163" i="23"/>
  <c r="AH164" i="23"/>
  <c r="AH165" i="23"/>
  <c r="AH168" i="23"/>
  <c r="AH170" i="23"/>
  <c r="AH171" i="23"/>
  <c r="AH172" i="23"/>
  <c r="AH174" i="23"/>
  <c r="AH175" i="23"/>
  <c r="AH177" i="23"/>
  <c r="AH179" i="23"/>
  <c r="AH180" i="23"/>
  <c r="AH181" i="23"/>
  <c r="AH190" i="23"/>
  <c r="AH191" i="23"/>
  <c r="AH192" i="23"/>
  <c r="AH195" i="23"/>
  <c r="AH197" i="23"/>
  <c r="AH199" i="23"/>
  <c r="AH200" i="23"/>
  <c r="AH201" i="23"/>
  <c r="AH202" i="23"/>
  <c r="AH203" i="23"/>
  <c r="AH204" i="23"/>
  <c r="AH206" i="23"/>
  <c r="AH207" i="23"/>
  <c r="AH208" i="23"/>
  <c r="AH209" i="23"/>
  <c r="AH210" i="23"/>
  <c r="AH211" i="23"/>
  <c r="AH212" i="23"/>
  <c r="AH214" i="23"/>
  <c r="AH217" i="23"/>
  <c r="AH218" i="23"/>
  <c r="AH219" i="23"/>
  <c r="AH220" i="23"/>
  <c r="AH223" i="23"/>
  <c r="AH224" i="23"/>
  <c r="AH225" i="23"/>
  <c r="AH226" i="23"/>
  <c r="AH227" i="23"/>
  <c r="AH228" i="23"/>
  <c r="AH231" i="23"/>
  <c r="AH233" i="23"/>
  <c r="AH234" i="23"/>
  <c r="AH236" i="23"/>
  <c r="AH238" i="23"/>
  <c r="AH239" i="23"/>
  <c r="AH59" i="23"/>
  <c r="AH89" i="23"/>
  <c r="AH126" i="23"/>
  <c r="AH133" i="23"/>
  <c r="AH136" i="23"/>
  <c r="AH155" i="23"/>
  <c r="AH176" i="23"/>
  <c r="AH178" i="23"/>
  <c r="AH196" i="23"/>
  <c r="AH6" i="23"/>
  <c r="AH7" i="23"/>
  <c r="AH9" i="23"/>
  <c r="AH10" i="23"/>
  <c r="AH13" i="23"/>
  <c r="AH17" i="23"/>
  <c r="AH23" i="23"/>
  <c r="AH25" i="23"/>
  <c r="AH29" i="23"/>
  <c r="AH31" i="23"/>
  <c r="AH32" i="23"/>
  <c r="AH33" i="23"/>
  <c r="AH35" i="23"/>
  <c r="AH36" i="23"/>
  <c r="AH37" i="23"/>
  <c r="AH57" i="23"/>
  <c r="AH62" i="23"/>
  <c r="AH63" i="23"/>
  <c r="AH68" i="23"/>
  <c r="AH69" i="23"/>
  <c r="AH72" i="23"/>
  <c r="AH73" i="23"/>
  <c r="AH77" i="23"/>
  <c r="AH78" i="23"/>
  <c r="AH80" i="23"/>
  <c r="AH82" i="23"/>
  <c r="AH85" i="23"/>
  <c r="AH87" i="23"/>
  <c r="AH88" i="23"/>
  <c r="AH90" i="23"/>
  <c r="AH92" i="23"/>
  <c r="AH93" i="23"/>
  <c r="AH94" i="23"/>
  <c r="AH112" i="23"/>
  <c r="AH115" i="23"/>
  <c r="AH118" i="23"/>
  <c r="AH121" i="23"/>
  <c r="AH124" i="23"/>
  <c r="AH127" i="23"/>
  <c r="AH132" i="23"/>
  <c r="AH135" i="23"/>
  <c r="AH138" i="23"/>
  <c r="AH139" i="23"/>
  <c r="AH141" i="23"/>
  <c r="AH143" i="23"/>
  <c r="AH145" i="23"/>
  <c r="AH146" i="23"/>
  <c r="AH150" i="23"/>
  <c r="AH151" i="23"/>
  <c r="AH154" i="23"/>
  <c r="AH160" i="23"/>
  <c r="AH161" i="23"/>
  <c r="AH162" i="23"/>
  <c r="AH166" i="23"/>
  <c r="AH167" i="23"/>
  <c r="AH169" i="23"/>
  <c r="AH173" i="23"/>
  <c r="AH182" i="23"/>
  <c r="AH183" i="23"/>
  <c r="AH184" i="23"/>
  <c r="AH185" i="23"/>
  <c r="AH186" i="23"/>
  <c r="AH187" i="23"/>
  <c r="AH188" i="23"/>
  <c r="AH189" i="23"/>
  <c r="AH193" i="23"/>
  <c r="AH194" i="23"/>
  <c r="AH198" i="23"/>
  <c r="AH205" i="23"/>
  <c r="AH213" i="23"/>
  <c r="AH215" i="23"/>
  <c r="AH216" i="23"/>
  <c r="AH221" i="23"/>
  <c r="AH222" i="23"/>
  <c r="AH229" i="23"/>
  <c r="AH230" i="23"/>
  <c r="AH232" i="23"/>
  <c r="AH235" i="23"/>
  <c r="AH237" i="23"/>
  <c r="AH241" i="23"/>
  <c r="AI3" i="23"/>
  <c r="AI4" i="23"/>
  <c r="AI5" i="23"/>
  <c r="AI8" i="23"/>
  <c r="AI11" i="23"/>
  <c r="AI12" i="23"/>
  <c r="AI14" i="23"/>
  <c r="AI15" i="23"/>
  <c r="AI16" i="23"/>
  <c r="AI18" i="23"/>
  <c r="AI19" i="23"/>
  <c r="AI20" i="23"/>
  <c r="AI21" i="23"/>
  <c r="AI22" i="23"/>
  <c r="AI24" i="23"/>
  <c r="AI26" i="23"/>
  <c r="AI27" i="23"/>
  <c r="AI28" i="23"/>
  <c r="AI30" i="23"/>
  <c r="AI34" i="23"/>
  <c r="AI38" i="23"/>
  <c r="AI39" i="23"/>
  <c r="AI40" i="23"/>
  <c r="AI41" i="23"/>
  <c r="AI42" i="23"/>
  <c r="AI43" i="23"/>
  <c r="AI44" i="23"/>
  <c r="AI45" i="23"/>
  <c r="AI46" i="23"/>
  <c r="AI47" i="23"/>
  <c r="AI48" i="23"/>
  <c r="AI49" i="23"/>
  <c r="AI50" i="23"/>
  <c r="AI51" i="23"/>
  <c r="AI52" i="23"/>
  <c r="AI53" i="23"/>
  <c r="AI54" i="23"/>
  <c r="AI55" i="23"/>
  <c r="AI56" i="23"/>
  <c r="AI58" i="23"/>
  <c r="AI59" i="23"/>
  <c r="AI61" i="23"/>
  <c r="AI64" i="23"/>
  <c r="AI65" i="23"/>
  <c r="AI66" i="23"/>
  <c r="AI67" i="23"/>
  <c r="AI70" i="23"/>
  <c r="AI71" i="23"/>
  <c r="AI74" i="23"/>
  <c r="AI75" i="23"/>
  <c r="AI76" i="23"/>
  <c r="AI79" i="23"/>
  <c r="AI81" i="23"/>
  <c r="AI83" i="23"/>
  <c r="AI84" i="23"/>
  <c r="AI86" i="23"/>
  <c r="AI91" i="23"/>
  <c r="AI95" i="23"/>
  <c r="AI96" i="23"/>
  <c r="AI97" i="23"/>
  <c r="AI98" i="23"/>
  <c r="AI99" i="23"/>
  <c r="AI100" i="23"/>
  <c r="AI101" i="23"/>
  <c r="AI102" i="23"/>
  <c r="AI103" i="23"/>
  <c r="AI104" i="23"/>
  <c r="AI105" i="23"/>
  <c r="AI106" i="23"/>
  <c r="AI107" i="23"/>
  <c r="AI108" i="23"/>
  <c r="AI109" i="23"/>
  <c r="AI110" i="23"/>
  <c r="AI111" i="23"/>
  <c r="AI113" i="23"/>
  <c r="AI114" i="23"/>
  <c r="AI116" i="23"/>
  <c r="AI117" i="23"/>
  <c r="AI118" i="23"/>
  <c r="AI119" i="23"/>
  <c r="AI120" i="23"/>
  <c r="AI122" i="23"/>
  <c r="AI123" i="23"/>
  <c r="AI125" i="23"/>
  <c r="AI128" i="23"/>
  <c r="AI129" i="23"/>
  <c r="AI130" i="23"/>
  <c r="AI131" i="23"/>
  <c r="AI134" i="23"/>
  <c r="AI137" i="23"/>
  <c r="AI140" i="23"/>
  <c r="AI142" i="23"/>
  <c r="AI144" i="23"/>
  <c r="AI147" i="23"/>
  <c r="AI148" i="23"/>
  <c r="AI149" i="23"/>
  <c r="AI152" i="23"/>
  <c r="AI153" i="23"/>
  <c r="AI156" i="23"/>
  <c r="AI157" i="23"/>
  <c r="AI158" i="23"/>
  <c r="AI159" i="23"/>
  <c r="AI163" i="23"/>
  <c r="AI164" i="23"/>
  <c r="AI165" i="23"/>
  <c r="AI168" i="23"/>
  <c r="AI170" i="23"/>
  <c r="AI171" i="23"/>
  <c r="AI172" i="23"/>
  <c r="AI174" i="23"/>
  <c r="AI175" i="23"/>
  <c r="AI177" i="23"/>
  <c r="AI179" i="23"/>
  <c r="AI180" i="23"/>
  <c r="AI181" i="23"/>
  <c r="AI190" i="23"/>
  <c r="AI191" i="23"/>
  <c r="AI192" i="23"/>
  <c r="AI195" i="23"/>
  <c r="AI196" i="23"/>
  <c r="AI197" i="23"/>
  <c r="AI199" i="23"/>
  <c r="AI200" i="23"/>
  <c r="AI201" i="23"/>
  <c r="AI202" i="23"/>
  <c r="AI203" i="23"/>
  <c r="AI204" i="23"/>
  <c r="AI206" i="23"/>
  <c r="AI207" i="23"/>
  <c r="AI208" i="23"/>
  <c r="AI209" i="23"/>
  <c r="AI210" i="23"/>
  <c r="AI211" i="23"/>
  <c r="AI212" i="23"/>
  <c r="AI214" i="23"/>
  <c r="AI217" i="23"/>
  <c r="AI218" i="23"/>
  <c r="AI219" i="23"/>
  <c r="AI220" i="23"/>
  <c r="AI223" i="23"/>
  <c r="AI224" i="23"/>
  <c r="AI225" i="23"/>
  <c r="AI226" i="23"/>
  <c r="AI227" i="23"/>
  <c r="AI228" i="23"/>
  <c r="AI231" i="23"/>
  <c r="AI233" i="23"/>
  <c r="AI234" i="23"/>
  <c r="AI236" i="23"/>
  <c r="AI238" i="23"/>
  <c r="AI239" i="23"/>
  <c r="AI89" i="23"/>
  <c r="AI126" i="23"/>
  <c r="AI133" i="23"/>
  <c r="AI136" i="23"/>
  <c r="AI155" i="23"/>
  <c r="AI176" i="23"/>
  <c r="AI178" i="23"/>
  <c r="AI6" i="23"/>
  <c r="AI7" i="23"/>
  <c r="AI9" i="23"/>
  <c r="AI10" i="23"/>
  <c r="AI13" i="23"/>
  <c r="AI17" i="23"/>
  <c r="AI23" i="23"/>
  <c r="AI25" i="23"/>
  <c r="AI29" i="23"/>
  <c r="AI31" i="23"/>
  <c r="AI32" i="23"/>
  <c r="AI33" i="23"/>
  <c r="AI35" i="23"/>
  <c r="AI36" i="23"/>
  <c r="AI37" i="23"/>
  <c r="AI57" i="23"/>
  <c r="AI60" i="23"/>
  <c r="AI62" i="23"/>
  <c r="AI63" i="23"/>
  <c r="AI68" i="23"/>
  <c r="AI69" i="23"/>
  <c r="AI72" i="23"/>
  <c r="AI73" i="23"/>
  <c r="AI77" i="23"/>
  <c r="AI78" i="23"/>
  <c r="AI80" i="23"/>
  <c r="AI82" i="23"/>
  <c r="AI85" i="23"/>
  <c r="AI87" i="23"/>
  <c r="AI88" i="23"/>
  <c r="AI90" i="23"/>
  <c r="AI92" i="23"/>
  <c r="AI93" i="23"/>
  <c r="AI94" i="23"/>
  <c r="AI112" i="23"/>
  <c r="AI115" i="23"/>
  <c r="AI121" i="23"/>
  <c r="AI124" i="23"/>
  <c r="AI127" i="23"/>
  <c r="AI132" i="23"/>
  <c r="AI135" i="23"/>
  <c r="AI138" i="23"/>
  <c r="AI139" i="23"/>
  <c r="AI141" i="23"/>
  <c r="AI143" i="23"/>
  <c r="AI145" i="23"/>
  <c r="AI146" i="23"/>
  <c r="AI150" i="23"/>
  <c r="AI151" i="23"/>
  <c r="AI154" i="23"/>
  <c r="AI160" i="23"/>
  <c r="AI161" i="23"/>
  <c r="AI162" i="23"/>
  <c r="AI166" i="23"/>
  <c r="AI167" i="23"/>
  <c r="AI169" i="23"/>
  <c r="AI173" i="23"/>
  <c r="AI182" i="23"/>
  <c r="AI183" i="23"/>
  <c r="AI184" i="23"/>
  <c r="AI185" i="23"/>
  <c r="AI186" i="23"/>
  <c r="AI187" i="23"/>
  <c r="AI188" i="23"/>
  <c r="AI189" i="23"/>
  <c r="AI193" i="23"/>
  <c r="AI194" i="23"/>
  <c r="AI198" i="23"/>
  <c r="AI205" i="23"/>
  <c r="AI213" i="23"/>
  <c r="AI215" i="23"/>
  <c r="AI216" i="23"/>
  <c r="AI221" i="23"/>
  <c r="AI222" i="23"/>
  <c r="AI229" i="23"/>
  <c r="AI230" i="23"/>
  <c r="AI232" i="23"/>
  <c r="AI235" i="23"/>
  <c r="AI237" i="23"/>
  <c r="AI241" i="23"/>
  <c r="AJ3" i="23"/>
  <c r="AJ4" i="23"/>
  <c r="AJ5" i="23"/>
  <c r="AJ8" i="23"/>
  <c r="AJ11" i="23"/>
  <c r="AJ12" i="23"/>
  <c r="AJ14" i="23"/>
  <c r="AJ15" i="23"/>
  <c r="AJ16" i="23"/>
  <c r="AJ18" i="23"/>
  <c r="AJ19" i="23"/>
  <c r="AJ20" i="23"/>
  <c r="AJ21" i="23"/>
  <c r="AJ22" i="23"/>
  <c r="AJ24" i="23"/>
  <c r="AJ26" i="23"/>
  <c r="AJ27" i="23"/>
  <c r="AJ28" i="23"/>
  <c r="AJ30" i="23"/>
  <c r="AJ34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8" i="23"/>
  <c r="AJ59" i="23"/>
  <c r="AJ61" i="23"/>
  <c r="AJ64" i="23"/>
  <c r="AJ65" i="23"/>
  <c r="AJ66" i="23"/>
  <c r="AJ67" i="23"/>
  <c r="AJ69" i="23"/>
  <c r="AJ70" i="23"/>
  <c r="AJ71" i="23"/>
  <c r="AJ74" i="23"/>
  <c r="AJ75" i="23"/>
  <c r="AJ76" i="23"/>
  <c r="AJ79" i="23"/>
  <c r="AJ81" i="23"/>
  <c r="AJ83" i="23"/>
  <c r="AJ84" i="23"/>
  <c r="AJ86" i="23"/>
  <c r="AJ91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3" i="23"/>
  <c r="AJ114" i="23"/>
  <c r="AJ116" i="23"/>
  <c r="AJ117" i="23"/>
  <c r="AJ118" i="23"/>
  <c r="AJ119" i="23"/>
  <c r="AJ120" i="23"/>
  <c r="AJ122" i="23"/>
  <c r="AJ123" i="23"/>
  <c r="AJ125" i="23"/>
  <c r="AJ128" i="23"/>
  <c r="AJ129" i="23"/>
  <c r="AJ130" i="23"/>
  <c r="AJ131" i="23"/>
  <c r="AJ134" i="23"/>
  <c r="AJ137" i="23"/>
  <c r="AJ140" i="23"/>
  <c r="AJ142" i="23"/>
  <c r="AJ144" i="23"/>
  <c r="AJ147" i="23"/>
  <c r="AJ148" i="23"/>
  <c r="AJ149" i="23"/>
  <c r="AJ152" i="23"/>
  <c r="AJ153" i="23"/>
  <c r="AJ156" i="23"/>
  <c r="AJ157" i="23"/>
  <c r="AJ158" i="23"/>
  <c r="AJ159" i="23"/>
  <c r="AJ163" i="23"/>
  <c r="AJ164" i="23"/>
  <c r="AJ165" i="23"/>
  <c r="AJ168" i="23"/>
  <c r="AJ170" i="23"/>
  <c r="AJ171" i="23"/>
  <c r="AJ172" i="23"/>
  <c r="AJ174" i="23"/>
  <c r="AJ175" i="23"/>
  <c r="AJ177" i="23"/>
  <c r="AJ179" i="23"/>
  <c r="AJ180" i="23"/>
  <c r="AJ181" i="23"/>
  <c r="AJ190" i="23"/>
  <c r="AJ191" i="23"/>
  <c r="AJ192" i="23"/>
  <c r="AJ195" i="23"/>
  <c r="AJ196" i="23"/>
  <c r="AJ197" i="23"/>
  <c r="AJ199" i="23"/>
  <c r="AJ200" i="23"/>
  <c r="AJ201" i="23"/>
  <c r="AJ202" i="23"/>
  <c r="AJ203" i="23"/>
  <c r="AJ204" i="23"/>
  <c r="AJ206" i="23"/>
  <c r="AJ207" i="23"/>
  <c r="AJ208" i="23"/>
  <c r="AJ209" i="23"/>
  <c r="AJ210" i="23"/>
  <c r="AJ211" i="23"/>
  <c r="AJ212" i="23"/>
  <c r="AJ214" i="23"/>
  <c r="AJ217" i="23"/>
  <c r="AJ218" i="23"/>
  <c r="AJ219" i="23"/>
  <c r="AJ220" i="23"/>
  <c r="AJ223" i="23"/>
  <c r="AJ224" i="23"/>
  <c r="AJ225" i="23"/>
  <c r="AJ226" i="23"/>
  <c r="AJ227" i="23"/>
  <c r="AJ228" i="23"/>
  <c r="AJ231" i="23"/>
  <c r="AJ233" i="23"/>
  <c r="AJ234" i="23"/>
  <c r="AJ236" i="23"/>
  <c r="AJ238" i="23"/>
  <c r="AJ239" i="23"/>
  <c r="AJ89" i="23"/>
  <c r="AJ126" i="23"/>
  <c r="AJ133" i="23"/>
  <c r="AJ136" i="23"/>
  <c r="AJ155" i="23"/>
  <c r="AJ176" i="23"/>
  <c r="AJ178" i="23"/>
  <c r="AJ6" i="23"/>
  <c r="AJ7" i="23"/>
  <c r="AJ9" i="23"/>
  <c r="AJ10" i="23"/>
  <c r="AJ13" i="23"/>
  <c r="AJ17" i="23"/>
  <c r="AJ23" i="23"/>
  <c r="AJ25" i="23"/>
  <c r="AJ29" i="23"/>
  <c r="AJ31" i="23"/>
  <c r="AJ32" i="23"/>
  <c r="AJ33" i="23"/>
  <c r="AJ35" i="23"/>
  <c r="AJ36" i="23"/>
  <c r="AJ37" i="23"/>
  <c r="AJ57" i="23"/>
  <c r="AJ60" i="23"/>
  <c r="AJ62" i="23"/>
  <c r="AJ63" i="23"/>
  <c r="AJ68" i="23"/>
  <c r="AJ72" i="23"/>
  <c r="AJ73" i="23"/>
  <c r="AJ77" i="23"/>
  <c r="AJ78" i="23"/>
  <c r="AJ80" i="23"/>
  <c r="AJ82" i="23"/>
  <c r="AJ85" i="23"/>
  <c r="AJ87" i="23"/>
  <c r="AJ88" i="23"/>
  <c r="AJ90" i="23"/>
  <c r="AJ92" i="23"/>
  <c r="AJ93" i="23"/>
  <c r="AJ94" i="23"/>
  <c r="AJ112" i="23"/>
  <c r="AJ115" i="23"/>
  <c r="AJ121" i="23"/>
  <c r="AJ124" i="23"/>
  <c r="AJ127" i="23"/>
  <c r="AJ132" i="23"/>
  <c r="AJ135" i="23"/>
  <c r="AJ138" i="23"/>
  <c r="AJ139" i="23"/>
  <c r="AJ141" i="23"/>
  <c r="AJ143" i="23"/>
  <c r="AJ145" i="23"/>
  <c r="AJ146" i="23"/>
  <c r="AJ150" i="23"/>
  <c r="AJ151" i="23"/>
  <c r="AJ154" i="23"/>
  <c r="AJ160" i="23"/>
  <c r="AJ161" i="23"/>
  <c r="AJ162" i="23"/>
  <c r="AJ166" i="23"/>
  <c r="AJ167" i="23"/>
  <c r="AJ169" i="23"/>
  <c r="AJ173" i="23"/>
  <c r="AJ182" i="23"/>
  <c r="AJ183" i="23"/>
  <c r="AJ184" i="23"/>
  <c r="AJ185" i="23"/>
  <c r="AJ186" i="23"/>
  <c r="AJ187" i="23"/>
  <c r="AJ188" i="23"/>
  <c r="AJ189" i="23"/>
  <c r="AJ193" i="23"/>
  <c r="AJ194" i="23"/>
  <c r="AJ198" i="23"/>
  <c r="AJ205" i="23"/>
  <c r="AJ213" i="23"/>
  <c r="AJ215" i="23"/>
  <c r="AJ216" i="23"/>
  <c r="AJ221" i="23"/>
  <c r="AJ222" i="23"/>
  <c r="AJ229" i="23"/>
  <c r="AJ230" i="23"/>
  <c r="AJ232" i="23"/>
  <c r="AJ235" i="23"/>
  <c r="AJ237" i="23"/>
  <c r="AJ241" i="23"/>
  <c r="AK3" i="23"/>
  <c r="AK4" i="23"/>
  <c r="AK5" i="23"/>
  <c r="AK8" i="23"/>
  <c r="AK11" i="23"/>
  <c r="AK12" i="23"/>
  <c r="AK14" i="23"/>
  <c r="AK15" i="23"/>
  <c r="AK16" i="23"/>
  <c r="AK18" i="23"/>
  <c r="AK19" i="23"/>
  <c r="AK20" i="23"/>
  <c r="AK21" i="23"/>
  <c r="AK22" i="23"/>
  <c r="AK24" i="23"/>
  <c r="AK26" i="23"/>
  <c r="AK27" i="23"/>
  <c r="AK28" i="23"/>
  <c r="AK30" i="23"/>
  <c r="AK34" i="23"/>
  <c r="AK35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37" i="23"/>
  <c r="AK58" i="23"/>
  <c r="AK59" i="23"/>
  <c r="AK61" i="23"/>
  <c r="AK64" i="23"/>
  <c r="AK65" i="23"/>
  <c r="AK66" i="23"/>
  <c r="AK67" i="23"/>
  <c r="AK69" i="23"/>
  <c r="AK70" i="23"/>
  <c r="AK71" i="23"/>
  <c r="AK74" i="23"/>
  <c r="AK75" i="23"/>
  <c r="AK76" i="23"/>
  <c r="AK79" i="23"/>
  <c r="AK81" i="23"/>
  <c r="AK83" i="23"/>
  <c r="AK84" i="23"/>
  <c r="AK86" i="23"/>
  <c r="AK91" i="23"/>
  <c r="AK92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3" i="23"/>
  <c r="AK114" i="23"/>
  <c r="AK116" i="23"/>
  <c r="AK117" i="23"/>
  <c r="AK118" i="23"/>
  <c r="AK119" i="23"/>
  <c r="AK120" i="23"/>
  <c r="AK122" i="23"/>
  <c r="AK123" i="23"/>
  <c r="AK125" i="23"/>
  <c r="AK128" i="23"/>
  <c r="AK129" i="23"/>
  <c r="AK130" i="23"/>
  <c r="AK131" i="23"/>
  <c r="AK134" i="23"/>
  <c r="AK137" i="23"/>
  <c r="AK140" i="23"/>
  <c r="AK142" i="23"/>
  <c r="AK144" i="23"/>
  <c r="AK147" i="23"/>
  <c r="AK148" i="23"/>
  <c r="AK149" i="23"/>
  <c r="AK150" i="23"/>
  <c r="AK152" i="23"/>
  <c r="AK153" i="23"/>
  <c r="AK156" i="23"/>
  <c r="AK157" i="23"/>
  <c r="AK158" i="23"/>
  <c r="AK159" i="23"/>
  <c r="AK163" i="23"/>
  <c r="AK164" i="23"/>
  <c r="AK165" i="23"/>
  <c r="AK168" i="23"/>
  <c r="AK170" i="23"/>
  <c r="AK171" i="23"/>
  <c r="AK172" i="23"/>
  <c r="AK174" i="23"/>
  <c r="AK175" i="23"/>
  <c r="AK177" i="23"/>
  <c r="AK179" i="23"/>
  <c r="AK180" i="23"/>
  <c r="AK181" i="23"/>
  <c r="AK190" i="23"/>
  <c r="AK191" i="23"/>
  <c r="AK192" i="23"/>
  <c r="AK194" i="23"/>
  <c r="AK195" i="23"/>
  <c r="AK196" i="23"/>
  <c r="AK197" i="23"/>
  <c r="AK199" i="23"/>
  <c r="AK200" i="23"/>
  <c r="AK201" i="23"/>
  <c r="AK202" i="23"/>
  <c r="AK203" i="23"/>
  <c r="AK204" i="23"/>
  <c r="AK206" i="23"/>
  <c r="AK207" i="23"/>
  <c r="AK208" i="23"/>
  <c r="AK209" i="23"/>
  <c r="AK210" i="23"/>
  <c r="AK211" i="23"/>
  <c r="AK212" i="23"/>
  <c r="AK214" i="23"/>
  <c r="AK217" i="23"/>
  <c r="AK218" i="23"/>
  <c r="AK219" i="23"/>
  <c r="AK220" i="23"/>
  <c r="AK223" i="23"/>
  <c r="AK224" i="23"/>
  <c r="AK225" i="23"/>
  <c r="AK226" i="23"/>
  <c r="AK227" i="23"/>
  <c r="AK228" i="23"/>
  <c r="AK231" i="23"/>
  <c r="AK233" i="23"/>
  <c r="AK234" i="23"/>
  <c r="AK236" i="23"/>
  <c r="AK238" i="23"/>
  <c r="AK239" i="23"/>
  <c r="AK89" i="23"/>
  <c r="AK126" i="23"/>
  <c r="AK133" i="23"/>
  <c r="AK136" i="23"/>
  <c r="AK155" i="23"/>
  <c r="AK176" i="23"/>
  <c r="AK178" i="23"/>
  <c r="AK6" i="23"/>
  <c r="AK7" i="23"/>
  <c r="AK9" i="23"/>
  <c r="AK10" i="23"/>
  <c r="AK13" i="23"/>
  <c r="AK17" i="23"/>
  <c r="AK23" i="23"/>
  <c r="AK25" i="23"/>
  <c r="AK29" i="23"/>
  <c r="AK31" i="23"/>
  <c r="AK32" i="23"/>
  <c r="AK33" i="23"/>
  <c r="AK36" i="23"/>
  <c r="AK57" i="23"/>
  <c r="AK60" i="23"/>
  <c r="AK62" i="23"/>
  <c r="AK63" i="23"/>
  <c r="AK68" i="23"/>
  <c r="AK72" i="23"/>
  <c r="AK73" i="23"/>
  <c r="AK77" i="23"/>
  <c r="AK78" i="23"/>
  <c r="AK80" i="23"/>
  <c r="AK82" i="23"/>
  <c r="AK85" i="23"/>
  <c r="AK87" i="23"/>
  <c r="AK88" i="23"/>
  <c r="AK90" i="23"/>
  <c r="AK93" i="23"/>
  <c r="AK94" i="23"/>
  <c r="AK95" i="23"/>
  <c r="AK112" i="23"/>
  <c r="AK115" i="23"/>
  <c r="AK121" i="23"/>
  <c r="AK124" i="23"/>
  <c r="AK127" i="23"/>
  <c r="AK132" i="23"/>
  <c r="AK135" i="23"/>
  <c r="AK138" i="23"/>
  <c r="AK139" i="23"/>
  <c r="AK141" i="23"/>
  <c r="AK143" i="23"/>
  <c r="AK145" i="23"/>
  <c r="AK146" i="23"/>
  <c r="AK151" i="23"/>
  <c r="AK154" i="23"/>
  <c r="AK160" i="23"/>
  <c r="AK161" i="23"/>
  <c r="AK162" i="23"/>
  <c r="AK166" i="23"/>
  <c r="AK167" i="23"/>
  <c r="AK169" i="23"/>
  <c r="AK173" i="23"/>
  <c r="AK182" i="23"/>
  <c r="AK183" i="23"/>
  <c r="AK184" i="23"/>
  <c r="AK185" i="23"/>
  <c r="AK186" i="23"/>
  <c r="AK187" i="23"/>
  <c r="AK188" i="23"/>
  <c r="AK189" i="23"/>
  <c r="AK193" i="23"/>
  <c r="AK198" i="23"/>
  <c r="AK205" i="23"/>
  <c r="AK213" i="23"/>
  <c r="AK215" i="23"/>
  <c r="AK216" i="23"/>
  <c r="AK221" i="23"/>
  <c r="AK222" i="23"/>
  <c r="AK229" i="23"/>
  <c r="AK230" i="23"/>
  <c r="AK232" i="23"/>
  <c r="AK235" i="23"/>
  <c r="AK237" i="23"/>
  <c r="AK241" i="23"/>
  <c r="AL3" i="23"/>
  <c r="AL4" i="23"/>
  <c r="AL5" i="23"/>
  <c r="AL8" i="23"/>
  <c r="AL11" i="23"/>
  <c r="AL12" i="23"/>
  <c r="AL14" i="23"/>
  <c r="AL15" i="23"/>
  <c r="AL16" i="23"/>
  <c r="AL18" i="23"/>
  <c r="AL19" i="23"/>
  <c r="AL20" i="23"/>
  <c r="AL21" i="23"/>
  <c r="AL22" i="23"/>
  <c r="AL24" i="23"/>
  <c r="AL26" i="23"/>
  <c r="AL27" i="23"/>
  <c r="AL28" i="23"/>
  <c r="AL30" i="23"/>
  <c r="AL33" i="23"/>
  <c r="AL34" i="23"/>
  <c r="AL35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37" i="23"/>
  <c r="AL58" i="23"/>
  <c r="AL59" i="23"/>
  <c r="AL61" i="23"/>
  <c r="AL64" i="23"/>
  <c r="AL65" i="23"/>
  <c r="AL66" i="23"/>
  <c r="AL67" i="23"/>
  <c r="AL69" i="23"/>
  <c r="AL70" i="23"/>
  <c r="AL71" i="23"/>
  <c r="AL74" i="23"/>
  <c r="AL75" i="23"/>
  <c r="AL76" i="23"/>
  <c r="AL79" i="23"/>
  <c r="AL81" i="23"/>
  <c r="AL83" i="23"/>
  <c r="AL84" i="23"/>
  <c r="AL86" i="23"/>
  <c r="AL91" i="23"/>
  <c r="AL92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3" i="23"/>
  <c r="AL114" i="23"/>
  <c r="AL116" i="23"/>
  <c r="AL117" i="23"/>
  <c r="AL118" i="23"/>
  <c r="AL119" i="23"/>
  <c r="AL120" i="23"/>
  <c r="AL122" i="23"/>
  <c r="AL123" i="23"/>
  <c r="AL125" i="23"/>
  <c r="AL128" i="23"/>
  <c r="AL129" i="23"/>
  <c r="AL130" i="23"/>
  <c r="AL131" i="23"/>
  <c r="AL134" i="23"/>
  <c r="AL137" i="23"/>
  <c r="AL140" i="23"/>
  <c r="AL142" i="23"/>
  <c r="AL144" i="23"/>
  <c r="AL147" i="23"/>
  <c r="AL148" i="23"/>
  <c r="AL149" i="23"/>
  <c r="AL150" i="23"/>
  <c r="AL152" i="23"/>
  <c r="AL153" i="23"/>
  <c r="AL156" i="23"/>
  <c r="AL157" i="23"/>
  <c r="AL158" i="23"/>
  <c r="AL159" i="23"/>
  <c r="AL163" i="23"/>
  <c r="AL164" i="23"/>
  <c r="AL165" i="23"/>
  <c r="AL168" i="23"/>
  <c r="AL170" i="23"/>
  <c r="AL171" i="23"/>
  <c r="AL172" i="23"/>
  <c r="AL174" i="23"/>
  <c r="AL175" i="23"/>
  <c r="AL177" i="23"/>
  <c r="AL179" i="23"/>
  <c r="AL180" i="23"/>
  <c r="AL181" i="23"/>
  <c r="AL190" i="23"/>
  <c r="AL191" i="23"/>
  <c r="AL192" i="23"/>
  <c r="AL194" i="23"/>
  <c r="AL195" i="23"/>
  <c r="AL196" i="23"/>
  <c r="AL197" i="23"/>
  <c r="AL200" i="23"/>
  <c r="AL201" i="23"/>
  <c r="AL202" i="23"/>
  <c r="AL203" i="23"/>
  <c r="AL204" i="23"/>
  <c r="AL206" i="23"/>
  <c r="AL207" i="23"/>
  <c r="AL208" i="23"/>
  <c r="AL209" i="23"/>
  <c r="AL210" i="23"/>
  <c r="AL211" i="23"/>
  <c r="AL212" i="23"/>
  <c r="AL214" i="23"/>
  <c r="AL217" i="23"/>
  <c r="AL218" i="23"/>
  <c r="AL219" i="23"/>
  <c r="AL220" i="23"/>
  <c r="AL223" i="23"/>
  <c r="AL224" i="23"/>
  <c r="AL225" i="23"/>
  <c r="AL226" i="23"/>
  <c r="AL227" i="23"/>
  <c r="AL228" i="23"/>
  <c r="AL231" i="23"/>
  <c r="AL233" i="23"/>
  <c r="AL234" i="23"/>
  <c r="AL236" i="23"/>
  <c r="AL238" i="23"/>
  <c r="AL239" i="23"/>
  <c r="AL89" i="23"/>
  <c r="AL126" i="23"/>
  <c r="AL133" i="23"/>
  <c r="AL136" i="23"/>
  <c r="AL155" i="23"/>
  <c r="AL176" i="23"/>
  <c r="AL178" i="23"/>
  <c r="AL6" i="23"/>
  <c r="AL7" i="23"/>
  <c r="AL9" i="23"/>
  <c r="AL10" i="23"/>
  <c r="AL13" i="23"/>
  <c r="AL17" i="23"/>
  <c r="AL23" i="23"/>
  <c r="AL25" i="23"/>
  <c r="AL29" i="23"/>
  <c r="AL31" i="23"/>
  <c r="AL32" i="23"/>
  <c r="AL36" i="23"/>
  <c r="AL57" i="23"/>
  <c r="AL60" i="23"/>
  <c r="AL62" i="23"/>
  <c r="AL63" i="23"/>
  <c r="AL68" i="23"/>
  <c r="AL72" i="23"/>
  <c r="AL73" i="23"/>
  <c r="AL77" i="23"/>
  <c r="AL78" i="23"/>
  <c r="AL80" i="23"/>
  <c r="AL82" i="23"/>
  <c r="AL85" i="23"/>
  <c r="AL87" i="23"/>
  <c r="AL88" i="23"/>
  <c r="AL90" i="23"/>
  <c r="AL93" i="23"/>
  <c r="AL94" i="23"/>
  <c r="AL95" i="23"/>
  <c r="AL112" i="23"/>
  <c r="AL115" i="23"/>
  <c r="AL121" i="23"/>
  <c r="AL124" i="23"/>
  <c r="AL127" i="23"/>
  <c r="AL132" i="23"/>
  <c r="AL135" i="23"/>
  <c r="AL138" i="23"/>
  <c r="AL139" i="23"/>
  <c r="AL141" i="23"/>
  <c r="AL143" i="23"/>
  <c r="AL145" i="23"/>
  <c r="AL146" i="23"/>
  <c r="AL151" i="23"/>
  <c r="AL154" i="23"/>
  <c r="AL160" i="23"/>
  <c r="AL161" i="23"/>
  <c r="AL162" i="23"/>
  <c r="AL166" i="23"/>
  <c r="AL167" i="23"/>
  <c r="AL169" i="23"/>
  <c r="AL173" i="23"/>
  <c r="AL182" i="23"/>
  <c r="AL183" i="23"/>
  <c r="AL184" i="23"/>
  <c r="AL185" i="23"/>
  <c r="AL186" i="23"/>
  <c r="AL187" i="23"/>
  <c r="AL188" i="23"/>
  <c r="AL189" i="23"/>
  <c r="AL193" i="23"/>
  <c r="AL198" i="23"/>
  <c r="AL199" i="23"/>
  <c r="AL205" i="23"/>
  <c r="AL213" i="23"/>
  <c r="AL215" i="23"/>
  <c r="AL216" i="23"/>
  <c r="AL221" i="23"/>
  <c r="AL222" i="23"/>
  <c r="AL229" i="23"/>
  <c r="AL230" i="23"/>
  <c r="AL232" i="23"/>
  <c r="AL235" i="23"/>
  <c r="AL237" i="23"/>
  <c r="AL241" i="23"/>
  <c r="AM3" i="23"/>
  <c r="AM4" i="23"/>
  <c r="AM5" i="23"/>
  <c r="AM8" i="23"/>
  <c r="AM11" i="23"/>
  <c r="AM12" i="23"/>
  <c r="AM14" i="23"/>
  <c r="AM15" i="23"/>
  <c r="AM16" i="23"/>
  <c r="AM18" i="23"/>
  <c r="AM19" i="23"/>
  <c r="AM20" i="23"/>
  <c r="AM21" i="23"/>
  <c r="AM22" i="23"/>
  <c r="AM24" i="23"/>
  <c r="AM26" i="23"/>
  <c r="AM27" i="23"/>
  <c r="AM28" i="23"/>
  <c r="AM30" i="23"/>
  <c r="AM33" i="23"/>
  <c r="AM34" i="23"/>
  <c r="AM35" i="23"/>
  <c r="AM38" i="23"/>
  <c r="AM39" i="23"/>
  <c r="AM40" i="23"/>
  <c r="AM41" i="23"/>
  <c r="AM42" i="23"/>
  <c r="AM43" i="23"/>
  <c r="AM44" i="23"/>
  <c r="AM45" i="23"/>
  <c r="AM46" i="23"/>
  <c r="AM47" i="23"/>
  <c r="AM48" i="23"/>
  <c r="AM49" i="23"/>
  <c r="AM50" i="23"/>
  <c r="AM51" i="23"/>
  <c r="AM52" i="23"/>
  <c r="AM53" i="23"/>
  <c r="AM54" i="23"/>
  <c r="AM55" i="23"/>
  <c r="AM56" i="23"/>
  <c r="AM37" i="23"/>
  <c r="AM58" i="23"/>
  <c r="AM59" i="23"/>
  <c r="AM61" i="23"/>
  <c r="AM64" i="23"/>
  <c r="AM65" i="23"/>
  <c r="AM66" i="23"/>
  <c r="AM67" i="23"/>
  <c r="AM69" i="23"/>
  <c r="AM70" i="23"/>
  <c r="AM71" i="23"/>
  <c r="AM74" i="23"/>
  <c r="AM75" i="23"/>
  <c r="AM76" i="23"/>
  <c r="AM79" i="23"/>
  <c r="AM81" i="23"/>
  <c r="AM83" i="23"/>
  <c r="AM84" i="23"/>
  <c r="AM86" i="23"/>
  <c r="AM91" i="23"/>
  <c r="AM92" i="23"/>
  <c r="AM96" i="23"/>
  <c r="AM97" i="23"/>
  <c r="AM98" i="23"/>
  <c r="AM99" i="23"/>
  <c r="AM100" i="23"/>
  <c r="AM101" i="23"/>
  <c r="AM102" i="23"/>
  <c r="AM103" i="23"/>
  <c r="AM104" i="23"/>
  <c r="AM105" i="23"/>
  <c r="AM106" i="23"/>
  <c r="AM107" i="23"/>
  <c r="AM108" i="23"/>
  <c r="AM109" i="23"/>
  <c r="AM110" i="23"/>
  <c r="AM111" i="23"/>
  <c r="AM113" i="23"/>
  <c r="AM114" i="23"/>
  <c r="AM116" i="23"/>
  <c r="AM117" i="23"/>
  <c r="AM118" i="23"/>
  <c r="AM119" i="23"/>
  <c r="AM120" i="23"/>
  <c r="AM122" i="23"/>
  <c r="AM123" i="23"/>
  <c r="AM125" i="23"/>
  <c r="AM128" i="23"/>
  <c r="AM129" i="23"/>
  <c r="AM130" i="23"/>
  <c r="AM131" i="23"/>
  <c r="AM134" i="23"/>
  <c r="AM137" i="23"/>
  <c r="AM140" i="23"/>
  <c r="AM142" i="23"/>
  <c r="AM144" i="23"/>
  <c r="AM147" i="23"/>
  <c r="AM148" i="23"/>
  <c r="AM149" i="23"/>
  <c r="AM150" i="23"/>
  <c r="AM152" i="23"/>
  <c r="AM153" i="23"/>
  <c r="AM156" i="23"/>
  <c r="AM157" i="23"/>
  <c r="AM158" i="23"/>
  <c r="AM159" i="23"/>
  <c r="AM163" i="23"/>
  <c r="AM164" i="23"/>
  <c r="AM165" i="23"/>
  <c r="AM168" i="23"/>
  <c r="AM170" i="23"/>
  <c r="AM171" i="23"/>
  <c r="AM172" i="23"/>
  <c r="AM174" i="23"/>
  <c r="AM175" i="23"/>
  <c r="AM177" i="23"/>
  <c r="AM179" i="23"/>
  <c r="AM180" i="23"/>
  <c r="AM181" i="23"/>
  <c r="AM190" i="23"/>
  <c r="AM191" i="23"/>
  <c r="AM192" i="23"/>
  <c r="AM194" i="23"/>
  <c r="AM195" i="23"/>
  <c r="AM196" i="23"/>
  <c r="AM197" i="23"/>
  <c r="AM200" i="23"/>
  <c r="AM201" i="23"/>
  <c r="AM202" i="23"/>
  <c r="AM203" i="23"/>
  <c r="AM204" i="23"/>
  <c r="AM206" i="23"/>
  <c r="AM207" i="23"/>
  <c r="AM208" i="23"/>
  <c r="AM209" i="23"/>
  <c r="AM210" i="23"/>
  <c r="AM211" i="23"/>
  <c r="AM212" i="23"/>
  <c r="AM214" i="23"/>
  <c r="AM217" i="23"/>
  <c r="AM218" i="23"/>
  <c r="AM219" i="23"/>
  <c r="AM220" i="23"/>
  <c r="AM223" i="23"/>
  <c r="AM224" i="23"/>
  <c r="AM225" i="23"/>
  <c r="AM226" i="23"/>
  <c r="AM227" i="23"/>
  <c r="AM228" i="23"/>
  <c r="AM231" i="23"/>
  <c r="AM233" i="23"/>
  <c r="AM234" i="23"/>
  <c r="AM236" i="23"/>
  <c r="AM238" i="23"/>
  <c r="AM239" i="23"/>
  <c r="AM77" i="23"/>
  <c r="AM89" i="23"/>
  <c r="AM126" i="23"/>
  <c r="AM133" i="23"/>
  <c r="AM136" i="23"/>
  <c r="AM155" i="23"/>
  <c r="AM176" i="23"/>
  <c r="AM178" i="23"/>
  <c r="AM6" i="23"/>
  <c r="AM7" i="23"/>
  <c r="AM9" i="23"/>
  <c r="AM10" i="23"/>
  <c r="AM13" i="23"/>
  <c r="AM17" i="23"/>
  <c r="AM23" i="23"/>
  <c r="AM25" i="23"/>
  <c r="AM29" i="23"/>
  <c r="AM31" i="23"/>
  <c r="AM32" i="23"/>
  <c r="AM36" i="23"/>
  <c r="AM57" i="23"/>
  <c r="AM60" i="23"/>
  <c r="AM62" i="23"/>
  <c r="AM63" i="23"/>
  <c r="AM68" i="23"/>
  <c r="AM72" i="23"/>
  <c r="AM73" i="23"/>
  <c r="AM78" i="23"/>
  <c r="AM80" i="23"/>
  <c r="AM82" i="23"/>
  <c r="AM85" i="23"/>
  <c r="AM87" i="23"/>
  <c r="AM88" i="23"/>
  <c r="AM90" i="23"/>
  <c r="AM93" i="23"/>
  <c r="AM94" i="23"/>
  <c r="AM95" i="23"/>
  <c r="AM112" i="23"/>
  <c r="AM115" i="23"/>
  <c r="AM121" i="23"/>
  <c r="AM124" i="23"/>
  <c r="AM127" i="23"/>
  <c r="AM132" i="23"/>
  <c r="AM135" i="23"/>
  <c r="AM138" i="23"/>
  <c r="AM139" i="23"/>
  <c r="AM141" i="23"/>
  <c r="AM143" i="23"/>
  <c r="AM145" i="23"/>
  <c r="AM146" i="23"/>
  <c r="AM151" i="23"/>
  <c r="AM154" i="23"/>
  <c r="AM160" i="23"/>
  <c r="AM161" i="23"/>
  <c r="AM162" i="23"/>
  <c r="AM166" i="23"/>
  <c r="AM167" i="23"/>
  <c r="AM169" i="23"/>
  <c r="AM173" i="23"/>
  <c r="AM182" i="23"/>
  <c r="AM183" i="23"/>
  <c r="AM184" i="23"/>
  <c r="AM185" i="23"/>
  <c r="AM186" i="23"/>
  <c r="AM187" i="23"/>
  <c r="AM188" i="23"/>
  <c r="AM189" i="23"/>
  <c r="AM193" i="23"/>
  <c r="AM198" i="23"/>
  <c r="AM199" i="23"/>
  <c r="AM205" i="23"/>
  <c r="AM213" i="23"/>
  <c r="AM215" i="23"/>
  <c r="AM216" i="23"/>
  <c r="AM221" i="23"/>
  <c r="AM222" i="23"/>
  <c r="AM229" i="23"/>
  <c r="AM230" i="23"/>
  <c r="AM232" i="23"/>
  <c r="AM235" i="23"/>
  <c r="AM237" i="23"/>
  <c r="AM241" i="23"/>
  <c r="AN3" i="23"/>
  <c r="AN4" i="23"/>
  <c r="AN5" i="23"/>
  <c r="AN8" i="23"/>
  <c r="AN11" i="23"/>
  <c r="AN12" i="23"/>
  <c r="AN14" i="23"/>
  <c r="AN15" i="23"/>
  <c r="AN16" i="23"/>
  <c r="AN18" i="23"/>
  <c r="AN19" i="23"/>
  <c r="AN20" i="23"/>
  <c r="AN21" i="23"/>
  <c r="AN22" i="23"/>
  <c r="AN24" i="23"/>
  <c r="AN26" i="23"/>
  <c r="AN27" i="23"/>
  <c r="AN28" i="23"/>
  <c r="AN30" i="23"/>
  <c r="AN33" i="23"/>
  <c r="AN34" i="23"/>
  <c r="AN35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37" i="23"/>
  <c r="AN58" i="23"/>
  <c r="AN59" i="23"/>
  <c r="AN61" i="23"/>
  <c r="AN64" i="23"/>
  <c r="AN65" i="23"/>
  <c r="AN66" i="23"/>
  <c r="AN67" i="23"/>
  <c r="AN69" i="23"/>
  <c r="AN70" i="23"/>
  <c r="AN71" i="23"/>
  <c r="AN74" i="23"/>
  <c r="AN75" i="23"/>
  <c r="AN76" i="23"/>
  <c r="AN79" i="23"/>
  <c r="AN81" i="23"/>
  <c r="AN83" i="23"/>
  <c r="AN84" i="23"/>
  <c r="AN86" i="23"/>
  <c r="AN91" i="23"/>
  <c r="AN92" i="23"/>
  <c r="AN96" i="23"/>
  <c r="AN97" i="23"/>
  <c r="AN98" i="23"/>
  <c r="AN99" i="23"/>
  <c r="AN100" i="23"/>
  <c r="AN101" i="23"/>
  <c r="AN102" i="23"/>
  <c r="AN103" i="23"/>
  <c r="AN104" i="23"/>
  <c r="AN105" i="23"/>
  <c r="AN106" i="23"/>
  <c r="AN107" i="23"/>
  <c r="AN108" i="23"/>
  <c r="AN109" i="23"/>
  <c r="AN110" i="23"/>
  <c r="AN111" i="23"/>
  <c r="AN113" i="23"/>
  <c r="AN114" i="23"/>
  <c r="AN116" i="23"/>
  <c r="AN117" i="23"/>
  <c r="AN118" i="23"/>
  <c r="AN119" i="23"/>
  <c r="AN120" i="23"/>
  <c r="AN122" i="23"/>
  <c r="AN123" i="23"/>
  <c r="AN125" i="23"/>
  <c r="AN128" i="23"/>
  <c r="AN129" i="23"/>
  <c r="AN130" i="23"/>
  <c r="AN131" i="23"/>
  <c r="AN137" i="23"/>
  <c r="AN140" i="23"/>
  <c r="AN142" i="23"/>
  <c r="AN144" i="23"/>
  <c r="AN147" i="23"/>
  <c r="AN148" i="23"/>
  <c r="AN149" i="23"/>
  <c r="AN150" i="23"/>
  <c r="AN152" i="23"/>
  <c r="AN153" i="23"/>
  <c r="AN156" i="23"/>
  <c r="AN157" i="23"/>
  <c r="AN158" i="23"/>
  <c r="AN159" i="23"/>
  <c r="AN163" i="23"/>
  <c r="AN164" i="23"/>
  <c r="AN165" i="23"/>
  <c r="AN168" i="23"/>
  <c r="AN170" i="23"/>
  <c r="AN171" i="23"/>
  <c r="AN172" i="23"/>
  <c r="AN174" i="23"/>
  <c r="AN175" i="23"/>
  <c r="AN177" i="23"/>
  <c r="AN179" i="23"/>
  <c r="AN180" i="23"/>
  <c r="AN181" i="23"/>
  <c r="AN190" i="23"/>
  <c r="AN191" i="23"/>
  <c r="AN192" i="23"/>
  <c r="AN194" i="23"/>
  <c r="AN195" i="23"/>
  <c r="AN196" i="23"/>
  <c r="AN197" i="23"/>
  <c r="AN200" i="23"/>
  <c r="AN201" i="23"/>
  <c r="AN202" i="23"/>
  <c r="AN203" i="23"/>
  <c r="AN204" i="23"/>
  <c r="AN206" i="23"/>
  <c r="AN207" i="23"/>
  <c r="AN208" i="23"/>
  <c r="AN209" i="23"/>
  <c r="AN210" i="23"/>
  <c r="AN211" i="23"/>
  <c r="AN212" i="23"/>
  <c r="AN214" i="23"/>
  <c r="AN217" i="23"/>
  <c r="AN218" i="23"/>
  <c r="AN219" i="23"/>
  <c r="AN220" i="23"/>
  <c r="AN223" i="23"/>
  <c r="AN224" i="23"/>
  <c r="AN225" i="23"/>
  <c r="AN226" i="23"/>
  <c r="AN227" i="23"/>
  <c r="AN228" i="23"/>
  <c r="AN231" i="23"/>
  <c r="AN233" i="23"/>
  <c r="AN234" i="23"/>
  <c r="AN236" i="23"/>
  <c r="AN238" i="23"/>
  <c r="AN239" i="23"/>
  <c r="AN77" i="23"/>
  <c r="AN89" i="23"/>
  <c r="AN126" i="23"/>
  <c r="AN133" i="23"/>
  <c r="AN136" i="23"/>
  <c r="AN155" i="23"/>
  <c r="AN176" i="23"/>
  <c r="AN178" i="23"/>
  <c r="AN6" i="23"/>
  <c r="AN7" i="23"/>
  <c r="AN9" i="23"/>
  <c r="AN10" i="23"/>
  <c r="AN13" i="23"/>
  <c r="AN17" i="23"/>
  <c r="AN23" i="23"/>
  <c r="AN25" i="23"/>
  <c r="AN29" i="23"/>
  <c r="AN31" i="23"/>
  <c r="AN32" i="23"/>
  <c r="AN36" i="23"/>
  <c r="AN57" i="23"/>
  <c r="AN60" i="23"/>
  <c r="AN62" i="23"/>
  <c r="AN63" i="23"/>
  <c r="AN68" i="23"/>
  <c r="AN72" i="23"/>
  <c r="AN73" i="23"/>
  <c r="AN78" i="23"/>
  <c r="AN80" i="23"/>
  <c r="AN82" i="23"/>
  <c r="AN85" i="23"/>
  <c r="AN87" i="23"/>
  <c r="AN88" i="23"/>
  <c r="AN90" i="23"/>
  <c r="AN93" i="23"/>
  <c r="AN94" i="23"/>
  <c r="AN95" i="23"/>
  <c r="AN112" i="23"/>
  <c r="AN115" i="23"/>
  <c r="AN121" i="23"/>
  <c r="AN124" i="23"/>
  <c r="AN127" i="23"/>
  <c r="AN132" i="23"/>
  <c r="AN134" i="23"/>
  <c r="AN135" i="23"/>
  <c r="AN138" i="23"/>
  <c r="AN139" i="23"/>
  <c r="AN141" i="23"/>
  <c r="AN143" i="23"/>
  <c r="AN145" i="23"/>
  <c r="AN146" i="23"/>
  <c r="AN151" i="23"/>
  <c r="AN154" i="23"/>
  <c r="AN160" i="23"/>
  <c r="AN161" i="23"/>
  <c r="AN162" i="23"/>
  <c r="AN166" i="23"/>
  <c r="AN167" i="23"/>
  <c r="AN169" i="23"/>
  <c r="AN173" i="23"/>
  <c r="AN182" i="23"/>
  <c r="AN183" i="23"/>
  <c r="AN184" i="23"/>
  <c r="AN185" i="23"/>
  <c r="AN186" i="23"/>
  <c r="AN187" i="23"/>
  <c r="AN188" i="23"/>
  <c r="AN189" i="23"/>
  <c r="AN193" i="23"/>
  <c r="AN198" i="23"/>
  <c r="AN199" i="23"/>
  <c r="AN205" i="23"/>
  <c r="AN213" i="23"/>
  <c r="AN215" i="23"/>
  <c r="AN216" i="23"/>
  <c r="AN221" i="23"/>
  <c r="AN222" i="23"/>
  <c r="AN229" i="23"/>
  <c r="AN230" i="23"/>
  <c r="AN232" i="23"/>
  <c r="AN235" i="23"/>
  <c r="AN237" i="23"/>
  <c r="AN241" i="23"/>
  <c r="AO3" i="23"/>
  <c r="AO4" i="23"/>
  <c r="AO5" i="23"/>
  <c r="AO8" i="23"/>
  <c r="AO11" i="23"/>
  <c r="AO12" i="23"/>
  <c r="AO14" i="23"/>
  <c r="AO15" i="23"/>
  <c r="AO16" i="23"/>
  <c r="AO18" i="23"/>
  <c r="AO19" i="23"/>
  <c r="AO20" i="23"/>
  <c r="AO21" i="23"/>
  <c r="AO22" i="23"/>
  <c r="AO24" i="23"/>
  <c r="AO26" i="23"/>
  <c r="AO27" i="23"/>
  <c r="AO28" i="23"/>
  <c r="AO30" i="23"/>
  <c r="AO33" i="23"/>
  <c r="AO34" i="23"/>
  <c r="AO35" i="23"/>
  <c r="AO38" i="23"/>
  <c r="AO39" i="23"/>
  <c r="AO40" i="23"/>
  <c r="AO41" i="23"/>
  <c r="AO42" i="23"/>
  <c r="AO43" i="23"/>
  <c r="AO44" i="23"/>
  <c r="AO45" i="23"/>
  <c r="AO46" i="23"/>
  <c r="AO47" i="23"/>
  <c r="AO48" i="23"/>
  <c r="AO49" i="23"/>
  <c r="AO50" i="23"/>
  <c r="AO51" i="23"/>
  <c r="AO52" i="23"/>
  <c r="AO53" i="23"/>
  <c r="AO54" i="23"/>
  <c r="AO55" i="23"/>
  <c r="AO56" i="23"/>
  <c r="AO58" i="23"/>
  <c r="AO59" i="23"/>
  <c r="AO61" i="23"/>
  <c r="AO64" i="23"/>
  <c r="AO65" i="23"/>
  <c r="AO66" i="23"/>
  <c r="AO67" i="23"/>
  <c r="AO69" i="23"/>
  <c r="AO70" i="23"/>
  <c r="AO71" i="23"/>
  <c r="AO74" i="23"/>
  <c r="AO75" i="23"/>
  <c r="AO76" i="23"/>
  <c r="AO79" i="23"/>
  <c r="AO81" i="23"/>
  <c r="AO83" i="23"/>
  <c r="AO84" i="23"/>
  <c r="AO86" i="23"/>
  <c r="AO91" i="23"/>
  <c r="AO92" i="23"/>
  <c r="AO96" i="23"/>
  <c r="AO97" i="23"/>
  <c r="AO98" i="23"/>
  <c r="AO99" i="23"/>
  <c r="AO100" i="23"/>
  <c r="AO101" i="23"/>
  <c r="AO102" i="23"/>
  <c r="AO103" i="23"/>
  <c r="AO104" i="23"/>
  <c r="AO105" i="23"/>
  <c r="AO106" i="23"/>
  <c r="AO107" i="23"/>
  <c r="AO108" i="23"/>
  <c r="AO109" i="23"/>
  <c r="AO110" i="23"/>
  <c r="AO111" i="23"/>
  <c r="AO113" i="23"/>
  <c r="AO114" i="23"/>
  <c r="AO116" i="23"/>
  <c r="AO117" i="23"/>
  <c r="AO118" i="23"/>
  <c r="AO120" i="23"/>
  <c r="AO122" i="23"/>
  <c r="AO123" i="23"/>
  <c r="AO125" i="23"/>
  <c r="AO128" i="23"/>
  <c r="AO129" i="23"/>
  <c r="AO130" i="23"/>
  <c r="AO131" i="23"/>
  <c r="AO137" i="23"/>
  <c r="AO140" i="23"/>
  <c r="AO142" i="23"/>
  <c r="AO144" i="23"/>
  <c r="AO147" i="23"/>
  <c r="AO148" i="23"/>
  <c r="AO149" i="23"/>
  <c r="AO150" i="23"/>
  <c r="AO152" i="23"/>
  <c r="AO153" i="23"/>
  <c r="AO156" i="23"/>
  <c r="AO157" i="23"/>
  <c r="AO158" i="23"/>
  <c r="AO159" i="23"/>
  <c r="AO163" i="23"/>
  <c r="AO164" i="23"/>
  <c r="AO165" i="23"/>
  <c r="AO168" i="23"/>
  <c r="AO170" i="23"/>
  <c r="AO171" i="23"/>
  <c r="AO172" i="23"/>
  <c r="AO174" i="23"/>
  <c r="AO175" i="23"/>
  <c r="AO177" i="23"/>
  <c r="AO179" i="23"/>
  <c r="AO180" i="23"/>
  <c r="AO181" i="23"/>
  <c r="AO190" i="23"/>
  <c r="AO191" i="23"/>
  <c r="AO192" i="23"/>
  <c r="AO194" i="23"/>
  <c r="AO195" i="23"/>
  <c r="AO196" i="23"/>
  <c r="AO197" i="23"/>
  <c r="AO200" i="23"/>
  <c r="AO201" i="23"/>
  <c r="AO202" i="23"/>
  <c r="AO203" i="23"/>
  <c r="AO204" i="23"/>
  <c r="AO206" i="23"/>
  <c r="AO207" i="23"/>
  <c r="AO208" i="23"/>
  <c r="AO209" i="23"/>
  <c r="AO210" i="23"/>
  <c r="AO211" i="23"/>
  <c r="AO212" i="23"/>
  <c r="AO214" i="23"/>
  <c r="AO217" i="23"/>
  <c r="AO218" i="23"/>
  <c r="AO219" i="23"/>
  <c r="AO220" i="23"/>
  <c r="AO223" i="23"/>
  <c r="AO224" i="23"/>
  <c r="AO225" i="23"/>
  <c r="AO226" i="23"/>
  <c r="AO227" i="23"/>
  <c r="AO228" i="23"/>
  <c r="AO231" i="23"/>
  <c r="AO233" i="23"/>
  <c r="AO234" i="23"/>
  <c r="AO236" i="23"/>
  <c r="AO238" i="23"/>
  <c r="AO239" i="23"/>
  <c r="AO77" i="23"/>
  <c r="AO89" i="23"/>
  <c r="AO119" i="23"/>
  <c r="AO126" i="23"/>
  <c r="AO133" i="23"/>
  <c r="AO136" i="23"/>
  <c r="AO155" i="23"/>
  <c r="AO176" i="23"/>
  <c r="AO178" i="23"/>
  <c r="AO6" i="23"/>
  <c r="AO7" i="23"/>
  <c r="AO9" i="23"/>
  <c r="AO10" i="23"/>
  <c r="AO13" i="23"/>
  <c r="AO17" i="23"/>
  <c r="AO23" i="23"/>
  <c r="AO25" i="23"/>
  <c r="AO29" i="23"/>
  <c r="AO31" i="23"/>
  <c r="AO32" i="23"/>
  <c r="AO36" i="23"/>
  <c r="AO37" i="23"/>
  <c r="AO57" i="23"/>
  <c r="AO60" i="23"/>
  <c r="AO62" i="23"/>
  <c r="AO63" i="23"/>
  <c r="AO68" i="23"/>
  <c r="AO72" i="23"/>
  <c r="AO73" i="23"/>
  <c r="AO78" i="23"/>
  <c r="AO80" i="23"/>
  <c r="AO82" i="23"/>
  <c r="AO85" i="23"/>
  <c r="AO87" i="23"/>
  <c r="AO88" i="23"/>
  <c r="AO90" i="23"/>
  <c r="AO93" i="23"/>
  <c r="AO94" i="23"/>
  <c r="AO95" i="23"/>
  <c r="AO112" i="23"/>
  <c r="AO115" i="23"/>
  <c r="AO121" i="23"/>
  <c r="AO124" i="23"/>
  <c r="AO127" i="23"/>
  <c r="AO132" i="23"/>
  <c r="AO134" i="23"/>
  <c r="AO135" i="23"/>
  <c r="AO138" i="23"/>
  <c r="AO139" i="23"/>
  <c r="AO141" i="23"/>
  <c r="AO143" i="23"/>
  <c r="AO145" i="23"/>
  <c r="AO146" i="23"/>
  <c r="AO151" i="23"/>
  <c r="AO154" i="23"/>
  <c r="AO160" i="23"/>
  <c r="AO161" i="23"/>
  <c r="AO162" i="23"/>
  <c r="AO166" i="23"/>
  <c r="AO167" i="23"/>
  <c r="AO169" i="23"/>
  <c r="AO173" i="23"/>
  <c r="AO182" i="23"/>
  <c r="AO183" i="23"/>
  <c r="AO184" i="23"/>
  <c r="AO185" i="23"/>
  <c r="AO186" i="23"/>
  <c r="AO187" i="23"/>
  <c r="AO188" i="23"/>
  <c r="AO189" i="23"/>
  <c r="AO193" i="23"/>
  <c r="AO198" i="23"/>
  <c r="AO199" i="23"/>
  <c r="AO205" i="23"/>
  <c r="AO213" i="23"/>
  <c r="AO215" i="23"/>
  <c r="AO216" i="23"/>
  <c r="AO221" i="23"/>
  <c r="AO222" i="23"/>
  <c r="AO229" i="23"/>
  <c r="AO230" i="23"/>
  <c r="AO232" i="23"/>
  <c r="AO235" i="23"/>
  <c r="AO237" i="23"/>
  <c r="AO241" i="23"/>
  <c r="AP3" i="23"/>
  <c r="AP4" i="23"/>
  <c r="AP5" i="23"/>
  <c r="AP8" i="23"/>
  <c r="AP11" i="23"/>
  <c r="AP12" i="23"/>
  <c r="AP14" i="23"/>
  <c r="AP15" i="23"/>
  <c r="AP16" i="23"/>
  <c r="AP18" i="23"/>
  <c r="AP19" i="23"/>
  <c r="AP20" i="23"/>
  <c r="AP21" i="23"/>
  <c r="AP22" i="23"/>
  <c r="AP24" i="23"/>
  <c r="AP26" i="23"/>
  <c r="AP27" i="23"/>
  <c r="AP28" i="23"/>
  <c r="AP30" i="23"/>
  <c r="AP33" i="23"/>
  <c r="AP34" i="23"/>
  <c r="AP35" i="23"/>
  <c r="AP38" i="23"/>
  <c r="AP39" i="23"/>
  <c r="AP40" i="23"/>
  <c r="AP41" i="23"/>
  <c r="AP42" i="23"/>
  <c r="AP43" i="23"/>
  <c r="AP44" i="23"/>
  <c r="AP45" i="23"/>
  <c r="AP46" i="23"/>
  <c r="AP47" i="23"/>
  <c r="AP48" i="23"/>
  <c r="AP49" i="23"/>
  <c r="AP50" i="23"/>
  <c r="AP51" i="23"/>
  <c r="AP52" i="23"/>
  <c r="AP53" i="23"/>
  <c r="AP54" i="23"/>
  <c r="AP55" i="23"/>
  <c r="AP56" i="23"/>
  <c r="AP58" i="23"/>
  <c r="AP59" i="23"/>
  <c r="AP61" i="23"/>
  <c r="AP64" i="23"/>
  <c r="AP65" i="23"/>
  <c r="AP66" i="23"/>
  <c r="AP67" i="23"/>
  <c r="AP69" i="23"/>
  <c r="AP70" i="23"/>
  <c r="AP71" i="23"/>
  <c r="AP74" i="23"/>
  <c r="AP75" i="23"/>
  <c r="AP76" i="23"/>
  <c r="AP79" i="23"/>
  <c r="AP81" i="23"/>
  <c r="AP83" i="23"/>
  <c r="AP84" i="23"/>
  <c r="AP86" i="23"/>
  <c r="AP91" i="23"/>
  <c r="AP92" i="23"/>
  <c r="AP96" i="23"/>
  <c r="AP97" i="23"/>
  <c r="AP98" i="23"/>
  <c r="AP99" i="23"/>
  <c r="AP100" i="23"/>
  <c r="AP101" i="23"/>
  <c r="AP102" i="23"/>
  <c r="AP103" i="23"/>
  <c r="AP104" i="23"/>
  <c r="AP105" i="23"/>
  <c r="AP106" i="23"/>
  <c r="AP107" i="23"/>
  <c r="AP108" i="23"/>
  <c r="AP109" i="23"/>
  <c r="AP110" i="23"/>
  <c r="AP111" i="23"/>
  <c r="AP113" i="23"/>
  <c r="AP114" i="23"/>
  <c r="AP116" i="23"/>
  <c r="AP117" i="23"/>
  <c r="AP118" i="23"/>
  <c r="AP120" i="23"/>
  <c r="AP122" i="23"/>
  <c r="AP123" i="23"/>
  <c r="AP125" i="23"/>
  <c r="AP128" i="23"/>
  <c r="AP129" i="23"/>
  <c r="AP130" i="23"/>
  <c r="AP131" i="23"/>
  <c r="AP137" i="23"/>
  <c r="AP140" i="23"/>
  <c r="AP142" i="23"/>
  <c r="AP144" i="23"/>
  <c r="AP147" i="23"/>
  <c r="AP148" i="23"/>
  <c r="AP149" i="23"/>
  <c r="AP152" i="23"/>
  <c r="AP153" i="23"/>
  <c r="AP156" i="23"/>
  <c r="AP157" i="23"/>
  <c r="AP158" i="23"/>
  <c r="AP159" i="23"/>
  <c r="AP163" i="23"/>
  <c r="AP164" i="23"/>
  <c r="AP165" i="23"/>
  <c r="AP168" i="23"/>
  <c r="AP170" i="23"/>
  <c r="AP171" i="23"/>
  <c r="AP172" i="23"/>
  <c r="AP174" i="23"/>
  <c r="AP175" i="23"/>
  <c r="AP177" i="23"/>
  <c r="AP179" i="23"/>
  <c r="AP180" i="23"/>
  <c r="AP181" i="23"/>
  <c r="AP190" i="23"/>
  <c r="AP191" i="23"/>
  <c r="AP192" i="23"/>
  <c r="AP194" i="23"/>
  <c r="AP195" i="23"/>
  <c r="AP196" i="23"/>
  <c r="AP197" i="23"/>
  <c r="AP200" i="23"/>
  <c r="AP201" i="23"/>
  <c r="AP202" i="23"/>
  <c r="AP203" i="23"/>
  <c r="AP204" i="23"/>
  <c r="AP206" i="23"/>
  <c r="AP207" i="23"/>
  <c r="AP208" i="23"/>
  <c r="AP209" i="23"/>
  <c r="AP210" i="23"/>
  <c r="AP211" i="23"/>
  <c r="AP212" i="23"/>
  <c r="AP214" i="23"/>
  <c r="AP217" i="23"/>
  <c r="AP218" i="23"/>
  <c r="AP219" i="23"/>
  <c r="AP220" i="23"/>
  <c r="AP223" i="23"/>
  <c r="AP224" i="23"/>
  <c r="AP225" i="23"/>
  <c r="AP226" i="23"/>
  <c r="AP227" i="23"/>
  <c r="AP228" i="23"/>
  <c r="AP231" i="23"/>
  <c r="AP233" i="23"/>
  <c r="AP234" i="23"/>
  <c r="AP236" i="23"/>
  <c r="AP238" i="23"/>
  <c r="AP239" i="23"/>
  <c r="AP77" i="23"/>
  <c r="AP89" i="23"/>
  <c r="AP126" i="23"/>
  <c r="AP133" i="23"/>
  <c r="AP136" i="23"/>
  <c r="AP155" i="23"/>
  <c r="AP178" i="23"/>
  <c r="AP6" i="23"/>
  <c r="AP7" i="23"/>
  <c r="AP9" i="23"/>
  <c r="AP10" i="23"/>
  <c r="AP13" i="23"/>
  <c r="AP17" i="23"/>
  <c r="AP23" i="23"/>
  <c r="AP25" i="23"/>
  <c r="AP29" i="23"/>
  <c r="AP31" i="23"/>
  <c r="AP32" i="23"/>
  <c r="AP36" i="23"/>
  <c r="AP37" i="23"/>
  <c r="AP57" i="23"/>
  <c r="AP60" i="23"/>
  <c r="AP62" i="23"/>
  <c r="AP63" i="23"/>
  <c r="AP68" i="23"/>
  <c r="AP72" i="23"/>
  <c r="AP73" i="23"/>
  <c r="AP78" i="23"/>
  <c r="AP80" i="23"/>
  <c r="AP82" i="23"/>
  <c r="AP85" i="23"/>
  <c r="AP87" i="23"/>
  <c r="AP88" i="23"/>
  <c r="AP90" i="23"/>
  <c r="AP93" i="23"/>
  <c r="AP94" i="23"/>
  <c r="AP95" i="23"/>
  <c r="AP112" i="23"/>
  <c r="AP115" i="23"/>
  <c r="AP119" i="23"/>
  <c r="AP121" i="23"/>
  <c r="AP124" i="23"/>
  <c r="AP127" i="23"/>
  <c r="AP132" i="23"/>
  <c r="AP134" i="23"/>
  <c r="AP135" i="23"/>
  <c r="AP138" i="23"/>
  <c r="AP139" i="23"/>
  <c r="AP141" i="23"/>
  <c r="AP143" i="23"/>
  <c r="AP145" i="23"/>
  <c r="AP146" i="23"/>
  <c r="AP150" i="23"/>
  <c r="AP151" i="23"/>
  <c r="AP154" i="23"/>
  <c r="AP160" i="23"/>
  <c r="AP161" i="23"/>
  <c r="AP162" i="23"/>
  <c r="AP166" i="23"/>
  <c r="AP167" i="23"/>
  <c r="AP169" i="23"/>
  <c r="AP173" i="23"/>
  <c r="AP176" i="23"/>
  <c r="AP182" i="23"/>
  <c r="AP183" i="23"/>
  <c r="AP184" i="23"/>
  <c r="AP185" i="23"/>
  <c r="AP186" i="23"/>
  <c r="AP187" i="23"/>
  <c r="AP188" i="23"/>
  <c r="AP189" i="23"/>
  <c r="AP193" i="23"/>
  <c r="AP198" i="23"/>
  <c r="AP199" i="23"/>
  <c r="AP205" i="23"/>
  <c r="AP213" i="23"/>
  <c r="AP215" i="23"/>
  <c r="AP216" i="23"/>
  <c r="AP221" i="23"/>
  <c r="AP222" i="23"/>
  <c r="AP229" i="23"/>
  <c r="AP230" i="23"/>
  <c r="AP232" i="23"/>
  <c r="AP235" i="23"/>
  <c r="AP237" i="23"/>
  <c r="AP241" i="23"/>
  <c r="AQ3" i="23"/>
  <c r="AQ5" i="23"/>
  <c r="AQ8" i="23"/>
  <c r="AQ11" i="23"/>
  <c r="AQ12" i="23"/>
  <c r="AQ14" i="23"/>
  <c r="AQ15" i="23"/>
  <c r="AQ16" i="23"/>
  <c r="AQ18" i="23"/>
  <c r="AQ19" i="23"/>
  <c r="AQ20" i="23"/>
  <c r="AQ21" i="23"/>
  <c r="AQ22" i="23"/>
  <c r="AQ24" i="23"/>
  <c r="AQ26" i="23"/>
  <c r="AQ27" i="23"/>
  <c r="AQ28" i="23"/>
  <c r="AQ30" i="23"/>
  <c r="AQ33" i="23"/>
  <c r="AQ34" i="23"/>
  <c r="AQ35" i="23"/>
  <c r="AQ38" i="23"/>
  <c r="AQ39" i="23"/>
  <c r="AQ40" i="23"/>
  <c r="AQ41" i="23"/>
  <c r="AQ42" i="23"/>
  <c r="AQ43" i="23"/>
  <c r="AQ44" i="23"/>
  <c r="AQ45" i="23"/>
  <c r="AQ46" i="23"/>
  <c r="AQ47" i="23"/>
  <c r="AQ48" i="23"/>
  <c r="AQ49" i="23"/>
  <c r="AQ50" i="23"/>
  <c r="AQ51" i="23"/>
  <c r="AQ52" i="23"/>
  <c r="AQ53" i="23"/>
  <c r="AQ54" i="23"/>
  <c r="AQ55" i="23"/>
  <c r="AQ56" i="23"/>
  <c r="AQ37" i="23"/>
  <c r="AQ58" i="23"/>
  <c r="AQ59" i="23"/>
  <c r="AQ61" i="23"/>
  <c r="AQ64" i="23"/>
  <c r="AQ65" i="23"/>
  <c r="AQ66" i="23"/>
  <c r="AQ67" i="23"/>
  <c r="AQ69" i="23"/>
  <c r="AQ70" i="23"/>
  <c r="AQ71" i="23"/>
  <c r="AQ74" i="23"/>
  <c r="AQ75" i="23"/>
  <c r="AQ76" i="23"/>
  <c r="AQ79" i="23"/>
  <c r="AQ81" i="23"/>
  <c r="AQ83" i="23"/>
  <c r="AQ84" i="23"/>
  <c r="AQ86" i="23"/>
  <c r="AQ91" i="23"/>
  <c r="AQ92" i="23"/>
  <c r="AQ95" i="23"/>
  <c r="AQ96" i="23"/>
  <c r="AQ97" i="23"/>
  <c r="AQ98" i="23"/>
  <c r="AQ99" i="23"/>
  <c r="AQ100" i="23"/>
  <c r="AQ101" i="23"/>
  <c r="AQ102" i="23"/>
  <c r="AQ103" i="23"/>
  <c r="AQ104" i="23"/>
  <c r="AQ105" i="23"/>
  <c r="AQ106" i="23"/>
  <c r="AQ107" i="23"/>
  <c r="AQ108" i="23"/>
  <c r="AQ109" i="23"/>
  <c r="AQ110" i="23"/>
  <c r="AQ111" i="23"/>
  <c r="AQ113" i="23"/>
  <c r="AQ114" i="23"/>
  <c r="AQ116" i="23"/>
  <c r="AQ117" i="23"/>
  <c r="AQ118" i="23"/>
  <c r="AQ120" i="23"/>
  <c r="AQ122" i="23"/>
  <c r="AQ123" i="23"/>
  <c r="AQ125" i="23"/>
  <c r="AQ128" i="23"/>
  <c r="AQ129" i="23"/>
  <c r="AQ130" i="23"/>
  <c r="AQ131" i="23"/>
  <c r="AQ137" i="23"/>
  <c r="AQ140" i="23"/>
  <c r="AQ142" i="23"/>
  <c r="AQ144" i="23"/>
  <c r="AQ147" i="23"/>
  <c r="AQ148" i="23"/>
  <c r="AQ149" i="23"/>
  <c r="AQ152" i="23"/>
  <c r="AQ153" i="23"/>
  <c r="AQ156" i="23"/>
  <c r="AQ157" i="23"/>
  <c r="AQ158" i="23"/>
  <c r="AQ159" i="23"/>
  <c r="AQ163" i="23"/>
  <c r="AQ164" i="23"/>
  <c r="AQ165" i="23"/>
  <c r="AQ168" i="23"/>
  <c r="AQ170" i="23"/>
  <c r="AQ171" i="23"/>
  <c r="AQ172" i="23"/>
  <c r="AQ174" i="23"/>
  <c r="AQ175" i="23"/>
  <c r="AQ177" i="23"/>
  <c r="AQ179" i="23"/>
  <c r="AQ180" i="23"/>
  <c r="AQ181" i="23"/>
  <c r="AQ190" i="23"/>
  <c r="AQ191" i="23"/>
  <c r="AQ192" i="23"/>
  <c r="AQ194" i="23"/>
  <c r="AQ195" i="23"/>
  <c r="AQ196" i="23"/>
  <c r="AQ197" i="23"/>
  <c r="AQ200" i="23"/>
  <c r="AQ201" i="23"/>
  <c r="AQ202" i="23"/>
  <c r="AQ203" i="23"/>
  <c r="AQ204" i="23"/>
  <c r="AQ206" i="23"/>
  <c r="AQ207" i="23"/>
  <c r="AQ208" i="23"/>
  <c r="AQ209" i="23"/>
  <c r="AQ210" i="23"/>
  <c r="AQ211" i="23"/>
  <c r="AQ212" i="23"/>
  <c r="AQ214" i="23"/>
  <c r="AQ217" i="23"/>
  <c r="AQ218" i="23"/>
  <c r="AQ219" i="23"/>
  <c r="AQ220" i="23"/>
  <c r="AQ223" i="23"/>
  <c r="AQ224" i="23"/>
  <c r="AQ225" i="23"/>
  <c r="AQ226" i="23"/>
  <c r="AQ227" i="23"/>
  <c r="AQ228" i="23"/>
  <c r="AQ231" i="23"/>
  <c r="AQ233" i="23"/>
  <c r="AQ234" i="23"/>
  <c r="AQ236" i="23"/>
  <c r="AQ238" i="23"/>
  <c r="AQ239" i="23"/>
  <c r="AQ4" i="23"/>
  <c r="AQ77" i="23"/>
  <c r="AQ89" i="23"/>
  <c r="AQ126" i="23"/>
  <c r="AQ136" i="23"/>
  <c r="AQ155" i="23"/>
  <c r="AQ178" i="23"/>
  <c r="AQ6" i="23"/>
  <c r="AQ7" i="23"/>
  <c r="AQ9" i="23"/>
  <c r="AQ10" i="23"/>
  <c r="AQ13" i="23"/>
  <c r="AQ17" i="23"/>
  <c r="AQ23" i="23"/>
  <c r="AQ25" i="23"/>
  <c r="AQ29" i="23"/>
  <c r="AQ31" i="23"/>
  <c r="AQ32" i="23"/>
  <c r="AQ36" i="23"/>
  <c r="AQ57" i="23"/>
  <c r="AQ60" i="23"/>
  <c r="AQ62" i="23"/>
  <c r="AQ63" i="23"/>
  <c r="AQ68" i="23"/>
  <c r="AQ72" i="23"/>
  <c r="AQ73" i="23"/>
  <c r="AQ78" i="23"/>
  <c r="AQ80" i="23"/>
  <c r="AQ82" i="23"/>
  <c r="AQ85" i="23"/>
  <c r="AQ87" i="23"/>
  <c r="AQ88" i="23"/>
  <c r="AQ90" i="23"/>
  <c r="AQ93" i="23"/>
  <c r="AQ94" i="23"/>
  <c r="AQ112" i="23"/>
  <c r="AQ115" i="23"/>
  <c r="AQ119" i="23"/>
  <c r="AQ121" i="23"/>
  <c r="AQ124" i="23"/>
  <c r="AQ127" i="23"/>
  <c r="AQ132" i="23"/>
  <c r="AQ133" i="23"/>
  <c r="AQ134" i="23"/>
  <c r="AQ135" i="23"/>
  <c r="AQ138" i="23"/>
  <c r="AQ139" i="23"/>
  <c r="AQ141" i="23"/>
  <c r="AQ143" i="23"/>
  <c r="AQ145" i="23"/>
  <c r="AQ146" i="23"/>
  <c r="AQ150" i="23"/>
  <c r="AQ151" i="23"/>
  <c r="AQ154" i="23"/>
  <c r="AQ160" i="23"/>
  <c r="AQ161" i="23"/>
  <c r="AQ162" i="23"/>
  <c r="AQ166" i="23"/>
  <c r="AQ167" i="23"/>
  <c r="AQ169" i="23"/>
  <c r="AQ173" i="23"/>
  <c r="AQ176" i="23"/>
  <c r="AQ182" i="23"/>
  <c r="AQ183" i="23"/>
  <c r="AQ184" i="23"/>
  <c r="AQ185" i="23"/>
  <c r="AQ186" i="23"/>
  <c r="AQ187" i="23"/>
  <c r="AQ188" i="23"/>
  <c r="AQ189" i="23"/>
  <c r="AQ193" i="23"/>
  <c r="AQ198" i="23"/>
  <c r="AQ199" i="23"/>
  <c r="AQ205" i="23"/>
  <c r="AQ213" i="23"/>
  <c r="AQ215" i="23"/>
  <c r="AQ216" i="23"/>
  <c r="AQ221" i="23"/>
  <c r="AQ222" i="23"/>
  <c r="AQ229" i="23"/>
  <c r="AQ230" i="23"/>
  <c r="AQ232" i="23"/>
  <c r="AQ235" i="23"/>
  <c r="AQ237" i="23"/>
  <c r="AQ241" i="23"/>
  <c r="AR3" i="23"/>
  <c r="AR5" i="23"/>
  <c r="AR8" i="23"/>
  <c r="AR11" i="23"/>
  <c r="AR12" i="23"/>
  <c r="AR14" i="23"/>
  <c r="AR15" i="23"/>
  <c r="AR16" i="23"/>
  <c r="AR18" i="23"/>
  <c r="AR19" i="23"/>
  <c r="AR20" i="23"/>
  <c r="AR21" i="23"/>
  <c r="AR22" i="23"/>
  <c r="AR24" i="23"/>
  <c r="AR26" i="23"/>
  <c r="AR27" i="23"/>
  <c r="AR28" i="23"/>
  <c r="AR30" i="23"/>
  <c r="AR33" i="23"/>
  <c r="AR34" i="23"/>
  <c r="AR35" i="23"/>
  <c r="AR38" i="23"/>
  <c r="AR39" i="23"/>
  <c r="AR40" i="23"/>
  <c r="AR41" i="23"/>
  <c r="AR42" i="23"/>
  <c r="AR43" i="23"/>
  <c r="AR44" i="23"/>
  <c r="AR45" i="23"/>
  <c r="AR46" i="23"/>
  <c r="AR47" i="23"/>
  <c r="AR48" i="23"/>
  <c r="AR49" i="23"/>
  <c r="AR50" i="23"/>
  <c r="AR51" i="23"/>
  <c r="AR52" i="23"/>
  <c r="AR53" i="23"/>
  <c r="AR54" i="23"/>
  <c r="AR55" i="23"/>
  <c r="AR56" i="23"/>
  <c r="AR37" i="23"/>
  <c r="AR58" i="23"/>
  <c r="AR59" i="23"/>
  <c r="AR61" i="23"/>
  <c r="AR64" i="23"/>
  <c r="AR65" i="23"/>
  <c r="AR66" i="23"/>
  <c r="AR67" i="23"/>
  <c r="AR69" i="23"/>
  <c r="AR70" i="23"/>
  <c r="AR71" i="23"/>
  <c r="AR74" i="23"/>
  <c r="AR75" i="23"/>
  <c r="AR76" i="23"/>
  <c r="AR79" i="23"/>
  <c r="AR81" i="23"/>
  <c r="AR83" i="23"/>
  <c r="AR84" i="23"/>
  <c r="AR86" i="23"/>
  <c r="AR91" i="23"/>
  <c r="AR92" i="23"/>
  <c r="AR95" i="23"/>
  <c r="AR96" i="23"/>
  <c r="AR97" i="23"/>
  <c r="AR98" i="23"/>
  <c r="AR99" i="23"/>
  <c r="AR100" i="23"/>
  <c r="AR101" i="23"/>
  <c r="AR102" i="23"/>
  <c r="AR103" i="23"/>
  <c r="AR104" i="23"/>
  <c r="AR105" i="23"/>
  <c r="AR106" i="23"/>
  <c r="AR107" i="23"/>
  <c r="AR108" i="23"/>
  <c r="AR109" i="23"/>
  <c r="AR110" i="23"/>
  <c r="AR111" i="23"/>
  <c r="AR113" i="23"/>
  <c r="AR114" i="23"/>
  <c r="AR116" i="23"/>
  <c r="AR117" i="23"/>
  <c r="AR118" i="23"/>
  <c r="AR119" i="23"/>
  <c r="AR120" i="23"/>
  <c r="AR122" i="23"/>
  <c r="AR123" i="23"/>
  <c r="AR125" i="23"/>
  <c r="AR128" i="23"/>
  <c r="AR129" i="23"/>
  <c r="AR130" i="23"/>
  <c r="AR131" i="23"/>
  <c r="AR137" i="23"/>
  <c r="AR140" i="23"/>
  <c r="AR142" i="23"/>
  <c r="AR144" i="23"/>
  <c r="AR147" i="23"/>
  <c r="AR148" i="23"/>
  <c r="AR149" i="23"/>
  <c r="AR152" i="23"/>
  <c r="AR153" i="23"/>
  <c r="AR156" i="23"/>
  <c r="AR157" i="23"/>
  <c r="AR158" i="23"/>
  <c r="AR159" i="23"/>
  <c r="AR163" i="23"/>
  <c r="AR164" i="23"/>
  <c r="AR165" i="23"/>
  <c r="AR168" i="23"/>
  <c r="AR170" i="23"/>
  <c r="AR171" i="23"/>
  <c r="AR172" i="23"/>
  <c r="AR174" i="23"/>
  <c r="AR175" i="23"/>
  <c r="AR177" i="23"/>
  <c r="AR179" i="23"/>
  <c r="AR180" i="23"/>
  <c r="AR181" i="23"/>
  <c r="AR190" i="23"/>
  <c r="AR191" i="23"/>
  <c r="AR192" i="23"/>
  <c r="AR194" i="23"/>
  <c r="AR195" i="23"/>
  <c r="AR196" i="23"/>
  <c r="AR197" i="23"/>
  <c r="AR200" i="23"/>
  <c r="AR201" i="23"/>
  <c r="AR202" i="23"/>
  <c r="AR203" i="23"/>
  <c r="AR204" i="23"/>
  <c r="AR206" i="23"/>
  <c r="AR207" i="23"/>
  <c r="AR208" i="23"/>
  <c r="AR209" i="23"/>
  <c r="AR210" i="23"/>
  <c r="AR211" i="23"/>
  <c r="AR212" i="23"/>
  <c r="AR214" i="23"/>
  <c r="AR217" i="23"/>
  <c r="AR218" i="23"/>
  <c r="AR219" i="23"/>
  <c r="AR220" i="23"/>
  <c r="AR223" i="23"/>
  <c r="AR224" i="23"/>
  <c r="AR225" i="23"/>
  <c r="AR226" i="23"/>
  <c r="AR227" i="23"/>
  <c r="AR228" i="23"/>
  <c r="AR231" i="23"/>
  <c r="AR233" i="23"/>
  <c r="AR234" i="23"/>
  <c r="AR236" i="23"/>
  <c r="AR238" i="23"/>
  <c r="AR239" i="23"/>
  <c r="AR4" i="23"/>
  <c r="AR77" i="23"/>
  <c r="AR89" i="23"/>
  <c r="AR126" i="23"/>
  <c r="AR136" i="23"/>
  <c r="AR155" i="23"/>
  <c r="AR178" i="23"/>
  <c r="AR6" i="23"/>
  <c r="AR7" i="23"/>
  <c r="AR9" i="23"/>
  <c r="AR10" i="23"/>
  <c r="AR13" i="23"/>
  <c r="AR17" i="23"/>
  <c r="AR23" i="23"/>
  <c r="AR25" i="23"/>
  <c r="AR29" i="23"/>
  <c r="AR31" i="23"/>
  <c r="AR32" i="23"/>
  <c r="AR36" i="23"/>
  <c r="AR57" i="23"/>
  <c r="AR60" i="23"/>
  <c r="AR62" i="23"/>
  <c r="AR63" i="23"/>
  <c r="AR68" i="23"/>
  <c r="AR72" i="23"/>
  <c r="AR73" i="23"/>
  <c r="AR78" i="23"/>
  <c r="AR80" i="23"/>
  <c r="AR82" i="23"/>
  <c r="AR85" i="23"/>
  <c r="AR87" i="23"/>
  <c r="AR88" i="23"/>
  <c r="AR90" i="23"/>
  <c r="AR93" i="23"/>
  <c r="AR94" i="23"/>
  <c r="AR112" i="23"/>
  <c r="AR115" i="23"/>
  <c r="AR121" i="23"/>
  <c r="AR124" i="23"/>
  <c r="AR127" i="23"/>
  <c r="AR132" i="23"/>
  <c r="AR133" i="23"/>
  <c r="AR134" i="23"/>
  <c r="AR135" i="23"/>
  <c r="AR138" i="23"/>
  <c r="AR139" i="23"/>
  <c r="AR141" i="23"/>
  <c r="AR143" i="23"/>
  <c r="AR145" i="23"/>
  <c r="AR146" i="23"/>
  <c r="AR150" i="23"/>
  <c r="AR151" i="23"/>
  <c r="AR154" i="23"/>
  <c r="AR160" i="23"/>
  <c r="AR161" i="23"/>
  <c r="AR162" i="23"/>
  <c r="AR166" i="23"/>
  <c r="AR167" i="23"/>
  <c r="AR169" i="23"/>
  <c r="AR173" i="23"/>
  <c r="AR176" i="23"/>
  <c r="AR182" i="23"/>
  <c r="AR183" i="23"/>
  <c r="AR184" i="23"/>
  <c r="AR185" i="23"/>
  <c r="AR186" i="23"/>
  <c r="AR187" i="23"/>
  <c r="AR188" i="23"/>
  <c r="AR189" i="23"/>
  <c r="AR193" i="23"/>
  <c r="AR198" i="23"/>
  <c r="AR199" i="23"/>
  <c r="AR205" i="23"/>
  <c r="AR213" i="23"/>
  <c r="AR215" i="23"/>
  <c r="AR216" i="23"/>
  <c r="AR221" i="23"/>
  <c r="AR222" i="23"/>
  <c r="AR229" i="23"/>
  <c r="AR230" i="23"/>
  <c r="AR232" i="23"/>
  <c r="AR235" i="23"/>
  <c r="AR237" i="23"/>
  <c r="AR241" i="23"/>
  <c r="AS3" i="23"/>
  <c r="AS4" i="23"/>
  <c r="AS5" i="23"/>
  <c r="AS8" i="23"/>
  <c r="AS11" i="23"/>
  <c r="AS12" i="23"/>
  <c r="AS14" i="23"/>
  <c r="AS15" i="23"/>
  <c r="AS16" i="23"/>
  <c r="AS18" i="23"/>
  <c r="AS19" i="23"/>
  <c r="AS20" i="23"/>
  <c r="AS21" i="23"/>
  <c r="AS22" i="23"/>
  <c r="AS24" i="23"/>
  <c r="AS26" i="23"/>
  <c r="AS27" i="23"/>
  <c r="AS28" i="23"/>
  <c r="AS30" i="23"/>
  <c r="AS33" i="23"/>
  <c r="AS34" i="23"/>
  <c r="AS35" i="23"/>
  <c r="AS38" i="23"/>
  <c r="AS39" i="23"/>
  <c r="AS40" i="23"/>
  <c r="AS41" i="23"/>
  <c r="AS42" i="23"/>
  <c r="AS43" i="23"/>
  <c r="AS44" i="23"/>
  <c r="AS45" i="23"/>
  <c r="AS46" i="23"/>
  <c r="AS47" i="23"/>
  <c r="AS48" i="23"/>
  <c r="AS49" i="23"/>
  <c r="AS50" i="23"/>
  <c r="AS51" i="23"/>
  <c r="AS52" i="23"/>
  <c r="AS53" i="23"/>
  <c r="AS54" i="23"/>
  <c r="AS55" i="23"/>
  <c r="AS56" i="23"/>
  <c r="AS58" i="23"/>
  <c r="AS59" i="23"/>
  <c r="AS61" i="23"/>
  <c r="AS64" i="23"/>
  <c r="AS65" i="23"/>
  <c r="AS66" i="23"/>
  <c r="AS67" i="23"/>
  <c r="AS69" i="23"/>
  <c r="AS70" i="23"/>
  <c r="AS71" i="23"/>
  <c r="AS74" i="23"/>
  <c r="AS75" i="23"/>
  <c r="AS76" i="23"/>
  <c r="AS79" i="23"/>
  <c r="AS81" i="23"/>
  <c r="AS83" i="23"/>
  <c r="AS84" i="23"/>
  <c r="AS86" i="23"/>
  <c r="AS91" i="23"/>
  <c r="AS92" i="23"/>
  <c r="AS95" i="23"/>
  <c r="AS96" i="23"/>
  <c r="AS97" i="23"/>
  <c r="AS98" i="23"/>
  <c r="AS99" i="23"/>
  <c r="AS100" i="23"/>
  <c r="AS101" i="23"/>
  <c r="AS102" i="23"/>
  <c r="AS103" i="23"/>
  <c r="AS104" i="23"/>
  <c r="AS105" i="23"/>
  <c r="AS106" i="23"/>
  <c r="AS107" i="23"/>
  <c r="AS108" i="23"/>
  <c r="AS109" i="23"/>
  <c r="AS110" i="23"/>
  <c r="AS111" i="23"/>
  <c r="AS113" i="23"/>
  <c r="AS114" i="23"/>
  <c r="AS116" i="23"/>
  <c r="AS117" i="23"/>
  <c r="AS118" i="23"/>
  <c r="AS119" i="23"/>
  <c r="AS120" i="23"/>
  <c r="AS122" i="23"/>
  <c r="AS123" i="23"/>
  <c r="AS125" i="23"/>
  <c r="AS128" i="23"/>
  <c r="AS129" i="23"/>
  <c r="AS130" i="23"/>
  <c r="AS131" i="23"/>
  <c r="AS137" i="23"/>
  <c r="AS140" i="23"/>
  <c r="AS142" i="23"/>
  <c r="AS144" i="23"/>
  <c r="AS147" i="23"/>
  <c r="AS148" i="23"/>
  <c r="AS149" i="23"/>
  <c r="AS152" i="23"/>
  <c r="AS153" i="23"/>
  <c r="AS156" i="23"/>
  <c r="AS157" i="23"/>
  <c r="AS158" i="23"/>
  <c r="AS159" i="23"/>
  <c r="AS163" i="23"/>
  <c r="AS164" i="23"/>
  <c r="AS165" i="23"/>
  <c r="AS168" i="23"/>
  <c r="AS170" i="23"/>
  <c r="AS171" i="23"/>
  <c r="AS172" i="23"/>
  <c r="AS174" i="23"/>
  <c r="AS175" i="23"/>
  <c r="AS177" i="23"/>
  <c r="AS179" i="23"/>
  <c r="AS180" i="23"/>
  <c r="AS181" i="23"/>
  <c r="AS190" i="23"/>
  <c r="AS191" i="23"/>
  <c r="AS192" i="23"/>
  <c r="AS194" i="23"/>
  <c r="AS195" i="23"/>
  <c r="AS196" i="23"/>
  <c r="AS197" i="23"/>
  <c r="AS200" i="23"/>
  <c r="AS201" i="23"/>
  <c r="AS202" i="23"/>
  <c r="AS203" i="23"/>
  <c r="AS204" i="23"/>
  <c r="AS206" i="23"/>
  <c r="AS207" i="23"/>
  <c r="AS208" i="23"/>
  <c r="AS209" i="23"/>
  <c r="AS210" i="23"/>
  <c r="AS211" i="23"/>
  <c r="AS212" i="23"/>
  <c r="AS214" i="23"/>
  <c r="AS217" i="23"/>
  <c r="AS218" i="23"/>
  <c r="AS219" i="23"/>
  <c r="AS220" i="23"/>
  <c r="AS223" i="23"/>
  <c r="AS224" i="23"/>
  <c r="AS225" i="23"/>
  <c r="AS226" i="23"/>
  <c r="AS227" i="23"/>
  <c r="AS228" i="23"/>
  <c r="AS231" i="23"/>
  <c r="AS233" i="23"/>
  <c r="AS234" i="23"/>
  <c r="AS236" i="23"/>
  <c r="AS238" i="23"/>
  <c r="AS239" i="23"/>
  <c r="AS77" i="23"/>
  <c r="AS89" i="23"/>
  <c r="AS126" i="23"/>
  <c r="AS136" i="23"/>
  <c r="AS155" i="23"/>
  <c r="AS178" i="23"/>
  <c r="AS6" i="23"/>
  <c r="AS7" i="23"/>
  <c r="AS9" i="23"/>
  <c r="AS10" i="23"/>
  <c r="AS13" i="23"/>
  <c r="AS17" i="23"/>
  <c r="AS23" i="23"/>
  <c r="AS25" i="23"/>
  <c r="AS29" i="23"/>
  <c r="AS31" i="23"/>
  <c r="AS32" i="23"/>
  <c r="AS36" i="23"/>
  <c r="AS37" i="23"/>
  <c r="AS57" i="23"/>
  <c r="AS60" i="23"/>
  <c r="AS62" i="23"/>
  <c r="AS63" i="23"/>
  <c r="AS68" i="23"/>
  <c r="AS72" i="23"/>
  <c r="AS73" i="23"/>
  <c r="AS78" i="23"/>
  <c r="AS80" i="23"/>
  <c r="AS82" i="23"/>
  <c r="AS85" i="23"/>
  <c r="AS87" i="23"/>
  <c r="AS88" i="23"/>
  <c r="AS90" i="23"/>
  <c r="AS93" i="23"/>
  <c r="AS94" i="23"/>
  <c r="AS112" i="23"/>
  <c r="AS115" i="23"/>
  <c r="AS121" i="23"/>
  <c r="AS124" i="23"/>
  <c r="AS127" i="23"/>
  <c r="AS132" i="23"/>
  <c r="AS133" i="23"/>
  <c r="AS134" i="23"/>
  <c r="AS135" i="23"/>
  <c r="AS138" i="23"/>
  <c r="AS139" i="23"/>
  <c r="AS141" i="23"/>
  <c r="AS143" i="23"/>
  <c r="AS145" i="23"/>
  <c r="AS146" i="23"/>
  <c r="AS150" i="23"/>
  <c r="AS151" i="23"/>
  <c r="AS154" i="23"/>
  <c r="AS160" i="23"/>
  <c r="AS161" i="23"/>
  <c r="AS162" i="23"/>
  <c r="AS166" i="23"/>
  <c r="AS167" i="23"/>
  <c r="AS169" i="23"/>
  <c r="AS173" i="23"/>
  <c r="AS176" i="23"/>
  <c r="AS182" i="23"/>
  <c r="AS183" i="23"/>
  <c r="AS184" i="23"/>
  <c r="AS185" i="23"/>
  <c r="AS186" i="23"/>
  <c r="AS187" i="23"/>
  <c r="AS188" i="23"/>
  <c r="AS189" i="23"/>
  <c r="AS193" i="23"/>
  <c r="AS198" i="23"/>
  <c r="AS199" i="23"/>
  <c r="AS205" i="23"/>
  <c r="AS213" i="23"/>
  <c r="AS215" i="23"/>
  <c r="AS216" i="23"/>
  <c r="AS221" i="23"/>
  <c r="AS222" i="23"/>
  <c r="AS229" i="23"/>
  <c r="AS230" i="23"/>
  <c r="AS232" i="23"/>
  <c r="AS235" i="23"/>
  <c r="AS237" i="23"/>
  <c r="AS241" i="23"/>
  <c r="M3" i="23"/>
  <c r="M4" i="23"/>
  <c r="M5" i="23"/>
  <c r="M8" i="23"/>
  <c r="M11" i="23"/>
  <c r="M14" i="23"/>
  <c r="M15" i="23"/>
  <c r="M17" i="23"/>
  <c r="M19" i="23"/>
  <c r="M22" i="23"/>
  <c r="M27" i="23"/>
  <c r="M30" i="23"/>
  <c r="M34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37" i="23"/>
  <c r="M58" i="23"/>
  <c r="M60" i="23"/>
  <c r="M61" i="23"/>
  <c r="M64" i="23"/>
  <c r="M65" i="23"/>
  <c r="M66" i="23"/>
  <c r="M67" i="23"/>
  <c r="M71" i="23"/>
  <c r="M74" i="23"/>
  <c r="M75" i="23"/>
  <c r="M76" i="23"/>
  <c r="M82" i="23"/>
  <c r="M83" i="23"/>
  <c r="M84" i="23"/>
  <c r="M86" i="23"/>
  <c r="M91" i="23"/>
  <c r="M95" i="23"/>
  <c r="M96" i="23"/>
  <c r="M97" i="23"/>
  <c r="M98" i="23"/>
  <c r="M99" i="23"/>
  <c r="M100" i="23"/>
  <c r="M101" i="23"/>
  <c r="M102" i="23"/>
  <c r="M103" i="23"/>
  <c r="M104" i="23"/>
  <c r="M105" i="23"/>
  <c r="M106" i="23"/>
  <c r="M107" i="23"/>
  <c r="M108" i="23"/>
  <c r="M109" i="23"/>
  <c r="M111" i="23"/>
  <c r="M113" i="23"/>
  <c r="M114" i="23"/>
  <c r="M120" i="23"/>
  <c r="M122" i="23"/>
  <c r="M123" i="23"/>
  <c r="M129" i="23"/>
  <c r="M130" i="23"/>
  <c r="M131" i="23"/>
  <c r="M140" i="23"/>
  <c r="M144" i="23"/>
  <c r="M147" i="23"/>
  <c r="M148" i="23"/>
  <c r="M149" i="23"/>
  <c r="M153" i="23"/>
  <c r="M156" i="23"/>
  <c r="M157" i="23"/>
  <c r="M158" i="23"/>
  <c r="M159" i="23"/>
  <c r="M163" i="23"/>
  <c r="M165" i="23"/>
  <c r="M168" i="23"/>
  <c r="M170" i="23"/>
  <c r="M171" i="23"/>
  <c r="M172" i="23"/>
  <c r="M174" i="23"/>
  <c r="M175" i="23"/>
  <c r="M177" i="23"/>
  <c r="M179" i="23"/>
  <c r="M190" i="23"/>
  <c r="M191" i="23"/>
  <c r="M195" i="23"/>
  <c r="M200" i="23"/>
  <c r="M201" i="23"/>
  <c r="M202" i="23"/>
  <c r="M203" i="23"/>
  <c r="M204" i="23"/>
  <c r="M206" i="23"/>
  <c r="M207" i="23"/>
  <c r="M208" i="23"/>
  <c r="M209" i="23"/>
  <c r="M211" i="23"/>
  <c r="M212" i="23"/>
  <c r="M214" i="23"/>
  <c r="M217" i="23"/>
  <c r="M218" i="23"/>
  <c r="M223" i="23"/>
  <c r="M226" i="23"/>
  <c r="M227" i="23"/>
  <c r="M228" i="23"/>
  <c r="M230" i="23"/>
  <c r="M233" i="23"/>
  <c r="M234" i="23"/>
  <c r="M237" i="23"/>
  <c r="M238" i="23"/>
  <c r="M239" i="23"/>
  <c r="M21" i="23"/>
  <c r="M24" i="23"/>
  <c r="M79" i="23"/>
  <c r="M126" i="23"/>
  <c r="M133" i="23"/>
  <c r="M155" i="23"/>
  <c r="M176" i="23"/>
  <c r="M219" i="23"/>
  <c r="M236" i="23"/>
  <c r="M6" i="23"/>
  <c r="M7" i="23"/>
  <c r="M9" i="23"/>
  <c r="M10" i="23"/>
  <c r="M12" i="23"/>
  <c r="M13" i="23"/>
  <c r="M16" i="23"/>
  <c r="M18" i="23"/>
  <c r="M20" i="23"/>
  <c r="M23" i="23"/>
  <c r="M25" i="23"/>
  <c r="M26" i="23"/>
  <c r="M28" i="23"/>
  <c r="M29" i="23"/>
  <c r="M31" i="23"/>
  <c r="M32" i="23"/>
  <c r="M33" i="23"/>
  <c r="M35" i="23"/>
  <c r="M36" i="23"/>
  <c r="M57" i="23"/>
  <c r="M59" i="23"/>
  <c r="M62" i="23"/>
  <c r="M63" i="23"/>
  <c r="M68" i="23"/>
  <c r="M69" i="23"/>
  <c r="M70" i="23"/>
  <c r="M72" i="23"/>
  <c r="M73" i="23"/>
  <c r="M77" i="23"/>
  <c r="M78" i="23"/>
  <c r="M80" i="23"/>
  <c r="M81" i="23"/>
  <c r="M85" i="23"/>
  <c r="M87" i="23"/>
  <c r="M88" i="23"/>
  <c r="M89" i="23"/>
  <c r="M90" i="23"/>
  <c r="M92" i="23"/>
  <c r="M93" i="23"/>
  <c r="M94" i="23"/>
  <c r="M110" i="23"/>
  <c r="M112" i="23"/>
  <c r="M115" i="23"/>
  <c r="M116" i="23"/>
  <c r="M117" i="23"/>
  <c r="M118" i="23"/>
  <c r="M119" i="23"/>
  <c r="M121" i="23"/>
  <c r="M124" i="23"/>
  <c r="M125" i="23"/>
  <c r="M127" i="23"/>
  <c r="M128" i="23"/>
  <c r="M132" i="23"/>
  <c r="M134" i="23"/>
  <c r="M135" i="23"/>
  <c r="M136" i="23"/>
  <c r="M137" i="23"/>
  <c r="M138" i="23"/>
  <c r="M139" i="23"/>
  <c r="M141" i="23"/>
  <c r="M142" i="23"/>
  <c r="M143" i="23"/>
  <c r="M145" i="23"/>
  <c r="M146" i="23"/>
  <c r="M150" i="23"/>
  <c r="M151" i="23"/>
  <c r="M152" i="23"/>
  <c r="M154" i="23"/>
  <c r="M160" i="23"/>
  <c r="M161" i="23"/>
  <c r="M162" i="23"/>
  <c r="M164" i="23"/>
  <c r="M166" i="23"/>
  <c r="M167" i="23"/>
  <c r="M169" i="23"/>
  <c r="M173" i="23"/>
  <c r="M178" i="23"/>
  <c r="M180" i="23"/>
  <c r="M181" i="23"/>
  <c r="M182" i="23"/>
  <c r="M183" i="23"/>
  <c r="M184" i="23"/>
  <c r="M185" i="23"/>
  <c r="M186" i="23"/>
  <c r="M187" i="23"/>
  <c r="M188" i="23"/>
  <c r="M189" i="23"/>
  <c r="M192" i="23"/>
  <c r="M193" i="23"/>
  <c r="M194" i="23"/>
  <c r="M196" i="23"/>
  <c r="M197" i="23"/>
  <c r="M198" i="23"/>
  <c r="M199" i="23"/>
  <c r="M205" i="23"/>
  <c r="M210" i="23"/>
  <c r="M213" i="23"/>
  <c r="M215" i="23"/>
  <c r="M216" i="23"/>
  <c r="M220" i="23"/>
  <c r="M221" i="23"/>
  <c r="M222" i="23"/>
  <c r="M224" i="23"/>
  <c r="M225" i="23"/>
  <c r="M229" i="23"/>
  <c r="M231" i="23"/>
  <c r="M232" i="23"/>
  <c r="M235" i="23"/>
  <c r="M241" i="23"/>
  <c r="N3" i="23"/>
  <c r="N4" i="23"/>
  <c r="N5" i="23"/>
  <c r="N8" i="23"/>
  <c r="N11" i="23"/>
  <c r="N14" i="23"/>
  <c r="N15" i="23"/>
  <c r="N17" i="23"/>
  <c r="N19" i="23"/>
  <c r="N22" i="23"/>
  <c r="N27" i="23"/>
  <c r="N30" i="23"/>
  <c r="N34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37" i="23"/>
  <c r="N58" i="23"/>
  <c r="N60" i="23"/>
  <c r="N61" i="23"/>
  <c r="N64" i="23"/>
  <c r="N65" i="23"/>
  <c r="N66" i="23"/>
  <c r="N67" i="23"/>
  <c r="N71" i="23"/>
  <c r="N74" i="23"/>
  <c r="N75" i="23"/>
  <c r="N76" i="23"/>
  <c r="N82" i="23"/>
  <c r="N83" i="23"/>
  <c r="N84" i="23"/>
  <c r="N86" i="23"/>
  <c r="N91" i="23"/>
  <c r="N95" i="23"/>
  <c r="N96" i="23"/>
  <c r="N97" i="23"/>
  <c r="N98" i="23"/>
  <c r="N99" i="23"/>
  <c r="N100" i="23"/>
  <c r="N101" i="23"/>
  <c r="N102" i="23"/>
  <c r="N103" i="23"/>
  <c r="N104" i="23"/>
  <c r="N105" i="23"/>
  <c r="N106" i="23"/>
  <c r="N107" i="23"/>
  <c r="N108" i="23"/>
  <c r="N109" i="23"/>
  <c r="N111" i="23"/>
  <c r="N113" i="23"/>
  <c r="N114" i="23"/>
  <c r="N120" i="23"/>
  <c r="N122" i="23"/>
  <c r="N123" i="23"/>
  <c r="N129" i="23"/>
  <c r="N130" i="23"/>
  <c r="N131" i="23"/>
  <c r="N140" i="23"/>
  <c r="N144" i="23"/>
  <c r="N147" i="23"/>
  <c r="N148" i="23"/>
  <c r="N149" i="23"/>
  <c r="N153" i="23"/>
  <c r="N156" i="23"/>
  <c r="N157" i="23"/>
  <c r="N158" i="23"/>
  <c r="N159" i="23"/>
  <c r="N163" i="23"/>
  <c r="N165" i="23"/>
  <c r="N168" i="23"/>
  <c r="N170" i="23"/>
  <c r="N171" i="23"/>
  <c r="N172" i="23"/>
  <c r="N174" i="23"/>
  <c r="N175" i="23"/>
  <c r="N177" i="23"/>
  <c r="N179" i="23"/>
  <c r="N190" i="23"/>
  <c r="N191" i="23"/>
  <c r="N195" i="23"/>
  <c r="N200" i="23"/>
  <c r="N201" i="23"/>
  <c r="N202" i="23"/>
  <c r="N203" i="23"/>
  <c r="N204" i="23"/>
  <c r="N206" i="23"/>
  <c r="N207" i="23"/>
  <c r="N208" i="23"/>
  <c r="N209" i="23"/>
  <c r="N211" i="23"/>
  <c r="N212" i="23"/>
  <c r="N214" i="23"/>
  <c r="N217" i="23"/>
  <c r="N218" i="23"/>
  <c r="N223" i="23"/>
  <c r="N226" i="23"/>
  <c r="N227" i="23"/>
  <c r="N228" i="23"/>
  <c r="N230" i="23"/>
  <c r="N233" i="23"/>
  <c r="N234" i="23"/>
  <c r="N237" i="23"/>
  <c r="N238" i="23"/>
  <c r="N239" i="23"/>
  <c r="N21" i="23"/>
  <c r="N24" i="23"/>
  <c r="N79" i="23"/>
  <c r="N116" i="23"/>
  <c r="N126" i="23"/>
  <c r="N133" i="23"/>
  <c r="N155" i="23"/>
  <c r="N176" i="23"/>
  <c r="N219" i="23"/>
  <c r="N236" i="23"/>
  <c r="N6" i="23"/>
  <c r="N7" i="23"/>
  <c r="N9" i="23"/>
  <c r="N10" i="23"/>
  <c r="N12" i="23"/>
  <c r="N13" i="23"/>
  <c r="N16" i="23"/>
  <c r="N18" i="23"/>
  <c r="N20" i="23"/>
  <c r="N23" i="23"/>
  <c r="N25" i="23"/>
  <c r="N26" i="23"/>
  <c r="N28" i="23"/>
  <c r="N29" i="23"/>
  <c r="N31" i="23"/>
  <c r="N32" i="23"/>
  <c r="N33" i="23"/>
  <c r="N35" i="23"/>
  <c r="N36" i="23"/>
  <c r="N57" i="23"/>
  <c r="N59" i="23"/>
  <c r="N62" i="23"/>
  <c r="N63" i="23"/>
  <c r="N68" i="23"/>
  <c r="N69" i="23"/>
  <c r="N70" i="23"/>
  <c r="N72" i="23"/>
  <c r="N73" i="23"/>
  <c r="N77" i="23"/>
  <c r="N78" i="23"/>
  <c r="N80" i="23"/>
  <c r="N81" i="23"/>
  <c r="N85" i="23"/>
  <c r="N87" i="23"/>
  <c r="N88" i="23"/>
  <c r="N89" i="23"/>
  <c r="N90" i="23"/>
  <c r="N92" i="23"/>
  <c r="N93" i="23"/>
  <c r="N94" i="23"/>
  <c r="N110" i="23"/>
  <c r="N112" i="23"/>
  <c r="N115" i="23"/>
  <c r="N117" i="23"/>
  <c r="N118" i="23"/>
  <c r="N119" i="23"/>
  <c r="N121" i="23"/>
  <c r="N124" i="23"/>
  <c r="N125" i="23"/>
  <c r="N127" i="23"/>
  <c r="N128" i="23"/>
  <c r="N132" i="23"/>
  <c r="N134" i="23"/>
  <c r="N135" i="23"/>
  <c r="N136" i="23"/>
  <c r="N137" i="23"/>
  <c r="N138" i="23"/>
  <c r="N139" i="23"/>
  <c r="N141" i="23"/>
  <c r="N142" i="23"/>
  <c r="N143" i="23"/>
  <c r="N145" i="23"/>
  <c r="N146" i="23"/>
  <c r="N150" i="23"/>
  <c r="N151" i="23"/>
  <c r="N152" i="23"/>
  <c r="N154" i="23"/>
  <c r="N160" i="23"/>
  <c r="N161" i="23"/>
  <c r="N162" i="23"/>
  <c r="N164" i="23"/>
  <c r="N166" i="23"/>
  <c r="N167" i="23"/>
  <c r="N169" i="23"/>
  <c r="N173" i="23"/>
  <c r="N178" i="23"/>
  <c r="N180" i="23"/>
  <c r="N181" i="23"/>
  <c r="N182" i="23"/>
  <c r="N183" i="23"/>
  <c r="N184" i="23"/>
  <c r="N185" i="23"/>
  <c r="N186" i="23"/>
  <c r="N187" i="23"/>
  <c r="N188" i="23"/>
  <c r="N189" i="23"/>
  <c r="N192" i="23"/>
  <c r="N193" i="23"/>
  <c r="N194" i="23"/>
  <c r="N196" i="23"/>
  <c r="N197" i="23"/>
  <c r="N198" i="23"/>
  <c r="N199" i="23"/>
  <c r="N205" i="23"/>
  <c r="N210" i="23"/>
  <c r="N213" i="23"/>
  <c r="N215" i="23"/>
  <c r="N216" i="23"/>
  <c r="N220" i="23"/>
  <c r="N221" i="23"/>
  <c r="N222" i="23"/>
  <c r="N224" i="23"/>
  <c r="N225" i="23"/>
  <c r="N229" i="23"/>
  <c r="N231" i="23"/>
  <c r="N232" i="23"/>
  <c r="N235" i="23"/>
  <c r="N241" i="23"/>
  <c r="O3" i="23"/>
  <c r="O4" i="23"/>
  <c r="O5" i="23"/>
  <c r="O8" i="23"/>
  <c r="O11" i="23"/>
  <c r="O14" i="23"/>
  <c r="O15" i="23"/>
  <c r="O17" i="23"/>
  <c r="O19" i="23"/>
  <c r="O22" i="23"/>
  <c r="O27" i="23"/>
  <c r="O30" i="23"/>
  <c r="O34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37" i="23"/>
  <c r="O58" i="23"/>
  <c r="O60" i="23"/>
  <c r="O61" i="23"/>
  <c r="O64" i="23"/>
  <c r="O65" i="23"/>
  <c r="O66" i="23"/>
  <c r="O67" i="23"/>
  <c r="O71" i="23"/>
  <c r="O74" i="23"/>
  <c r="O75" i="23"/>
  <c r="O76" i="23"/>
  <c r="O82" i="23"/>
  <c r="O83" i="23"/>
  <c r="O84" i="23"/>
  <c r="O86" i="23"/>
  <c r="O95" i="23"/>
  <c r="O96" i="23"/>
  <c r="O97" i="23"/>
  <c r="O98" i="23"/>
  <c r="O99" i="23"/>
  <c r="O100" i="23"/>
  <c r="O101" i="23"/>
  <c r="O102" i="23"/>
  <c r="O103" i="23"/>
  <c r="O104" i="23"/>
  <c r="O105" i="23"/>
  <c r="O106" i="23"/>
  <c r="O107" i="23"/>
  <c r="O108" i="23"/>
  <c r="O109" i="23"/>
  <c r="O111" i="23"/>
  <c r="O113" i="23"/>
  <c r="O114" i="23"/>
  <c r="O120" i="23"/>
  <c r="O122" i="23"/>
  <c r="O123" i="23"/>
  <c r="O129" i="23"/>
  <c r="O130" i="23"/>
  <c r="O131" i="23"/>
  <c r="O134" i="23"/>
  <c r="O140" i="23"/>
  <c r="O144" i="23"/>
  <c r="O147" i="23"/>
  <c r="O148" i="23"/>
  <c r="O149" i="23"/>
  <c r="O153" i="23"/>
  <c r="O156" i="23"/>
  <c r="O157" i="23"/>
  <c r="O158" i="23"/>
  <c r="O159" i="23"/>
  <c r="O163" i="23"/>
  <c r="O165" i="23"/>
  <c r="O168" i="23"/>
  <c r="O170" i="23"/>
  <c r="O171" i="23"/>
  <c r="O172" i="23"/>
  <c r="O174" i="23"/>
  <c r="O175" i="23"/>
  <c r="O177" i="23"/>
  <c r="O179" i="23"/>
  <c r="O190" i="23"/>
  <c r="O191" i="23"/>
  <c r="O195" i="23"/>
  <c r="O200" i="23"/>
  <c r="O201" i="23"/>
  <c r="O202" i="23"/>
  <c r="O203" i="23"/>
  <c r="O204" i="23"/>
  <c r="O206" i="23"/>
  <c r="O207" i="23"/>
  <c r="O208" i="23"/>
  <c r="O209" i="23"/>
  <c r="O211" i="23"/>
  <c r="O212" i="23"/>
  <c r="O214" i="23"/>
  <c r="O217" i="23"/>
  <c r="O218" i="23"/>
  <c r="O219" i="23"/>
  <c r="O223" i="23"/>
  <c r="O226" i="23"/>
  <c r="O227" i="23"/>
  <c r="O228" i="23"/>
  <c r="O230" i="23"/>
  <c r="O233" i="23"/>
  <c r="O234" i="23"/>
  <c r="O236" i="23"/>
  <c r="O237" i="23"/>
  <c r="O238" i="23"/>
  <c r="O239" i="23"/>
  <c r="O21" i="23"/>
  <c r="O24" i="23"/>
  <c r="O79" i="23"/>
  <c r="O91" i="23"/>
  <c r="O116" i="23"/>
  <c r="O126" i="23"/>
  <c r="O133" i="23"/>
  <c r="O155" i="23"/>
  <c r="O176" i="23"/>
  <c r="O6" i="23"/>
  <c r="O7" i="23"/>
  <c r="O9" i="23"/>
  <c r="O10" i="23"/>
  <c r="O12" i="23"/>
  <c r="O13" i="23"/>
  <c r="O16" i="23"/>
  <c r="O18" i="23"/>
  <c r="O20" i="23"/>
  <c r="O23" i="23"/>
  <c r="O25" i="23"/>
  <c r="O26" i="23"/>
  <c r="O28" i="23"/>
  <c r="O29" i="23"/>
  <c r="O31" i="23"/>
  <c r="O32" i="23"/>
  <c r="O33" i="23"/>
  <c r="O35" i="23"/>
  <c r="O36" i="23"/>
  <c r="O57" i="23"/>
  <c r="O59" i="23"/>
  <c r="O62" i="23"/>
  <c r="O63" i="23"/>
  <c r="O68" i="23"/>
  <c r="O69" i="23"/>
  <c r="O70" i="23"/>
  <c r="O72" i="23"/>
  <c r="O73" i="23"/>
  <c r="O77" i="23"/>
  <c r="O78" i="23"/>
  <c r="O80" i="23"/>
  <c r="O81" i="23"/>
  <c r="O85" i="23"/>
  <c r="O87" i="23"/>
  <c r="O88" i="23"/>
  <c r="O89" i="23"/>
  <c r="O90" i="23"/>
  <c r="O92" i="23"/>
  <c r="O93" i="23"/>
  <c r="O94" i="23"/>
  <c r="O110" i="23"/>
  <c r="O112" i="23"/>
  <c r="O115" i="23"/>
  <c r="O117" i="23"/>
  <c r="O118" i="23"/>
  <c r="O119" i="23"/>
  <c r="O121" i="23"/>
  <c r="O124" i="23"/>
  <c r="O125" i="23"/>
  <c r="O127" i="23"/>
  <c r="O128" i="23"/>
  <c r="O132" i="23"/>
  <c r="O135" i="23"/>
  <c r="O136" i="23"/>
  <c r="O137" i="23"/>
  <c r="O138" i="23"/>
  <c r="O139" i="23"/>
  <c r="O141" i="23"/>
  <c r="O142" i="23"/>
  <c r="O143" i="23"/>
  <c r="O145" i="23"/>
  <c r="O146" i="23"/>
  <c r="O150" i="23"/>
  <c r="O151" i="23"/>
  <c r="O152" i="23"/>
  <c r="O154" i="23"/>
  <c r="O160" i="23"/>
  <c r="O161" i="23"/>
  <c r="O162" i="23"/>
  <c r="O164" i="23"/>
  <c r="O166" i="23"/>
  <c r="O167" i="23"/>
  <c r="O169" i="23"/>
  <c r="O173" i="23"/>
  <c r="O178" i="23"/>
  <c r="O180" i="23"/>
  <c r="O181" i="23"/>
  <c r="O182" i="23"/>
  <c r="O183" i="23"/>
  <c r="O184" i="23"/>
  <c r="O185" i="23"/>
  <c r="O186" i="23"/>
  <c r="O187" i="23"/>
  <c r="O188" i="23"/>
  <c r="O189" i="23"/>
  <c r="O192" i="23"/>
  <c r="O193" i="23"/>
  <c r="O194" i="23"/>
  <c r="O196" i="23"/>
  <c r="O197" i="23"/>
  <c r="O198" i="23"/>
  <c r="O199" i="23"/>
  <c r="O205" i="23"/>
  <c r="O210" i="23"/>
  <c r="O213" i="23"/>
  <c r="O215" i="23"/>
  <c r="O216" i="23"/>
  <c r="O220" i="23"/>
  <c r="O221" i="23"/>
  <c r="O222" i="23"/>
  <c r="O224" i="23"/>
  <c r="O225" i="23"/>
  <c r="O229" i="23"/>
  <c r="O231" i="23"/>
  <c r="O232" i="23"/>
  <c r="O235" i="23"/>
  <c r="O241" i="23"/>
  <c r="P3" i="23"/>
  <c r="P4" i="23"/>
  <c r="P5" i="23"/>
  <c r="P8" i="23"/>
  <c r="P11" i="23"/>
  <c r="P14" i="23"/>
  <c r="P15" i="23"/>
  <c r="P17" i="23"/>
  <c r="P19" i="23"/>
  <c r="P22" i="23"/>
  <c r="P27" i="23"/>
  <c r="P30" i="23"/>
  <c r="P34" i="23"/>
  <c r="P38" i="23"/>
  <c r="P39" i="23"/>
  <c r="P40" i="23"/>
  <c r="P41" i="23"/>
  <c r="P42" i="23"/>
  <c r="P43" i="23"/>
  <c r="P44" i="23"/>
  <c r="P45" i="23"/>
  <c r="P46" i="23"/>
  <c r="P47" i="23"/>
  <c r="P48" i="23"/>
  <c r="P49" i="23"/>
  <c r="P50" i="23"/>
  <c r="P51" i="23"/>
  <c r="P52" i="23"/>
  <c r="P53" i="23"/>
  <c r="P54" i="23"/>
  <c r="P55" i="23"/>
  <c r="P56" i="23"/>
  <c r="P37" i="23"/>
  <c r="P58" i="23"/>
  <c r="P60" i="23"/>
  <c r="P61" i="23"/>
  <c r="P64" i="23"/>
  <c r="P65" i="23"/>
  <c r="P66" i="23"/>
  <c r="P67" i="23"/>
  <c r="P71" i="23"/>
  <c r="P74" i="23"/>
  <c r="P75" i="23"/>
  <c r="P76" i="23"/>
  <c r="P82" i="23"/>
  <c r="P83" i="23"/>
  <c r="P84" i="23"/>
  <c r="P86" i="23"/>
  <c r="P95" i="23"/>
  <c r="P96" i="23"/>
  <c r="P97" i="23"/>
  <c r="P98" i="23"/>
  <c r="P99" i="23"/>
  <c r="P100" i="23"/>
  <c r="P101" i="23"/>
  <c r="P102" i="23"/>
  <c r="P103" i="23"/>
  <c r="P104" i="23"/>
  <c r="P105" i="23"/>
  <c r="P106" i="23"/>
  <c r="P107" i="23"/>
  <c r="P108" i="23"/>
  <c r="P109" i="23"/>
  <c r="P111" i="23"/>
  <c r="P113" i="23"/>
  <c r="P114" i="23"/>
  <c r="P120" i="23"/>
  <c r="P122" i="23"/>
  <c r="P123" i="23"/>
  <c r="P129" i="23"/>
  <c r="P130" i="23"/>
  <c r="P131" i="23"/>
  <c r="P134" i="23"/>
  <c r="P140" i="23"/>
  <c r="P144" i="23"/>
  <c r="P147" i="23"/>
  <c r="P148" i="23"/>
  <c r="P149" i="23"/>
  <c r="P153" i="23"/>
  <c r="P156" i="23"/>
  <c r="P157" i="23"/>
  <c r="P158" i="23"/>
  <c r="P159" i="23"/>
  <c r="P163" i="23"/>
  <c r="P165" i="23"/>
  <c r="P168" i="23"/>
  <c r="P170" i="23"/>
  <c r="P171" i="23"/>
  <c r="P172" i="23"/>
  <c r="P174" i="23"/>
  <c r="P175" i="23"/>
  <c r="P177" i="23"/>
  <c r="P179" i="23"/>
  <c r="P190" i="23"/>
  <c r="P191" i="23"/>
  <c r="P195" i="23"/>
  <c r="P200" i="23"/>
  <c r="P201" i="23"/>
  <c r="P202" i="23"/>
  <c r="P203" i="23"/>
  <c r="P204" i="23"/>
  <c r="P206" i="23"/>
  <c r="P207" i="23"/>
  <c r="P208" i="23"/>
  <c r="P209" i="23"/>
  <c r="P211" i="23"/>
  <c r="P212" i="23"/>
  <c r="P214" i="23"/>
  <c r="P217" i="23"/>
  <c r="P218" i="23"/>
  <c r="P219" i="23"/>
  <c r="P223" i="23"/>
  <c r="P226" i="23"/>
  <c r="P227" i="23"/>
  <c r="P228" i="23"/>
  <c r="P230" i="23"/>
  <c r="P233" i="23"/>
  <c r="P234" i="23"/>
  <c r="P236" i="23"/>
  <c r="P237" i="23"/>
  <c r="P238" i="23"/>
  <c r="P239" i="23"/>
  <c r="P21" i="23"/>
  <c r="P24" i="23"/>
  <c r="P79" i="23"/>
  <c r="P91" i="23"/>
  <c r="P116" i="23"/>
  <c r="P126" i="23"/>
  <c r="P133" i="23"/>
  <c r="P152" i="23"/>
  <c r="P155" i="23"/>
  <c r="P176" i="23"/>
  <c r="P6" i="23"/>
  <c r="P7" i="23"/>
  <c r="P9" i="23"/>
  <c r="P10" i="23"/>
  <c r="P12" i="23"/>
  <c r="P13" i="23"/>
  <c r="P16" i="23"/>
  <c r="P18" i="23"/>
  <c r="P20" i="23"/>
  <c r="P23" i="23"/>
  <c r="P25" i="23"/>
  <c r="P26" i="23"/>
  <c r="P28" i="23"/>
  <c r="P29" i="23"/>
  <c r="P31" i="23"/>
  <c r="P32" i="23"/>
  <c r="P33" i="23"/>
  <c r="P35" i="23"/>
  <c r="P36" i="23"/>
  <c r="P57" i="23"/>
  <c r="P59" i="23"/>
  <c r="P62" i="23"/>
  <c r="P63" i="23"/>
  <c r="P68" i="23"/>
  <c r="P69" i="23"/>
  <c r="P70" i="23"/>
  <c r="P72" i="23"/>
  <c r="P73" i="23"/>
  <c r="P77" i="23"/>
  <c r="P78" i="23"/>
  <c r="P80" i="23"/>
  <c r="P81" i="23"/>
  <c r="P85" i="23"/>
  <c r="P87" i="23"/>
  <c r="P88" i="23"/>
  <c r="P89" i="23"/>
  <c r="P90" i="23"/>
  <c r="P92" i="23"/>
  <c r="P93" i="23"/>
  <c r="P94" i="23"/>
  <c r="P110" i="23"/>
  <c r="P112" i="23"/>
  <c r="P115" i="23"/>
  <c r="P117" i="23"/>
  <c r="P118" i="23"/>
  <c r="P119" i="23"/>
  <c r="P121" i="23"/>
  <c r="P124" i="23"/>
  <c r="P125" i="23"/>
  <c r="P127" i="23"/>
  <c r="P128" i="23"/>
  <c r="P132" i="23"/>
  <c r="P135" i="23"/>
  <c r="P136" i="23"/>
  <c r="P137" i="23"/>
  <c r="P138" i="23"/>
  <c r="P139" i="23"/>
  <c r="P141" i="23"/>
  <c r="P142" i="23"/>
  <c r="P143" i="23"/>
  <c r="P145" i="23"/>
  <c r="P146" i="23"/>
  <c r="P150" i="23"/>
  <c r="P151" i="23"/>
  <c r="P154" i="23"/>
  <c r="P160" i="23"/>
  <c r="P161" i="23"/>
  <c r="P162" i="23"/>
  <c r="P164" i="23"/>
  <c r="P166" i="23"/>
  <c r="P167" i="23"/>
  <c r="P169" i="23"/>
  <c r="P173" i="23"/>
  <c r="P178" i="23"/>
  <c r="P180" i="23"/>
  <c r="P181" i="23"/>
  <c r="P182" i="23"/>
  <c r="P183" i="23"/>
  <c r="P184" i="23"/>
  <c r="P185" i="23"/>
  <c r="P186" i="23"/>
  <c r="P187" i="23"/>
  <c r="P188" i="23"/>
  <c r="P189" i="23"/>
  <c r="P192" i="23"/>
  <c r="P193" i="23"/>
  <c r="P194" i="23"/>
  <c r="P196" i="23"/>
  <c r="P197" i="23"/>
  <c r="P198" i="23"/>
  <c r="P199" i="23"/>
  <c r="P205" i="23"/>
  <c r="P210" i="23"/>
  <c r="P213" i="23"/>
  <c r="P215" i="23"/>
  <c r="P216" i="23"/>
  <c r="P220" i="23"/>
  <c r="P221" i="23"/>
  <c r="P222" i="23"/>
  <c r="P224" i="23"/>
  <c r="P225" i="23"/>
  <c r="P229" i="23"/>
  <c r="P231" i="23"/>
  <c r="P232" i="23"/>
  <c r="P235" i="23"/>
  <c r="P241" i="23"/>
  <c r="Q3" i="23"/>
  <c r="Q4" i="23"/>
  <c r="Q5" i="23"/>
  <c r="Q8" i="23"/>
  <c r="Q11" i="23"/>
  <c r="Q14" i="23"/>
  <c r="Q15" i="23"/>
  <c r="Q17" i="23"/>
  <c r="Q19" i="23"/>
  <c r="Q22" i="23"/>
  <c r="Q27" i="23"/>
  <c r="Q30" i="23"/>
  <c r="Q34" i="23"/>
  <c r="Q38" i="23"/>
  <c r="Q39" i="23"/>
  <c r="Q40" i="23"/>
  <c r="Q41" i="23"/>
  <c r="Q42" i="23"/>
  <c r="Q43" i="23"/>
  <c r="Q44" i="23"/>
  <c r="Q45" i="23"/>
  <c r="Q46" i="23"/>
  <c r="Q47" i="23"/>
  <c r="Q48" i="23"/>
  <c r="Q49" i="23"/>
  <c r="Q50" i="23"/>
  <c r="Q51" i="23"/>
  <c r="Q52" i="23"/>
  <c r="Q53" i="23"/>
  <c r="Q54" i="23"/>
  <c r="Q55" i="23"/>
  <c r="Q56" i="23"/>
  <c r="Q37" i="23"/>
  <c r="Q58" i="23"/>
  <c r="Q60" i="23"/>
  <c r="Q61" i="23"/>
  <c r="Q64" i="23"/>
  <c r="Q65" i="23"/>
  <c r="Q66" i="23"/>
  <c r="Q67" i="23"/>
  <c r="Q71" i="23"/>
  <c r="Q74" i="23"/>
  <c r="Q75" i="23"/>
  <c r="Q76" i="23"/>
  <c r="Q82" i="23"/>
  <c r="Q83" i="23"/>
  <c r="Q84" i="23"/>
  <c r="Q86" i="23"/>
  <c r="Q91" i="23"/>
  <c r="Q95" i="23"/>
  <c r="Q96" i="23"/>
  <c r="Q97" i="23"/>
  <c r="Q98" i="23"/>
  <c r="Q99" i="23"/>
  <c r="Q100" i="23"/>
  <c r="Q101" i="23"/>
  <c r="Q102" i="23"/>
  <c r="Q103" i="23"/>
  <c r="Q104" i="23"/>
  <c r="Q105" i="23"/>
  <c r="Q106" i="23"/>
  <c r="Q107" i="23"/>
  <c r="Q108" i="23"/>
  <c r="Q109" i="23"/>
  <c r="Q111" i="23"/>
  <c r="Q113" i="23"/>
  <c r="Q114" i="23"/>
  <c r="Q116" i="23"/>
  <c r="Q120" i="23"/>
  <c r="Q122" i="23"/>
  <c r="Q123" i="23"/>
  <c r="Q129" i="23"/>
  <c r="Q130" i="23"/>
  <c r="Q131" i="23"/>
  <c r="Q134" i="23"/>
  <c r="Q140" i="23"/>
  <c r="Q144" i="23"/>
  <c r="Q147" i="23"/>
  <c r="Q148" i="23"/>
  <c r="Q149" i="23"/>
  <c r="Q152" i="23"/>
  <c r="Q153" i="23"/>
  <c r="Q156" i="23"/>
  <c r="Q157" i="23"/>
  <c r="Q158" i="23"/>
  <c r="Q159" i="23"/>
  <c r="Q163" i="23"/>
  <c r="Q165" i="23"/>
  <c r="Q168" i="23"/>
  <c r="Q170" i="23"/>
  <c r="Q171" i="23"/>
  <c r="Q172" i="23"/>
  <c r="Q174" i="23"/>
  <c r="Q175" i="23"/>
  <c r="Q177" i="23"/>
  <c r="Q179" i="23"/>
  <c r="Q190" i="23"/>
  <c r="Q191" i="23"/>
  <c r="Q195" i="23"/>
  <c r="Q200" i="23"/>
  <c r="Q201" i="23"/>
  <c r="Q202" i="23"/>
  <c r="Q203" i="23"/>
  <c r="Q204" i="23"/>
  <c r="Q206" i="23"/>
  <c r="Q207" i="23"/>
  <c r="Q208" i="23"/>
  <c r="Q209" i="23"/>
  <c r="Q211" i="23"/>
  <c r="Q212" i="23"/>
  <c r="Q217" i="23"/>
  <c r="Q218" i="23"/>
  <c r="Q219" i="23"/>
  <c r="Q223" i="23"/>
  <c r="Q226" i="23"/>
  <c r="Q227" i="23"/>
  <c r="Q228" i="23"/>
  <c r="Q230" i="23"/>
  <c r="Q233" i="23"/>
  <c r="Q234" i="23"/>
  <c r="Q236" i="23"/>
  <c r="Q237" i="23"/>
  <c r="Q238" i="23"/>
  <c r="Q239" i="23"/>
  <c r="Q21" i="23"/>
  <c r="Q24" i="23"/>
  <c r="Q79" i="23"/>
  <c r="Q126" i="23"/>
  <c r="Q133" i="23"/>
  <c r="Q155" i="23"/>
  <c r="Q176" i="23"/>
  <c r="Q178" i="23"/>
  <c r="Q214" i="23"/>
  <c r="Q6" i="23"/>
  <c r="Q7" i="23"/>
  <c r="Q9" i="23"/>
  <c r="Q10" i="23"/>
  <c r="Q12" i="23"/>
  <c r="Q13" i="23"/>
  <c r="Q16" i="23"/>
  <c r="Q18" i="23"/>
  <c r="Q20" i="23"/>
  <c r="Q23" i="23"/>
  <c r="Q25" i="23"/>
  <c r="Q26" i="23"/>
  <c r="Q28" i="23"/>
  <c r="Q29" i="23"/>
  <c r="Q31" i="23"/>
  <c r="Q32" i="23"/>
  <c r="Q33" i="23"/>
  <c r="Q35" i="23"/>
  <c r="Q36" i="23"/>
  <c r="Q57" i="23"/>
  <c r="Q59" i="23"/>
  <c r="Q62" i="23"/>
  <c r="Q63" i="23"/>
  <c r="Q68" i="23"/>
  <c r="Q69" i="23"/>
  <c r="Q70" i="23"/>
  <c r="Q72" i="23"/>
  <c r="Q73" i="23"/>
  <c r="Q77" i="23"/>
  <c r="Q78" i="23"/>
  <c r="Q80" i="23"/>
  <c r="Q81" i="23"/>
  <c r="Q85" i="23"/>
  <c r="Q87" i="23"/>
  <c r="Q88" i="23"/>
  <c r="Q89" i="23"/>
  <c r="Q90" i="23"/>
  <c r="Q92" i="23"/>
  <c r="Q93" i="23"/>
  <c r="Q94" i="23"/>
  <c r="Q110" i="23"/>
  <c r="Q112" i="23"/>
  <c r="Q115" i="23"/>
  <c r="Q117" i="23"/>
  <c r="Q118" i="23"/>
  <c r="Q119" i="23"/>
  <c r="Q121" i="23"/>
  <c r="Q124" i="23"/>
  <c r="Q125" i="23"/>
  <c r="Q127" i="23"/>
  <c r="Q128" i="23"/>
  <c r="Q132" i="23"/>
  <c r="Q135" i="23"/>
  <c r="Q136" i="23"/>
  <c r="Q137" i="23"/>
  <c r="Q138" i="23"/>
  <c r="Q139" i="23"/>
  <c r="Q141" i="23"/>
  <c r="Q142" i="23"/>
  <c r="Q143" i="23"/>
  <c r="Q145" i="23"/>
  <c r="Q146" i="23"/>
  <c r="Q150" i="23"/>
  <c r="Q151" i="23"/>
  <c r="Q154" i="23"/>
  <c r="Q160" i="23"/>
  <c r="Q161" i="23"/>
  <c r="Q162" i="23"/>
  <c r="Q164" i="23"/>
  <c r="Q166" i="23"/>
  <c r="Q167" i="23"/>
  <c r="Q169" i="23"/>
  <c r="Q173" i="23"/>
  <c r="Q180" i="23"/>
  <c r="Q181" i="23"/>
  <c r="Q182" i="23"/>
  <c r="Q183" i="23"/>
  <c r="Q184" i="23"/>
  <c r="Q185" i="23"/>
  <c r="Q186" i="23"/>
  <c r="Q187" i="23"/>
  <c r="Q188" i="23"/>
  <c r="Q189" i="23"/>
  <c r="Q192" i="23"/>
  <c r="Q193" i="23"/>
  <c r="Q194" i="23"/>
  <c r="Q196" i="23"/>
  <c r="Q197" i="23"/>
  <c r="Q198" i="23"/>
  <c r="Q199" i="23"/>
  <c r="Q205" i="23"/>
  <c r="Q210" i="23"/>
  <c r="Q213" i="23"/>
  <c r="Q215" i="23"/>
  <c r="Q216" i="23"/>
  <c r="Q220" i="23"/>
  <c r="Q221" i="23"/>
  <c r="Q222" i="23"/>
  <c r="Q224" i="23"/>
  <c r="Q225" i="23"/>
  <c r="Q229" i="23"/>
  <c r="Q231" i="23"/>
  <c r="Q232" i="23"/>
  <c r="Q235" i="23"/>
  <c r="Q241" i="23"/>
  <c r="R3" i="23"/>
  <c r="R4" i="23"/>
  <c r="R5" i="23"/>
  <c r="R8" i="23"/>
  <c r="R11" i="23"/>
  <c r="R14" i="23"/>
  <c r="R15" i="23"/>
  <c r="R17" i="23"/>
  <c r="R19" i="23"/>
  <c r="R22" i="23"/>
  <c r="R27" i="23"/>
  <c r="R30" i="23"/>
  <c r="R34" i="23"/>
  <c r="R38" i="23"/>
  <c r="R39" i="23"/>
  <c r="R40" i="23"/>
  <c r="R41" i="23"/>
  <c r="R42" i="23"/>
  <c r="R43" i="23"/>
  <c r="R44" i="23"/>
  <c r="R45" i="23"/>
  <c r="R46" i="23"/>
  <c r="R47" i="23"/>
  <c r="R48" i="23"/>
  <c r="R49" i="23"/>
  <c r="R50" i="23"/>
  <c r="R51" i="23"/>
  <c r="R52" i="23"/>
  <c r="R53" i="23"/>
  <c r="R54" i="23"/>
  <c r="R55" i="23"/>
  <c r="R56" i="23"/>
  <c r="R37" i="23"/>
  <c r="R58" i="23"/>
  <c r="R60" i="23"/>
  <c r="R61" i="23"/>
  <c r="R64" i="23"/>
  <c r="R65" i="23"/>
  <c r="R66" i="23"/>
  <c r="R67" i="23"/>
  <c r="R71" i="23"/>
  <c r="R74" i="23"/>
  <c r="R75" i="23"/>
  <c r="R76" i="23"/>
  <c r="R79" i="23"/>
  <c r="R82" i="23"/>
  <c r="R83" i="23"/>
  <c r="R84" i="23"/>
  <c r="R86" i="23"/>
  <c r="R91" i="23"/>
  <c r="R95" i="23"/>
  <c r="R96" i="23"/>
  <c r="R97" i="23"/>
  <c r="R98" i="23"/>
  <c r="R99" i="23"/>
  <c r="R100" i="23"/>
  <c r="R101" i="23"/>
  <c r="R102" i="23"/>
  <c r="R103" i="23"/>
  <c r="R104" i="23"/>
  <c r="R105" i="23"/>
  <c r="R106" i="23"/>
  <c r="R107" i="23"/>
  <c r="R108" i="23"/>
  <c r="R109" i="23"/>
  <c r="R111" i="23"/>
  <c r="R113" i="23"/>
  <c r="R114" i="23"/>
  <c r="R116" i="23"/>
  <c r="R120" i="23"/>
  <c r="R122" i="23"/>
  <c r="R123" i="23"/>
  <c r="R129" i="23"/>
  <c r="R130" i="23"/>
  <c r="R131" i="23"/>
  <c r="R134" i="23"/>
  <c r="R140" i="23"/>
  <c r="R144" i="23"/>
  <c r="R147" i="23"/>
  <c r="R148" i="23"/>
  <c r="R149" i="23"/>
  <c r="R152" i="23"/>
  <c r="R153" i="23"/>
  <c r="R156" i="23"/>
  <c r="R157" i="23"/>
  <c r="R158" i="23"/>
  <c r="R159" i="23"/>
  <c r="R163" i="23"/>
  <c r="R165" i="23"/>
  <c r="R168" i="23"/>
  <c r="R170" i="23"/>
  <c r="R171" i="23"/>
  <c r="R172" i="23"/>
  <c r="R174" i="23"/>
  <c r="R175" i="23"/>
  <c r="R177" i="23"/>
  <c r="R179" i="23"/>
  <c r="R190" i="23"/>
  <c r="R191" i="23"/>
  <c r="R195" i="23"/>
  <c r="R200" i="23"/>
  <c r="R201" i="23"/>
  <c r="R202" i="23"/>
  <c r="R203" i="23"/>
  <c r="R204" i="23"/>
  <c r="R206" i="23"/>
  <c r="R207" i="23"/>
  <c r="R208" i="23"/>
  <c r="R209" i="23"/>
  <c r="R211" i="23"/>
  <c r="R212" i="23"/>
  <c r="R217" i="23"/>
  <c r="R218" i="23"/>
  <c r="R219" i="23"/>
  <c r="R223" i="23"/>
  <c r="R225" i="23"/>
  <c r="R226" i="23"/>
  <c r="R227" i="23"/>
  <c r="R228" i="23"/>
  <c r="R230" i="23"/>
  <c r="R233" i="23"/>
  <c r="R234" i="23"/>
  <c r="R236" i="23"/>
  <c r="R237" i="23"/>
  <c r="R238" i="23"/>
  <c r="R239" i="23"/>
  <c r="R21" i="23"/>
  <c r="R24" i="23"/>
  <c r="R126" i="23"/>
  <c r="R133" i="23"/>
  <c r="R155" i="23"/>
  <c r="R176" i="23"/>
  <c r="R178" i="23"/>
  <c r="R214" i="23"/>
  <c r="R224" i="23"/>
  <c r="R6" i="23"/>
  <c r="R7" i="23"/>
  <c r="R9" i="23"/>
  <c r="R10" i="23"/>
  <c r="R12" i="23"/>
  <c r="R13" i="23"/>
  <c r="R16" i="23"/>
  <c r="R18" i="23"/>
  <c r="R20" i="23"/>
  <c r="R23" i="23"/>
  <c r="R25" i="23"/>
  <c r="R26" i="23"/>
  <c r="R28" i="23"/>
  <c r="R29" i="23"/>
  <c r="R31" i="23"/>
  <c r="R32" i="23"/>
  <c r="R33" i="23"/>
  <c r="R35" i="23"/>
  <c r="R36" i="23"/>
  <c r="R57" i="23"/>
  <c r="R59" i="23"/>
  <c r="R62" i="23"/>
  <c r="R63" i="23"/>
  <c r="R68" i="23"/>
  <c r="R69" i="23"/>
  <c r="R70" i="23"/>
  <c r="R72" i="23"/>
  <c r="R73" i="23"/>
  <c r="R77" i="23"/>
  <c r="R78" i="23"/>
  <c r="R80" i="23"/>
  <c r="R81" i="23"/>
  <c r="R85" i="23"/>
  <c r="R87" i="23"/>
  <c r="R88" i="23"/>
  <c r="R89" i="23"/>
  <c r="R90" i="23"/>
  <c r="R92" i="23"/>
  <c r="R93" i="23"/>
  <c r="R94" i="23"/>
  <c r="R110" i="23"/>
  <c r="R112" i="23"/>
  <c r="R115" i="23"/>
  <c r="R117" i="23"/>
  <c r="R118" i="23"/>
  <c r="R119" i="23"/>
  <c r="R121" i="23"/>
  <c r="R124" i="23"/>
  <c r="R125" i="23"/>
  <c r="R127" i="23"/>
  <c r="R128" i="23"/>
  <c r="R132" i="23"/>
  <c r="R135" i="23"/>
  <c r="R136" i="23"/>
  <c r="R137" i="23"/>
  <c r="R138" i="23"/>
  <c r="R139" i="23"/>
  <c r="R141" i="23"/>
  <c r="R142" i="23"/>
  <c r="R143" i="23"/>
  <c r="R145" i="23"/>
  <c r="R146" i="23"/>
  <c r="R150" i="23"/>
  <c r="R151" i="23"/>
  <c r="R154" i="23"/>
  <c r="R160" i="23"/>
  <c r="R161" i="23"/>
  <c r="R162" i="23"/>
  <c r="R164" i="23"/>
  <c r="R166" i="23"/>
  <c r="R167" i="23"/>
  <c r="R169" i="23"/>
  <c r="R173" i="23"/>
  <c r="R180" i="23"/>
  <c r="R181" i="23"/>
  <c r="R182" i="23"/>
  <c r="R183" i="23"/>
  <c r="R184" i="23"/>
  <c r="R185" i="23"/>
  <c r="R186" i="23"/>
  <c r="R187" i="23"/>
  <c r="R188" i="23"/>
  <c r="R189" i="23"/>
  <c r="R192" i="23"/>
  <c r="R193" i="23"/>
  <c r="R194" i="23"/>
  <c r="R196" i="23"/>
  <c r="R197" i="23"/>
  <c r="R198" i="23"/>
  <c r="R199" i="23"/>
  <c r="R205" i="23"/>
  <c r="R210" i="23"/>
  <c r="R213" i="23"/>
  <c r="R215" i="23"/>
  <c r="R216" i="23"/>
  <c r="R220" i="23"/>
  <c r="R221" i="23"/>
  <c r="R222" i="23"/>
  <c r="R229" i="23"/>
  <c r="R231" i="23"/>
  <c r="R232" i="23"/>
  <c r="R235" i="23"/>
  <c r="R241" i="23"/>
  <c r="S3" i="23"/>
  <c r="S4" i="23"/>
  <c r="S5" i="23"/>
  <c r="S8" i="23"/>
  <c r="S11" i="23"/>
  <c r="S14" i="23"/>
  <c r="S15" i="23"/>
  <c r="S17" i="23"/>
  <c r="S19" i="23"/>
  <c r="S22" i="23"/>
  <c r="S27" i="23"/>
  <c r="S30" i="23"/>
  <c r="S34" i="23"/>
  <c r="S38" i="23"/>
  <c r="S39" i="23"/>
  <c r="S40" i="23"/>
  <c r="S41" i="23"/>
  <c r="S42" i="23"/>
  <c r="S43" i="23"/>
  <c r="S44" i="23"/>
  <c r="S45" i="23"/>
  <c r="S46" i="23"/>
  <c r="S47" i="23"/>
  <c r="S48" i="23"/>
  <c r="S49" i="23"/>
  <c r="S50" i="23"/>
  <c r="S51" i="23"/>
  <c r="S52" i="23"/>
  <c r="S53" i="23"/>
  <c r="S54" i="23"/>
  <c r="S55" i="23"/>
  <c r="S56" i="23"/>
  <c r="S37" i="23"/>
  <c r="S58" i="23"/>
  <c r="S60" i="23"/>
  <c r="S61" i="23"/>
  <c r="S64" i="23"/>
  <c r="S65" i="23"/>
  <c r="S66" i="23"/>
  <c r="S67" i="23"/>
  <c r="S71" i="23"/>
  <c r="S74" i="23"/>
  <c r="S75" i="23"/>
  <c r="S76" i="23"/>
  <c r="S79" i="23"/>
  <c r="S82" i="23"/>
  <c r="S83" i="23"/>
  <c r="S84" i="23"/>
  <c r="S86" i="23"/>
  <c r="S91" i="23"/>
  <c r="S95" i="23"/>
  <c r="S96" i="23"/>
  <c r="S97" i="23"/>
  <c r="S98" i="23"/>
  <c r="S99" i="23"/>
  <c r="S100" i="23"/>
  <c r="S101" i="23"/>
  <c r="S102" i="23"/>
  <c r="S103" i="23"/>
  <c r="S104" i="23"/>
  <c r="S105" i="23"/>
  <c r="S106" i="23"/>
  <c r="S107" i="23"/>
  <c r="S108" i="23"/>
  <c r="S109" i="23"/>
  <c r="S111" i="23"/>
  <c r="S113" i="23"/>
  <c r="S114" i="23"/>
  <c r="S116" i="23"/>
  <c r="S120" i="23"/>
  <c r="S122" i="23"/>
  <c r="S123" i="23"/>
  <c r="S129" i="23"/>
  <c r="S130" i="23"/>
  <c r="S131" i="23"/>
  <c r="S134" i="23"/>
  <c r="S140" i="23"/>
  <c r="S144" i="23"/>
  <c r="S147" i="23"/>
  <c r="S148" i="23"/>
  <c r="S149" i="23"/>
  <c r="S152" i="23"/>
  <c r="S153" i="23"/>
  <c r="S156" i="23"/>
  <c r="S157" i="23"/>
  <c r="S158" i="23"/>
  <c r="S159" i="23"/>
  <c r="S163" i="23"/>
  <c r="S165" i="23"/>
  <c r="S168" i="23"/>
  <c r="S170" i="23"/>
  <c r="S171" i="23"/>
  <c r="S172" i="23"/>
  <c r="S174" i="23"/>
  <c r="S175" i="23"/>
  <c r="S177" i="23"/>
  <c r="S179" i="23"/>
  <c r="S190" i="23"/>
  <c r="S191" i="23"/>
  <c r="S195" i="23"/>
  <c r="S200" i="23"/>
  <c r="S201" i="23"/>
  <c r="S202" i="23"/>
  <c r="S203" i="23"/>
  <c r="S204" i="23"/>
  <c r="S206" i="23"/>
  <c r="S207" i="23"/>
  <c r="S208" i="23"/>
  <c r="S209" i="23"/>
  <c r="S211" i="23"/>
  <c r="S212" i="23"/>
  <c r="S217" i="23"/>
  <c r="S218" i="23"/>
  <c r="S219" i="23"/>
  <c r="S223" i="23"/>
  <c r="S225" i="23"/>
  <c r="S226" i="23"/>
  <c r="S227" i="23"/>
  <c r="S228" i="23"/>
  <c r="S230" i="23"/>
  <c r="S233" i="23"/>
  <c r="S234" i="23"/>
  <c r="S236" i="23"/>
  <c r="S237" i="23"/>
  <c r="S238" i="23"/>
  <c r="S239" i="23"/>
  <c r="S24" i="23"/>
  <c r="S126" i="23"/>
  <c r="S133" i="23"/>
  <c r="S155" i="23"/>
  <c r="S176" i="23"/>
  <c r="S178" i="23"/>
  <c r="S214" i="23"/>
  <c r="S224" i="23"/>
  <c r="S6" i="23"/>
  <c r="S7" i="23"/>
  <c r="S9" i="23"/>
  <c r="S10" i="23"/>
  <c r="S12" i="23"/>
  <c r="S13" i="23"/>
  <c r="S16" i="23"/>
  <c r="S18" i="23"/>
  <c r="S20" i="23"/>
  <c r="S21" i="23"/>
  <c r="S23" i="23"/>
  <c r="S25" i="23"/>
  <c r="S26" i="23"/>
  <c r="S28" i="23"/>
  <c r="S29" i="23"/>
  <c r="S31" i="23"/>
  <c r="S32" i="23"/>
  <c r="S33" i="23"/>
  <c r="S35" i="23"/>
  <c r="S36" i="23"/>
  <c r="S57" i="23"/>
  <c r="S59" i="23"/>
  <c r="S62" i="23"/>
  <c r="S63" i="23"/>
  <c r="S68" i="23"/>
  <c r="S69" i="23"/>
  <c r="S70" i="23"/>
  <c r="S72" i="23"/>
  <c r="S73" i="23"/>
  <c r="S77" i="23"/>
  <c r="S78" i="23"/>
  <c r="S80" i="23"/>
  <c r="S81" i="23"/>
  <c r="S85" i="23"/>
  <c r="S87" i="23"/>
  <c r="S88" i="23"/>
  <c r="S89" i="23"/>
  <c r="S90" i="23"/>
  <c r="S92" i="23"/>
  <c r="S93" i="23"/>
  <c r="S94" i="23"/>
  <c r="S110" i="23"/>
  <c r="S112" i="23"/>
  <c r="S115" i="23"/>
  <c r="S117" i="23"/>
  <c r="S118" i="23"/>
  <c r="S119" i="23"/>
  <c r="S121" i="23"/>
  <c r="S124" i="23"/>
  <c r="S125" i="23"/>
  <c r="S127" i="23"/>
  <c r="S128" i="23"/>
  <c r="S132" i="23"/>
  <c r="S135" i="23"/>
  <c r="S136" i="23"/>
  <c r="S137" i="23"/>
  <c r="S138" i="23"/>
  <c r="S139" i="23"/>
  <c r="S141" i="23"/>
  <c r="S142" i="23"/>
  <c r="S143" i="23"/>
  <c r="S145" i="23"/>
  <c r="S146" i="23"/>
  <c r="S150" i="23"/>
  <c r="S151" i="23"/>
  <c r="S154" i="23"/>
  <c r="S160" i="23"/>
  <c r="S161" i="23"/>
  <c r="S162" i="23"/>
  <c r="S164" i="23"/>
  <c r="S166" i="23"/>
  <c r="S167" i="23"/>
  <c r="S169" i="23"/>
  <c r="S173" i="23"/>
  <c r="S180" i="23"/>
  <c r="S181" i="23"/>
  <c r="S182" i="23"/>
  <c r="S183" i="23"/>
  <c r="S184" i="23"/>
  <c r="S185" i="23"/>
  <c r="S186" i="23"/>
  <c r="S187" i="23"/>
  <c r="S188" i="23"/>
  <c r="S189" i="23"/>
  <c r="S192" i="23"/>
  <c r="S193" i="23"/>
  <c r="S194" i="23"/>
  <c r="S196" i="23"/>
  <c r="S197" i="23"/>
  <c r="S198" i="23"/>
  <c r="S199" i="23"/>
  <c r="S205" i="23"/>
  <c r="S210" i="23"/>
  <c r="S213" i="23"/>
  <c r="S215" i="23"/>
  <c r="S216" i="23"/>
  <c r="S220" i="23"/>
  <c r="S221" i="23"/>
  <c r="S222" i="23"/>
  <c r="S229" i="23"/>
  <c r="S231" i="23"/>
  <c r="S232" i="23"/>
  <c r="S235" i="23"/>
  <c r="S241" i="23"/>
  <c r="T3" i="23"/>
  <c r="T4" i="23"/>
  <c r="T5" i="23"/>
  <c r="T8" i="23"/>
  <c r="T11" i="23"/>
  <c r="T14" i="23"/>
  <c r="T15" i="23"/>
  <c r="T17" i="23"/>
  <c r="T19" i="23"/>
  <c r="T22" i="23"/>
  <c r="T27" i="23"/>
  <c r="T30" i="23"/>
  <c r="T34" i="23"/>
  <c r="T38" i="23"/>
  <c r="T39" i="23"/>
  <c r="T40" i="23"/>
  <c r="T41" i="23"/>
  <c r="T42" i="23"/>
  <c r="T43" i="23"/>
  <c r="T44" i="23"/>
  <c r="T45" i="23"/>
  <c r="T46" i="23"/>
  <c r="T47" i="23"/>
  <c r="T48" i="23"/>
  <c r="T49" i="23"/>
  <c r="T50" i="23"/>
  <c r="T51" i="23"/>
  <c r="T52" i="23"/>
  <c r="T53" i="23"/>
  <c r="T54" i="23"/>
  <c r="T55" i="23"/>
  <c r="T56" i="23"/>
  <c r="T37" i="23"/>
  <c r="T58" i="23"/>
  <c r="T60" i="23"/>
  <c r="T61" i="23"/>
  <c r="T64" i="23"/>
  <c r="T65" i="23"/>
  <c r="T66" i="23"/>
  <c r="T67" i="23"/>
  <c r="T71" i="23"/>
  <c r="T74" i="23"/>
  <c r="T75" i="23"/>
  <c r="T76" i="23"/>
  <c r="T79" i="23"/>
  <c r="T82" i="23"/>
  <c r="T83" i="23"/>
  <c r="T84" i="23"/>
  <c r="T86" i="23"/>
  <c r="T91" i="23"/>
  <c r="T95" i="23"/>
  <c r="T96" i="23"/>
  <c r="T97" i="23"/>
  <c r="T98" i="23"/>
  <c r="T99" i="23"/>
  <c r="T100" i="23"/>
  <c r="T101" i="23"/>
  <c r="T102" i="23"/>
  <c r="T103" i="23"/>
  <c r="T104" i="23"/>
  <c r="T105" i="23"/>
  <c r="T106" i="23"/>
  <c r="T107" i="23"/>
  <c r="T108" i="23"/>
  <c r="T109" i="23"/>
  <c r="T111" i="23"/>
  <c r="T113" i="23"/>
  <c r="T114" i="23"/>
  <c r="T116" i="23"/>
  <c r="T120" i="23"/>
  <c r="T122" i="23"/>
  <c r="T123" i="23"/>
  <c r="T129" i="23"/>
  <c r="T130" i="23"/>
  <c r="T131" i="23"/>
  <c r="T134" i="23"/>
  <c r="T140" i="23"/>
  <c r="T144" i="23"/>
  <c r="T147" i="23"/>
  <c r="T148" i="23"/>
  <c r="T149" i="23"/>
  <c r="T152" i="23"/>
  <c r="T153" i="23"/>
  <c r="T156" i="23"/>
  <c r="T157" i="23"/>
  <c r="T158" i="23"/>
  <c r="T159" i="23"/>
  <c r="T163" i="23"/>
  <c r="T165" i="23"/>
  <c r="T168" i="23"/>
  <c r="T170" i="23"/>
  <c r="T171" i="23"/>
  <c r="T172" i="23"/>
  <c r="T174" i="23"/>
  <c r="T175" i="23"/>
  <c r="T177" i="23"/>
  <c r="T179" i="23"/>
  <c r="T190" i="23"/>
  <c r="T191" i="23"/>
  <c r="T195" i="23"/>
  <c r="T200" i="23"/>
  <c r="T201" i="23"/>
  <c r="T202" i="23"/>
  <c r="T203" i="23"/>
  <c r="T204" i="23"/>
  <c r="T206" i="23"/>
  <c r="T207" i="23"/>
  <c r="T208" i="23"/>
  <c r="T209" i="23"/>
  <c r="T211" i="23"/>
  <c r="T212" i="23"/>
  <c r="T217" i="23"/>
  <c r="T218" i="23"/>
  <c r="T219" i="23"/>
  <c r="T223" i="23"/>
  <c r="T225" i="23"/>
  <c r="T226" i="23"/>
  <c r="T227" i="23"/>
  <c r="T228" i="23"/>
  <c r="T230" i="23"/>
  <c r="T233" i="23"/>
  <c r="T234" i="23"/>
  <c r="T236" i="23"/>
  <c r="T237" i="23"/>
  <c r="T238" i="23"/>
  <c r="T239" i="23"/>
  <c r="T24" i="23"/>
  <c r="T126" i="23"/>
  <c r="T133" i="23"/>
  <c r="T155" i="23"/>
  <c r="T176" i="23"/>
  <c r="T178" i="23"/>
  <c r="T214" i="23"/>
  <c r="T224" i="23"/>
  <c r="T6" i="23"/>
  <c r="T7" i="23"/>
  <c r="T9" i="23"/>
  <c r="T10" i="23"/>
  <c r="T12" i="23"/>
  <c r="T13" i="23"/>
  <c r="T16" i="23"/>
  <c r="T18" i="23"/>
  <c r="T20" i="23"/>
  <c r="T21" i="23"/>
  <c r="T23" i="23"/>
  <c r="T25" i="23"/>
  <c r="T26" i="23"/>
  <c r="T28" i="23"/>
  <c r="T29" i="23"/>
  <c r="T31" i="23"/>
  <c r="T32" i="23"/>
  <c r="T33" i="23"/>
  <c r="T35" i="23"/>
  <c r="T36" i="23"/>
  <c r="T57" i="23"/>
  <c r="T59" i="23"/>
  <c r="T62" i="23"/>
  <c r="T63" i="23"/>
  <c r="T68" i="23"/>
  <c r="T69" i="23"/>
  <c r="T70" i="23"/>
  <c r="T72" i="23"/>
  <c r="T73" i="23"/>
  <c r="T77" i="23"/>
  <c r="T78" i="23"/>
  <c r="T80" i="23"/>
  <c r="T81" i="23"/>
  <c r="T85" i="23"/>
  <c r="T87" i="23"/>
  <c r="T88" i="23"/>
  <c r="T89" i="23"/>
  <c r="T90" i="23"/>
  <c r="T92" i="23"/>
  <c r="T93" i="23"/>
  <c r="T94" i="23"/>
  <c r="T110" i="23"/>
  <c r="T112" i="23"/>
  <c r="T115" i="23"/>
  <c r="T117" i="23"/>
  <c r="T118" i="23"/>
  <c r="T119" i="23"/>
  <c r="T121" i="23"/>
  <c r="T124" i="23"/>
  <c r="T125" i="23"/>
  <c r="T127" i="23"/>
  <c r="T128" i="23"/>
  <c r="T132" i="23"/>
  <c r="T135" i="23"/>
  <c r="T136" i="23"/>
  <c r="T137" i="23"/>
  <c r="T138" i="23"/>
  <c r="T139" i="23"/>
  <c r="T141" i="23"/>
  <c r="T142" i="23"/>
  <c r="T143" i="23"/>
  <c r="T145" i="23"/>
  <c r="T146" i="23"/>
  <c r="T150" i="23"/>
  <c r="T151" i="23"/>
  <c r="T154" i="23"/>
  <c r="T160" i="23"/>
  <c r="T161" i="23"/>
  <c r="T162" i="23"/>
  <c r="T164" i="23"/>
  <c r="T166" i="23"/>
  <c r="T167" i="23"/>
  <c r="T169" i="23"/>
  <c r="T173" i="23"/>
  <c r="T180" i="23"/>
  <c r="T181" i="23"/>
  <c r="T182" i="23"/>
  <c r="T183" i="23"/>
  <c r="T184" i="23"/>
  <c r="T185" i="23"/>
  <c r="T186" i="23"/>
  <c r="T187" i="23"/>
  <c r="T188" i="23"/>
  <c r="T189" i="23"/>
  <c r="T192" i="23"/>
  <c r="T193" i="23"/>
  <c r="T194" i="23"/>
  <c r="T196" i="23"/>
  <c r="T197" i="23"/>
  <c r="T198" i="23"/>
  <c r="T199" i="23"/>
  <c r="T205" i="23"/>
  <c r="T210" i="23"/>
  <c r="T213" i="23"/>
  <c r="T215" i="23"/>
  <c r="T216" i="23"/>
  <c r="T220" i="23"/>
  <c r="T221" i="23"/>
  <c r="T222" i="23"/>
  <c r="T229" i="23"/>
  <c r="T231" i="23"/>
  <c r="T232" i="23"/>
  <c r="T235" i="23"/>
  <c r="T241" i="23"/>
  <c r="U3" i="23"/>
  <c r="U4" i="23"/>
  <c r="U5" i="23"/>
  <c r="U8" i="23"/>
  <c r="U11" i="23"/>
  <c r="U14" i="23"/>
  <c r="U15" i="23"/>
  <c r="U17" i="23"/>
  <c r="U19" i="23"/>
  <c r="U22" i="23"/>
  <c r="U27" i="23"/>
  <c r="U30" i="23"/>
  <c r="U34" i="23"/>
  <c r="U38" i="23"/>
  <c r="U39" i="23"/>
  <c r="U40" i="23"/>
  <c r="U41" i="23"/>
  <c r="U42" i="23"/>
  <c r="U43" i="23"/>
  <c r="U44" i="23"/>
  <c r="U45" i="23"/>
  <c r="U46" i="23"/>
  <c r="U47" i="23"/>
  <c r="U48" i="23"/>
  <c r="U49" i="23"/>
  <c r="U50" i="23"/>
  <c r="U51" i="23"/>
  <c r="U52" i="23"/>
  <c r="U53" i="23"/>
  <c r="U54" i="23"/>
  <c r="U55" i="23"/>
  <c r="U56" i="23"/>
  <c r="U58" i="23"/>
  <c r="U60" i="23"/>
  <c r="U61" i="23"/>
  <c r="U64" i="23"/>
  <c r="U65" i="23"/>
  <c r="U66" i="23"/>
  <c r="U67" i="23"/>
  <c r="U71" i="23"/>
  <c r="U74" i="23"/>
  <c r="U75" i="23"/>
  <c r="U76" i="23"/>
  <c r="U79" i="23"/>
  <c r="U82" i="23"/>
  <c r="U83" i="23"/>
  <c r="U84" i="23"/>
  <c r="U86" i="23"/>
  <c r="U91" i="23"/>
  <c r="U95" i="23"/>
  <c r="U96" i="23"/>
  <c r="U97" i="23"/>
  <c r="U98" i="23"/>
  <c r="U99" i="23"/>
  <c r="U100" i="23"/>
  <c r="U101" i="23"/>
  <c r="U102" i="23"/>
  <c r="U103" i="23"/>
  <c r="U104" i="23"/>
  <c r="U105" i="23"/>
  <c r="U106" i="23"/>
  <c r="U107" i="23"/>
  <c r="U108" i="23"/>
  <c r="U109" i="23"/>
  <c r="U111" i="23"/>
  <c r="U113" i="23"/>
  <c r="U114" i="23"/>
  <c r="U116" i="23"/>
  <c r="U120" i="23"/>
  <c r="U122" i="23"/>
  <c r="U123" i="23"/>
  <c r="U129" i="23"/>
  <c r="U130" i="23"/>
  <c r="U131" i="23"/>
  <c r="U134" i="23"/>
  <c r="U140" i="23"/>
  <c r="U144" i="23"/>
  <c r="U147" i="23"/>
  <c r="U148" i="23"/>
  <c r="U149" i="23"/>
  <c r="U152" i="23"/>
  <c r="U153" i="23"/>
  <c r="U156" i="23"/>
  <c r="U157" i="23"/>
  <c r="U158" i="23"/>
  <c r="U159" i="23"/>
  <c r="U163" i="23"/>
  <c r="U165" i="23"/>
  <c r="U168" i="23"/>
  <c r="U170" i="23"/>
  <c r="U171" i="23"/>
  <c r="U172" i="23"/>
  <c r="U174" i="23"/>
  <c r="U175" i="23"/>
  <c r="U177" i="23"/>
  <c r="U179" i="23"/>
  <c r="U190" i="23"/>
  <c r="U191" i="23"/>
  <c r="U195" i="23"/>
  <c r="U200" i="23"/>
  <c r="U201" i="23"/>
  <c r="U202" i="23"/>
  <c r="U203" i="23"/>
  <c r="U204" i="23"/>
  <c r="U206" i="23"/>
  <c r="U207" i="23"/>
  <c r="U208" i="23"/>
  <c r="U209" i="23"/>
  <c r="U211" i="23"/>
  <c r="U212" i="23"/>
  <c r="U217" i="23"/>
  <c r="U218" i="23"/>
  <c r="U219" i="23"/>
  <c r="U223" i="23"/>
  <c r="U225" i="23"/>
  <c r="U226" i="23"/>
  <c r="U227" i="23"/>
  <c r="U228" i="23"/>
  <c r="U230" i="23"/>
  <c r="U233" i="23"/>
  <c r="U234" i="23"/>
  <c r="U236" i="23"/>
  <c r="U237" i="23"/>
  <c r="U238" i="23"/>
  <c r="U239" i="23"/>
  <c r="U24" i="23"/>
  <c r="U37" i="23"/>
  <c r="U126" i="23"/>
  <c r="U133" i="23"/>
  <c r="U136" i="23"/>
  <c r="U155" i="23"/>
  <c r="U176" i="23"/>
  <c r="U178" i="23"/>
  <c r="U214" i="23"/>
  <c r="U224" i="23"/>
  <c r="U6" i="23"/>
  <c r="U7" i="23"/>
  <c r="U9" i="23"/>
  <c r="U10" i="23"/>
  <c r="U12" i="23"/>
  <c r="U13" i="23"/>
  <c r="U16" i="23"/>
  <c r="U18" i="23"/>
  <c r="U20" i="23"/>
  <c r="U21" i="23"/>
  <c r="U23" i="23"/>
  <c r="U25" i="23"/>
  <c r="U26" i="23"/>
  <c r="U28" i="23"/>
  <c r="U29" i="23"/>
  <c r="U31" i="23"/>
  <c r="U32" i="23"/>
  <c r="U33" i="23"/>
  <c r="U35" i="23"/>
  <c r="U36" i="23"/>
  <c r="U57" i="23"/>
  <c r="U59" i="23"/>
  <c r="U62" i="23"/>
  <c r="U63" i="23"/>
  <c r="U68" i="23"/>
  <c r="U69" i="23"/>
  <c r="U70" i="23"/>
  <c r="U72" i="23"/>
  <c r="U73" i="23"/>
  <c r="U77" i="23"/>
  <c r="U78" i="23"/>
  <c r="U80" i="23"/>
  <c r="U81" i="23"/>
  <c r="U85" i="23"/>
  <c r="U87" i="23"/>
  <c r="U88" i="23"/>
  <c r="U89" i="23"/>
  <c r="U90" i="23"/>
  <c r="U92" i="23"/>
  <c r="U93" i="23"/>
  <c r="U94" i="23"/>
  <c r="U110" i="23"/>
  <c r="U112" i="23"/>
  <c r="U115" i="23"/>
  <c r="U117" i="23"/>
  <c r="U118" i="23"/>
  <c r="U119" i="23"/>
  <c r="U121" i="23"/>
  <c r="U124" i="23"/>
  <c r="U125" i="23"/>
  <c r="U127" i="23"/>
  <c r="U128" i="23"/>
  <c r="U132" i="23"/>
  <c r="U135" i="23"/>
  <c r="U137" i="23"/>
  <c r="U138" i="23"/>
  <c r="U139" i="23"/>
  <c r="U141" i="23"/>
  <c r="U142" i="23"/>
  <c r="U143" i="23"/>
  <c r="U145" i="23"/>
  <c r="U146" i="23"/>
  <c r="U150" i="23"/>
  <c r="U151" i="23"/>
  <c r="U154" i="23"/>
  <c r="U160" i="23"/>
  <c r="U161" i="23"/>
  <c r="U162" i="23"/>
  <c r="U164" i="23"/>
  <c r="U166" i="23"/>
  <c r="U167" i="23"/>
  <c r="U169" i="23"/>
  <c r="U173" i="23"/>
  <c r="U180" i="23"/>
  <c r="U181" i="23"/>
  <c r="U182" i="23"/>
  <c r="U183" i="23"/>
  <c r="U184" i="23"/>
  <c r="U185" i="23"/>
  <c r="U186" i="23"/>
  <c r="U187" i="23"/>
  <c r="U188" i="23"/>
  <c r="U189" i="23"/>
  <c r="U192" i="23"/>
  <c r="U193" i="23"/>
  <c r="U194" i="23"/>
  <c r="U196" i="23"/>
  <c r="U197" i="23"/>
  <c r="U198" i="23"/>
  <c r="U199" i="23"/>
  <c r="U205" i="23"/>
  <c r="U210" i="23"/>
  <c r="U213" i="23"/>
  <c r="U215" i="23"/>
  <c r="U216" i="23"/>
  <c r="U220" i="23"/>
  <c r="U221" i="23"/>
  <c r="U222" i="23"/>
  <c r="U229" i="23"/>
  <c r="U231" i="23"/>
  <c r="U232" i="23"/>
  <c r="U235" i="23"/>
  <c r="U241" i="23"/>
  <c r="V3" i="23"/>
  <c r="V4" i="23"/>
  <c r="V5" i="23"/>
  <c r="V8" i="23"/>
  <c r="V11" i="23"/>
  <c r="V14" i="23"/>
  <c r="V15" i="23"/>
  <c r="V17" i="23"/>
  <c r="V19" i="23"/>
  <c r="V22" i="23"/>
  <c r="V24" i="23"/>
  <c r="V27" i="23"/>
  <c r="V30" i="23"/>
  <c r="V34" i="23"/>
  <c r="V38" i="23"/>
  <c r="V39" i="23"/>
  <c r="V40" i="23"/>
  <c r="V41" i="23"/>
  <c r="V42" i="23"/>
  <c r="V43" i="23"/>
  <c r="V44" i="23"/>
  <c r="V45" i="23"/>
  <c r="V46" i="23"/>
  <c r="V47" i="23"/>
  <c r="V48" i="23"/>
  <c r="V49" i="23"/>
  <c r="V50" i="23"/>
  <c r="V51" i="23"/>
  <c r="V52" i="23"/>
  <c r="V53" i="23"/>
  <c r="V54" i="23"/>
  <c r="V55" i="23"/>
  <c r="V56" i="23"/>
  <c r="V58" i="23"/>
  <c r="V60" i="23"/>
  <c r="V61" i="23"/>
  <c r="V64" i="23"/>
  <c r="V65" i="23"/>
  <c r="V66" i="23"/>
  <c r="V67" i="23"/>
  <c r="V71" i="23"/>
  <c r="V74" i="23"/>
  <c r="V75" i="23"/>
  <c r="V76" i="23"/>
  <c r="V79" i="23"/>
  <c r="V82" i="23"/>
  <c r="V83" i="23"/>
  <c r="V84" i="23"/>
  <c r="V86" i="23"/>
  <c r="V91" i="23"/>
  <c r="V95" i="23"/>
  <c r="V96" i="23"/>
  <c r="V97" i="23"/>
  <c r="V98" i="23"/>
  <c r="V99" i="23"/>
  <c r="V100" i="23"/>
  <c r="V101" i="23"/>
  <c r="V102" i="23"/>
  <c r="V103" i="23"/>
  <c r="V104" i="23"/>
  <c r="V105" i="23"/>
  <c r="V106" i="23"/>
  <c r="V107" i="23"/>
  <c r="V108" i="23"/>
  <c r="V109" i="23"/>
  <c r="V111" i="23"/>
  <c r="V113" i="23"/>
  <c r="V114" i="23"/>
  <c r="V116" i="23"/>
  <c r="V120" i="23"/>
  <c r="V122" i="23"/>
  <c r="V123" i="23"/>
  <c r="V129" i="23"/>
  <c r="V130" i="23"/>
  <c r="V131" i="23"/>
  <c r="V134" i="23"/>
  <c r="V140" i="23"/>
  <c r="V144" i="23"/>
  <c r="V147" i="23"/>
  <c r="V148" i="23"/>
  <c r="V149" i="23"/>
  <c r="V152" i="23"/>
  <c r="V153" i="23"/>
  <c r="V156" i="23"/>
  <c r="V157" i="23"/>
  <c r="V158" i="23"/>
  <c r="V159" i="23"/>
  <c r="V163" i="23"/>
  <c r="V165" i="23"/>
  <c r="V168" i="23"/>
  <c r="V170" i="23"/>
  <c r="V171" i="23"/>
  <c r="V172" i="23"/>
  <c r="V174" i="23"/>
  <c r="V175" i="23"/>
  <c r="V177" i="23"/>
  <c r="V179" i="23"/>
  <c r="V190" i="23"/>
  <c r="V191" i="23"/>
  <c r="V195" i="23"/>
  <c r="V200" i="23"/>
  <c r="V201" i="23"/>
  <c r="V202" i="23"/>
  <c r="V203" i="23"/>
  <c r="V204" i="23"/>
  <c r="V206" i="23"/>
  <c r="V207" i="23"/>
  <c r="V208" i="23"/>
  <c r="V209" i="23"/>
  <c r="V211" i="23"/>
  <c r="V212" i="23"/>
  <c r="V214" i="23"/>
  <c r="V217" i="23"/>
  <c r="V218" i="23"/>
  <c r="V219" i="23"/>
  <c r="V223" i="23"/>
  <c r="V225" i="23"/>
  <c r="V226" i="23"/>
  <c r="V227" i="23"/>
  <c r="V228" i="23"/>
  <c r="V230" i="23"/>
  <c r="V233" i="23"/>
  <c r="V234" i="23"/>
  <c r="V236" i="23"/>
  <c r="V237" i="23"/>
  <c r="V238" i="23"/>
  <c r="V239" i="23"/>
  <c r="V36" i="23"/>
  <c r="V37" i="23"/>
  <c r="V59" i="23"/>
  <c r="V126" i="23"/>
  <c r="V133" i="23"/>
  <c r="V136" i="23"/>
  <c r="V155" i="23"/>
  <c r="V176" i="23"/>
  <c r="V178" i="23"/>
  <c r="V224" i="23"/>
  <c r="V231" i="23"/>
  <c r="V6" i="23"/>
  <c r="V7" i="23"/>
  <c r="V9" i="23"/>
  <c r="V10" i="23"/>
  <c r="V12" i="23"/>
  <c r="V13" i="23"/>
  <c r="V16" i="23"/>
  <c r="V18" i="23"/>
  <c r="V20" i="23"/>
  <c r="V21" i="23"/>
  <c r="V23" i="23"/>
  <c r="V25" i="23"/>
  <c r="V26" i="23"/>
  <c r="V28" i="23"/>
  <c r="V29" i="23"/>
  <c r="V31" i="23"/>
  <c r="V32" i="23"/>
  <c r="V33" i="23"/>
  <c r="V35" i="23"/>
  <c r="V57" i="23"/>
  <c r="V62" i="23"/>
  <c r="V63" i="23"/>
  <c r="V68" i="23"/>
  <c r="V69" i="23"/>
  <c r="V70" i="23"/>
  <c r="V72" i="23"/>
  <c r="V73" i="23"/>
  <c r="V77" i="23"/>
  <c r="V78" i="23"/>
  <c r="V80" i="23"/>
  <c r="V81" i="23"/>
  <c r="V85" i="23"/>
  <c r="V87" i="23"/>
  <c r="V88" i="23"/>
  <c r="V89" i="23"/>
  <c r="V90" i="23"/>
  <c r="V92" i="23"/>
  <c r="V93" i="23"/>
  <c r="V94" i="23"/>
  <c r="V110" i="23"/>
  <c r="V112" i="23"/>
  <c r="V115" i="23"/>
  <c r="V117" i="23"/>
  <c r="V118" i="23"/>
  <c r="V119" i="23"/>
  <c r="V121" i="23"/>
  <c r="V124" i="23"/>
  <c r="V125" i="23"/>
  <c r="V127" i="23"/>
  <c r="V128" i="23"/>
  <c r="V132" i="23"/>
  <c r="V135" i="23"/>
  <c r="V137" i="23"/>
  <c r="V138" i="23"/>
  <c r="V139" i="23"/>
  <c r="V141" i="23"/>
  <c r="V142" i="23"/>
  <c r="V143" i="23"/>
  <c r="V145" i="23"/>
  <c r="V146" i="23"/>
  <c r="V150" i="23"/>
  <c r="V151" i="23"/>
  <c r="V154" i="23"/>
  <c r="V160" i="23"/>
  <c r="V161" i="23"/>
  <c r="V162" i="23"/>
  <c r="V164" i="23"/>
  <c r="V166" i="23"/>
  <c r="V167" i="23"/>
  <c r="V169" i="23"/>
  <c r="V173" i="23"/>
  <c r="V180" i="23"/>
  <c r="V181" i="23"/>
  <c r="V182" i="23"/>
  <c r="V183" i="23"/>
  <c r="V184" i="23"/>
  <c r="V185" i="23"/>
  <c r="V186" i="23"/>
  <c r="V187" i="23"/>
  <c r="V188" i="23"/>
  <c r="V189" i="23"/>
  <c r="V192" i="23"/>
  <c r="V193" i="23"/>
  <c r="V194" i="23"/>
  <c r="V196" i="23"/>
  <c r="V197" i="23"/>
  <c r="V198" i="23"/>
  <c r="V199" i="23"/>
  <c r="V205" i="23"/>
  <c r="V210" i="23"/>
  <c r="V213" i="23"/>
  <c r="V215" i="23"/>
  <c r="V216" i="23"/>
  <c r="V220" i="23"/>
  <c r="V221" i="23"/>
  <c r="V222" i="23"/>
  <c r="V229" i="23"/>
  <c r="V232" i="23"/>
  <c r="V235" i="23"/>
  <c r="V241" i="23"/>
  <c r="W3" i="23"/>
  <c r="W4" i="23"/>
  <c r="W5" i="23"/>
  <c r="W8" i="23"/>
  <c r="W11" i="23"/>
  <c r="W14" i="23"/>
  <c r="W15" i="23"/>
  <c r="W17" i="23"/>
  <c r="W19" i="23"/>
  <c r="W22" i="23"/>
  <c r="W24" i="23"/>
  <c r="W27" i="23"/>
  <c r="W30" i="23"/>
  <c r="W34" i="23"/>
  <c r="W38" i="23"/>
  <c r="W39" i="23"/>
  <c r="W40" i="23"/>
  <c r="W41" i="23"/>
  <c r="W42" i="23"/>
  <c r="W43" i="23"/>
  <c r="W44" i="23"/>
  <c r="W45" i="23"/>
  <c r="W46" i="23"/>
  <c r="W47" i="23"/>
  <c r="W48" i="23"/>
  <c r="W49" i="23"/>
  <c r="W50" i="23"/>
  <c r="W51" i="23"/>
  <c r="W52" i="23"/>
  <c r="W53" i="23"/>
  <c r="W54" i="23"/>
  <c r="W55" i="23"/>
  <c r="W56" i="23"/>
  <c r="W58" i="23"/>
  <c r="W60" i="23"/>
  <c r="W61" i="23"/>
  <c r="W64" i="23"/>
  <c r="W65" i="23"/>
  <c r="W66" i="23"/>
  <c r="W67" i="23"/>
  <c r="W71" i="23"/>
  <c r="W74" i="23"/>
  <c r="W75" i="23"/>
  <c r="W76" i="23"/>
  <c r="W79" i="23"/>
  <c r="W82" i="23"/>
  <c r="W83" i="23"/>
  <c r="W84" i="23"/>
  <c r="W86" i="23"/>
  <c r="W91" i="23"/>
  <c r="W95" i="23"/>
  <c r="W96" i="23"/>
  <c r="W97" i="23"/>
  <c r="W98" i="23"/>
  <c r="W99" i="23"/>
  <c r="W100" i="23"/>
  <c r="W101" i="23"/>
  <c r="W102" i="23"/>
  <c r="W103" i="23"/>
  <c r="W104" i="23"/>
  <c r="W105" i="23"/>
  <c r="W106" i="23"/>
  <c r="W107" i="23"/>
  <c r="W108" i="23"/>
  <c r="W109" i="23"/>
  <c r="W111" i="23"/>
  <c r="W113" i="23"/>
  <c r="W114" i="23"/>
  <c r="W116" i="23"/>
  <c r="W120" i="23"/>
  <c r="W122" i="23"/>
  <c r="W123" i="23"/>
  <c r="W129" i="23"/>
  <c r="W130" i="23"/>
  <c r="W131" i="23"/>
  <c r="W134" i="23"/>
  <c r="W137" i="23"/>
  <c r="W140" i="23"/>
  <c r="W144" i="23"/>
  <c r="W147" i="23"/>
  <c r="W148" i="23"/>
  <c r="W149" i="23"/>
  <c r="W152" i="23"/>
  <c r="W153" i="23"/>
  <c r="W156" i="23"/>
  <c r="W157" i="23"/>
  <c r="W158" i="23"/>
  <c r="W159" i="23"/>
  <c r="W163" i="23"/>
  <c r="W165" i="23"/>
  <c r="W168" i="23"/>
  <c r="W170" i="23"/>
  <c r="W171" i="23"/>
  <c r="W172" i="23"/>
  <c r="W174" i="23"/>
  <c r="W175" i="23"/>
  <c r="W177" i="23"/>
  <c r="W179" i="23"/>
  <c r="W190" i="23"/>
  <c r="W191" i="23"/>
  <c r="W195" i="23"/>
  <c r="W200" i="23"/>
  <c r="W201" i="23"/>
  <c r="W202" i="23"/>
  <c r="W203" i="23"/>
  <c r="W204" i="23"/>
  <c r="W206" i="23"/>
  <c r="W207" i="23"/>
  <c r="W208" i="23"/>
  <c r="W209" i="23"/>
  <c r="W211" i="23"/>
  <c r="W212" i="23"/>
  <c r="W214" i="23"/>
  <c r="W217" i="23"/>
  <c r="W218" i="23"/>
  <c r="W219" i="23"/>
  <c r="W223" i="23"/>
  <c r="W225" i="23"/>
  <c r="W226" i="23"/>
  <c r="W227" i="23"/>
  <c r="W228" i="23"/>
  <c r="W230" i="23"/>
  <c r="W233" i="23"/>
  <c r="W234" i="23"/>
  <c r="W236" i="23"/>
  <c r="W237" i="23"/>
  <c r="W238" i="23"/>
  <c r="W239" i="23"/>
  <c r="W36" i="23"/>
  <c r="W37" i="23"/>
  <c r="W59" i="23"/>
  <c r="W89" i="23"/>
  <c r="W126" i="23"/>
  <c r="W133" i="23"/>
  <c r="W136" i="23"/>
  <c r="W155" i="23"/>
  <c r="W176" i="23"/>
  <c r="W178" i="23"/>
  <c r="W6" i="23"/>
  <c r="W7" i="23"/>
  <c r="W9" i="23"/>
  <c r="W10" i="23"/>
  <c r="W12" i="23"/>
  <c r="W13" i="23"/>
  <c r="W16" i="23"/>
  <c r="W18" i="23"/>
  <c r="W20" i="23"/>
  <c r="W21" i="23"/>
  <c r="W23" i="23"/>
  <c r="W25" i="23"/>
  <c r="W26" i="23"/>
  <c r="W28" i="23"/>
  <c r="W29" i="23"/>
  <c r="W31" i="23"/>
  <c r="W32" i="23"/>
  <c r="W33" i="23"/>
  <c r="W35" i="23"/>
  <c r="W57" i="23"/>
  <c r="W62" i="23"/>
  <c r="W63" i="23"/>
  <c r="W68" i="23"/>
  <c r="W69" i="23"/>
  <c r="W70" i="23"/>
  <c r="W72" i="23"/>
  <c r="W73" i="23"/>
  <c r="W77" i="23"/>
  <c r="W78" i="23"/>
  <c r="W80" i="23"/>
  <c r="W81" i="23"/>
  <c r="W85" i="23"/>
  <c r="W87" i="23"/>
  <c r="W88" i="23"/>
  <c r="W90" i="23"/>
  <c r="W92" i="23"/>
  <c r="W93" i="23"/>
  <c r="W94" i="23"/>
  <c r="W110" i="23"/>
  <c r="W112" i="23"/>
  <c r="W115" i="23"/>
  <c r="W117" i="23"/>
  <c r="W118" i="23"/>
  <c r="W119" i="23"/>
  <c r="W121" i="23"/>
  <c r="W124" i="23"/>
  <c r="W125" i="23"/>
  <c r="W127" i="23"/>
  <c r="W128" i="23"/>
  <c r="W132" i="23"/>
  <c r="W135" i="23"/>
  <c r="W138" i="23"/>
  <c r="W139" i="23"/>
  <c r="W141" i="23"/>
  <c r="W142" i="23"/>
  <c r="W143" i="23"/>
  <c r="W145" i="23"/>
  <c r="W146" i="23"/>
  <c r="W150" i="23"/>
  <c r="W151" i="23"/>
  <c r="W154" i="23"/>
  <c r="W160" i="23"/>
  <c r="W161" i="23"/>
  <c r="W162" i="23"/>
  <c r="W164" i="23"/>
  <c r="W166" i="23"/>
  <c r="W167" i="23"/>
  <c r="W169" i="23"/>
  <c r="W173" i="23"/>
  <c r="W180" i="23"/>
  <c r="W181" i="23"/>
  <c r="W182" i="23"/>
  <c r="W183" i="23"/>
  <c r="W184" i="23"/>
  <c r="W185" i="23"/>
  <c r="W186" i="23"/>
  <c r="W187" i="23"/>
  <c r="W188" i="23"/>
  <c r="W189" i="23"/>
  <c r="W192" i="23"/>
  <c r="W193" i="23"/>
  <c r="W194" i="23"/>
  <c r="W196" i="23"/>
  <c r="W197" i="23"/>
  <c r="W198" i="23"/>
  <c r="W199" i="23"/>
  <c r="W205" i="23"/>
  <c r="W210" i="23"/>
  <c r="W213" i="23"/>
  <c r="W215" i="23"/>
  <c r="W216" i="23"/>
  <c r="W220" i="23"/>
  <c r="W221" i="23"/>
  <c r="W222" i="23"/>
  <c r="W224" i="23"/>
  <c r="W229" i="23"/>
  <c r="W231" i="23"/>
  <c r="W232" i="23"/>
  <c r="W235" i="23"/>
  <c r="W241" i="23"/>
  <c r="X3" i="23"/>
  <c r="X4" i="23"/>
  <c r="X5" i="23"/>
  <c r="X8" i="23"/>
  <c r="X11" i="23"/>
  <c r="X14" i="23"/>
  <c r="X15" i="23"/>
  <c r="X17" i="23"/>
  <c r="X19" i="23"/>
  <c r="X22" i="23"/>
  <c r="X24" i="23"/>
  <c r="X27" i="23"/>
  <c r="X30" i="23"/>
  <c r="X34" i="23"/>
  <c r="X38" i="23"/>
  <c r="X39" i="23"/>
  <c r="X40" i="23"/>
  <c r="X41" i="23"/>
  <c r="X42" i="23"/>
  <c r="X43" i="23"/>
  <c r="X44" i="23"/>
  <c r="X45" i="23"/>
  <c r="X46" i="23"/>
  <c r="X47" i="23"/>
  <c r="X48" i="23"/>
  <c r="X49" i="23"/>
  <c r="X50" i="23"/>
  <c r="X51" i="23"/>
  <c r="X52" i="23"/>
  <c r="X53" i="23"/>
  <c r="X54" i="23"/>
  <c r="X55" i="23"/>
  <c r="X56" i="23"/>
  <c r="X58" i="23"/>
  <c r="X60" i="23"/>
  <c r="X61" i="23"/>
  <c r="X64" i="23"/>
  <c r="X65" i="23"/>
  <c r="X66" i="23"/>
  <c r="X67" i="23"/>
  <c r="X71" i="23"/>
  <c r="X74" i="23"/>
  <c r="X75" i="23"/>
  <c r="X76" i="23"/>
  <c r="X79" i="23"/>
  <c r="X82" i="23"/>
  <c r="X83" i="23"/>
  <c r="X84" i="23"/>
  <c r="X86" i="23"/>
  <c r="X91" i="23"/>
  <c r="X95" i="23"/>
  <c r="X96" i="23"/>
  <c r="X97" i="23"/>
  <c r="X98" i="23"/>
  <c r="X99" i="23"/>
  <c r="X100" i="23"/>
  <c r="X101" i="23"/>
  <c r="X102" i="23"/>
  <c r="X103" i="23"/>
  <c r="X104" i="23"/>
  <c r="X105" i="23"/>
  <c r="X106" i="23"/>
  <c r="X107" i="23"/>
  <c r="X108" i="23"/>
  <c r="X109" i="23"/>
  <c r="X111" i="23"/>
  <c r="X113" i="23"/>
  <c r="X114" i="23"/>
  <c r="X116" i="23"/>
  <c r="X120" i="23"/>
  <c r="X122" i="23"/>
  <c r="X123" i="23"/>
  <c r="X129" i="23"/>
  <c r="X130" i="23"/>
  <c r="X131" i="23"/>
  <c r="X134" i="23"/>
  <c r="X140" i="23"/>
  <c r="X144" i="23"/>
  <c r="X147" i="23"/>
  <c r="X148" i="23"/>
  <c r="X149" i="23"/>
  <c r="X152" i="23"/>
  <c r="X153" i="23"/>
  <c r="X156" i="23"/>
  <c r="X157" i="23"/>
  <c r="X158" i="23"/>
  <c r="X159" i="23"/>
  <c r="X163" i="23"/>
  <c r="X165" i="23"/>
  <c r="X168" i="23"/>
  <c r="X170" i="23"/>
  <c r="X171" i="23"/>
  <c r="X172" i="23"/>
  <c r="X174" i="23"/>
  <c r="X175" i="23"/>
  <c r="X177" i="23"/>
  <c r="X179" i="23"/>
  <c r="X190" i="23"/>
  <c r="X191" i="23"/>
  <c r="X195" i="23"/>
  <c r="X200" i="23"/>
  <c r="X201" i="23"/>
  <c r="X202" i="23"/>
  <c r="X203" i="23"/>
  <c r="X204" i="23"/>
  <c r="X206" i="23"/>
  <c r="X207" i="23"/>
  <c r="X208" i="23"/>
  <c r="X209" i="23"/>
  <c r="X211" i="23"/>
  <c r="X212" i="23"/>
  <c r="X214" i="23"/>
  <c r="X217" i="23"/>
  <c r="X218" i="23"/>
  <c r="X219" i="23"/>
  <c r="X223" i="23"/>
  <c r="X225" i="23"/>
  <c r="X226" i="23"/>
  <c r="X227" i="23"/>
  <c r="X228" i="23"/>
  <c r="X230" i="23"/>
  <c r="X233" i="23"/>
  <c r="X234" i="23"/>
  <c r="X236" i="23"/>
  <c r="X237" i="23"/>
  <c r="X238" i="23"/>
  <c r="X239" i="23"/>
  <c r="X12" i="23"/>
  <c r="X21" i="23"/>
  <c r="X36" i="23"/>
  <c r="X37" i="23"/>
  <c r="X59" i="23"/>
  <c r="X70" i="23"/>
  <c r="X89" i="23"/>
  <c r="X119" i="23"/>
  <c r="X126" i="23"/>
  <c r="X133" i="23"/>
  <c r="X136" i="23"/>
  <c r="X142" i="23"/>
  <c r="X155" i="23"/>
  <c r="X176" i="23"/>
  <c r="X180" i="23"/>
  <c r="X197" i="23"/>
  <c r="X224" i="23"/>
  <c r="X6" i="23"/>
  <c r="X7" i="23"/>
  <c r="X9" i="23"/>
  <c r="X10" i="23"/>
  <c r="X13" i="23"/>
  <c r="X16" i="23"/>
  <c r="X18" i="23"/>
  <c r="X20" i="23"/>
  <c r="X23" i="23"/>
  <c r="X25" i="23"/>
  <c r="X26" i="23"/>
  <c r="X28" i="23"/>
  <c r="X29" i="23"/>
  <c r="X31" i="23"/>
  <c r="X32" i="23"/>
  <c r="X33" i="23"/>
  <c r="X35" i="23"/>
  <c r="X57" i="23"/>
  <c r="X62" i="23"/>
  <c r="X63" i="23"/>
  <c r="X68" i="23"/>
  <c r="X69" i="23"/>
  <c r="X72" i="23"/>
  <c r="X73" i="23"/>
  <c r="X77" i="23"/>
  <c r="X78" i="23"/>
  <c r="X80" i="23"/>
  <c r="X81" i="23"/>
  <c r="X85" i="23"/>
  <c r="X87" i="23"/>
  <c r="X88" i="23"/>
  <c r="X90" i="23"/>
  <c r="X92" i="23"/>
  <c r="X93" i="23"/>
  <c r="X94" i="23"/>
  <c r="X110" i="23"/>
  <c r="X112" i="23"/>
  <c r="X115" i="23"/>
  <c r="X117" i="23"/>
  <c r="X118" i="23"/>
  <c r="X121" i="23"/>
  <c r="X124" i="23"/>
  <c r="X125" i="23"/>
  <c r="X127" i="23"/>
  <c r="X128" i="23"/>
  <c r="X132" i="23"/>
  <c r="X135" i="23"/>
  <c r="X137" i="23"/>
  <c r="X138" i="23"/>
  <c r="X139" i="23"/>
  <c r="X141" i="23"/>
  <c r="X143" i="23"/>
  <c r="X145" i="23"/>
  <c r="X146" i="23"/>
  <c r="X150" i="23"/>
  <c r="X151" i="23"/>
  <c r="X154" i="23"/>
  <c r="X160" i="23"/>
  <c r="X161" i="23"/>
  <c r="X162" i="23"/>
  <c r="X164" i="23"/>
  <c r="X166" i="23"/>
  <c r="X167" i="23"/>
  <c r="X169" i="23"/>
  <c r="X173" i="23"/>
  <c r="X178" i="23"/>
  <c r="X181" i="23"/>
  <c r="X182" i="23"/>
  <c r="X183" i="23"/>
  <c r="X184" i="23"/>
  <c r="X185" i="23"/>
  <c r="X186" i="23"/>
  <c r="X187" i="23"/>
  <c r="X188" i="23"/>
  <c r="X189" i="23"/>
  <c r="X192" i="23"/>
  <c r="X193" i="23"/>
  <c r="X194" i="23"/>
  <c r="X196" i="23"/>
  <c r="X198" i="23"/>
  <c r="X199" i="23"/>
  <c r="X205" i="23"/>
  <c r="X210" i="23"/>
  <c r="X213" i="23"/>
  <c r="X215" i="23"/>
  <c r="X216" i="23"/>
  <c r="X220" i="23"/>
  <c r="X221" i="23"/>
  <c r="X222" i="23"/>
  <c r="X229" i="23"/>
  <c r="X231" i="23"/>
  <c r="X232" i="23"/>
  <c r="X235" i="23"/>
  <c r="X241" i="23"/>
  <c r="Y3" i="23"/>
  <c r="Y4" i="23"/>
  <c r="Y5" i="23"/>
  <c r="Y8" i="23"/>
  <c r="Y11" i="23"/>
  <c r="Y14" i="23"/>
  <c r="Y15" i="23"/>
  <c r="Y17" i="23"/>
  <c r="Y19" i="23"/>
  <c r="Y22" i="23"/>
  <c r="Y24" i="23"/>
  <c r="Y27" i="23"/>
  <c r="Y30" i="23"/>
  <c r="Y34" i="23"/>
  <c r="Y38" i="23"/>
  <c r="Y39" i="23"/>
  <c r="Y40" i="23"/>
  <c r="Y41" i="23"/>
  <c r="Y42" i="23"/>
  <c r="Y43" i="23"/>
  <c r="Y44" i="23"/>
  <c r="Y45" i="23"/>
  <c r="Y46" i="23"/>
  <c r="Y47" i="23"/>
  <c r="Y48" i="23"/>
  <c r="Y49" i="23"/>
  <c r="Y50" i="23"/>
  <c r="Y51" i="23"/>
  <c r="Y52" i="23"/>
  <c r="Y53" i="23"/>
  <c r="Y54" i="23"/>
  <c r="Y55" i="23"/>
  <c r="Y56" i="23"/>
  <c r="Y58" i="23"/>
  <c r="Y60" i="23"/>
  <c r="Y61" i="23"/>
  <c r="Y64" i="23"/>
  <c r="Y65" i="23"/>
  <c r="Y66" i="23"/>
  <c r="Y67" i="23"/>
  <c r="Y71" i="23"/>
  <c r="Y74" i="23"/>
  <c r="Y75" i="23"/>
  <c r="Y76" i="23"/>
  <c r="Y79" i="23"/>
  <c r="Y82" i="23"/>
  <c r="Y83" i="23"/>
  <c r="Y84" i="23"/>
  <c r="Y86" i="23"/>
  <c r="Y91" i="23"/>
  <c r="Y95" i="23"/>
  <c r="Y96" i="23"/>
  <c r="Y97" i="23"/>
  <c r="Y98" i="23"/>
  <c r="Y99" i="23"/>
  <c r="Y100" i="23"/>
  <c r="Y101" i="23"/>
  <c r="Y102" i="23"/>
  <c r="Y103" i="23"/>
  <c r="Y104" i="23"/>
  <c r="Y105" i="23"/>
  <c r="Y106" i="23"/>
  <c r="Y107" i="23"/>
  <c r="Y108" i="23"/>
  <c r="Y109" i="23"/>
  <c r="Y111" i="23"/>
  <c r="Y113" i="23"/>
  <c r="Y114" i="23"/>
  <c r="Y116" i="23"/>
  <c r="Y120" i="23"/>
  <c r="Y122" i="23"/>
  <c r="Y123" i="23"/>
  <c r="Y129" i="23"/>
  <c r="Y130" i="23"/>
  <c r="Y131" i="23"/>
  <c r="Y134" i="23"/>
  <c r="Y140" i="23"/>
  <c r="Y144" i="23"/>
  <c r="Y147" i="23"/>
  <c r="Y148" i="23"/>
  <c r="Y149" i="23"/>
  <c r="Y152" i="23"/>
  <c r="Y153" i="23"/>
  <c r="Y156" i="23"/>
  <c r="Y157" i="23"/>
  <c r="Y158" i="23"/>
  <c r="Y159" i="23"/>
  <c r="Y163" i="23"/>
  <c r="Y165" i="23"/>
  <c r="Y168" i="23"/>
  <c r="Y170" i="23"/>
  <c r="Y171" i="23"/>
  <c r="Y172" i="23"/>
  <c r="Y174" i="23"/>
  <c r="Y175" i="23"/>
  <c r="Y177" i="23"/>
  <c r="Y179" i="23"/>
  <c r="Y190" i="23"/>
  <c r="Y191" i="23"/>
  <c r="Y195" i="23"/>
  <c r="Y200" i="23"/>
  <c r="Y201" i="23"/>
  <c r="Y202" i="23"/>
  <c r="Y203" i="23"/>
  <c r="Y204" i="23"/>
  <c r="Y206" i="23"/>
  <c r="Y207" i="23"/>
  <c r="Y208" i="23"/>
  <c r="Y209" i="23"/>
  <c r="Y211" i="23"/>
  <c r="Y212" i="23"/>
  <c r="Y214" i="23"/>
  <c r="Y217" i="23"/>
  <c r="Y218" i="23"/>
  <c r="Y219" i="23"/>
  <c r="Y223" i="23"/>
  <c r="Y225" i="23"/>
  <c r="Y226" i="23"/>
  <c r="Y227" i="23"/>
  <c r="Y228" i="23"/>
  <c r="Y230" i="23"/>
  <c r="Y233" i="23"/>
  <c r="Y234" i="23"/>
  <c r="Y236" i="23"/>
  <c r="Y237" i="23"/>
  <c r="Y238" i="23"/>
  <c r="Y239" i="23"/>
  <c r="Y12" i="23"/>
  <c r="Y16" i="23"/>
  <c r="Y21" i="23"/>
  <c r="Y59" i="23"/>
  <c r="Y70" i="23"/>
  <c r="Y89" i="23"/>
  <c r="Y110" i="23"/>
  <c r="Y117" i="23"/>
  <c r="Y119" i="23"/>
  <c r="Y126" i="23"/>
  <c r="Y128" i="23"/>
  <c r="Y133" i="23"/>
  <c r="Y136" i="23"/>
  <c r="Y142" i="23"/>
  <c r="Y155" i="23"/>
  <c r="Y176" i="23"/>
  <c r="Y180" i="23"/>
  <c r="Y194" i="23"/>
  <c r="Y196" i="23"/>
  <c r="Y197" i="23"/>
  <c r="Y224" i="23"/>
  <c r="Y6" i="23"/>
  <c r="Y7" i="23"/>
  <c r="Y9" i="23"/>
  <c r="Y10" i="23"/>
  <c r="Y13" i="23"/>
  <c r="Y18" i="23"/>
  <c r="Y20" i="23"/>
  <c r="Y23" i="23"/>
  <c r="Y25" i="23"/>
  <c r="Y26" i="23"/>
  <c r="Y28" i="23"/>
  <c r="Y29" i="23"/>
  <c r="Y31" i="23"/>
  <c r="Y32" i="23"/>
  <c r="Y33" i="23"/>
  <c r="Y35" i="23"/>
  <c r="Y36" i="23"/>
  <c r="Y37" i="23"/>
  <c r="Y57" i="23"/>
  <c r="Y62" i="23"/>
  <c r="Y63" i="23"/>
  <c r="Y68" i="23"/>
  <c r="Y69" i="23"/>
  <c r="Y72" i="23"/>
  <c r="Y73" i="23"/>
  <c r="Y77" i="23"/>
  <c r="Y78" i="23"/>
  <c r="Y80" i="23"/>
  <c r="Y81" i="23"/>
  <c r="Y85" i="23"/>
  <c r="Y87" i="23"/>
  <c r="Y88" i="23"/>
  <c r="Y90" i="23"/>
  <c r="Y92" i="23"/>
  <c r="Y93" i="23"/>
  <c r="Y94" i="23"/>
  <c r="Y112" i="23"/>
  <c r="Y115" i="23"/>
  <c r="Y118" i="23"/>
  <c r="Y121" i="23"/>
  <c r="Y124" i="23"/>
  <c r="Y125" i="23"/>
  <c r="Y127" i="23"/>
  <c r="Y132" i="23"/>
  <c r="Y135" i="23"/>
  <c r="Y137" i="23"/>
  <c r="Y138" i="23"/>
  <c r="Y139" i="23"/>
  <c r="Y141" i="23"/>
  <c r="Y143" i="23"/>
  <c r="Y145" i="23"/>
  <c r="Y146" i="23"/>
  <c r="Y150" i="23"/>
  <c r="Y151" i="23"/>
  <c r="Y154" i="23"/>
  <c r="Y160" i="23"/>
  <c r="Y161" i="23"/>
  <c r="Y162" i="23"/>
  <c r="Y164" i="23"/>
  <c r="Y166" i="23"/>
  <c r="Y167" i="23"/>
  <c r="Y169" i="23"/>
  <c r="Y173" i="23"/>
  <c r="Y178" i="23"/>
  <c r="Y181" i="23"/>
  <c r="Y182" i="23"/>
  <c r="Y183" i="23"/>
  <c r="Y184" i="23"/>
  <c r="Y185" i="23"/>
  <c r="Y186" i="23"/>
  <c r="Y187" i="23"/>
  <c r="Y188" i="23"/>
  <c r="Y189" i="23"/>
  <c r="Y192" i="23"/>
  <c r="Y193" i="23"/>
  <c r="Y198" i="23"/>
  <c r="Y199" i="23"/>
  <c r="Y205" i="23"/>
  <c r="Y210" i="23"/>
  <c r="Y213" i="23"/>
  <c r="Y215" i="23"/>
  <c r="Y216" i="23"/>
  <c r="Y220" i="23"/>
  <c r="Y221" i="23"/>
  <c r="Y222" i="23"/>
  <c r="Y229" i="23"/>
  <c r="Y231" i="23"/>
  <c r="Y232" i="23"/>
  <c r="Y235" i="23"/>
  <c r="Y241" i="23"/>
  <c r="Z3" i="23"/>
  <c r="Z4" i="23"/>
  <c r="Z5" i="23"/>
  <c r="Z8" i="23"/>
  <c r="Z11" i="23"/>
  <c r="Z14" i="23"/>
  <c r="Z15" i="23"/>
  <c r="Z19" i="23"/>
  <c r="Z20" i="23"/>
  <c r="Z22" i="23"/>
  <c r="Z24" i="23"/>
  <c r="Z27" i="23"/>
  <c r="Z30" i="23"/>
  <c r="Z34" i="23"/>
  <c r="Z38" i="23"/>
  <c r="Z39" i="23"/>
  <c r="Z40" i="23"/>
  <c r="Z41" i="23"/>
  <c r="Z42" i="23"/>
  <c r="Z43" i="23"/>
  <c r="Z44" i="23"/>
  <c r="Z45" i="23"/>
  <c r="Z46" i="23"/>
  <c r="Z47" i="23"/>
  <c r="Z48" i="23"/>
  <c r="Z49" i="23"/>
  <c r="Z50" i="23"/>
  <c r="Z51" i="23"/>
  <c r="Z52" i="23"/>
  <c r="Z53" i="23"/>
  <c r="Z54" i="23"/>
  <c r="Z55" i="23"/>
  <c r="Z56" i="23"/>
  <c r="Z58" i="23"/>
  <c r="Z60" i="23"/>
  <c r="Z61" i="23"/>
  <c r="Z64" i="23"/>
  <c r="Z65" i="23"/>
  <c r="Z66" i="23"/>
  <c r="Z67" i="23"/>
  <c r="Z71" i="23"/>
  <c r="Z74" i="23"/>
  <c r="Z75" i="23"/>
  <c r="Z76" i="23"/>
  <c r="Z79" i="23"/>
  <c r="Z82" i="23"/>
  <c r="Z83" i="23"/>
  <c r="Z84" i="23"/>
  <c r="Z86" i="23"/>
  <c r="Z91" i="23"/>
  <c r="Z95" i="23"/>
  <c r="Z96" i="23"/>
  <c r="Z97" i="23"/>
  <c r="Z98" i="23"/>
  <c r="Z99" i="23"/>
  <c r="Z100" i="23"/>
  <c r="Z101" i="23"/>
  <c r="Z102" i="23"/>
  <c r="Z103" i="23"/>
  <c r="Z104" i="23"/>
  <c r="Z105" i="23"/>
  <c r="Z106" i="23"/>
  <c r="Z107" i="23"/>
  <c r="Z108" i="23"/>
  <c r="Z109" i="23"/>
  <c r="Z111" i="23"/>
  <c r="Z113" i="23"/>
  <c r="Z114" i="23"/>
  <c r="Z116" i="23"/>
  <c r="Z120" i="23"/>
  <c r="Z122" i="23"/>
  <c r="Z123" i="23"/>
  <c r="Z129" i="23"/>
  <c r="Z130" i="23"/>
  <c r="Z131" i="23"/>
  <c r="Z134" i="23"/>
  <c r="Z140" i="23"/>
  <c r="Z144" i="23"/>
  <c r="Z147" i="23"/>
  <c r="Z148" i="23"/>
  <c r="Z149" i="23"/>
  <c r="Z152" i="23"/>
  <c r="Z153" i="23"/>
  <c r="Z156" i="23"/>
  <c r="Z157" i="23"/>
  <c r="Z158" i="23"/>
  <c r="Z159" i="23"/>
  <c r="Z163" i="23"/>
  <c r="Z165" i="23"/>
  <c r="Z168" i="23"/>
  <c r="Z170" i="23"/>
  <c r="Z171" i="23"/>
  <c r="Z172" i="23"/>
  <c r="Z174" i="23"/>
  <c r="Z175" i="23"/>
  <c r="Z177" i="23"/>
  <c r="Z179" i="23"/>
  <c r="Z190" i="23"/>
  <c r="Z191" i="23"/>
  <c r="Z195" i="23"/>
  <c r="Z200" i="23"/>
  <c r="Z201" i="23"/>
  <c r="Z202" i="23"/>
  <c r="Z203" i="23"/>
  <c r="Z204" i="23"/>
  <c r="Z206" i="23"/>
  <c r="Z207" i="23"/>
  <c r="Z208" i="23"/>
  <c r="Z209" i="23"/>
  <c r="Z211" i="23"/>
  <c r="Z212" i="23"/>
  <c r="Z214" i="23"/>
  <c r="Z217" i="23"/>
  <c r="Z218" i="23"/>
  <c r="Z219" i="23"/>
  <c r="Z223" i="23"/>
  <c r="Z225" i="23"/>
  <c r="Z226" i="23"/>
  <c r="Z227" i="23"/>
  <c r="Z228" i="23"/>
  <c r="Z230" i="23"/>
  <c r="Z233" i="23"/>
  <c r="Z234" i="23"/>
  <c r="Z236" i="23"/>
  <c r="Z237" i="23"/>
  <c r="Z238" i="23"/>
  <c r="Z239" i="23"/>
  <c r="Z12" i="23"/>
  <c r="Z16" i="23"/>
  <c r="Z21" i="23"/>
  <c r="Z59" i="23"/>
  <c r="Z70" i="23"/>
  <c r="Z89" i="23"/>
  <c r="Z110" i="23"/>
  <c r="Z117" i="23"/>
  <c r="Z119" i="23"/>
  <c r="Z125" i="23"/>
  <c r="Z126" i="23"/>
  <c r="Z128" i="23"/>
  <c r="Z133" i="23"/>
  <c r="Z136" i="23"/>
  <c r="Z142" i="23"/>
  <c r="Z155" i="23"/>
  <c r="Z176" i="23"/>
  <c r="Z180" i="23"/>
  <c r="Z181" i="23"/>
  <c r="Z194" i="23"/>
  <c r="Z196" i="23"/>
  <c r="Z197" i="23"/>
  <c r="Z210" i="23"/>
  <c r="Z220" i="23"/>
  <c r="Z224" i="23"/>
  <c r="Z231" i="23"/>
  <c r="Z6" i="23"/>
  <c r="Z7" i="23"/>
  <c r="Z9" i="23"/>
  <c r="Z10" i="23"/>
  <c r="Z13" i="23"/>
  <c r="Z17" i="23"/>
  <c r="Z18" i="23"/>
  <c r="Z23" i="23"/>
  <c r="Z25" i="23"/>
  <c r="Z26" i="23"/>
  <c r="Z28" i="23"/>
  <c r="Z29" i="23"/>
  <c r="Z31" i="23"/>
  <c r="Z32" i="23"/>
  <c r="Z33" i="23"/>
  <c r="Z35" i="23"/>
  <c r="Z36" i="23"/>
  <c r="Z37" i="23"/>
  <c r="Z57" i="23"/>
  <c r="Z62" i="23"/>
  <c r="Z63" i="23"/>
  <c r="Z68" i="23"/>
  <c r="Z69" i="23"/>
  <c r="Z72" i="23"/>
  <c r="Z73" i="23"/>
  <c r="Z77" i="23"/>
  <c r="Z78" i="23"/>
  <c r="Z80" i="23"/>
  <c r="Z81" i="23"/>
  <c r="Z85" i="23"/>
  <c r="Z87" i="23"/>
  <c r="Z88" i="23"/>
  <c r="Z90" i="23"/>
  <c r="Z92" i="23"/>
  <c r="Z93" i="23"/>
  <c r="Z94" i="23"/>
  <c r="Z112" i="23"/>
  <c r="Z115" i="23"/>
  <c r="Z118" i="23"/>
  <c r="Z121" i="23"/>
  <c r="Z124" i="23"/>
  <c r="Z127" i="23"/>
  <c r="Z132" i="23"/>
  <c r="Z135" i="23"/>
  <c r="Z137" i="23"/>
  <c r="Z138" i="23"/>
  <c r="Z139" i="23"/>
  <c r="Z141" i="23"/>
  <c r="Z143" i="23"/>
  <c r="Z145" i="23"/>
  <c r="Z146" i="23"/>
  <c r="Z150" i="23"/>
  <c r="Z151" i="23"/>
  <c r="Z154" i="23"/>
  <c r="Z160" i="23"/>
  <c r="Z161" i="23"/>
  <c r="Z162" i="23"/>
  <c r="Z164" i="23"/>
  <c r="Z166" i="23"/>
  <c r="Z167" i="23"/>
  <c r="Z169" i="23"/>
  <c r="Z173" i="23"/>
  <c r="Z178" i="23"/>
  <c r="Z182" i="23"/>
  <c r="Z183" i="23"/>
  <c r="Z184" i="23"/>
  <c r="Z185" i="23"/>
  <c r="Z186" i="23"/>
  <c r="Z187" i="23"/>
  <c r="Z188" i="23"/>
  <c r="Z189" i="23"/>
  <c r="Z192" i="23"/>
  <c r="Z193" i="23"/>
  <c r="Z198" i="23"/>
  <c r="Z199" i="23"/>
  <c r="Z205" i="23"/>
  <c r="Z213" i="23"/>
  <c r="Z215" i="23"/>
  <c r="Z216" i="23"/>
  <c r="Z221" i="23"/>
  <c r="Z222" i="23"/>
  <c r="Z229" i="23"/>
  <c r="Z232" i="23"/>
  <c r="Z235" i="23"/>
  <c r="Z241" i="23"/>
  <c r="AA3" i="23"/>
  <c r="AA4" i="23"/>
  <c r="AA5" i="23"/>
  <c r="AA8" i="23"/>
  <c r="AA11" i="23"/>
  <c r="AA14" i="23"/>
  <c r="AA15" i="23"/>
  <c r="AA19" i="23"/>
  <c r="AA20" i="23"/>
  <c r="AA22" i="23"/>
  <c r="AA24" i="23"/>
  <c r="AA27" i="23"/>
  <c r="AA30" i="23"/>
  <c r="AA34" i="23"/>
  <c r="AA38" i="23"/>
  <c r="AA39" i="23"/>
  <c r="AA40" i="23"/>
  <c r="AA41" i="23"/>
  <c r="AA42" i="23"/>
  <c r="AA43" i="23"/>
  <c r="AA44" i="23"/>
  <c r="AA45" i="23"/>
  <c r="AA46" i="23"/>
  <c r="AA47" i="23"/>
  <c r="AA48" i="23"/>
  <c r="AA49" i="23"/>
  <c r="AA50" i="23"/>
  <c r="AA51" i="23"/>
  <c r="AA52" i="23"/>
  <c r="AA53" i="23"/>
  <c r="AA54" i="23"/>
  <c r="AA55" i="23"/>
  <c r="AA56" i="23"/>
  <c r="AA58" i="23"/>
  <c r="AA60" i="23"/>
  <c r="AA61" i="23"/>
  <c r="AA64" i="23"/>
  <c r="AA65" i="23"/>
  <c r="AA66" i="23"/>
  <c r="AA67" i="23"/>
  <c r="AA71" i="23"/>
  <c r="AA74" i="23"/>
  <c r="AA75" i="23"/>
  <c r="AA76" i="23"/>
  <c r="AA79" i="23"/>
  <c r="AA82" i="23"/>
  <c r="AA83" i="23"/>
  <c r="AA84" i="23"/>
  <c r="AA86" i="23"/>
  <c r="AA91" i="23"/>
  <c r="AA95" i="23"/>
  <c r="AA96" i="23"/>
  <c r="AA97" i="23"/>
  <c r="AA98" i="23"/>
  <c r="AA99" i="23"/>
  <c r="AA100" i="23"/>
  <c r="AA101" i="23"/>
  <c r="AA102" i="23"/>
  <c r="AA103" i="23"/>
  <c r="AA104" i="23"/>
  <c r="AA105" i="23"/>
  <c r="AA106" i="23"/>
  <c r="AA107" i="23"/>
  <c r="AA108" i="23"/>
  <c r="AA109" i="23"/>
  <c r="AA111" i="23"/>
  <c r="AA113" i="23"/>
  <c r="AA114" i="23"/>
  <c r="AA116" i="23"/>
  <c r="AA120" i="23"/>
  <c r="AA122" i="23"/>
  <c r="AA123" i="23"/>
  <c r="AA129" i="23"/>
  <c r="AA130" i="23"/>
  <c r="AA131" i="23"/>
  <c r="AA134" i="23"/>
  <c r="AA140" i="23"/>
  <c r="AA144" i="23"/>
  <c r="AA147" i="23"/>
  <c r="AA148" i="23"/>
  <c r="AA149" i="23"/>
  <c r="AA152" i="23"/>
  <c r="AA153" i="23"/>
  <c r="AA156" i="23"/>
  <c r="AA157" i="23"/>
  <c r="AA158" i="23"/>
  <c r="AA159" i="23"/>
  <c r="AA163" i="23"/>
  <c r="AA165" i="23"/>
  <c r="AA168" i="23"/>
  <c r="AA170" i="23"/>
  <c r="AA171" i="23"/>
  <c r="AA172" i="23"/>
  <c r="AA174" i="23"/>
  <c r="AA175" i="23"/>
  <c r="AA177" i="23"/>
  <c r="AA179" i="23"/>
  <c r="AA190" i="23"/>
  <c r="AA191" i="23"/>
  <c r="AA195" i="23"/>
  <c r="AA200" i="23"/>
  <c r="AA201" i="23"/>
  <c r="AA202" i="23"/>
  <c r="AA203" i="23"/>
  <c r="AA204" i="23"/>
  <c r="AA206" i="23"/>
  <c r="AA207" i="23"/>
  <c r="AA208" i="23"/>
  <c r="AA209" i="23"/>
  <c r="AA211" i="23"/>
  <c r="AA212" i="23"/>
  <c r="AA214" i="23"/>
  <c r="AA217" i="23"/>
  <c r="AA218" i="23"/>
  <c r="AA219" i="23"/>
  <c r="AA223" i="23"/>
  <c r="AA225" i="23"/>
  <c r="AA226" i="23"/>
  <c r="AA227" i="23"/>
  <c r="AA228" i="23"/>
  <c r="AA230" i="23"/>
  <c r="AA233" i="23"/>
  <c r="AA234" i="23"/>
  <c r="AA236" i="23"/>
  <c r="AA237" i="23"/>
  <c r="AA238" i="23"/>
  <c r="AA239" i="23"/>
  <c r="AA12" i="23"/>
  <c r="AA16" i="23"/>
  <c r="AA21" i="23"/>
  <c r="AA59" i="23"/>
  <c r="AA70" i="23"/>
  <c r="AA89" i="23"/>
  <c r="AA110" i="23"/>
  <c r="AA117" i="23"/>
  <c r="AA119" i="23"/>
  <c r="AA125" i="23"/>
  <c r="AA126" i="23"/>
  <c r="AA128" i="23"/>
  <c r="AA133" i="23"/>
  <c r="AA136" i="23"/>
  <c r="AA142" i="23"/>
  <c r="AA155" i="23"/>
  <c r="AA176" i="23"/>
  <c r="AA180" i="23"/>
  <c r="AA181" i="23"/>
  <c r="AA194" i="23"/>
  <c r="AA196" i="23"/>
  <c r="AA197" i="23"/>
  <c r="AA210" i="23"/>
  <c r="AA220" i="23"/>
  <c r="AA224" i="23"/>
  <c r="AA231" i="23"/>
  <c r="AA6" i="23"/>
  <c r="AA7" i="23"/>
  <c r="AA9" i="23"/>
  <c r="AA10" i="23"/>
  <c r="AA13" i="23"/>
  <c r="AA17" i="23"/>
  <c r="AA18" i="23"/>
  <c r="AA23" i="23"/>
  <c r="AA25" i="23"/>
  <c r="AA26" i="23"/>
  <c r="AA28" i="23"/>
  <c r="AA29" i="23"/>
  <c r="AA31" i="23"/>
  <c r="AA32" i="23"/>
  <c r="AA33" i="23"/>
  <c r="AA35" i="23"/>
  <c r="AA36" i="23"/>
  <c r="AA37" i="23"/>
  <c r="AA57" i="23"/>
  <c r="AA62" i="23"/>
  <c r="AA63" i="23"/>
  <c r="AA68" i="23"/>
  <c r="AA69" i="23"/>
  <c r="AA72" i="23"/>
  <c r="AA73" i="23"/>
  <c r="AA77" i="23"/>
  <c r="AA78" i="23"/>
  <c r="AA80" i="23"/>
  <c r="AA81" i="23"/>
  <c r="AA85" i="23"/>
  <c r="AA87" i="23"/>
  <c r="AA88" i="23"/>
  <c r="AA90" i="23"/>
  <c r="AA92" i="23"/>
  <c r="AA93" i="23"/>
  <c r="AA94" i="23"/>
  <c r="AA112" i="23"/>
  <c r="AA115" i="23"/>
  <c r="AA118" i="23"/>
  <c r="AA121" i="23"/>
  <c r="AA124" i="23"/>
  <c r="AA127" i="23"/>
  <c r="AA132" i="23"/>
  <c r="AA135" i="23"/>
  <c r="AA137" i="23"/>
  <c r="AA138" i="23"/>
  <c r="AA139" i="23"/>
  <c r="AA141" i="23"/>
  <c r="AA143" i="23"/>
  <c r="AA145" i="23"/>
  <c r="AA146" i="23"/>
  <c r="AA150" i="23"/>
  <c r="AA151" i="23"/>
  <c r="AA154" i="23"/>
  <c r="AA160" i="23"/>
  <c r="AA161" i="23"/>
  <c r="AA162" i="23"/>
  <c r="AA164" i="23"/>
  <c r="AA166" i="23"/>
  <c r="AA167" i="23"/>
  <c r="AA169" i="23"/>
  <c r="AA173" i="23"/>
  <c r="AA178" i="23"/>
  <c r="AA182" i="23"/>
  <c r="AA183" i="23"/>
  <c r="AA184" i="23"/>
  <c r="AA185" i="23"/>
  <c r="AA186" i="23"/>
  <c r="AA187" i="23"/>
  <c r="AA188" i="23"/>
  <c r="AA189" i="23"/>
  <c r="AA192" i="23"/>
  <c r="AA193" i="23"/>
  <c r="AA198" i="23"/>
  <c r="AA199" i="23"/>
  <c r="AA205" i="23"/>
  <c r="AA213" i="23"/>
  <c r="AA215" i="23"/>
  <c r="AA216" i="23"/>
  <c r="AA221" i="23"/>
  <c r="AA222" i="23"/>
  <c r="AA229" i="23"/>
  <c r="AA232" i="23"/>
  <c r="AA235" i="23"/>
  <c r="AA241" i="23"/>
  <c r="AB3" i="23"/>
  <c r="AB4" i="23"/>
  <c r="AB5" i="23"/>
  <c r="AB8" i="23"/>
  <c r="AB11" i="23"/>
  <c r="AB14" i="23"/>
  <c r="AB15" i="23"/>
  <c r="AB19" i="23"/>
  <c r="AB20" i="23"/>
  <c r="AB22" i="23"/>
  <c r="AB24" i="23"/>
  <c r="AB27" i="23"/>
  <c r="AB30" i="23"/>
  <c r="AB34" i="23"/>
  <c r="AB38" i="23"/>
  <c r="AB39" i="23"/>
  <c r="AB40" i="23"/>
  <c r="AB41" i="23"/>
  <c r="AB42" i="23"/>
  <c r="AB43" i="23"/>
  <c r="AB44" i="23"/>
  <c r="AB45" i="23"/>
  <c r="AB46" i="23"/>
  <c r="AB47" i="23"/>
  <c r="AB48" i="23"/>
  <c r="AB49" i="23"/>
  <c r="AB50" i="23"/>
  <c r="AB51" i="23"/>
  <c r="AB52" i="23"/>
  <c r="AB53" i="23"/>
  <c r="AB54" i="23"/>
  <c r="AB55" i="23"/>
  <c r="AB56" i="23"/>
  <c r="AB58" i="23"/>
  <c r="AB60" i="23"/>
  <c r="AB61" i="23"/>
  <c r="AB64" i="23"/>
  <c r="AB65" i="23"/>
  <c r="AB66" i="23"/>
  <c r="AB67" i="23"/>
  <c r="AB71" i="23"/>
  <c r="AB74" i="23"/>
  <c r="AB75" i="23"/>
  <c r="AB76" i="23"/>
  <c r="AB79" i="23"/>
  <c r="AB82" i="23"/>
  <c r="AB83" i="23"/>
  <c r="AB84" i="23"/>
  <c r="AB86" i="23"/>
  <c r="AB91" i="23"/>
  <c r="AB95" i="23"/>
  <c r="AB96" i="23"/>
  <c r="AB97" i="23"/>
  <c r="AB98" i="23"/>
  <c r="AB99" i="23"/>
  <c r="AB100" i="23"/>
  <c r="AB101" i="23"/>
  <c r="AB102" i="23"/>
  <c r="AB103" i="23"/>
  <c r="AB104" i="23"/>
  <c r="AB105" i="23"/>
  <c r="AB106" i="23"/>
  <c r="AB107" i="23"/>
  <c r="AB108" i="23"/>
  <c r="AB109" i="23"/>
  <c r="AB111" i="23"/>
  <c r="AB113" i="23"/>
  <c r="AB114" i="23"/>
  <c r="AB116" i="23"/>
  <c r="AB120" i="23"/>
  <c r="AB122" i="23"/>
  <c r="AB123" i="23"/>
  <c r="AB129" i="23"/>
  <c r="AB130" i="23"/>
  <c r="AB131" i="23"/>
  <c r="AB134" i="23"/>
  <c r="AB140" i="23"/>
  <c r="AB144" i="23"/>
  <c r="AB147" i="23"/>
  <c r="AB148" i="23"/>
  <c r="AB149" i="23"/>
  <c r="AB152" i="23"/>
  <c r="AB153" i="23"/>
  <c r="AB156" i="23"/>
  <c r="AB157" i="23"/>
  <c r="AB158" i="23"/>
  <c r="AB159" i="23"/>
  <c r="AB163" i="23"/>
  <c r="AB165" i="23"/>
  <c r="AB168" i="23"/>
  <c r="AB170" i="23"/>
  <c r="AB171" i="23"/>
  <c r="AB172" i="23"/>
  <c r="AB174" i="23"/>
  <c r="AB175" i="23"/>
  <c r="AB177" i="23"/>
  <c r="AB179" i="23"/>
  <c r="AB190" i="23"/>
  <c r="AB191" i="23"/>
  <c r="AB195" i="23"/>
  <c r="AB200" i="23"/>
  <c r="AB201" i="23"/>
  <c r="AB202" i="23"/>
  <c r="AB203" i="23"/>
  <c r="AB204" i="23"/>
  <c r="AB206" i="23"/>
  <c r="AB207" i="23"/>
  <c r="AB208" i="23"/>
  <c r="AB209" i="23"/>
  <c r="AB211" i="23"/>
  <c r="AB212" i="23"/>
  <c r="AB214" i="23"/>
  <c r="AB217" i="23"/>
  <c r="AB218" i="23"/>
  <c r="AB219" i="23"/>
  <c r="AB223" i="23"/>
  <c r="AB225" i="23"/>
  <c r="AB226" i="23"/>
  <c r="AB227" i="23"/>
  <c r="AB228" i="23"/>
  <c r="AB230" i="23"/>
  <c r="AB233" i="23"/>
  <c r="AB234" i="23"/>
  <c r="AB236" i="23"/>
  <c r="AB237" i="23"/>
  <c r="AB238" i="23"/>
  <c r="AB239" i="23"/>
  <c r="AB12" i="23"/>
  <c r="AB16" i="23"/>
  <c r="AB21" i="23"/>
  <c r="AB59" i="23"/>
  <c r="AB70" i="23"/>
  <c r="AB89" i="23"/>
  <c r="AB110" i="23"/>
  <c r="AB117" i="23"/>
  <c r="AB119" i="23"/>
  <c r="AB125" i="23"/>
  <c r="AB126" i="23"/>
  <c r="AB128" i="23"/>
  <c r="AB133" i="23"/>
  <c r="AB136" i="23"/>
  <c r="AB137" i="23"/>
  <c r="AB142" i="23"/>
  <c r="AB155" i="23"/>
  <c r="AB176" i="23"/>
  <c r="AB180" i="23"/>
  <c r="AB181" i="23"/>
  <c r="AB194" i="23"/>
  <c r="AB196" i="23"/>
  <c r="AB197" i="23"/>
  <c r="AB210" i="23"/>
  <c r="AB220" i="23"/>
  <c r="AB224" i="23"/>
  <c r="AB231" i="23"/>
  <c r="AB6" i="23"/>
  <c r="AB7" i="23"/>
  <c r="AB9" i="23"/>
  <c r="AB10" i="23"/>
  <c r="AB13" i="23"/>
  <c r="AB17" i="23"/>
  <c r="AB18" i="23"/>
  <c r="AB23" i="23"/>
  <c r="AB25" i="23"/>
  <c r="AB26" i="23"/>
  <c r="AB28" i="23"/>
  <c r="AB29" i="23"/>
  <c r="AB31" i="23"/>
  <c r="AB32" i="23"/>
  <c r="AB33" i="23"/>
  <c r="AB35" i="23"/>
  <c r="AB36" i="23"/>
  <c r="AB37" i="23"/>
  <c r="AB57" i="23"/>
  <c r="AB62" i="23"/>
  <c r="AB63" i="23"/>
  <c r="AB68" i="23"/>
  <c r="AB69" i="23"/>
  <c r="AB72" i="23"/>
  <c r="AB73" i="23"/>
  <c r="AB77" i="23"/>
  <c r="AB78" i="23"/>
  <c r="AB80" i="23"/>
  <c r="AB81" i="23"/>
  <c r="AB85" i="23"/>
  <c r="AB87" i="23"/>
  <c r="AB88" i="23"/>
  <c r="AB90" i="23"/>
  <c r="AB92" i="23"/>
  <c r="AB93" i="23"/>
  <c r="AB94" i="23"/>
  <c r="AB112" i="23"/>
  <c r="AB115" i="23"/>
  <c r="AB118" i="23"/>
  <c r="AB121" i="23"/>
  <c r="AB124" i="23"/>
  <c r="AB127" i="23"/>
  <c r="AB132" i="23"/>
  <c r="AB135" i="23"/>
  <c r="AB138" i="23"/>
  <c r="AB139" i="23"/>
  <c r="AB141" i="23"/>
  <c r="AB143" i="23"/>
  <c r="AB145" i="23"/>
  <c r="AB146" i="23"/>
  <c r="AB150" i="23"/>
  <c r="AB151" i="23"/>
  <c r="AB154" i="23"/>
  <c r="AB160" i="23"/>
  <c r="AB161" i="23"/>
  <c r="AB162" i="23"/>
  <c r="AB164" i="23"/>
  <c r="AB166" i="23"/>
  <c r="AB167" i="23"/>
  <c r="AB169" i="23"/>
  <c r="AB173" i="23"/>
  <c r="AB178" i="23"/>
  <c r="AB182" i="23"/>
  <c r="AB183" i="23"/>
  <c r="AB184" i="23"/>
  <c r="AB185" i="23"/>
  <c r="AB186" i="23"/>
  <c r="AB187" i="23"/>
  <c r="AB188" i="23"/>
  <c r="AB189" i="23"/>
  <c r="AB192" i="23"/>
  <c r="AB193" i="23"/>
  <c r="AB198" i="23"/>
  <c r="AB199" i="23"/>
  <c r="AB205" i="23"/>
  <c r="AB213" i="23"/>
  <c r="AB215" i="23"/>
  <c r="AB216" i="23"/>
  <c r="AB221" i="23"/>
  <c r="AB222" i="23"/>
  <c r="AB229" i="23"/>
  <c r="AB232" i="23"/>
  <c r="AB235" i="23"/>
  <c r="AB241" i="23"/>
  <c r="AC3" i="23"/>
  <c r="AC4" i="23"/>
  <c r="AC5" i="23"/>
  <c r="AC8" i="23"/>
  <c r="AC11" i="23"/>
  <c r="AC14" i="23"/>
  <c r="AC15" i="23"/>
  <c r="AC19" i="23"/>
  <c r="AC20" i="23"/>
  <c r="AC22" i="23"/>
  <c r="AC24" i="23"/>
  <c r="AC27" i="23"/>
  <c r="AC30" i="23"/>
  <c r="AC34" i="23"/>
  <c r="AC38" i="23"/>
  <c r="AC39" i="23"/>
  <c r="AC40" i="23"/>
  <c r="AC41" i="23"/>
  <c r="AC42" i="23"/>
  <c r="AC43" i="23"/>
  <c r="AC44" i="23"/>
  <c r="AC45" i="23"/>
  <c r="AC46" i="23"/>
  <c r="AC47" i="23"/>
  <c r="AC48" i="23"/>
  <c r="AC49" i="23"/>
  <c r="AC50" i="23"/>
  <c r="AC51" i="23"/>
  <c r="AC52" i="23"/>
  <c r="AC53" i="23"/>
  <c r="AC54" i="23"/>
  <c r="AC55" i="23"/>
  <c r="AC56" i="23"/>
  <c r="AC58" i="23"/>
  <c r="AC60" i="23"/>
  <c r="AC61" i="23"/>
  <c r="AC64" i="23"/>
  <c r="AC65" i="23"/>
  <c r="AC66" i="23"/>
  <c r="AC67" i="23"/>
  <c r="AC71" i="23"/>
  <c r="AC74" i="23"/>
  <c r="AC75" i="23"/>
  <c r="AC76" i="23"/>
  <c r="AC79" i="23"/>
  <c r="AC82" i="23"/>
  <c r="AC83" i="23"/>
  <c r="AC84" i="23"/>
  <c r="AC86" i="23"/>
  <c r="AC91" i="23"/>
  <c r="AC95" i="23"/>
  <c r="AC96" i="23"/>
  <c r="AC97" i="23"/>
  <c r="AC98" i="23"/>
  <c r="AC99" i="23"/>
  <c r="AC100" i="23"/>
  <c r="AC101" i="23"/>
  <c r="AC102" i="23"/>
  <c r="AC103" i="23"/>
  <c r="AC104" i="23"/>
  <c r="AC105" i="23"/>
  <c r="AC106" i="23"/>
  <c r="AC107" i="23"/>
  <c r="AC108" i="23"/>
  <c r="AC109" i="23"/>
  <c r="AC111" i="23"/>
  <c r="AC113" i="23"/>
  <c r="AC114" i="23"/>
  <c r="AC116" i="23"/>
  <c r="AC120" i="23"/>
  <c r="AC122" i="23"/>
  <c r="AC123" i="23"/>
  <c r="AC129" i="23"/>
  <c r="AC130" i="23"/>
  <c r="AC131" i="23"/>
  <c r="AC134" i="23"/>
  <c r="AC137" i="23"/>
  <c r="AC140" i="23"/>
  <c r="AC144" i="23"/>
  <c r="AC147" i="23"/>
  <c r="AC148" i="23"/>
  <c r="AC149" i="23"/>
  <c r="AC152" i="23"/>
  <c r="AC153" i="23"/>
  <c r="AC156" i="23"/>
  <c r="AC157" i="23"/>
  <c r="AC158" i="23"/>
  <c r="AC159" i="23"/>
  <c r="AC163" i="23"/>
  <c r="AC164" i="23"/>
  <c r="AC165" i="23"/>
  <c r="AC168" i="23"/>
  <c r="AC170" i="23"/>
  <c r="AC171" i="23"/>
  <c r="AC172" i="23"/>
  <c r="AC174" i="23"/>
  <c r="AC175" i="23"/>
  <c r="AC177" i="23"/>
  <c r="AC179" i="23"/>
  <c r="AC181" i="23"/>
  <c r="AC190" i="23"/>
  <c r="AC191" i="23"/>
  <c r="AC195" i="23"/>
  <c r="AC200" i="23"/>
  <c r="AC201" i="23"/>
  <c r="AC202" i="23"/>
  <c r="AC203" i="23"/>
  <c r="AC204" i="23"/>
  <c r="AC206" i="23"/>
  <c r="AC207" i="23"/>
  <c r="AC208" i="23"/>
  <c r="AC209" i="23"/>
  <c r="AC211" i="23"/>
  <c r="AC212" i="23"/>
  <c r="AC214" i="23"/>
  <c r="AC217" i="23"/>
  <c r="AC218" i="23"/>
  <c r="AC219" i="23"/>
  <c r="AC223" i="23"/>
  <c r="AC225" i="23"/>
  <c r="AC226" i="23"/>
  <c r="AC227" i="23"/>
  <c r="AC228" i="23"/>
  <c r="AC230" i="23"/>
  <c r="AC233" i="23"/>
  <c r="AC234" i="23"/>
  <c r="AC236" i="23"/>
  <c r="AC237" i="23"/>
  <c r="AC238" i="23"/>
  <c r="AC239" i="23"/>
  <c r="AC12" i="23"/>
  <c r="AC16" i="23"/>
  <c r="AC21" i="23"/>
  <c r="AC59" i="23"/>
  <c r="AC70" i="23"/>
  <c r="AC89" i="23"/>
  <c r="AC110" i="23"/>
  <c r="AC117" i="23"/>
  <c r="AC119" i="23"/>
  <c r="AC125" i="23"/>
  <c r="AC126" i="23"/>
  <c r="AC128" i="23"/>
  <c r="AC133" i="23"/>
  <c r="AC136" i="23"/>
  <c r="AC142" i="23"/>
  <c r="AC155" i="23"/>
  <c r="AC176" i="23"/>
  <c r="AC180" i="23"/>
  <c r="AC194" i="23"/>
  <c r="AC196" i="23"/>
  <c r="AC197" i="23"/>
  <c r="AC210" i="23"/>
  <c r="AC220" i="23"/>
  <c r="AC224" i="23"/>
  <c r="AC231" i="23"/>
  <c r="AC6" i="23"/>
  <c r="AC7" i="23"/>
  <c r="AC9" i="23"/>
  <c r="AC10" i="23"/>
  <c r="AC13" i="23"/>
  <c r="AC17" i="23"/>
  <c r="AC18" i="23"/>
  <c r="AC23" i="23"/>
  <c r="AC25" i="23"/>
  <c r="AC26" i="23"/>
  <c r="AC28" i="23"/>
  <c r="AC29" i="23"/>
  <c r="AC31" i="23"/>
  <c r="AC32" i="23"/>
  <c r="AC33" i="23"/>
  <c r="AC35" i="23"/>
  <c r="AC36" i="23"/>
  <c r="AC37" i="23"/>
  <c r="AC57" i="23"/>
  <c r="AC62" i="23"/>
  <c r="AC63" i="23"/>
  <c r="AC68" i="23"/>
  <c r="AC69" i="23"/>
  <c r="AC72" i="23"/>
  <c r="AC73" i="23"/>
  <c r="AC77" i="23"/>
  <c r="AC78" i="23"/>
  <c r="AC80" i="23"/>
  <c r="AC81" i="23"/>
  <c r="AC85" i="23"/>
  <c r="AC87" i="23"/>
  <c r="AC88" i="23"/>
  <c r="AC90" i="23"/>
  <c r="AC92" i="23"/>
  <c r="AC93" i="23"/>
  <c r="AC94" i="23"/>
  <c r="AC112" i="23"/>
  <c r="AC115" i="23"/>
  <c r="AC118" i="23"/>
  <c r="AC121" i="23"/>
  <c r="AC124" i="23"/>
  <c r="AC127" i="23"/>
  <c r="AC132" i="23"/>
  <c r="AC135" i="23"/>
  <c r="AC138" i="23"/>
  <c r="AC139" i="23"/>
  <c r="AC141" i="23"/>
  <c r="AC143" i="23"/>
  <c r="AC145" i="23"/>
  <c r="AC146" i="23"/>
  <c r="AC150" i="23"/>
  <c r="AC151" i="23"/>
  <c r="AC154" i="23"/>
  <c r="AC160" i="23"/>
  <c r="AC161" i="23"/>
  <c r="AC162" i="23"/>
  <c r="AC166" i="23"/>
  <c r="AC167" i="23"/>
  <c r="AC169" i="23"/>
  <c r="AC173" i="23"/>
  <c r="AC178" i="23"/>
  <c r="AC182" i="23"/>
  <c r="AC183" i="23"/>
  <c r="AC184" i="23"/>
  <c r="AC185" i="23"/>
  <c r="AC186" i="23"/>
  <c r="AC187" i="23"/>
  <c r="AC188" i="23"/>
  <c r="AC189" i="23"/>
  <c r="AC192" i="23"/>
  <c r="AC193" i="23"/>
  <c r="AC198" i="23"/>
  <c r="AC199" i="23"/>
  <c r="AC205" i="23"/>
  <c r="AC213" i="23"/>
  <c r="AC215" i="23"/>
  <c r="AC216" i="23"/>
  <c r="AC221" i="23"/>
  <c r="AC222" i="23"/>
  <c r="AC229" i="23"/>
  <c r="AC232" i="23"/>
  <c r="AC235" i="23"/>
  <c r="AC241" i="23"/>
  <c r="AD3" i="23"/>
  <c r="AD4" i="23"/>
  <c r="AD5" i="23"/>
  <c r="AD8" i="23"/>
  <c r="AD11" i="23"/>
  <c r="AD14" i="23"/>
  <c r="AD15" i="23"/>
  <c r="AD19" i="23"/>
  <c r="AD20" i="23"/>
  <c r="AD22" i="23"/>
  <c r="AD24" i="23"/>
  <c r="AD27" i="23"/>
  <c r="AD30" i="23"/>
  <c r="AD34" i="23"/>
  <c r="AD38" i="23"/>
  <c r="AD39" i="23"/>
  <c r="AD40" i="23"/>
  <c r="AD41" i="23"/>
  <c r="AD42" i="23"/>
  <c r="AD43" i="23"/>
  <c r="AD44" i="23"/>
  <c r="AD45" i="23"/>
  <c r="AD46" i="23"/>
  <c r="AD47" i="23"/>
  <c r="AD48" i="23"/>
  <c r="AD49" i="23"/>
  <c r="AD50" i="23"/>
  <c r="AD51" i="23"/>
  <c r="AD52" i="23"/>
  <c r="AD53" i="23"/>
  <c r="AD54" i="23"/>
  <c r="AD55" i="23"/>
  <c r="AD56" i="23"/>
  <c r="AD58" i="23"/>
  <c r="AD60" i="23"/>
  <c r="AD61" i="23"/>
  <c r="AD64" i="23"/>
  <c r="AD65" i="23"/>
  <c r="AD66" i="23"/>
  <c r="AD67" i="23"/>
  <c r="AD71" i="23"/>
  <c r="AD74" i="23"/>
  <c r="AD75" i="23"/>
  <c r="AD76" i="23"/>
  <c r="AD79" i="23"/>
  <c r="AD82" i="23"/>
  <c r="AD83" i="23"/>
  <c r="AD84" i="23"/>
  <c r="AD86" i="23"/>
  <c r="AD91" i="23"/>
  <c r="AD95" i="23"/>
  <c r="AD96" i="23"/>
  <c r="AD97" i="23"/>
  <c r="AD98" i="23"/>
  <c r="AD99" i="23"/>
  <c r="AD100" i="23"/>
  <c r="AD101" i="23"/>
  <c r="AD102" i="23"/>
  <c r="AD103" i="23"/>
  <c r="AD104" i="23"/>
  <c r="AD105" i="23"/>
  <c r="AD106" i="23"/>
  <c r="AD107" i="23"/>
  <c r="AD108" i="23"/>
  <c r="AD109" i="23"/>
  <c r="AD111" i="23"/>
  <c r="AD113" i="23"/>
  <c r="AD114" i="23"/>
  <c r="AD116" i="23"/>
  <c r="AD120" i="23"/>
  <c r="AD122" i="23"/>
  <c r="AD123" i="23"/>
  <c r="AD129" i="23"/>
  <c r="AD130" i="23"/>
  <c r="AD131" i="23"/>
  <c r="AD134" i="23"/>
  <c r="AD137" i="23"/>
  <c r="AD140" i="23"/>
  <c r="AD144" i="23"/>
  <c r="AD147" i="23"/>
  <c r="AD148" i="23"/>
  <c r="AD149" i="23"/>
  <c r="AD152" i="23"/>
  <c r="AD153" i="23"/>
  <c r="AD156" i="23"/>
  <c r="AD157" i="23"/>
  <c r="AD158" i="23"/>
  <c r="AD159" i="23"/>
  <c r="AD163" i="23"/>
  <c r="AD164" i="23"/>
  <c r="AD165" i="23"/>
  <c r="AD168" i="23"/>
  <c r="AD170" i="23"/>
  <c r="AD171" i="23"/>
  <c r="AD172" i="23"/>
  <c r="AD174" i="23"/>
  <c r="AD175" i="23"/>
  <c r="AD177" i="23"/>
  <c r="AD179" i="23"/>
  <c r="AD181" i="23"/>
  <c r="AD190" i="23"/>
  <c r="AD191" i="23"/>
  <c r="AD195" i="23"/>
  <c r="AD200" i="23"/>
  <c r="AD201" i="23"/>
  <c r="AD202" i="23"/>
  <c r="AD203" i="23"/>
  <c r="AD204" i="23"/>
  <c r="AD206" i="23"/>
  <c r="AD207" i="23"/>
  <c r="AD208" i="23"/>
  <c r="AD209" i="23"/>
  <c r="AD211" i="23"/>
  <c r="AD212" i="23"/>
  <c r="AD214" i="23"/>
  <c r="AD217" i="23"/>
  <c r="AD218" i="23"/>
  <c r="AD219" i="23"/>
  <c r="AD223" i="23"/>
  <c r="AD225" i="23"/>
  <c r="AD226" i="23"/>
  <c r="AD227" i="23"/>
  <c r="AD228" i="23"/>
  <c r="AD230" i="23"/>
  <c r="AD233" i="23"/>
  <c r="AD234" i="23"/>
  <c r="AD236" i="23"/>
  <c r="AD237" i="23"/>
  <c r="AD238" i="23"/>
  <c r="AD239" i="23"/>
  <c r="AD12" i="23"/>
  <c r="AD16" i="23"/>
  <c r="AD21" i="23"/>
  <c r="AD59" i="23"/>
  <c r="AD70" i="23"/>
  <c r="AD89" i="23"/>
  <c r="AD110" i="23"/>
  <c r="AD117" i="23"/>
  <c r="AD119" i="23"/>
  <c r="AD125" i="23"/>
  <c r="AD126" i="23"/>
  <c r="AD128" i="23"/>
  <c r="AD133" i="23"/>
  <c r="AD136" i="23"/>
  <c r="AD142" i="23"/>
  <c r="AD155" i="23"/>
  <c r="AD176" i="23"/>
  <c r="AD180" i="23"/>
  <c r="AD196" i="23"/>
  <c r="AD197" i="23"/>
  <c r="AD210" i="23"/>
  <c r="AD220" i="23"/>
  <c r="AD224" i="23"/>
  <c r="AD231" i="23"/>
  <c r="AD6" i="23"/>
  <c r="AD7" i="23"/>
  <c r="AD9" i="23"/>
  <c r="AD10" i="23"/>
  <c r="AD13" i="23"/>
  <c r="AD17" i="23"/>
  <c r="AD18" i="23"/>
  <c r="AD23" i="23"/>
  <c r="AD25" i="23"/>
  <c r="AD26" i="23"/>
  <c r="AD28" i="23"/>
  <c r="AD29" i="23"/>
  <c r="AD31" i="23"/>
  <c r="AD32" i="23"/>
  <c r="AD33" i="23"/>
  <c r="AD35" i="23"/>
  <c r="AD36" i="23"/>
  <c r="AD37" i="23"/>
  <c r="AD57" i="23"/>
  <c r="AD62" i="23"/>
  <c r="AD63" i="23"/>
  <c r="AD68" i="23"/>
  <c r="AD69" i="23"/>
  <c r="AD72" i="23"/>
  <c r="AD73" i="23"/>
  <c r="AD77" i="23"/>
  <c r="AD78" i="23"/>
  <c r="AD80" i="23"/>
  <c r="AD81" i="23"/>
  <c r="AD85" i="23"/>
  <c r="AD87" i="23"/>
  <c r="AD88" i="23"/>
  <c r="AD90" i="23"/>
  <c r="AD92" i="23"/>
  <c r="AD93" i="23"/>
  <c r="AD94" i="23"/>
  <c r="AD112" i="23"/>
  <c r="AD115" i="23"/>
  <c r="AD118" i="23"/>
  <c r="AD121" i="23"/>
  <c r="AD124" i="23"/>
  <c r="AD127" i="23"/>
  <c r="AD132" i="23"/>
  <c r="AD135" i="23"/>
  <c r="AD138" i="23"/>
  <c r="AD139" i="23"/>
  <c r="AD141" i="23"/>
  <c r="AD143" i="23"/>
  <c r="AD145" i="23"/>
  <c r="AD146" i="23"/>
  <c r="AD150" i="23"/>
  <c r="AD151" i="23"/>
  <c r="AD154" i="23"/>
  <c r="AD160" i="23"/>
  <c r="AD161" i="23"/>
  <c r="AD162" i="23"/>
  <c r="AD166" i="23"/>
  <c r="AD167" i="23"/>
  <c r="AD169" i="23"/>
  <c r="AD173" i="23"/>
  <c r="AD178" i="23"/>
  <c r="AD182" i="23"/>
  <c r="AD183" i="23"/>
  <c r="AD184" i="23"/>
  <c r="AD185" i="23"/>
  <c r="AD186" i="23"/>
  <c r="AD187" i="23"/>
  <c r="AD188" i="23"/>
  <c r="AD189" i="23"/>
  <c r="AD192" i="23"/>
  <c r="AD193" i="23"/>
  <c r="AD194" i="23"/>
  <c r="AD198" i="23"/>
  <c r="AD199" i="23"/>
  <c r="AD205" i="23"/>
  <c r="AD213" i="23"/>
  <c r="AD215" i="23"/>
  <c r="AD216" i="23"/>
  <c r="AD221" i="23"/>
  <c r="AD222" i="23"/>
  <c r="AD229" i="23"/>
  <c r="AD232" i="23"/>
  <c r="AD235" i="23"/>
  <c r="AD241" i="23"/>
  <c r="AE3" i="23"/>
  <c r="AE4" i="23"/>
  <c r="AE5" i="23"/>
  <c r="AE8" i="23"/>
  <c r="AE11" i="23"/>
  <c r="AE14" i="23"/>
  <c r="AE15" i="23"/>
  <c r="AE18" i="23"/>
  <c r="AE19" i="23"/>
  <c r="AE20" i="23"/>
  <c r="AE22" i="23"/>
  <c r="AE24" i="23"/>
  <c r="AE27" i="23"/>
  <c r="AE30" i="23"/>
  <c r="AE34" i="23"/>
  <c r="AE38" i="23"/>
  <c r="AE39" i="23"/>
  <c r="AE40" i="23"/>
  <c r="AE41" i="23"/>
  <c r="AE42" i="23"/>
  <c r="AE43" i="23"/>
  <c r="AE44" i="23"/>
  <c r="AE45" i="23"/>
  <c r="AE46" i="23"/>
  <c r="AE47" i="23"/>
  <c r="AE48" i="23"/>
  <c r="AE49" i="23"/>
  <c r="AE50" i="23"/>
  <c r="AE51" i="23"/>
  <c r="AE52" i="23"/>
  <c r="AE53" i="23"/>
  <c r="AE54" i="23"/>
  <c r="AE55" i="23"/>
  <c r="AE56" i="23"/>
  <c r="AE58" i="23"/>
  <c r="AE60" i="23"/>
  <c r="AE61" i="23"/>
  <c r="AE64" i="23"/>
  <c r="AE65" i="23"/>
  <c r="AE66" i="23"/>
  <c r="AE67" i="23"/>
  <c r="AE74" i="23"/>
  <c r="AE75" i="23"/>
  <c r="AE76" i="23"/>
  <c r="AE79" i="23"/>
  <c r="AE82" i="23"/>
  <c r="AE83" i="23"/>
  <c r="AE84" i="23"/>
  <c r="AE86" i="23"/>
  <c r="AE91" i="23"/>
  <c r="AE95" i="23"/>
  <c r="AE96" i="23"/>
  <c r="AE97" i="23"/>
  <c r="AE98" i="23"/>
  <c r="AE99" i="23"/>
  <c r="AE100" i="23"/>
  <c r="AE101" i="23"/>
  <c r="AE102" i="23"/>
  <c r="AE103" i="23"/>
  <c r="AE104" i="23"/>
  <c r="AE105" i="23"/>
  <c r="AE106" i="23"/>
  <c r="AE107" i="23"/>
  <c r="AE108" i="23"/>
  <c r="AE109" i="23"/>
  <c r="AE111" i="23"/>
  <c r="AE113" i="23"/>
  <c r="AE114" i="23"/>
  <c r="AE116" i="23"/>
  <c r="AE120" i="23"/>
  <c r="AE122" i="23"/>
  <c r="AE123" i="23"/>
  <c r="AE129" i="23"/>
  <c r="AE130" i="23"/>
  <c r="AE131" i="23"/>
  <c r="AE134" i="23"/>
  <c r="AE137" i="23"/>
  <c r="AE140" i="23"/>
  <c r="AE144" i="23"/>
  <c r="AE147" i="23"/>
  <c r="AE148" i="23"/>
  <c r="AE149" i="23"/>
  <c r="AE152" i="23"/>
  <c r="AE153" i="23"/>
  <c r="AE156" i="23"/>
  <c r="AE157" i="23"/>
  <c r="AE158" i="23"/>
  <c r="AE159" i="23"/>
  <c r="AE163" i="23"/>
  <c r="AE164" i="23"/>
  <c r="AE165" i="23"/>
  <c r="AE168" i="23"/>
  <c r="AE170" i="23"/>
  <c r="AE171" i="23"/>
  <c r="AE172" i="23"/>
  <c r="AE174" i="23"/>
  <c r="AE175" i="23"/>
  <c r="AE177" i="23"/>
  <c r="AE179" i="23"/>
  <c r="AE181" i="23"/>
  <c r="AE190" i="23"/>
  <c r="AE191" i="23"/>
  <c r="AE195" i="23"/>
  <c r="AE199" i="23"/>
  <c r="AE200" i="23"/>
  <c r="AE201" i="23"/>
  <c r="AE202" i="23"/>
  <c r="AE203" i="23"/>
  <c r="AE204" i="23"/>
  <c r="AE206" i="23"/>
  <c r="AE207" i="23"/>
  <c r="AE208" i="23"/>
  <c r="AE209" i="23"/>
  <c r="AE211" i="23"/>
  <c r="AE212" i="23"/>
  <c r="AE214" i="23"/>
  <c r="AE217" i="23"/>
  <c r="AE218" i="23"/>
  <c r="AE219" i="23"/>
  <c r="AE223" i="23"/>
  <c r="AE225" i="23"/>
  <c r="AE226" i="23"/>
  <c r="AE227" i="23"/>
  <c r="AE228" i="23"/>
  <c r="AE230" i="23"/>
  <c r="AE233" i="23"/>
  <c r="AE234" i="23"/>
  <c r="AE236" i="23"/>
  <c r="AE237" i="23"/>
  <c r="AE238" i="23"/>
  <c r="AE239" i="23"/>
  <c r="AE12" i="23"/>
  <c r="AE16" i="23"/>
  <c r="AE21" i="23"/>
  <c r="AE59" i="23"/>
  <c r="AE70" i="23"/>
  <c r="AE71" i="23"/>
  <c r="AE89" i="23"/>
  <c r="AE110" i="23"/>
  <c r="AE117" i="23"/>
  <c r="AE119" i="23"/>
  <c r="AE125" i="23"/>
  <c r="AE126" i="23"/>
  <c r="AE128" i="23"/>
  <c r="AE133" i="23"/>
  <c r="AE136" i="23"/>
  <c r="AE142" i="23"/>
  <c r="AE155" i="23"/>
  <c r="AE176" i="23"/>
  <c r="AE178" i="23"/>
  <c r="AE180" i="23"/>
  <c r="AE194" i="23"/>
  <c r="AE196" i="23"/>
  <c r="AE197" i="23"/>
  <c r="AE210" i="23"/>
  <c r="AE220" i="23"/>
  <c r="AE224" i="23"/>
  <c r="AE231" i="23"/>
  <c r="AE6" i="23"/>
  <c r="AE7" i="23"/>
  <c r="AE9" i="23"/>
  <c r="AE10" i="23"/>
  <c r="AE13" i="23"/>
  <c r="AE17" i="23"/>
  <c r="AE23" i="23"/>
  <c r="AE25" i="23"/>
  <c r="AE26" i="23"/>
  <c r="AE28" i="23"/>
  <c r="AE29" i="23"/>
  <c r="AE31" i="23"/>
  <c r="AE32" i="23"/>
  <c r="AE33" i="23"/>
  <c r="AE35" i="23"/>
  <c r="AE36" i="23"/>
  <c r="AE37" i="23"/>
  <c r="AE57" i="23"/>
  <c r="AE62" i="23"/>
  <c r="AE63" i="23"/>
  <c r="AE68" i="23"/>
  <c r="AE69" i="23"/>
  <c r="AE72" i="23"/>
  <c r="AE73" i="23"/>
  <c r="AE77" i="23"/>
  <c r="AE78" i="23"/>
  <c r="AE80" i="23"/>
  <c r="AE81" i="23"/>
  <c r="AE85" i="23"/>
  <c r="AE87" i="23"/>
  <c r="AE88" i="23"/>
  <c r="AE90" i="23"/>
  <c r="AE92" i="23"/>
  <c r="AE93" i="23"/>
  <c r="AE94" i="23"/>
  <c r="AE112" i="23"/>
  <c r="AE115" i="23"/>
  <c r="AE118" i="23"/>
  <c r="AE121" i="23"/>
  <c r="AE124" i="23"/>
  <c r="AE127" i="23"/>
  <c r="AE132" i="23"/>
  <c r="AE135" i="23"/>
  <c r="AE138" i="23"/>
  <c r="AE139" i="23"/>
  <c r="AE141" i="23"/>
  <c r="AE143" i="23"/>
  <c r="AE145" i="23"/>
  <c r="AE146" i="23"/>
  <c r="AE150" i="23"/>
  <c r="AE151" i="23"/>
  <c r="AE154" i="23"/>
  <c r="AE160" i="23"/>
  <c r="AE161" i="23"/>
  <c r="AE162" i="23"/>
  <c r="AE166" i="23"/>
  <c r="AE167" i="23"/>
  <c r="AE169" i="23"/>
  <c r="AE173" i="23"/>
  <c r="AE182" i="23"/>
  <c r="AE183" i="23"/>
  <c r="AE184" i="23"/>
  <c r="AE185" i="23"/>
  <c r="AE186" i="23"/>
  <c r="AE187" i="23"/>
  <c r="AE188" i="23"/>
  <c r="AE189" i="23"/>
  <c r="AE192" i="23"/>
  <c r="AE193" i="23"/>
  <c r="AE198" i="23"/>
  <c r="AE205" i="23"/>
  <c r="AE213" i="23"/>
  <c r="AE215" i="23"/>
  <c r="AE216" i="23"/>
  <c r="AE221" i="23"/>
  <c r="AE222" i="23"/>
  <c r="AE229" i="23"/>
  <c r="AE232" i="23"/>
  <c r="AE235" i="23"/>
  <c r="AE241" i="23"/>
  <c r="AF3" i="23"/>
  <c r="AF4" i="23"/>
  <c r="AF5" i="23"/>
  <c r="AF8" i="23"/>
  <c r="AF11" i="23"/>
  <c r="AF14" i="23"/>
  <c r="AF15" i="23"/>
  <c r="AF18" i="23"/>
  <c r="AF19" i="23"/>
  <c r="AF20" i="23"/>
  <c r="AF22" i="23"/>
  <c r="AF24" i="23"/>
  <c r="AF27" i="23"/>
  <c r="AF30" i="23"/>
  <c r="AF34" i="23"/>
  <c r="AF38" i="23"/>
  <c r="AF39" i="23"/>
  <c r="AF40" i="23"/>
  <c r="AF41" i="23"/>
  <c r="AF42" i="23"/>
  <c r="AF43" i="23"/>
  <c r="AF44" i="23"/>
  <c r="AF45" i="23"/>
  <c r="AF46" i="23"/>
  <c r="AF47" i="23"/>
  <c r="AF48" i="23"/>
  <c r="AF49" i="23"/>
  <c r="AF50" i="23"/>
  <c r="AF51" i="23"/>
  <c r="AF52" i="23"/>
  <c r="AF53" i="23"/>
  <c r="AF54" i="23"/>
  <c r="AF55" i="23"/>
  <c r="AF56" i="23"/>
  <c r="AF58" i="23"/>
  <c r="AF60" i="23"/>
  <c r="AF61" i="23"/>
  <c r="AF64" i="23"/>
  <c r="AF65" i="23"/>
  <c r="AF66" i="23"/>
  <c r="AF67" i="23"/>
  <c r="AF71" i="23"/>
  <c r="AF74" i="23"/>
  <c r="AF75" i="23"/>
  <c r="AF76" i="23"/>
  <c r="AF79" i="23"/>
  <c r="AF82" i="23"/>
  <c r="AF83" i="23"/>
  <c r="AF84" i="23"/>
  <c r="AF86" i="23"/>
  <c r="AF91" i="23"/>
  <c r="AF95" i="23"/>
  <c r="AF96" i="23"/>
  <c r="AF97" i="23"/>
  <c r="AF98" i="23"/>
  <c r="AF99" i="23"/>
  <c r="AF100" i="23"/>
  <c r="AF101" i="23"/>
  <c r="AF102" i="23"/>
  <c r="AF103" i="23"/>
  <c r="AF104" i="23"/>
  <c r="AF105" i="23"/>
  <c r="AF106" i="23"/>
  <c r="AF107" i="23"/>
  <c r="AF108" i="23"/>
  <c r="AF109" i="23"/>
  <c r="AF111" i="23"/>
  <c r="AF113" i="23"/>
  <c r="AF114" i="23"/>
  <c r="AF116" i="23"/>
  <c r="AF120" i="23"/>
  <c r="AF122" i="23"/>
  <c r="AF123" i="23"/>
  <c r="AF129" i="23"/>
  <c r="AF130" i="23"/>
  <c r="AF131" i="23"/>
  <c r="AF134" i="23"/>
  <c r="AF137" i="23"/>
  <c r="AF140" i="23"/>
  <c r="AF144" i="23"/>
  <c r="AF147" i="23"/>
  <c r="AF148" i="23"/>
  <c r="AF149" i="23"/>
  <c r="AF152" i="23"/>
  <c r="AF153" i="23"/>
  <c r="AF156" i="23"/>
  <c r="AF157" i="23"/>
  <c r="AF158" i="23"/>
  <c r="AF159" i="23"/>
  <c r="AF163" i="23"/>
  <c r="AF164" i="23"/>
  <c r="AF165" i="23"/>
  <c r="AF168" i="23"/>
  <c r="AF170" i="23"/>
  <c r="AF171" i="23"/>
  <c r="AF172" i="23"/>
  <c r="AF174" i="23"/>
  <c r="AF175" i="23"/>
  <c r="AF177" i="23"/>
  <c r="AF179" i="23"/>
  <c r="AF181" i="23"/>
  <c r="AF190" i="23"/>
  <c r="AF191" i="23"/>
  <c r="AF195" i="23"/>
  <c r="AF199" i="23"/>
  <c r="AF200" i="23"/>
  <c r="AF201" i="23"/>
  <c r="AF202" i="23"/>
  <c r="AF203" i="23"/>
  <c r="AF204" i="23"/>
  <c r="AF206" i="23"/>
  <c r="AF207" i="23"/>
  <c r="AF208" i="23"/>
  <c r="AF209" i="23"/>
  <c r="AF211" i="23"/>
  <c r="AF212" i="23"/>
  <c r="AF214" i="23"/>
  <c r="AF217" i="23"/>
  <c r="AF218" i="23"/>
  <c r="AF219" i="23"/>
  <c r="AF223" i="23"/>
  <c r="AF225" i="23"/>
  <c r="AF226" i="23"/>
  <c r="AF227" i="23"/>
  <c r="AF228" i="23"/>
  <c r="AF230" i="23"/>
  <c r="AF233" i="23"/>
  <c r="AF234" i="23"/>
  <c r="AF236" i="23"/>
  <c r="AF237" i="23"/>
  <c r="AF238" i="23"/>
  <c r="AF239" i="23"/>
  <c r="AF12" i="23"/>
  <c r="AF16" i="23"/>
  <c r="AF21" i="23"/>
  <c r="AF59" i="23"/>
  <c r="AF70" i="23"/>
  <c r="AF89" i="23"/>
  <c r="AF110" i="23"/>
  <c r="AF117" i="23"/>
  <c r="AF119" i="23"/>
  <c r="AF125" i="23"/>
  <c r="AF126" i="23"/>
  <c r="AF128" i="23"/>
  <c r="AF133" i="23"/>
  <c r="AF136" i="23"/>
  <c r="AF142" i="23"/>
  <c r="AF155" i="23"/>
  <c r="AF176" i="23"/>
  <c r="AF178" i="23"/>
  <c r="AF180" i="23"/>
  <c r="AF192" i="23"/>
  <c r="AF196" i="23"/>
  <c r="AF197" i="23"/>
  <c r="AF210" i="23"/>
  <c r="AF220" i="23"/>
  <c r="AF224" i="23"/>
  <c r="AF231" i="23"/>
  <c r="AF6" i="23"/>
  <c r="AF7" i="23"/>
  <c r="AF9" i="23"/>
  <c r="AF10" i="23"/>
  <c r="AF13" i="23"/>
  <c r="AF17" i="23"/>
  <c r="AF23" i="23"/>
  <c r="AF25" i="23"/>
  <c r="AF26" i="23"/>
  <c r="AF28" i="23"/>
  <c r="AF29" i="23"/>
  <c r="AF31" i="23"/>
  <c r="AF32" i="23"/>
  <c r="AF33" i="23"/>
  <c r="AF35" i="23"/>
  <c r="AF36" i="23"/>
  <c r="AF37" i="23"/>
  <c r="AF57" i="23"/>
  <c r="AF62" i="23"/>
  <c r="AF63" i="23"/>
  <c r="AF68" i="23"/>
  <c r="AF69" i="23"/>
  <c r="AF72" i="23"/>
  <c r="AF73" i="23"/>
  <c r="AF77" i="23"/>
  <c r="AF78" i="23"/>
  <c r="AF80" i="23"/>
  <c r="AF81" i="23"/>
  <c r="AF85" i="23"/>
  <c r="AF87" i="23"/>
  <c r="AF88" i="23"/>
  <c r="AF90" i="23"/>
  <c r="AF92" i="23"/>
  <c r="AF93" i="23"/>
  <c r="AF94" i="23"/>
  <c r="AF112" i="23"/>
  <c r="AF115" i="23"/>
  <c r="AF118" i="23"/>
  <c r="AF121" i="23"/>
  <c r="AF124" i="23"/>
  <c r="AF127" i="23"/>
  <c r="AF132" i="23"/>
  <c r="AF135" i="23"/>
  <c r="AF138" i="23"/>
  <c r="AF139" i="23"/>
  <c r="AF141" i="23"/>
  <c r="AF143" i="23"/>
  <c r="AF145" i="23"/>
  <c r="AF146" i="23"/>
  <c r="AF150" i="23"/>
  <c r="AF151" i="23"/>
  <c r="AF154" i="23"/>
  <c r="AF160" i="23"/>
  <c r="AF161" i="23"/>
  <c r="AF162" i="23"/>
  <c r="AF166" i="23"/>
  <c r="AF167" i="23"/>
  <c r="AF169" i="23"/>
  <c r="AF173" i="23"/>
  <c r="AF182" i="23"/>
  <c r="AF183" i="23"/>
  <c r="AF184" i="23"/>
  <c r="AF185" i="23"/>
  <c r="AF186" i="23"/>
  <c r="AF187" i="23"/>
  <c r="AF188" i="23"/>
  <c r="AF189" i="23"/>
  <c r="AF193" i="23"/>
  <c r="AF194" i="23"/>
  <c r="AF198" i="23"/>
  <c r="AF205" i="23"/>
  <c r="AF213" i="23"/>
  <c r="AF215" i="23"/>
  <c r="AF216" i="23"/>
  <c r="AF221" i="23"/>
  <c r="AF222" i="23"/>
  <c r="AF229" i="23"/>
  <c r="AF232" i="23"/>
  <c r="AF235" i="23"/>
  <c r="AF241" i="23"/>
  <c r="L4" i="23"/>
  <c r="L5" i="23"/>
  <c r="L8" i="23"/>
  <c r="L11" i="23"/>
  <c r="L14" i="23"/>
  <c r="L15" i="23"/>
  <c r="L17" i="23"/>
  <c r="L22" i="23"/>
  <c r="L27" i="23"/>
  <c r="L30" i="23"/>
  <c r="L34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37" i="23"/>
  <c r="L58" i="23"/>
  <c r="L60" i="23"/>
  <c r="L61" i="23"/>
  <c r="L64" i="23"/>
  <c r="L65" i="23"/>
  <c r="L66" i="23"/>
  <c r="L67" i="23"/>
  <c r="L71" i="23"/>
  <c r="L74" i="23"/>
  <c r="L75" i="23"/>
  <c r="L76" i="23"/>
  <c r="L82" i="23"/>
  <c r="L83" i="23"/>
  <c r="L84" i="23"/>
  <c r="L86" i="23"/>
  <c r="L91" i="23"/>
  <c r="L95" i="23"/>
  <c r="L96" i="23"/>
  <c r="L97" i="23"/>
  <c r="L98" i="23"/>
  <c r="L99" i="23"/>
  <c r="L100" i="23"/>
  <c r="L101" i="23"/>
  <c r="L102" i="23"/>
  <c r="L103" i="23"/>
  <c r="L104" i="23"/>
  <c r="L105" i="23"/>
  <c r="L106" i="23"/>
  <c r="L107" i="23"/>
  <c r="L108" i="23"/>
  <c r="L109" i="23"/>
  <c r="L111" i="23"/>
  <c r="L113" i="23"/>
  <c r="L114" i="23"/>
  <c r="L120" i="23"/>
  <c r="L122" i="23"/>
  <c r="L123" i="23"/>
  <c r="L129" i="23"/>
  <c r="L130" i="23"/>
  <c r="L131" i="23"/>
  <c r="L140" i="23"/>
  <c r="L144" i="23"/>
  <c r="L147" i="23"/>
  <c r="L148" i="23"/>
  <c r="L149" i="23"/>
  <c r="L153" i="23"/>
  <c r="L156" i="23"/>
  <c r="L157" i="23"/>
  <c r="L158" i="23"/>
  <c r="L159" i="23"/>
  <c r="L163" i="23"/>
  <c r="L165" i="23"/>
  <c r="L168" i="23"/>
  <c r="L170" i="23"/>
  <c r="L171" i="23"/>
  <c r="L172" i="23"/>
  <c r="L174" i="23"/>
  <c r="L175" i="23"/>
  <c r="L177" i="23"/>
  <c r="L179" i="23"/>
  <c r="L190" i="23"/>
  <c r="L191" i="23"/>
  <c r="L194" i="23"/>
  <c r="L195" i="23"/>
  <c r="L200" i="23"/>
  <c r="L201" i="23"/>
  <c r="L202" i="23"/>
  <c r="L203" i="23"/>
  <c r="L206" i="23"/>
  <c r="L207" i="23"/>
  <c r="L208" i="23"/>
  <c r="L209" i="23"/>
  <c r="L211" i="23"/>
  <c r="L212" i="23"/>
  <c r="L217" i="23"/>
  <c r="L218" i="23"/>
  <c r="L219" i="23"/>
  <c r="L223" i="23"/>
  <c r="L226" i="23"/>
  <c r="L227" i="23"/>
  <c r="L228" i="23"/>
  <c r="L230" i="23"/>
  <c r="L233" i="23"/>
  <c r="L234" i="23"/>
  <c r="L237" i="23"/>
  <c r="L238" i="23"/>
  <c r="L239" i="23"/>
  <c r="L19" i="23"/>
  <c r="L21" i="23"/>
  <c r="L79" i="23"/>
  <c r="L126" i="23"/>
  <c r="L133" i="23"/>
  <c r="L155" i="23"/>
  <c r="L176" i="23"/>
  <c r="L204" i="23"/>
  <c r="L214" i="23"/>
  <c r="L236" i="23"/>
  <c r="L6" i="23"/>
  <c r="L7" i="23"/>
  <c r="L9" i="23"/>
  <c r="L10" i="23"/>
  <c r="L12" i="23"/>
  <c r="L13" i="23"/>
  <c r="L16" i="23"/>
  <c r="L18" i="23"/>
  <c r="L20" i="23"/>
  <c r="L23" i="23"/>
  <c r="L24" i="23"/>
  <c r="L25" i="23"/>
  <c r="L26" i="23"/>
  <c r="L28" i="23"/>
  <c r="L29" i="23"/>
  <c r="L31" i="23"/>
  <c r="L32" i="23"/>
  <c r="L33" i="23"/>
  <c r="L35" i="23"/>
  <c r="L36" i="23"/>
  <c r="L57" i="23"/>
  <c r="L59" i="23"/>
  <c r="L62" i="23"/>
  <c r="L63" i="23"/>
  <c r="L68" i="23"/>
  <c r="L69" i="23"/>
  <c r="L70" i="23"/>
  <c r="L72" i="23"/>
  <c r="L73" i="23"/>
  <c r="L77" i="23"/>
  <c r="L78" i="23"/>
  <c r="L80" i="23"/>
  <c r="L81" i="23"/>
  <c r="L85" i="23"/>
  <c r="L87" i="23"/>
  <c r="L88" i="23"/>
  <c r="L89" i="23"/>
  <c r="L90" i="23"/>
  <c r="L92" i="23"/>
  <c r="L93" i="23"/>
  <c r="L94" i="23"/>
  <c r="L110" i="23"/>
  <c r="L112" i="23"/>
  <c r="L115" i="23"/>
  <c r="L116" i="23"/>
  <c r="L117" i="23"/>
  <c r="L118" i="23"/>
  <c r="L119" i="23"/>
  <c r="L121" i="23"/>
  <c r="L124" i="23"/>
  <c r="L125" i="23"/>
  <c r="L127" i="23"/>
  <c r="L128" i="23"/>
  <c r="L132" i="23"/>
  <c r="L134" i="23"/>
  <c r="L135" i="23"/>
  <c r="L136" i="23"/>
  <c r="L137" i="23"/>
  <c r="L138" i="23"/>
  <c r="L139" i="23"/>
  <c r="L141" i="23"/>
  <c r="L142" i="23"/>
  <c r="L143" i="23"/>
  <c r="L145" i="23"/>
  <c r="L146" i="23"/>
  <c r="L150" i="23"/>
  <c r="L151" i="23"/>
  <c r="L152" i="23"/>
  <c r="L154" i="23"/>
  <c r="L160" i="23"/>
  <c r="L161" i="23"/>
  <c r="L162" i="23"/>
  <c r="L164" i="23"/>
  <c r="L166" i="23"/>
  <c r="L167" i="23"/>
  <c r="L169" i="23"/>
  <c r="L173" i="23"/>
  <c r="L178" i="23"/>
  <c r="L180" i="23"/>
  <c r="L181" i="23"/>
  <c r="L182" i="23"/>
  <c r="L183" i="23"/>
  <c r="L184" i="23"/>
  <c r="L185" i="23"/>
  <c r="L186" i="23"/>
  <c r="L187" i="23"/>
  <c r="L188" i="23"/>
  <c r="L189" i="23"/>
  <c r="L192" i="23"/>
  <c r="L193" i="23"/>
  <c r="L196" i="23"/>
  <c r="L197" i="23"/>
  <c r="L198" i="23"/>
  <c r="L199" i="23"/>
  <c r="L205" i="23"/>
  <c r="L210" i="23"/>
  <c r="L213" i="23"/>
  <c r="L215" i="23"/>
  <c r="L216" i="23"/>
  <c r="L220" i="23"/>
  <c r="L221" i="23"/>
  <c r="L222" i="23"/>
  <c r="L224" i="23"/>
  <c r="L225" i="23"/>
  <c r="L229" i="23"/>
  <c r="L231" i="23"/>
  <c r="L232" i="23"/>
  <c r="L235" i="23"/>
  <c r="L241" i="23"/>
  <c r="AU3" i="23"/>
  <c r="AU4" i="23"/>
  <c r="AU5" i="23"/>
  <c r="AU6" i="23"/>
  <c r="AU7" i="23"/>
  <c r="AU8" i="23"/>
  <c r="AU9" i="23"/>
  <c r="AU10" i="23"/>
  <c r="AU11" i="23"/>
  <c r="AU12" i="23"/>
  <c r="AU13" i="23"/>
  <c r="AU14" i="23"/>
  <c r="AU15" i="23"/>
  <c r="AU16" i="23"/>
  <c r="AU17" i="23"/>
  <c r="AU18" i="23"/>
  <c r="AU19" i="23"/>
  <c r="AU20" i="23"/>
  <c r="AU21" i="23"/>
  <c r="AU22" i="23"/>
  <c r="AU23" i="23"/>
  <c r="AU24" i="23"/>
  <c r="AU25" i="23"/>
  <c r="AU26" i="23"/>
  <c r="AU27" i="23"/>
  <c r="AU28" i="23"/>
  <c r="AU29" i="23"/>
  <c r="AU30" i="23"/>
  <c r="AU31" i="23"/>
  <c r="AU32" i="23"/>
  <c r="AU33" i="23"/>
  <c r="AU34" i="23"/>
  <c r="AU35" i="23"/>
  <c r="AU36" i="23"/>
  <c r="AU37" i="23"/>
  <c r="AU38" i="23"/>
  <c r="AU39" i="23"/>
  <c r="AU40" i="23"/>
  <c r="AU41" i="23"/>
  <c r="AU42" i="23"/>
  <c r="AU43" i="23"/>
  <c r="AU44" i="23"/>
  <c r="AU45" i="23"/>
  <c r="AU46" i="23"/>
  <c r="AU47" i="23"/>
  <c r="AU48" i="23"/>
  <c r="AU49" i="23"/>
  <c r="AU50" i="23"/>
  <c r="AU51" i="23"/>
  <c r="AU52" i="23"/>
  <c r="AU53" i="23"/>
  <c r="AU54" i="23"/>
  <c r="AU55" i="23"/>
  <c r="AU56" i="23"/>
  <c r="AU57" i="23"/>
  <c r="AU58" i="23"/>
  <c r="AU59" i="23"/>
  <c r="AU60" i="23"/>
  <c r="AU61" i="23"/>
  <c r="AU62" i="23"/>
  <c r="AU63" i="23"/>
  <c r="AU64" i="23"/>
  <c r="AU65" i="23"/>
  <c r="AU66" i="23"/>
  <c r="AU67" i="23"/>
  <c r="AU68" i="23"/>
  <c r="AU69" i="23"/>
  <c r="AU70" i="23"/>
  <c r="AU71" i="23"/>
  <c r="AU72" i="23"/>
  <c r="AU73" i="23"/>
  <c r="AU74" i="23"/>
  <c r="AU75" i="23"/>
  <c r="AU76" i="23"/>
  <c r="AU77" i="23"/>
  <c r="AU78" i="23"/>
  <c r="AU79" i="23"/>
  <c r="AU80" i="23"/>
  <c r="AU81" i="23"/>
  <c r="AU82" i="23"/>
  <c r="AU83" i="23"/>
  <c r="AU84" i="23"/>
  <c r="AU85" i="23"/>
  <c r="AU86" i="23"/>
  <c r="AU87" i="23"/>
  <c r="AU88" i="23"/>
  <c r="AU89" i="23"/>
  <c r="AU90" i="23"/>
  <c r="AU91" i="23"/>
  <c r="AU92" i="23"/>
  <c r="AU93" i="23"/>
  <c r="AU94" i="23"/>
  <c r="AU95" i="23"/>
  <c r="AU96" i="23"/>
  <c r="AU97" i="23"/>
  <c r="AU98" i="23"/>
  <c r="AU99" i="23"/>
  <c r="AU100" i="23"/>
  <c r="AU101" i="23"/>
  <c r="AU102" i="23"/>
  <c r="AU103" i="23"/>
  <c r="AU104" i="23"/>
  <c r="AU105" i="23"/>
  <c r="AU106" i="23"/>
  <c r="AU107" i="23"/>
  <c r="AU108" i="23"/>
  <c r="AU109" i="23"/>
  <c r="AU110" i="23"/>
  <c r="AU111" i="23"/>
  <c r="AU112" i="23"/>
  <c r="AU113" i="23"/>
  <c r="AU114" i="23"/>
  <c r="AU115" i="23"/>
  <c r="AU116" i="23"/>
  <c r="AU117" i="23"/>
  <c r="AU118" i="23"/>
  <c r="AU119" i="23"/>
  <c r="AU120" i="23"/>
  <c r="AU121" i="23"/>
  <c r="AU122" i="23"/>
  <c r="AU123" i="23"/>
  <c r="AU124" i="23"/>
  <c r="AU125" i="23"/>
  <c r="AU126" i="23"/>
  <c r="AU127" i="23"/>
  <c r="AU128" i="23"/>
  <c r="AU129" i="23"/>
  <c r="AU130" i="23"/>
  <c r="AU131" i="23"/>
  <c r="AU132" i="23"/>
  <c r="AU133" i="23"/>
  <c r="AU134" i="23"/>
  <c r="AU135" i="23"/>
  <c r="AU136" i="23"/>
  <c r="AU137" i="23"/>
  <c r="AU138" i="23"/>
  <c r="AU139" i="23"/>
  <c r="AU140" i="23"/>
  <c r="AU141" i="23"/>
  <c r="AU142" i="23"/>
  <c r="AU143" i="23"/>
  <c r="AU144" i="23"/>
  <c r="AU145" i="23"/>
  <c r="AU146" i="23"/>
  <c r="AU147" i="23"/>
  <c r="AU148" i="23"/>
  <c r="AU149" i="23"/>
  <c r="AU150" i="23"/>
  <c r="AU151" i="23"/>
  <c r="AU152" i="23"/>
  <c r="AU153" i="23"/>
  <c r="AU154" i="23"/>
  <c r="AU155" i="23"/>
  <c r="AU156" i="23"/>
  <c r="AU157" i="23"/>
  <c r="AU158" i="23"/>
  <c r="AU159" i="23"/>
  <c r="AU160" i="23"/>
  <c r="AU161" i="23"/>
  <c r="AU162" i="23"/>
  <c r="AU163" i="23"/>
  <c r="AU164" i="23"/>
  <c r="AU165" i="23"/>
  <c r="AU166" i="23"/>
  <c r="AU167" i="23"/>
  <c r="AU168" i="23"/>
  <c r="AU169" i="23"/>
  <c r="AU170" i="23"/>
  <c r="AU171" i="23"/>
  <c r="AU172" i="23"/>
  <c r="AU173" i="23"/>
  <c r="AU174" i="23"/>
  <c r="AU175" i="23"/>
  <c r="AU176" i="23"/>
  <c r="AU177" i="23"/>
  <c r="AU178" i="23"/>
  <c r="AU179" i="23"/>
  <c r="AU180" i="23"/>
  <c r="AU181" i="23"/>
  <c r="AU182" i="23"/>
  <c r="AU183" i="23"/>
  <c r="AU184" i="23"/>
  <c r="AU185" i="23"/>
  <c r="AU186" i="23"/>
  <c r="AU187" i="23"/>
  <c r="AU188" i="23"/>
  <c r="AU189" i="23"/>
  <c r="AU190" i="23"/>
  <c r="AU191" i="23"/>
  <c r="AU192" i="23"/>
  <c r="AU193" i="23"/>
  <c r="AU194" i="23"/>
  <c r="AU195" i="23"/>
  <c r="AU196" i="23"/>
  <c r="AU197" i="23"/>
  <c r="AU198" i="23"/>
  <c r="AU199" i="23"/>
  <c r="AU200" i="23"/>
  <c r="AU201" i="23"/>
  <c r="AU202" i="23"/>
  <c r="AU203" i="23"/>
  <c r="AU204" i="23"/>
  <c r="AU205" i="23"/>
  <c r="AU206" i="23"/>
  <c r="AU207" i="23"/>
  <c r="AU208" i="23"/>
  <c r="AU209" i="23"/>
  <c r="AU210" i="23"/>
  <c r="AU211" i="23"/>
  <c r="AU212" i="23"/>
  <c r="AU213" i="23"/>
  <c r="AU214" i="23"/>
  <c r="AU215" i="23"/>
  <c r="AU216" i="23"/>
  <c r="AU217" i="23"/>
  <c r="AU218" i="23"/>
  <c r="AU219" i="23"/>
  <c r="AU220" i="23"/>
  <c r="AU221" i="23"/>
  <c r="AU222" i="23"/>
  <c r="AU223" i="23"/>
  <c r="AU224" i="23"/>
  <c r="AU225" i="23"/>
  <c r="AU226" i="23"/>
  <c r="AU227" i="23"/>
  <c r="AU228" i="23"/>
  <c r="AU229" i="23"/>
  <c r="AU230" i="23"/>
  <c r="AU231" i="23"/>
  <c r="AU232" i="23"/>
  <c r="AU233" i="23"/>
  <c r="AU234" i="23"/>
  <c r="AU235" i="23"/>
  <c r="AU236" i="23"/>
  <c r="AU237" i="23"/>
  <c r="AU238" i="23"/>
  <c r="AU239" i="23"/>
  <c r="AU241" i="23"/>
  <c r="AK3" i="22"/>
  <c r="AL3" i="22"/>
  <c r="AM3" i="22"/>
  <c r="AN3" i="22"/>
  <c r="AO3" i="22"/>
  <c r="AP3" i="22"/>
  <c r="AQ3" i="22"/>
  <c r="AR3" i="22"/>
  <c r="AS3" i="22"/>
  <c r="AU3" i="22"/>
  <c r="AK4" i="22"/>
  <c r="AL4" i="22"/>
  <c r="AM4" i="22"/>
  <c r="AN4" i="22"/>
  <c r="AO4" i="22"/>
  <c r="AP4" i="22"/>
  <c r="AQ4" i="22"/>
  <c r="AR4" i="22"/>
  <c r="AS4" i="22"/>
  <c r="AU4" i="22"/>
  <c r="AK5" i="22"/>
  <c r="AL5" i="22"/>
  <c r="AM5" i="22"/>
  <c r="AN5" i="22"/>
  <c r="AO5" i="22"/>
  <c r="AP5" i="22"/>
  <c r="AQ5" i="22"/>
  <c r="AR5" i="22"/>
  <c r="AS5" i="22"/>
  <c r="AU5" i="22"/>
  <c r="AK8" i="22"/>
  <c r="AL8" i="22"/>
  <c r="AM8" i="22"/>
  <c r="AN8" i="22"/>
  <c r="AO8" i="22"/>
  <c r="AP8" i="22"/>
  <c r="AQ8" i="22"/>
  <c r="AR8" i="22"/>
  <c r="AS8" i="22"/>
  <c r="AU8" i="22"/>
  <c r="AK11" i="22"/>
  <c r="AL11" i="22"/>
  <c r="AM11" i="22"/>
  <c r="AN11" i="22"/>
  <c r="AO11" i="22"/>
  <c r="AP11" i="22"/>
  <c r="AQ11" i="22"/>
  <c r="AR11" i="22"/>
  <c r="AS11" i="22"/>
  <c r="AU11" i="22"/>
  <c r="AK12" i="22"/>
  <c r="AL12" i="22"/>
  <c r="AM12" i="22"/>
  <c r="AN12" i="22"/>
  <c r="AO12" i="22"/>
  <c r="AP12" i="22"/>
  <c r="AQ12" i="22"/>
  <c r="AR12" i="22"/>
  <c r="AS12" i="22"/>
  <c r="AU12" i="22"/>
  <c r="AK14" i="22"/>
  <c r="AL14" i="22"/>
  <c r="AM14" i="22"/>
  <c r="AN14" i="22"/>
  <c r="AO14" i="22"/>
  <c r="AP14" i="22"/>
  <c r="AQ14" i="22"/>
  <c r="AR14" i="22"/>
  <c r="AS14" i="22"/>
  <c r="AU14" i="22"/>
  <c r="AK15" i="22"/>
  <c r="AL15" i="22"/>
  <c r="AM15" i="22"/>
  <c r="AN15" i="22"/>
  <c r="AO15" i="22"/>
  <c r="AP15" i="22"/>
  <c r="AQ15" i="22"/>
  <c r="AR15" i="22"/>
  <c r="AS15" i="22"/>
  <c r="AU15" i="22"/>
  <c r="AK16" i="22"/>
  <c r="AL16" i="22"/>
  <c r="AM16" i="22"/>
  <c r="AN16" i="22"/>
  <c r="AO16" i="22"/>
  <c r="AP16" i="22"/>
  <c r="AQ16" i="22"/>
  <c r="AR16" i="22"/>
  <c r="AS16" i="22"/>
  <c r="AU16" i="22"/>
  <c r="AL18" i="22"/>
  <c r="AM18" i="22"/>
  <c r="AN18" i="22"/>
  <c r="AO18" i="22"/>
  <c r="AP18" i="22"/>
  <c r="AQ18" i="22"/>
  <c r="AR18" i="22"/>
  <c r="AS18" i="22"/>
  <c r="AK18" i="22"/>
  <c r="AU18" i="22"/>
  <c r="AK19" i="22"/>
  <c r="AL19" i="22"/>
  <c r="AM19" i="22"/>
  <c r="AN19" i="22"/>
  <c r="AO19" i="22"/>
  <c r="AP19" i="22"/>
  <c r="AQ19" i="22"/>
  <c r="AR19" i="22"/>
  <c r="AS19" i="22"/>
  <c r="AU19" i="22"/>
  <c r="AK20" i="22"/>
  <c r="AL20" i="22"/>
  <c r="AM20" i="22"/>
  <c r="AN20" i="22"/>
  <c r="AO20" i="22"/>
  <c r="AP20" i="22"/>
  <c r="AQ20" i="22"/>
  <c r="AR20" i="22"/>
  <c r="AS20" i="22"/>
  <c r="AU20" i="22"/>
  <c r="AK21" i="22"/>
  <c r="AL21" i="22"/>
  <c r="AM21" i="22"/>
  <c r="AN21" i="22"/>
  <c r="AO21" i="22"/>
  <c r="AP21" i="22"/>
  <c r="AQ21" i="22"/>
  <c r="AR21" i="22"/>
  <c r="AS21" i="22"/>
  <c r="AU21" i="22"/>
  <c r="AK22" i="22"/>
  <c r="AL22" i="22"/>
  <c r="AM22" i="22"/>
  <c r="AN22" i="22"/>
  <c r="AO22" i="22"/>
  <c r="AP22" i="22"/>
  <c r="AQ22" i="22"/>
  <c r="AR22" i="22"/>
  <c r="AS22" i="22"/>
  <c r="AU22" i="22"/>
  <c r="AK24" i="22"/>
  <c r="AL24" i="22"/>
  <c r="AM24" i="22"/>
  <c r="AN24" i="22"/>
  <c r="AO24" i="22"/>
  <c r="AP24" i="22"/>
  <c r="AQ24" i="22"/>
  <c r="AR24" i="22"/>
  <c r="AS24" i="22"/>
  <c r="AU24" i="22"/>
  <c r="AK26" i="22"/>
  <c r="AL26" i="22"/>
  <c r="AM26" i="22"/>
  <c r="AN26" i="22"/>
  <c r="AO26" i="22"/>
  <c r="AP26" i="22"/>
  <c r="AQ26" i="22"/>
  <c r="AR26" i="22"/>
  <c r="AS26" i="22"/>
  <c r="AU26" i="22"/>
  <c r="AK27" i="22"/>
  <c r="AL27" i="22"/>
  <c r="AM27" i="22"/>
  <c r="AN27" i="22"/>
  <c r="AO27" i="22"/>
  <c r="AP27" i="22"/>
  <c r="AQ27" i="22"/>
  <c r="AR27" i="22"/>
  <c r="AS27" i="22"/>
  <c r="AU27" i="22"/>
  <c r="AL28" i="22"/>
  <c r="AM28" i="22"/>
  <c r="AN28" i="22"/>
  <c r="AO28" i="22"/>
  <c r="AP28" i="22"/>
  <c r="AQ28" i="22"/>
  <c r="AR28" i="22"/>
  <c r="AS28" i="22"/>
  <c r="AK28" i="22"/>
  <c r="AU28" i="22"/>
  <c r="AK30" i="22"/>
  <c r="AL30" i="22"/>
  <c r="AM30" i="22"/>
  <c r="AN30" i="22"/>
  <c r="AO30" i="22"/>
  <c r="AP30" i="22"/>
  <c r="AQ30" i="22"/>
  <c r="AR30" i="22"/>
  <c r="AS30" i="22"/>
  <c r="AU30" i="22"/>
  <c r="AO33" i="22"/>
  <c r="AP33" i="22"/>
  <c r="AQ33" i="22"/>
  <c r="AR33" i="22"/>
  <c r="AS33" i="22"/>
  <c r="AK33" i="22"/>
  <c r="AL33" i="22"/>
  <c r="AM33" i="22"/>
  <c r="AN33" i="22"/>
  <c r="AU33" i="22"/>
  <c r="AK34" i="22"/>
  <c r="AL34" i="22"/>
  <c r="AM34" i="22"/>
  <c r="AN34" i="22"/>
  <c r="AO34" i="22"/>
  <c r="AP34" i="22"/>
  <c r="AQ34" i="22"/>
  <c r="AR34" i="22"/>
  <c r="AS34" i="22"/>
  <c r="AU34" i="22"/>
  <c r="AM35" i="22"/>
  <c r="AN35" i="22"/>
  <c r="AO35" i="22"/>
  <c r="AP35" i="22"/>
  <c r="AQ35" i="22"/>
  <c r="AR35" i="22"/>
  <c r="AS35" i="22"/>
  <c r="AK35" i="22"/>
  <c r="AL35" i="22"/>
  <c r="AU35" i="22"/>
  <c r="AN37" i="22"/>
  <c r="AK37" i="22"/>
  <c r="AL37" i="22"/>
  <c r="AM37" i="22"/>
  <c r="AO37" i="22"/>
  <c r="AP37" i="22"/>
  <c r="AQ37" i="22"/>
  <c r="AR37" i="22"/>
  <c r="AS37" i="22"/>
  <c r="AU37" i="22"/>
  <c r="AK38" i="22"/>
  <c r="AL38" i="22"/>
  <c r="AM38" i="22"/>
  <c r="AN38" i="22"/>
  <c r="AO38" i="22"/>
  <c r="AP38" i="22"/>
  <c r="AQ38" i="22"/>
  <c r="AR38" i="22"/>
  <c r="AS38" i="22"/>
  <c r="AU38" i="22"/>
  <c r="AK39" i="22"/>
  <c r="AL39" i="22"/>
  <c r="AM39" i="22"/>
  <c r="AN39" i="22"/>
  <c r="AO39" i="22"/>
  <c r="AP39" i="22"/>
  <c r="AQ39" i="22"/>
  <c r="AR39" i="22"/>
  <c r="AS39" i="22"/>
  <c r="AU39" i="22"/>
  <c r="AK44" i="22"/>
  <c r="AL44" i="22"/>
  <c r="AM44" i="22"/>
  <c r="AN44" i="22"/>
  <c r="AO44" i="22"/>
  <c r="AP44" i="22"/>
  <c r="AQ44" i="22"/>
  <c r="AR44" i="22"/>
  <c r="AS44" i="22"/>
  <c r="AU44" i="22"/>
  <c r="AK45" i="22"/>
  <c r="AL45" i="22"/>
  <c r="AM45" i="22"/>
  <c r="AN45" i="22"/>
  <c r="AO45" i="22"/>
  <c r="AP45" i="22"/>
  <c r="AQ45" i="22"/>
  <c r="AR45" i="22"/>
  <c r="AS45" i="22"/>
  <c r="AU45" i="22"/>
  <c r="AK48" i="22"/>
  <c r="AM48" i="22"/>
  <c r="AN48" i="22"/>
  <c r="AO48" i="22"/>
  <c r="AP48" i="22"/>
  <c r="AQ48" i="22"/>
  <c r="AR48" i="22"/>
  <c r="AS48" i="22"/>
  <c r="AL48" i="22"/>
  <c r="AU48" i="22"/>
  <c r="AK50" i="22"/>
  <c r="AL50" i="22"/>
  <c r="AM50" i="22"/>
  <c r="AN50" i="22"/>
  <c r="AO50" i="22"/>
  <c r="AP50" i="22"/>
  <c r="AQ50" i="22"/>
  <c r="AR50" i="22"/>
  <c r="AS50" i="22"/>
  <c r="AU50" i="22"/>
  <c r="AK51" i="22"/>
  <c r="AL51" i="22"/>
  <c r="AM51" i="22"/>
  <c r="AN51" i="22"/>
  <c r="AO51" i="22"/>
  <c r="AP51" i="22"/>
  <c r="AQ51" i="22"/>
  <c r="AR51" i="22"/>
  <c r="AS51" i="22"/>
  <c r="AU51" i="22"/>
  <c r="AK53" i="22"/>
  <c r="AL53" i="22"/>
  <c r="AM53" i="22"/>
  <c r="AN53" i="22"/>
  <c r="AO53" i="22"/>
  <c r="AP53" i="22"/>
  <c r="AQ53" i="22"/>
  <c r="AR53" i="22"/>
  <c r="AS53" i="22"/>
  <c r="AU53" i="22"/>
  <c r="AK54" i="22"/>
  <c r="AL54" i="22"/>
  <c r="AM54" i="22"/>
  <c r="AN54" i="22"/>
  <c r="AO54" i="22"/>
  <c r="AP54" i="22"/>
  <c r="AQ54" i="22"/>
  <c r="AR54" i="22"/>
  <c r="AS54" i="22"/>
  <c r="AU54" i="22"/>
  <c r="AK55" i="22"/>
  <c r="AL55" i="22"/>
  <c r="AM55" i="22"/>
  <c r="AN55" i="22"/>
  <c r="AO55" i="22"/>
  <c r="AP55" i="22"/>
  <c r="AQ55" i="22"/>
  <c r="AR55" i="22"/>
  <c r="AS55" i="22"/>
  <c r="AU55" i="22"/>
  <c r="AK56" i="22"/>
  <c r="AL56" i="22"/>
  <c r="AM56" i="22"/>
  <c r="AN56" i="22"/>
  <c r="AO56" i="22"/>
  <c r="AP56" i="22"/>
  <c r="AQ56" i="22"/>
  <c r="AR56" i="22"/>
  <c r="AS56" i="22"/>
  <c r="AU56" i="22"/>
  <c r="AK58" i="22"/>
  <c r="AL58" i="22"/>
  <c r="AM58" i="22"/>
  <c r="AN58" i="22"/>
  <c r="AO58" i="22"/>
  <c r="AP58" i="22"/>
  <c r="AQ58" i="22"/>
  <c r="AR58" i="22"/>
  <c r="AS58" i="22"/>
  <c r="AU58" i="22"/>
  <c r="AK59" i="22"/>
  <c r="AL59" i="22"/>
  <c r="AM59" i="22"/>
  <c r="AN59" i="22"/>
  <c r="AO59" i="22"/>
  <c r="AP59" i="22"/>
  <c r="AQ59" i="22"/>
  <c r="AR59" i="22"/>
  <c r="AS59" i="22"/>
  <c r="AU59" i="22"/>
  <c r="AK61" i="22"/>
  <c r="AL61" i="22"/>
  <c r="AM61" i="22"/>
  <c r="AN61" i="22"/>
  <c r="AO61" i="22"/>
  <c r="AP61" i="22"/>
  <c r="AQ61" i="22"/>
  <c r="AR61" i="22"/>
  <c r="AS61" i="22"/>
  <c r="AU61" i="22"/>
  <c r="AK64" i="22"/>
  <c r="AL64" i="22"/>
  <c r="AM64" i="22"/>
  <c r="AN64" i="22"/>
  <c r="AO64" i="22"/>
  <c r="AP64" i="22"/>
  <c r="AQ64" i="22"/>
  <c r="AR64" i="22"/>
  <c r="AS64" i="22"/>
  <c r="AU64" i="22"/>
  <c r="AK65" i="22"/>
  <c r="AL65" i="22"/>
  <c r="AM65" i="22"/>
  <c r="AN65" i="22"/>
  <c r="AO65" i="22"/>
  <c r="AP65" i="22"/>
  <c r="AQ65" i="22"/>
  <c r="AR65" i="22"/>
  <c r="AS65" i="22"/>
  <c r="AU65" i="22"/>
  <c r="AK66" i="22"/>
  <c r="AL66" i="22"/>
  <c r="AM66" i="22"/>
  <c r="AN66" i="22"/>
  <c r="AO66" i="22"/>
  <c r="AP66" i="22"/>
  <c r="AQ66" i="22"/>
  <c r="AR66" i="22"/>
  <c r="AS66" i="22"/>
  <c r="AU66" i="22"/>
  <c r="AK67" i="22"/>
  <c r="AL67" i="22"/>
  <c r="AM67" i="22"/>
  <c r="AN67" i="22"/>
  <c r="AO67" i="22"/>
  <c r="AP67" i="22"/>
  <c r="AQ67" i="22"/>
  <c r="AR67" i="22"/>
  <c r="AS67" i="22"/>
  <c r="AU67" i="22"/>
  <c r="AM69" i="22"/>
  <c r="AN69" i="22"/>
  <c r="AO69" i="22"/>
  <c r="AP69" i="22"/>
  <c r="AQ69" i="22"/>
  <c r="AR69" i="22"/>
  <c r="AS69" i="22"/>
  <c r="AK69" i="22"/>
  <c r="AL69" i="22"/>
  <c r="AU69" i="22"/>
  <c r="AK70" i="22"/>
  <c r="AL70" i="22"/>
  <c r="AM70" i="22"/>
  <c r="AN70" i="22"/>
  <c r="AO70" i="22"/>
  <c r="AP70" i="22"/>
  <c r="AQ70" i="22"/>
  <c r="AR70" i="22"/>
  <c r="AS70" i="22"/>
  <c r="AU70" i="22"/>
  <c r="AK71" i="22"/>
  <c r="AL71" i="22"/>
  <c r="AM71" i="22"/>
  <c r="AN71" i="22"/>
  <c r="AO71" i="22"/>
  <c r="AP71" i="22"/>
  <c r="AQ71" i="22"/>
  <c r="AR71" i="22"/>
  <c r="AS71" i="22"/>
  <c r="AU71" i="22"/>
  <c r="AK74" i="22"/>
  <c r="AL74" i="22"/>
  <c r="AM74" i="22"/>
  <c r="AN74" i="22"/>
  <c r="AO74" i="22"/>
  <c r="AP74" i="22"/>
  <c r="AQ74" i="22"/>
  <c r="AR74" i="22"/>
  <c r="AS74" i="22"/>
  <c r="AU74" i="22"/>
  <c r="AK75" i="22"/>
  <c r="AL75" i="22"/>
  <c r="AM75" i="22"/>
  <c r="AN75" i="22"/>
  <c r="AO75" i="22"/>
  <c r="AP75" i="22"/>
  <c r="AQ75" i="22"/>
  <c r="AR75" i="22"/>
  <c r="AS75" i="22"/>
  <c r="AU75" i="22"/>
  <c r="AK76" i="22"/>
  <c r="AL76" i="22"/>
  <c r="AM76" i="22"/>
  <c r="AN76" i="22"/>
  <c r="AO76" i="22"/>
  <c r="AP76" i="22"/>
  <c r="AQ76" i="22"/>
  <c r="AR76" i="22"/>
  <c r="AS76" i="22"/>
  <c r="AU76" i="22"/>
  <c r="AM77" i="22"/>
  <c r="AN77" i="22"/>
  <c r="AO77" i="22"/>
  <c r="AP77" i="22"/>
  <c r="AQ77" i="22"/>
  <c r="AR77" i="22"/>
  <c r="AS77" i="22"/>
  <c r="AK77" i="22"/>
  <c r="AL77" i="22"/>
  <c r="AU77" i="22"/>
  <c r="AK79" i="22"/>
  <c r="AL79" i="22"/>
  <c r="AM79" i="22"/>
  <c r="AN79" i="22"/>
  <c r="AO79" i="22"/>
  <c r="AP79" i="22"/>
  <c r="AQ79" i="22"/>
  <c r="AR79" i="22"/>
  <c r="AS79" i="22"/>
  <c r="AU79" i="22"/>
  <c r="AK81" i="22"/>
  <c r="AL81" i="22"/>
  <c r="AM81" i="22"/>
  <c r="AN81" i="22"/>
  <c r="AO81" i="22"/>
  <c r="AP81" i="22"/>
  <c r="AQ81" i="22"/>
  <c r="AR81" i="22"/>
  <c r="AS81" i="22"/>
  <c r="AU81" i="22"/>
  <c r="AK83" i="22"/>
  <c r="AL83" i="22"/>
  <c r="AM83" i="22"/>
  <c r="AN83" i="22"/>
  <c r="AO83" i="22"/>
  <c r="AP83" i="22"/>
  <c r="AQ83" i="22"/>
  <c r="AR83" i="22"/>
  <c r="AS83" i="22"/>
  <c r="AU83" i="22"/>
  <c r="AK84" i="22"/>
  <c r="AL84" i="22"/>
  <c r="AM84" i="22"/>
  <c r="AN84" i="22"/>
  <c r="AO84" i="22"/>
  <c r="AP84" i="22"/>
  <c r="AQ84" i="22"/>
  <c r="AR84" i="22"/>
  <c r="AS84" i="22"/>
  <c r="AU84" i="22"/>
  <c r="AK86" i="22"/>
  <c r="AL86" i="22"/>
  <c r="AM86" i="22"/>
  <c r="AN86" i="22"/>
  <c r="AO86" i="22"/>
  <c r="AP86" i="22"/>
  <c r="AQ86" i="22"/>
  <c r="AR86" i="22"/>
  <c r="AS86" i="22"/>
  <c r="AU86" i="22"/>
  <c r="AK89" i="22"/>
  <c r="AL89" i="22"/>
  <c r="AM89" i="22"/>
  <c r="AN89" i="22"/>
  <c r="AO89" i="22"/>
  <c r="AP89" i="22"/>
  <c r="AQ89" i="22"/>
  <c r="AR89" i="22"/>
  <c r="AS89" i="22"/>
  <c r="AU89" i="22"/>
  <c r="AK91" i="22"/>
  <c r="AL91" i="22"/>
  <c r="AM91" i="22"/>
  <c r="AN91" i="22"/>
  <c r="AO91" i="22"/>
  <c r="AP91" i="22"/>
  <c r="AQ91" i="22"/>
  <c r="AR91" i="22"/>
  <c r="AS91" i="22"/>
  <c r="AU91" i="22"/>
  <c r="AM92" i="22"/>
  <c r="AN92" i="22"/>
  <c r="AO92" i="22"/>
  <c r="AP92" i="22"/>
  <c r="AQ92" i="22"/>
  <c r="AR92" i="22"/>
  <c r="AS92" i="22"/>
  <c r="AK92" i="22"/>
  <c r="AL92" i="22"/>
  <c r="AU92" i="22"/>
  <c r="AQ95" i="22"/>
  <c r="AR95" i="22"/>
  <c r="AS95" i="22"/>
  <c r="AK95" i="22"/>
  <c r="AL95" i="22"/>
  <c r="AM95" i="22"/>
  <c r="AN95" i="22"/>
  <c r="AO95" i="22"/>
  <c r="AP95" i="22"/>
  <c r="AU95" i="22"/>
  <c r="AK96" i="22"/>
  <c r="AL96" i="22"/>
  <c r="AM96" i="22"/>
  <c r="AN96" i="22"/>
  <c r="AO96" i="22"/>
  <c r="AP96" i="22"/>
  <c r="AQ96" i="22"/>
  <c r="AR96" i="22"/>
  <c r="AS96" i="22"/>
  <c r="AU96" i="22"/>
  <c r="AK97" i="22"/>
  <c r="AL97" i="22"/>
  <c r="AM97" i="22"/>
  <c r="AN97" i="22"/>
  <c r="AO97" i="22"/>
  <c r="AP97" i="22"/>
  <c r="AQ97" i="22"/>
  <c r="AR97" i="22"/>
  <c r="AS97" i="22"/>
  <c r="AU97" i="22"/>
  <c r="AK98" i="22"/>
  <c r="AL98" i="22"/>
  <c r="AM98" i="22"/>
  <c r="AN98" i="22"/>
  <c r="AO98" i="22"/>
  <c r="AP98" i="22"/>
  <c r="AQ98" i="22"/>
  <c r="AR98" i="22"/>
  <c r="AS98" i="22"/>
  <c r="AU98" i="22"/>
  <c r="AK99" i="22"/>
  <c r="AL99" i="22"/>
  <c r="AM99" i="22"/>
  <c r="AN99" i="22"/>
  <c r="AO99" i="22"/>
  <c r="AP99" i="22"/>
  <c r="AQ99" i="22"/>
  <c r="AR99" i="22"/>
  <c r="AS99" i="22"/>
  <c r="AU99" i="22"/>
  <c r="AK100" i="22"/>
  <c r="AL100" i="22"/>
  <c r="AM100" i="22"/>
  <c r="AN100" i="22"/>
  <c r="AO100" i="22"/>
  <c r="AP100" i="22"/>
  <c r="AQ100" i="22"/>
  <c r="AR100" i="22"/>
  <c r="AS100" i="22"/>
  <c r="AU100" i="22"/>
  <c r="AK101" i="22"/>
  <c r="AL101" i="22"/>
  <c r="AM101" i="22"/>
  <c r="AN101" i="22"/>
  <c r="AO101" i="22"/>
  <c r="AP101" i="22"/>
  <c r="AQ101" i="22"/>
  <c r="AR101" i="22"/>
  <c r="AS101" i="22"/>
  <c r="AU101" i="22"/>
  <c r="AK102" i="22"/>
  <c r="AL102" i="22"/>
  <c r="AM102" i="22"/>
  <c r="AN102" i="22"/>
  <c r="AO102" i="22"/>
  <c r="AP102" i="22"/>
  <c r="AQ102" i="22"/>
  <c r="AR102" i="22"/>
  <c r="AS102" i="22"/>
  <c r="AU102" i="22"/>
  <c r="AK103" i="22"/>
  <c r="AL103" i="22"/>
  <c r="AM103" i="22"/>
  <c r="AN103" i="22"/>
  <c r="AO103" i="22"/>
  <c r="AP103" i="22"/>
  <c r="AQ103" i="22"/>
  <c r="AR103" i="22"/>
  <c r="AS103" i="22"/>
  <c r="AU103" i="22"/>
  <c r="AK104" i="22"/>
  <c r="AL104" i="22"/>
  <c r="AM104" i="22"/>
  <c r="AN104" i="22"/>
  <c r="AO104" i="22"/>
  <c r="AP104" i="22"/>
  <c r="AQ104" i="22"/>
  <c r="AR104" i="22"/>
  <c r="AS104" i="22"/>
  <c r="AU104" i="22"/>
  <c r="AK105" i="22"/>
  <c r="AL105" i="22"/>
  <c r="AM105" i="22"/>
  <c r="AN105" i="22"/>
  <c r="AO105" i="22"/>
  <c r="AP105" i="22"/>
  <c r="AQ105" i="22"/>
  <c r="AR105" i="22"/>
  <c r="AS105" i="22"/>
  <c r="AU105" i="22"/>
  <c r="AK106" i="22"/>
  <c r="AL106" i="22"/>
  <c r="AM106" i="22"/>
  <c r="AN106" i="22"/>
  <c r="AO106" i="22"/>
  <c r="AP106" i="22"/>
  <c r="AQ106" i="22"/>
  <c r="AR106" i="22"/>
  <c r="AS106" i="22"/>
  <c r="AU106" i="22"/>
  <c r="AK107" i="22"/>
  <c r="AL107" i="22"/>
  <c r="AM107" i="22"/>
  <c r="AN107" i="22"/>
  <c r="AO107" i="22"/>
  <c r="AP107" i="22"/>
  <c r="AQ107" i="22"/>
  <c r="AR107" i="22"/>
  <c r="AS107" i="22"/>
  <c r="AU107" i="22"/>
  <c r="AK108" i="22"/>
  <c r="AL108" i="22"/>
  <c r="AM108" i="22"/>
  <c r="AN108" i="22"/>
  <c r="AO108" i="22"/>
  <c r="AP108" i="22"/>
  <c r="AQ108" i="22"/>
  <c r="AR108" i="22"/>
  <c r="AS108" i="22"/>
  <c r="AU108" i="22"/>
  <c r="AK109" i="22"/>
  <c r="AL109" i="22"/>
  <c r="AM109" i="22"/>
  <c r="AN109" i="22"/>
  <c r="AO109" i="22"/>
  <c r="AP109" i="22"/>
  <c r="AQ109" i="22"/>
  <c r="AR109" i="22"/>
  <c r="AS109" i="22"/>
  <c r="AU109" i="22"/>
  <c r="AK110" i="22"/>
  <c r="AL110" i="22"/>
  <c r="AM110" i="22"/>
  <c r="AN110" i="22"/>
  <c r="AO110" i="22"/>
  <c r="AP110" i="22"/>
  <c r="AQ110" i="22"/>
  <c r="AR110" i="22"/>
  <c r="AS110" i="22"/>
  <c r="AU110" i="22"/>
  <c r="AK111" i="22"/>
  <c r="AL111" i="22"/>
  <c r="AM111" i="22"/>
  <c r="AN111" i="22"/>
  <c r="AO111" i="22"/>
  <c r="AP111" i="22"/>
  <c r="AQ111" i="22"/>
  <c r="AR111" i="22"/>
  <c r="AS111" i="22"/>
  <c r="AU111" i="22"/>
  <c r="AK113" i="22"/>
  <c r="AL113" i="22"/>
  <c r="AM113" i="22"/>
  <c r="AN113" i="22"/>
  <c r="AO113" i="22"/>
  <c r="AP113" i="22"/>
  <c r="AQ113" i="22"/>
  <c r="AR113" i="22"/>
  <c r="AS113" i="22"/>
  <c r="AU113" i="22"/>
  <c r="AK114" i="22"/>
  <c r="AL114" i="22"/>
  <c r="AM114" i="22"/>
  <c r="AN114" i="22"/>
  <c r="AO114" i="22"/>
  <c r="AP114" i="22"/>
  <c r="AQ114" i="22"/>
  <c r="AR114" i="22"/>
  <c r="AS114" i="22"/>
  <c r="AU114" i="22"/>
  <c r="AK116" i="22"/>
  <c r="AL116" i="22"/>
  <c r="AM116" i="22"/>
  <c r="AN116" i="22"/>
  <c r="AO116" i="22"/>
  <c r="AP116" i="22"/>
  <c r="AQ116" i="22"/>
  <c r="AR116" i="22"/>
  <c r="AS116" i="22"/>
  <c r="AU116" i="22"/>
  <c r="AK117" i="22"/>
  <c r="AL117" i="22"/>
  <c r="AM117" i="22"/>
  <c r="AN117" i="22"/>
  <c r="AO117" i="22"/>
  <c r="AP117" i="22"/>
  <c r="AQ117" i="22"/>
  <c r="AR117" i="22"/>
  <c r="AS117" i="22"/>
  <c r="AU117" i="22"/>
  <c r="AK118" i="22"/>
  <c r="AL118" i="22"/>
  <c r="AM118" i="22"/>
  <c r="AN118" i="22"/>
  <c r="AO118" i="22"/>
  <c r="AP118" i="22"/>
  <c r="AQ118" i="22"/>
  <c r="AR118" i="22"/>
  <c r="AS118" i="22"/>
  <c r="AU118" i="22"/>
  <c r="AK119" i="22"/>
  <c r="AL119" i="22"/>
  <c r="AM119" i="22"/>
  <c r="AN119" i="22"/>
  <c r="AO119" i="22"/>
  <c r="AP119" i="22"/>
  <c r="AQ119" i="22"/>
  <c r="AR119" i="22"/>
  <c r="AS119" i="22"/>
  <c r="AU119" i="22"/>
  <c r="AK120" i="22"/>
  <c r="AL120" i="22"/>
  <c r="AM120" i="22"/>
  <c r="AN120" i="22"/>
  <c r="AO120" i="22"/>
  <c r="AP120" i="22"/>
  <c r="AQ120" i="22"/>
  <c r="AR120" i="22"/>
  <c r="AS120" i="22"/>
  <c r="AU120" i="22"/>
  <c r="AK122" i="22"/>
  <c r="AL122" i="22"/>
  <c r="AM122" i="22"/>
  <c r="AN122" i="22"/>
  <c r="AO122" i="22"/>
  <c r="AP122" i="22"/>
  <c r="AQ122" i="22"/>
  <c r="AR122" i="22"/>
  <c r="AS122" i="22"/>
  <c r="AU122" i="22"/>
  <c r="AK123" i="22"/>
  <c r="AL123" i="22"/>
  <c r="AM123" i="22"/>
  <c r="AN123" i="22"/>
  <c r="AO123" i="22"/>
  <c r="AP123" i="22"/>
  <c r="AQ123" i="22"/>
  <c r="AR123" i="22"/>
  <c r="AS123" i="22"/>
  <c r="AU123" i="22"/>
  <c r="AK125" i="22"/>
  <c r="AL125" i="22"/>
  <c r="AM125" i="22"/>
  <c r="AN125" i="22"/>
  <c r="AO125" i="22"/>
  <c r="AP125" i="22"/>
  <c r="AQ125" i="22"/>
  <c r="AR125" i="22"/>
  <c r="AS125" i="22"/>
  <c r="AU125" i="22"/>
  <c r="AK126" i="22"/>
  <c r="AL126" i="22"/>
  <c r="AM126" i="22"/>
  <c r="AN126" i="22"/>
  <c r="AO126" i="22"/>
  <c r="AP126" i="22"/>
  <c r="AQ126" i="22"/>
  <c r="AR126" i="22"/>
  <c r="AS126" i="22"/>
  <c r="AU126" i="22"/>
  <c r="AK128" i="22"/>
  <c r="AL128" i="22"/>
  <c r="AM128" i="22"/>
  <c r="AN128" i="22"/>
  <c r="AO128" i="22"/>
  <c r="AP128" i="22"/>
  <c r="AQ128" i="22"/>
  <c r="AR128" i="22"/>
  <c r="AS128" i="22"/>
  <c r="AU128" i="22"/>
  <c r="AK129" i="22"/>
  <c r="AL129" i="22"/>
  <c r="AM129" i="22"/>
  <c r="AN129" i="22"/>
  <c r="AO129" i="22"/>
  <c r="AP129" i="22"/>
  <c r="AQ129" i="22"/>
  <c r="AR129" i="22"/>
  <c r="AS129" i="22"/>
  <c r="AU129" i="22"/>
  <c r="AK130" i="22"/>
  <c r="AL130" i="22"/>
  <c r="AM130" i="22"/>
  <c r="AN130" i="22"/>
  <c r="AO130" i="22"/>
  <c r="AP130" i="22"/>
  <c r="AQ130" i="22"/>
  <c r="AR130" i="22"/>
  <c r="AS130" i="22"/>
  <c r="AU130" i="22"/>
  <c r="AK131" i="22"/>
  <c r="AL131" i="22"/>
  <c r="AM131" i="22"/>
  <c r="AN131" i="22"/>
  <c r="AO131" i="22"/>
  <c r="AP131" i="22"/>
  <c r="AQ131" i="22"/>
  <c r="AR131" i="22"/>
  <c r="AS131" i="22"/>
  <c r="AU131" i="22"/>
  <c r="AK133" i="22"/>
  <c r="AL133" i="22"/>
  <c r="AM133" i="22"/>
  <c r="AN133" i="22"/>
  <c r="AO133" i="22"/>
  <c r="AP133" i="22"/>
  <c r="AQ133" i="22"/>
  <c r="AR133" i="22"/>
  <c r="AS133" i="22"/>
  <c r="AU133" i="22"/>
  <c r="AK136" i="22"/>
  <c r="AL136" i="22"/>
  <c r="AM136" i="22"/>
  <c r="AN136" i="22"/>
  <c r="AO136" i="22"/>
  <c r="AP136" i="22"/>
  <c r="AQ136" i="22"/>
  <c r="AR136" i="22"/>
  <c r="AS136" i="22"/>
  <c r="AU136" i="22"/>
  <c r="AK137" i="22"/>
  <c r="AL137" i="22"/>
  <c r="AM137" i="22"/>
  <c r="AN137" i="22"/>
  <c r="AO137" i="22"/>
  <c r="AP137" i="22"/>
  <c r="AQ137" i="22"/>
  <c r="AR137" i="22"/>
  <c r="AS137" i="22"/>
  <c r="AU137" i="22"/>
  <c r="AK140" i="22"/>
  <c r="AL140" i="22"/>
  <c r="AM140" i="22"/>
  <c r="AN140" i="22"/>
  <c r="AO140" i="22"/>
  <c r="AP140" i="22"/>
  <c r="AQ140" i="22"/>
  <c r="AR140" i="22"/>
  <c r="AS140" i="22"/>
  <c r="AU140" i="22"/>
  <c r="AK142" i="22"/>
  <c r="AL142" i="22"/>
  <c r="AM142" i="22"/>
  <c r="AN142" i="22"/>
  <c r="AO142" i="22"/>
  <c r="AP142" i="22"/>
  <c r="AQ142" i="22"/>
  <c r="AR142" i="22"/>
  <c r="AS142" i="22"/>
  <c r="AU142" i="22"/>
  <c r="AK144" i="22"/>
  <c r="AL144" i="22"/>
  <c r="AM144" i="22"/>
  <c r="AN144" i="22"/>
  <c r="AO144" i="22"/>
  <c r="AP144" i="22"/>
  <c r="AQ144" i="22"/>
  <c r="AR144" i="22"/>
  <c r="AS144" i="22"/>
  <c r="AU144" i="22"/>
  <c r="AK147" i="22"/>
  <c r="AL147" i="22"/>
  <c r="AM147" i="22"/>
  <c r="AN147" i="22"/>
  <c r="AO147" i="22"/>
  <c r="AP147" i="22"/>
  <c r="AQ147" i="22"/>
  <c r="AR147" i="22"/>
  <c r="AS147" i="22"/>
  <c r="AU147" i="22"/>
  <c r="AK148" i="22"/>
  <c r="AL148" i="22"/>
  <c r="AM148" i="22"/>
  <c r="AN148" i="22"/>
  <c r="AO148" i="22"/>
  <c r="AP148" i="22"/>
  <c r="AQ148" i="22"/>
  <c r="AR148" i="22"/>
  <c r="AS148" i="22"/>
  <c r="AU148" i="22"/>
  <c r="AK149" i="22"/>
  <c r="AL149" i="22"/>
  <c r="AM149" i="22"/>
  <c r="AN149" i="22"/>
  <c r="AO149" i="22"/>
  <c r="AP149" i="22"/>
  <c r="AQ149" i="22"/>
  <c r="AR149" i="22"/>
  <c r="AS149" i="22"/>
  <c r="AU149" i="22"/>
  <c r="AK152" i="22"/>
  <c r="AL152" i="22"/>
  <c r="AM152" i="22"/>
  <c r="AN152" i="22"/>
  <c r="AO152" i="22"/>
  <c r="AP152" i="22"/>
  <c r="AQ152" i="22"/>
  <c r="AR152" i="22"/>
  <c r="AS152" i="22"/>
  <c r="AU152" i="22"/>
  <c r="AK153" i="22"/>
  <c r="AL153" i="22"/>
  <c r="AM153" i="22"/>
  <c r="AN153" i="22"/>
  <c r="AO153" i="22"/>
  <c r="AP153" i="22"/>
  <c r="AQ153" i="22"/>
  <c r="AR153" i="22"/>
  <c r="AS153" i="22"/>
  <c r="AU153" i="22"/>
  <c r="AK155" i="22"/>
  <c r="AL155" i="22"/>
  <c r="AM155" i="22"/>
  <c r="AN155" i="22"/>
  <c r="AO155" i="22"/>
  <c r="AP155" i="22"/>
  <c r="AQ155" i="22"/>
  <c r="AR155" i="22"/>
  <c r="AS155" i="22"/>
  <c r="AU155" i="22"/>
  <c r="AK156" i="22"/>
  <c r="AL156" i="22"/>
  <c r="AM156" i="22"/>
  <c r="AN156" i="22"/>
  <c r="AO156" i="22"/>
  <c r="AP156" i="22"/>
  <c r="AQ156" i="22"/>
  <c r="AR156" i="22"/>
  <c r="AS156" i="22"/>
  <c r="AU156" i="22"/>
  <c r="AK157" i="22"/>
  <c r="AL157" i="22"/>
  <c r="AM157" i="22"/>
  <c r="AN157" i="22"/>
  <c r="AO157" i="22"/>
  <c r="AP157" i="22"/>
  <c r="AQ157" i="22"/>
  <c r="AR157" i="22"/>
  <c r="AS157" i="22"/>
  <c r="AU157" i="22"/>
  <c r="AK158" i="22"/>
  <c r="AL158" i="22"/>
  <c r="AM158" i="22"/>
  <c r="AN158" i="22"/>
  <c r="AO158" i="22"/>
  <c r="AP158" i="22"/>
  <c r="AQ158" i="22"/>
  <c r="AR158" i="22"/>
  <c r="AS158" i="22"/>
  <c r="AU158" i="22"/>
  <c r="AK159" i="22"/>
  <c r="AL159" i="22"/>
  <c r="AM159" i="22"/>
  <c r="AN159" i="22"/>
  <c r="AO159" i="22"/>
  <c r="AP159" i="22"/>
  <c r="AQ159" i="22"/>
  <c r="AR159" i="22"/>
  <c r="AS159" i="22"/>
  <c r="AU159" i="22"/>
  <c r="AK163" i="22"/>
  <c r="AL163" i="22"/>
  <c r="AM163" i="22"/>
  <c r="AN163" i="22"/>
  <c r="AO163" i="22"/>
  <c r="AP163" i="22"/>
  <c r="AQ163" i="22"/>
  <c r="AR163" i="22"/>
  <c r="AS163" i="22"/>
  <c r="AU163" i="22"/>
  <c r="AK164" i="22"/>
  <c r="AL164" i="22"/>
  <c r="AM164" i="22"/>
  <c r="AN164" i="22"/>
  <c r="AO164" i="22"/>
  <c r="AP164" i="22"/>
  <c r="AQ164" i="22"/>
  <c r="AR164" i="22"/>
  <c r="AS164" i="22"/>
  <c r="AU164" i="22"/>
  <c r="AK165" i="22"/>
  <c r="AL165" i="22"/>
  <c r="AM165" i="22"/>
  <c r="AN165" i="22"/>
  <c r="AO165" i="22"/>
  <c r="AP165" i="22"/>
  <c r="AQ165" i="22"/>
  <c r="AR165" i="22"/>
  <c r="AS165" i="22"/>
  <c r="AU165" i="22"/>
  <c r="AK168" i="22"/>
  <c r="AL168" i="22"/>
  <c r="AM168" i="22"/>
  <c r="AN168" i="22"/>
  <c r="AO168" i="22"/>
  <c r="AP168" i="22"/>
  <c r="AQ168" i="22"/>
  <c r="AR168" i="22"/>
  <c r="AS168" i="22"/>
  <c r="AU168" i="22"/>
  <c r="AK170" i="22"/>
  <c r="AL170" i="22"/>
  <c r="AM170" i="22"/>
  <c r="AN170" i="22"/>
  <c r="AO170" i="22"/>
  <c r="AP170" i="22"/>
  <c r="AQ170" i="22"/>
  <c r="AR170" i="22"/>
  <c r="AS170" i="22"/>
  <c r="AU170" i="22"/>
  <c r="AK171" i="22"/>
  <c r="AL171" i="22"/>
  <c r="AM171" i="22"/>
  <c r="AN171" i="22"/>
  <c r="AO171" i="22"/>
  <c r="AP171" i="22"/>
  <c r="AQ171" i="22"/>
  <c r="AR171" i="22"/>
  <c r="AS171" i="22"/>
  <c r="AU171" i="22"/>
  <c r="AK172" i="22"/>
  <c r="AL172" i="22"/>
  <c r="AM172" i="22"/>
  <c r="AN172" i="22"/>
  <c r="AO172" i="22"/>
  <c r="AP172" i="22"/>
  <c r="AQ172" i="22"/>
  <c r="AR172" i="22"/>
  <c r="AS172" i="22"/>
  <c r="AU172" i="22"/>
  <c r="AK174" i="22"/>
  <c r="AL174" i="22"/>
  <c r="AM174" i="22"/>
  <c r="AN174" i="22"/>
  <c r="AO174" i="22"/>
  <c r="AP174" i="22"/>
  <c r="AQ174" i="22"/>
  <c r="AR174" i="22"/>
  <c r="AS174" i="22"/>
  <c r="AU174" i="22"/>
  <c r="AK175" i="22"/>
  <c r="AL175" i="22"/>
  <c r="AM175" i="22"/>
  <c r="AN175" i="22"/>
  <c r="AO175" i="22"/>
  <c r="AP175" i="22"/>
  <c r="AQ175" i="22"/>
  <c r="AR175" i="22"/>
  <c r="AS175" i="22"/>
  <c r="AU175" i="22"/>
  <c r="AK176" i="22"/>
  <c r="AL176" i="22"/>
  <c r="AM176" i="22"/>
  <c r="AN176" i="22"/>
  <c r="AO176" i="22"/>
  <c r="AP176" i="22"/>
  <c r="AQ176" i="22"/>
  <c r="AR176" i="22"/>
  <c r="AS176" i="22"/>
  <c r="AU176" i="22"/>
  <c r="AK177" i="22"/>
  <c r="AL177" i="22"/>
  <c r="AM177" i="22"/>
  <c r="AN177" i="22"/>
  <c r="AO177" i="22"/>
  <c r="AP177" i="22"/>
  <c r="AQ177" i="22"/>
  <c r="AR177" i="22"/>
  <c r="AS177" i="22"/>
  <c r="AU177" i="22"/>
  <c r="AK178" i="22"/>
  <c r="AL178" i="22"/>
  <c r="AM178" i="22"/>
  <c r="AN178" i="22"/>
  <c r="AO178" i="22"/>
  <c r="AP178" i="22"/>
  <c r="AQ178" i="22"/>
  <c r="AR178" i="22"/>
  <c r="AS178" i="22"/>
  <c r="AU178" i="22"/>
  <c r="AK179" i="22"/>
  <c r="AL179" i="22"/>
  <c r="AM179" i="22"/>
  <c r="AN179" i="22"/>
  <c r="AO179" i="22"/>
  <c r="AP179" i="22"/>
  <c r="AQ179" i="22"/>
  <c r="AR179" i="22"/>
  <c r="AS179" i="22"/>
  <c r="AU179" i="22"/>
  <c r="AK180" i="22"/>
  <c r="AL180" i="22"/>
  <c r="AM180" i="22"/>
  <c r="AN180" i="22"/>
  <c r="AO180" i="22"/>
  <c r="AP180" i="22"/>
  <c r="AQ180" i="22"/>
  <c r="AR180" i="22"/>
  <c r="AS180" i="22"/>
  <c r="AU180" i="22"/>
  <c r="AK181" i="22"/>
  <c r="AL181" i="22"/>
  <c r="AM181" i="22"/>
  <c r="AN181" i="22"/>
  <c r="AO181" i="22"/>
  <c r="AP181" i="22"/>
  <c r="AQ181" i="22"/>
  <c r="AR181" i="22"/>
  <c r="AS181" i="22"/>
  <c r="AU181" i="22"/>
  <c r="AK190" i="22"/>
  <c r="AL190" i="22"/>
  <c r="AM190" i="22"/>
  <c r="AN190" i="22"/>
  <c r="AO190" i="22"/>
  <c r="AP190" i="22"/>
  <c r="AQ190" i="22"/>
  <c r="AR190" i="22"/>
  <c r="AS190" i="22"/>
  <c r="AU190" i="22"/>
  <c r="AK191" i="22"/>
  <c r="AL191" i="22"/>
  <c r="AM191" i="22"/>
  <c r="AN191" i="22"/>
  <c r="AO191" i="22"/>
  <c r="AP191" i="22"/>
  <c r="AQ191" i="22"/>
  <c r="AR191" i="22"/>
  <c r="AS191" i="22"/>
  <c r="AU191" i="22"/>
  <c r="AK192" i="22"/>
  <c r="AL192" i="22"/>
  <c r="AM192" i="22"/>
  <c r="AN192" i="22"/>
  <c r="AO192" i="22"/>
  <c r="AP192" i="22"/>
  <c r="AQ192" i="22"/>
  <c r="AR192" i="22"/>
  <c r="AS192" i="22"/>
  <c r="AU192" i="22"/>
  <c r="AN194" i="22"/>
  <c r="AO194" i="22"/>
  <c r="AP194" i="22"/>
  <c r="AQ194" i="22"/>
  <c r="AR194" i="22"/>
  <c r="AS194" i="22"/>
  <c r="AL194" i="22"/>
  <c r="AM194" i="22"/>
  <c r="AK194" i="22"/>
  <c r="AU194" i="22"/>
  <c r="AK195" i="22"/>
  <c r="AL195" i="22"/>
  <c r="AM195" i="22"/>
  <c r="AN195" i="22"/>
  <c r="AO195" i="22"/>
  <c r="AP195" i="22"/>
  <c r="AQ195" i="22"/>
  <c r="AR195" i="22"/>
  <c r="AS195" i="22"/>
  <c r="AU195" i="22"/>
  <c r="AK196" i="22"/>
  <c r="AL196" i="22"/>
  <c r="AM196" i="22"/>
  <c r="AN196" i="22"/>
  <c r="AO196" i="22"/>
  <c r="AP196" i="22"/>
  <c r="AQ196" i="22"/>
  <c r="AR196" i="22"/>
  <c r="AS196" i="22"/>
  <c r="AU196" i="22"/>
  <c r="AK197" i="22"/>
  <c r="AL197" i="22"/>
  <c r="AM197" i="22"/>
  <c r="AN197" i="22"/>
  <c r="AO197" i="22"/>
  <c r="AP197" i="22"/>
  <c r="AQ197" i="22"/>
  <c r="AR197" i="22"/>
  <c r="AS197" i="22"/>
  <c r="AU197" i="22"/>
  <c r="AK200" i="22"/>
  <c r="AL200" i="22"/>
  <c r="AM200" i="22"/>
  <c r="AN200" i="22"/>
  <c r="AO200" i="22"/>
  <c r="AP200" i="22"/>
  <c r="AQ200" i="22"/>
  <c r="AR200" i="22"/>
  <c r="AS200" i="22"/>
  <c r="AU200" i="22"/>
  <c r="AK201" i="22"/>
  <c r="AL201" i="22"/>
  <c r="AM201" i="22"/>
  <c r="AN201" i="22"/>
  <c r="AO201" i="22"/>
  <c r="AP201" i="22"/>
  <c r="AQ201" i="22"/>
  <c r="AR201" i="22"/>
  <c r="AS201" i="22"/>
  <c r="AU201" i="22"/>
  <c r="AK202" i="22"/>
  <c r="AL202" i="22"/>
  <c r="AM202" i="22"/>
  <c r="AN202" i="22"/>
  <c r="AO202" i="22"/>
  <c r="AP202" i="22"/>
  <c r="AQ202" i="22"/>
  <c r="AR202" i="22"/>
  <c r="AS202" i="22"/>
  <c r="AU202" i="22"/>
  <c r="AK203" i="22"/>
  <c r="AL203" i="22"/>
  <c r="AM203" i="22"/>
  <c r="AN203" i="22"/>
  <c r="AO203" i="22"/>
  <c r="AP203" i="22"/>
  <c r="AQ203" i="22"/>
  <c r="AR203" i="22"/>
  <c r="AS203" i="22"/>
  <c r="AU203" i="22"/>
  <c r="AK204" i="22"/>
  <c r="AL204" i="22"/>
  <c r="AM204" i="22"/>
  <c r="AN204" i="22"/>
  <c r="AO204" i="22"/>
  <c r="AP204" i="22"/>
  <c r="AQ204" i="22"/>
  <c r="AR204" i="22"/>
  <c r="AS204" i="22"/>
  <c r="AU204" i="22"/>
  <c r="AK206" i="22"/>
  <c r="AL206" i="22"/>
  <c r="AM206" i="22"/>
  <c r="AN206" i="22"/>
  <c r="AO206" i="22"/>
  <c r="AP206" i="22"/>
  <c r="AQ206" i="22"/>
  <c r="AR206" i="22"/>
  <c r="AS206" i="22"/>
  <c r="AU206" i="22"/>
  <c r="AK207" i="22"/>
  <c r="AL207" i="22"/>
  <c r="AM207" i="22"/>
  <c r="AN207" i="22"/>
  <c r="AO207" i="22"/>
  <c r="AP207" i="22"/>
  <c r="AQ207" i="22"/>
  <c r="AR207" i="22"/>
  <c r="AS207" i="22"/>
  <c r="AU207" i="22"/>
  <c r="AK208" i="22"/>
  <c r="AL208" i="22"/>
  <c r="AM208" i="22"/>
  <c r="AN208" i="22"/>
  <c r="AO208" i="22"/>
  <c r="AP208" i="22"/>
  <c r="AQ208" i="22"/>
  <c r="AR208" i="22"/>
  <c r="AS208" i="22"/>
  <c r="AU208" i="22"/>
  <c r="AK210" i="22"/>
  <c r="AL210" i="22"/>
  <c r="AM210" i="22"/>
  <c r="AN210" i="22"/>
  <c r="AO210" i="22"/>
  <c r="AP210" i="22"/>
  <c r="AQ210" i="22"/>
  <c r="AR210" i="22"/>
  <c r="AS210" i="22"/>
  <c r="AU210" i="22"/>
  <c r="AK211" i="22"/>
  <c r="AL211" i="22"/>
  <c r="AM211" i="22"/>
  <c r="AN211" i="22"/>
  <c r="AO211" i="22"/>
  <c r="AP211" i="22"/>
  <c r="AQ211" i="22"/>
  <c r="AR211" i="22"/>
  <c r="AS211" i="22"/>
  <c r="AU211" i="22"/>
  <c r="AK212" i="22"/>
  <c r="AL212" i="22"/>
  <c r="AM212" i="22"/>
  <c r="AN212" i="22"/>
  <c r="AO212" i="22"/>
  <c r="AP212" i="22"/>
  <c r="AQ212" i="22"/>
  <c r="AR212" i="22"/>
  <c r="AS212" i="22"/>
  <c r="AU212" i="22"/>
  <c r="AK214" i="22"/>
  <c r="AL214" i="22"/>
  <c r="AM214" i="22"/>
  <c r="AN214" i="22"/>
  <c r="AO214" i="22"/>
  <c r="AP214" i="22"/>
  <c r="AQ214" i="22"/>
  <c r="AR214" i="22"/>
  <c r="AS214" i="22"/>
  <c r="AU214" i="22"/>
  <c r="AK217" i="22"/>
  <c r="AL217" i="22"/>
  <c r="AM217" i="22"/>
  <c r="AN217" i="22"/>
  <c r="AO217" i="22"/>
  <c r="AP217" i="22"/>
  <c r="AQ217" i="22"/>
  <c r="AR217" i="22"/>
  <c r="AS217" i="22"/>
  <c r="AU217" i="22"/>
  <c r="AK218" i="22"/>
  <c r="AL218" i="22"/>
  <c r="AM218" i="22"/>
  <c r="AN218" i="22"/>
  <c r="AO218" i="22"/>
  <c r="AP218" i="22"/>
  <c r="AQ218" i="22"/>
  <c r="AR218" i="22"/>
  <c r="AS218" i="22"/>
  <c r="AU218" i="22"/>
  <c r="AK219" i="22"/>
  <c r="AL219" i="22"/>
  <c r="AM219" i="22"/>
  <c r="AN219" i="22"/>
  <c r="AO219" i="22"/>
  <c r="AP219" i="22"/>
  <c r="AQ219" i="22"/>
  <c r="AR219" i="22"/>
  <c r="AS219" i="22"/>
  <c r="AU219" i="22"/>
  <c r="AK220" i="22"/>
  <c r="AL220" i="22"/>
  <c r="AM220" i="22"/>
  <c r="AN220" i="22"/>
  <c r="AO220" i="22"/>
  <c r="AP220" i="22"/>
  <c r="AQ220" i="22"/>
  <c r="AR220" i="22"/>
  <c r="AS220" i="22"/>
  <c r="AU220" i="22"/>
  <c r="AK223" i="22"/>
  <c r="AL223" i="22"/>
  <c r="AM223" i="22"/>
  <c r="AN223" i="22"/>
  <c r="AO223" i="22"/>
  <c r="AP223" i="22"/>
  <c r="AQ223" i="22"/>
  <c r="AR223" i="22"/>
  <c r="AS223" i="22"/>
  <c r="AU223" i="22"/>
  <c r="AK224" i="22"/>
  <c r="AL224" i="22"/>
  <c r="AM224" i="22"/>
  <c r="AN224" i="22"/>
  <c r="AO224" i="22"/>
  <c r="AP224" i="22"/>
  <c r="AQ224" i="22"/>
  <c r="AR224" i="22"/>
  <c r="AS224" i="22"/>
  <c r="AU224" i="22"/>
  <c r="AK225" i="22"/>
  <c r="AL225" i="22"/>
  <c r="AM225" i="22"/>
  <c r="AN225" i="22"/>
  <c r="AO225" i="22"/>
  <c r="AP225" i="22"/>
  <c r="AQ225" i="22"/>
  <c r="AR225" i="22"/>
  <c r="AS225" i="22"/>
  <c r="AU225" i="22"/>
  <c r="AK226" i="22"/>
  <c r="AL226" i="22"/>
  <c r="AM226" i="22"/>
  <c r="AN226" i="22"/>
  <c r="AO226" i="22"/>
  <c r="AP226" i="22"/>
  <c r="AQ226" i="22"/>
  <c r="AR226" i="22"/>
  <c r="AS226" i="22"/>
  <c r="AU226" i="22"/>
  <c r="AK227" i="22"/>
  <c r="AL227" i="22"/>
  <c r="AM227" i="22"/>
  <c r="AN227" i="22"/>
  <c r="AO227" i="22"/>
  <c r="AP227" i="22"/>
  <c r="AQ227" i="22"/>
  <c r="AR227" i="22"/>
  <c r="AS227" i="22"/>
  <c r="AU227" i="22"/>
  <c r="AK228" i="22"/>
  <c r="AL228" i="22"/>
  <c r="AM228" i="22"/>
  <c r="AN228" i="22"/>
  <c r="AO228" i="22"/>
  <c r="AP228" i="22"/>
  <c r="AQ228" i="22"/>
  <c r="AR228" i="22"/>
  <c r="AS228" i="22"/>
  <c r="AU228" i="22"/>
  <c r="AK231" i="22"/>
  <c r="AL231" i="22"/>
  <c r="AM231" i="22"/>
  <c r="AN231" i="22"/>
  <c r="AO231" i="22"/>
  <c r="AP231" i="22"/>
  <c r="AQ231" i="22"/>
  <c r="AR231" i="22"/>
  <c r="AS231" i="22"/>
  <c r="AU231" i="22"/>
  <c r="AK233" i="22"/>
  <c r="AL233" i="22"/>
  <c r="AM233" i="22"/>
  <c r="AN233" i="22"/>
  <c r="AO233" i="22"/>
  <c r="AP233" i="22"/>
  <c r="AQ233" i="22"/>
  <c r="AR233" i="22"/>
  <c r="AS233" i="22"/>
  <c r="AU233" i="22"/>
  <c r="AK234" i="22"/>
  <c r="AL234" i="22"/>
  <c r="AM234" i="22"/>
  <c r="AN234" i="22"/>
  <c r="AO234" i="22"/>
  <c r="AP234" i="22"/>
  <c r="AQ234" i="22"/>
  <c r="AR234" i="22"/>
  <c r="AS234" i="22"/>
  <c r="AU234" i="22"/>
  <c r="AK236" i="22"/>
  <c r="AL236" i="22"/>
  <c r="AM236" i="22"/>
  <c r="AN236" i="22"/>
  <c r="AO236" i="22"/>
  <c r="AP236" i="22"/>
  <c r="AQ236" i="22"/>
  <c r="AR236" i="22"/>
  <c r="AS236" i="22"/>
  <c r="AU236" i="22"/>
  <c r="AK238" i="22"/>
  <c r="AL238" i="22"/>
  <c r="AM238" i="22"/>
  <c r="AN238" i="22"/>
  <c r="AO238" i="22"/>
  <c r="AP238" i="22"/>
  <c r="AQ238" i="22"/>
  <c r="AR238" i="22"/>
  <c r="AS238" i="22"/>
  <c r="AU238" i="22"/>
  <c r="AK239" i="22"/>
  <c r="AL239" i="22"/>
  <c r="AM239" i="22"/>
  <c r="AN239" i="22"/>
  <c r="AO239" i="22"/>
  <c r="AP239" i="22"/>
  <c r="AQ239" i="22"/>
  <c r="AR239" i="22"/>
  <c r="AS239" i="22"/>
  <c r="AU239" i="22"/>
  <c r="AQ167" i="22"/>
  <c r="AR167" i="22"/>
  <c r="AK167" i="22"/>
  <c r="AL167" i="22"/>
  <c r="AM167" i="22"/>
  <c r="AN167" i="22"/>
  <c r="AO167" i="22"/>
  <c r="AP167" i="22"/>
  <c r="AS167" i="22"/>
  <c r="AU167" i="22"/>
  <c r="AK6" i="22"/>
  <c r="AL6" i="22"/>
  <c r="AM6" i="22"/>
  <c r="AN6" i="22"/>
  <c r="AO6" i="22"/>
  <c r="AP6" i="22"/>
  <c r="AQ6" i="22"/>
  <c r="AR6" i="22"/>
  <c r="AS6" i="22"/>
  <c r="AU6" i="22"/>
  <c r="AK7" i="22"/>
  <c r="AL7" i="22"/>
  <c r="AM7" i="22"/>
  <c r="AN7" i="22"/>
  <c r="AO7" i="22"/>
  <c r="AP7" i="22"/>
  <c r="AQ7" i="22"/>
  <c r="AR7" i="22"/>
  <c r="AS7" i="22"/>
  <c r="AU7" i="22"/>
  <c r="AK9" i="22"/>
  <c r="AL9" i="22"/>
  <c r="AM9" i="22"/>
  <c r="AN9" i="22"/>
  <c r="AO9" i="22"/>
  <c r="AP9" i="22"/>
  <c r="AQ9" i="22"/>
  <c r="AR9" i="22"/>
  <c r="AS9" i="22"/>
  <c r="AU9" i="22"/>
  <c r="AK10" i="22"/>
  <c r="AL10" i="22"/>
  <c r="AM10" i="22"/>
  <c r="AN10" i="22"/>
  <c r="AO10" i="22"/>
  <c r="AP10" i="22"/>
  <c r="AQ10" i="22"/>
  <c r="AR10" i="22"/>
  <c r="AS10" i="22"/>
  <c r="AU10" i="22"/>
  <c r="AK13" i="22"/>
  <c r="AL13" i="22"/>
  <c r="AM13" i="22"/>
  <c r="AN13" i="22"/>
  <c r="AO13" i="22"/>
  <c r="AP13" i="22"/>
  <c r="AQ13" i="22"/>
  <c r="AR13" i="22"/>
  <c r="AS13" i="22"/>
  <c r="AU13" i="22"/>
  <c r="AK17" i="22"/>
  <c r="AL17" i="22"/>
  <c r="AM17" i="22"/>
  <c r="AN17" i="22"/>
  <c r="AO17" i="22"/>
  <c r="AP17" i="22"/>
  <c r="AQ17" i="22"/>
  <c r="AR17" i="22"/>
  <c r="AS17" i="22"/>
  <c r="AU17" i="22"/>
  <c r="AK23" i="22"/>
  <c r="AL23" i="22"/>
  <c r="AM23" i="22"/>
  <c r="AN23" i="22"/>
  <c r="AO23" i="22"/>
  <c r="AP23" i="22"/>
  <c r="AQ23" i="22"/>
  <c r="AR23" i="22"/>
  <c r="AS23" i="22"/>
  <c r="AU23" i="22"/>
  <c r="AK25" i="22"/>
  <c r="AL25" i="22"/>
  <c r="AM25" i="22"/>
  <c r="AN25" i="22"/>
  <c r="AO25" i="22"/>
  <c r="AP25" i="22"/>
  <c r="AQ25" i="22"/>
  <c r="AR25" i="22"/>
  <c r="AS25" i="22"/>
  <c r="AU25" i="22"/>
  <c r="AK29" i="22"/>
  <c r="AL29" i="22"/>
  <c r="AM29" i="22"/>
  <c r="AN29" i="22"/>
  <c r="AO29" i="22"/>
  <c r="AP29" i="22"/>
  <c r="AQ29" i="22"/>
  <c r="AR29" i="22"/>
  <c r="AS29" i="22"/>
  <c r="AU29" i="22"/>
  <c r="AK31" i="22"/>
  <c r="AL31" i="22"/>
  <c r="AM31" i="22"/>
  <c r="AN31" i="22"/>
  <c r="AO31" i="22"/>
  <c r="AP31" i="22"/>
  <c r="AQ31" i="22"/>
  <c r="AR31" i="22"/>
  <c r="AS31" i="22"/>
  <c r="AU31" i="22"/>
  <c r="AK32" i="22"/>
  <c r="AL32" i="22"/>
  <c r="AM32" i="22"/>
  <c r="AN32" i="22"/>
  <c r="AO32" i="22"/>
  <c r="AP32" i="22"/>
  <c r="AQ32" i="22"/>
  <c r="AR32" i="22"/>
  <c r="AS32" i="22"/>
  <c r="AU32" i="22"/>
  <c r="AK36" i="22"/>
  <c r="AL36" i="22"/>
  <c r="AM36" i="22"/>
  <c r="AN36" i="22"/>
  <c r="AO36" i="22"/>
  <c r="AP36" i="22"/>
  <c r="AQ36" i="22"/>
  <c r="AR36" i="22"/>
  <c r="AS36" i="22"/>
  <c r="AU36" i="22"/>
  <c r="AK40" i="22"/>
  <c r="AL40" i="22"/>
  <c r="AM40" i="22"/>
  <c r="AN40" i="22"/>
  <c r="AO40" i="22"/>
  <c r="AP40" i="22"/>
  <c r="AQ40" i="22"/>
  <c r="AR40" i="22"/>
  <c r="AS40" i="22"/>
  <c r="AU40" i="22"/>
  <c r="AK41" i="22"/>
  <c r="AL41" i="22"/>
  <c r="AM41" i="22"/>
  <c r="AN41" i="22"/>
  <c r="AO41" i="22"/>
  <c r="AP41" i="22"/>
  <c r="AQ41" i="22"/>
  <c r="AR41" i="22"/>
  <c r="AS41" i="22"/>
  <c r="AU41" i="22"/>
  <c r="AK42" i="22"/>
  <c r="AL42" i="22"/>
  <c r="AM42" i="22"/>
  <c r="AN42" i="22"/>
  <c r="AO42" i="22"/>
  <c r="AP42" i="22"/>
  <c r="AQ42" i="22"/>
  <c r="AR42" i="22"/>
  <c r="AS42" i="22"/>
  <c r="AU42" i="22"/>
  <c r="AK43" i="22"/>
  <c r="AL43" i="22"/>
  <c r="AM43" i="22"/>
  <c r="AN43" i="22"/>
  <c r="AO43" i="22"/>
  <c r="AP43" i="22"/>
  <c r="AQ43" i="22"/>
  <c r="AR43" i="22"/>
  <c r="AS43" i="22"/>
  <c r="AU43" i="22"/>
  <c r="AK46" i="22"/>
  <c r="AL46" i="22"/>
  <c r="AM46" i="22"/>
  <c r="AN46" i="22"/>
  <c r="AO46" i="22"/>
  <c r="AP46" i="22"/>
  <c r="AQ46" i="22"/>
  <c r="AR46" i="22"/>
  <c r="AS46" i="22"/>
  <c r="AU46" i="22"/>
  <c r="AK47" i="22"/>
  <c r="AL47" i="22"/>
  <c r="AM47" i="22"/>
  <c r="AN47" i="22"/>
  <c r="AO47" i="22"/>
  <c r="AP47" i="22"/>
  <c r="AQ47" i="22"/>
  <c r="AR47" i="22"/>
  <c r="AS47" i="22"/>
  <c r="AU47" i="22"/>
  <c r="AK49" i="22"/>
  <c r="AL49" i="22"/>
  <c r="AM49" i="22"/>
  <c r="AN49" i="22"/>
  <c r="AO49" i="22"/>
  <c r="AP49" i="22"/>
  <c r="AQ49" i="22"/>
  <c r="AR49" i="22"/>
  <c r="AS49" i="22"/>
  <c r="AU49" i="22"/>
  <c r="AK52" i="22"/>
  <c r="AL52" i="22"/>
  <c r="AM52" i="22"/>
  <c r="AN52" i="22"/>
  <c r="AO52" i="22"/>
  <c r="AP52" i="22"/>
  <c r="AQ52" i="22"/>
  <c r="AR52" i="22"/>
  <c r="AS52" i="22"/>
  <c r="AU52" i="22"/>
  <c r="AK57" i="22"/>
  <c r="AL57" i="22"/>
  <c r="AM57" i="22"/>
  <c r="AN57" i="22"/>
  <c r="AO57" i="22"/>
  <c r="AP57" i="22"/>
  <c r="AQ57" i="22"/>
  <c r="AR57" i="22"/>
  <c r="AS57" i="22"/>
  <c r="AU57" i="22"/>
  <c r="AK60" i="22"/>
  <c r="AL60" i="22"/>
  <c r="AM60" i="22"/>
  <c r="AN60" i="22"/>
  <c r="AO60" i="22"/>
  <c r="AP60" i="22"/>
  <c r="AQ60" i="22"/>
  <c r="AR60" i="22"/>
  <c r="AS60" i="22"/>
  <c r="AU60" i="22"/>
  <c r="AK62" i="22"/>
  <c r="AL62" i="22"/>
  <c r="AM62" i="22"/>
  <c r="AN62" i="22"/>
  <c r="AO62" i="22"/>
  <c r="AP62" i="22"/>
  <c r="AQ62" i="22"/>
  <c r="AR62" i="22"/>
  <c r="AS62" i="22"/>
  <c r="AU62" i="22"/>
  <c r="AK63" i="22"/>
  <c r="AL63" i="22"/>
  <c r="AM63" i="22"/>
  <c r="AN63" i="22"/>
  <c r="AO63" i="22"/>
  <c r="AP63" i="22"/>
  <c r="AQ63" i="22"/>
  <c r="AR63" i="22"/>
  <c r="AS63" i="22"/>
  <c r="AU63" i="22"/>
  <c r="AK68" i="22"/>
  <c r="AL68" i="22"/>
  <c r="AM68" i="22"/>
  <c r="AN68" i="22"/>
  <c r="AO68" i="22"/>
  <c r="AP68" i="22"/>
  <c r="AQ68" i="22"/>
  <c r="AR68" i="22"/>
  <c r="AS68" i="22"/>
  <c r="AU68" i="22"/>
  <c r="AK72" i="22"/>
  <c r="AL72" i="22"/>
  <c r="AM72" i="22"/>
  <c r="AN72" i="22"/>
  <c r="AO72" i="22"/>
  <c r="AP72" i="22"/>
  <c r="AQ72" i="22"/>
  <c r="AR72" i="22"/>
  <c r="AS72" i="22"/>
  <c r="AU72" i="22"/>
  <c r="AK73" i="22"/>
  <c r="AL73" i="22"/>
  <c r="AM73" i="22"/>
  <c r="AN73" i="22"/>
  <c r="AO73" i="22"/>
  <c r="AP73" i="22"/>
  <c r="AQ73" i="22"/>
  <c r="AR73" i="22"/>
  <c r="AS73" i="22"/>
  <c r="AU73" i="22"/>
  <c r="AK78" i="22"/>
  <c r="AL78" i="22"/>
  <c r="AM78" i="22"/>
  <c r="AN78" i="22"/>
  <c r="AO78" i="22"/>
  <c r="AP78" i="22"/>
  <c r="AQ78" i="22"/>
  <c r="AR78" i="22"/>
  <c r="AS78" i="22"/>
  <c r="AU78" i="22"/>
  <c r="AK80" i="22"/>
  <c r="AL80" i="22"/>
  <c r="AM80" i="22"/>
  <c r="AN80" i="22"/>
  <c r="AO80" i="22"/>
  <c r="AP80" i="22"/>
  <c r="AQ80" i="22"/>
  <c r="AR80" i="22"/>
  <c r="AS80" i="22"/>
  <c r="AU80" i="22"/>
  <c r="AK82" i="22"/>
  <c r="AL82" i="22"/>
  <c r="AM82" i="22"/>
  <c r="AN82" i="22"/>
  <c r="AO82" i="22"/>
  <c r="AP82" i="22"/>
  <c r="AQ82" i="22"/>
  <c r="AR82" i="22"/>
  <c r="AS82" i="22"/>
  <c r="AU82" i="22"/>
  <c r="AK85" i="22"/>
  <c r="AL85" i="22"/>
  <c r="AM85" i="22"/>
  <c r="AN85" i="22"/>
  <c r="AO85" i="22"/>
  <c r="AP85" i="22"/>
  <c r="AQ85" i="22"/>
  <c r="AR85" i="22"/>
  <c r="AS85" i="22"/>
  <c r="AU85" i="22"/>
  <c r="AK87" i="22"/>
  <c r="AL87" i="22"/>
  <c r="AM87" i="22"/>
  <c r="AN87" i="22"/>
  <c r="AO87" i="22"/>
  <c r="AP87" i="22"/>
  <c r="AQ87" i="22"/>
  <c r="AR87" i="22"/>
  <c r="AS87" i="22"/>
  <c r="AU87" i="22"/>
  <c r="AK88" i="22"/>
  <c r="AL88" i="22"/>
  <c r="AM88" i="22"/>
  <c r="AN88" i="22"/>
  <c r="AO88" i="22"/>
  <c r="AP88" i="22"/>
  <c r="AQ88" i="22"/>
  <c r="AR88" i="22"/>
  <c r="AS88" i="22"/>
  <c r="AU88" i="22"/>
  <c r="AK90" i="22"/>
  <c r="AL90" i="22"/>
  <c r="AM90" i="22"/>
  <c r="AN90" i="22"/>
  <c r="AO90" i="22"/>
  <c r="AP90" i="22"/>
  <c r="AQ90" i="22"/>
  <c r="AR90" i="22"/>
  <c r="AS90" i="22"/>
  <c r="AU90" i="22"/>
  <c r="AK93" i="22"/>
  <c r="AL93" i="22"/>
  <c r="AM93" i="22"/>
  <c r="AN93" i="22"/>
  <c r="AO93" i="22"/>
  <c r="AP93" i="22"/>
  <c r="AQ93" i="22"/>
  <c r="AR93" i="22"/>
  <c r="AS93" i="22"/>
  <c r="AU93" i="22"/>
  <c r="AK94" i="22"/>
  <c r="AL94" i="22"/>
  <c r="AM94" i="22"/>
  <c r="AN94" i="22"/>
  <c r="AO94" i="22"/>
  <c r="AP94" i="22"/>
  <c r="AQ94" i="22"/>
  <c r="AR94" i="22"/>
  <c r="AS94" i="22"/>
  <c r="AU94" i="22"/>
  <c r="AK112" i="22"/>
  <c r="AL112" i="22"/>
  <c r="AM112" i="22"/>
  <c r="AN112" i="22"/>
  <c r="AO112" i="22"/>
  <c r="AP112" i="22"/>
  <c r="AQ112" i="22"/>
  <c r="AR112" i="22"/>
  <c r="AS112" i="22"/>
  <c r="AU112" i="22"/>
  <c r="AK115" i="22"/>
  <c r="AL115" i="22"/>
  <c r="AM115" i="22"/>
  <c r="AN115" i="22"/>
  <c r="AO115" i="22"/>
  <c r="AP115" i="22"/>
  <c r="AQ115" i="22"/>
  <c r="AR115" i="22"/>
  <c r="AS115" i="22"/>
  <c r="AU115" i="22"/>
  <c r="AK121" i="22"/>
  <c r="AL121" i="22"/>
  <c r="AM121" i="22"/>
  <c r="AN121" i="22"/>
  <c r="AO121" i="22"/>
  <c r="AP121" i="22"/>
  <c r="AQ121" i="22"/>
  <c r="AR121" i="22"/>
  <c r="AS121" i="22"/>
  <c r="AU121" i="22"/>
  <c r="AK124" i="22"/>
  <c r="AL124" i="22"/>
  <c r="AM124" i="22"/>
  <c r="AN124" i="22"/>
  <c r="AO124" i="22"/>
  <c r="AP124" i="22"/>
  <c r="AQ124" i="22"/>
  <c r="AR124" i="22"/>
  <c r="AS124" i="22"/>
  <c r="AU124" i="22"/>
  <c r="AK127" i="22"/>
  <c r="AL127" i="22"/>
  <c r="AM127" i="22"/>
  <c r="AN127" i="22"/>
  <c r="AO127" i="22"/>
  <c r="AP127" i="22"/>
  <c r="AQ127" i="22"/>
  <c r="AR127" i="22"/>
  <c r="AS127" i="22"/>
  <c r="AU127" i="22"/>
  <c r="AK132" i="22"/>
  <c r="AL132" i="22"/>
  <c r="AM132" i="22"/>
  <c r="AN132" i="22"/>
  <c r="AO132" i="22"/>
  <c r="AP132" i="22"/>
  <c r="AQ132" i="22"/>
  <c r="AR132" i="22"/>
  <c r="AS132" i="22"/>
  <c r="AU132" i="22"/>
  <c r="AK134" i="22"/>
  <c r="AL134" i="22"/>
  <c r="AM134" i="22"/>
  <c r="AN134" i="22"/>
  <c r="AO134" i="22"/>
  <c r="AP134" i="22"/>
  <c r="AQ134" i="22"/>
  <c r="AR134" i="22"/>
  <c r="AS134" i="22"/>
  <c r="AU134" i="22"/>
  <c r="AK135" i="22"/>
  <c r="AL135" i="22"/>
  <c r="AM135" i="22"/>
  <c r="AN135" i="22"/>
  <c r="AO135" i="22"/>
  <c r="AP135" i="22"/>
  <c r="AQ135" i="22"/>
  <c r="AR135" i="22"/>
  <c r="AS135" i="22"/>
  <c r="AU135" i="22"/>
  <c r="AK138" i="22"/>
  <c r="AL138" i="22"/>
  <c r="AM138" i="22"/>
  <c r="AN138" i="22"/>
  <c r="AO138" i="22"/>
  <c r="AP138" i="22"/>
  <c r="AQ138" i="22"/>
  <c r="AR138" i="22"/>
  <c r="AS138" i="22"/>
  <c r="AU138" i="22"/>
  <c r="AK139" i="22"/>
  <c r="AL139" i="22"/>
  <c r="AM139" i="22"/>
  <c r="AN139" i="22"/>
  <c r="AO139" i="22"/>
  <c r="AP139" i="22"/>
  <c r="AQ139" i="22"/>
  <c r="AR139" i="22"/>
  <c r="AS139" i="22"/>
  <c r="AU139" i="22"/>
  <c r="AK141" i="22"/>
  <c r="AL141" i="22"/>
  <c r="AM141" i="22"/>
  <c r="AN141" i="22"/>
  <c r="AO141" i="22"/>
  <c r="AP141" i="22"/>
  <c r="AQ141" i="22"/>
  <c r="AR141" i="22"/>
  <c r="AS141" i="22"/>
  <c r="AU141" i="22"/>
  <c r="AK143" i="22"/>
  <c r="AL143" i="22"/>
  <c r="AM143" i="22"/>
  <c r="AN143" i="22"/>
  <c r="AO143" i="22"/>
  <c r="AP143" i="22"/>
  <c r="AQ143" i="22"/>
  <c r="AR143" i="22"/>
  <c r="AS143" i="22"/>
  <c r="AU143" i="22"/>
  <c r="AK145" i="22"/>
  <c r="AL145" i="22"/>
  <c r="AM145" i="22"/>
  <c r="AN145" i="22"/>
  <c r="AO145" i="22"/>
  <c r="AP145" i="22"/>
  <c r="AQ145" i="22"/>
  <c r="AR145" i="22"/>
  <c r="AS145" i="22"/>
  <c r="AU145" i="22"/>
  <c r="AK146" i="22"/>
  <c r="AL146" i="22"/>
  <c r="AM146" i="22"/>
  <c r="AN146" i="22"/>
  <c r="AO146" i="22"/>
  <c r="AP146" i="22"/>
  <c r="AQ146" i="22"/>
  <c r="AR146" i="22"/>
  <c r="AS146" i="22"/>
  <c r="AU146" i="22"/>
  <c r="AK150" i="22"/>
  <c r="AL150" i="22"/>
  <c r="AM150" i="22"/>
  <c r="AN150" i="22"/>
  <c r="AO150" i="22"/>
  <c r="AP150" i="22"/>
  <c r="AQ150" i="22"/>
  <c r="AR150" i="22"/>
  <c r="AS150" i="22"/>
  <c r="AU150" i="22"/>
  <c r="AK151" i="22"/>
  <c r="AL151" i="22"/>
  <c r="AM151" i="22"/>
  <c r="AN151" i="22"/>
  <c r="AO151" i="22"/>
  <c r="AP151" i="22"/>
  <c r="AQ151" i="22"/>
  <c r="AR151" i="22"/>
  <c r="AS151" i="22"/>
  <c r="AU151" i="22"/>
  <c r="AK154" i="22"/>
  <c r="AL154" i="22"/>
  <c r="AM154" i="22"/>
  <c r="AN154" i="22"/>
  <c r="AO154" i="22"/>
  <c r="AP154" i="22"/>
  <c r="AQ154" i="22"/>
  <c r="AR154" i="22"/>
  <c r="AS154" i="22"/>
  <c r="AU154" i="22"/>
  <c r="AK160" i="22"/>
  <c r="AL160" i="22"/>
  <c r="AM160" i="22"/>
  <c r="AN160" i="22"/>
  <c r="AO160" i="22"/>
  <c r="AP160" i="22"/>
  <c r="AQ160" i="22"/>
  <c r="AR160" i="22"/>
  <c r="AS160" i="22"/>
  <c r="AU160" i="22"/>
  <c r="AK161" i="22"/>
  <c r="AL161" i="22"/>
  <c r="AM161" i="22"/>
  <c r="AN161" i="22"/>
  <c r="AO161" i="22"/>
  <c r="AP161" i="22"/>
  <c r="AQ161" i="22"/>
  <c r="AR161" i="22"/>
  <c r="AS161" i="22"/>
  <c r="AU161" i="22"/>
  <c r="AK162" i="22"/>
  <c r="AL162" i="22"/>
  <c r="AM162" i="22"/>
  <c r="AN162" i="22"/>
  <c r="AO162" i="22"/>
  <c r="AP162" i="22"/>
  <c r="AQ162" i="22"/>
  <c r="AR162" i="22"/>
  <c r="AS162" i="22"/>
  <c r="AU162" i="22"/>
  <c r="AK166" i="22"/>
  <c r="AL166" i="22"/>
  <c r="AM166" i="22"/>
  <c r="AN166" i="22"/>
  <c r="AO166" i="22"/>
  <c r="AP166" i="22"/>
  <c r="AQ166" i="22"/>
  <c r="AR166" i="22"/>
  <c r="AS166" i="22"/>
  <c r="AU166" i="22"/>
  <c r="AK169" i="22"/>
  <c r="AL169" i="22"/>
  <c r="AM169" i="22"/>
  <c r="AN169" i="22"/>
  <c r="AO169" i="22"/>
  <c r="AP169" i="22"/>
  <c r="AQ169" i="22"/>
  <c r="AR169" i="22"/>
  <c r="AS169" i="22"/>
  <c r="AU169" i="22"/>
  <c r="AK173" i="22"/>
  <c r="AL173" i="22"/>
  <c r="AM173" i="22"/>
  <c r="AN173" i="22"/>
  <c r="AO173" i="22"/>
  <c r="AP173" i="22"/>
  <c r="AQ173" i="22"/>
  <c r="AR173" i="22"/>
  <c r="AS173" i="22"/>
  <c r="AU173" i="22"/>
  <c r="AK182" i="22"/>
  <c r="AL182" i="22"/>
  <c r="AM182" i="22"/>
  <c r="AN182" i="22"/>
  <c r="AO182" i="22"/>
  <c r="AP182" i="22"/>
  <c r="AQ182" i="22"/>
  <c r="AR182" i="22"/>
  <c r="AS182" i="22"/>
  <c r="AU182" i="22"/>
  <c r="AK183" i="22"/>
  <c r="AL183" i="22"/>
  <c r="AM183" i="22"/>
  <c r="AN183" i="22"/>
  <c r="AO183" i="22"/>
  <c r="AP183" i="22"/>
  <c r="AQ183" i="22"/>
  <c r="AR183" i="22"/>
  <c r="AS183" i="22"/>
  <c r="AU183" i="22"/>
  <c r="AK184" i="22"/>
  <c r="AL184" i="22"/>
  <c r="AM184" i="22"/>
  <c r="AN184" i="22"/>
  <c r="AO184" i="22"/>
  <c r="AP184" i="22"/>
  <c r="AQ184" i="22"/>
  <c r="AR184" i="22"/>
  <c r="AS184" i="22"/>
  <c r="AU184" i="22"/>
  <c r="AK185" i="22"/>
  <c r="AL185" i="22"/>
  <c r="AM185" i="22"/>
  <c r="AN185" i="22"/>
  <c r="AO185" i="22"/>
  <c r="AP185" i="22"/>
  <c r="AQ185" i="22"/>
  <c r="AR185" i="22"/>
  <c r="AS185" i="22"/>
  <c r="AU185" i="22"/>
  <c r="AK186" i="22"/>
  <c r="AL186" i="22"/>
  <c r="AM186" i="22"/>
  <c r="AN186" i="22"/>
  <c r="AO186" i="22"/>
  <c r="AP186" i="22"/>
  <c r="AQ186" i="22"/>
  <c r="AR186" i="22"/>
  <c r="AS186" i="22"/>
  <c r="AU186" i="22"/>
  <c r="AK187" i="22"/>
  <c r="AL187" i="22"/>
  <c r="AM187" i="22"/>
  <c r="AN187" i="22"/>
  <c r="AO187" i="22"/>
  <c r="AP187" i="22"/>
  <c r="AQ187" i="22"/>
  <c r="AR187" i="22"/>
  <c r="AS187" i="22"/>
  <c r="AU187" i="22"/>
  <c r="AK188" i="22"/>
  <c r="AL188" i="22"/>
  <c r="AM188" i="22"/>
  <c r="AN188" i="22"/>
  <c r="AO188" i="22"/>
  <c r="AP188" i="22"/>
  <c r="AQ188" i="22"/>
  <c r="AR188" i="22"/>
  <c r="AS188" i="22"/>
  <c r="AU188" i="22"/>
  <c r="AK189" i="22"/>
  <c r="AL189" i="22"/>
  <c r="AM189" i="22"/>
  <c r="AN189" i="22"/>
  <c r="AO189" i="22"/>
  <c r="AP189" i="22"/>
  <c r="AQ189" i="22"/>
  <c r="AR189" i="22"/>
  <c r="AS189" i="22"/>
  <c r="AU189" i="22"/>
  <c r="AK193" i="22"/>
  <c r="AL193" i="22"/>
  <c r="AM193" i="22"/>
  <c r="AN193" i="22"/>
  <c r="AO193" i="22"/>
  <c r="AP193" i="22"/>
  <c r="AQ193" i="22"/>
  <c r="AR193" i="22"/>
  <c r="AS193" i="22"/>
  <c r="AU193" i="22"/>
  <c r="AK198" i="22"/>
  <c r="AL198" i="22"/>
  <c r="AM198" i="22"/>
  <c r="AN198" i="22"/>
  <c r="AO198" i="22"/>
  <c r="AP198" i="22"/>
  <c r="AQ198" i="22"/>
  <c r="AR198" i="22"/>
  <c r="AS198" i="22"/>
  <c r="AU198" i="22"/>
  <c r="AK199" i="22"/>
  <c r="AL199" i="22"/>
  <c r="AM199" i="22"/>
  <c r="AN199" i="22"/>
  <c r="AO199" i="22"/>
  <c r="AP199" i="22"/>
  <c r="AQ199" i="22"/>
  <c r="AR199" i="22"/>
  <c r="AS199" i="22"/>
  <c r="AU199" i="22"/>
  <c r="AK205" i="22"/>
  <c r="AL205" i="22"/>
  <c r="AM205" i="22"/>
  <c r="AN205" i="22"/>
  <c r="AO205" i="22"/>
  <c r="AP205" i="22"/>
  <c r="AQ205" i="22"/>
  <c r="AR205" i="22"/>
  <c r="AS205" i="22"/>
  <c r="AU205" i="22"/>
  <c r="AK209" i="22"/>
  <c r="AL209" i="22"/>
  <c r="AM209" i="22"/>
  <c r="AN209" i="22"/>
  <c r="AO209" i="22"/>
  <c r="AP209" i="22"/>
  <c r="AQ209" i="22"/>
  <c r="AR209" i="22"/>
  <c r="AS209" i="22"/>
  <c r="AU209" i="22"/>
  <c r="AK213" i="22"/>
  <c r="AL213" i="22"/>
  <c r="AM213" i="22"/>
  <c r="AN213" i="22"/>
  <c r="AO213" i="22"/>
  <c r="AP213" i="22"/>
  <c r="AQ213" i="22"/>
  <c r="AR213" i="22"/>
  <c r="AS213" i="22"/>
  <c r="AU213" i="22"/>
  <c r="AK215" i="22"/>
  <c r="AL215" i="22"/>
  <c r="AM215" i="22"/>
  <c r="AN215" i="22"/>
  <c r="AO215" i="22"/>
  <c r="AP215" i="22"/>
  <c r="AQ215" i="22"/>
  <c r="AR215" i="22"/>
  <c r="AS215" i="22"/>
  <c r="AU215" i="22"/>
  <c r="AK216" i="22"/>
  <c r="AL216" i="22"/>
  <c r="AM216" i="22"/>
  <c r="AN216" i="22"/>
  <c r="AO216" i="22"/>
  <c r="AP216" i="22"/>
  <c r="AQ216" i="22"/>
  <c r="AR216" i="22"/>
  <c r="AS216" i="22"/>
  <c r="AU216" i="22"/>
  <c r="AK221" i="22"/>
  <c r="AL221" i="22"/>
  <c r="AM221" i="22"/>
  <c r="AN221" i="22"/>
  <c r="AO221" i="22"/>
  <c r="AP221" i="22"/>
  <c r="AQ221" i="22"/>
  <c r="AR221" i="22"/>
  <c r="AS221" i="22"/>
  <c r="AU221" i="22"/>
  <c r="AK222" i="22"/>
  <c r="AL222" i="22"/>
  <c r="AM222" i="22"/>
  <c r="AN222" i="22"/>
  <c r="AO222" i="22"/>
  <c r="AP222" i="22"/>
  <c r="AQ222" i="22"/>
  <c r="AR222" i="22"/>
  <c r="AS222" i="22"/>
  <c r="AU222" i="22"/>
  <c r="AK229" i="22"/>
  <c r="AL229" i="22"/>
  <c r="AM229" i="22"/>
  <c r="AN229" i="22"/>
  <c r="AO229" i="22"/>
  <c r="AP229" i="22"/>
  <c r="AQ229" i="22"/>
  <c r="AR229" i="22"/>
  <c r="AS229" i="22"/>
  <c r="AU229" i="22"/>
  <c r="AK230" i="22"/>
  <c r="AL230" i="22"/>
  <c r="AM230" i="22"/>
  <c r="AN230" i="22"/>
  <c r="AO230" i="22"/>
  <c r="AP230" i="22"/>
  <c r="AQ230" i="22"/>
  <c r="AR230" i="22"/>
  <c r="AS230" i="22"/>
  <c r="AU230" i="22"/>
  <c r="AK232" i="22"/>
  <c r="AL232" i="22"/>
  <c r="AM232" i="22"/>
  <c r="AN232" i="22"/>
  <c r="AO232" i="22"/>
  <c r="AP232" i="22"/>
  <c r="AQ232" i="22"/>
  <c r="AR232" i="22"/>
  <c r="AS232" i="22"/>
  <c r="AU232" i="22"/>
  <c r="AK235" i="22"/>
  <c r="AL235" i="22"/>
  <c r="AM235" i="22"/>
  <c r="AN235" i="22"/>
  <c r="AO235" i="22"/>
  <c r="AP235" i="22"/>
  <c r="AQ235" i="22"/>
  <c r="AR235" i="22"/>
  <c r="AS235" i="22"/>
  <c r="AU235" i="22"/>
  <c r="AK237" i="22"/>
  <c r="AL237" i="22"/>
  <c r="AM237" i="22"/>
  <c r="AN237" i="22"/>
  <c r="AO237" i="22"/>
  <c r="AP237" i="22"/>
  <c r="AQ237" i="22"/>
  <c r="AR237" i="22"/>
  <c r="AS237" i="22"/>
  <c r="AU237" i="22"/>
  <c r="AU241" i="22"/>
</calcChain>
</file>

<file path=xl/comments1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Before 1991 the data refer to "West Germany", while from 1991 to the unified Germany</t>
        </r>
      </text>
    </comment>
  </commentList>
</comments>
</file>

<file path=xl/comments2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1991 it refers to the Federal Republic (West) of Germany.</t>
        </r>
      </text>
    </comment>
  </commentList>
</comments>
</file>

<file path=xl/comments3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1991 it refers to the Federal Republic (West) of Germany.</t>
        </r>
      </text>
    </comment>
  </commentList>
</comments>
</file>

<file path=xl/comments4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1991 it refers to the Federal Republic (West) of Germany.</t>
        </r>
      </text>
    </comment>
  </commentList>
</comments>
</file>

<file path=xl/comments5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1991 it refers to the Federal Republic (West) of Germany.</t>
        </r>
      </text>
    </comment>
  </commentList>
</comments>
</file>

<file path=xl/comments6.xml><?xml version="1.0" encoding="utf-8"?>
<comments xmlns="http://schemas.openxmlformats.org/spreadsheetml/2006/main">
  <authors>
    <author>Alessio Miatto</author>
  </authors>
  <commentList>
    <comment ref="A52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Figures include: Cook Islands, Samoa, Tonga, Guam, Marshall Islands, American Samoa, Kiribati, and Micronesia.</t>
        </r>
      </text>
    </comment>
    <comment ref="A57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These data include the apparent consumption of Aruba.</t>
        </r>
      </text>
    </comment>
    <comment ref="A78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Includes: Windward Islands, Leeward Islands, Tuamotu Archipelago, Austral or Tubuai, Marquesas Islands.</t>
        </r>
      </text>
    </comment>
    <comment ref="A88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These numbers refer to Granada, Bermuda, Antigua, Barbuda, and others.</t>
        </r>
      </text>
    </comment>
    <comment ref="A136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Numbers include Guadalupe Dependencies</t>
        </r>
      </text>
    </comment>
    <comment ref="A145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From 1999 to 2005 part of Serbia and Montenegro.</t>
        </r>
      </text>
    </comment>
    <comment ref="A154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from 2007 including Curaçao and Aruba</t>
        </r>
      </text>
    </comment>
    <comment ref="A181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Recorded as Rwanda Burundi</t>
        </r>
      </text>
    </comment>
    <comment ref="A1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Numbers include Anguilla</t>
        </r>
      </text>
    </comment>
    <comment ref="A192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From 1999 to 2005 Serbia and Montenegro, from 2006 Serbia only.</t>
        </r>
      </text>
    </comment>
  </commentList>
</comments>
</file>

<file path=xl/comments7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1991 it refers to the Federal Republic (West) of Germany.</t>
        </r>
      </text>
    </comment>
    <comment ref="A100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From 1962 to 1972 the figures refer to India exclude Sikkim</t>
        </r>
      </text>
    </comment>
    <comment ref="A131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Years 1962 and 1963 combine the figures of Malaysia and Sabah.</t>
        </r>
      </text>
    </comment>
    <comment ref="A154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1987 Netherland Antiles and Aruba</t>
        </r>
      </text>
    </comment>
    <comment ref="A1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1979 includes the figures of Anguilla.</t>
        </r>
      </text>
    </comment>
    <comment ref="A192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2004 Serbia and Montenegro.</t>
        </r>
      </text>
    </comment>
  </commentList>
</comments>
</file>

<file path=xl/comments8.xml><?xml version="1.0" encoding="utf-8"?>
<comments xmlns="http://schemas.openxmlformats.org/spreadsheetml/2006/main">
  <authors>
    <author>Alessio Miatto</author>
  </authors>
  <commentList>
    <comment ref="A22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1998 Belgium and Luxemburg.</t>
        </r>
      </text>
    </commen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1991 it refers to the Federal Republic (West) of Germany.</t>
        </r>
      </text>
    </comment>
    <comment ref="A100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From 1962 to 1972 the figures refer to India exclude Sikkim</t>
        </r>
      </text>
    </comment>
    <comment ref="A131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Years 1962 and 1963 combine the figures of Malaysia and Sabah.</t>
        </r>
      </text>
    </comment>
    <comment ref="A154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1987 Netherland Antiles and Aruba</t>
        </r>
      </text>
    </comment>
    <comment ref="A192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Until 2004 Serbia and Montenegro.</t>
        </r>
      </text>
    </comment>
  </commentList>
</comments>
</file>

<file path=xl/comments9.xml><?xml version="1.0" encoding="utf-8"?>
<comments xmlns="http://schemas.openxmlformats.org/spreadsheetml/2006/main">
  <authors>
    <author>Alessio Miatto</author>
  </authors>
  <commentList>
    <comment ref="A52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Figures include: Cook Islands, Samoa, Tonga, Guam, Marshall Islands, American Samoa, Kiribati, and Micronesia.</t>
        </r>
      </text>
    </comment>
    <comment ref="A57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These data include the apparent consumption of Aruba.</t>
        </r>
      </text>
    </comment>
    <comment ref="A78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Includes: Windward Islands, Leeward Islands, Tuamotu Archipelago, Austral or Tubuai, Marquesas Islands.</t>
        </r>
      </text>
    </comment>
    <comment ref="A88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These numbers refer to Granada, Bermuda, Antigua, Barbuda, and others.</t>
        </r>
      </text>
    </comment>
    <comment ref="A136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Numbers include Guadalupe Dependencies</t>
        </r>
      </text>
    </comment>
    <comment ref="A145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From 1999 to 2005 part of Serbia and Montenegro.</t>
        </r>
      </text>
    </comment>
    <comment ref="A154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from 2007 including Curaçao and Aruba</t>
        </r>
      </text>
    </comment>
    <comment ref="A181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Recorded as Rwanda Burundi</t>
        </r>
      </text>
    </comment>
    <comment ref="A1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Numbers include Anguilla</t>
        </r>
      </text>
    </comment>
    <comment ref="A192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From 1999 to 2005 Serbia and Montenegro, from 2006 Serbia only.</t>
        </r>
      </text>
    </comment>
  </commentList>
</comments>
</file>

<file path=xl/comments10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Before 1991 the data refer to "West Germany", while from 1991 to the unified Germany</t>
        </r>
      </text>
    </comment>
  </commentList>
</comments>
</file>

<file path=xl/comments11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Before 1991 the data refer to "West Germany", while from 1991 to the unified Germany</t>
        </r>
      </text>
    </comment>
  </commentList>
</comments>
</file>

<file path=xl/comments12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Before 1991 the data refer to "West Germany", while from 1991 to the unified Germany</t>
        </r>
      </text>
    </comment>
  </commentList>
</comments>
</file>

<file path=xl/comments13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Before 1991 the data refer to "West Germany", while from 1991 to the unified Germany</t>
        </r>
      </text>
    </comment>
  </commentList>
</comments>
</file>

<file path=xl/comments14.xml><?xml version="1.0" encoding="utf-8"?>
<comments xmlns="http://schemas.openxmlformats.org/spreadsheetml/2006/main">
  <authors>
    <author>Alessio Miatto</author>
  </authors>
  <commentList>
    <comment ref="A83" authorId="0">
      <text>
        <r>
          <rPr>
            <b/>
            <sz val="10"/>
            <color indexed="81"/>
            <rFont val="Arial"/>
            <family val="2"/>
            <charset val="128"/>
          </rPr>
          <t>Alessio Miatto:</t>
        </r>
        <r>
          <rPr>
            <sz val="10"/>
            <color indexed="81"/>
            <rFont val="Arial"/>
            <family val="2"/>
            <charset val="128"/>
          </rPr>
          <t xml:space="preserve">
Before 1991 the data refer to "West Germany", while from 1991 to the unified Germany</t>
        </r>
      </text>
    </comment>
  </commentList>
</comments>
</file>

<file path=xl/sharedStrings.xml><?xml version="1.0" encoding="utf-8"?>
<sst xmlns="http://schemas.openxmlformats.org/spreadsheetml/2006/main" count="10371" uniqueCount="801">
  <si>
    <t>Country</t>
  </si>
  <si>
    <t>ISOAlpha2</t>
  </si>
  <si>
    <t>ISOAlpha3</t>
  </si>
  <si>
    <t>Afghanistan</t>
  </si>
  <si>
    <t>AF</t>
  </si>
  <si>
    <t>AFG</t>
  </si>
  <si>
    <t>Albania</t>
  </si>
  <si>
    <t>AL</t>
  </si>
  <si>
    <t>ALB</t>
  </si>
  <si>
    <t>Algeria</t>
  </si>
  <si>
    <t>DZ</t>
  </si>
  <si>
    <t>DZA</t>
  </si>
  <si>
    <t>American Samoa</t>
  </si>
  <si>
    <t>AS</t>
  </si>
  <si>
    <t>ASM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</si>
  <si>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</si>
  <si>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</si>
  <si>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</si>
  <si>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</si>
  <si>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</si>
  <si>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</si>
  <si>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</si>
  <si>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</si>
  <si>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</si>
  <si>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</si>
  <si>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</si>
  <si>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</si>
  <si>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</si>
  <si>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</si>
  <si>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</si>
  <si>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</si>
  <si>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</si>
  <si>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</si>
  <si>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</si>
  <si>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</si>
  <si>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</si>
  <si>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</si>
  <si>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</si>
  <si>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</si>
  <si>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</si>
  <si>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</si>
  <si>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</si>
  <si>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</si>
  <si>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</si>
  <si>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</si>
  <si>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</si>
  <si>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</si>
  <si>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</si>
  <si>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</si>
  <si>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</si>
  <si>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</si>
  <si>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</si>
  <si>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</si>
  <si>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</si>
  <si>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</si>
  <si>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</si>
  <si>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</si>
  <si>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</si>
  <si>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</si>
  <si>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</si>
  <si>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</si>
  <si>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</si>
  <si>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</si>
  <si>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</si>
  <si>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</si>
  <si>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</si>
  <si>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</si>
  <si>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</si>
  <si>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</si>
  <si>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</si>
  <si>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</si>
  <si>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</si>
  <si>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</si>
  <si>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</si>
  <si>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</si>
  <si>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</si>
  <si>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</si>
  <si>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</si>
  <si>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</si>
  <si>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</si>
  <si>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</si>
  <si>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</si>
  <si>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</si>
  <si>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</si>
  <si>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</si>
  <si>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</si>
  <si>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</si>
  <si>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Indian Ocean Territory</t>
  </si>
  <si>
    <t>IO</t>
  </si>
  <si>
    <t>IOT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</si>
  <si>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</si>
  <si>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</si>
  <si>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</si>
  <si>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</si>
  <si>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</si>
  <si>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</si>
  <si>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</si>
  <si>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</si>
  <si>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</si>
  <si>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</si>
  <si>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</si>
  <si>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</si>
  <si>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</si>
  <si>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</si>
  <si>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</si>
  <si>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</si>
  <si>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</si>
  <si>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</si>
  <si>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</si>
  <si>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</si>
  <si>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</si>
  <si>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</si>
  <si>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</si>
  <si>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</si>
  <si>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 Verde</t>
  </si>
  <si>
    <t>CV</t>
  </si>
  <si>
    <t>CPV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</si>
  <si>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</si>
  <si>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</si>
  <si>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</si>
  <si>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</si>
  <si>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</si>
  <si>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</si>
  <si>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</si>
  <si>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</si>
  <si>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</si>
  <si>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</si>
  <si>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</si>
  <si>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</si>
  <si>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</si>
  <si>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</si>
  <si>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</si>
  <si>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Christmas Island</t>
  </si>
  <si>
    <t>CX</t>
  </si>
  <si>
    <t>CXR</t>
  </si>
  <si>
    <t>Cocos (Keeling) Islands</t>
  </si>
  <si>
    <t>CC</t>
  </si>
  <si>
    <t>CCK</t>
  </si>
  <si>
    <t>Colombia</t>
  </si>
  <si>
    <t>CO</t>
  </si>
  <si>
    <t>COL</t>
  </si>
  <si>
    <t>Comoros</t>
  </si>
  <si>
    <t>KM</t>
  </si>
  <si>
    <t>COM</t>
  </si>
  <si>
    <t>Cook Islands</t>
  </si>
  <si>
    <t>CK</t>
  </si>
  <si>
    <t>COK</t>
  </si>
  <si>
    <t>Costa Rica</t>
  </si>
  <si>
    <t>CR</t>
  </si>
  <si>
    <t>CRI</t>
  </si>
  <si>
    <t>Cote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</si>
  <si>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</si>
  <si>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</si>
  <si>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</si>
  <si>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</si>
  <si>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</si>
  <si>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</si>
  <si>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</si>
  <si>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</si>
  <si>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Cyprus</t>
  </si>
  <si>
    <t>CY</t>
  </si>
  <si>
    <t>CYP</t>
  </si>
  <si>
    <t>Czech Republic</t>
  </si>
  <si>
    <t>CZ</t>
  </si>
  <si>
    <t>CZE</t>
  </si>
  <si>
    <t>Czechoslovakia</t>
  </si>
  <si>
    <t>CS</t>
  </si>
  <si>
    <t>CSK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</si>
  <si>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</si>
  <si>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</si>
  <si>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</si>
  <si>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</si>
  <si>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</si>
  <si>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</si>
  <si>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</si>
  <si>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</si>
  <si>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</si>
  <si>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</si>
  <si>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</si>
  <si>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</si>
  <si>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CD</t>
  </si>
  <si>
    <t>COD</t>
  </si>
  <si>
    <t>Ecuador</t>
  </si>
  <si>
    <t>EC</t>
  </si>
  <si>
    <t>ECU</t>
  </si>
  <si>
    <t>Egypt</t>
  </si>
  <si>
    <t>EG</t>
  </si>
  <si>
    <t>EGY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</si>
  <si>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</si>
  <si>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</si>
  <si>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</si>
  <si>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</si>
  <si>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</si>
  <si>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</si>
  <si>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</si>
  <si>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</si>
  <si>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</si>
  <si>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</si>
  <si>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</si>
  <si>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</si>
  <si>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</si>
  <si>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</si>
  <si>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</si>
  <si>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Falkland Islands (Malvinas)</t>
  </si>
  <si>
    <t>FK</t>
  </si>
  <si>
    <t>FLK</t>
  </si>
  <si>
    <t>Faroe Islands</t>
  </si>
  <si>
    <t>FO</t>
  </si>
  <si>
    <t>FRO</t>
  </si>
  <si>
    <t>Fiji Islands</t>
  </si>
  <si>
    <t>FJ</t>
  </si>
  <si>
    <t>FJI</t>
  </si>
  <si>
    <t>Finland</t>
  </si>
  <si>
    <t>FI</t>
  </si>
  <si>
    <t>FIN</t>
  </si>
  <si>
    <t>France</t>
  </si>
  <si>
    <t>FR</t>
  </si>
  <si>
    <t>FRA</t>
  </si>
  <si>
    <t>French Guiana</t>
  </si>
  <si>
    <t>GF</t>
  </si>
  <si>
    <t>GUF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</si>
  <si>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</si>
  <si>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</si>
  <si>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</si>
  <si>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</si>
  <si>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</si>
  <si>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</si>
  <si>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</si>
  <si>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</si>
  <si>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</si>
  <si>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</si>
  <si>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</si>
  <si>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</si>
  <si>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</si>
  <si>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</si>
  <si>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</si>
  <si>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</si>
  <si>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</si>
  <si>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</si>
  <si>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</si>
  <si>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</si>
  <si>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</si>
  <si>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</si>
  <si>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GR</t>
  </si>
  <si>
    <t>GRC</t>
  </si>
  <si>
    <t>Grenada</t>
  </si>
  <si>
    <t>GD</t>
  </si>
  <si>
    <t>GRD</t>
  </si>
  <si>
    <t>Guadeloupe</t>
  </si>
  <si>
    <t>GP</t>
  </si>
  <si>
    <t>GLP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</si>
  <si>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</si>
  <si>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</si>
  <si>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</si>
  <si>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</si>
  <si>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</si>
  <si>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</si>
  <si>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</si>
  <si>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</si>
  <si>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</si>
  <si>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</si>
  <si>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</si>
  <si>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</si>
  <si>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</si>
  <si>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</si>
  <si>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</si>
  <si>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</si>
  <si>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</si>
  <si>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</si>
  <si>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</si>
  <si>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</si>
  <si>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</si>
  <si>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Hong Kong</t>
  </si>
  <si>
    <t>HK</t>
  </si>
  <si>
    <t>HKG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</si>
  <si>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</si>
  <si>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</si>
  <si>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</si>
  <si>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</si>
  <si>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</si>
  <si>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</si>
  <si>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</si>
  <si>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</si>
  <si>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</si>
  <si>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</si>
  <si>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</si>
  <si>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</si>
  <si>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</si>
  <si>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</si>
  <si>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</si>
  <si>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</si>
  <si>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</si>
  <si>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</si>
  <si>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</si>
  <si>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</si>
  <si>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</si>
  <si>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</si>
  <si>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</si>
  <si>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</si>
  <si>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</si>
  <si>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</si>
  <si>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</si>
  <si>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</si>
  <si>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</si>
  <si>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</si>
  <si>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</si>
  <si>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</si>
  <si>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</si>
  <si>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</si>
  <si>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</si>
  <si>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</si>
  <si>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</si>
  <si>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</si>
  <si>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</si>
  <si>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</si>
  <si>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</si>
  <si>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</si>
  <si>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</si>
  <si>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</si>
  <si>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</si>
  <si>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</si>
  <si>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</si>
  <si>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</si>
  <si>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</si>
  <si>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</si>
  <si>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</si>
  <si>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</si>
  <si>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</si>
  <si>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</si>
  <si>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</si>
  <si>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</si>
  <si>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</si>
  <si>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</si>
  <si>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</si>
  <si>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</si>
  <si>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</si>
  <si>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</si>
  <si>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</si>
  <si>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</si>
  <si>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</si>
  <si>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</si>
  <si>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</si>
  <si>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</si>
  <si>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</si>
  <si>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</si>
  <si>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</si>
  <si>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</si>
  <si>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</si>
  <si>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</si>
  <si>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</si>
  <si>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</si>
  <si>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LX</t>
  </si>
  <si>
    <t>LUX</t>
  </si>
  <si>
    <t>Macau</t>
  </si>
  <si>
    <t>MO</t>
  </si>
  <si>
    <t>MAC</t>
  </si>
  <si>
    <t>Macedonia</t>
  </si>
  <si>
    <t>MK</t>
  </si>
  <si>
    <t>MKD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</si>
  <si>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</si>
  <si>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</si>
  <si>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</si>
  <si>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</si>
  <si>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</si>
  <si>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</si>
  <si>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</si>
  <si>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</si>
  <si>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</si>
  <si>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</si>
  <si>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</si>
  <si>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</si>
  <si>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</si>
  <si>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</si>
  <si>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</si>
  <si>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</si>
  <si>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</si>
  <si>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</si>
  <si>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</si>
  <si>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</si>
  <si>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</si>
  <si>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Martinique</t>
  </si>
  <si>
    <t>MQ</t>
  </si>
  <si>
    <t>MTQ</t>
  </si>
  <si>
    <t>Mauritania</t>
  </si>
  <si>
    <t>MR</t>
  </si>
  <si>
    <t>MRT</t>
  </si>
  <si>
    <t>Mauritius</t>
  </si>
  <si>
    <t>MU</t>
  </si>
  <si>
    <t>MUS</t>
  </si>
  <si>
    <t>Mayotte</t>
  </si>
  <si>
    <t>YT</t>
  </si>
  <si>
    <t>MYT</t>
  </si>
  <si>
    <t>Mexico</t>
  </si>
  <si>
    <t>MX</t>
  </si>
  <si>
    <t>MEX</t>
  </si>
  <si>
    <t>Micronesia</t>
  </si>
  <si>
    <t>FM</t>
  </si>
  <si>
    <t>FSM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</si>
  <si>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</si>
  <si>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</si>
  <si>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</si>
  <si>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</si>
  <si>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</si>
  <si>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</si>
  <si>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</si>
  <si>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</si>
  <si>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</si>
  <si>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</si>
  <si>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</si>
  <si>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</si>
  <si>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</si>
  <si>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</si>
  <si>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</si>
  <si>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</si>
  <si>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</si>
  <si>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</si>
  <si>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</si>
  <si>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</si>
  <si>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</si>
  <si>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</si>
  <si>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</si>
  <si>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</si>
  <si>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</si>
  <si>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</si>
  <si>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</si>
  <si>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</si>
  <si>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</si>
  <si>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</si>
  <si>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</si>
  <si>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</si>
  <si>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</si>
  <si>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</t>
  </si>
  <si>
    <t>NL</t>
  </si>
  <si>
    <t>NLD</t>
  </si>
  <si>
    <t>Netherlands Antilles</t>
  </si>
  <si>
    <t>AN</t>
  </si>
  <si>
    <t>ANT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</si>
  <si>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</si>
  <si>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</si>
  <si>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</si>
  <si>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</si>
  <si>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</si>
  <si>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</si>
  <si>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</si>
  <si>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</si>
  <si>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</si>
  <si>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</si>
  <si>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</si>
  <si>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</si>
  <si>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</si>
  <si>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</si>
  <si>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</si>
  <si>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</si>
  <si>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</si>
  <si>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</si>
  <si>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Norfolk Island</t>
  </si>
  <si>
    <t>NF</t>
  </si>
  <si>
    <t>NFK</t>
  </si>
  <si>
    <t>KP</t>
  </si>
  <si>
    <t>PRK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</si>
  <si>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</si>
  <si>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</si>
  <si>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</si>
  <si>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</si>
  <si>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</si>
  <si>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</si>
  <si>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</si>
  <si>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</si>
  <si>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</si>
  <si>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</si>
  <si>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</si>
  <si>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</si>
  <si>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</si>
  <si>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</si>
  <si>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</si>
  <si>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Palestine</t>
  </si>
  <si>
    <t>PS</t>
  </si>
  <si>
    <t>PSE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</si>
  <si>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</si>
  <si>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</si>
  <si>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</si>
  <si>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</si>
  <si>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</si>
  <si>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</si>
  <si>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</si>
  <si>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</si>
  <si>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</si>
  <si>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</si>
  <si>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</si>
  <si>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</si>
  <si>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</si>
  <si>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</si>
  <si>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</si>
  <si>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Pitcairn Islands</t>
  </si>
  <si>
    <t>PN</t>
  </si>
  <si>
    <t>PCN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</si>
  <si>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</si>
  <si>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</si>
  <si>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</si>
  <si>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</si>
  <si>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</si>
  <si>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</si>
  <si>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</si>
  <si>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</si>
  <si>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</si>
  <si>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</si>
  <si>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</si>
  <si>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</si>
  <si>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CG</t>
  </si>
  <si>
    <t>COG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</si>
  <si>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</si>
  <si>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</si>
  <si>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</si>
  <si>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</si>
  <si>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</si>
  <si>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</si>
  <si>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</si>
  <si>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</si>
  <si>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</si>
  <si>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Helena</t>
  </si>
  <si>
    <t>SH</t>
  </si>
  <si>
    <t>SHN</t>
  </si>
  <si>
    <t>Saint Kitts and Nevis</t>
  </si>
  <si>
    <t>KN</t>
  </si>
  <si>
    <t>KNA</t>
  </si>
  <si>
    <t>Saint Lucia</t>
  </si>
  <si>
    <t>LC</t>
  </si>
  <si>
    <t>LCA</t>
  </si>
  <si>
    <t>Saint Pierre and Miquelon</t>
  </si>
  <si>
    <t>PM</t>
  </si>
  <si>
    <t>SPM</t>
  </si>
  <si>
    <t>Saint Vincent/Grenadines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</si>
  <si>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</si>
  <si>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</si>
  <si>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</si>
  <si>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</si>
  <si>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</si>
  <si>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</si>
  <si>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</si>
  <si>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</si>
  <si>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</si>
  <si>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</si>
  <si>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</si>
  <si>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</si>
  <si>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</si>
  <si>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</si>
  <si>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</si>
  <si>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</si>
  <si>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</si>
  <si>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(and Montenegro)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</si>
  <si>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</si>
  <si>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</si>
  <si>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</si>
  <si>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</si>
  <si>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</si>
  <si>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</si>
  <si>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</si>
  <si>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</si>
  <si>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</si>
  <si>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</si>
  <si>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</si>
  <si>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</si>
  <si>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</si>
  <si>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</si>
  <si>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</si>
  <si>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</si>
  <si>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</si>
  <si>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</si>
  <si>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</si>
  <si>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</si>
  <si>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</si>
  <si>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</si>
  <si>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</si>
  <si>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</si>
  <si>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</si>
  <si>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</si>
  <si>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KR</t>
  </si>
  <si>
    <t>KOR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</si>
  <si>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</si>
  <si>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</si>
  <si>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</si>
  <si>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</si>
  <si>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</si>
  <si>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</si>
  <si>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</si>
  <si>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</si>
  <si>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</si>
  <si>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</si>
  <si>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</si>
  <si>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</si>
  <si>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</si>
  <si>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</si>
  <si>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</si>
  <si>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</si>
  <si>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</si>
  <si>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</si>
  <si>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</si>
  <si>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</si>
  <si>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</si>
  <si>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</si>
  <si>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</si>
  <si>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</si>
  <si>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</si>
  <si>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</si>
  <si>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TWN</t>
  </si>
  <si>
    <t>Tajikistan</t>
  </si>
  <si>
    <t>TJ</t>
  </si>
  <si>
    <t>TJK</t>
  </si>
  <si>
    <t>TZ</t>
  </si>
  <si>
    <t>TZA</t>
  </si>
  <si>
    <t>Thailand</t>
  </si>
  <si>
    <t>TH</t>
  </si>
  <si>
    <t>THA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</si>
  <si>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</si>
  <si>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</si>
  <si>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</si>
  <si>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</si>
  <si>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</si>
  <si>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</si>
  <si>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</si>
  <si>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</si>
  <si>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</si>
  <si>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</si>
  <si>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</si>
  <si>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</si>
  <si>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</si>
  <si>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</si>
  <si>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</si>
  <si>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</si>
  <si>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</si>
  <si>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</si>
  <si>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</si>
  <si>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</si>
  <si>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</si>
  <si>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</si>
  <si>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</si>
  <si>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</si>
  <si>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</si>
  <si>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</si>
  <si>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</si>
  <si>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</si>
  <si>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</si>
  <si>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</si>
  <si>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</si>
  <si>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</si>
  <si>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</si>
  <si>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</si>
  <si>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</si>
  <si>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</si>
  <si>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</si>
  <si>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</si>
  <si>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</si>
  <si>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</t>
  </si>
  <si>
    <t>GB</t>
  </si>
  <si>
    <t>GBR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</si>
  <si>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</si>
  <si>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</si>
  <si>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</si>
  <si>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</si>
  <si>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</si>
  <si>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</si>
  <si>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</si>
  <si>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</si>
  <si>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</si>
  <si>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USSR</t>
  </si>
  <si>
    <t>SU</t>
  </si>
  <si>
    <t>SUN</t>
  </si>
  <si>
    <t>Uzbekistan</t>
  </si>
  <si>
    <t>UZ</t>
  </si>
  <si>
    <t>UZB</t>
  </si>
  <si>
    <t>Vanuatu</t>
  </si>
  <si>
    <t>VU</t>
  </si>
  <si>
    <t>VUT</t>
  </si>
  <si>
    <t>Venezuela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</si>
  <si>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</si>
  <si>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</si>
  <si>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</si>
  <si>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</si>
  <si>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</si>
  <si>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</si>
  <si>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</si>
  <si>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</si>
  <si>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Yemen</t>
  </si>
  <si>
    <t>YE</t>
  </si>
  <si>
    <t>YEM</t>
  </si>
  <si>
    <t>Yugoslavia SFR</t>
  </si>
  <si>
    <t>YU</t>
  </si>
  <si>
    <t>YUG</t>
  </si>
  <si>
    <t>Zambia</t>
  </si>
  <si>
    <t>ZM</t>
  </si>
  <si>
    <t>ZMB</t>
  </si>
  <si>
    <t>Zimbabwe</t>
  </si>
  <si>
    <t>ZW</t>
  </si>
  <si>
    <t>ZWE</t>
  </si>
  <si>
    <t>Reunion</t>
  </si>
  <si>
    <t>RE</t>
  </si>
  <si>
    <t>REU</t>
  </si>
  <si>
    <t>File source</t>
    <phoneticPr fontId="2"/>
  </si>
  <si>
    <t>USGS_Cement_Prod_1970_2005.csv</t>
    <phoneticPr fontId="2"/>
  </si>
  <si>
    <t>German Democratic Republic</t>
    <phoneticPr fontId="2"/>
  </si>
  <si>
    <t>DDR</t>
    <phoneticPr fontId="2"/>
  </si>
  <si>
    <t>DD</t>
    <phoneticPr fontId="2"/>
  </si>
  <si>
    <t>Cembureau 2001-2011</t>
    <phoneticPr fontId="2"/>
  </si>
  <si>
    <t>Greenland</t>
    <phoneticPr fontId="2"/>
  </si>
  <si>
    <t>GRL</t>
    <phoneticPr fontId="2"/>
  </si>
  <si>
    <t>GL</t>
    <phoneticPr fontId="2"/>
  </si>
  <si>
    <t>Greenland</t>
    <phoneticPr fontId="2"/>
  </si>
  <si>
    <t>GRL</t>
    <phoneticPr fontId="2"/>
  </si>
  <si>
    <t>Curaçao</t>
    <phoneticPr fontId="2"/>
  </si>
  <si>
    <t>CUW</t>
    <phoneticPr fontId="2"/>
  </si>
  <si>
    <t>CW</t>
    <phoneticPr fontId="2"/>
  </si>
  <si>
    <t>Moldova</t>
    <phoneticPr fontId="2"/>
  </si>
  <si>
    <t>Tanzania, United Rep. Of</t>
    <phoneticPr fontId="2"/>
  </si>
  <si>
    <t>Tanzania, United Rep. Of</t>
    <phoneticPr fontId="2"/>
  </si>
  <si>
    <t>Congo, Republic Of</t>
    <phoneticPr fontId="2"/>
  </si>
  <si>
    <t>Congo, Republic Of</t>
    <phoneticPr fontId="2"/>
  </si>
  <si>
    <t>Congo, Democratic Rep. Of</t>
    <phoneticPr fontId="2"/>
  </si>
  <si>
    <t>Congo, Democratic Rep. Of</t>
    <phoneticPr fontId="2"/>
  </si>
  <si>
    <t>Kosovo</t>
    <phoneticPr fontId="2"/>
  </si>
  <si>
    <t>XK</t>
    <phoneticPr fontId="2"/>
  </si>
  <si>
    <t>UNK</t>
    <phoneticPr fontId="2"/>
  </si>
  <si>
    <t>UNK</t>
    <phoneticPr fontId="2"/>
  </si>
  <si>
    <t>ICSY 1950-2003</t>
    <phoneticPr fontId="2"/>
  </si>
  <si>
    <t>Korea, Republic of (South)</t>
    <phoneticPr fontId="2"/>
  </si>
  <si>
    <t>Korea, Dem. Ppl. Rep. (North)</t>
    <phoneticPr fontId="2"/>
  </si>
  <si>
    <t>ICSY 1995-2008</t>
    <phoneticPr fontId="2"/>
  </si>
  <si>
    <t>Comtrade import</t>
    <phoneticPr fontId="2"/>
  </si>
  <si>
    <t>Figures refer to apparent consumption of cement, figures in kilotonnes</t>
    <phoneticPr fontId="2"/>
  </si>
  <si>
    <t>Figures refer to production of cement in tonnes</t>
    <phoneticPr fontId="2"/>
  </si>
  <si>
    <t>Figures refer to production of cement in tonnes</t>
    <phoneticPr fontId="2"/>
  </si>
  <si>
    <t>Comtrade export</t>
    <phoneticPr fontId="2"/>
  </si>
  <si>
    <t>Figures refer to domestic production of cement in tonnes</t>
    <phoneticPr fontId="2"/>
  </si>
  <si>
    <t>ICSY 1995-2003 comparison</t>
    <phoneticPr fontId="2"/>
  </si>
  <si>
    <t>SUM (kton)</t>
    <phoneticPr fontId="2"/>
  </si>
  <si>
    <t>SUM (kton)</t>
    <phoneticPr fontId="2"/>
  </si>
  <si>
    <t>Sum (kton)</t>
    <phoneticPr fontId="2"/>
  </si>
  <si>
    <t>Sum (kton)</t>
    <phoneticPr fontId="2"/>
  </si>
  <si>
    <t>Sum (kton)</t>
    <phoneticPr fontId="2"/>
  </si>
  <si>
    <t>Sum of all imports</t>
    <phoneticPr fontId="2"/>
  </si>
  <si>
    <t>Sum of all exports</t>
    <phoneticPr fontId="2"/>
  </si>
  <si>
    <t>Imports minus exports</t>
    <phoneticPr fontId="2"/>
  </si>
  <si>
    <t>Figures refer to domestic production of cement in kton</t>
    <phoneticPr fontId="2"/>
  </si>
  <si>
    <t>Figures refer to production of cement in kton</t>
    <phoneticPr fontId="2"/>
  </si>
  <si>
    <t>Figures refer to production of cement in kton</t>
    <phoneticPr fontId="2"/>
  </si>
  <si>
    <t>SUM (Mton)</t>
    <phoneticPr fontId="2"/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</si>
  <si>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</si>
  <si>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</si>
  <si>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</si>
  <si>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</si>
  <si>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</si>
  <si>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</si>
  <si>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</si>
  <si>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</si>
  <si>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</si>
  <si>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</si>
  <si>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</si>
  <si>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</si>
  <si>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</si>
  <si>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</si>
  <si>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</si>
  <si>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</si>
  <si>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</si>
  <si>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</si>
  <si>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</si>
  <si>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</si>
  <si>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</si>
  <si>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</si>
  <si>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</si>
  <si>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</si>
  <si>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</si>
  <si>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</si>
  <si>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</si>
  <si>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</si>
  <si>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</si>
  <si>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</si>
  <si>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</si>
  <si>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</si>
  <si>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</si>
  <si>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</si>
  <si>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</si>
  <si>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</si>
  <si>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</si>
  <si>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</si>
  <si>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</si>
  <si>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</si>
  <si>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</si>
  <si>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</si>
  <si>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</si>
  <si>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</si>
  <si>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</si>
  <si>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</si>
  <si>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</si>
  <si>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TOTAL</t>
    <phoneticPr fontId="2"/>
  </si>
  <si>
    <t>TOTAL</t>
    <phoneticPr fontId="2"/>
  </si>
  <si>
    <t>2009</t>
  </si>
  <si>
    <t>2010</t>
  </si>
  <si>
    <t>2011</t>
  </si>
  <si>
    <t>NOTES</t>
    <phoneticPr fontId="2"/>
  </si>
  <si>
    <t>The data until 2000 are from USGS, from 2001 are from CemBureau</t>
    <phoneticPr fontId="2"/>
  </si>
  <si>
    <t>Togo 1971 and 1972 are from ICSY</t>
    <phoneticPr fontId="2"/>
  </si>
  <si>
    <t>Figures refer to production of cement in kilo tonnes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</si>
</sst>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_);[Red]\(0\)"/>
    <numFmt numFmtId="165" formatCode="0_ "/>
  </numFmts>
  <fonts count="10" x14ac:knownFonts="1">
    <font>
      <sz val="12"/>
      <color theme="1"/>
      <name val="Arial"/>
      <family val="2"/>
      <charset val="128"/>
    </font>
    <font>
      <b/>
      <sz val="12"/>
      <color theme="1"/>
      <name val="Arial"/>
      <family val="2"/>
      <charset val="128"/>
    </font>
    <font>
      <sz val="6"/>
      <name val="Arial"/>
      <family val="2"/>
      <charset val="128"/>
    </font>
    <font>
      <i/>
      <sz val="12"/>
      <color theme="1"/>
      <name val="Arial"/>
    </font>
    <font>
      <sz val="12"/>
      <color rgb="FF000000"/>
      <name val="Arial"/>
    </font>
    <font>
      <u/>
      <sz val="12"/>
      <color theme="10"/>
      <name val="Arial"/>
      <family val="2"/>
      <charset val="128"/>
    </font>
    <font>
      <u/>
      <sz val="12"/>
      <color theme="11"/>
      <name val="Arial"/>
      <family val="2"/>
      <charset val="128"/>
    </font>
    <font>
      <sz val="10"/>
      <color indexed="81"/>
      <name val="Arial"/>
      <family val="2"/>
      <charset val="128"/>
    </font>
    <font>
      <b/>
      <sz val="10"/>
      <color indexed="81"/>
      <name val="Arial"/>
      <family val="2"/>
      <charset val="128"/>
    </font>
    <font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0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4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164" fontId="0" fillId="0" borderId="0" xfId="0" applyNumberFormat="1"/>
    <xf numFmtId="1" fontId="0" fillId="0" borderId="0" xfId="0" applyNumberFormat="1"/>
    <xf numFmtId="1" fontId="9" fillId="0" borderId="0" xfId="0" applyNumberFormat="1" applyFont="1"/>
    <xf numFmtId="0" fontId="0" fillId="0" borderId="1" xfId="0" applyBorder="1"/>
    <xf numFmtId="164" fontId="0" fillId="0" borderId="1" xfId="0" applyNumberFormat="1" applyBorder="1"/>
    <xf numFmtId="165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0" fontId="0" fillId="0" borderId="0" xfId="0" applyAlignment="1">
      <alignment horizontal="right"/>
    </xf>
    <xf numFmtId="164" fontId="0" fillId="0" borderId="0" xfId="0" applyNumberFormat="1" applyFill="1"/>
  </cellXfs>
  <cellStyles count="10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Normal" xfId="0" builtinId="0"/>
  </cellStyles>
  <dxfs count="8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numFmt numFmtId="165" formatCode="0_ 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Relationship Id="rId1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'USGS 1970-2005'!$A$3:$C$3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1970-2005'!$D$3:$AU$3</c:f>
              <c:numCache>
                <c:formatCode>0_);[Red]\(0\)</c:formatCode>
                <c:ptCount val="36"/>
                <c:pt idx="0">
                  <c:v>94.55</c:v>
                </c:pt>
                <c:pt idx="1">
                  <c:v>90.91</c:v>
                </c:pt>
                <c:pt idx="2">
                  <c:v>99.09</c:v>
                </c:pt>
                <c:pt idx="3">
                  <c:v>140.91</c:v>
                </c:pt>
                <c:pt idx="4">
                  <c:v>146.36</c:v>
                </c:pt>
                <c:pt idx="5">
                  <c:v>147.27</c:v>
                </c:pt>
                <c:pt idx="6">
                  <c:v>167.27</c:v>
                </c:pt>
                <c:pt idx="7">
                  <c:v>136.36</c:v>
                </c:pt>
                <c:pt idx="8">
                  <c:v>127.27</c:v>
                </c:pt>
                <c:pt idx="9">
                  <c:v>140.91</c:v>
                </c:pt>
                <c:pt idx="10">
                  <c:v>50.91</c:v>
                </c:pt>
                <c:pt idx="11">
                  <c:v>95.45</c:v>
                </c:pt>
                <c:pt idx="12">
                  <c:v>87.27</c:v>
                </c:pt>
                <c:pt idx="13">
                  <c:v>12.73</c:v>
                </c:pt>
                <c:pt idx="14">
                  <c:v>111.82</c:v>
                </c:pt>
                <c:pt idx="15">
                  <c:v>77.27</c:v>
                </c:pt>
                <c:pt idx="16">
                  <c:v>86.36</c:v>
                </c:pt>
                <c:pt idx="17">
                  <c:v>100.0</c:v>
                </c:pt>
                <c:pt idx="18">
                  <c:v>99.79</c:v>
                </c:pt>
                <c:pt idx="19">
                  <c:v>100.0</c:v>
                </c:pt>
                <c:pt idx="20">
                  <c:v>112.0</c:v>
                </c:pt>
                <c:pt idx="21">
                  <c:v>112.0</c:v>
                </c:pt>
                <c:pt idx="22">
                  <c:v>115.0</c:v>
                </c:pt>
                <c:pt idx="23">
                  <c:v>115.0</c:v>
                </c:pt>
                <c:pt idx="24">
                  <c:v>115.0</c:v>
                </c:pt>
                <c:pt idx="25">
                  <c:v>115.0</c:v>
                </c:pt>
                <c:pt idx="26">
                  <c:v>116.0</c:v>
                </c:pt>
                <c:pt idx="27">
                  <c:v>116.0</c:v>
                </c:pt>
                <c:pt idx="28">
                  <c:v>116.0</c:v>
                </c:pt>
                <c:pt idx="29">
                  <c:v>116.0</c:v>
                </c:pt>
                <c:pt idx="30">
                  <c:v>50.0</c:v>
                </c:pt>
                <c:pt idx="31">
                  <c:v>50.0</c:v>
                </c:pt>
                <c:pt idx="32">
                  <c:v>60.0</c:v>
                </c:pt>
                <c:pt idx="33">
                  <c:v>70.0</c:v>
                </c:pt>
                <c:pt idx="34">
                  <c:v>70.0</c:v>
                </c:pt>
                <c:pt idx="35">
                  <c:v>60.0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'USGS 1970-2005'!$A$4:$C$4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1970-2005'!$D$4:$AU$4</c:f>
              <c:numCache>
                <c:formatCode>0_);[Red]\(0\)</c:formatCode>
                <c:ptCount val="36"/>
                <c:pt idx="0">
                  <c:v>363.64</c:v>
                </c:pt>
                <c:pt idx="1">
                  <c:v>363.64</c:v>
                </c:pt>
                <c:pt idx="2">
                  <c:v>363.64</c:v>
                </c:pt>
                <c:pt idx="3">
                  <c:v>519.09</c:v>
                </c:pt>
                <c:pt idx="4">
                  <c:v>518.18</c:v>
                </c:pt>
                <c:pt idx="5">
                  <c:v>651.82</c:v>
                </c:pt>
                <c:pt idx="6">
                  <c:v>701.82</c:v>
                </c:pt>
                <c:pt idx="7">
                  <c:v>751.82</c:v>
                </c:pt>
                <c:pt idx="8">
                  <c:v>800.0</c:v>
                </c:pt>
                <c:pt idx="9">
                  <c:v>845.45</c:v>
                </c:pt>
                <c:pt idx="10">
                  <c:v>1001.82</c:v>
                </c:pt>
                <c:pt idx="11">
                  <c:v>1102.73</c:v>
                </c:pt>
                <c:pt idx="12">
                  <c:v>831.82</c:v>
                </c:pt>
                <c:pt idx="13">
                  <c:v>840.91</c:v>
                </c:pt>
                <c:pt idx="14">
                  <c:v>861.82</c:v>
                </c:pt>
                <c:pt idx="15">
                  <c:v>854.5500000000001</c:v>
                </c:pt>
                <c:pt idx="16">
                  <c:v>854.5500000000001</c:v>
                </c:pt>
                <c:pt idx="17">
                  <c:v>859.09</c:v>
                </c:pt>
                <c:pt idx="18">
                  <c:v>745.7</c:v>
                </c:pt>
                <c:pt idx="19">
                  <c:v>754.0</c:v>
                </c:pt>
                <c:pt idx="20">
                  <c:v>750.0</c:v>
                </c:pt>
                <c:pt idx="21">
                  <c:v>600.0</c:v>
                </c:pt>
                <c:pt idx="22">
                  <c:v>200.0</c:v>
                </c:pt>
                <c:pt idx="23">
                  <c:v>200.0</c:v>
                </c:pt>
                <c:pt idx="24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150.0</c:v>
                </c:pt>
                <c:pt idx="28">
                  <c:v>84.0</c:v>
                </c:pt>
                <c:pt idx="29">
                  <c:v>106.0</c:v>
                </c:pt>
                <c:pt idx="30">
                  <c:v>180.0</c:v>
                </c:pt>
                <c:pt idx="33">
                  <c:v>578.0</c:v>
                </c:pt>
                <c:pt idx="34">
                  <c:v>573.0</c:v>
                </c:pt>
                <c:pt idx="35">
                  <c:v>575.0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'USGS 1970-2005'!$A$5:$C$5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1970-2005'!$D$5:$AU$5</c:f>
              <c:numCache>
                <c:formatCode>0_);[Red]\(0\)</c:formatCode>
                <c:ptCount val="36"/>
                <c:pt idx="0">
                  <c:v>926.36</c:v>
                </c:pt>
                <c:pt idx="1">
                  <c:v>966.36</c:v>
                </c:pt>
                <c:pt idx="2">
                  <c:v>934.5500000000001</c:v>
                </c:pt>
                <c:pt idx="3">
                  <c:v>1009.09</c:v>
                </c:pt>
                <c:pt idx="4">
                  <c:v>942.73</c:v>
                </c:pt>
                <c:pt idx="5">
                  <c:v>950.0</c:v>
                </c:pt>
                <c:pt idx="6">
                  <c:v>1402.73</c:v>
                </c:pt>
                <c:pt idx="7">
                  <c:v>1780.91</c:v>
                </c:pt>
                <c:pt idx="8">
                  <c:v>2702.73</c:v>
                </c:pt>
                <c:pt idx="9">
                  <c:v>3775.45</c:v>
                </c:pt>
                <c:pt idx="10">
                  <c:v>4164.55</c:v>
                </c:pt>
                <c:pt idx="11">
                  <c:v>4469.09</c:v>
                </c:pt>
                <c:pt idx="12">
                  <c:v>4409.09</c:v>
                </c:pt>
                <c:pt idx="13">
                  <c:v>4818.18</c:v>
                </c:pt>
                <c:pt idx="14">
                  <c:v>5545.45</c:v>
                </c:pt>
                <c:pt idx="15">
                  <c:v>6109.09</c:v>
                </c:pt>
                <c:pt idx="16">
                  <c:v>6472.73</c:v>
                </c:pt>
                <c:pt idx="17">
                  <c:v>7557.27</c:v>
                </c:pt>
                <c:pt idx="18">
                  <c:v>7194.84</c:v>
                </c:pt>
                <c:pt idx="19">
                  <c:v>6819.0</c:v>
                </c:pt>
                <c:pt idx="20">
                  <c:v>6337.0</c:v>
                </c:pt>
                <c:pt idx="21">
                  <c:v>6319.0</c:v>
                </c:pt>
                <c:pt idx="22">
                  <c:v>6400.0</c:v>
                </c:pt>
                <c:pt idx="23">
                  <c:v>6400.0</c:v>
                </c:pt>
                <c:pt idx="24">
                  <c:v>6060.0</c:v>
                </c:pt>
                <c:pt idx="25">
                  <c:v>6822.0</c:v>
                </c:pt>
                <c:pt idx="26">
                  <c:v>6900.0</c:v>
                </c:pt>
                <c:pt idx="27">
                  <c:v>7096.0</c:v>
                </c:pt>
                <c:pt idx="28">
                  <c:v>7500.0</c:v>
                </c:pt>
                <c:pt idx="29">
                  <c:v>7500.0</c:v>
                </c:pt>
                <c:pt idx="30">
                  <c:v>8300.0</c:v>
                </c:pt>
                <c:pt idx="31">
                  <c:v>8300.0</c:v>
                </c:pt>
                <c:pt idx="32">
                  <c:v>9000.0</c:v>
                </c:pt>
                <c:pt idx="33">
                  <c:v>9000.0</c:v>
                </c:pt>
                <c:pt idx="34">
                  <c:v>11000.0</c:v>
                </c:pt>
                <c:pt idx="35">
                  <c:v>11296.0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'USGS 1970-2005'!$A$6:$C$6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1970-2005'!$D$6:$AU$6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4"/>
          <c:order val="4"/>
          <c:tx>
            <c:strRef>
              <c:f>'USGS 1970-2005'!$A$7:$C$7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1970-2005'!$D$7:$AU$7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5"/>
          <c:order val="5"/>
          <c:tx>
            <c:strRef>
              <c:f>'USGS 1970-2005'!$A$8:$C$8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1970-2005'!$D$8:$AU$8</c:f>
              <c:numCache>
                <c:formatCode>0_);[Red]\(0\)</c:formatCode>
                <c:ptCount val="36"/>
                <c:pt idx="0">
                  <c:v>450.91</c:v>
                </c:pt>
                <c:pt idx="1">
                  <c:v>530.91</c:v>
                </c:pt>
                <c:pt idx="2">
                  <c:v>625.45</c:v>
                </c:pt>
                <c:pt idx="3">
                  <c:v>770.0</c:v>
                </c:pt>
                <c:pt idx="4">
                  <c:v>761.82</c:v>
                </c:pt>
                <c:pt idx="5">
                  <c:v>654.5500000000001</c:v>
                </c:pt>
                <c:pt idx="6">
                  <c:v>299.09</c:v>
                </c:pt>
                <c:pt idx="7">
                  <c:v>300.0</c:v>
                </c:pt>
                <c:pt idx="8">
                  <c:v>400.0</c:v>
                </c:pt>
                <c:pt idx="9">
                  <c:v>400.0</c:v>
                </c:pt>
                <c:pt idx="10">
                  <c:v>240.91</c:v>
                </c:pt>
                <c:pt idx="11">
                  <c:v>250.91</c:v>
                </c:pt>
                <c:pt idx="12">
                  <c:v>250.91</c:v>
                </c:pt>
                <c:pt idx="13">
                  <c:v>218.18</c:v>
                </c:pt>
                <c:pt idx="14">
                  <c:v>354.55</c:v>
                </c:pt>
                <c:pt idx="15">
                  <c:v>354.55</c:v>
                </c:pt>
                <c:pt idx="16">
                  <c:v>354.55</c:v>
                </c:pt>
                <c:pt idx="17">
                  <c:v>354.55</c:v>
                </c:pt>
                <c:pt idx="18">
                  <c:v>997.9</c:v>
                </c:pt>
                <c:pt idx="19">
                  <c:v>300.0</c:v>
                </c:pt>
                <c:pt idx="20">
                  <c:v>260.0</c:v>
                </c:pt>
                <c:pt idx="21">
                  <c:v>260.0</c:v>
                </c:pt>
                <c:pt idx="22">
                  <c:v>300.0</c:v>
                </c:pt>
                <c:pt idx="23">
                  <c:v>250.0</c:v>
                </c:pt>
                <c:pt idx="24">
                  <c:v>250.0</c:v>
                </c:pt>
                <c:pt idx="25">
                  <c:v>200.0</c:v>
                </c:pt>
                <c:pt idx="26">
                  <c:v>270.0</c:v>
                </c:pt>
                <c:pt idx="27">
                  <c:v>301.0</c:v>
                </c:pt>
                <c:pt idx="28">
                  <c:v>350.0</c:v>
                </c:pt>
                <c:pt idx="29">
                  <c:v>201.0</c:v>
                </c:pt>
                <c:pt idx="30">
                  <c:v>200.0</c:v>
                </c:pt>
                <c:pt idx="31">
                  <c:v>250.0</c:v>
                </c:pt>
                <c:pt idx="32">
                  <c:v>597.0</c:v>
                </c:pt>
                <c:pt idx="33">
                  <c:v>700.0</c:v>
                </c:pt>
                <c:pt idx="34">
                  <c:v>754.0</c:v>
                </c:pt>
                <c:pt idx="35">
                  <c:v>1315.0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'USGS 1970-2005'!$A$9:$C$9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1970-2005'!$D$9:$AU$9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7"/>
          <c:order val="7"/>
          <c:tx>
            <c:strRef>
              <c:f>'USGS 1970-2005'!$A$10:$C$10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1970-2005'!$D$10:$AU$10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8"/>
          <c:order val="8"/>
          <c:tx>
            <c:strRef>
              <c:f>'USGS 1970-2005'!$A$11:$C$11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1970-2005'!$D$11:$AU$11</c:f>
              <c:numCache>
                <c:formatCode>0_);[Red]\(0\)</c:formatCode>
                <c:ptCount val="36"/>
                <c:pt idx="0">
                  <c:v>4752.73</c:v>
                </c:pt>
                <c:pt idx="1">
                  <c:v>5544.55</c:v>
                </c:pt>
                <c:pt idx="2">
                  <c:v>5456.36</c:v>
                </c:pt>
                <c:pt idx="3">
                  <c:v>5191.82</c:v>
                </c:pt>
                <c:pt idx="4">
                  <c:v>5403.64</c:v>
                </c:pt>
                <c:pt idx="5">
                  <c:v>5475.45</c:v>
                </c:pt>
                <c:pt idx="6">
                  <c:v>5723.64</c:v>
                </c:pt>
                <c:pt idx="7">
                  <c:v>5840.91</c:v>
                </c:pt>
                <c:pt idx="8">
                  <c:v>6329.09</c:v>
                </c:pt>
                <c:pt idx="9">
                  <c:v>6680.91</c:v>
                </c:pt>
                <c:pt idx="10">
                  <c:v>7148.18</c:v>
                </c:pt>
                <c:pt idx="11">
                  <c:v>6664.55</c:v>
                </c:pt>
                <c:pt idx="12">
                  <c:v>5635.45</c:v>
                </c:pt>
                <c:pt idx="13">
                  <c:v>5634.55</c:v>
                </c:pt>
                <c:pt idx="14">
                  <c:v>5234.55</c:v>
                </c:pt>
                <c:pt idx="15">
                  <c:v>4640.0</c:v>
                </c:pt>
                <c:pt idx="16">
                  <c:v>5565.45</c:v>
                </c:pt>
                <c:pt idx="17">
                  <c:v>6315.45</c:v>
                </c:pt>
                <c:pt idx="18">
                  <c:v>6048.17</c:v>
                </c:pt>
                <c:pt idx="19">
                  <c:v>4470.0</c:v>
                </c:pt>
                <c:pt idx="20">
                  <c:v>3629.0</c:v>
                </c:pt>
                <c:pt idx="21">
                  <c:v>3399.0</c:v>
                </c:pt>
                <c:pt idx="22">
                  <c:v>5051.0</c:v>
                </c:pt>
                <c:pt idx="23">
                  <c:v>5647.0</c:v>
                </c:pt>
                <c:pt idx="24">
                  <c:v>6276.0</c:v>
                </c:pt>
                <c:pt idx="25">
                  <c:v>5447.0</c:v>
                </c:pt>
                <c:pt idx="26">
                  <c:v>5117.0</c:v>
                </c:pt>
                <c:pt idx="27">
                  <c:v>6858.0</c:v>
                </c:pt>
                <c:pt idx="28">
                  <c:v>7091.0</c:v>
                </c:pt>
                <c:pt idx="29">
                  <c:v>7187.0</c:v>
                </c:pt>
                <c:pt idx="30">
                  <c:v>6121.0</c:v>
                </c:pt>
                <c:pt idx="31">
                  <c:v>5545.0</c:v>
                </c:pt>
                <c:pt idx="32">
                  <c:v>3911.0</c:v>
                </c:pt>
                <c:pt idx="33">
                  <c:v>5217.0</c:v>
                </c:pt>
                <c:pt idx="34">
                  <c:v>6254.0</c:v>
                </c:pt>
                <c:pt idx="35">
                  <c:v>7595.0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'USGS 1970-2005'!$A$12:$C$12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1970-2005'!$D$12:$AU$12</c:f>
              <c:numCache>
                <c:formatCode>0_);[Red]\(0\)</c:formatCode>
                <c:ptCount val="36"/>
                <c:pt idx="22">
                  <c:v>400.0</c:v>
                </c:pt>
                <c:pt idx="23">
                  <c:v>200.0</c:v>
                </c:pt>
                <c:pt idx="24">
                  <c:v>100.0</c:v>
                </c:pt>
                <c:pt idx="25">
                  <c:v>228.0</c:v>
                </c:pt>
                <c:pt idx="26">
                  <c:v>282.0</c:v>
                </c:pt>
                <c:pt idx="27">
                  <c:v>297.0</c:v>
                </c:pt>
                <c:pt idx="28">
                  <c:v>300.0</c:v>
                </c:pt>
                <c:pt idx="29">
                  <c:v>287.0</c:v>
                </c:pt>
                <c:pt idx="30">
                  <c:v>219.0</c:v>
                </c:pt>
                <c:pt idx="31">
                  <c:v>300.0</c:v>
                </c:pt>
                <c:pt idx="32">
                  <c:v>355.0</c:v>
                </c:pt>
                <c:pt idx="33">
                  <c:v>384.0</c:v>
                </c:pt>
                <c:pt idx="34">
                  <c:v>501.0</c:v>
                </c:pt>
                <c:pt idx="35">
                  <c:v>605.0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'USGS 1970-2005'!$A$13:$C$13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1970-2005'!$D$13:$AU$13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1"/>
          <c:order val="11"/>
          <c:tx>
            <c:strRef>
              <c:f>'USGS 1970-2005'!$A$14:$C$14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1970-2005'!$D$14:$AU$14</c:f>
              <c:numCache>
                <c:formatCode>0_);[Red]\(0\)</c:formatCode>
                <c:ptCount val="36"/>
                <c:pt idx="0">
                  <c:v>4519.09</c:v>
                </c:pt>
                <c:pt idx="1">
                  <c:v>4694.55</c:v>
                </c:pt>
                <c:pt idx="2">
                  <c:v>4814.55</c:v>
                </c:pt>
                <c:pt idx="3">
                  <c:v>5258.18</c:v>
                </c:pt>
                <c:pt idx="4">
                  <c:v>5216.36</c:v>
                </c:pt>
                <c:pt idx="5">
                  <c:v>5027.27</c:v>
                </c:pt>
                <c:pt idx="6">
                  <c:v>5072.73</c:v>
                </c:pt>
                <c:pt idx="7">
                  <c:v>5032.73</c:v>
                </c:pt>
                <c:pt idx="8">
                  <c:v>5003.64</c:v>
                </c:pt>
                <c:pt idx="9">
                  <c:v>5253.64</c:v>
                </c:pt>
                <c:pt idx="10">
                  <c:v>5398.18</c:v>
                </c:pt>
                <c:pt idx="11">
                  <c:v>5958.18</c:v>
                </c:pt>
                <c:pt idx="12">
                  <c:v>5756.36</c:v>
                </c:pt>
                <c:pt idx="13">
                  <c:v>4846.36</c:v>
                </c:pt>
                <c:pt idx="14">
                  <c:v>5474.55</c:v>
                </c:pt>
                <c:pt idx="15">
                  <c:v>5899.09</c:v>
                </c:pt>
                <c:pt idx="16">
                  <c:v>5940.0</c:v>
                </c:pt>
                <c:pt idx="17">
                  <c:v>5880.91</c:v>
                </c:pt>
                <c:pt idx="18">
                  <c:v>6400.15</c:v>
                </c:pt>
                <c:pt idx="19">
                  <c:v>6900.0</c:v>
                </c:pt>
                <c:pt idx="20">
                  <c:v>7068.0</c:v>
                </c:pt>
                <c:pt idx="21">
                  <c:v>6108.0</c:v>
                </c:pt>
                <c:pt idx="22">
                  <c:v>5412.0</c:v>
                </c:pt>
                <c:pt idx="23">
                  <c:v>5500.0</c:v>
                </c:pt>
                <c:pt idx="24">
                  <c:v>6500.0</c:v>
                </c:pt>
                <c:pt idx="25">
                  <c:v>6500.0</c:v>
                </c:pt>
                <c:pt idx="26">
                  <c:v>6500.0</c:v>
                </c:pt>
                <c:pt idx="27">
                  <c:v>6500.0</c:v>
                </c:pt>
                <c:pt idx="28">
                  <c:v>6850.0</c:v>
                </c:pt>
                <c:pt idx="29">
                  <c:v>7450.0</c:v>
                </c:pt>
                <c:pt idx="30">
                  <c:v>7500.0</c:v>
                </c:pt>
                <c:pt idx="31">
                  <c:v>7500.0</c:v>
                </c:pt>
                <c:pt idx="32">
                  <c:v>7550.0</c:v>
                </c:pt>
                <c:pt idx="33">
                  <c:v>8000.0</c:v>
                </c:pt>
                <c:pt idx="34">
                  <c:v>8000.0</c:v>
                </c:pt>
                <c:pt idx="35">
                  <c:v>9000.0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'USGS 1970-2005'!$A$15:$C$15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1970-2005'!$D$15:$AU$15</c:f>
              <c:numCache>
                <c:formatCode>0_);[Red]\(0\)</c:formatCode>
                <c:ptCount val="36"/>
                <c:pt idx="0">
                  <c:v>4816.36</c:v>
                </c:pt>
                <c:pt idx="1">
                  <c:v>5502.73</c:v>
                </c:pt>
                <c:pt idx="2">
                  <c:v>6378.18</c:v>
                </c:pt>
                <c:pt idx="3">
                  <c:v>6272.73</c:v>
                </c:pt>
                <c:pt idx="4">
                  <c:v>6448.18</c:v>
                </c:pt>
                <c:pt idx="5">
                  <c:v>5641.82</c:v>
                </c:pt>
                <c:pt idx="6">
                  <c:v>5892.73</c:v>
                </c:pt>
                <c:pt idx="7">
                  <c:v>6005.45</c:v>
                </c:pt>
                <c:pt idx="8">
                  <c:v>5892.73</c:v>
                </c:pt>
                <c:pt idx="9">
                  <c:v>5622.73</c:v>
                </c:pt>
                <c:pt idx="10">
                  <c:v>5466.36</c:v>
                </c:pt>
                <c:pt idx="11">
                  <c:v>5299.09</c:v>
                </c:pt>
                <c:pt idx="12">
                  <c:v>5022.73</c:v>
                </c:pt>
                <c:pt idx="13">
                  <c:v>4917.27</c:v>
                </c:pt>
                <c:pt idx="14">
                  <c:v>4909.09</c:v>
                </c:pt>
                <c:pt idx="15">
                  <c:v>4570.0</c:v>
                </c:pt>
                <c:pt idx="16">
                  <c:v>4578.18</c:v>
                </c:pt>
                <c:pt idx="17">
                  <c:v>4531.82</c:v>
                </c:pt>
                <c:pt idx="18">
                  <c:v>4762.7</c:v>
                </c:pt>
                <c:pt idx="19">
                  <c:v>4749.0</c:v>
                </c:pt>
                <c:pt idx="20">
                  <c:v>4903.0</c:v>
                </c:pt>
                <c:pt idx="21">
                  <c:v>5016.0</c:v>
                </c:pt>
                <c:pt idx="22">
                  <c:v>5031.0</c:v>
                </c:pt>
                <c:pt idx="23">
                  <c:v>4941.0</c:v>
                </c:pt>
                <c:pt idx="24">
                  <c:v>4828.0</c:v>
                </c:pt>
                <c:pt idx="25">
                  <c:v>3843.0</c:v>
                </c:pt>
                <c:pt idx="26">
                  <c:v>3874.0</c:v>
                </c:pt>
                <c:pt idx="27">
                  <c:v>3852.0</c:v>
                </c:pt>
                <c:pt idx="28">
                  <c:v>3850.0</c:v>
                </c:pt>
                <c:pt idx="29">
                  <c:v>3817.0</c:v>
                </c:pt>
                <c:pt idx="30">
                  <c:v>3776.0</c:v>
                </c:pt>
                <c:pt idx="31">
                  <c:v>3863.0</c:v>
                </c:pt>
                <c:pt idx="32">
                  <c:v>3918.0</c:v>
                </c:pt>
                <c:pt idx="33">
                  <c:v>3886.0</c:v>
                </c:pt>
                <c:pt idx="34">
                  <c:v>3976.0</c:v>
                </c:pt>
                <c:pt idx="35">
                  <c:v>4736.0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'USGS 1970-2005'!$A$16:$C$16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1970-2005'!$D$16:$AU$16</c:f>
              <c:numCache>
                <c:formatCode>0_);[Red]\(0\)</c:formatCode>
                <c:ptCount val="36"/>
                <c:pt idx="22">
                  <c:v>800.0</c:v>
                </c:pt>
                <c:pt idx="23">
                  <c:v>600.0</c:v>
                </c:pt>
                <c:pt idx="24">
                  <c:v>500.0</c:v>
                </c:pt>
                <c:pt idx="25">
                  <c:v>196.0</c:v>
                </c:pt>
                <c:pt idx="26">
                  <c:v>223.0</c:v>
                </c:pt>
                <c:pt idx="27">
                  <c:v>315.0</c:v>
                </c:pt>
                <c:pt idx="28">
                  <c:v>201.0</c:v>
                </c:pt>
                <c:pt idx="29">
                  <c:v>177.0</c:v>
                </c:pt>
                <c:pt idx="30">
                  <c:v>200.0</c:v>
                </c:pt>
                <c:pt idx="31">
                  <c:v>500.0</c:v>
                </c:pt>
                <c:pt idx="32">
                  <c:v>848.0</c:v>
                </c:pt>
                <c:pt idx="33">
                  <c:v>1013.0</c:v>
                </c:pt>
                <c:pt idx="34">
                  <c:v>1428.0</c:v>
                </c:pt>
                <c:pt idx="35">
                  <c:v>1538.0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'USGS 1970-2005'!$A$17:$C$17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1970-2005'!$D$17:$AU$17</c:f>
              <c:numCache>
                <c:formatCode>0_);[Red]\(0\)</c:formatCode>
                <c:ptCount val="36"/>
                <c:pt idx="0">
                  <c:v>835.45</c:v>
                </c:pt>
                <c:pt idx="1">
                  <c:v>833.64</c:v>
                </c:pt>
                <c:pt idx="2">
                  <c:v>988.18</c:v>
                </c:pt>
                <c:pt idx="3">
                  <c:v>955.45</c:v>
                </c:pt>
                <c:pt idx="4">
                  <c:v>795.45</c:v>
                </c:pt>
                <c:pt idx="5">
                  <c:v>381.82</c:v>
                </c:pt>
                <c:pt idx="6">
                  <c:v>271.82</c:v>
                </c:pt>
                <c:pt idx="7">
                  <c:v>70.0</c:v>
                </c:pt>
                <c:pt idx="8">
                  <c:v>330.91</c:v>
                </c:pt>
                <c:pt idx="9">
                  <c:v>450.91</c:v>
                </c:pt>
                <c:pt idx="10">
                  <c:v>472.73</c:v>
                </c:pt>
                <c:pt idx="11">
                  <c:v>29.09</c:v>
                </c:pt>
                <c:pt idx="12">
                  <c:v>64.55</c:v>
                </c:pt>
                <c:pt idx="13">
                  <c:v>26.36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'USGS 1970-2005'!$A$18:$C$18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1970-2005'!$D$18:$AU$18</c:f>
              <c:numCache>
                <c:formatCode>0_);[Red]\(0\)</c:formatCode>
                <c:ptCount val="36"/>
                <c:pt idx="19">
                  <c:v>158.0</c:v>
                </c:pt>
                <c:pt idx="20">
                  <c:v>148.0</c:v>
                </c:pt>
                <c:pt idx="21">
                  <c:v>150.0</c:v>
                </c:pt>
                <c:pt idx="22">
                  <c:v>220.0</c:v>
                </c:pt>
                <c:pt idx="23">
                  <c:v>225.0</c:v>
                </c:pt>
                <c:pt idx="24">
                  <c:v>225.0</c:v>
                </c:pt>
                <c:pt idx="25">
                  <c:v>197.0</c:v>
                </c:pt>
                <c:pt idx="26">
                  <c:v>192.0</c:v>
                </c:pt>
                <c:pt idx="27">
                  <c:v>172.0</c:v>
                </c:pt>
                <c:pt idx="28">
                  <c:v>230.0</c:v>
                </c:pt>
                <c:pt idx="29">
                  <c:v>156.0</c:v>
                </c:pt>
                <c:pt idx="30">
                  <c:v>89.0</c:v>
                </c:pt>
                <c:pt idx="31">
                  <c:v>89.0</c:v>
                </c:pt>
                <c:pt idx="32">
                  <c:v>67.0</c:v>
                </c:pt>
                <c:pt idx="33">
                  <c:v>129.0</c:v>
                </c:pt>
                <c:pt idx="34">
                  <c:v>153.0</c:v>
                </c:pt>
                <c:pt idx="35">
                  <c:v>191.0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'USGS 1970-2005'!$A$19:$C$19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1970-2005'!$D$19:$AU$19</c:f>
              <c:numCache>
                <c:formatCode>0_);[Red]\(0\)</c:formatCode>
                <c:ptCount val="36"/>
                <c:pt idx="1">
                  <c:v>64.55</c:v>
                </c:pt>
                <c:pt idx="2">
                  <c:v>22.73</c:v>
                </c:pt>
                <c:pt idx="3">
                  <c:v>30.0</c:v>
                </c:pt>
                <c:pt idx="4">
                  <c:v>86.36</c:v>
                </c:pt>
                <c:pt idx="5">
                  <c:v>169.09</c:v>
                </c:pt>
                <c:pt idx="6">
                  <c:v>157.27</c:v>
                </c:pt>
                <c:pt idx="7">
                  <c:v>307.27</c:v>
                </c:pt>
                <c:pt idx="8">
                  <c:v>339.09</c:v>
                </c:pt>
                <c:pt idx="9">
                  <c:v>322.73</c:v>
                </c:pt>
                <c:pt idx="10">
                  <c:v>336.36</c:v>
                </c:pt>
                <c:pt idx="11">
                  <c:v>345.45</c:v>
                </c:pt>
                <c:pt idx="12">
                  <c:v>327.27</c:v>
                </c:pt>
                <c:pt idx="13">
                  <c:v>307.27</c:v>
                </c:pt>
                <c:pt idx="14">
                  <c:v>273.64</c:v>
                </c:pt>
                <c:pt idx="15">
                  <c:v>240.91</c:v>
                </c:pt>
                <c:pt idx="16">
                  <c:v>292.73</c:v>
                </c:pt>
                <c:pt idx="17">
                  <c:v>310.91</c:v>
                </c:pt>
                <c:pt idx="18">
                  <c:v>311.16</c:v>
                </c:pt>
                <c:pt idx="19">
                  <c:v>344.0</c:v>
                </c:pt>
                <c:pt idx="20">
                  <c:v>337.0</c:v>
                </c:pt>
                <c:pt idx="21">
                  <c:v>275.0</c:v>
                </c:pt>
                <c:pt idx="22">
                  <c:v>273.0</c:v>
                </c:pt>
                <c:pt idx="23">
                  <c:v>275.0</c:v>
                </c:pt>
                <c:pt idx="24">
                  <c:v>280.0</c:v>
                </c:pt>
                <c:pt idx="25">
                  <c:v>280.0</c:v>
                </c:pt>
                <c:pt idx="26">
                  <c:v>650.0</c:v>
                </c:pt>
                <c:pt idx="27">
                  <c:v>865.0</c:v>
                </c:pt>
                <c:pt idx="28">
                  <c:v>1240.0</c:v>
                </c:pt>
                <c:pt idx="29">
                  <c:v>2085.0</c:v>
                </c:pt>
                <c:pt idx="30">
                  <c:v>3580.0</c:v>
                </c:pt>
                <c:pt idx="31">
                  <c:v>5005.0</c:v>
                </c:pt>
                <c:pt idx="32">
                  <c:v>5000.0</c:v>
                </c:pt>
                <c:pt idx="33">
                  <c:v>5000.0</c:v>
                </c:pt>
                <c:pt idx="34">
                  <c:v>5000.0</c:v>
                </c:pt>
                <c:pt idx="35">
                  <c:v>5100.0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'USGS 1970-2005'!$A$20:$C$20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1970-2005'!$D$20:$AU$20</c:f>
              <c:numCache>
                <c:formatCode>0_);[Red]\(0\)</c:formatCode>
                <c:ptCount val="36"/>
                <c:pt idx="14">
                  <c:v>150.0</c:v>
                </c:pt>
                <c:pt idx="15">
                  <c:v>218.18</c:v>
                </c:pt>
                <c:pt idx="16">
                  <c:v>199.09</c:v>
                </c:pt>
                <c:pt idx="17">
                  <c:v>205.45</c:v>
                </c:pt>
                <c:pt idx="18">
                  <c:v>184.16</c:v>
                </c:pt>
                <c:pt idx="19">
                  <c:v>225.0</c:v>
                </c:pt>
                <c:pt idx="20">
                  <c:v>200.0</c:v>
                </c:pt>
                <c:pt idx="21">
                  <c:v>200.0</c:v>
                </c:pt>
                <c:pt idx="22">
                  <c:v>175.0</c:v>
                </c:pt>
                <c:pt idx="23">
                  <c:v>62.0</c:v>
                </c:pt>
                <c:pt idx="24">
                  <c:v>78.0</c:v>
                </c:pt>
                <c:pt idx="25">
                  <c:v>75.0</c:v>
                </c:pt>
                <c:pt idx="26">
                  <c:v>107.0</c:v>
                </c:pt>
                <c:pt idx="27">
                  <c:v>173.0</c:v>
                </c:pt>
                <c:pt idx="28">
                  <c:v>259.0</c:v>
                </c:pt>
                <c:pt idx="29">
                  <c:v>253.0</c:v>
                </c:pt>
                <c:pt idx="30">
                  <c:v>268.0</c:v>
                </c:pt>
                <c:pt idx="31">
                  <c:v>250.0</c:v>
                </c:pt>
                <c:pt idx="32">
                  <c:v>298.0</c:v>
                </c:pt>
                <c:pt idx="33">
                  <c:v>325.0</c:v>
                </c:pt>
                <c:pt idx="34">
                  <c:v>322.0</c:v>
                </c:pt>
                <c:pt idx="35">
                  <c:v>320.0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'USGS 1970-2005'!$A$21:$C$21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1970-2005'!$D$21:$AU$21</c:f>
              <c:numCache>
                <c:formatCode>0_);[Red]\(0\)</c:formatCode>
                <c:ptCount val="36"/>
                <c:pt idx="22">
                  <c:v>2300.0</c:v>
                </c:pt>
                <c:pt idx="23">
                  <c:v>1900.0</c:v>
                </c:pt>
                <c:pt idx="24">
                  <c:v>1488.0</c:v>
                </c:pt>
                <c:pt idx="25">
                  <c:v>1235.0</c:v>
                </c:pt>
                <c:pt idx="26">
                  <c:v>1467.0</c:v>
                </c:pt>
                <c:pt idx="27">
                  <c:v>1876.0</c:v>
                </c:pt>
                <c:pt idx="28">
                  <c:v>2035.0</c:v>
                </c:pt>
                <c:pt idx="29">
                  <c:v>2100.0</c:v>
                </c:pt>
                <c:pt idx="30">
                  <c:v>1847.0</c:v>
                </c:pt>
                <c:pt idx="31">
                  <c:v>1803.0</c:v>
                </c:pt>
                <c:pt idx="32">
                  <c:v>2171.0</c:v>
                </c:pt>
                <c:pt idx="33">
                  <c:v>2472.0</c:v>
                </c:pt>
                <c:pt idx="34">
                  <c:v>2731.0</c:v>
                </c:pt>
                <c:pt idx="35">
                  <c:v>3131.0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'USGS 1970-2005'!$A$22:$C$22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1970-2005'!$D$22:$AU$22</c:f>
              <c:numCache>
                <c:formatCode>0_);[Red]\(0\)</c:formatCode>
                <c:ptCount val="36"/>
                <c:pt idx="0">
                  <c:v>6988.18</c:v>
                </c:pt>
                <c:pt idx="1">
                  <c:v>7208.18</c:v>
                </c:pt>
                <c:pt idx="2">
                  <c:v>7414.55</c:v>
                </c:pt>
                <c:pt idx="3">
                  <c:v>7413.64</c:v>
                </c:pt>
                <c:pt idx="4">
                  <c:v>7875.45</c:v>
                </c:pt>
                <c:pt idx="5">
                  <c:v>7241.82</c:v>
                </c:pt>
                <c:pt idx="6">
                  <c:v>7820.0</c:v>
                </c:pt>
                <c:pt idx="7">
                  <c:v>8071.82</c:v>
                </c:pt>
                <c:pt idx="8">
                  <c:v>7903.64</c:v>
                </c:pt>
                <c:pt idx="9">
                  <c:v>8038.18</c:v>
                </c:pt>
                <c:pt idx="10">
                  <c:v>7822.73</c:v>
                </c:pt>
                <c:pt idx="11">
                  <c:v>7048.18</c:v>
                </c:pt>
                <c:pt idx="12">
                  <c:v>6678.18</c:v>
                </c:pt>
                <c:pt idx="13">
                  <c:v>6084.55</c:v>
                </c:pt>
                <c:pt idx="14">
                  <c:v>6060.91</c:v>
                </c:pt>
                <c:pt idx="15">
                  <c:v>5843.64</c:v>
                </c:pt>
                <c:pt idx="16">
                  <c:v>6161.82</c:v>
                </c:pt>
                <c:pt idx="17">
                  <c:v>6210.91</c:v>
                </c:pt>
                <c:pt idx="18">
                  <c:v>7014.32</c:v>
                </c:pt>
                <c:pt idx="19">
                  <c:v>7310.0</c:v>
                </c:pt>
                <c:pt idx="20">
                  <c:v>7565.0</c:v>
                </c:pt>
                <c:pt idx="21">
                  <c:v>7872.0</c:v>
                </c:pt>
                <c:pt idx="22">
                  <c:v>8673.0</c:v>
                </c:pt>
                <c:pt idx="23">
                  <c:v>8332.0</c:v>
                </c:pt>
                <c:pt idx="24">
                  <c:v>9711.0</c:v>
                </c:pt>
                <c:pt idx="25">
                  <c:v>8937.0</c:v>
                </c:pt>
                <c:pt idx="26">
                  <c:v>8524.0</c:v>
                </c:pt>
                <c:pt idx="27">
                  <c:v>8735.0</c:v>
                </c:pt>
                <c:pt idx="28">
                  <c:v>7699.0</c:v>
                </c:pt>
                <c:pt idx="29">
                  <c:v>8019.0</c:v>
                </c:pt>
                <c:pt idx="30">
                  <c:v>7899.0</c:v>
                </c:pt>
                <c:pt idx="31">
                  <c:v>8250.0</c:v>
                </c:pt>
                <c:pt idx="32">
                  <c:v>7708.0</c:v>
                </c:pt>
                <c:pt idx="33">
                  <c:v>7264.0</c:v>
                </c:pt>
                <c:pt idx="34">
                  <c:v>7512.0</c:v>
                </c:pt>
                <c:pt idx="35">
                  <c:v>8354.0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'USGS 1970-2005'!$A$23:$C$23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1970-2005'!$D$23:$AU$23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1"/>
          <c:order val="21"/>
          <c:tx>
            <c:strRef>
              <c:f>'USGS 1970-2005'!$A$24:$C$24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1970-2005'!$D$24:$AU$24</c:f>
              <c:numCache>
                <c:formatCode>0_);[Red]\(0\)</c:formatCode>
                <c:ptCount val="36"/>
                <c:pt idx="10">
                  <c:v>285.45</c:v>
                </c:pt>
                <c:pt idx="11">
                  <c:v>297.27</c:v>
                </c:pt>
                <c:pt idx="12">
                  <c:v>315.45</c:v>
                </c:pt>
                <c:pt idx="13">
                  <c:v>300.91</c:v>
                </c:pt>
                <c:pt idx="14">
                  <c:v>300.91</c:v>
                </c:pt>
                <c:pt idx="15">
                  <c:v>300.91</c:v>
                </c:pt>
                <c:pt idx="16">
                  <c:v>300.91</c:v>
                </c:pt>
                <c:pt idx="17">
                  <c:v>300.91</c:v>
                </c:pt>
                <c:pt idx="18">
                  <c:v>199.58</c:v>
                </c:pt>
                <c:pt idx="19">
                  <c:v>250.0</c:v>
                </c:pt>
                <c:pt idx="20">
                  <c:v>300.0</c:v>
                </c:pt>
                <c:pt idx="21">
                  <c:v>320.0</c:v>
                </c:pt>
                <c:pt idx="22">
                  <c:v>370.0</c:v>
                </c:pt>
                <c:pt idx="23">
                  <c:v>506.0</c:v>
                </c:pt>
                <c:pt idx="24">
                  <c:v>465.0</c:v>
                </c:pt>
                <c:pt idx="25">
                  <c:v>579.0</c:v>
                </c:pt>
                <c:pt idx="26">
                  <c:v>360.0</c:v>
                </c:pt>
                <c:pt idx="27">
                  <c:v>450.0</c:v>
                </c:pt>
                <c:pt idx="28">
                  <c:v>200.0</c:v>
                </c:pt>
                <c:pt idx="29">
                  <c:v>200.0</c:v>
                </c:pt>
                <c:pt idx="30">
                  <c:v>250.0</c:v>
                </c:pt>
                <c:pt idx="31">
                  <c:v>250.0</c:v>
                </c:pt>
                <c:pt idx="32">
                  <c:v>250.0</c:v>
                </c:pt>
                <c:pt idx="33">
                  <c:v>250.0</c:v>
                </c:pt>
                <c:pt idx="34">
                  <c:v>250.0</c:v>
                </c:pt>
                <c:pt idx="35">
                  <c:v>250.0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'USGS 1970-2005'!$A$25:$C$25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1970-2005'!$D$25:$AU$25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3"/>
          <c:order val="23"/>
          <c:tx>
            <c:strRef>
              <c:f>'USGS 1970-2005'!$A$26:$C$26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1970-2005'!$D$26:$AU$26</c:f>
              <c:numCache>
                <c:formatCode>0_);[Red]\(0\)</c:formatCode>
                <c:ptCount val="36"/>
                <c:pt idx="21">
                  <c:v>116.0</c:v>
                </c:pt>
                <c:pt idx="22">
                  <c:v>116.0</c:v>
                </c:pt>
                <c:pt idx="23">
                  <c:v>108.0</c:v>
                </c:pt>
                <c:pt idx="24">
                  <c:v>120.0</c:v>
                </c:pt>
                <c:pt idx="25">
                  <c:v>140.0</c:v>
                </c:pt>
                <c:pt idx="26">
                  <c:v>160.0</c:v>
                </c:pt>
                <c:pt idx="27">
                  <c:v>160.0</c:v>
                </c:pt>
                <c:pt idx="28">
                  <c:v>150.0</c:v>
                </c:pt>
                <c:pt idx="29">
                  <c:v>150.0</c:v>
                </c:pt>
                <c:pt idx="30">
                  <c:v>150.0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4">
                  <c:v>170.0</c:v>
                </c:pt>
                <c:pt idx="35">
                  <c:v>170.0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'USGS 1970-2005'!$A$27:$C$27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1970-2005'!$D$27:$AU$27</c:f>
              <c:numCache>
                <c:formatCode>0_);[Red]\(0\)</c:formatCode>
                <c:ptCount val="36"/>
                <c:pt idx="0">
                  <c:v>116.36</c:v>
                </c:pt>
                <c:pt idx="1">
                  <c:v>128.18</c:v>
                </c:pt>
                <c:pt idx="2">
                  <c:v>150.91</c:v>
                </c:pt>
                <c:pt idx="3">
                  <c:v>167.27</c:v>
                </c:pt>
                <c:pt idx="4">
                  <c:v>202.73</c:v>
                </c:pt>
                <c:pt idx="5">
                  <c:v>267.27</c:v>
                </c:pt>
                <c:pt idx="6">
                  <c:v>220.91</c:v>
                </c:pt>
                <c:pt idx="7">
                  <c:v>267.27</c:v>
                </c:pt>
                <c:pt idx="8">
                  <c:v>254.55</c:v>
                </c:pt>
                <c:pt idx="9">
                  <c:v>251.82</c:v>
                </c:pt>
                <c:pt idx="10">
                  <c:v>297.27</c:v>
                </c:pt>
                <c:pt idx="11">
                  <c:v>375.45</c:v>
                </c:pt>
                <c:pt idx="12">
                  <c:v>325.45</c:v>
                </c:pt>
                <c:pt idx="13">
                  <c:v>328.18</c:v>
                </c:pt>
                <c:pt idx="14">
                  <c:v>286.36</c:v>
                </c:pt>
                <c:pt idx="15">
                  <c:v>380.0</c:v>
                </c:pt>
                <c:pt idx="16">
                  <c:v>296.36</c:v>
                </c:pt>
                <c:pt idx="17">
                  <c:v>397.27</c:v>
                </c:pt>
                <c:pt idx="18">
                  <c:v>452.68</c:v>
                </c:pt>
                <c:pt idx="19">
                  <c:v>505.0</c:v>
                </c:pt>
                <c:pt idx="20">
                  <c:v>560.0</c:v>
                </c:pt>
                <c:pt idx="21">
                  <c:v>592.0</c:v>
                </c:pt>
                <c:pt idx="22">
                  <c:v>600.0</c:v>
                </c:pt>
                <c:pt idx="23">
                  <c:v>654.0</c:v>
                </c:pt>
                <c:pt idx="24">
                  <c:v>768.0</c:v>
                </c:pt>
                <c:pt idx="25">
                  <c:v>892.0</c:v>
                </c:pt>
                <c:pt idx="26">
                  <c:v>934.0</c:v>
                </c:pt>
                <c:pt idx="27">
                  <c:v>1035.0</c:v>
                </c:pt>
                <c:pt idx="28">
                  <c:v>1169.0</c:v>
                </c:pt>
                <c:pt idx="29">
                  <c:v>1201.0</c:v>
                </c:pt>
                <c:pt idx="30">
                  <c:v>1072.0</c:v>
                </c:pt>
                <c:pt idx="31">
                  <c:v>983.0</c:v>
                </c:pt>
                <c:pt idx="32">
                  <c:v>1010.0</c:v>
                </c:pt>
                <c:pt idx="33">
                  <c:v>1138.0</c:v>
                </c:pt>
                <c:pt idx="34">
                  <c:v>1276.0</c:v>
                </c:pt>
                <c:pt idx="35">
                  <c:v>1440.0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'USGS 1970-2005'!$A$28:$C$28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1970-2005'!$D$28:$AU$28</c:f>
              <c:numCache>
                <c:formatCode>0_);[Red]\(0\)</c:formatCode>
                <c:ptCount val="36"/>
                <c:pt idx="22">
                  <c:v>150.0</c:v>
                </c:pt>
                <c:pt idx="23">
                  <c:v>150.0</c:v>
                </c:pt>
                <c:pt idx="24">
                  <c:v>150.0</c:v>
                </c:pt>
                <c:pt idx="25">
                  <c:v>226.0</c:v>
                </c:pt>
                <c:pt idx="26">
                  <c:v>150.0</c:v>
                </c:pt>
                <c:pt idx="27">
                  <c:v>200.0</c:v>
                </c:pt>
                <c:pt idx="28">
                  <c:v>300.0</c:v>
                </c:pt>
                <c:pt idx="29">
                  <c:v>300.0</c:v>
                </c:pt>
                <c:pt idx="30">
                  <c:v>628.0</c:v>
                </c:pt>
                <c:pt idx="31">
                  <c:v>704.0</c:v>
                </c:pt>
                <c:pt idx="32">
                  <c:v>913.0</c:v>
                </c:pt>
                <c:pt idx="33">
                  <c:v>891.0</c:v>
                </c:pt>
                <c:pt idx="34">
                  <c:v>1045.0</c:v>
                </c:pt>
                <c:pt idx="35">
                  <c:v>1026.0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'USGS 1970-2005'!$A$29:$C$29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1970-2005'!$D$29:$AU$29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7"/>
          <c:order val="27"/>
          <c:tx>
            <c:strRef>
              <c:f>'USGS 1970-2005'!$A$30:$C$30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1970-2005'!$D$30:$AU$30</c:f>
              <c:numCache>
                <c:formatCode>0_);[Red]\(0\)</c:formatCode>
                <c:ptCount val="36"/>
                <c:pt idx="0">
                  <c:v>9020.91</c:v>
                </c:pt>
                <c:pt idx="1">
                  <c:v>9823.639999999999</c:v>
                </c:pt>
                <c:pt idx="2">
                  <c:v>11404.55</c:v>
                </c:pt>
                <c:pt idx="3">
                  <c:v>13426.36</c:v>
                </c:pt>
                <c:pt idx="4">
                  <c:v>14950.91</c:v>
                </c:pt>
                <c:pt idx="5">
                  <c:v>17473.64</c:v>
                </c:pt>
                <c:pt idx="6">
                  <c:v>19186.36</c:v>
                </c:pt>
                <c:pt idx="7">
                  <c:v>19202.73</c:v>
                </c:pt>
                <c:pt idx="8">
                  <c:v>22326.36</c:v>
                </c:pt>
                <c:pt idx="9">
                  <c:v>24926.36</c:v>
                </c:pt>
                <c:pt idx="10">
                  <c:v>27250.0</c:v>
                </c:pt>
                <c:pt idx="11">
                  <c:v>26105.45</c:v>
                </c:pt>
                <c:pt idx="12">
                  <c:v>25698.18</c:v>
                </c:pt>
                <c:pt idx="13">
                  <c:v>20913.64</c:v>
                </c:pt>
                <c:pt idx="14">
                  <c:v>19782.73</c:v>
                </c:pt>
                <c:pt idx="15">
                  <c:v>20655.45</c:v>
                </c:pt>
                <c:pt idx="16">
                  <c:v>25350.0</c:v>
                </c:pt>
                <c:pt idx="17">
                  <c:v>25523.64</c:v>
                </c:pt>
                <c:pt idx="18">
                  <c:v>25327.56</c:v>
                </c:pt>
                <c:pt idx="19">
                  <c:v>25926.0</c:v>
                </c:pt>
                <c:pt idx="20">
                  <c:v>25848.0</c:v>
                </c:pt>
                <c:pt idx="21">
                  <c:v>27490.0</c:v>
                </c:pt>
                <c:pt idx="22">
                  <c:v>23903.0</c:v>
                </c:pt>
                <c:pt idx="23">
                  <c:v>24843.0</c:v>
                </c:pt>
                <c:pt idx="24">
                  <c:v>25230.0</c:v>
                </c:pt>
                <c:pt idx="25">
                  <c:v>28256.0</c:v>
                </c:pt>
                <c:pt idx="26">
                  <c:v>34597.0</c:v>
                </c:pt>
                <c:pt idx="27">
                  <c:v>38096.0</c:v>
                </c:pt>
                <c:pt idx="28">
                  <c:v>39942.0</c:v>
                </c:pt>
                <c:pt idx="29">
                  <c:v>40270.0</c:v>
                </c:pt>
                <c:pt idx="30">
                  <c:v>39208.0</c:v>
                </c:pt>
                <c:pt idx="31">
                  <c:v>38927.0</c:v>
                </c:pt>
                <c:pt idx="32">
                  <c:v>38027.0</c:v>
                </c:pt>
                <c:pt idx="33">
                  <c:v>34010.0</c:v>
                </c:pt>
                <c:pt idx="34">
                  <c:v>34413.0</c:v>
                </c:pt>
                <c:pt idx="35">
                  <c:v>36673.0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'USGS 1970-2005'!$A$31:$C$31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1970-2005'!$D$31:$AU$31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9"/>
          <c:order val="29"/>
          <c:tx>
            <c:strRef>
              <c:f>'USGS 1970-2005'!$A$32:$C$32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1970-2005'!$D$32:$AU$32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30"/>
          <c:order val="30"/>
          <c:tx>
            <c:strRef>
              <c:f>'USGS 1970-2005'!$A$33:$C$33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1970-2005'!$D$33:$AU$33</c:f>
              <c:numCache>
                <c:formatCode>0_);[Red]\(0\)</c:formatCode>
                <c:ptCount val="36"/>
                <c:pt idx="26">
                  <c:v>100.0</c:v>
                </c:pt>
                <c:pt idx="27">
                  <c:v>400.0</c:v>
                </c:pt>
                <c:pt idx="28">
                  <c:v>216.0</c:v>
                </c:pt>
                <c:pt idx="29">
                  <c:v>208.0</c:v>
                </c:pt>
                <c:pt idx="30">
                  <c:v>232.0</c:v>
                </c:pt>
                <c:pt idx="31">
                  <c:v>227.0</c:v>
                </c:pt>
                <c:pt idx="32">
                  <c:v>241.0</c:v>
                </c:pt>
                <c:pt idx="33">
                  <c:v>236.0</c:v>
                </c:pt>
                <c:pt idx="34">
                  <c:v>242.0</c:v>
                </c:pt>
                <c:pt idx="35">
                  <c:v>266.0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'USGS 1970-2005'!$A$34:$C$34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1970-2005'!$D$34:$AU$34</c:f>
              <c:numCache>
                <c:formatCode>0_);[Red]\(0\)</c:formatCode>
                <c:ptCount val="36"/>
                <c:pt idx="0">
                  <c:v>3675.45</c:v>
                </c:pt>
                <c:pt idx="1">
                  <c:v>3888.18</c:v>
                </c:pt>
                <c:pt idx="2">
                  <c:v>3918.18</c:v>
                </c:pt>
                <c:pt idx="3">
                  <c:v>4186.36</c:v>
                </c:pt>
                <c:pt idx="4">
                  <c:v>4307.27</c:v>
                </c:pt>
                <c:pt idx="5">
                  <c:v>4361.0</c:v>
                </c:pt>
                <c:pt idx="6">
                  <c:v>4370.91</c:v>
                </c:pt>
                <c:pt idx="7">
                  <c:v>4674.55</c:v>
                </c:pt>
                <c:pt idx="8">
                  <c:v>5160.0</c:v>
                </c:pt>
                <c:pt idx="9">
                  <c:v>5412.73</c:v>
                </c:pt>
                <c:pt idx="10">
                  <c:v>5370.0</c:v>
                </c:pt>
                <c:pt idx="11">
                  <c:v>5454.55</c:v>
                </c:pt>
                <c:pt idx="12">
                  <c:v>5625.45</c:v>
                </c:pt>
                <c:pt idx="13">
                  <c:v>5655.45</c:v>
                </c:pt>
                <c:pt idx="14">
                  <c:v>5729.09</c:v>
                </c:pt>
                <c:pt idx="15">
                  <c:v>5307.27</c:v>
                </c:pt>
                <c:pt idx="16">
                  <c:v>5713.64</c:v>
                </c:pt>
                <c:pt idx="17">
                  <c:v>5505.45</c:v>
                </c:pt>
                <c:pt idx="18">
                  <c:v>5534.71</c:v>
                </c:pt>
                <c:pt idx="19">
                  <c:v>5036.0</c:v>
                </c:pt>
                <c:pt idx="20">
                  <c:v>4710.0</c:v>
                </c:pt>
                <c:pt idx="21">
                  <c:v>2374.0</c:v>
                </c:pt>
                <c:pt idx="22">
                  <c:v>2132.0</c:v>
                </c:pt>
                <c:pt idx="23">
                  <c:v>2007.0</c:v>
                </c:pt>
                <c:pt idx="24">
                  <c:v>2200.0</c:v>
                </c:pt>
                <c:pt idx="25">
                  <c:v>2070.0</c:v>
                </c:pt>
                <c:pt idx="26">
                  <c:v>2137.0</c:v>
                </c:pt>
                <c:pt idx="27">
                  <c:v>1656.0</c:v>
                </c:pt>
                <c:pt idx="28">
                  <c:v>1742.0</c:v>
                </c:pt>
                <c:pt idx="29">
                  <c:v>2060.0</c:v>
                </c:pt>
                <c:pt idx="30">
                  <c:v>2209.0</c:v>
                </c:pt>
                <c:pt idx="31">
                  <c:v>2088.0</c:v>
                </c:pt>
                <c:pt idx="32">
                  <c:v>2137.0</c:v>
                </c:pt>
                <c:pt idx="33">
                  <c:v>2100.0</c:v>
                </c:pt>
                <c:pt idx="34">
                  <c:v>2100.0</c:v>
                </c:pt>
                <c:pt idx="35">
                  <c:v>2100.0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'USGS 1970-2005'!$A$35:$C$35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1970-2005'!$D$35:$AU$35</c:f>
              <c:numCache>
                <c:formatCode>0_);[Red]\(0\)</c:formatCode>
                <c:ptCount val="36"/>
                <c:pt idx="25">
                  <c:v>30.0</c:v>
                </c:pt>
                <c:pt idx="26">
                  <c:v>30.0</c:v>
                </c:pt>
                <c:pt idx="27">
                  <c:v>40.0</c:v>
                </c:pt>
                <c:pt idx="28">
                  <c:v>40.0</c:v>
                </c:pt>
                <c:pt idx="29">
                  <c:v>50.0</c:v>
                </c:pt>
                <c:pt idx="30">
                  <c:v>100.0</c:v>
                </c:pt>
                <c:pt idx="31">
                  <c:v>50.0</c:v>
                </c:pt>
                <c:pt idx="32">
                  <c:v>30.0</c:v>
                </c:pt>
                <c:pt idx="33">
                  <c:v>30.0</c:v>
                </c:pt>
                <c:pt idx="34">
                  <c:v>30.0</c:v>
                </c:pt>
                <c:pt idx="35">
                  <c:v>30.0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'USGS 1970-2005'!$A$36:$C$36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1970-2005'!$D$36:$AU$36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34"/>
          <c:order val="34"/>
          <c:tx>
            <c:strRef>
              <c:f>'USGS 1970-2005'!$A$37:$C$37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1970-2005'!$D$37:$AU$37</c:f>
              <c:numCache>
                <c:formatCode>0_);[Red]\(0\)</c:formatCode>
                <c:ptCount val="36"/>
                <c:pt idx="0">
                  <c:v>38.18</c:v>
                </c:pt>
                <c:pt idx="1">
                  <c:v>59.09</c:v>
                </c:pt>
                <c:pt idx="2">
                  <c:v>46.36</c:v>
                </c:pt>
                <c:pt idx="3">
                  <c:v>78.18000000000001</c:v>
                </c:pt>
                <c:pt idx="4">
                  <c:v>50.0</c:v>
                </c:pt>
                <c:pt idx="5">
                  <c:v>50.0</c:v>
                </c:pt>
                <c:pt idx="6">
                  <c:v>50.0</c:v>
                </c:pt>
                <c:pt idx="7">
                  <c:v>50.0</c:v>
                </c:pt>
                <c:pt idx="8">
                  <c:v>10.0</c:v>
                </c:pt>
                <c:pt idx="25">
                  <c:v>100.0</c:v>
                </c:pt>
                <c:pt idx="26">
                  <c:v>200.0</c:v>
                </c:pt>
                <c:pt idx="27">
                  <c:v>200.0</c:v>
                </c:pt>
                <c:pt idx="28">
                  <c:v>150.0</c:v>
                </c:pt>
                <c:pt idx="31">
                  <c:v>50.0</c:v>
                </c:pt>
                <c:pt idx="32">
                  <c:v>50.0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'USGS 1970-2005'!$A$38:$C$38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1970-2005'!$D$38:$AU$38</c:f>
              <c:numCache>
                <c:formatCode>0_);[Red]\(0\)</c:formatCode>
                <c:ptCount val="36"/>
                <c:pt idx="0">
                  <c:v>30.0</c:v>
                </c:pt>
                <c:pt idx="1">
                  <c:v>140.0</c:v>
                </c:pt>
                <c:pt idx="2">
                  <c:v>170.0</c:v>
                </c:pt>
                <c:pt idx="3">
                  <c:v>192.73</c:v>
                </c:pt>
                <c:pt idx="4">
                  <c:v>201.82</c:v>
                </c:pt>
                <c:pt idx="5">
                  <c:v>238.18</c:v>
                </c:pt>
                <c:pt idx="6">
                  <c:v>299.09</c:v>
                </c:pt>
                <c:pt idx="7">
                  <c:v>363.64</c:v>
                </c:pt>
                <c:pt idx="8">
                  <c:v>354.55</c:v>
                </c:pt>
                <c:pt idx="9">
                  <c:v>490.91</c:v>
                </c:pt>
                <c:pt idx="10">
                  <c:v>509.09</c:v>
                </c:pt>
                <c:pt idx="11">
                  <c:v>517.27</c:v>
                </c:pt>
                <c:pt idx="12">
                  <c:v>530.91</c:v>
                </c:pt>
                <c:pt idx="13">
                  <c:v>610.91</c:v>
                </c:pt>
                <c:pt idx="19">
                  <c:v>614.0</c:v>
                </c:pt>
                <c:pt idx="20">
                  <c:v>624.0</c:v>
                </c:pt>
                <c:pt idx="21">
                  <c:v>521.0</c:v>
                </c:pt>
                <c:pt idx="22">
                  <c:v>519.0</c:v>
                </c:pt>
                <c:pt idx="23">
                  <c:v>620.0</c:v>
                </c:pt>
                <c:pt idx="24">
                  <c:v>620.0</c:v>
                </c:pt>
                <c:pt idx="25">
                  <c:v>552.0</c:v>
                </c:pt>
                <c:pt idx="26">
                  <c:v>305.0</c:v>
                </c:pt>
                <c:pt idx="27">
                  <c:v>350.0</c:v>
                </c:pt>
                <c:pt idx="28">
                  <c:v>740.0</c:v>
                </c:pt>
                <c:pt idx="29">
                  <c:v>850.0</c:v>
                </c:pt>
                <c:pt idx="30">
                  <c:v>890.0</c:v>
                </c:pt>
                <c:pt idx="31">
                  <c:v>930.0</c:v>
                </c:pt>
                <c:pt idx="32">
                  <c:v>937.0</c:v>
                </c:pt>
                <c:pt idx="33">
                  <c:v>949.0</c:v>
                </c:pt>
                <c:pt idx="34">
                  <c:v>1032.0</c:v>
                </c:pt>
                <c:pt idx="35">
                  <c:v>1000.0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'USGS 1970-2005'!$A$39:$C$39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1970-2005'!$D$39:$AU$39</c:f>
              <c:numCache>
                <c:formatCode>0_);[Red]\(0\)</c:formatCode>
                <c:ptCount val="36"/>
                <c:pt idx="0">
                  <c:v>7222.73</c:v>
                </c:pt>
                <c:pt idx="1">
                  <c:v>8241.82</c:v>
                </c:pt>
                <c:pt idx="2">
                  <c:v>9069.09</c:v>
                </c:pt>
                <c:pt idx="3">
                  <c:v>10114.55</c:v>
                </c:pt>
                <c:pt idx="4">
                  <c:v>10441.82</c:v>
                </c:pt>
                <c:pt idx="5">
                  <c:v>9986.360000000001</c:v>
                </c:pt>
                <c:pt idx="6">
                  <c:v>9644.550000000001</c:v>
                </c:pt>
                <c:pt idx="7">
                  <c:v>9660.0</c:v>
                </c:pt>
                <c:pt idx="8">
                  <c:v>10340.0</c:v>
                </c:pt>
                <c:pt idx="9">
                  <c:v>11780.91</c:v>
                </c:pt>
                <c:pt idx="10">
                  <c:v>10519.09</c:v>
                </c:pt>
                <c:pt idx="11">
                  <c:v>10166.36</c:v>
                </c:pt>
                <c:pt idx="12">
                  <c:v>8443.639999999999</c:v>
                </c:pt>
                <c:pt idx="13">
                  <c:v>7887.27</c:v>
                </c:pt>
                <c:pt idx="14">
                  <c:v>8626.360000000001</c:v>
                </c:pt>
                <c:pt idx="15">
                  <c:v>10213.64</c:v>
                </c:pt>
                <c:pt idx="16">
                  <c:v>10624.55</c:v>
                </c:pt>
                <c:pt idx="17">
                  <c:v>12616.36</c:v>
                </c:pt>
                <c:pt idx="18">
                  <c:v>12035.56</c:v>
                </c:pt>
                <c:pt idx="19">
                  <c:v>12591.0</c:v>
                </c:pt>
                <c:pt idx="20">
                  <c:v>11745.0</c:v>
                </c:pt>
                <c:pt idx="21">
                  <c:v>9396.0</c:v>
                </c:pt>
                <c:pt idx="22">
                  <c:v>5698.0</c:v>
                </c:pt>
                <c:pt idx="23">
                  <c:v>6672.0</c:v>
                </c:pt>
                <c:pt idx="24">
                  <c:v>10584.0</c:v>
                </c:pt>
                <c:pt idx="25">
                  <c:v>10440.0</c:v>
                </c:pt>
                <c:pt idx="26">
                  <c:v>11587.0</c:v>
                </c:pt>
                <c:pt idx="27">
                  <c:v>12015.0</c:v>
                </c:pt>
                <c:pt idx="28">
                  <c:v>12124.0</c:v>
                </c:pt>
                <c:pt idx="29">
                  <c:v>12634.0</c:v>
                </c:pt>
                <c:pt idx="30">
                  <c:v>12612.0</c:v>
                </c:pt>
                <c:pt idx="31">
                  <c:v>12986.0</c:v>
                </c:pt>
                <c:pt idx="32">
                  <c:v>13079.0</c:v>
                </c:pt>
                <c:pt idx="33">
                  <c:v>13416.0</c:v>
                </c:pt>
                <c:pt idx="34">
                  <c:v>13863.0</c:v>
                </c:pt>
                <c:pt idx="35">
                  <c:v>14179.0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'USGS 1970-2005'!$A$40:$C$40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1970-2005'!$D$40:$AU$40</c:f>
              <c:numCache>
                <c:formatCode>0_);[Red]\(0\)</c:formatCode>
                <c:ptCount val="36"/>
                <c:pt idx="0">
                  <c:v>17.27</c:v>
                </c:pt>
                <c:pt idx="1">
                  <c:v>10.0</c:v>
                </c:pt>
                <c:pt idx="2">
                  <c:v>8.18</c:v>
                </c:pt>
                <c:pt idx="3">
                  <c:v>11.82</c:v>
                </c:pt>
                <c:pt idx="4">
                  <c:v>3.64</c:v>
                </c:pt>
                <c:pt idx="5">
                  <c:v>3.64</c:v>
                </c:pt>
                <c:pt idx="6">
                  <c:v>3.64</c:v>
                </c:pt>
                <c:pt idx="7">
                  <c:v>3.64</c:v>
                </c:pt>
                <c:pt idx="8">
                  <c:v>15.45</c:v>
                </c:pt>
                <c:pt idx="9">
                  <c:v>15.45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'USGS 1970-2005'!$A$41:$C$41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1970-2005'!$D$41:$AU$41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39"/>
          <c:order val="39"/>
          <c:tx>
            <c:strRef>
              <c:f>'USGS 1970-2005'!$A$42:$C$42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1970-2005'!$D$42:$AU$42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40"/>
          <c:order val="40"/>
          <c:tx>
            <c:strRef>
              <c:f>'USGS 1970-2005'!$A$43:$C$43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1970-2005'!$D$43:$AU$43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41"/>
          <c:order val="41"/>
          <c:tx>
            <c:strRef>
              <c:f>'USGS 1970-2005'!$A$44:$C$44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1970-2005'!$D$44:$AU$44</c:f>
              <c:numCache>
                <c:formatCode>0_);[Red]\(0\)</c:formatCode>
                <c:ptCount val="36"/>
                <c:pt idx="0">
                  <c:v>2045.45</c:v>
                </c:pt>
                <c:pt idx="1">
                  <c:v>1370.91</c:v>
                </c:pt>
                <c:pt idx="2">
                  <c:v>1407.27</c:v>
                </c:pt>
                <c:pt idx="3">
                  <c:v>1374.55</c:v>
                </c:pt>
                <c:pt idx="4">
                  <c:v>1426.36</c:v>
                </c:pt>
                <c:pt idx="5">
                  <c:v>1016.36</c:v>
                </c:pt>
                <c:pt idx="6">
                  <c:v>964.5500000000001</c:v>
                </c:pt>
                <c:pt idx="7">
                  <c:v>1124.55</c:v>
                </c:pt>
                <c:pt idx="8">
                  <c:v>1179.09</c:v>
                </c:pt>
                <c:pt idx="9">
                  <c:v>1355.45</c:v>
                </c:pt>
                <c:pt idx="10">
                  <c:v>1586.36</c:v>
                </c:pt>
                <c:pt idx="11">
                  <c:v>1867.27</c:v>
                </c:pt>
                <c:pt idx="12">
                  <c:v>1134.55</c:v>
                </c:pt>
                <c:pt idx="13">
                  <c:v>1257.27</c:v>
                </c:pt>
                <c:pt idx="14">
                  <c:v>1402.73</c:v>
                </c:pt>
                <c:pt idx="15">
                  <c:v>1427.27</c:v>
                </c:pt>
                <c:pt idx="16">
                  <c:v>1436.36</c:v>
                </c:pt>
                <c:pt idx="17">
                  <c:v>1597.27</c:v>
                </c:pt>
                <c:pt idx="18">
                  <c:v>1833.41</c:v>
                </c:pt>
                <c:pt idx="19">
                  <c:v>2010.0</c:v>
                </c:pt>
                <c:pt idx="20">
                  <c:v>2115.0</c:v>
                </c:pt>
                <c:pt idx="21">
                  <c:v>2251.0</c:v>
                </c:pt>
                <c:pt idx="22">
                  <c:v>2645.0</c:v>
                </c:pt>
                <c:pt idx="23">
                  <c:v>3021.0</c:v>
                </c:pt>
                <c:pt idx="24">
                  <c:v>2995.0</c:v>
                </c:pt>
                <c:pt idx="25">
                  <c:v>3275.0</c:v>
                </c:pt>
                <c:pt idx="26">
                  <c:v>3634.0</c:v>
                </c:pt>
                <c:pt idx="27">
                  <c:v>3735.0</c:v>
                </c:pt>
                <c:pt idx="28">
                  <c:v>3888.0</c:v>
                </c:pt>
                <c:pt idx="29">
                  <c:v>3036.0</c:v>
                </c:pt>
                <c:pt idx="30">
                  <c:v>3377.0</c:v>
                </c:pt>
                <c:pt idx="31">
                  <c:v>3513.0</c:v>
                </c:pt>
                <c:pt idx="32">
                  <c:v>3462.0</c:v>
                </c:pt>
                <c:pt idx="33">
                  <c:v>3622.0</c:v>
                </c:pt>
                <c:pt idx="34">
                  <c:v>3798.0</c:v>
                </c:pt>
                <c:pt idx="35">
                  <c:v>3999.0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'USGS 1970-2005'!$A$45:$C$45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1970-2005'!$D$45:$AU$45</c:f>
              <c:numCache>
                <c:formatCode>0_);[Red]\(0\)</c:formatCode>
                <c:ptCount val="36"/>
                <c:pt idx="0">
                  <c:v>10000.0</c:v>
                </c:pt>
                <c:pt idx="1">
                  <c:v>23000.0</c:v>
                </c:pt>
                <c:pt idx="2">
                  <c:v>28400.0</c:v>
                </c:pt>
                <c:pt idx="3">
                  <c:v>25054.55</c:v>
                </c:pt>
                <c:pt idx="4">
                  <c:v>25054.55</c:v>
                </c:pt>
                <c:pt idx="5">
                  <c:v>30090.91</c:v>
                </c:pt>
                <c:pt idx="6">
                  <c:v>49402.73</c:v>
                </c:pt>
                <c:pt idx="7">
                  <c:v>55766.36</c:v>
                </c:pt>
                <c:pt idx="8">
                  <c:v>65376.36</c:v>
                </c:pt>
                <c:pt idx="9">
                  <c:v>74055.45</c:v>
                </c:pt>
                <c:pt idx="10">
                  <c:v>80027.27</c:v>
                </c:pt>
                <c:pt idx="11">
                  <c:v>84176.36</c:v>
                </c:pt>
                <c:pt idx="12">
                  <c:v>94270.0</c:v>
                </c:pt>
                <c:pt idx="13">
                  <c:v>108477.27</c:v>
                </c:pt>
                <c:pt idx="14">
                  <c:v>121334.55</c:v>
                </c:pt>
                <c:pt idx="15">
                  <c:v>142818.18</c:v>
                </c:pt>
                <c:pt idx="16">
                  <c:v>161818.18</c:v>
                </c:pt>
                <c:pt idx="17">
                  <c:v>180000.0</c:v>
                </c:pt>
                <c:pt idx="18">
                  <c:v>209558.58</c:v>
                </c:pt>
                <c:pt idx="19">
                  <c:v>207000.0</c:v>
                </c:pt>
                <c:pt idx="20">
                  <c:v>203000.0</c:v>
                </c:pt>
                <c:pt idx="21">
                  <c:v>252610.0</c:v>
                </c:pt>
                <c:pt idx="22">
                  <c:v>308220.0</c:v>
                </c:pt>
                <c:pt idx="23">
                  <c:v>367880.0</c:v>
                </c:pt>
                <c:pt idx="24">
                  <c:v>421180.0</c:v>
                </c:pt>
                <c:pt idx="25">
                  <c:v>475910.0</c:v>
                </c:pt>
                <c:pt idx="26">
                  <c:v>491190.0</c:v>
                </c:pt>
                <c:pt idx="27">
                  <c:v>511730.0</c:v>
                </c:pt>
                <c:pt idx="28">
                  <c:v>536000.0</c:v>
                </c:pt>
                <c:pt idx="29">
                  <c:v>573000.0</c:v>
                </c:pt>
                <c:pt idx="30">
                  <c:v>597000.0</c:v>
                </c:pt>
                <c:pt idx="31">
                  <c:v>661040.0</c:v>
                </c:pt>
                <c:pt idx="32">
                  <c:v>725000.0</c:v>
                </c:pt>
                <c:pt idx="33">
                  <c:v>862080.0</c:v>
                </c:pt>
                <c:pt idx="34">
                  <c:v>970000.0</c:v>
                </c:pt>
                <c:pt idx="35">
                  <c:v>1.06885E6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'USGS 1970-2005'!$A$46:$C$46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1970-2005'!$D$46:$AU$46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44"/>
          <c:order val="44"/>
          <c:tx>
            <c:strRef>
              <c:f>'USGS 1970-2005'!$A$47:$C$47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1970-2005'!$D$47:$AU$47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45"/>
          <c:order val="45"/>
          <c:tx>
            <c:strRef>
              <c:f>'USGS 1970-2005'!$A$48:$C$48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1970-2005'!$D$48:$AU$48</c:f>
              <c:numCache>
                <c:formatCode>0_);[Red]\(0\)</c:formatCode>
                <c:ptCount val="36"/>
                <c:pt idx="0">
                  <c:v>2801.82</c:v>
                </c:pt>
                <c:pt idx="1">
                  <c:v>2853.64</c:v>
                </c:pt>
                <c:pt idx="2">
                  <c:v>2898.18</c:v>
                </c:pt>
                <c:pt idx="3">
                  <c:v>3228.18</c:v>
                </c:pt>
                <c:pt idx="4">
                  <c:v>3439.09</c:v>
                </c:pt>
                <c:pt idx="5">
                  <c:v>3097.27</c:v>
                </c:pt>
                <c:pt idx="6">
                  <c:v>3620.0</c:v>
                </c:pt>
                <c:pt idx="7">
                  <c:v>3304.55</c:v>
                </c:pt>
                <c:pt idx="8">
                  <c:v>4161.82</c:v>
                </c:pt>
                <c:pt idx="9">
                  <c:v>4266.36</c:v>
                </c:pt>
                <c:pt idx="10">
                  <c:v>4360.0</c:v>
                </c:pt>
                <c:pt idx="11">
                  <c:v>4468.18</c:v>
                </c:pt>
                <c:pt idx="12">
                  <c:v>5041.82</c:v>
                </c:pt>
                <c:pt idx="13">
                  <c:v>4730.91</c:v>
                </c:pt>
                <c:pt idx="14">
                  <c:v>5287.27</c:v>
                </c:pt>
                <c:pt idx="15">
                  <c:v>5721.82</c:v>
                </c:pt>
                <c:pt idx="16">
                  <c:v>6449.09</c:v>
                </c:pt>
                <c:pt idx="17">
                  <c:v>5977.27</c:v>
                </c:pt>
                <c:pt idx="18">
                  <c:v>6763.93</c:v>
                </c:pt>
                <c:pt idx="19">
                  <c:v>6643.0</c:v>
                </c:pt>
                <c:pt idx="20">
                  <c:v>6253.0</c:v>
                </c:pt>
                <c:pt idx="21">
                  <c:v>6302.0</c:v>
                </c:pt>
                <c:pt idx="22">
                  <c:v>6807.0</c:v>
                </c:pt>
                <c:pt idx="23">
                  <c:v>7930.0</c:v>
                </c:pt>
                <c:pt idx="24">
                  <c:v>9322.0</c:v>
                </c:pt>
                <c:pt idx="25">
                  <c:v>9407.0</c:v>
                </c:pt>
                <c:pt idx="26">
                  <c:v>8907.0</c:v>
                </c:pt>
                <c:pt idx="27">
                  <c:v>8446.0</c:v>
                </c:pt>
                <c:pt idx="28">
                  <c:v>9190.0</c:v>
                </c:pt>
                <c:pt idx="29">
                  <c:v>9200.0</c:v>
                </c:pt>
                <c:pt idx="30">
                  <c:v>9750.0</c:v>
                </c:pt>
                <c:pt idx="31">
                  <c:v>6830.0</c:v>
                </c:pt>
                <c:pt idx="32">
                  <c:v>6604.0</c:v>
                </c:pt>
                <c:pt idx="33">
                  <c:v>7337.0</c:v>
                </c:pt>
                <c:pt idx="34">
                  <c:v>7822.0</c:v>
                </c:pt>
                <c:pt idx="35">
                  <c:v>9959.0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'USGS 1970-2005'!$A$49:$C$49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1970-2005'!$D$49:$AU$49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47"/>
          <c:order val="47"/>
          <c:tx>
            <c:strRef>
              <c:f>'USGS 1970-2005'!$A$50:$C$50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1970-2005'!$D$50:$AU$50</c:f>
              <c:numCache>
                <c:formatCode>0_);[Red]\(0\)</c:formatCode>
                <c:ptCount val="36"/>
                <c:pt idx="0">
                  <c:v>420.0</c:v>
                </c:pt>
                <c:pt idx="1">
                  <c:v>456.36</c:v>
                </c:pt>
                <c:pt idx="2">
                  <c:v>477.27</c:v>
                </c:pt>
                <c:pt idx="3">
                  <c:v>538.18</c:v>
                </c:pt>
                <c:pt idx="4">
                  <c:v>578.18</c:v>
                </c:pt>
                <c:pt idx="5">
                  <c:v>629.09</c:v>
                </c:pt>
                <c:pt idx="6">
                  <c:v>654.5500000000001</c:v>
                </c:pt>
                <c:pt idx="7">
                  <c:v>490.0</c:v>
                </c:pt>
                <c:pt idx="8">
                  <c:v>472.73</c:v>
                </c:pt>
                <c:pt idx="9">
                  <c:v>450.91</c:v>
                </c:pt>
                <c:pt idx="10">
                  <c:v>443.64</c:v>
                </c:pt>
                <c:pt idx="11">
                  <c:v>409.09</c:v>
                </c:pt>
                <c:pt idx="12">
                  <c:v>541.82</c:v>
                </c:pt>
                <c:pt idx="13">
                  <c:v>513.64</c:v>
                </c:pt>
                <c:pt idx="14">
                  <c:v>535.45</c:v>
                </c:pt>
                <c:pt idx="15">
                  <c:v>444.55</c:v>
                </c:pt>
                <c:pt idx="16">
                  <c:v>400.0</c:v>
                </c:pt>
                <c:pt idx="17">
                  <c:v>492.73</c:v>
                </c:pt>
                <c:pt idx="18">
                  <c:v>495.32</c:v>
                </c:pt>
                <c:pt idx="19">
                  <c:v>460.0</c:v>
                </c:pt>
                <c:pt idx="20">
                  <c:v>461.0</c:v>
                </c:pt>
                <c:pt idx="21">
                  <c:v>250.0</c:v>
                </c:pt>
                <c:pt idx="22">
                  <c:v>174.0</c:v>
                </c:pt>
                <c:pt idx="23">
                  <c:v>149.0</c:v>
                </c:pt>
                <c:pt idx="24">
                  <c:v>50.0</c:v>
                </c:pt>
                <c:pt idx="25">
                  <c:v>235.0</c:v>
                </c:pt>
                <c:pt idx="26">
                  <c:v>241.0</c:v>
                </c:pt>
                <c:pt idx="27">
                  <c:v>125.0</c:v>
                </c:pt>
                <c:pt idx="28">
                  <c:v>134.0</c:v>
                </c:pt>
                <c:pt idx="29">
                  <c:v>159.0</c:v>
                </c:pt>
                <c:pt idx="30">
                  <c:v>169.0</c:v>
                </c:pt>
                <c:pt idx="31">
                  <c:v>201.0</c:v>
                </c:pt>
                <c:pt idx="32">
                  <c:v>265.0</c:v>
                </c:pt>
                <c:pt idx="33">
                  <c:v>331.0</c:v>
                </c:pt>
                <c:pt idx="34">
                  <c:v>403.0</c:v>
                </c:pt>
                <c:pt idx="35">
                  <c:v>511.0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'USGS 1970-2005'!$A$51:$C$51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1970-2005'!$D$51:$AU$51</c:f>
              <c:numCache>
                <c:formatCode>0_);[Red]\(0\)</c:formatCode>
                <c:ptCount val="36"/>
                <c:pt idx="10">
                  <c:v>33.64</c:v>
                </c:pt>
                <c:pt idx="11">
                  <c:v>49.09</c:v>
                </c:pt>
                <c:pt idx="12">
                  <c:v>39.09</c:v>
                </c:pt>
                <c:pt idx="13">
                  <c:v>15.45</c:v>
                </c:pt>
                <c:pt idx="15">
                  <c:v>58.18</c:v>
                </c:pt>
                <c:pt idx="16">
                  <c:v>58.18</c:v>
                </c:pt>
                <c:pt idx="17">
                  <c:v>38.18</c:v>
                </c:pt>
                <c:pt idx="18">
                  <c:v>58.06</c:v>
                </c:pt>
                <c:pt idx="19">
                  <c:v>122.0</c:v>
                </c:pt>
                <c:pt idx="20">
                  <c:v>90.0</c:v>
                </c:pt>
                <c:pt idx="21">
                  <c:v>103.0</c:v>
                </c:pt>
                <c:pt idx="22">
                  <c:v>115.0</c:v>
                </c:pt>
                <c:pt idx="23">
                  <c:v>114.0</c:v>
                </c:pt>
                <c:pt idx="24">
                  <c:v>114.0</c:v>
                </c:pt>
                <c:pt idx="25">
                  <c:v>96.0</c:v>
                </c:pt>
                <c:pt idx="26">
                  <c:v>50.0</c:v>
                </c:pt>
                <c:pt idx="30">
                  <c:v>20.0</c:v>
                </c:pt>
                <c:pt idx="35">
                  <c:v>100.0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'USGS 1970-2005'!$A$52:$C$52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1970-2005'!$D$52:$AU$52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50"/>
          <c:order val="50"/>
          <c:tx>
            <c:strRef>
              <c:f>'USGS 1970-2005'!$A$53:$C$53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1970-2005'!$D$53:$AU$53</c:f>
              <c:numCache>
                <c:formatCode>0_);[Red]\(0\)</c:formatCode>
                <c:ptCount val="36"/>
                <c:pt idx="0">
                  <c:v>187.27</c:v>
                </c:pt>
                <c:pt idx="1">
                  <c:v>213.64</c:v>
                </c:pt>
                <c:pt idx="2">
                  <c:v>261.82</c:v>
                </c:pt>
                <c:pt idx="3">
                  <c:v>272.73</c:v>
                </c:pt>
                <c:pt idx="4">
                  <c:v>298.18</c:v>
                </c:pt>
                <c:pt idx="5">
                  <c:v>330.91</c:v>
                </c:pt>
                <c:pt idx="6">
                  <c:v>362.73</c:v>
                </c:pt>
                <c:pt idx="7">
                  <c:v>406.36</c:v>
                </c:pt>
                <c:pt idx="8">
                  <c:v>490.91</c:v>
                </c:pt>
                <c:pt idx="9">
                  <c:v>529.09</c:v>
                </c:pt>
                <c:pt idx="10">
                  <c:v>554.5500000000001</c:v>
                </c:pt>
                <c:pt idx="11">
                  <c:v>460.91</c:v>
                </c:pt>
                <c:pt idx="12">
                  <c:v>424.55</c:v>
                </c:pt>
                <c:pt idx="13">
                  <c:v>386.36</c:v>
                </c:pt>
                <c:pt idx="14">
                  <c:v>470.0</c:v>
                </c:pt>
                <c:pt idx="15">
                  <c:v>476.36</c:v>
                </c:pt>
                <c:pt idx="16">
                  <c:v>520.91</c:v>
                </c:pt>
                <c:pt idx="17">
                  <c:v>582.73</c:v>
                </c:pt>
                <c:pt idx="18">
                  <c:v>556.1</c:v>
                </c:pt>
                <c:pt idx="19">
                  <c:v>610.0</c:v>
                </c:pt>
                <c:pt idx="20">
                  <c:v>620.0</c:v>
                </c:pt>
                <c:pt idx="21">
                  <c:v>700.0</c:v>
                </c:pt>
                <c:pt idx="22">
                  <c:v>700.0</c:v>
                </c:pt>
                <c:pt idx="23">
                  <c:v>860.0</c:v>
                </c:pt>
                <c:pt idx="24">
                  <c:v>940.0</c:v>
                </c:pt>
                <c:pt idx="25">
                  <c:v>865.0</c:v>
                </c:pt>
                <c:pt idx="26">
                  <c:v>830.0</c:v>
                </c:pt>
                <c:pt idx="27">
                  <c:v>940.0</c:v>
                </c:pt>
                <c:pt idx="28">
                  <c:v>1085.0</c:v>
                </c:pt>
                <c:pt idx="29">
                  <c:v>1100.0</c:v>
                </c:pt>
                <c:pt idx="30">
                  <c:v>1050.0</c:v>
                </c:pt>
                <c:pt idx="31">
                  <c:v>1200.0</c:v>
                </c:pt>
                <c:pt idx="32">
                  <c:v>1200.0</c:v>
                </c:pt>
                <c:pt idx="33">
                  <c:v>1600.0</c:v>
                </c:pt>
                <c:pt idx="34">
                  <c:v>1900.0</c:v>
                </c:pt>
                <c:pt idx="35">
                  <c:v>2000.0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'USGS 1970-2005'!$A$54:$C$54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1970-2005'!$D$54:$AU$54</c:f>
              <c:numCache>
                <c:formatCode>0_);[Red]\(0\)</c:formatCode>
                <c:ptCount val="36"/>
                <c:pt idx="0">
                  <c:v>400.91</c:v>
                </c:pt>
                <c:pt idx="1">
                  <c:v>500.91</c:v>
                </c:pt>
                <c:pt idx="2">
                  <c:v>590.0</c:v>
                </c:pt>
                <c:pt idx="3">
                  <c:v>666.36</c:v>
                </c:pt>
                <c:pt idx="4">
                  <c:v>630.91</c:v>
                </c:pt>
                <c:pt idx="10">
                  <c:v>1302.73</c:v>
                </c:pt>
                <c:pt idx="11">
                  <c:v>1202.73</c:v>
                </c:pt>
                <c:pt idx="12">
                  <c:v>1102.73</c:v>
                </c:pt>
                <c:pt idx="13">
                  <c:v>638.18</c:v>
                </c:pt>
                <c:pt idx="14">
                  <c:v>537.27</c:v>
                </c:pt>
                <c:pt idx="15">
                  <c:v>680.0</c:v>
                </c:pt>
                <c:pt idx="16">
                  <c:v>777.27</c:v>
                </c:pt>
                <c:pt idx="17">
                  <c:v>653.64</c:v>
                </c:pt>
                <c:pt idx="18">
                  <c:v>698.53</c:v>
                </c:pt>
                <c:pt idx="19">
                  <c:v>500.0</c:v>
                </c:pt>
                <c:pt idx="20">
                  <c:v>500.0</c:v>
                </c:pt>
                <c:pt idx="21">
                  <c:v>500.0</c:v>
                </c:pt>
                <c:pt idx="22">
                  <c:v>510.0</c:v>
                </c:pt>
                <c:pt idx="23">
                  <c:v>500.0</c:v>
                </c:pt>
                <c:pt idx="24">
                  <c:v>500.0</c:v>
                </c:pt>
                <c:pt idx="25">
                  <c:v>1000.0</c:v>
                </c:pt>
                <c:pt idx="26">
                  <c:v>1000.0</c:v>
                </c:pt>
                <c:pt idx="27">
                  <c:v>1100.0</c:v>
                </c:pt>
                <c:pt idx="28">
                  <c:v>650.0</c:v>
                </c:pt>
                <c:pt idx="29">
                  <c:v>650.0</c:v>
                </c:pt>
                <c:pt idx="30">
                  <c:v>650.0</c:v>
                </c:pt>
                <c:pt idx="31">
                  <c:v>650.0</c:v>
                </c:pt>
                <c:pt idx="32">
                  <c:v>650.0</c:v>
                </c:pt>
                <c:pt idx="33">
                  <c:v>650.0</c:v>
                </c:pt>
                <c:pt idx="34">
                  <c:v>650.0</c:v>
                </c:pt>
                <c:pt idx="35">
                  <c:v>650.0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'USGS 1970-2005'!$A$55:$C$55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1970-2005'!$D$55:$AU$55</c:f>
              <c:numCache>
                <c:formatCode>0_);[Red]\(0\)</c:formatCode>
                <c:ptCount val="36"/>
                <c:pt idx="22">
                  <c:v>1768.0</c:v>
                </c:pt>
                <c:pt idx="23">
                  <c:v>1683.0</c:v>
                </c:pt>
                <c:pt idx="24">
                  <c:v>2055.0</c:v>
                </c:pt>
                <c:pt idx="25">
                  <c:v>1708.0</c:v>
                </c:pt>
                <c:pt idx="26">
                  <c:v>1842.0</c:v>
                </c:pt>
                <c:pt idx="27">
                  <c:v>2134.0</c:v>
                </c:pt>
                <c:pt idx="28">
                  <c:v>2295.0</c:v>
                </c:pt>
                <c:pt idx="29">
                  <c:v>2712.0</c:v>
                </c:pt>
                <c:pt idx="30">
                  <c:v>2852.0</c:v>
                </c:pt>
                <c:pt idx="31">
                  <c:v>3246.0</c:v>
                </c:pt>
                <c:pt idx="32">
                  <c:v>3378.0</c:v>
                </c:pt>
                <c:pt idx="33">
                  <c:v>3654.0</c:v>
                </c:pt>
                <c:pt idx="34">
                  <c:v>3811.0</c:v>
                </c:pt>
                <c:pt idx="35">
                  <c:v>3481.0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'USGS 1970-2005'!$A$56:$C$56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1970-2005'!$D$56:$AU$56</c:f>
              <c:numCache>
                <c:formatCode>0_);[Red]\(0\)</c:formatCode>
                <c:ptCount val="36"/>
                <c:pt idx="0">
                  <c:v>743.64</c:v>
                </c:pt>
                <c:pt idx="1">
                  <c:v>754.5500000000001</c:v>
                </c:pt>
                <c:pt idx="2">
                  <c:v>754.5500000000001</c:v>
                </c:pt>
                <c:pt idx="3">
                  <c:v>1500.0</c:v>
                </c:pt>
                <c:pt idx="4">
                  <c:v>1500.0</c:v>
                </c:pt>
                <c:pt idx="5">
                  <c:v>2087.27</c:v>
                </c:pt>
                <c:pt idx="6">
                  <c:v>2506.36</c:v>
                </c:pt>
                <c:pt idx="7">
                  <c:v>2661.82</c:v>
                </c:pt>
                <c:pt idx="8">
                  <c:v>2717.27</c:v>
                </c:pt>
                <c:pt idx="9">
                  <c:v>2617.27</c:v>
                </c:pt>
                <c:pt idx="10">
                  <c:v>2837.27</c:v>
                </c:pt>
                <c:pt idx="11">
                  <c:v>3299.09</c:v>
                </c:pt>
                <c:pt idx="12">
                  <c:v>3170.0</c:v>
                </c:pt>
                <c:pt idx="13">
                  <c:v>3238.18</c:v>
                </c:pt>
                <c:pt idx="14">
                  <c:v>3353.64</c:v>
                </c:pt>
                <c:pt idx="15">
                  <c:v>3280.0</c:v>
                </c:pt>
                <c:pt idx="16">
                  <c:v>3311.82</c:v>
                </c:pt>
                <c:pt idx="17">
                  <c:v>3542.73</c:v>
                </c:pt>
                <c:pt idx="18">
                  <c:v>3566.12</c:v>
                </c:pt>
                <c:pt idx="19">
                  <c:v>3138.0</c:v>
                </c:pt>
                <c:pt idx="20">
                  <c:v>3000.0</c:v>
                </c:pt>
                <c:pt idx="21">
                  <c:v>2000.0</c:v>
                </c:pt>
                <c:pt idx="22">
                  <c:v>2000.0</c:v>
                </c:pt>
                <c:pt idx="23">
                  <c:v>1049.0</c:v>
                </c:pt>
                <c:pt idx="24">
                  <c:v>1081.0</c:v>
                </c:pt>
                <c:pt idx="25">
                  <c:v>1470.0</c:v>
                </c:pt>
                <c:pt idx="26">
                  <c:v>1453.0</c:v>
                </c:pt>
                <c:pt idx="27">
                  <c:v>1713.0</c:v>
                </c:pt>
                <c:pt idx="28">
                  <c:v>1713.0</c:v>
                </c:pt>
                <c:pt idx="29">
                  <c:v>1785.0</c:v>
                </c:pt>
                <c:pt idx="30">
                  <c:v>1633.0</c:v>
                </c:pt>
                <c:pt idx="31">
                  <c:v>1324.0</c:v>
                </c:pt>
                <c:pt idx="32">
                  <c:v>1327.0</c:v>
                </c:pt>
                <c:pt idx="33">
                  <c:v>1346.0</c:v>
                </c:pt>
                <c:pt idx="34">
                  <c:v>1401.0</c:v>
                </c:pt>
                <c:pt idx="35">
                  <c:v>1567.0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'USGS 1970-2005'!$A$57:$C$57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1970-2005'!$D$57:$AU$57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55"/>
          <c:order val="55"/>
          <c:tx>
            <c:strRef>
              <c:f>'USGS 1970-2005'!$A$58:$C$58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1970-2005'!$D$58:$AU$58</c:f>
              <c:numCache>
                <c:formatCode>0_);[Red]\(0\)</c:formatCode>
                <c:ptCount val="36"/>
                <c:pt idx="0">
                  <c:v>266.36</c:v>
                </c:pt>
                <c:pt idx="1">
                  <c:v>303.64</c:v>
                </c:pt>
                <c:pt idx="2">
                  <c:v>322.73</c:v>
                </c:pt>
                <c:pt idx="3">
                  <c:v>451.82</c:v>
                </c:pt>
                <c:pt idx="4">
                  <c:v>339.09</c:v>
                </c:pt>
                <c:pt idx="5">
                  <c:v>612.73</c:v>
                </c:pt>
                <c:pt idx="6">
                  <c:v>1027.27</c:v>
                </c:pt>
                <c:pt idx="7">
                  <c:v>1073.64</c:v>
                </c:pt>
                <c:pt idx="8">
                  <c:v>1109.09</c:v>
                </c:pt>
                <c:pt idx="9">
                  <c:v>1137.27</c:v>
                </c:pt>
                <c:pt idx="10">
                  <c:v>1235.45</c:v>
                </c:pt>
                <c:pt idx="11">
                  <c:v>1037.27</c:v>
                </c:pt>
                <c:pt idx="12">
                  <c:v>1070.0</c:v>
                </c:pt>
                <c:pt idx="13">
                  <c:v>944.5500000000001</c:v>
                </c:pt>
                <c:pt idx="14">
                  <c:v>854.5500000000001</c:v>
                </c:pt>
                <c:pt idx="15">
                  <c:v>660.91</c:v>
                </c:pt>
                <c:pt idx="16">
                  <c:v>865.45</c:v>
                </c:pt>
                <c:pt idx="17">
                  <c:v>855.45</c:v>
                </c:pt>
                <c:pt idx="18">
                  <c:v>867.26</c:v>
                </c:pt>
                <c:pt idx="19">
                  <c:v>1042.0</c:v>
                </c:pt>
                <c:pt idx="20">
                  <c:v>1133.0</c:v>
                </c:pt>
                <c:pt idx="21">
                  <c:v>1134.0</c:v>
                </c:pt>
                <c:pt idx="22">
                  <c:v>1131.0</c:v>
                </c:pt>
                <c:pt idx="23">
                  <c:v>1089.0</c:v>
                </c:pt>
                <c:pt idx="24">
                  <c:v>1053.0</c:v>
                </c:pt>
                <c:pt idx="25">
                  <c:v>1021.0</c:v>
                </c:pt>
                <c:pt idx="26">
                  <c:v>1000.0</c:v>
                </c:pt>
                <c:pt idx="27">
                  <c:v>910.0</c:v>
                </c:pt>
                <c:pt idx="28">
                  <c:v>1207.0</c:v>
                </c:pt>
                <c:pt idx="29">
                  <c:v>1157.0</c:v>
                </c:pt>
                <c:pt idx="30">
                  <c:v>1398.0</c:v>
                </c:pt>
                <c:pt idx="31">
                  <c:v>1369.0</c:v>
                </c:pt>
                <c:pt idx="32">
                  <c:v>1438.0</c:v>
                </c:pt>
                <c:pt idx="33">
                  <c:v>1637.0</c:v>
                </c:pt>
                <c:pt idx="34">
                  <c:v>1689.0</c:v>
                </c:pt>
                <c:pt idx="35">
                  <c:v>1805.0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'USGS 1970-2005'!$A$59:$C$59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1970-2005'!$D$59:$AU$59</c:f>
              <c:numCache>
                <c:formatCode>0_);[Red]\(0\)</c:formatCode>
                <c:ptCount val="36"/>
                <c:pt idx="23">
                  <c:v>5393.0</c:v>
                </c:pt>
                <c:pt idx="24">
                  <c:v>5303.0</c:v>
                </c:pt>
                <c:pt idx="25">
                  <c:v>4825.0</c:v>
                </c:pt>
                <c:pt idx="26">
                  <c:v>5015.0</c:v>
                </c:pt>
                <c:pt idx="27">
                  <c:v>4877.0</c:v>
                </c:pt>
                <c:pt idx="28">
                  <c:v>4604.0</c:v>
                </c:pt>
                <c:pt idx="29">
                  <c:v>4241.0</c:v>
                </c:pt>
                <c:pt idx="30">
                  <c:v>4093.0</c:v>
                </c:pt>
                <c:pt idx="31">
                  <c:v>3550.0</c:v>
                </c:pt>
                <c:pt idx="32">
                  <c:v>3217.0</c:v>
                </c:pt>
                <c:pt idx="33">
                  <c:v>3465.0</c:v>
                </c:pt>
                <c:pt idx="34">
                  <c:v>3829.0</c:v>
                </c:pt>
                <c:pt idx="35">
                  <c:v>3978.0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'USGS 1970-2005'!$A$60:$C$60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1970-2005'!$D$60:$AU$60</c:f>
              <c:numCache>
                <c:formatCode>0_);[Red]\(0\)</c:formatCode>
                <c:ptCount val="36"/>
                <c:pt idx="0">
                  <c:v>7417.27</c:v>
                </c:pt>
                <c:pt idx="1">
                  <c:v>7972.73</c:v>
                </c:pt>
                <c:pt idx="2">
                  <c:v>8061.82</c:v>
                </c:pt>
                <c:pt idx="3">
                  <c:v>8398.18</c:v>
                </c:pt>
                <c:pt idx="4">
                  <c:v>8985.450000000001</c:v>
                </c:pt>
                <c:pt idx="5">
                  <c:v>9324.550000000001</c:v>
                </c:pt>
                <c:pt idx="6">
                  <c:v>9571.82</c:v>
                </c:pt>
                <c:pt idx="7">
                  <c:v>9769.09</c:v>
                </c:pt>
                <c:pt idx="8">
                  <c:v>10225.45</c:v>
                </c:pt>
                <c:pt idx="9">
                  <c:v>10279.09</c:v>
                </c:pt>
                <c:pt idx="10">
                  <c:v>10568.18</c:v>
                </c:pt>
                <c:pt idx="11">
                  <c:v>10668.18</c:v>
                </c:pt>
                <c:pt idx="12">
                  <c:v>10346.36</c:v>
                </c:pt>
                <c:pt idx="13">
                  <c:v>10520.0</c:v>
                </c:pt>
                <c:pt idx="14">
                  <c:v>10551.82</c:v>
                </c:pt>
                <c:pt idx="15">
                  <c:v>10272.73</c:v>
                </c:pt>
                <c:pt idx="16">
                  <c:v>10181.82</c:v>
                </c:pt>
                <c:pt idx="17">
                  <c:v>10390.91</c:v>
                </c:pt>
                <c:pt idx="18">
                  <c:v>10974.16</c:v>
                </c:pt>
                <c:pt idx="19">
                  <c:v>10888.0</c:v>
                </c:pt>
                <c:pt idx="20">
                  <c:v>10215.0</c:v>
                </c:pt>
                <c:pt idx="21">
                  <c:v>8299.0</c:v>
                </c:pt>
                <c:pt idx="22">
                  <c:v>8500.0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'USGS 1970-2005'!$A$61:$C$61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1970-2005'!$D$61:$AU$61</c:f>
              <c:numCache>
                <c:formatCode>0_);[Red]\(0\)</c:formatCode>
                <c:ptCount val="36"/>
                <c:pt idx="0">
                  <c:v>2609.09</c:v>
                </c:pt>
                <c:pt idx="1">
                  <c:v>2739.09</c:v>
                </c:pt>
                <c:pt idx="2">
                  <c:v>2879.09</c:v>
                </c:pt>
                <c:pt idx="3">
                  <c:v>2893.64</c:v>
                </c:pt>
                <c:pt idx="4">
                  <c:v>2497.27</c:v>
                </c:pt>
                <c:pt idx="5">
                  <c:v>2241.82</c:v>
                </c:pt>
                <c:pt idx="6">
                  <c:v>2360.0</c:v>
                </c:pt>
                <c:pt idx="7">
                  <c:v>2313.64</c:v>
                </c:pt>
                <c:pt idx="8">
                  <c:v>2631.82</c:v>
                </c:pt>
                <c:pt idx="9">
                  <c:v>2417.27</c:v>
                </c:pt>
                <c:pt idx="10">
                  <c:v>1920.91</c:v>
                </c:pt>
                <c:pt idx="11">
                  <c:v>1605.45</c:v>
                </c:pt>
                <c:pt idx="12">
                  <c:v>1773.64</c:v>
                </c:pt>
                <c:pt idx="13">
                  <c:v>1660.91</c:v>
                </c:pt>
                <c:pt idx="14">
                  <c:v>1671.82</c:v>
                </c:pt>
                <c:pt idx="15">
                  <c:v>1742.73</c:v>
                </c:pt>
                <c:pt idx="16">
                  <c:v>2033.64</c:v>
                </c:pt>
                <c:pt idx="17">
                  <c:v>1890.91</c:v>
                </c:pt>
                <c:pt idx="18">
                  <c:v>1681.0</c:v>
                </c:pt>
                <c:pt idx="19">
                  <c:v>2004.0</c:v>
                </c:pt>
                <c:pt idx="20">
                  <c:v>1656.0</c:v>
                </c:pt>
                <c:pt idx="21">
                  <c:v>2016.0</c:v>
                </c:pt>
                <c:pt idx="22">
                  <c:v>2072.0</c:v>
                </c:pt>
                <c:pt idx="23">
                  <c:v>2270.0</c:v>
                </c:pt>
                <c:pt idx="24">
                  <c:v>2430.0</c:v>
                </c:pt>
                <c:pt idx="25">
                  <c:v>2584.0</c:v>
                </c:pt>
                <c:pt idx="26">
                  <c:v>2629.0</c:v>
                </c:pt>
                <c:pt idx="27">
                  <c:v>2683.0</c:v>
                </c:pt>
                <c:pt idx="28">
                  <c:v>2528.0</c:v>
                </c:pt>
                <c:pt idx="29">
                  <c:v>1926.0</c:v>
                </c:pt>
                <c:pt idx="30">
                  <c:v>2009.0</c:v>
                </c:pt>
                <c:pt idx="31">
                  <c:v>2047.0</c:v>
                </c:pt>
                <c:pt idx="32">
                  <c:v>2028.0</c:v>
                </c:pt>
                <c:pt idx="33">
                  <c:v>1953.0</c:v>
                </c:pt>
                <c:pt idx="34">
                  <c:v>2150.0</c:v>
                </c:pt>
                <c:pt idx="35">
                  <c:v>2120.0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'USGS 1970-2005'!$A$62:$C$62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1970-2005'!$D$62:$AU$62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60"/>
          <c:order val="60"/>
          <c:tx>
            <c:strRef>
              <c:f>'USGS 1970-2005'!$A$63:$C$63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1970-2005'!$D$63:$AU$63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61"/>
          <c:order val="61"/>
          <c:tx>
            <c:strRef>
              <c:f>'USGS 1970-2005'!$A$64:$C$64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1970-2005'!$D$64:$AU$64</c:f>
              <c:numCache>
                <c:formatCode>0_);[Red]\(0\)</c:formatCode>
                <c:ptCount val="36"/>
                <c:pt idx="0">
                  <c:v>493.64</c:v>
                </c:pt>
                <c:pt idx="1">
                  <c:v>597.27</c:v>
                </c:pt>
                <c:pt idx="2">
                  <c:v>678.18</c:v>
                </c:pt>
                <c:pt idx="3">
                  <c:v>581.82</c:v>
                </c:pt>
                <c:pt idx="4">
                  <c:v>606.36</c:v>
                </c:pt>
                <c:pt idx="5">
                  <c:v>588.18</c:v>
                </c:pt>
                <c:pt idx="6">
                  <c:v>655.45</c:v>
                </c:pt>
                <c:pt idx="7">
                  <c:v>863.64</c:v>
                </c:pt>
                <c:pt idx="8">
                  <c:v>869.09</c:v>
                </c:pt>
                <c:pt idx="9">
                  <c:v>888.18</c:v>
                </c:pt>
                <c:pt idx="10">
                  <c:v>1017.27</c:v>
                </c:pt>
                <c:pt idx="11">
                  <c:v>953.64</c:v>
                </c:pt>
                <c:pt idx="12">
                  <c:v>950.91</c:v>
                </c:pt>
                <c:pt idx="13">
                  <c:v>1106.36</c:v>
                </c:pt>
                <c:pt idx="14">
                  <c:v>1145.45</c:v>
                </c:pt>
                <c:pt idx="15">
                  <c:v>1009.09</c:v>
                </c:pt>
                <c:pt idx="16">
                  <c:v>1068.18</c:v>
                </c:pt>
                <c:pt idx="17">
                  <c:v>1090.91</c:v>
                </c:pt>
                <c:pt idx="18">
                  <c:v>1494.13</c:v>
                </c:pt>
                <c:pt idx="19">
                  <c:v>1600.0</c:v>
                </c:pt>
                <c:pt idx="20">
                  <c:v>1060.0</c:v>
                </c:pt>
                <c:pt idx="21">
                  <c:v>1235.0</c:v>
                </c:pt>
                <c:pt idx="22">
                  <c:v>1365.0</c:v>
                </c:pt>
                <c:pt idx="23">
                  <c:v>1271.0</c:v>
                </c:pt>
                <c:pt idx="24">
                  <c:v>1303.0</c:v>
                </c:pt>
                <c:pt idx="25">
                  <c:v>1453.0</c:v>
                </c:pt>
                <c:pt idx="26">
                  <c:v>1642.0</c:v>
                </c:pt>
                <c:pt idx="27">
                  <c:v>1835.0</c:v>
                </c:pt>
                <c:pt idx="28">
                  <c:v>1885.0</c:v>
                </c:pt>
                <c:pt idx="29">
                  <c:v>2945.0</c:v>
                </c:pt>
                <c:pt idx="30">
                  <c:v>2505.0</c:v>
                </c:pt>
                <c:pt idx="31">
                  <c:v>2746.0</c:v>
                </c:pt>
                <c:pt idx="32">
                  <c:v>3050.0</c:v>
                </c:pt>
                <c:pt idx="33">
                  <c:v>2907.0</c:v>
                </c:pt>
                <c:pt idx="34">
                  <c:v>2654.0</c:v>
                </c:pt>
                <c:pt idx="35">
                  <c:v>2779.0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'USGS 1970-2005'!$A$65:$C$65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1970-2005'!$D$65:$AU$65</c:f>
              <c:numCache>
                <c:formatCode>0_);[Red]\(0\)</c:formatCode>
                <c:ptCount val="36"/>
                <c:pt idx="0">
                  <c:v>331.82</c:v>
                </c:pt>
                <c:pt idx="1">
                  <c:v>370.0</c:v>
                </c:pt>
                <c:pt idx="2">
                  <c:v>350.0</c:v>
                </c:pt>
                <c:pt idx="3">
                  <c:v>486.36</c:v>
                </c:pt>
                <c:pt idx="4">
                  <c:v>500.91</c:v>
                </c:pt>
                <c:pt idx="5">
                  <c:v>594.5500000000001</c:v>
                </c:pt>
                <c:pt idx="6">
                  <c:v>609.09</c:v>
                </c:pt>
                <c:pt idx="7">
                  <c:v>624.5500000000001</c:v>
                </c:pt>
                <c:pt idx="8">
                  <c:v>835.45</c:v>
                </c:pt>
                <c:pt idx="9">
                  <c:v>1100.91</c:v>
                </c:pt>
                <c:pt idx="10">
                  <c:v>1391.82</c:v>
                </c:pt>
                <c:pt idx="11">
                  <c:v>1240.91</c:v>
                </c:pt>
                <c:pt idx="12">
                  <c:v>1588.18</c:v>
                </c:pt>
                <c:pt idx="13">
                  <c:v>1448.18</c:v>
                </c:pt>
                <c:pt idx="14">
                  <c:v>1736.36</c:v>
                </c:pt>
                <c:pt idx="15">
                  <c:v>1970.0</c:v>
                </c:pt>
                <c:pt idx="16">
                  <c:v>2090.91</c:v>
                </c:pt>
                <c:pt idx="17">
                  <c:v>2149.09</c:v>
                </c:pt>
                <c:pt idx="18">
                  <c:v>2199.91</c:v>
                </c:pt>
                <c:pt idx="19">
                  <c:v>2250.0</c:v>
                </c:pt>
                <c:pt idx="20">
                  <c:v>2250.0</c:v>
                </c:pt>
                <c:pt idx="21">
                  <c:v>2300.0</c:v>
                </c:pt>
                <c:pt idx="22">
                  <c:v>2250.0</c:v>
                </c:pt>
                <c:pt idx="23">
                  <c:v>2098.0</c:v>
                </c:pt>
                <c:pt idx="24">
                  <c:v>2164.0</c:v>
                </c:pt>
                <c:pt idx="25">
                  <c:v>2616.0</c:v>
                </c:pt>
                <c:pt idx="26">
                  <c:v>3028.0</c:v>
                </c:pt>
                <c:pt idx="27">
                  <c:v>2900.0</c:v>
                </c:pt>
                <c:pt idx="28">
                  <c:v>2600.0</c:v>
                </c:pt>
                <c:pt idx="29">
                  <c:v>2300.0</c:v>
                </c:pt>
                <c:pt idx="30">
                  <c:v>2800.0</c:v>
                </c:pt>
                <c:pt idx="31">
                  <c:v>2920.0</c:v>
                </c:pt>
                <c:pt idx="32">
                  <c:v>3000.0</c:v>
                </c:pt>
                <c:pt idx="33">
                  <c:v>3100.0</c:v>
                </c:pt>
                <c:pt idx="34">
                  <c:v>3000.0</c:v>
                </c:pt>
                <c:pt idx="35">
                  <c:v>3000.0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'USGS 1970-2005'!$A$66:$C$66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1970-2005'!$D$66:$AU$66</c:f>
              <c:numCache>
                <c:formatCode>0_);[Red]\(0\)</c:formatCode>
                <c:ptCount val="36"/>
                <c:pt idx="0">
                  <c:v>3691.82</c:v>
                </c:pt>
                <c:pt idx="1">
                  <c:v>3929.09</c:v>
                </c:pt>
                <c:pt idx="2">
                  <c:v>3830.0</c:v>
                </c:pt>
                <c:pt idx="3">
                  <c:v>3624.55</c:v>
                </c:pt>
                <c:pt idx="4">
                  <c:v>3270.91</c:v>
                </c:pt>
                <c:pt idx="5">
                  <c:v>3591.82</c:v>
                </c:pt>
                <c:pt idx="6">
                  <c:v>3369.09</c:v>
                </c:pt>
                <c:pt idx="7">
                  <c:v>3263.64</c:v>
                </c:pt>
                <c:pt idx="8">
                  <c:v>3006.36</c:v>
                </c:pt>
                <c:pt idx="9">
                  <c:v>2963.64</c:v>
                </c:pt>
                <c:pt idx="10">
                  <c:v>3034.55</c:v>
                </c:pt>
                <c:pt idx="11">
                  <c:v>3506.36</c:v>
                </c:pt>
                <c:pt idx="12">
                  <c:v>4269.09</c:v>
                </c:pt>
                <c:pt idx="13">
                  <c:v>5511.82</c:v>
                </c:pt>
                <c:pt idx="14">
                  <c:v>6513.64</c:v>
                </c:pt>
                <c:pt idx="15">
                  <c:v>5760.91</c:v>
                </c:pt>
                <c:pt idx="16">
                  <c:v>7628.18</c:v>
                </c:pt>
                <c:pt idx="17">
                  <c:v>8764.550000000001</c:v>
                </c:pt>
                <c:pt idx="18">
                  <c:v>9787.57</c:v>
                </c:pt>
                <c:pt idx="19">
                  <c:v>12480.0</c:v>
                </c:pt>
                <c:pt idx="20">
                  <c:v>14111.0</c:v>
                </c:pt>
                <c:pt idx="21">
                  <c:v>16427.0</c:v>
                </c:pt>
                <c:pt idx="22">
                  <c:v>17000.0</c:v>
                </c:pt>
                <c:pt idx="23">
                  <c:v>16000.0</c:v>
                </c:pt>
                <c:pt idx="24">
                  <c:v>17000.0</c:v>
                </c:pt>
                <c:pt idx="25">
                  <c:v>17665.0</c:v>
                </c:pt>
                <c:pt idx="26">
                  <c:v>18700.0</c:v>
                </c:pt>
                <c:pt idx="27">
                  <c:v>19700.0</c:v>
                </c:pt>
                <c:pt idx="28">
                  <c:v>21000.0</c:v>
                </c:pt>
                <c:pt idx="29">
                  <c:v>23313.0</c:v>
                </c:pt>
                <c:pt idx="30">
                  <c:v>24143.0</c:v>
                </c:pt>
                <c:pt idx="31">
                  <c:v>24700.0</c:v>
                </c:pt>
                <c:pt idx="32">
                  <c:v>28155.0</c:v>
                </c:pt>
                <c:pt idx="33">
                  <c:v>26639.0</c:v>
                </c:pt>
                <c:pt idx="34">
                  <c:v>28763.0</c:v>
                </c:pt>
                <c:pt idx="35">
                  <c:v>29000.0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'USGS 1970-2005'!$A$67:$C$67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1970-2005'!$D$67:$AU$67</c:f>
              <c:numCache>
                <c:formatCode>0_);[Red]\(0\)</c:formatCode>
                <c:ptCount val="36"/>
                <c:pt idx="0">
                  <c:v>163.64</c:v>
                </c:pt>
                <c:pt idx="1">
                  <c:v>186.36</c:v>
                </c:pt>
                <c:pt idx="2">
                  <c:v>218.18</c:v>
                </c:pt>
                <c:pt idx="3">
                  <c:v>240.91</c:v>
                </c:pt>
                <c:pt idx="4">
                  <c:v>296.36</c:v>
                </c:pt>
                <c:pt idx="5">
                  <c:v>332.73</c:v>
                </c:pt>
                <c:pt idx="6">
                  <c:v>322.73</c:v>
                </c:pt>
                <c:pt idx="7">
                  <c:v>375.45</c:v>
                </c:pt>
                <c:pt idx="8">
                  <c:v>456.36</c:v>
                </c:pt>
                <c:pt idx="9">
                  <c:v>492.73</c:v>
                </c:pt>
                <c:pt idx="10">
                  <c:v>520.91</c:v>
                </c:pt>
                <c:pt idx="11">
                  <c:v>459.09</c:v>
                </c:pt>
                <c:pt idx="12">
                  <c:v>419.09</c:v>
                </c:pt>
                <c:pt idx="13">
                  <c:v>432.73</c:v>
                </c:pt>
                <c:pt idx="14">
                  <c:v>400.0</c:v>
                </c:pt>
                <c:pt idx="15">
                  <c:v>450.91</c:v>
                </c:pt>
                <c:pt idx="16">
                  <c:v>443.64</c:v>
                </c:pt>
                <c:pt idx="17">
                  <c:v>608.18</c:v>
                </c:pt>
                <c:pt idx="18">
                  <c:v>623.23</c:v>
                </c:pt>
                <c:pt idx="19">
                  <c:v>633.0</c:v>
                </c:pt>
                <c:pt idx="20">
                  <c:v>641.0</c:v>
                </c:pt>
                <c:pt idx="21">
                  <c:v>680.0</c:v>
                </c:pt>
                <c:pt idx="22">
                  <c:v>419.0</c:v>
                </c:pt>
                <c:pt idx="23">
                  <c:v>861.0</c:v>
                </c:pt>
                <c:pt idx="24">
                  <c:v>850.0</c:v>
                </c:pt>
                <c:pt idx="25">
                  <c:v>890.0</c:v>
                </c:pt>
                <c:pt idx="26">
                  <c:v>948.0</c:v>
                </c:pt>
                <c:pt idx="27">
                  <c:v>1020.0</c:v>
                </c:pt>
                <c:pt idx="28">
                  <c:v>1065.0</c:v>
                </c:pt>
                <c:pt idx="29">
                  <c:v>1031.0</c:v>
                </c:pt>
                <c:pt idx="30">
                  <c:v>1064.0</c:v>
                </c:pt>
                <c:pt idx="31">
                  <c:v>1174.0</c:v>
                </c:pt>
                <c:pt idx="32">
                  <c:v>1323.0</c:v>
                </c:pt>
                <c:pt idx="33">
                  <c:v>1391.0</c:v>
                </c:pt>
                <c:pt idx="34">
                  <c:v>1265.0</c:v>
                </c:pt>
                <c:pt idx="35">
                  <c:v>1131.0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'USGS 1970-2005'!$A$68:$C$68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1970-2005'!$D$68:$AU$68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66"/>
          <c:order val="66"/>
          <c:tx>
            <c:strRef>
              <c:f>'USGS 1970-2005'!$A$69:$C$69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1970-2005'!$D$69:$AU$69</c:f>
              <c:numCache>
                <c:formatCode>0_);[Red]\(0\)</c:formatCode>
                <c:ptCount val="36"/>
                <c:pt idx="24">
                  <c:v>45.0</c:v>
                </c:pt>
                <c:pt idx="25">
                  <c:v>50.0</c:v>
                </c:pt>
                <c:pt idx="26">
                  <c:v>47.0</c:v>
                </c:pt>
                <c:pt idx="27">
                  <c:v>50.0</c:v>
                </c:pt>
                <c:pt idx="28">
                  <c:v>45.0</c:v>
                </c:pt>
                <c:pt idx="29">
                  <c:v>45.0</c:v>
                </c:pt>
                <c:pt idx="30">
                  <c:v>45.0</c:v>
                </c:pt>
                <c:pt idx="31">
                  <c:v>45.0</c:v>
                </c:pt>
                <c:pt idx="32">
                  <c:v>45.0</c:v>
                </c:pt>
                <c:pt idx="33">
                  <c:v>45.0</c:v>
                </c:pt>
                <c:pt idx="34">
                  <c:v>45.0</c:v>
                </c:pt>
                <c:pt idx="35">
                  <c:v>45.0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'USGS 1970-2005'!$A$70:$C$70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1970-2005'!$D$70:$AU$70</c:f>
              <c:numCache>
                <c:formatCode>0_);[Red]\(0\)</c:formatCode>
                <c:ptCount val="36"/>
                <c:pt idx="22">
                  <c:v>600.0</c:v>
                </c:pt>
                <c:pt idx="23">
                  <c:v>500.0</c:v>
                </c:pt>
                <c:pt idx="24">
                  <c:v>402.0</c:v>
                </c:pt>
                <c:pt idx="25">
                  <c:v>417.0</c:v>
                </c:pt>
                <c:pt idx="26">
                  <c:v>388.0</c:v>
                </c:pt>
                <c:pt idx="27">
                  <c:v>423.0</c:v>
                </c:pt>
                <c:pt idx="28">
                  <c:v>321.0</c:v>
                </c:pt>
                <c:pt idx="29">
                  <c:v>358.0</c:v>
                </c:pt>
                <c:pt idx="30">
                  <c:v>329.0</c:v>
                </c:pt>
                <c:pt idx="31">
                  <c:v>405.0</c:v>
                </c:pt>
                <c:pt idx="32">
                  <c:v>466.0</c:v>
                </c:pt>
                <c:pt idx="33">
                  <c:v>506.0</c:v>
                </c:pt>
                <c:pt idx="34">
                  <c:v>615.0</c:v>
                </c:pt>
                <c:pt idx="35">
                  <c:v>650.0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'USGS 1970-2005'!$A$71:$C$71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1970-2005'!$D$71:$AU$71</c:f>
              <c:numCache>
                <c:formatCode>0_);[Red]\(0\)</c:formatCode>
                <c:ptCount val="36"/>
                <c:pt idx="0">
                  <c:v>181.82</c:v>
                </c:pt>
                <c:pt idx="1">
                  <c:v>211.82</c:v>
                </c:pt>
                <c:pt idx="2">
                  <c:v>188.18</c:v>
                </c:pt>
                <c:pt idx="3">
                  <c:v>124.55</c:v>
                </c:pt>
                <c:pt idx="4">
                  <c:v>115.45</c:v>
                </c:pt>
                <c:pt idx="5">
                  <c:v>145.45</c:v>
                </c:pt>
                <c:pt idx="6">
                  <c:v>149.09</c:v>
                </c:pt>
                <c:pt idx="7">
                  <c:v>72.73</c:v>
                </c:pt>
                <c:pt idx="8">
                  <c:v>86.36</c:v>
                </c:pt>
                <c:pt idx="9">
                  <c:v>92.73</c:v>
                </c:pt>
                <c:pt idx="10">
                  <c:v>110.0</c:v>
                </c:pt>
                <c:pt idx="11">
                  <c:v>130.0</c:v>
                </c:pt>
                <c:pt idx="12">
                  <c:v>145.45</c:v>
                </c:pt>
                <c:pt idx="13">
                  <c:v>172.73</c:v>
                </c:pt>
                <c:pt idx="14">
                  <c:v>240.91</c:v>
                </c:pt>
                <c:pt idx="15">
                  <c:v>250.0</c:v>
                </c:pt>
                <c:pt idx="16">
                  <c:v>250.0</c:v>
                </c:pt>
                <c:pt idx="17">
                  <c:v>350.91</c:v>
                </c:pt>
                <c:pt idx="18">
                  <c:v>405.51</c:v>
                </c:pt>
                <c:pt idx="20">
                  <c:v>340.0</c:v>
                </c:pt>
                <c:pt idx="21">
                  <c:v>290.0</c:v>
                </c:pt>
                <c:pt idx="22">
                  <c:v>300.0</c:v>
                </c:pt>
                <c:pt idx="23">
                  <c:v>350.0</c:v>
                </c:pt>
                <c:pt idx="24">
                  <c:v>464.0</c:v>
                </c:pt>
                <c:pt idx="25">
                  <c:v>611.0</c:v>
                </c:pt>
                <c:pt idx="26">
                  <c:v>690.0</c:v>
                </c:pt>
                <c:pt idx="27">
                  <c:v>752.0</c:v>
                </c:pt>
                <c:pt idx="28">
                  <c:v>750.0</c:v>
                </c:pt>
                <c:pt idx="29">
                  <c:v>638.0</c:v>
                </c:pt>
                <c:pt idx="30">
                  <c:v>880.0</c:v>
                </c:pt>
                <c:pt idx="31">
                  <c:v>900.0</c:v>
                </c:pt>
                <c:pt idx="32">
                  <c:v>900.0</c:v>
                </c:pt>
                <c:pt idx="33">
                  <c:v>1130.0</c:v>
                </c:pt>
                <c:pt idx="34">
                  <c:v>1316.0</c:v>
                </c:pt>
                <c:pt idx="35">
                  <c:v>1568.0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'USGS 1970-2005'!$A$72:$C$72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1970-2005'!$D$72:$AU$72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70"/>
          <c:order val="70"/>
          <c:tx>
            <c:strRef>
              <c:f>'USGS 1970-2005'!$A$73:$C$73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1970-2005'!$D$73:$AU$73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71"/>
          <c:order val="71"/>
          <c:tx>
            <c:strRef>
              <c:f>'USGS 1970-2005'!$A$74:$C$74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1970-2005'!$D$74:$AU$74</c:f>
              <c:numCache>
                <c:formatCode>0_);[Red]\(0\)</c:formatCode>
                <c:ptCount val="36"/>
                <c:pt idx="0">
                  <c:v>59.09</c:v>
                </c:pt>
                <c:pt idx="1">
                  <c:v>78.18000000000001</c:v>
                </c:pt>
                <c:pt idx="2">
                  <c:v>90.0</c:v>
                </c:pt>
                <c:pt idx="3">
                  <c:v>91.82000000000001</c:v>
                </c:pt>
                <c:pt idx="4">
                  <c:v>85.45</c:v>
                </c:pt>
                <c:pt idx="5">
                  <c:v>74.55</c:v>
                </c:pt>
                <c:pt idx="6">
                  <c:v>69.09</c:v>
                </c:pt>
                <c:pt idx="7">
                  <c:v>77.27</c:v>
                </c:pt>
                <c:pt idx="8">
                  <c:v>81.82000000000001</c:v>
                </c:pt>
                <c:pt idx="9">
                  <c:v>96.36</c:v>
                </c:pt>
                <c:pt idx="10">
                  <c:v>84.55</c:v>
                </c:pt>
                <c:pt idx="11">
                  <c:v>91.82000000000001</c:v>
                </c:pt>
                <c:pt idx="12">
                  <c:v>88.18000000000001</c:v>
                </c:pt>
                <c:pt idx="13">
                  <c:v>110.0</c:v>
                </c:pt>
                <c:pt idx="14">
                  <c:v>98.18000000000001</c:v>
                </c:pt>
                <c:pt idx="15">
                  <c:v>93.64</c:v>
                </c:pt>
                <c:pt idx="16">
                  <c:v>92.73</c:v>
                </c:pt>
                <c:pt idx="17">
                  <c:v>59.09</c:v>
                </c:pt>
                <c:pt idx="18">
                  <c:v>44.45</c:v>
                </c:pt>
                <c:pt idx="19">
                  <c:v>58.0</c:v>
                </c:pt>
                <c:pt idx="20">
                  <c:v>78.0</c:v>
                </c:pt>
                <c:pt idx="21">
                  <c:v>79.0</c:v>
                </c:pt>
                <c:pt idx="22">
                  <c:v>84.0</c:v>
                </c:pt>
                <c:pt idx="23">
                  <c:v>80.0</c:v>
                </c:pt>
                <c:pt idx="24">
                  <c:v>94.0</c:v>
                </c:pt>
                <c:pt idx="25">
                  <c:v>91.0</c:v>
                </c:pt>
                <c:pt idx="26">
                  <c:v>84.0</c:v>
                </c:pt>
                <c:pt idx="27">
                  <c:v>96.0</c:v>
                </c:pt>
                <c:pt idx="28">
                  <c:v>90.0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111.0</c:v>
                </c:pt>
                <c:pt idx="33">
                  <c:v>120.0</c:v>
                </c:pt>
                <c:pt idx="34">
                  <c:v>120.0</c:v>
                </c:pt>
                <c:pt idx="35">
                  <c:v>143.0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'USGS 1970-2005'!$A$75:$C$75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1970-2005'!$D$75:$AU$75</c:f>
              <c:numCache>
                <c:formatCode>0_);[Red]\(0\)</c:formatCode>
                <c:ptCount val="36"/>
                <c:pt idx="0">
                  <c:v>1878.18</c:v>
                </c:pt>
                <c:pt idx="1">
                  <c:v>1840.91</c:v>
                </c:pt>
                <c:pt idx="2">
                  <c:v>1984.55</c:v>
                </c:pt>
                <c:pt idx="3">
                  <c:v>2096.36</c:v>
                </c:pt>
                <c:pt idx="4">
                  <c:v>2207.27</c:v>
                </c:pt>
                <c:pt idx="5">
                  <c:v>2067.27</c:v>
                </c:pt>
                <c:pt idx="6">
                  <c:v>1829.09</c:v>
                </c:pt>
                <c:pt idx="7">
                  <c:v>1715.45</c:v>
                </c:pt>
                <c:pt idx="8">
                  <c:v>1707.27</c:v>
                </c:pt>
                <c:pt idx="9">
                  <c:v>1752.73</c:v>
                </c:pt>
                <c:pt idx="10">
                  <c:v>1819.09</c:v>
                </c:pt>
                <c:pt idx="11">
                  <c:v>1867.27</c:v>
                </c:pt>
                <c:pt idx="12">
                  <c:v>1866.36</c:v>
                </c:pt>
                <c:pt idx="13">
                  <c:v>1910.91</c:v>
                </c:pt>
                <c:pt idx="14">
                  <c:v>1649.09</c:v>
                </c:pt>
                <c:pt idx="15">
                  <c:v>1611.82</c:v>
                </c:pt>
                <c:pt idx="16">
                  <c:v>1424.55</c:v>
                </c:pt>
                <c:pt idx="17">
                  <c:v>1429.09</c:v>
                </c:pt>
                <c:pt idx="18">
                  <c:v>1504.1</c:v>
                </c:pt>
                <c:pt idx="19">
                  <c:v>1596.0</c:v>
                </c:pt>
                <c:pt idx="20">
                  <c:v>1666.0</c:v>
                </c:pt>
                <c:pt idx="21">
                  <c:v>1324.0</c:v>
                </c:pt>
                <c:pt idx="22">
                  <c:v>1129.0</c:v>
                </c:pt>
                <c:pt idx="23">
                  <c:v>835.0</c:v>
                </c:pt>
                <c:pt idx="24">
                  <c:v>864.0</c:v>
                </c:pt>
                <c:pt idx="25">
                  <c:v>907.0</c:v>
                </c:pt>
                <c:pt idx="26">
                  <c:v>975.0</c:v>
                </c:pt>
                <c:pt idx="27">
                  <c:v>905.0</c:v>
                </c:pt>
                <c:pt idx="28">
                  <c:v>1098.0</c:v>
                </c:pt>
                <c:pt idx="29">
                  <c:v>1310.0</c:v>
                </c:pt>
                <c:pt idx="30">
                  <c:v>1422.0</c:v>
                </c:pt>
                <c:pt idx="31">
                  <c:v>1325.0</c:v>
                </c:pt>
                <c:pt idx="32">
                  <c:v>1198.0</c:v>
                </c:pt>
                <c:pt idx="33">
                  <c:v>1493.0</c:v>
                </c:pt>
                <c:pt idx="34">
                  <c:v>1295.0</c:v>
                </c:pt>
                <c:pt idx="35">
                  <c:v>1357.0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'USGS 1970-2005'!$A$76:$C$76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1970-2005'!$D$76:$AU$76</c:f>
              <c:numCache>
                <c:formatCode>0_);[Red]\(0\)</c:formatCode>
                <c:ptCount val="36"/>
                <c:pt idx="0">
                  <c:v>29070.91</c:v>
                </c:pt>
                <c:pt idx="1">
                  <c:v>29009.09</c:v>
                </c:pt>
                <c:pt idx="2">
                  <c:v>30308.18</c:v>
                </c:pt>
                <c:pt idx="3">
                  <c:v>30830.0</c:v>
                </c:pt>
                <c:pt idx="4">
                  <c:v>32603.64</c:v>
                </c:pt>
                <c:pt idx="5">
                  <c:v>29708.18</c:v>
                </c:pt>
                <c:pt idx="6">
                  <c:v>29510.0</c:v>
                </c:pt>
                <c:pt idx="7">
                  <c:v>28940.91</c:v>
                </c:pt>
                <c:pt idx="8">
                  <c:v>28139.09</c:v>
                </c:pt>
                <c:pt idx="9">
                  <c:v>28941.82</c:v>
                </c:pt>
                <c:pt idx="10">
                  <c:v>29585.45</c:v>
                </c:pt>
                <c:pt idx="11">
                  <c:v>28678.18</c:v>
                </c:pt>
                <c:pt idx="12">
                  <c:v>26618.18</c:v>
                </c:pt>
                <c:pt idx="13">
                  <c:v>24975.45</c:v>
                </c:pt>
                <c:pt idx="14">
                  <c:v>23193.64</c:v>
                </c:pt>
                <c:pt idx="15">
                  <c:v>24064.55</c:v>
                </c:pt>
                <c:pt idx="16">
                  <c:v>23966.36</c:v>
                </c:pt>
                <c:pt idx="17">
                  <c:v>24050.0</c:v>
                </c:pt>
                <c:pt idx="18">
                  <c:v>25758.47</c:v>
                </c:pt>
                <c:pt idx="19">
                  <c:v>27361.0</c:v>
                </c:pt>
                <c:pt idx="20">
                  <c:v>26928.0</c:v>
                </c:pt>
                <c:pt idx="21">
                  <c:v>27082.0</c:v>
                </c:pt>
                <c:pt idx="22">
                  <c:v>21730.0</c:v>
                </c:pt>
                <c:pt idx="23">
                  <c:v>21004.0</c:v>
                </c:pt>
                <c:pt idx="24">
                  <c:v>21836.0</c:v>
                </c:pt>
                <c:pt idx="25">
                  <c:v>20615.0</c:v>
                </c:pt>
                <c:pt idx="26">
                  <c:v>20415.0</c:v>
                </c:pt>
                <c:pt idx="27">
                  <c:v>20658.0</c:v>
                </c:pt>
                <c:pt idx="28">
                  <c:v>20418.0</c:v>
                </c:pt>
                <c:pt idx="29">
                  <c:v>21137.0</c:v>
                </c:pt>
                <c:pt idx="30">
                  <c:v>21225.0</c:v>
                </c:pt>
                <c:pt idx="31">
                  <c:v>20890.0</c:v>
                </c:pt>
                <c:pt idx="32">
                  <c:v>20430.0</c:v>
                </c:pt>
                <c:pt idx="33">
                  <c:v>20645.0</c:v>
                </c:pt>
                <c:pt idx="34">
                  <c:v>21967.0</c:v>
                </c:pt>
                <c:pt idx="35">
                  <c:v>22286.0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'USGS 1970-2005'!$A$77:$C$77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1970-2005'!$D$77:$AU$77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75"/>
          <c:order val="75"/>
          <c:tx>
            <c:strRef>
              <c:f>'USGS 1970-2005'!$A$78:$C$78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1970-2005'!$D$78:$AU$78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76"/>
          <c:order val="76"/>
          <c:tx>
            <c:strRef>
              <c:f>'USGS 1970-2005'!$A$79:$C$79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1970-2005'!$D$79:$AU$79</c:f>
              <c:numCache>
                <c:formatCode>0_);[Red]\(0\)</c:formatCode>
                <c:ptCount val="36"/>
                <c:pt idx="6">
                  <c:v>107.27</c:v>
                </c:pt>
                <c:pt idx="7">
                  <c:v>190.0</c:v>
                </c:pt>
                <c:pt idx="8">
                  <c:v>13.64</c:v>
                </c:pt>
                <c:pt idx="9">
                  <c:v>91.82000000000001</c:v>
                </c:pt>
                <c:pt idx="10">
                  <c:v>110.0</c:v>
                </c:pt>
                <c:pt idx="11">
                  <c:v>150.0</c:v>
                </c:pt>
                <c:pt idx="12">
                  <c:v>175.45</c:v>
                </c:pt>
                <c:pt idx="13">
                  <c:v>120.0</c:v>
                </c:pt>
                <c:pt idx="14">
                  <c:v>208.18</c:v>
                </c:pt>
                <c:pt idx="15">
                  <c:v>245.45</c:v>
                </c:pt>
                <c:pt idx="16">
                  <c:v>210.91</c:v>
                </c:pt>
                <c:pt idx="17">
                  <c:v>140.91</c:v>
                </c:pt>
                <c:pt idx="18">
                  <c:v>132.45</c:v>
                </c:pt>
                <c:pt idx="19">
                  <c:v>115.0</c:v>
                </c:pt>
                <c:pt idx="20">
                  <c:v>116.0</c:v>
                </c:pt>
                <c:pt idx="21">
                  <c:v>117.0</c:v>
                </c:pt>
                <c:pt idx="22">
                  <c:v>116.0</c:v>
                </c:pt>
                <c:pt idx="23">
                  <c:v>132.0</c:v>
                </c:pt>
                <c:pt idx="24">
                  <c:v>126.0</c:v>
                </c:pt>
                <c:pt idx="25">
                  <c:v>154.0</c:v>
                </c:pt>
                <c:pt idx="26">
                  <c:v>185.0</c:v>
                </c:pt>
                <c:pt idx="27">
                  <c:v>200.0</c:v>
                </c:pt>
                <c:pt idx="28">
                  <c:v>196.0</c:v>
                </c:pt>
                <c:pt idx="29">
                  <c:v>180.0</c:v>
                </c:pt>
                <c:pt idx="30">
                  <c:v>210.0</c:v>
                </c:pt>
                <c:pt idx="31">
                  <c:v>304.0</c:v>
                </c:pt>
                <c:pt idx="32">
                  <c:v>257.0</c:v>
                </c:pt>
                <c:pt idx="33">
                  <c:v>260.0</c:v>
                </c:pt>
                <c:pt idx="34">
                  <c:v>260.0</c:v>
                </c:pt>
                <c:pt idx="35">
                  <c:v>260.0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'USGS 1970-2005'!$A$80:$C$80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1970-2005'!$D$80:$AU$80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78"/>
          <c:order val="78"/>
          <c:tx>
            <c:strRef>
              <c:f>'USGS 1970-2005'!$A$81:$C$81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1970-2005'!$D$81:$AU$81</c:f>
              <c:numCache>
                <c:formatCode>0_);[Red]\(0\)</c:formatCode>
                <c:ptCount val="36"/>
                <c:pt idx="22">
                  <c:v>500.0</c:v>
                </c:pt>
                <c:pt idx="23">
                  <c:v>300.0</c:v>
                </c:pt>
                <c:pt idx="24">
                  <c:v>100.0</c:v>
                </c:pt>
                <c:pt idx="25">
                  <c:v>100.0</c:v>
                </c:pt>
                <c:pt idx="26">
                  <c:v>85.0</c:v>
                </c:pt>
                <c:pt idx="27">
                  <c:v>91.0</c:v>
                </c:pt>
                <c:pt idx="28">
                  <c:v>200.0</c:v>
                </c:pt>
                <c:pt idx="29">
                  <c:v>342.0</c:v>
                </c:pt>
                <c:pt idx="30">
                  <c:v>348.0</c:v>
                </c:pt>
                <c:pt idx="31">
                  <c:v>335.0</c:v>
                </c:pt>
                <c:pt idx="32">
                  <c:v>347.0</c:v>
                </c:pt>
                <c:pt idx="33">
                  <c:v>345.0</c:v>
                </c:pt>
                <c:pt idx="34">
                  <c:v>425.0</c:v>
                </c:pt>
                <c:pt idx="35">
                  <c:v>450.0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'USGS 1970-2005'!$A$82:$C$82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1970-2005'!$D$82:$AU$82</c:f>
              <c:numCache>
                <c:formatCode>0_);[Red]\(0\)</c:formatCode>
                <c:ptCount val="36"/>
                <c:pt idx="0">
                  <c:v>8003.64</c:v>
                </c:pt>
                <c:pt idx="1">
                  <c:v>8490.91</c:v>
                </c:pt>
                <c:pt idx="2">
                  <c:v>8875.450000000001</c:v>
                </c:pt>
                <c:pt idx="3">
                  <c:v>9568.18</c:v>
                </c:pt>
                <c:pt idx="4">
                  <c:v>10113.64</c:v>
                </c:pt>
                <c:pt idx="5">
                  <c:v>10679.09</c:v>
                </c:pt>
                <c:pt idx="6">
                  <c:v>11367.27</c:v>
                </c:pt>
                <c:pt idx="7">
                  <c:v>12127.27</c:v>
                </c:pt>
                <c:pt idx="8">
                  <c:v>12547.27</c:v>
                </c:pt>
                <c:pt idx="9">
                  <c:v>12299.09</c:v>
                </c:pt>
                <c:pt idx="10">
                  <c:v>12466.36</c:v>
                </c:pt>
                <c:pt idx="11">
                  <c:v>12230.0</c:v>
                </c:pt>
                <c:pt idx="12">
                  <c:v>11745.45</c:v>
                </c:pt>
                <c:pt idx="13">
                  <c:v>11806.36</c:v>
                </c:pt>
                <c:pt idx="14">
                  <c:v>11579.09</c:v>
                </c:pt>
                <c:pt idx="15">
                  <c:v>11631.82</c:v>
                </c:pt>
                <c:pt idx="16">
                  <c:v>12012.73</c:v>
                </c:pt>
                <c:pt idx="17">
                  <c:v>12456.36</c:v>
                </c:pt>
                <c:pt idx="18">
                  <c:v>12510.01</c:v>
                </c:pt>
                <c:pt idx="19">
                  <c:v>12264.0</c:v>
                </c:pt>
                <c:pt idx="20">
                  <c:v>7228.0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'USGS 1970-2005'!$A$83:$C$83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1970-2005'!$D$83:$AU$83</c:f>
              <c:numCache>
                <c:formatCode>0_);[Red]\(0\)</c:formatCode>
                <c:ptCount val="36"/>
                <c:pt idx="0">
                  <c:v>38405.45</c:v>
                </c:pt>
                <c:pt idx="1">
                  <c:v>41099.09</c:v>
                </c:pt>
                <c:pt idx="2">
                  <c:v>43235.45</c:v>
                </c:pt>
                <c:pt idx="3">
                  <c:v>41098.18</c:v>
                </c:pt>
                <c:pt idx="4">
                  <c:v>36052.73</c:v>
                </c:pt>
                <c:pt idx="5">
                  <c:v>33570.0</c:v>
                </c:pt>
                <c:pt idx="6">
                  <c:v>35491.82</c:v>
                </c:pt>
                <c:pt idx="7">
                  <c:v>33478.18</c:v>
                </c:pt>
                <c:pt idx="8">
                  <c:v>35377.27</c:v>
                </c:pt>
                <c:pt idx="9">
                  <c:v>36740.91</c:v>
                </c:pt>
                <c:pt idx="10">
                  <c:v>34258.18</c:v>
                </c:pt>
                <c:pt idx="11">
                  <c:v>31564.55</c:v>
                </c:pt>
                <c:pt idx="12">
                  <c:v>30140.91</c:v>
                </c:pt>
                <c:pt idx="13">
                  <c:v>30530.0</c:v>
                </c:pt>
                <c:pt idx="14">
                  <c:v>28970.0</c:v>
                </c:pt>
                <c:pt idx="15">
                  <c:v>25811.82</c:v>
                </c:pt>
                <c:pt idx="16">
                  <c:v>26635.45</c:v>
                </c:pt>
                <c:pt idx="17">
                  <c:v>25320.91</c:v>
                </c:pt>
                <c:pt idx="18">
                  <c:v>26214.78</c:v>
                </c:pt>
                <c:pt idx="19">
                  <c:v>28499.0</c:v>
                </c:pt>
                <c:pt idx="20">
                  <c:v>30456.0</c:v>
                </c:pt>
                <c:pt idx="21">
                  <c:v>34396.0</c:v>
                </c:pt>
                <c:pt idx="22">
                  <c:v>37529.0</c:v>
                </c:pt>
                <c:pt idx="23">
                  <c:v>36649.0</c:v>
                </c:pt>
                <c:pt idx="24">
                  <c:v>40380.0</c:v>
                </c:pt>
                <c:pt idx="25">
                  <c:v>33302.0</c:v>
                </c:pt>
                <c:pt idx="26">
                  <c:v>31533.0</c:v>
                </c:pt>
                <c:pt idx="27">
                  <c:v>35945.0</c:v>
                </c:pt>
                <c:pt idx="28">
                  <c:v>36610.0</c:v>
                </c:pt>
                <c:pt idx="29">
                  <c:v>35912.0</c:v>
                </c:pt>
                <c:pt idx="30">
                  <c:v>35414.0</c:v>
                </c:pt>
                <c:pt idx="31">
                  <c:v>32118.0</c:v>
                </c:pt>
                <c:pt idx="32">
                  <c:v>31009.0</c:v>
                </c:pt>
                <c:pt idx="33">
                  <c:v>32749.0</c:v>
                </c:pt>
                <c:pt idx="34">
                  <c:v>31854.0</c:v>
                </c:pt>
                <c:pt idx="35">
                  <c:v>30629.0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'USGS 1970-2005'!$A$84:$C$84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1970-2005'!$D$84:$AU$84</c:f>
              <c:numCache>
                <c:formatCode>0_);[Red]\(0\)</c:formatCode>
                <c:ptCount val="36"/>
                <c:pt idx="0">
                  <c:v>442.73</c:v>
                </c:pt>
                <c:pt idx="1">
                  <c:v>531.82</c:v>
                </c:pt>
                <c:pt idx="2">
                  <c:v>412.73</c:v>
                </c:pt>
                <c:pt idx="3">
                  <c:v>437.27</c:v>
                </c:pt>
                <c:pt idx="4">
                  <c:v>454.55</c:v>
                </c:pt>
                <c:pt idx="5">
                  <c:v>667.27</c:v>
                </c:pt>
                <c:pt idx="6">
                  <c:v>654.5500000000001</c:v>
                </c:pt>
                <c:pt idx="7">
                  <c:v>610.91</c:v>
                </c:pt>
                <c:pt idx="8">
                  <c:v>500.91</c:v>
                </c:pt>
                <c:pt idx="9">
                  <c:v>270.91</c:v>
                </c:pt>
                <c:pt idx="10">
                  <c:v>294.55</c:v>
                </c:pt>
                <c:pt idx="11">
                  <c:v>397.27</c:v>
                </c:pt>
                <c:pt idx="12">
                  <c:v>292.73</c:v>
                </c:pt>
                <c:pt idx="13">
                  <c:v>290.91</c:v>
                </c:pt>
                <c:pt idx="14">
                  <c:v>229.09</c:v>
                </c:pt>
                <c:pt idx="15">
                  <c:v>363.64</c:v>
                </c:pt>
                <c:pt idx="16">
                  <c:v>219.09</c:v>
                </c:pt>
                <c:pt idx="17">
                  <c:v>274.55</c:v>
                </c:pt>
                <c:pt idx="18">
                  <c:v>477.18</c:v>
                </c:pt>
                <c:pt idx="19">
                  <c:v>565.0</c:v>
                </c:pt>
                <c:pt idx="20">
                  <c:v>675.0</c:v>
                </c:pt>
                <c:pt idx="21">
                  <c:v>750.0</c:v>
                </c:pt>
                <c:pt idx="22">
                  <c:v>1024.0</c:v>
                </c:pt>
                <c:pt idx="23">
                  <c:v>1203.0</c:v>
                </c:pt>
                <c:pt idx="24">
                  <c:v>1346.0</c:v>
                </c:pt>
                <c:pt idx="25">
                  <c:v>1300.0</c:v>
                </c:pt>
                <c:pt idx="26">
                  <c:v>1500.0</c:v>
                </c:pt>
                <c:pt idx="27">
                  <c:v>1700.0</c:v>
                </c:pt>
                <c:pt idx="28">
                  <c:v>1630.0</c:v>
                </c:pt>
                <c:pt idx="29">
                  <c:v>1870.0</c:v>
                </c:pt>
                <c:pt idx="30">
                  <c:v>1950.0</c:v>
                </c:pt>
                <c:pt idx="31">
                  <c:v>1900.0</c:v>
                </c:pt>
                <c:pt idx="32">
                  <c:v>1900.0</c:v>
                </c:pt>
                <c:pt idx="33">
                  <c:v>1900.0</c:v>
                </c:pt>
                <c:pt idx="34">
                  <c:v>1900.0</c:v>
                </c:pt>
                <c:pt idx="35">
                  <c:v>1900.0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'USGS 1970-2005'!$A$85:$C$85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1970-2005'!$D$85:$AU$85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83"/>
          <c:order val="83"/>
          <c:tx>
            <c:strRef>
              <c:f>'USGS 1970-2005'!$A$86:$C$86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1970-2005'!$D$86:$AU$86</c:f>
              <c:numCache>
                <c:formatCode>0_);[Red]\(0\)</c:formatCode>
                <c:ptCount val="36"/>
                <c:pt idx="0">
                  <c:v>4858.18</c:v>
                </c:pt>
                <c:pt idx="1">
                  <c:v>5550.91</c:v>
                </c:pt>
                <c:pt idx="2">
                  <c:v>6350.91</c:v>
                </c:pt>
                <c:pt idx="3">
                  <c:v>6507.27</c:v>
                </c:pt>
                <c:pt idx="4">
                  <c:v>7046.36</c:v>
                </c:pt>
                <c:pt idx="5">
                  <c:v>7959.09</c:v>
                </c:pt>
                <c:pt idx="6">
                  <c:v>8763.639999999999</c:v>
                </c:pt>
                <c:pt idx="7">
                  <c:v>10606.36</c:v>
                </c:pt>
                <c:pt idx="8">
                  <c:v>11303.64</c:v>
                </c:pt>
                <c:pt idx="9">
                  <c:v>12123.64</c:v>
                </c:pt>
                <c:pt idx="10">
                  <c:v>12706.36</c:v>
                </c:pt>
                <c:pt idx="11">
                  <c:v>13382.73</c:v>
                </c:pt>
                <c:pt idx="12">
                  <c:v>12887.27</c:v>
                </c:pt>
                <c:pt idx="13">
                  <c:v>14225.45</c:v>
                </c:pt>
                <c:pt idx="14">
                  <c:v>13549.09</c:v>
                </c:pt>
                <c:pt idx="15">
                  <c:v>13697.27</c:v>
                </c:pt>
                <c:pt idx="16">
                  <c:v>13369.09</c:v>
                </c:pt>
                <c:pt idx="17">
                  <c:v>13195.45</c:v>
                </c:pt>
                <c:pt idx="18">
                  <c:v>13052.51</c:v>
                </c:pt>
                <c:pt idx="19">
                  <c:v>12235.0</c:v>
                </c:pt>
                <c:pt idx="20">
                  <c:v>13561.0</c:v>
                </c:pt>
                <c:pt idx="21">
                  <c:v>11808.0</c:v>
                </c:pt>
                <c:pt idx="22">
                  <c:v>10668.0</c:v>
                </c:pt>
                <c:pt idx="23">
                  <c:v>12618.0</c:v>
                </c:pt>
                <c:pt idx="24">
                  <c:v>12636.0</c:v>
                </c:pt>
                <c:pt idx="25">
                  <c:v>14480.0</c:v>
                </c:pt>
                <c:pt idx="26">
                  <c:v>14700.0</c:v>
                </c:pt>
                <c:pt idx="27">
                  <c:v>14982.0</c:v>
                </c:pt>
                <c:pt idx="28">
                  <c:v>15000.0</c:v>
                </c:pt>
                <c:pt idx="29">
                  <c:v>13908.0</c:v>
                </c:pt>
                <c:pt idx="30">
                  <c:v>15463.0</c:v>
                </c:pt>
                <c:pt idx="31">
                  <c:v>15500.0</c:v>
                </c:pt>
                <c:pt idx="32">
                  <c:v>14282.0</c:v>
                </c:pt>
                <c:pt idx="33">
                  <c:v>14638.0</c:v>
                </c:pt>
                <c:pt idx="34">
                  <c:v>15039.0</c:v>
                </c:pt>
                <c:pt idx="35">
                  <c:v>15166.0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'USGS 1970-2005'!$A$87:$C$87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1970-2005'!$D$87:$AU$87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85"/>
          <c:order val="85"/>
          <c:tx>
            <c:strRef>
              <c:f>'USGS 1970-2005'!$A$88:$C$88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1970-2005'!$D$88:$AU$88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86"/>
          <c:order val="86"/>
          <c:tx>
            <c:strRef>
              <c:f>'USGS 1970-2005'!$A$89:$C$89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1970-2005'!$D$89:$AU$89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87"/>
          <c:order val="87"/>
          <c:tx>
            <c:strRef>
              <c:f>'USGS 1970-2005'!$A$90:$C$90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1970-2005'!$D$90:$AU$90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88"/>
          <c:order val="88"/>
          <c:tx>
            <c:strRef>
              <c:f>'USGS 1970-2005'!$A$91:$C$91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1970-2005'!$D$91:$AU$91</c:f>
              <c:numCache>
                <c:formatCode>0_);[Red]\(0\)</c:formatCode>
                <c:ptCount val="36"/>
                <c:pt idx="0">
                  <c:v>224.55</c:v>
                </c:pt>
                <c:pt idx="1">
                  <c:v>227.27</c:v>
                </c:pt>
                <c:pt idx="2">
                  <c:v>264.55</c:v>
                </c:pt>
                <c:pt idx="5">
                  <c:v>390.0</c:v>
                </c:pt>
                <c:pt idx="6">
                  <c:v>446.36</c:v>
                </c:pt>
                <c:pt idx="7">
                  <c:v>491.82</c:v>
                </c:pt>
                <c:pt idx="8">
                  <c:v>516.36</c:v>
                </c:pt>
                <c:pt idx="9">
                  <c:v>574.5500000000001</c:v>
                </c:pt>
                <c:pt idx="10">
                  <c:v>570.0</c:v>
                </c:pt>
                <c:pt idx="11">
                  <c:v>515.45</c:v>
                </c:pt>
                <c:pt idx="12">
                  <c:v>507.27</c:v>
                </c:pt>
                <c:pt idx="13">
                  <c:v>452.73</c:v>
                </c:pt>
                <c:pt idx="14">
                  <c:v>420.0</c:v>
                </c:pt>
                <c:pt idx="15">
                  <c:v>527.27</c:v>
                </c:pt>
                <c:pt idx="16">
                  <c:v>645.45</c:v>
                </c:pt>
                <c:pt idx="17">
                  <c:v>1326.36</c:v>
                </c:pt>
                <c:pt idx="18">
                  <c:v>1505.92</c:v>
                </c:pt>
                <c:pt idx="19">
                  <c:v>1613.0</c:v>
                </c:pt>
                <c:pt idx="20">
                  <c:v>1675.0</c:v>
                </c:pt>
                <c:pt idx="21">
                  <c:v>1440.0</c:v>
                </c:pt>
                <c:pt idx="22">
                  <c:v>1400.0</c:v>
                </c:pt>
                <c:pt idx="23">
                  <c:v>1119.0</c:v>
                </c:pt>
                <c:pt idx="24">
                  <c:v>1200.0</c:v>
                </c:pt>
                <c:pt idx="25">
                  <c:v>1152.0</c:v>
                </c:pt>
                <c:pt idx="26">
                  <c:v>1090.0</c:v>
                </c:pt>
                <c:pt idx="27">
                  <c:v>1280.0</c:v>
                </c:pt>
                <c:pt idx="28">
                  <c:v>1500.0</c:v>
                </c:pt>
                <c:pt idx="29">
                  <c:v>1600.0</c:v>
                </c:pt>
                <c:pt idx="30">
                  <c:v>1960.0</c:v>
                </c:pt>
                <c:pt idx="31">
                  <c:v>2000.0</c:v>
                </c:pt>
                <c:pt idx="32">
                  <c:v>2000.0</c:v>
                </c:pt>
                <c:pt idx="33">
                  <c:v>2000.0</c:v>
                </c:pt>
                <c:pt idx="34">
                  <c:v>2200.0</c:v>
                </c:pt>
                <c:pt idx="35">
                  <c:v>2400.0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'USGS 1970-2005'!$A$92:$C$92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1970-2005'!$D$92:$AU$92</c:f>
              <c:numCache>
                <c:formatCode>0_);[Red]\(0\)</c:formatCode>
                <c:ptCount val="36"/>
                <c:pt idx="25">
                  <c:v>250.0</c:v>
                </c:pt>
                <c:pt idx="26">
                  <c:v>260.0</c:v>
                </c:pt>
                <c:pt idx="27">
                  <c:v>260.0</c:v>
                </c:pt>
                <c:pt idx="28">
                  <c:v>277.0</c:v>
                </c:pt>
                <c:pt idx="29">
                  <c:v>297.0</c:v>
                </c:pt>
                <c:pt idx="30">
                  <c:v>300.0</c:v>
                </c:pt>
                <c:pt idx="31">
                  <c:v>315.0</c:v>
                </c:pt>
                <c:pt idx="32">
                  <c:v>360.0</c:v>
                </c:pt>
                <c:pt idx="33">
                  <c:v>360.0</c:v>
                </c:pt>
                <c:pt idx="34">
                  <c:v>360.0</c:v>
                </c:pt>
                <c:pt idx="35">
                  <c:v>360.0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'USGS 1970-2005'!$A$93:$C$93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1970-2005'!$D$93:$AU$93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91"/>
          <c:order val="91"/>
          <c:tx>
            <c:strRef>
              <c:f>'USGS 1970-2005'!$A$94:$C$94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1970-2005'!$D$94:$AU$94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92"/>
          <c:order val="92"/>
          <c:tx>
            <c:strRef>
              <c:f>'USGS 1970-2005'!$A$95:$C$95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1970-2005'!$D$95:$AU$95</c:f>
              <c:numCache>
                <c:formatCode>0_);[Red]\(0\)</c:formatCode>
                <c:ptCount val="36"/>
                <c:pt idx="0">
                  <c:v>61.82</c:v>
                </c:pt>
                <c:pt idx="1">
                  <c:v>71.82000000000001</c:v>
                </c:pt>
                <c:pt idx="2">
                  <c:v>80.91</c:v>
                </c:pt>
                <c:pt idx="3">
                  <c:v>108.18</c:v>
                </c:pt>
                <c:pt idx="4">
                  <c:v>142.73</c:v>
                </c:pt>
                <c:pt idx="5">
                  <c:v>154.55</c:v>
                </c:pt>
                <c:pt idx="6">
                  <c:v>246.36</c:v>
                </c:pt>
                <c:pt idx="7">
                  <c:v>242.73</c:v>
                </c:pt>
                <c:pt idx="8">
                  <c:v>249.09</c:v>
                </c:pt>
                <c:pt idx="9">
                  <c:v>237.27</c:v>
                </c:pt>
                <c:pt idx="10">
                  <c:v>243.64</c:v>
                </c:pt>
                <c:pt idx="11">
                  <c:v>236.36</c:v>
                </c:pt>
                <c:pt idx="12">
                  <c:v>212.73</c:v>
                </c:pt>
                <c:pt idx="13">
                  <c:v>216.36</c:v>
                </c:pt>
                <c:pt idx="14">
                  <c:v>218.18</c:v>
                </c:pt>
                <c:pt idx="15">
                  <c:v>218.18</c:v>
                </c:pt>
                <c:pt idx="16">
                  <c:v>181.82</c:v>
                </c:pt>
                <c:pt idx="17">
                  <c:v>252.73</c:v>
                </c:pt>
                <c:pt idx="18">
                  <c:v>250.38</c:v>
                </c:pt>
                <c:pt idx="19">
                  <c:v>215.0</c:v>
                </c:pt>
                <c:pt idx="20">
                  <c:v>200.0</c:v>
                </c:pt>
                <c:pt idx="21">
                  <c:v>250.0</c:v>
                </c:pt>
                <c:pt idx="22">
                  <c:v>200.0</c:v>
                </c:pt>
                <c:pt idx="23">
                  <c:v>100.0</c:v>
                </c:pt>
                <c:pt idx="24">
                  <c:v>75.0</c:v>
                </c:pt>
                <c:pt idx="31">
                  <c:v>204.0</c:v>
                </c:pt>
                <c:pt idx="32">
                  <c:v>290.0</c:v>
                </c:pt>
                <c:pt idx="33">
                  <c:v>290.0</c:v>
                </c:pt>
                <c:pt idx="34">
                  <c:v>300.0</c:v>
                </c:pt>
                <c:pt idx="35">
                  <c:v>300.0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'USGS 1970-2005'!$A$96:$C$96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1970-2005'!$D$96:$AU$96</c:f>
              <c:numCache>
                <c:formatCode>0_);[Red]\(0\)</c:formatCode>
                <c:ptCount val="36"/>
                <c:pt idx="0">
                  <c:v>152.73</c:v>
                </c:pt>
                <c:pt idx="1">
                  <c:v>162.73</c:v>
                </c:pt>
                <c:pt idx="2">
                  <c:v>194.55</c:v>
                </c:pt>
                <c:pt idx="3">
                  <c:v>235.45</c:v>
                </c:pt>
                <c:pt idx="4">
                  <c:v>215.45</c:v>
                </c:pt>
                <c:pt idx="5">
                  <c:v>298.18</c:v>
                </c:pt>
                <c:pt idx="6">
                  <c:v>254.55</c:v>
                </c:pt>
                <c:pt idx="7">
                  <c:v>250.91</c:v>
                </c:pt>
                <c:pt idx="8">
                  <c:v>270.91</c:v>
                </c:pt>
                <c:pt idx="9">
                  <c:v>231.82</c:v>
                </c:pt>
                <c:pt idx="10">
                  <c:v>446.36</c:v>
                </c:pt>
                <c:pt idx="11">
                  <c:v>311.82</c:v>
                </c:pt>
                <c:pt idx="12">
                  <c:v>278.18</c:v>
                </c:pt>
                <c:pt idx="13">
                  <c:v>486.36</c:v>
                </c:pt>
                <c:pt idx="14">
                  <c:v>535.45</c:v>
                </c:pt>
                <c:pt idx="15">
                  <c:v>348.18</c:v>
                </c:pt>
                <c:pt idx="16">
                  <c:v>350.91</c:v>
                </c:pt>
                <c:pt idx="17">
                  <c:v>451.82</c:v>
                </c:pt>
                <c:pt idx="18">
                  <c:v>559.73</c:v>
                </c:pt>
                <c:pt idx="19">
                  <c:v>649.0</c:v>
                </c:pt>
                <c:pt idx="20">
                  <c:v>652.0</c:v>
                </c:pt>
                <c:pt idx="21">
                  <c:v>693.0</c:v>
                </c:pt>
                <c:pt idx="22">
                  <c:v>650.0</c:v>
                </c:pt>
                <c:pt idx="23">
                  <c:v>723.0</c:v>
                </c:pt>
                <c:pt idx="24">
                  <c:v>1100.0</c:v>
                </c:pt>
                <c:pt idx="25">
                  <c:v>721.0</c:v>
                </c:pt>
                <c:pt idx="26">
                  <c:v>952.0</c:v>
                </c:pt>
                <c:pt idx="27">
                  <c:v>980.0</c:v>
                </c:pt>
                <c:pt idx="28">
                  <c:v>896.0</c:v>
                </c:pt>
                <c:pt idx="29">
                  <c:v>980.0</c:v>
                </c:pt>
                <c:pt idx="30">
                  <c:v>1284.0</c:v>
                </c:pt>
                <c:pt idx="31">
                  <c:v>1321.0</c:v>
                </c:pt>
                <c:pt idx="32">
                  <c:v>1224.0</c:v>
                </c:pt>
                <c:pt idx="33">
                  <c:v>1268.0</c:v>
                </c:pt>
                <c:pt idx="34">
                  <c:v>1392.0</c:v>
                </c:pt>
                <c:pt idx="35">
                  <c:v>1384.0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'USGS 1970-2005'!$A$97:$C$97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1970-2005'!$D$97:$AU$97</c:f>
              <c:numCache>
                <c:formatCode>0_);[Red]\(0\)</c:formatCode>
                <c:ptCount val="36"/>
                <c:pt idx="0">
                  <c:v>430.91</c:v>
                </c:pt>
                <c:pt idx="1">
                  <c:v>512.73</c:v>
                </c:pt>
                <c:pt idx="2">
                  <c:v>409.09</c:v>
                </c:pt>
                <c:pt idx="3">
                  <c:v>441.82</c:v>
                </c:pt>
                <c:pt idx="4">
                  <c:v>571.82</c:v>
                </c:pt>
                <c:pt idx="5">
                  <c:v>567.27</c:v>
                </c:pt>
                <c:pt idx="6">
                  <c:v>766.36</c:v>
                </c:pt>
                <c:pt idx="7">
                  <c:v>1030.91</c:v>
                </c:pt>
                <c:pt idx="8">
                  <c:v>1238.18</c:v>
                </c:pt>
                <c:pt idx="9">
                  <c:v>1281.82</c:v>
                </c:pt>
                <c:pt idx="10">
                  <c:v>1491.82</c:v>
                </c:pt>
                <c:pt idx="11">
                  <c:v>1520.91</c:v>
                </c:pt>
                <c:pt idx="12">
                  <c:v>1438.18</c:v>
                </c:pt>
                <c:pt idx="13">
                  <c:v>1720.0</c:v>
                </c:pt>
                <c:pt idx="14">
                  <c:v>1851.82</c:v>
                </c:pt>
                <c:pt idx="15">
                  <c:v>1839.09</c:v>
                </c:pt>
                <c:pt idx="16">
                  <c:v>2240.91</c:v>
                </c:pt>
                <c:pt idx="17">
                  <c:v>2230.91</c:v>
                </c:pt>
                <c:pt idx="18">
                  <c:v>2189.03</c:v>
                </c:pt>
                <c:pt idx="19">
                  <c:v>2141.0</c:v>
                </c:pt>
                <c:pt idx="20">
                  <c:v>1808.0</c:v>
                </c:pt>
                <c:pt idx="21">
                  <c:v>1677.0</c:v>
                </c:pt>
                <c:pt idx="22">
                  <c:v>1643.0</c:v>
                </c:pt>
                <c:pt idx="23">
                  <c:v>1712.0</c:v>
                </c:pt>
                <c:pt idx="24">
                  <c:v>1927.0</c:v>
                </c:pt>
                <c:pt idx="25">
                  <c:v>1913.0</c:v>
                </c:pt>
                <c:pt idx="26">
                  <c:v>2027.0</c:v>
                </c:pt>
                <c:pt idx="27">
                  <c:v>1925.0</c:v>
                </c:pt>
                <c:pt idx="28">
                  <c:v>1539.0</c:v>
                </c:pt>
                <c:pt idx="29">
                  <c:v>1387.0</c:v>
                </c:pt>
                <c:pt idx="30">
                  <c:v>1284.0</c:v>
                </c:pt>
                <c:pt idx="31">
                  <c:v>1279.0</c:v>
                </c:pt>
                <c:pt idx="32">
                  <c:v>1206.0</c:v>
                </c:pt>
                <c:pt idx="33">
                  <c:v>1189.0</c:v>
                </c:pt>
                <c:pt idx="34">
                  <c:v>1039.0</c:v>
                </c:pt>
                <c:pt idx="35">
                  <c:v>1005.0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'USGS 1970-2005'!$A$98:$C$98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1970-2005'!$D$98:$AU$98</c:f>
              <c:numCache>
                <c:formatCode>0_);[Red]\(0\)</c:formatCode>
                <c:ptCount val="36"/>
                <c:pt idx="0">
                  <c:v>2777.27</c:v>
                </c:pt>
                <c:pt idx="1">
                  <c:v>2717.27</c:v>
                </c:pt>
                <c:pt idx="2">
                  <c:v>2980.0</c:v>
                </c:pt>
                <c:pt idx="3">
                  <c:v>3411.82</c:v>
                </c:pt>
                <c:pt idx="4">
                  <c:v>3444.55</c:v>
                </c:pt>
                <c:pt idx="5">
                  <c:v>3767.27</c:v>
                </c:pt>
                <c:pt idx="6">
                  <c:v>4307.27</c:v>
                </c:pt>
                <c:pt idx="7">
                  <c:v>4630.0</c:v>
                </c:pt>
                <c:pt idx="8">
                  <c:v>4773.64</c:v>
                </c:pt>
                <c:pt idx="9">
                  <c:v>4867.27</c:v>
                </c:pt>
                <c:pt idx="10">
                  <c:v>4670.0</c:v>
                </c:pt>
                <c:pt idx="11">
                  <c:v>4644.55</c:v>
                </c:pt>
                <c:pt idx="12">
                  <c:v>4378.18</c:v>
                </c:pt>
                <c:pt idx="13">
                  <c:v>4251.82</c:v>
                </c:pt>
                <c:pt idx="14">
                  <c:v>4153.64</c:v>
                </c:pt>
                <c:pt idx="15">
                  <c:v>3685.45</c:v>
                </c:pt>
                <c:pt idx="16">
                  <c:v>3935.45</c:v>
                </c:pt>
                <c:pt idx="17">
                  <c:v>4161.82</c:v>
                </c:pt>
                <c:pt idx="18">
                  <c:v>3872.75</c:v>
                </c:pt>
                <c:pt idx="19">
                  <c:v>3857.0</c:v>
                </c:pt>
                <c:pt idx="20">
                  <c:v>3933.0</c:v>
                </c:pt>
                <c:pt idx="21">
                  <c:v>2529.0</c:v>
                </c:pt>
                <c:pt idx="22">
                  <c:v>2236.0</c:v>
                </c:pt>
                <c:pt idx="23">
                  <c:v>2533.0</c:v>
                </c:pt>
                <c:pt idx="24">
                  <c:v>2813.0</c:v>
                </c:pt>
                <c:pt idx="25">
                  <c:v>2875.0</c:v>
                </c:pt>
                <c:pt idx="26">
                  <c:v>2747.0</c:v>
                </c:pt>
                <c:pt idx="27">
                  <c:v>2811.0</c:v>
                </c:pt>
                <c:pt idx="28">
                  <c:v>2999.0</c:v>
                </c:pt>
                <c:pt idx="29">
                  <c:v>2979.0</c:v>
                </c:pt>
                <c:pt idx="30">
                  <c:v>3326.0</c:v>
                </c:pt>
                <c:pt idx="31">
                  <c:v>3452.0</c:v>
                </c:pt>
                <c:pt idx="32">
                  <c:v>3510.0</c:v>
                </c:pt>
                <c:pt idx="33">
                  <c:v>3573.0</c:v>
                </c:pt>
                <c:pt idx="34">
                  <c:v>3349.0</c:v>
                </c:pt>
                <c:pt idx="35">
                  <c:v>3371.0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'USGS 1970-2005'!$A$99:$C$99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1970-2005'!$D$99:$AU$99</c:f>
              <c:numCache>
                <c:formatCode>0_);[Red]\(0\)</c:formatCode>
                <c:ptCount val="36"/>
                <c:pt idx="0">
                  <c:v>85.45</c:v>
                </c:pt>
                <c:pt idx="1">
                  <c:v>115.45</c:v>
                </c:pt>
                <c:pt idx="2">
                  <c:v>130.0</c:v>
                </c:pt>
                <c:pt idx="3">
                  <c:v>134.55</c:v>
                </c:pt>
                <c:pt idx="4">
                  <c:v>155.45</c:v>
                </c:pt>
                <c:pt idx="5">
                  <c:v>159.09</c:v>
                </c:pt>
                <c:pt idx="6">
                  <c:v>145.45</c:v>
                </c:pt>
                <c:pt idx="7">
                  <c:v>139.09</c:v>
                </c:pt>
                <c:pt idx="8">
                  <c:v>133.64</c:v>
                </c:pt>
                <c:pt idx="9">
                  <c:v>126.36</c:v>
                </c:pt>
                <c:pt idx="10">
                  <c:v>121.82</c:v>
                </c:pt>
                <c:pt idx="11">
                  <c:v>121.82</c:v>
                </c:pt>
                <c:pt idx="12">
                  <c:v>124.55</c:v>
                </c:pt>
                <c:pt idx="13">
                  <c:v>115.45</c:v>
                </c:pt>
                <c:pt idx="14">
                  <c:v>118.18</c:v>
                </c:pt>
                <c:pt idx="15">
                  <c:v>114.55</c:v>
                </c:pt>
                <c:pt idx="16">
                  <c:v>113.64</c:v>
                </c:pt>
                <c:pt idx="17">
                  <c:v>130.91</c:v>
                </c:pt>
                <c:pt idx="18">
                  <c:v>132.45</c:v>
                </c:pt>
                <c:pt idx="19">
                  <c:v>116.0</c:v>
                </c:pt>
                <c:pt idx="20">
                  <c:v>114.0</c:v>
                </c:pt>
                <c:pt idx="21">
                  <c:v>106.0</c:v>
                </c:pt>
                <c:pt idx="22">
                  <c:v>100.0</c:v>
                </c:pt>
                <c:pt idx="23">
                  <c:v>86.0</c:v>
                </c:pt>
                <c:pt idx="24">
                  <c:v>81.0</c:v>
                </c:pt>
                <c:pt idx="25">
                  <c:v>82.0</c:v>
                </c:pt>
                <c:pt idx="26">
                  <c:v>88.0</c:v>
                </c:pt>
                <c:pt idx="27">
                  <c:v>101.0</c:v>
                </c:pt>
                <c:pt idx="28">
                  <c:v>118.0</c:v>
                </c:pt>
                <c:pt idx="29">
                  <c:v>131.0</c:v>
                </c:pt>
                <c:pt idx="30">
                  <c:v>144.0</c:v>
                </c:pt>
                <c:pt idx="31">
                  <c:v>125.0</c:v>
                </c:pt>
                <c:pt idx="32">
                  <c:v>83.0</c:v>
                </c:pt>
                <c:pt idx="33">
                  <c:v>90.0</c:v>
                </c:pt>
                <c:pt idx="34">
                  <c:v>90.0</c:v>
                </c:pt>
                <c:pt idx="35">
                  <c:v>95.0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'USGS 1970-2005'!$A$100:$C$100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1970-2005'!$D$100:$AU$100</c:f>
              <c:numCache>
                <c:formatCode>0_);[Red]\(0\)</c:formatCode>
                <c:ptCount val="36"/>
                <c:pt idx="0">
                  <c:v>13571.82</c:v>
                </c:pt>
                <c:pt idx="1">
                  <c:v>14925.45</c:v>
                </c:pt>
                <c:pt idx="2">
                  <c:v>15731.82</c:v>
                </c:pt>
                <c:pt idx="3">
                  <c:v>15037.27</c:v>
                </c:pt>
                <c:pt idx="4">
                  <c:v>14292.73</c:v>
                </c:pt>
                <c:pt idx="5">
                  <c:v>16270.0</c:v>
                </c:pt>
                <c:pt idx="6">
                  <c:v>18735.45</c:v>
                </c:pt>
                <c:pt idx="7">
                  <c:v>19216.36</c:v>
                </c:pt>
                <c:pt idx="8">
                  <c:v>19600.91</c:v>
                </c:pt>
                <c:pt idx="9">
                  <c:v>18302.73</c:v>
                </c:pt>
                <c:pt idx="10">
                  <c:v>17737.27</c:v>
                </c:pt>
                <c:pt idx="11">
                  <c:v>20803.64</c:v>
                </c:pt>
                <c:pt idx="12">
                  <c:v>22545.45</c:v>
                </c:pt>
                <c:pt idx="13">
                  <c:v>25409.09</c:v>
                </c:pt>
                <c:pt idx="14">
                  <c:v>29090.91</c:v>
                </c:pt>
                <c:pt idx="15">
                  <c:v>33099.09</c:v>
                </c:pt>
                <c:pt idx="16">
                  <c:v>36476.36</c:v>
                </c:pt>
                <c:pt idx="17">
                  <c:v>37057.27</c:v>
                </c:pt>
                <c:pt idx="18">
                  <c:v>40732.38</c:v>
                </c:pt>
                <c:pt idx="19">
                  <c:v>46000.0</c:v>
                </c:pt>
                <c:pt idx="20">
                  <c:v>49000.0</c:v>
                </c:pt>
                <c:pt idx="21">
                  <c:v>51000.0</c:v>
                </c:pt>
                <c:pt idx="22">
                  <c:v>50000.0</c:v>
                </c:pt>
                <c:pt idx="23">
                  <c:v>53812.0</c:v>
                </c:pt>
                <c:pt idx="24">
                  <c:v>57000.0</c:v>
                </c:pt>
                <c:pt idx="25">
                  <c:v>62000.0</c:v>
                </c:pt>
                <c:pt idx="26">
                  <c:v>75000.0</c:v>
                </c:pt>
                <c:pt idx="27">
                  <c:v>80000.0</c:v>
                </c:pt>
                <c:pt idx="28">
                  <c:v>85000.0</c:v>
                </c:pt>
                <c:pt idx="29">
                  <c:v>90000.0</c:v>
                </c:pt>
                <c:pt idx="30">
                  <c:v>95000.0</c:v>
                </c:pt>
                <c:pt idx="31">
                  <c:v>105000.0</c:v>
                </c:pt>
                <c:pt idx="32">
                  <c:v>115000.0</c:v>
                </c:pt>
                <c:pt idx="33">
                  <c:v>123000.0</c:v>
                </c:pt>
                <c:pt idx="34">
                  <c:v>130000.0</c:v>
                </c:pt>
                <c:pt idx="35">
                  <c:v>145000.0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'USGS 1970-2005'!$A$101:$C$101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1970-2005'!$D$101:$AU$101</c:f>
              <c:numCache>
                <c:formatCode>0_);[Red]\(0\)</c:formatCode>
                <c:ptCount val="36"/>
                <c:pt idx="0">
                  <c:v>554.5500000000001</c:v>
                </c:pt>
                <c:pt idx="1">
                  <c:v>488.18</c:v>
                </c:pt>
                <c:pt idx="2">
                  <c:v>597.27</c:v>
                </c:pt>
                <c:pt idx="3">
                  <c:v>731.82</c:v>
                </c:pt>
                <c:pt idx="4">
                  <c:v>832.73</c:v>
                </c:pt>
                <c:pt idx="5">
                  <c:v>1079.09</c:v>
                </c:pt>
                <c:pt idx="6">
                  <c:v>1808.18</c:v>
                </c:pt>
                <c:pt idx="7">
                  <c:v>2683.64</c:v>
                </c:pt>
                <c:pt idx="8">
                  <c:v>3694.0</c:v>
                </c:pt>
                <c:pt idx="9">
                  <c:v>4708.18</c:v>
                </c:pt>
                <c:pt idx="10">
                  <c:v>5833.64</c:v>
                </c:pt>
                <c:pt idx="11">
                  <c:v>6905.45</c:v>
                </c:pt>
                <c:pt idx="12">
                  <c:v>7516.36</c:v>
                </c:pt>
                <c:pt idx="13">
                  <c:v>8204.549999999999</c:v>
                </c:pt>
                <c:pt idx="14">
                  <c:v>8877.27</c:v>
                </c:pt>
                <c:pt idx="15">
                  <c:v>10101.82</c:v>
                </c:pt>
                <c:pt idx="16">
                  <c:v>10963.64</c:v>
                </c:pt>
                <c:pt idx="17">
                  <c:v>11868.18</c:v>
                </c:pt>
                <c:pt idx="18">
                  <c:v>12242.39</c:v>
                </c:pt>
                <c:pt idx="19">
                  <c:v>14099.0</c:v>
                </c:pt>
                <c:pt idx="20">
                  <c:v>13762.0</c:v>
                </c:pt>
                <c:pt idx="21">
                  <c:v>16153.0</c:v>
                </c:pt>
                <c:pt idx="22">
                  <c:v>17280.0</c:v>
                </c:pt>
                <c:pt idx="23">
                  <c:v>18934.0</c:v>
                </c:pt>
                <c:pt idx="24">
                  <c:v>21907.0</c:v>
                </c:pt>
                <c:pt idx="25">
                  <c:v>23129.0</c:v>
                </c:pt>
                <c:pt idx="26">
                  <c:v>24646.0</c:v>
                </c:pt>
                <c:pt idx="27">
                  <c:v>27505.0</c:v>
                </c:pt>
                <c:pt idx="28">
                  <c:v>22341.0</c:v>
                </c:pt>
                <c:pt idx="29">
                  <c:v>23925.0</c:v>
                </c:pt>
                <c:pt idx="30">
                  <c:v>27789.0</c:v>
                </c:pt>
                <c:pt idx="31">
                  <c:v>31300.0</c:v>
                </c:pt>
                <c:pt idx="32">
                  <c:v>34640.0</c:v>
                </c:pt>
                <c:pt idx="33">
                  <c:v>35500.0</c:v>
                </c:pt>
                <c:pt idx="34">
                  <c:v>33230.0</c:v>
                </c:pt>
                <c:pt idx="35">
                  <c:v>33917.0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'USGS 1970-2005'!$A$102:$C$102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1970-2005'!$D$102:$AU$102</c:f>
              <c:numCache>
                <c:formatCode>0_);[Red]\(0\)</c:formatCode>
                <c:ptCount val="36"/>
                <c:pt idx="0">
                  <c:v>2580.0</c:v>
                </c:pt>
                <c:pt idx="1">
                  <c:v>2856.36</c:v>
                </c:pt>
                <c:pt idx="2">
                  <c:v>3607.27</c:v>
                </c:pt>
                <c:pt idx="3">
                  <c:v>3496.36</c:v>
                </c:pt>
                <c:pt idx="4">
                  <c:v>3909.09</c:v>
                </c:pt>
                <c:pt idx="5">
                  <c:v>5380.91</c:v>
                </c:pt>
                <c:pt idx="6">
                  <c:v>6112.73</c:v>
                </c:pt>
                <c:pt idx="7">
                  <c:v>7270.91</c:v>
                </c:pt>
                <c:pt idx="8">
                  <c:v>12024.55</c:v>
                </c:pt>
                <c:pt idx="9">
                  <c:v>9019.09</c:v>
                </c:pt>
                <c:pt idx="10">
                  <c:v>8016.36</c:v>
                </c:pt>
                <c:pt idx="11">
                  <c:v>8016.36</c:v>
                </c:pt>
                <c:pt idx="12">
                  <c:v>9518.18</c:v>
                </c:pt>
                <c:pt idx="13">
                  <c:v>10000.0</c:v>
                </c:pt>
                <c:pt idx="14">
                  <c:v>11828.18</c:v>
                </c:pt>
                <c:pt idx="15">
                  <c:v>12490.0</c:v>
                </c:pt>
                <c:pt idx="16">
                  <c:v>12299.09</c:v>
                </c:pt>
                <c:pt idx="17">
                  <c:v>12755.45</c:v>
                </c:pt>
                <c:pt idx="18">
                  <c:v>12201.57</c:v>
                </c:pt>
                <c:pt idx="19">
                  <c:v>12500.0</c:v>
                </c:pt>
                <c:pt idx="20">
                  <c:v>13000.0</c:v>
                </c:pt>
                <c:pt idx="21">
                  <c:v>15000.0</c:v>
                </c:pt>
                <c:pt idx="22">
                  <c:v>15200.0</c:v>
                </c:pt>
                <c:pt idx="23">
                  <c:v>16000.0</c:v>
                </c:pt>
                <c:pt idx="24">
                  <c:v>16000.0</c:v>
                </c:pt>
                <c:pt idx="25">
                  <c:v>16300.0</c:v>
                </c:pt>
                <c:pt idx="26">
                  <c:v>18350.0</c:v>
                </c:pt>
                <c:pt idx="27">
                  <c:v>19250.0</c:v>
                </c:pt>
                <c:pt idx="28">
                  <c:v>21300.0</c:v>
                </c:pt>
                <c:pt idx="29">
                  <c:v>22080.0</c:v>
                </c:pt>
                <c:pt idx="30">
                  <c:v>23880.0</c:v>
                </c:pt>
                <c:pt idx="31">
                  <c:v>26640.0</c:v>
                </c:pt>
                <c:pt idx="32">
                  <c:v>28600.0</c:v>
                </c:pt>
                <c:pt idx="33">
                  <c:v>30460.0</c:v>
                </c:pt>
                <c:pt idx="34">
                  <c:v>32198.0</c:v>
                </c:pt>
                <c:pt idx="35">
                  <c:v>32650.0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'USGS 1970-2005'!$A$103:$C$103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1970-2005'!$D$103:$AU$103</c:f>
              <c:numCache>
                <c:formatCode>0_);[Red]\(0\)</c:formatCode>
                <c:ptCount val="36"/>
                <c:pt idx="0">
                  <c:v>1363.64</c:v>
                </c:pt>
                <c:pt idx="1">
                  <c:v>1860.0</c:v>
                </c:pt>
                <c:pt idx="2">
                  <c:v>1909.09</c:v>
                </c:pt>
                <c:pt idx="3">
                  <c:v>1818.18</c:v>
                </c:pt>
                <c:pt idx="4">
                  <c:v>1818.18</c:v>
                </c:pt>
                <c:pt idx="5">
                  <c:v>2390.0</c:v>
                </c:pt>
                <c:pt idx="6">
                  <c:v>2733.64</c:v>
                </c:pt>
                <c:pt idx="7">
                  <c:v>3176.36</c:v>
                </c:pt>
                <c:pt idx="8">
                  <c:v>4609.09</c:v>
                </c:pt>
                <c:pt idx="9">
                  <c:v>5110.91</c:v>
                </c:pt>
                <c:pt idx="10">
                  <c:v>5511.82</c:v>
                </c:pt>
                <c:pt idx="11">
                  <c:v>5611.82</c:v>
                </c:pt>
                <c:pt idx="12">
                  <c:v>5609.09</c:v>
                </c:pt>
                <c:pt idx="13">
                  <c:v>5609.09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10000.0</c:v>
                </c:pt>
                <c:pt idx="18">
                  <c:v>10523.29</c:v>
                </c:pt>
                <c:pt idx="19">
                  <c:v>12500.0</c:v>
                </c:pt>
                <c:pt idx="20">
                  <c:v>10000.0</c:v>
                </c:pt>
                <c:pt idx="21">
                  <c:v>5000.0</c:v>
                </c:pt>
                <c:pt idx="22">
                  <c:v>10000.0</c:v>
                </c:pt>
                <c:pt idx="23">
                  <c:v>2000.0</c:v>
                </c:pt>
                <c:pt idx="24">
                  <c:v>2000.0</c:v>
                </c:pt>
                <c:pt idx="25">
                  <c:v>2108.0</c:v>
                </c:pt>
                <c:pt idx="26">
                  <c:v>1600.0</c:v>
                </c:pt>
                <c:pt idx="27">
                  <c:v>1700.0</c:v>
                </c:pt>
                <c:pt idx="28">
                  <c:v>2000.0</c:v>
                </c:pt>
                <c:pt idx="29">
                  <c:v>2000.0</c:v>
                </c:pt>
                <c:pt idx="30">
                  <c:v>6000.0</c:v>
                </c:pt>
                <c:pt idx="31">
                  <c:v>6000.0</c:v>
                </c:pt>
                <c:pt idx="32">
                  <c:v>6834.0</c:v>
                </c:pt>
                <c:pt idx="33">
                  <c:v>1901.0</c:v>
                </c:pt>
                <c:pt idx="34">
                  <c:v>2500.0</c:v>
                </c:pt>
                <c:pt idx="35">
                  <c:v>3000.0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'USGS 1970-2005'!$A$104:$C$104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1970-2005'!$D$104:$AU$104</c:f>
              <c:numCache>
                <c:formatCode>0_);[Red]\(0\)</c:formatCode>
                <c:ptCount val="36"/>
                <c:pt idx="0">
                  <c:v>860.91</c:v>
                </c:pt>
                <c:pt idx="1">
                  <c:v>1506.36</c:v>
                </c:pt>
                <c:pt idx="2">
                  <c:v>1471.82</c:v>
                </c:pt>
                <c:pt idx="3">
                  <c:v>1575.45</c:v>
                </c:pt>
                <c:pt idx="4">
                  <c:v>1672.73</c:v>
                </c:pt>
                <c:pt idx="5">
                  <c:v>1564.55</c:v>
                </c:pt>
                <c:pt idx="6">
                  <c:v>1572.73</c:v>
                </c:pt>
                <c:pt idx="7">
                  <c:v>1583.64</c:v>
                </c:pt>
                <c:pt idx="8">
                  <c:v>1810.0</c:v>
                </c:pt>
                <c:pt idx="9">
                  <c:v>2070.91</c:v>
                </c:pt>
                <c:pt idx="10">
                  <c:v>1871.82</c:v>
                </c:pt>
                <c:pt idx="11">
                  <c:v>1941.82</c:v>
                </c:pt>
                <c:pt idx="12">
                  <c:v>1583.64</c:v>
                </c:pt>
                <c:pt idx="13">
                  <c:v>1489.09</c:v>
                </c:pt>
                <c:pt idx="14">
                  <c:v>1380.0</c:v>
                </c:pt>
                <c:pt idx="15">
                  <c:v>1460.0</c:v>
                </c:pt>
                <c:pt idx="16">
                  <c:v>1400.91</c:v>
                </c:pt>
                <c:pt idx="17">
                  <c:v>1450.91</c:v>
                </c:pt>
                <c:pt idx="18">
                  <c:v>1684.63</c:v>
                </c:pt>
                <c:pt idx="19">
                  <c:v>1600.0</c:v>
                </c:pt>
                <c:pt idx="20">
                  <c:v>1625.0</c:v>
                </c:pt>
                <c:pt idx="21">
                  <c:v>1600.0</c:v>
                </c:pt>
                <c:pt idx="22">
                  <c:v>1600.0</c:v>
                </c:pt>
                <c:pt idx="23">
                  <c:v>1450.0</c:v>
                </c:pt>
                <c:pt idx="24">
                  <c:v>1623.0</c:v>
                </c:pt>
                <c:pt idx="25">
                  <c:v>1730.0</c:v>
                </c:pt>
                <c:pt idx="26">
                  <c:v>1933.0</c:v>
                </c:pt>
                <c:pt idx="27">
                  <c:v>2100.0</c:v>
                </c:pt>
                <c:pt idx="28">
                  <c:v>2000.0</c:v>
                </c:pt>
                <c:pt idx="29">
                  <c:v>2466.0</c:v>
                </c:pt>
                <c:pt idx="30">
                  <c:v>2620.0</c:v>
                </c:pt>
                <c:pt idx="31">
                  <c:v>2600.0</c:v>
                </c:pt>
                <c:pt idx="32">
                  <c:v>3320.0</c:v>
                </c:pt>
                <c:pt idx="33">
                  <c:v>3830.0</c:v>
                </c:pt>
                <c:pt idx="34">
                  <c:v>5000.0</c:v>
                </c:pt>
                <c:pt idx="35">
                  <c:v>5083.0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'USGS 1970-2005'!$A$105:$C$105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1970-2005'!$D$105:$AU$105</c:f>
              <c:numCache>
                <c:formatCode>0_);[Red]\(0\)</c:formatCode>
                <c:ptCount val="36"/>
                <c:pt idx="0">
                  <c:v>1387.27</c:v>
                </c:pt>
                <c:pt idx="1">
                  <c:v>1408.18</c:v>
                </c:pt>
                <c:pt idx="2">
                  <c:v>1548.18</c:v>
                </c:pt>
                <c:pt idx="3">
                  <c:v>1260.91</c:v>
                </c:pt>
                <c:pt idx="4">
                  <c:v>1800.0</c:v>
                </c:pt>
                <c:pt idx="5">
                  <c:v>2390.0</c:v>
                </c:pt>
                <c:pt idx="6">
                  <c:v>2003.64</c:v>
                </c:pt>
                <c:pt idx="7">
                  <c:v>1968.18</c:v>
                </c:pt>
                <c:pt idx="8">
                  <c:v>2000.0</c:v>
                </c:pt>
                <c:pt idx="9">
                  <c:v>1923.64</c:v>
                </c:pt>
                <c:pt idx="10">
                  <c:v>1845.45</c:v>
                </c:pt>
                <c:pt idx="11">
                  <c:v>2015.45</c:v>
                </c:pt>
                <c:pt idx="12">
                  <c:v>2193.64</c:v>
                </c:pt>
                <c:pt idx="13">
                  <c:v>2062.73</c:v>
                </c:pt>
                <c:pt idx="14">
                  <c:v>2068.18</c:v>
                </c:pt>
                <c:pt idx="15">
                  <c:v>2024.55</c:v>
                </c:pt>
                <c:pt idx="16">
                  <c:v>2063.64</c:v>
                </c:pt>
                <c:pt idx="17">
                  <c:v>2230.91</c:v>
                </c:pt>
                <c:pt idx="18">
                  <c:v>2326.01</c:v>
                </c:pt>
                <c:pt idx="19">
                  <c:v>2289.0</c:v>
                </c:pt>
                <c:pt idx="20">
                  <c:v>2868.0</c:v>
                </c:pt>
                <c:pt idx="21">
                  <c:v>3550.0</c:v>
                </c:pt>
                <c:pt idx="22">
                  <c:v>3500.0</c:v>
                </c:pt>
                <c:pt idx="23">
                  <c:v>4536.0</c:v>
                </c:pt>
                <c:pt idx="24">
                  <c:v>4800.0</c:v>
                </c:pt>
                <c:pt idx="25">
                  <c:v>6204.0</c:v>
                </c:pt>
                <c:pt idx="26">
                  <c:v>6700.0</c:v>
                </c:pt>
                <c:pt idx="27">
                  <c:v>5400.0</c:v>
                </c:pt>
                <c:pt idx="28">
                  <c:v>6476.0</c:v>
                </c:pt>
                <c:pt idx="29">
                  <c:v>6354.0</c:v>
                </c:pt>
                <c:pt idx="30">
                  <c:v>5703.0</c:v>
                </c:pt>
                <c:pt idx="31">
                  <c:v>4700.0</c:v>
                </c:pt>
                <c:pt idx="32">
                  <c:v>4584.0</c:v>
                </c:pt>
                <c:pt idx="33">
                  <c:v>4632.0</c:v>
                </c:pt>
                <c:pt idx="34">
                  <c:v>4494.0</c:v>
                </c:pt>
                <c:pt idx="35">
                  <c:v>5093.0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'USGS 1970-2005'!$A$106:$C$106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1970-2005'!$D$106:$AU$106</c:f>
              <c:numCache>
                <c:formatCode>0_);[Red]\(0\)</c:formatCode>
                <c:ptCount val="36"/>
                <c:pt idx="0">
                  <c:v>33145.45</c:v>
                </c:pt>
                <c:pt idx="1">
                  <c:v>31865.45</c:v>
                </c:pt>
                <c:pt idx="2">
                  <c:v>33529.09</c:v>
                </c:pt>
                <c:pt idx="3">
                  <c:v>36388.18</c:v>
                </c:pt>
                <c:pt idx="4">
                  <c:v>36385.45</c:v>
                </c:pt>
                <c:pt idx="5">
                  <c:v>34307.27</c:v>
                </c:pt>
                <c:pt idx="6">
                  <c:v>36403.64</c:v>
                </c:pt>
                <c:pt idx="7">
                  <c:v>37800.0</c:v>
                </c:pt>
                <c:pt idx="8">
                  <c:v>38312.73</c:v>
                </c:pt>
                <c:pt idx="9">
                  <c:v>39371.82</c:v>
                </c:pt>
                <c:pt idx="10">
                  <c:v>41860.0</c:v>
                </c:pt>
                <c:pt idx="11">
                  <c:v>41640.0</c:v>
                </c:pt>
                <c:pt idx="12">
                  <c:v>39811.82</c:v>
                </c:pt>
                <c:pt idx="13">
                  <c:v>39299.09</c:v>
                </c:pt>
                <c:pt idx="14">
                  <c:v>37861.82</c:v>
                </c:pt>
                <c:pt idx="15">
                  <c:v>36753.64</c:v>
                </c:pt>
                <c:pt idx="16">
                  <c:v>35414.55</c:v>
                </c:pt>
                <c:pt idx="17">
                  <c:v>37335.45</c:v>
                </c:pt>
                <c:pt idx="18">
                  <c:v>37883.84</c:v>
                </c:pt>
                <c:pt idx="19">
                  <c:v>39385.0</c:v>
                </c:pt>
                <c:pt idx="20">
                  <c:v>39975.0</c:v>
                </c:pt>
                <c:pt idx="21">
                  <c:v>40806.0</c:v>
                </c:pt>
                <c:pt idx="22">
                  <c:v>41347.0</c:v>
                </c:pt>
                <c:pt idx="23">
                  <c:v>33771.0</c:v>
                </c:pt>
                <c:pt idx="24">
                  <c:v>32713.0</c:v>
                </c:pt>
                <c:pt idx="25">
                  <c:v>33715.0</c:v>
                </c:pt>
                <c:pt idx="26">
                  <c:v>33327.0</c:v>
                </c:pt>
                <c:pt idx="27">
                  <c:v>33721.0</c:v>
                </c:pt>
                <c:pt idx="28">
                  <c:v>35512.0</c:v>
                </c:pt>
                <c:pt idx="29">
                  <c:v>37299.0</c:v>
                </c:pt>
                <c:pt idx="30">
                  <c:v>38925.0</c:v>
                </c:pt>
                <c:pt idx="31">
                  <c:v>39804.0</c:v>
                </c:pt>
                <c:pt idx="32">
                  <c:v>41722.0</c:v>
                </c:pt>
                <c:pt idx="33">
                  <c:v>43580.0</c:v>
                </c:pt>
                <c:pt idx="34">
                  <c:v>45343.0</c:v>
                </c:pt>
                <c:pt idx="35">
                  <c:v>40284.0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'USGS 1970-2005'!$A$107:$C$107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1970-2005'!$D$107:$AU$107</c:f>
              <c:numCache>
                <c:formatCode>0_);[Red]\(0\)</c:formatCode>
                <c:ptCount val="36"/>
                <c:pt idx="0">
                  <c:v>442.73</c:v>
                </c:pt>
                <c:pt idx="1">
                  <c:v>424.55</c:v>
                </c:pt>
                <c:pt idx="2">
                  <c:v>418.18</c:v>
                </c:pt>
                <c:pt idx="3">
                  <c:v>403.64</c:v>
                </c:pt>
                <c:pt idx="4">
                  <c:v>400.0</c:v>
                </c:pt>
                <c:pt idx="5">
                  <c:v>406.36</c:v>
                </c:pt>
                <c:pt idx="6">
                  <c:v>366.36</c:v>
                </c:pt>
                <c:pt idx="7">
                  <c:v>333.64</c:v>
                </c:pt>
                <c:pt idx="8">
                  <c:v>294.55</c:v>
                </c:pt>
                <c:pt idx="9">
                  <c:v>226.36</c:v>
                </c:pt>
                <c:pt idx="10">
                  <c:v>144.55</c:v>
                </c:pt>
                <c:pt idx="11">
                  <c:v>165.45</c:v>
                </c:pt>
                <c:pt idx="12">
                  <c:v>211.82</c:v>
                </c:pt>
                <c:pt idx="13">
                  <c:v>277.27</c:v>
                </c:pt>
                <c:pt idx="14">
                  <c:v>261.82</c:v>
                </c:pt>
                <c:pt idx="15">
                  <c:v>240.0</c:v>
                </c:pt>
                <c:pt idx="16">
                  <c:v>241.82</c:v>
                </c:pt>
                <c:pt idx="17">
                  <c:v>306.36</c:v>
                </c:pt>
                <c:pt idx="18">
                  <c:v>371.04</c:v>
                </c:pt>
                <c:pt idx="19">
                  <c:v>436.0</c:v>
                </c:pt>
                <c:pt idx="20">
                  <c:v>442.0</c:v>
                </c:pt>
                <c:pt idx="21">
                  <c:v>384.0</c:v>
                </c:pt>
                <c:pt idx="22">
                  <c:v>475.0</c:v>
                </c:pt>
                <c:pt idx="23">
                  <c:v>451.0</c:v>
                </c:pt>
                <c:pt idx="24">
                  <c:v>445.0</c:v>
                </c:pt>
                <c:pt idx="25">
                  <c:v>522.0</c:v>
                </c:pt>
                <c:pt idx="26">
                  <c:v>557.0</c:v>
                </c:pt>
                <c:pt idx="27">
                  <c:v>588.0</c:v>
                </c:pt>
                <c:pt idx="28">
                  <c:v>558.0</c:v>
                </c:pt>
                <c:pt idx="29">
                  <c:v>504.0</c:v>
                </c:pt>
                <c:pt idx="30">
                  <c:v>521.0</c:v>
                </c:pt>
                <c:pt idx="31">
                  <c:v>596.0</c:v>
                </c:pt>
                <c:pt idx="32">
                  <c:v>614.0</c:v>
                </c:pt>
                <c:pt idx="33">
                  <c:v>608.0</c:v>
                </c:pt>
                <c:pt idx="34">
                  <c:v>808.0</c:v>
                </c:pt>
                <c:pt idx="35">
                  <c:v>845.0</c:v>
                </c:pt>
              </c:numCache>
            </c:numRef>
          </c:val>
          <c:smooth val="0"/>
        </c:ser>
        <c:ser>
          <c:idx val="105"/>
          <c:order val="105"/>
          <c:tx>
            <c:strRef>
              <c:f>'USGS 1970-2005'!$A$108:$C$108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1970-2005'!$D$108:$AU$108</c:f>
              <c:numCache>
                <c:formatCode>0_);[Red]\(0\)</c:formatCode>
                <c:ptCount val="36"/>
                <c:pt idx="0">
                  <c:v>57563.64</c:v>
                </c:pt>
                <c:pt idx="1">
                  <c:v>59813.64</c:v>
                </c:pt>
                <c:pt idx="2">
                  <c:v>66727.27</c:v>
                </c:pt>
                <c:pt idx="3">
                  <c:v>78281.82</c:v>
                </c:pt>
                <c:pt idx="4">
                  <c:v>73261.82</c:v>
                </c:pt>
                <c:pt idx="5">
                  <c:v>65654.55</c:v>
                </c:pt>
                <c:pt idx="6">
                  <c:v>68856.36</c:v>
                </c:pt>
                <c:pt idx="7">
                  <c:v>73291.82</c:v>
                </c:pt>
                <c:pt idx="8">
                  <c:v>85060.0</c:v>
                </c:pt>
                <c:pt idx="9">
                  <c:v>87988.18</c:v>
                </c:pt>
                <c:pt idx="10">
                  <c:v>88142.73</c:v>
                </c:pt>
                <c:pt idx="11">
                  <c:v>85005.45</c:v>
                </c:pt>
                <c:pt idx="12">
                  <c:v>80857.27</c:v>
                </c:pt>
                <c:pt idx="13">
                  <c:v>81060.91</c:v>
                </c:pt>
                <c:pt idx="14">
                  <c:v>79025.45</c:v>
                </c:pt>
                <c:pt idx="15">
                  <c:v>73000.0</c:v>
                </c:pt>
                <c:pt idx="16">
                  <c:v>71413.64</c:v>
                </c:pt>
                <c:pt idx="17">
                  <c:v>71700.91</c:v>
                </c:pt>
                <c:pt idx="18">
                  <c:v>77553.91</c:v>
                </c:pt>
                <c:pt idx="19">
                  <c:v>79717.0</c:v>
                </c:pt>
                <c:pt idx="20">
                  <c:v>84445.0</c:v>
                </c:pt>
                <c:pt idx="21">
                  <c:v>89564.0</c:v>
                </c:pt>
                <c:pt idx="22">
                  <c:v>88253.0</c:v>
                </c:pt>
                <c:pt idx="23">
                  <c:v>88046.0</c:v>
                </c:pt>
                <c:pt idx="24">
                  <c:v>91624.0</c:v>
                </c:pt>
                <c:pt idx="25">
                  <c:v>90474.0</c:v>
                </c:pt>
                <c:pt idx="26">
                  <c:v>94492.0</c:v>
                </c:pt>
                <c:pt idx="27">
                  <c:v>91938.0</c:v>
                </c:pt>
                <c:pt idx="28">
                  <c:v>81328.0</c:v>
                </c:pt>
                <c:pt idx="29">
                  <c:v>80120.0</c:v>
                </c:pt>
                <c:pt idx="30">
                  <c:v>81097.0</c:v>
                </c:pt>
                <c:pt idx="31">
                  <c:v>76550.0</c:v>
                </c:pt>
                <c:pt idx="32">
                  <c:v>71828.0</c:v>
                </c:pt>
                <c:pt idx="33">
                  <c:v>68766.0</c:v>
                </c:pt>
                <c:pt idx="34">
                  <c:v>67376.0</c:v>
                </c:pt>
                <c:pt idx="35">
                  <c:v>69629.0</c:v>
                </c:pt>
              </c:numCache>
            </c:numRef>
          </c:val>
          <c:smooth val="0"/>
        </c:ser>
        <c:ser>
          <c:idx val="106"/>
          <c:order val="106"/>
          <c:tx>
            <c:strRef>
              <c:f>'USGS 1970-2005'!$A$109:$C$109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1970-2005'!$D$109:$AU$109</c:f>
              <c:numCache>
                <c:formatCode>0_);[Red]\(0\)</c:formatCode>
                <c:ptCount val="36"/>
                <c:pt idx="0">
                  <c:v>379.09</c:v>
                </c:pt>
                <c:pt idx="1">
                  <c:v>420.0</c:v>
                </c:pt>
                <c:pt idx="2">
                  <c:v>663.64</c:v>
                </c:pt>
                <c:pt idx="3">
                  <c:v>618.18</c:v>
                </c:pt>
                <c:pt idx="4">
                  <c:v>597.27</c:v>
                </c:pt>
                <c:pt idx="5">
                  <c:v>573.64</c:v>
                </c:pt>
                <c:pt idx="6">
                  <c:v>534.55</c:v>
                </c:pt>
                <c:pt idx="7">
                  <c:v>567.27</c:v>
                </c:pt>
                <c:pt idx="8">
                  <c:v>565.45</c:v>
                </c:pt>
                <c:pt idx="9">
                  <c:v>801.82</c:v>
                </c:pt>
                <c:pt idx="10">
                  <c:v>914.5500000000001</c:v>
                </c:pt>
                <c:pt idx="11">
                  <c:v>966.36</c:v>
                </c:pt>
                <c:pt idx="12">
                  <c:v>796.36</c:v>
                </c:pt>
                <c:pt idx="13">
                  <c:v>1273.64</c:v>
                </c:pt>
                <c:pt idx="14">
                  <c:v>1992.73</c:v>
                </c:pt>
                <c:pt idx="15">
                  <c:v>2027.27</c:v>
                </c:pt>
                <c:pt idx="16">
                  <c:v>1798.18</c:v>
                </c:pt>
                <c:pt idx="17">
                  <c:v>2272.73</c:v>
                </c:pt>
                <c:pt idx="18">
                  <c:v>1827.97</c:v>
                </c:pt>
                <c:pt idx="19">
                  <c:v>1930.0</c:v>
                </c:pt>
                <c:pt idx="20">
                  <c:v>1820.0</c:v>
                </c:pt>
                <c:pt idx="21">
                  <c:v>1363.0</c:v>
                </c:pt>
                <c:pt idx="22">
                  <c:v>3134.0</c:v>
                </c:pt>
                <c:pt idx="23">
                  <c:v>3514.0</c:v>
                </c:pt>
                <c:pt idx="24">
                  <c:v>4000.0</c:v>
                </c:pt>
                <c:pt idx="25">
                  <c:v>3508.0</c:v>
                </c:pt>
                <c:pt idx="26">
                  <c:v>3610.0</c:v>
                </c:pt>
                <c:pt idx="27">
                  <c:v>3250.0</c:v>
                </c:pt>
                <c:pt idx="28">
                  <c:v>2650.0</c:v>
                </c:pt>
                <c:pt idx="29">
                  <c:v>2687.0</c:v>
                </c:pt>
                <c:pt idx="30">
                  <c:v>2640.0</c:v>
                </c:pt>
                <c:pt idx="31">
                  <c:v>3173.0</c:v>
                </c:pt>
                <c:pt idx="32">
                  <c:v>3558.0</c:v>
                </c:pt>
                <c:pt idx="33">
                  <c:v>3515.0</c:v>
                </c:pt>
                <c:pt idx="34">
                  <c:v>3908.0</c:v>
                </c:pt>
                <c:pt idx="35">
                  <c:v>4046.0</c:v>
                </c:pt>
              </c:numCache>
            </c:numRef>
          </c:val>
          <c:smooth val="0"/>
        </c:ser>
        <c:ser>
          <c:idx val="107"/>
          <c:order val="107"/>
          <c:tx>
            <c:strRef>
              <c:f>'USGS 1970-2005'!$A$110:$C$110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1970-2005'!$D$110:$AU$110</c:f>
              <c:numCache>
                <c:formatCode>0_);[Red]\(0\)</c:formatCode>
                <c:ptCount val="36"/>
                <c:pt idx="22">
                  <c:v>6400.0</c:v>
                </c:pt>
                <c:pt idx="23">
                  <c:v>4000.0</c:v>
                </c:pt>
                <c:pt idx="24">
                  <c:v>2000.0</c:v>
                </c:pt>
                <c:pt idx="25">
                  <c:v>2616.0</c:v>
                </c:pt>
                <c:pt idx="26">
                  <c:v>1120.0</c:v>
                </c:pt>
                <c:pt idx="27">
                  <c:v>661.0</c:v>
                </c:pt>
                <c:pt idx="28">
                  <c:v>600.0</c:v>
                </c:pt>
                <c:pt idx="29">
                  <c:v>838.0</c:v>
                </c:pt>
                <c:pt idx="30">
                  <c:v>1175.0</c:v>
                </c:pt>
                <c:pt idx="31">
                  <c:v>2029.0</c:v>
                </c:pt>
                <c:pt idx="32">
                  <c:v>2129.0</c:v>
                </c:pt>
                <c:pt idx="33">
                  <c:v>2570.0</c:v>
                </c:pt>
                <c:pt idx="34">
                  <c:v>3662.0</c:v>
                </c:pt>
                <c:pt idx="35">
                  <c:v>3975.0</c:v>
                </c:pt>
              </c:numCache>
            </c:numRef>
          </c:val>
          <c:smooth val="0"/>
        </c:ser>
        <c:ser>
          <c:idx val="108"/>
          <c:order val="108"/>
          <c:tx>
            <c:strRef>
              <c:f>'USGS 1970-2005'!$A$111:$C$111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1970-2005'!$D$111:$AU$111</c:f>
              <c:numCache>
                <c:formatCode>0_);[Red]\(0\)</c:formatCode>
                <c:ptCount val="36"/>
                <c:pt idx="0">
                  <c:v>793.64</c:v>
                </c:pt>
                <c:pt idx="1">
                  <c:v>795.45</c:v>
                </c:pt>
                <c:pt idx="2">
                  <c:v>801.82</c:v>
                </c:pt>
                <c:pt idx="3">
                  <c:v>793.64</c:v>
                </c:pt>
                <c:pt idx="4">
                  <c:v>858.18</c:v>
                </c:pt>
                <c:pt idx="5">
                  <c:v>899.09</c:v>
                </c:pt>
                <c:pt idx="6">
                  <c:v>989.09</c:v>
                </c:pt>
                <c:pt idx="7">
                  <c:v>1147.27</c:v>
                </c:pt>
                <c:pt idx="8">
                  <c:v>1127.27</c:v>
                </c:pt>
                <c:pt idx="9">
                  <c:v>852.73</c:v>
                </c:pt>
                <c:pt idx="10">
                  <c:v>1274.55</c:v>
                </c:pt>
                <c:pt idx="11">
                  <c:v>1302.73</c:v>
                </c:pt>
                <c:pt idx="12">
                  <c:v>1302.73</c:v>
                </c:pt>
                <c:pt idx="13">
                  <c:v>1282.73</c:v>
                </c:pt>
                <c:pt idx="14">
                  <c:v>1166.36</c:v>
                </c:pt>
                <c:pt idx="15">
                  <c:v>849.09</c:v>
                </c:pt>
                <c:pt idx="16">
                  <c:v>1314.55</c:v>
                </c:pt>
                <c:pt idx="17">
                  <c:v>1323.64</c:v>
                </c:pt>
                <c:pt idx="18">
                  <c:v>1239.21</c:v>
                </c:pt>
                <c:pt idx="19">
                  <c:v>1216.0</c:v>
                </c:pt>
                <c:pt idx="20">
                  <c:v>1512.0</c:v>
                </c:pt>
                <c:pt idx="21">
                  <c:v>1423.0</c:v>
                </c:pt>
                <c:pt idx="22">
                  <c:v>1508.0</c:v>
                </c:pt>
                <c:pt idx="23">
                  <c:v>1417.0</c:v>
                </c:pt>
                <c:pt idx="24">
                  <c:v>1182.0</c:v>
                </c:pt>
                <c:pt idx="25">
                  <c:v>1566.0</c:v>
                </c:pt>
                <c:pt idx="26">
                  <c:v>1816.0</c:v>
                </c:pt>
                <c:pt idx="27">
                  <c:v>1506.0</c:v>
                </c:pt>
                <c:pt idx="28">
                  <c:v>1426.0</c:v>
                </c:pt>
                <c:pt idx="29">
                  <c:v>1204.0</c:v>
                </c:pt>
                <c:pt idx="30">
                  <c:v>1367.0</c:v>
                </c:pt>
                <c:pt idx="31">
                  <c:v>1319.0</c:v>
                </c:pt>
                <c:pt idx="32">
                  <c:v>1463.0</c:v>
                </c:pt>
                <c:pt idx="33">
                  <c:v>1658.0</c:v>
                </c:pt>
                <c:pt idx="34">
                  <c:v>1789.0</c:v>
                </c:pt>
                <c:pt idx="35">
                  <c:v>2123.0</c:v>
                </c:pt>
              </c:numCache>
            </c:numRef>
          </c:val>
          <c:smooth val="0"/>
        </c:ser>
        <c:ser>
          <c:idx val="109"/>
          <c:order val="109"/>
          <c:tx>
            <c:strRef>
              <c:f>'USGS 1970-2005'!$A$112:$C$112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1970-2005'!$D$112:$AU$112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10"/>
          <c:order val="110"/>
          <c:tx>
            <c:strRef>
              <c:f>'USGS 1970-2005'!$A$113:$C$113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1970-2005'!$D$113:$AU$113</c:f>
              <c:numCache>
                <c:formatCode>0_);[Red]\(0\)</c:formatCode>
                <c:ptCount val="36"/>
                <c:pt idx="0">
                  <c:v>4018.18</c:v>
                </c:pt>
                <c:pt idx="1">
                  <c:v>4818.18</c:v>
                </c:pt>
                <c:pt idx="2">
                  <c:v>5272.73</c:v>
                </c:pt>
                <c:pt idx="3">
                  <c:v>5818.18</c:v>
                </c:pt>
                <c:pt idx="4">
                  <c:v>6000.0</c:v>
                </c:pt>
                <c:pt idx="5">
                  <c:v>7000.0</c:v>
                </c:pt>
                <c:pt idx="6">
                  <c:v>7000.0</c:v>
                </c:pt>
                <c:pt idx="7">
                  <c:v>7000.0</c:v>
                </c:pt>
                <c:pt idx="8">
                  <c:v>7015.45</c:v>
                </c:pt>
                <c:pt idx="9">
                  <c:v>8016.36</c:v>
                </c:pt>
                <c:pt idx="10">
                  <c:v>8016.36</c:v>
                </c:pt>
                <c:pt idx="11">
                  <c:v>8016.36</c:v>
                </c:pt>
                <c:pt idx="12">
                  <c:v>8000.0</c:v>
                </c:pt>
                <c:pt idx="13">
                  <c:v>8000.0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9000.0</c:v>
                </c:pt>
                <c:pt idx="18">
                  <c:v>11793.34</c:v>
                </c:pt>
                <c:pt idx="19">
                  <c:v>16000.0</c:v>
                </c:pt>
                <c:pt idx="20">
                  <c:v>16000.0</c:v>
                </c:pt>
                <c:pt idx="21">
                  <c:v>16000.0</c:v>
                </c:pt>
                <c:pt idx="22">
                  <c:v>17000.0</c:v>
                </c:pt>
                <c:pt idx="23">
                  <c:v>17000.0</c:v>
                </c:pt>
                <c:pt idx="24">
                  <c:v>17000.0</c:v>
                </c:pt>
                <c:pt idx="25">
                  <c:v>17000.0</c:v>
                </c:pt>
                <c:pt idx="26">
                  <c:v>17000.0</c:v>
                </c:pt>
                <c:pt idx="27">
                  <c:v>17000.0</c:v>
                </c:pt>
                <c:pt idx="28">
                  <c:v>3200.0</c:v>
                </c:pt>
                <c:pt idx="29">
                  <c:v>4000.0</c:v>
                </c:pt>
                <c:pt idx="30">
                  <c:v>4600.0</c:v>
                </c:pt>
                <c:pt idx="31">
                  <c:v>5160.0</c:v>
                </c:pt>
                <c:pt idx="32">
                  <c:v>5320.0</c:v>
                </c:pt>
                <c:pt idx="33">
                  <c:v>5540.0</c:v>
                </c:pt>
                <c:pt idx="34">
                  <c:v>5630.0</c:v>
                </c:pt>
                <c:pt idx="35">
                  <c:v>5700.0</c:v>
                </c:pt>
              </c:numCache>
            </c:numRef>
          </c:val>
          <c:smooth val="0"/>
        </c:ser>
        <c:ser>
          <c:idx val="111"/>
          <c:order val="111"/>
          <c:tx>
            <c:strRef>
              <c:f>'USGS 1970-2005'!$A$114:$C$114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1970-2005'!$D$114:$AU$114</c:f>
              <c:numCache>
                <c:formatCode>0_);[Red]\(0\)</c:formatCode>
                <c:ptCount val="36"/>
                <c:pt idx="0">
                  <c:v>5834.55</c:v>
                </c:pt>
                <c:pt idx="1">
                  <c:v>6886.36</c:v>
                </c:pt>
                <c:pt idx="2">
                  <c:v>6500.0</c:v>
                </c:pt>
                <c:pt idx="3">
                  <c:v>8191.82</c:v>
                </c:pt>
                <c:pt idx="4">
                  <c:v>8860.91</c:v>
                </c:pt>
                <c:pt idx="5">
                  <c:v>10150.0</c:v>
                </c:pt>
                <c:pt idx="6">
                  <c:v>11897.27</c:v>
                </c:pt>
                <c:pt idx="7">
                  <c:v>14225.45</c:v>
                </c:pt>
                <c:pt idx="8">
                  <c:v>15164.55</c:v>
                </c:pt>
                <c:pt idx="9">
                  <c:v>16447.27</c:v>
                </c:pt>
                <c:pt idx="10">
                  <c:v>15644.55</c:v>
                </c:pt>
                <c:pt idx="11">
                  <c:v>15650.0</c:v>
                </c:pt>
                <c:pt idx="12">
                  <c:v>17924.55</c:v>
                </c:pt>
                <c:pt idx="13">
                  <c:v>21326.36</c:v>
                </c:pt>
                <c:pt idx="14">
                  <c:v>20455.45</c:v>
                </c:pt>
                <c:pt idx="15">
                  <c:v>20467.27</c:v>
                </c:pt>
                <c:pt idx="16">
                  <c:v>23451.82</c:v>
                </c:pt>
                <c:pt idx="17">
                  <c:v>25715.45</c:v>
                </c:pt>
                <c:pt idx="18">
                  <c:v>28994.38</c:v>
                </c:pt>
                <c:pt idx="19">
                  <c:v>30374.0</c:v>
                </c:pt>
                <c:pt idx="20">
                  <c:v>33600.0</c:v>
                </c:pt>
                <c:pt idx="21">
                  <c:v>34999.0</c:v>
                </c:pt>
                <c:pt idx="22">
                  <c:v>44444.0</c:v>
                </c:pt>
                <c:pt idx="23">
                  <c:v>47313.0</c:v>
                </c:pt>
                <c:pt idx="24">
                  <c:v>50730.0</c:v>
                </c:pt>
                <c:pt idx="25">
                  <c:v>55130.0</c:v>
                </c:pt>
                <c:pt idx="26">
                  <c:v>58434.0</c:v>
                </c:pt>
                <c:pt idx="27">
                  <c:v>60317.0</c:v>
                </c:pt>
                <c:pt idx="28">
                  <c:v>46091.0</c:v>
                </c:pt>
                <c:pt idx="29">
                  <c:v>48157.0</c:v>
                </c:pt>
                <c:pt idx="30">
                  <c:v>51255.0</c:v>
                </c:pt>
                <c:pt idx="31">
                  <c:v>52046.0</c:v>
                </c:pt>
                <c:pt idx="32">
                  <c:v>55514.0</c:v>
                </c:pt>
                <c:pt idx="33">
                  <c:v>59194.0</c:v>
                </c:pt>
                <c:pt idx="34">
                  <c:v>54330.0</c:v>
                </c:pt>
                <c:pt idx="35">
                  <c:v>51391.0</c:v>
                </c:pt>
              </c:numCache>
            </c:numRef>
          </c:val>
          <c:smooth val="0"/>
        </c:ser>
        <c:ser>
          <c:idx val="112"/>
          <c:order val="112"/>
          <c:tx>
            <c:strRef>
              <c:f>'USGS 1970-2005'!$A$115:$C$115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1970-2005'!$D$115:$AU$115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13"/>
          <c:order val="113"/>
          <c:tx>
            <c:strRef>
              <c:f>'USGS 1970-2005'!$A$116:$C$116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1970-2005'!$D$116:$AU$116</c:f>
              <c:numCache>
                <c:formatCode>0_);[Red]\(0\)</c:formatCode>
                <c:ptCount val="36"/>
                <c:pt idx="5">
                  <c:v>285.45</c:v>
                </c:pt>
                <c:pt idx="6">
                  <c:v>331.82</c:v>
                </c:pt>
                <c:pt idx="7">
                  <c:v>330.0</c:v>
                </c:pt>
                <c:pt idx="8">
                  <c:v>622.73</c:v>
                </c:pt>
                <c:pt idx="9">
                  <c:v>1041.82</c:v>
                </c:pt>
                <c:pt idx="10">
                  <c:v>1310.0</c:v>
                </c:pt>
                <c:pt idx="11">
                  <c:v>1551.82</c:v>
                </c:pt>
                <c:pt idx="12">
                  <c:v>1556.36</c:v>
                </c:pt>
                <c:pt idx="13">
                  <c:v>1126.36</c:v>
                </c:pt>
                <c:pt idx="14">
                  <c:v>1186.36</c:v>
                </c:pt>
                <c:pt idx="15">
                  <c:v>1195.45</c:v>
                </c:pt>
                <c:pt idx="16">
                  <c:v>1016.36</c:v>
                </c:pt>
                <c:pt idx="17">
                  <c:v>1018.18</c:v>
                </c:pt>
                <c:pt idx="18">
                  <c:v>888.13</c:v>
                </c:pt>
                <c:pt idx="19">
                  <c:v>1110.0</c:v>
                </c:pt>
                <c:pt idx="20">
                  <c:v>900.0</c:v>
                </c:pt>
                <c:pt idx="21">
                  <c:v>98.0</c:v>
                </c:pt>
                <c:pt idx="22">
                  <c:v>533.0</c:v>
                </c:pt>
                <c:pt idx="23">
                  <c:v>500.0</c:v>
                </c:pt>
                <c:pt idx="24">
                  <c:v>1000.0</c:v>
                </c:pt>
                <c:pt idx="25">
                  <c:v>1950.0</c:v>
                </c:pt>
                <c:pt idx="26">
                  <c:v>2000.0</c:v>
                </c:pt>
                <c:pt idx="27">
                  <c:v>2000.0</c:v>
                </c:pt>
                <c:pt idx="28">
                  <c:v>1345.0</c:v>
                </c:pt>
                <c:pt idx="29">
                  <c:v>1435.0</c:v>
                </c:pt>
                <c:pt idx="30">
                  <c:v>1187.0</c:v>
                </c:pt>
                <c:pt idx="31">
                  <c:v>921.0</c:v>
                </c:pt>
                <c:pt idx="32">
                  <c:v>1584.0</c:v>
                </c:pt>
                <c:pt idx="33">
                  <c:v>1863.0</c:v>
                </c:pt>
                <c:pt idx="34">
                  <c:v>2635.0</c:v>
                </c:pt>
                <c:pt idx="35">
                  <c:v>2145.0</c:v>
                </c:pt>
              </c:numCache>
            </c:numRef>
          </c:val>
          <c:smooth val="0"/>
        </c:ser>
        <c:ser>
          <c:idx val="114"/>
          <c:order val="114"/>
          <c:tx>
            <c:strRef>
              <c:f>'USGS 1970-2005'!$A$117:$C$117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1970-2005'!$D$117:$AU$117</c:f>
              <c:numCache>
                <c:formatCode>0_);[Red]\(0\)</c:formatCode>
                <c:ptCount val="36"/>
                <c:pt idx="22">
                  <c:v>1100.0</c:v>
                </c:pt>
                <c:pt idx="23">
                  <c:v>700.0</c:v>
                </c:pt>
                <c:pt idx="24">
                  <c:v>40.0</c:v>
                </c:pt>
                <c:pt idx="25">
                  <c:v>310.0</c:v>
                </c:pt>
                <c:pt idx="26">
                  <c:v>544.0</c:v>
                </c:pt>
                <c:pt idx="27">
                  <c:v>658.0</c:v>
                </c:pt>
                <c:pt idx="28">
                  <c:v>709.0</c:v>
                </c:pt>
                <c:pt idx="29">
                  <c:v>386.0</c:v>
                </c:pt>
                <c:pt idx="30">
                  <c:v>500.0</c:v>
                </c:pt>
                <c:pt idx="31">
                  <c:v>469.0</c:v>
                </c:pt>
                <c:pt idx="32">
                  <c:v>533.0</c:v>
                </c:pt>
                <c:pt idx="33">
                  <c:v>757.0</c:v>
                </c:pt>
                <c:pt idx="34">
                  <c:v>870.0</c:v>
                </c:pt>
                <c:pt idx="35">
                  <c:v>900.0</c:v>
                </c:pt>
              </c:numCache>
            </c:numRef>
          </c:val>
          <c:smooth val="0"/>
        </c:ser>
        <c:ser>
          <c:idx val="115"/>
          <c:order val="115"/>
          <c:tx>
            <c:strRef>
              <c:f>'USGS 1970-2005'!$A$118:$C$118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1970-2005'!$D$118:$AU$118</c:f>
              <c:numCache>
                <c:formatCode>0_);[Red]\(0\)</c:formatCode>
                <c:ptCount val="36"/>
                <c:pt idx="23">
                  <c:v>7.0</c:v>
                </c:pt>
                <c:pt idx="24">
                  <c:v>10.0</c:v>
                </c:pt>
                <c:pt idx="25">
                  <c:v>10.0</c:v>
                </c:pt>
                <c:pt idx="26">
                  <c:v>9.0</c:v>
                </c:pt>
                <c:pt idx="27">
                  <c:v>8.0</c:v>
                </c:pt>
                <c:pt idx="28">
                  <c:v>80.0</c:v>
                </c:pt>
                <c:pt idx="29">
                  <c:v>80.0</c:v>
                </c:pt>
                <c:pt idx="30">
                  <c:v>92.0</c:v>
                </c:pt>
                <c:pt idx="31">
                  <c:v>92.0</c:v>
                </c:pt>
                <c:pt idx="32">
                  <c:v>240.0</c:v>
                </c:pt>
                <c:pt idx="33">
                  <c:v>250.0</c:v>
                </c:pt>
                <c:pt idx="34">
                  <c:v>250.0</c:v>
                </c:pt>
                <c:pt idx="35">
                  <c:v>250.0</c:v>
                </c:pt>
              </c:numCache>
            </c:numRef>
          </c:val>
          <c:smooth val="0"/>
        </c:ser>
        <c:ser>
          <c:idx val="116"/>
          <c:order val="116"/>
          <c:tx>
            <c:strRef>
              <c:f>'USGS 1970-2005'!$A$119:$C$119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1970-2005'!$D$119:$AU$119</c:f>
              <c:numCache>
                <c:formatCode>0_);[Red]\(0\)</c:formatCode>
                <c:ptCount val="36"/>
                <c:pt idx="22">
                  <c:v>400.0</c:v>
                </c:pt>
                <c:pt idx="23">
                  <c:v>300.0</c:v>
                </c:pt>
                <c:pt idx="24">
                  <c:v>244.0</c:v>
                </c:pt>
                <c:pt idx="25">
                  <c:v>203.0</c:v>
                </c:pt>
                <c:pt idx="26">
                  <c:v>325.0</c:v>
                </c:pt>
                <c:pt idx="27">
                  <c:v>246.0</c:v>
                </c:pt>
                <c:pt idx="28">
                  <c:v>366.0</c:v>
                </c:pt>
                <c:pt idx="32">
                  <c:v>260.0</c:v>
                </c:pt>
                <c:pt idx="33">
                  <c:v>295.0</c:v>
                </c:pt>
                <c:pt idx="34">
                  <c:v>284.0</c:v>
                </c:pt>
                <c:pt idx="35">
                  <c:v>280.0</c:v>
                </c:pt>
              </c:numCache>
            </c:numRef>
          </c:val>
          <c:smooth val="0"/>
        </c:ser>
        <c:ser>
          <c:idx val="117"/>
          <c:order val="117"/>
          <c:tx>
            <c:strRef>
              <c:f>'USGS 1970-2005'!$A$120:$C$120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1970-2005'!$D$120:$AU$120</c:f>
              <c:numCache>
                <c:formatCode>0_);[Red]\(0\)</c:formatCode>
                <c:ptCount val="36"/>
                <c:pt idx="0">
                  <c:v>1341.82</c:v>
                </c:pt>
                <c:pt idx="1">
                  <c:v>1501.82</c:v>
                </c:pt>
                <c:pt idx="2">
                  <c:v>1629.09</c:v>
                </c:pt>
                <c:pt idx="3">
                  <c:v>1662.73</c:v>
                </c:pt>
                <c:pt idx="4">
                  <c:v>1747.27</c:v>
                </c:pt>
                <c:pt idx="5">
                  <c:v>1659.09</c:v>
                </c:pt>
                <c:pt idx="6">
                  <c:v>1707.27</c:v>
                </c:pt>
                <c:pt idx="7">
                  <c:v>1362.73</c:v>
                </c:pt>
                <c:pt idx="8">
                  <c:v>1383.64</c:v>
                </c:pt>
                <c:pt idx="9">
                  <c:v>2035.45</c:v>
                </c:pt>
                <c:pt idx="10">
                  <c:v>1487.27</c:v>
                </c:pt>
                <c:pt idx="11">
                  <c:v>2396.36</c:v>
                </c:pt>
                <c:pt idx="12">
                  <c:v>1703.64</c:v>
                </c:pt>
                <c:pt idx="13">
                  <c:v>1502.73</c:v>
                </c:pt>
                <c:pt idx="14">
                  <c:v>1252.73</c:v>
                </c:pt>
                <c:pt idx="15">
                  <c:v>1000.0</c:v>
                </c:pt>
                <c:pt idx="16">
                  <c:v>909.09</c:v>
                </c:pt>
                <c:pt idx="17">
                  <c:v>909.09</c:v>
                </c:pt>
                <c:pt idx="18">
                  <c:v>907.18</c:v>
                </c:pt>
                <c:pt idx="19">
                  <c:v>900.0</c:v>
                </c:pt>
                <c:pt idx="20">
                  <c:v>900.0</c:v>
                </c:pt>
                <c:pt idx="21">
                  <c:v>900.0</c:v>
                </c:pt>
                <c:pt idx="22">
                  <c:v>1500.0</c:v>
                </c:pt>
                <c:pt idx="23">
                  <c:v>3000.0</c:v>
                </c:pt>
                <c:pt idx="24">
                  <c:v>3450.0</c:v>
                </c:pt>
                <c:pt idx="25">
                  <c:v>3538.0</c:v>
                </c:pt>
                <c:pt idx="26">
                  <c:v>3700.0</c:v>
                </c:pt>
                <c:pt idx="27">
                  <c:v>2703.0</c:v>
                </c:pt>
                <c:pt idx="28">
                  <c:v>3316.0</c:v>
                </c:pt>
                <c:pt idx="29">
                  <c:v>2714.0</c:v>
                </c:pt>
                <c:pt idx="30">
                  <c:v>2808.0</c:v>
                </c:pt>
                <c:pt idx="31">
                  <c:v>2890.0</c:v>
                </c:pt>
                <c:pt idx="32">
                  <c:v>2852.0</c:v>
                </c:pt>
                <c:pt idx="33">
                  <c:v>3500.0</c:v>
                </c:pt>
                <c:pt idx="34">
                  <c:v>4500.0</c:v>
                </c:pt>
                <c:pt idx="35">
                  <c:v>4500.0</c:v>
                </c:pt>
              </c:numCache>
            </c:numRef>
          </c:val>
          <c:smooth val="0"/>
        </c:ser>
        <c:ser>
          <c:idx val="118"/>
          <c:order val="118"/>
          <c:tx>
            <c:strRef>
              <c:f>'USGS 1970-2005'!$A$121:$C$121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1970-2005'!$D$121:$AU$121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19"/>
          <c:order val="119"/>
          <c:tx>
            <c:strRef>
              <c:f>'USGS 1970-2005'!$A$122:$C$122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1970-2005'!$D$122:$AU$122</c:f>
              <c:numCache>
                <c:formatCode>0_);[Red]\(0\)</c:formatCode>
                <c:ptCount val="36"/>
                <c:pt idx="0">
                  <c:v>90.91</c:v>
                </c:pt>
                <c:pt idx="1">
                  <c:v>90.91</c:v>
                </c:pt>
                <c:pt idx="2">
                  <c:v>90.91</c:v>
                </c:pt>
                <c:pt idx="3">
                  <c:v>89.09</c:v>
                </c:pt>
                <c:pt idx="4">
                  <c:v>86.36</c:v>
                </c:pt>
                <c:pt idx="5">
                  <c:v>90.0</c:v>
                </c:pt>
                <c:pt idx="6">
                  <c:v>100.0</c:v>
                </c:pt>
                <c:pt idx="7">
                  <c:v>100.0</c:v>
                </c:pt>
                <c:pt idx="8">
                  <c:v>132.73</c:v>
                </c:pt>
                <c:pt idx="9">
                  <c:v>136.36</c:v>
                </c:pt>
                <c:pt idx="10">
                  <c:v>106.36</c:v>
                </c:pt>
                <c:pt idx="11">
                  <c:v>86.36</c:v>
                </c:pt>
                <c:pt idx="12">
                  <c:v>80.0</c:v>
                </c:pt>
                <c:pt idx="13">
                  <c:v>85.45</c:v>
                </c:pt>
                <c:pt idx="14">
                  <c:v>84.55</c:v>
                </c:pt>
                <c:pt idx="15">
                  <c:v>95.45</c:v>
                </c:pt>
                <c:pt idx="16">
                  <c:v>97.27</c:v>
                </c:pt>
                <c:pt idx="17">
                  <c:v>105.45</c:v>
                </c:pt>
                <c:pt idx="18">
                  <c:v>106.14</c:v>
                </c:pt>
                <c:pt idx="19">
                  <c:v>85.0</c:v>
                </c:pt>
                <c:pt idx="20">
                  <c:v>49.0</c:v>
                </c:pt>
                <c:pt idx="21">
                  <c:v>2.0</c:v>
                </c:pt>
                <c:pt idx="22">
                  <c:v>8.0</c:v>
                </c:pt>
                <c:pt idx="23">
                  <c:v>8.0</c:v>
                </c:pt>
                <c:pt idx="24">
                  <c:v>10.0</c:v>
                </c:pt>
                <c:pt idx="25">
                  <c:v>5.0</c:v>
                </c:pt>
                <c:pt idx="26">
                  <c:v>15.0</c:v>
                </c:pt>
                <c:pt idx="27">
                  <c:v>7.0</c:v>
                </c:pt>
                <c:pt idx="28">
                  <c:v>10.0</c:v>
                </c:pt>
                <c:pt idx="29">
                  <c:v>15.0</c:v>
                </c:pt>
                <c:pt idx="30">
                  <c:v>71.0</c:v>
                </c:pt>
                <c:pt idx="31">
                  <c:v>63.0</c:v>
                </c:pt>
                <c:pt idx="32">
                  <c:v>54.0</c:v>
                </c:pt>
                <c:pt idx="33">
                  <c:v>25.0</c:v>
                </c:pt>
                <c:pt idx="34">
                  <c:v>121.0</c:v>
                </c:pt>
                <c:pt idx="35">
                  <c:v>144.0</c:v>
                </c:pt>
              </c:numCache>
            </c:numRef>
          </c:val>
          <c:smooth val="0"/>
        </c:ser>
        <c:ser>
          <c:idx val="120"/>
          <c:order val="120"/>
          <c:tx>
            <c:strRef>
              <c:f>'USGS 1970-2005'!$A$123:$C$123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1970-2005'!$D$123:$AU$123</c:f>
              <c:numCache>
                <c:formatCode>0_);[Red]\(0\)</c:formatCode>
                <c:ptCount val="36"/>
                <c:pt idx="0">
                  <c:v>95.45</c:v>
                </c:pt>
                <c:pt idx="1">
                  <c:v>71.82000000000001</c:v>
                </c:pt>
                <c:pt idx="2">
                  <c:v>81.82000000000001</c:v>
                </c:pt>
                <c:pt idx="3">
                  <c:v>79.09</c:v>
                </c:pt>
                <c:pt idx="4">
                  <c:v>500.91</c:v>
                </c:pt>
                <c:pt idx="5">
                  <c:v>616.36</c:v>
                </c:pt>
                <c:pt idx="6">
                  <c:v>1502.73</c:v>
                </c:pt>
                <c:pt idx="7">
                  <c:v>2505.45</c:v>
                </c:pt>
                <c:pt idx="8">
                  <c:v>3206.36</c:v>
                </c:pt>
                <c:pt idx="9">
                  <c:v>3206.36</c:v>
                </c:pt>
                <c:pt idx="10">
                  <c:v>3206.36</c:v>
                </c:pt>
                <c:pt idx="11">
                  <c:v>3206.36</c:v>
                </c:pt>
                <c:pt idx="12">
                  <c:v>4000.0</c:v>
                </c:pt>
                <c:pt idx="13">
                  <c:v>5000.0</c:v>
                </c:pt>
                <c:pt idx="14">
                  <c:v>6000.0</c:v>
                </c:pt>
                <c:pt idx="15">
                  <c:v>6545.45</c:v>
                </c:pt>
                <c:pt idx="16">
                  <c:v>2080.91</c:v>
                </c:pt>
                <c:pt idx="17">
                  <c:v>2705.45</c:v>
                </c:pt>
                <c:pt idx="18">
                  <c:v>2721.54</c:v>
                </c:pt>
                <c:pt idx="19">
                  <c:v>2700.0</c:v>
                </c:pt>
                <c:pt idx="20">
                  <c:v>2700.0</c:v>
                </c:pt>
                <c:pt idx="21">
                  <c:v>2369.0</c:v>
                </c:pt>
                <c:pt idx="22">
                  <c:v>2300.0</c:v>
                </c:pt>
                <c:pt idx="23">
                  <c:v>2300.0</c:v>
                </c:pt>
                <c:pt idx="24">
                  <c:v>2700.0</c:v>
                </c:pt>
                <c:pt idx="25">
                  <c:v>3210.0</c:v>
                </c:pt>
                <c:pt idx="26">
                  <c:v>3550.0</c:v>
                </c:pt>
                <c:pt idx="27">
                  <c:v>2524.0</c:v>
                </c:pt>
                <c:pt idx="28">
                  <c:v>3000.0</c:v>
                </c:pt>
                <c:pt idx="29">
                  <c:v>3000.0</c:v>
                </c:pt>
                <c:pt idx="30">
                  <c:v>3000.0</c:v>
                </c:pt>
                <c:pt idx="31">
                  <c:v>3000.0</c:v>
                </c:pt>
                <c:pt idx="32">
                  <c:v>3300.0</c:v>
                </c:pt>
                <c:pt idx="33">
                  <c:v>3500.0</c:v>
                </c:pt>
                <c:pt idx="34">
                  <c:v>3600.0</c:v>
                </c:pt>
                <c:pt idx="35">
                  <c:v>3621.0</c:v>
                </c:pt>
              </c:numCache>
            </c:numRef>
          </c:val>
          <c:smooth val="0"/>
        </c:ser>
        <c:ser>
          <c:idx val="121"/>
          <c:order val="121"/>
          <c:tx>
            <c:strRef>
              <c:f>'USGS 1970-2005'!$A$124:$C$124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1970-2005'!$D$124:$AU$124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22"/>
          <c:order val="122"/>
          <c:tx>
            <c:strRef>
              <c:f>'USGS 1970-2005'!$A$125:$C$125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1970-2005'!$D$125:$AU$125</c:f>
              <c:numCache>
                <c:formatCode>0_);[Red]\(0\)</c:formatCode>
                <c:ptCount val="36"/>
                <c:pt idx="22">
                  <c:v>1500.0</c:v>
                </c:pt>
                <c:pt idx="23">
                  <c:v>1000.0</c:v>
                </c:pt>
                <c:pt idx="24">
                  <c:v>736.0</c:v>
                </c:pt>
                <c:pt idx="25">
                  <c:v>649.0</c:v>
                </c:pt>
                <c:pt idx="26">
                  <c:v>600.0</c:v>
                </c:pt>
                <c:pt idx="27">
                  <c:v>788.0</c:v>
                </c:pt>
                <c:pt idx="28">
                  <c:v>788.0</c:v>
                </c:pt>
                <c:pt idx="29">
                  <c:v>666.0</c:v>
                </c:pt>
                <c:pt idx="30">
                  <c:v>570.0</c:v>
                </c:pt>
                <c:pt idx="31">
                  <c:v>529.0</c:v>
                </c:pt>
                <c:pt idx="32">
                  <c:v>606.0</c:v>
                </c:pt>
                <c:pt idx="33">
                  <c:v>597.0</c:v>
                </c:pt>
                <c:pt idx="34">
                  <c:v>753.0</c:v>
                </c:pt>
                <c:pt idx="35">
                  <c:v>832.0</c:v>
                </c:pt>
              </c:numCache>
            </c:numRef>
          </c:val>
          <c:smooth val="0"/>
        </c:ser>
        <c:ser>
          <c:idx val="123"/>
          <c:order val="123"/>
          <c:tx>
            <c:strRef>
              <c:f>'USGS 1970-2005'!$A$126:$C$126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1970-2005'!$D$126:$AU$126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24"/>
          <c:order val="124"/>
          <c:tx>
            <c:strRef>
              <c:f>'USGS 1970-2005'!$A$127:$C$127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1970-2005'!$D$127:$AU$127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25"/>
          <c:order val="125"/>
          <c:tx>
            <c:strRef>
              <c:f>'USGS 1970-2005'!$A$128:$C$128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1970-2005'!$D$128:$AU$128</c:f>
              <c:numCache>
                <c:formatCode>0_);[Red]\(0\)</c:formatCode>
                <c:ptCount val="36"/>
                <c:pt idx="22">
                  <c:v>516.0</c:v>
                </c:pt>
                <c:pt idx="23">
                  <c:v>499.0</c:v>
                </c:pt>
                <c:pt idx="24">
                  <c:v>486.0</c:v>
                </c:pt>
                <c:pt idx="25">
                  <c:v>524.0</c:v>
                </c:pt>
                <c:pt idx="26">
                  <c:v>491.0</c:v>
                </c:pt>
                <c:pt idx="27">
                  <c:v>500.0</c:v>
                </c:pt>
                <c:pt idx="28">
                  <c:v>461.0</c:v>
                </c:pt>
                <c:pt idx="29">
                  <c:v>520.0</c:v>
                </c:pt>
                <c:pt idx="30">
                  <c:v>585.0</c:v>
                </c:pt>
                <c:pt idx="31">
                  <c:v>630.0</c:v>
                </c:pt>
                <c:pt idx="32">
                  <c:v>600.0</c:v>
                </c:pt>
                <c:pt idx="33">
                  <c:v>768.0</c:v>
                </c:pt>
                <c:pt idx="34">
                  <c:v>820.0</c:v>
                </c:pt>
                <c:pt idx="35">
                  <c:v>800.0</c:v>
                </c:pt>
              </c:numCache>
            </c:numRef>
          </c:val>
          <c:smooth val="0"/>
        </c:ser>
        <c:ser>
          <c:idx val="126"/>
          <c:order val="126"/>
          <c:tx>
            <c:strRef>
              <c:f>'USGS 1970-2005'!$A$129:$C$129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1970-2005'!$D$129:$AU$129</c:f>
              <c:numCache>
                <c:formatCode>0_);[Red]\(0\)</c:formatCode>
                <c:ptCount val="36"/>
                <c:pt idx="0">
                  <c:v>76.36</c:v>
                </c:pt>
                <c:pt idx="1">
                  <c:v>85.0</c:v>
                </c:pt>
                <c:pt idx="2">
                  <c:v>71.0</c:v>
                </c:pt>
                <c:pt idx="3">
                  <c:v>70.0</c:v>
                </c:pt>
                <c:pt idx="4">
                  <c:v>60.91</c:v>
                </c:pt>
                <c:pt idx="5">
                  <c:v>58.18</c:v>
                </c:pt>
                <c:pt idx="6">
                  <c:v>74.55</c:v>
                </c:pt>
                <c:pt idx="7">
                  <c:v>52.73</c:v>
                </c:pt>
                <c:pt idx="8">
                  <c:v>66.36</c:v>
                </c:pt>
                <c:pt idx="9">
                  <c:v>70.0</c:v>
                </c:pt>
                <c:pt idx="10">
                  <c:v>60.0</c:v>
                </c:pt>
                <c:pt idx="11">
                  <c:v>35.45</c:v>
                </c:pt>
                <c:pt idx="12">
                  <c:v>36.36</c:v>
                </c:pt>
                <c:pt idx="13">
                  <c:v>35.45</c:v>
                </c:pt>
                <c:pt idx="14">
                  <c:v>35.45</c:v>
                </c:pt>
                <c:pt idx="15">
                  <c:v>35.45</c:v>
                </c:pt>
                <c:pt idx="16">
                  <c:v>35.45</c:v>
                </c:pt>
                <c:pt idx="17">
                  <c:v>48.18</c:v>
                </c:pt>
                <c:pt idx="18">
                  <c:v>36.29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40.0</c:v>
                </c:pt>
                <c:pt idx="26">
                  <c:v>80.0</c:v>
                </c:pt>
                <c:pt idx="27">
                  <c:v>120.0</c:v>
                </c:pt>
                <c:pt idx="28">
                  <c:v>44.0</c:v>
                </c:pt>
                <c:pt idx="29">
                  <c:v>46.0</c:v>
                </c:pt>
                <c:pt idx="30">
                  <c:v>51.0</c:v>
                </c:pt>
                <c:pt idx="31">
                  <c:v>52.0</c:v>
                </c:pt>
                <c:pt idx="32">
                  <c:v>30.0</c:v>
                </c:pt>
                <c:pt idx="33">
                  <c:v>200.0</c:v>
                </c:pt>
                <c:pt idx="34">
                  <c:v>170.0</c:v>
                </c:pt>
                <c:pt idx="35">
                  <c:v>150.0</c:v>
                </c:pt>
              </c:numCache>
            </c:numRef>
          </c:val>
          <c:smooth val="0"/>
        </c:ser>
        <c:ser>
          <c:idx val="127"/>
          <c:order val="127"/>
          <c:tx>
            <c:strRef>
              <c:f>'USGS 1970-2005'!$A$130:$C$130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1970-2005'!$D$130:$AU$130</c:f>
              <c:numCache>
                <c:formatCode>0_);[Red]\(0\)</c:formatCode>
                <c:ptCount val="36"/>
                <c:pt idx="0">
                  <c:v>69.09</c:v>
                </c:pt>
                <c:pt idx="1">
                  <c:v>62.73</c:v>
                </c:pt>
                <c:pt idx="2">
                  <c:v>74.55</c:v>
                </c:pt>
                <c:pt idx="3">
                  <c:v>89.09</c:v>
                </c:pt>
                <c:pt idx="4">
                  <c:v>81.82000000000001</c:v>
                </c:pt>
                <c:pt idx="5">
                  <c:v>101.82</c:v>
                </c:pt>
                <c:pt idx="6">
                  <c:v>85.45</c:v>
                </c:pt>
                <c:pt idx="7">
                  <c:v>94.55</c:v>
                </c:pt>
                <c:pt idx="8">
                  <c:v>103.64</c:v>
                </c:pt>
                <c:pt idx="9">
                  <c:v>103.64</c:v>
                </c:pt>
                <c:pt idx="10">
                  <c:v>91.82000000000001</c:v>
                </c:pt>
                <c:pt idx="11">
                  <c:v>78.18000000000001</c:v>
                </c:pt>
                <c:pt idx="12">
                  <c:v>53.64</c:v>
                </c:pt>
                <c:pt idx="13">
                  <c:v>70.91</c:v>
                </c:pt>
                <c:pt idx="14">
                  <c:v>70.0</c:v>
                </c:pt>
                <c:pt idx="15">
                  <c:v>61.82</c:v>
                </c:pt>
                <c:pt idx="16">
                  <c:v>70.0</c:v>
                </c:pt>
                <c:pt idx="17">
                  <c:v>72.73</c:v>
                </c:pt>
                <c:pt idx="18">
                  <c:v>65.32000000000001</c:v>
                </c:pt>
                <c:pt idx="19">
                  <c:v>77.0</c:v>
                </c:pt>
                <c:pt idx="20">
                  <c:v>99.0</c:v>
                </c:pt>
                <c:pt idx="21">
                  <c:v>120.0</c:v>
                </c:pt>
                <c:pt idx="22">
                  <c:v>112.0</c:v>
                </c:pt>
                <c:pt idx="23">
                  <c:v>127.0</c:v>
                </c:pt>
                <c:pt idx="24">
                  <c:v>122.0</c:v>
                </c:pt>
                <c:pt idx="25">
                  <c:v>139.0</c:v>
                </c:pt>
                <c:pt idx="26">
                  <c:v>91.0</c:v>
                </c:pt>
                <c:pt idx="27">
                  <c:v>176.0</c:v>
                </c:pt>
                <c:pt idx="28">
                  <c:v>134.0</c:v>
                </c:pt>
                <c:pt idx="29">
                  <c:v>187.0</c:v>
                </c:pt>
                <c:pt idx="30">
                  <c:v>156.0</c:v>
                </c:pt>
                <c:pt idx="31">
                  <c:v>181.0</c:v>
                </c:pt>
                <c:pt idx="32">
                  <c:v>109.0</c:v>
                </c:pt>
                <c:pt idx="33">
                  <c:v>161.0</c:v>
                </c:pt>
                <c:pt idx="34">
                  <c:v>120.0</c:v>
                </c:pt>
                <c:pt idx="35">
                  <c:v>160.0</c:v>
                </c:pt>
              </c:numCache>
            </c:numRef>
          </c:val>
          <c:smooth val="0"/>
        </c:ser>
        <c:ser>
          <c:idx val="128"/>
          <c:order val="128"/>
          <c:tx>
            <c:strRef>
              <c:f>'USGS 1970-2005'!$A$131:$C$131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1970-2005'!$D$131:$AU$131</c:f>
              <c:numCache>
                <c:formatCode>0_);[Red]\(0\)</c:formatCode>
                <c:ptCount val="36"/>
                <c:pt idx="0">
                  <c:v>1031.82</c:v>
                </c:pt>
                <c:pt idx="1">
                  <c:v>1097.27</c:v>
                </c:pt>
                <c:pt idx="2">
                  <c:v>1162.73</c:v>
                </c:pt>
                <c:pt idx="3">
                  <c:v>1280.91</c:v>
                </c:pt>
                <c:pt idx="4">
                  <c:v>1367.27</c:v>
                </c:pt>
                <c:pt idx="5">
                  <c:v>1449.09</c:v>
                </c:pt>
                <c:pt idx="6">
                  <c:v>1742.73</c:v>
                </c:pt>
                <c:pt idx="7">
                  <c:v>1780.91</c:v>
                </c:pt>
                <c:pt idx="8">
                  <c:v>2200.91</c:v>
                </c:pt>
                <c:pt idx="9">
                  <c:v>2270.0</c:v>
                </c:pt>
                <c:pt idx="10">
                  <c:v>2353.64</c:v>
                </c:pt>
                <c:pt idx="11">
                  <c:v>2839.09</c:v>
                </c:pt>
                <c:pt idx="12">
                  <c:v>3130.0</c:v>
                </c:pt>
                <c:pt idx="13">
                  <c:v>3238.18</c:v>
                </c:pt>
                <c:pt idx="14">
                  <c:v>3476.36</c:v>
                </c:pt>
                <c:pt idx="15">
                  <c:v>3134.55</c:v>
                </c:pt>
                <c:pt idx="16">
                  <c:v>3182.73</c:v>
                </c:pt>
                <c:pt idx="17">
                  <c:v>3322.73</c:v>
                </c:pt>
                <c:pt idx="18">
                  <c:v>3774.78</c:v>
                </c:pt>
                <c:pt idx="19">
                  <c:v>4794.0</c:v>
                </c:pt>
                <c:pt idx="20">
                  <c:v>5881.0</c:v>
                </c:pt>
                <c:pt idx="21">
                  <c:v>7451.0</c:v>
                </c:pt>
                <c:pt idx="22">
                  <c:v>8366.0</c:v>
                </c:pt>
                <c:pt idx="23">
                  <c:v>8797.0</c:v>
                </c:pt>
                <c:pt idx="24">
                  <c:v>9928.0</c:v>
                </c:pt>
                <c:pt idx="25">
                  <c:v>10713.0</c:v>
                </c:pt>
                <c:pt idx="26">
                  <c:v>12349.0</c:v>
                </c:pt>
                <c:pt idx="27">
                  <c:v>12668.0</c:v>
                </c:pt>
                <c:pt idx="28">
                  <c:v>10397.0</c:v>
                </c:pt>
                <c:pt idx="29">
                  <c:v>10104.0</c:v>
                </c:pt>
                <c:pt idx="30">
                  <c:v>11445.0</c:v>
                </c:pt>
                <c:pt idx="31">
                  <c:v>13820.0</c:v>
                </c:pt>
                <c:pt idx="32">
                  <c:v>14336.0</c:v>
                </c:pt>
                <c:pt idx="33">
                  <c:v>17243.0</c:v>
                </c:pt>
                <c:pt idx="34">
                  <c:v>15690.0</c:v>
                </c:pt>
                <c:pt idx="35">
                  <c:v>17860.0</c:v>
                </c:pt>
              </c:numCache>
            </c:numRef>
          </c:val>
          <c:smooth val="0"/>
        </c:ser>
        <c:ser>
          <c:idx val="129"/>
          <c:order val="129"/>
          <c:tx>
            <c:strRef>
              <c:f>'USGS 1970-2005'!$A$132:$C$132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1970-2005'!$D$132:$AU$132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30"/>
          <c:order val="130"/>
          <c:tx>
            <c:strRef>
              <c:f>'USGS 1970-2005'!$A$133:$C$133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1970-2005'!$D$133:$AU$133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31"/>
          <c:order val="131"/>
          <c:tx>
            <c:strRef>
              <c:f>'USGS 1970-2005'!$A$134:$C$134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1970-2005'!$D$134:$AU$134</c:f>
              <c:numCache>
                <c:formatCode>0_);[Red]\(0\)</c:formatCode>
                <c:ptCount val="36"/>
                <c:pt idx="3">
                  <c:v>47.27</c:v>
                </c:pt>
                <c:pt idx="4">
                  <c:v>45.45</c:v>
                </c:pt>
                <c:pt idx="5">
                  <c:v>49.09</c:v>
                </c:pt>
                <c:pt idx="6">
                  <c:v>50.0</c:v>
                </c:pt>
                <c:pt idx="7">
                  <c:v>35.45</c:v>
                </c:pt>
                <c:pt idx="8">
                  <c:v>34.55</c:v>
                </c:pt>
                <c:pt idx="9">
                  <c:v>26.36</c:v>
                </c:pt>
                <c:pt idx="10">
                  <c:v>20.0</c:v>
                </c:pt>
                <c:pt idx="11">
                  <c:v>20.0</c:v>
                </c:pt>
                <c:pt idx="12">
                  <c:v>35.45</c:v>
                </c:pt>
                <c:pt idx="13">
                  <c:v>20.0</c:v>
                </c:pt>
                <c:pt idx="14">
                  <c:v>25.45</c:v>
                </c:pt>
                <c:pt idx="15">
                  <c:v>19.09</c:v>
                </c:pt>
                <c:pt idx="16">
                  <c:v>20.0</c:v>
                </c:pt>
                <c:pt idx="17">
                  <c:v>21.82</c:v>
                </c:pt>
                <c:pt idx="18">
                  <c:v>25.4</c:v>
                </c:pt>
                <c:pt idx="19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4">
                  <c:v>15.0</c:v>
                </c:pt>
                <c:pt idx="25">
                  <c:v>13.0</c:v>
                </c:pt>
                <c:pt idx="26">
                  <c:v>12.0</c:v>
                </c:pt>
                <c:pt idx="27">
                  <c:v>10.0</c:v>
                </c:pt>
              </c:numCache>
            </c:numRef>
          </c:val>
          <c:smooth val="0"/>
        </c:ser>
        <c:ser>
          <c:idx val="132"/>
          <c:order val="132"/>
          <c:tx>
            <c:strRef>
              <c:f>'USGS 1970-2005'!$A$135:$C$135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1970-2005'!$D$135:$AU$135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33"/>
          <c:order val="133"/>
          <c:tx>
            <c:strRef>
              <c:f>'USGS 1970-2005'!$A$136:$C$136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1970-2005'!$D$136:$AU$136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34"/>
          <c:order val="134"/>
          <c:tx>
            <c:strRef>
              <c:f>'USGS 1970-2005'!$A$137:$C$137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1970-2005'!$D$137:$AU$137</c:f>
              <c:numCache>
                <c:formatCode>0_);[Red]\(0\)</c:formatCode>
                <c:ptCount val="36"/>
                <c:pt idx="11">
                  <c:v>60.0</c:v>
                </c:pt>
                <c:pt idx="17">
                  <c:v>80.0</c:v>
                </c:pt>
                <c:pt idx="18">
                  <c:v>89.81</c:v>
                </c:pt>
                <c:pt idx="19">
                  <c:v>90.0</c:v>
                </c:pt>
                <c:pt idx="20">
                  <c:v>90.0</c:v>
                </c:pt>
                <c:pt idx="21">
                  <c:v>105.0</c:v>
                </c:pt>
                <c:pt idx="22">
                  <c:v>122.0</c:v>
                </c:pt>
                <c:pt idx="23">
                  <c:v>420.0</c:v>
                </c:pt>
                <c:pt idx="24">
                  <c:v>425.0</c:v>
                </c:pt>
                <c:pt idx="25">
                  <c:v>120.0</c:v>
                </c:pt>
                <c:pt idx="26">
                  <c:v>100.0</c:v>
                </c:pt>
                <c:pt idx="27">
                  <c:v>80.0</c:v>
                </c:pt>
                <c:pt idx="28">
                  <c:v>100.0</c:v>
                </c:pt>
                <c:pt idx="29">
                  <c:v>100.0</c:v>
                </c:pt>
                <c:pt idx="30">
                  <c:v>120.0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300.0</c:v>
                </c:pt>
                <c:pt idx="35">
                  <c:v>300.0</c:v>
                </c:pt>
              </c:numCache>
            </c:numRef>
          </c:val>
          <c:smooth val="0"/>
        </c:ser>
        <c:ser>
          <c:idx val="135"/>
          <c:order val="135"/>
          <c:tx>
            <c:strRef>
              <c:f>'USGS 1970-2005'!$A$138:$C$138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1970-2005'!$D$138:$AU$138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36"/>
          <c:order val="136"/>
          <c:tx>
            <c:strRef>
              <c:f>'USGS 1970-2005'!$A$139:$C$139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1970-2005'!$D$139:$AU$139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37"/>
          <c:order val="137"/>
          <c:tx>
            <c:strRef>
              <c:f>'USGS 1970-2005'!$A$140:$C$140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1970-2005'!$D$140:$AU$140</c:f>
              <c:numCache>
                <c:formatCode>0_);[Red]\(0\)</c:formatCode>
                <c:ptCount val="36"/>
                <c:pt idx="0">
                  <c:v>7195.45</c:v>
                </c:pt>
                <c:pt idx="1">
                  <c:v>7375.45</c:v>
                </c:pt>
                <c:pt idx="2">
                  <c:v>8620.0</c:v>
                </c:pt>
                <c:pt idx="3">
                  <c:v>9807.27</c:v>
                </c:pt>
                <c:pt idx="4">
                  <c:v>10617.27</c:v>
                </c:pt>
                <c:pt idx="5">
                  <c:v>11636.36</c:v>
                </c:pt>
                <c:pt idx="6">
                  <c:v>12610.0</c:v>
                </c:pt>
                <c:pt idx="7">
                  <c:v>13254.55</c:v>
                </c:pt>
                <c:pt idx="8">
                  <c:v>14085.45</c:v>
                </c:pt>
                <c:pt idx="9">
                  <c:v>15210.0</c:v>
                </c:pt>
                <c:pt idx="10">
                  <c:v>16277.27</c:v>
                </c:pt>
                <c:pt idx="11">
                  <c:v>18015.45</c:v>
                </c:pt>
                <c:pt idx="12">
                  <c:v>19338.18</c:v>
                </c:pt>
                <c:pt idx="13">
                  <c:v>17103.64</c:v>
                </c:pt>
                <c:pt idx="14">
                  <c:v>18474.55</c:v>
                </c:pt>
                <c:pt idx="15">
                  <c:v>20723.64</c:v>
                </c:pt>
                <c:pt idx="16">
                  <c:v>19792.73</c:v>
                </c:pt>
                <c:pt idx="17">
                  <c:v>22393.64</c:v>
                </c:pt>
                <c:pt idx="18">
                  <c:v>22512.58</c:v>
                </c:pt>
                <c:pt idx="19">
                  <c:v>22766.0</c:v>
                </c:pt>
                <c:pt idx="20">
                  <c:v>23824.0</c:v>
                </c:pt>
                <c:pt idx="21">
                  <c:v>25100.0</c:v>
                </c:pt>
                <c:pt idx="22">
                  <c:v>26880.0</c:v>
                </c:pt>
                <c:pt idx="23">
                  <c:v>27120.0</c:v>
                </c:pt>
                <c:pt idx="24">
                  <c:v>29700.0</c:v>
                </c:pt>
                <c:pt idx="25">
                  <c:v>24043.0</c:v>
                </c:pt>
                <c:pt idx="26">
                  <c:v>25366.0</c:v>
                </c:pt>
                <c:pt idx="27">
                  <c:v>27548.0</c:v>
                </c:pt>
                <c:pt idx="28">
                  <c:v>27744.0</c:v>
                </c:pt>
                <c:pt idx="29">
                  <c:v>29413.0</c:v>
                </c:pt>
                <c:pt idx="30">
                  <c:v>33228.0</c:v>
                </c:pt>
                <c:pt idx="31">
                  <c:v>32110.0</c:v>
                </c:pt>
                <c:pt idx="32">
                  <c:v>33372.0</c:v>
                </c:pt>
                <c:pt idx="33">
                  <c:v>33593.0</c:v>
                </c:pt>
                <c:pt idx="34">
                  <c:v>34992.0</c:v>
                </c:pt>
                <c:pt idx="35">
                  <c:v>37452.0</c:v>
                </c:pt>
              </c:numCache>
            </c:numRef>
          </c:val>
          <c:smooth val="0"/>
        </c:ser>
        <c:ser>
          <c:idx val="138"/>
          <c:order val="138"/>
          <c:tx>
            <c:strRef>
              <c:f>'USGS 1970-2005'!$A$141:$C$141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1970-2005'!$D$141:$AU$141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39"/>
          <c:order val="139"/>
          <c:tx>
            <c:strRef>
              <c:f>'USGS 1970-2005'!$A$142:$C$142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1970-2005'!$D$142:$AU$142</c:f>
              <c:numCache>
                <c:formatCode>0_);[Red]\(0\)</c:formatCode>
                <c:ptCount val="36"/>
                <c:pt idx="22">
                  <c:v>700.0</c:v>
                </c:pt>
                <c:pt idx="23">
                  <c:v>100.0</c:v>
                </c:pt>
                <c:pt idx="24">
                  <c:v>39.0</c:v>
                </c:pt>
                <c:pt idx="25">
                  <c:v>49.0</c:v>
                </c:pt>
                <c:pt idx="26">
                  <c:v>40.0</c:v>
                </c:pt>
                <c:pt idx="27">
                  <c:v>122.0</c:v>
                </c:pt>
                <c:pt idx="28">
                  <c:v>74.0</c:v>
                </c:pt>
                <c:pt idx="29">
                  <c:v>50.0</c:v>
                </c:pt>
                <c:pt idx="30">
                  <c:v>222.0</c:v>
                </c:pt>
                <c:pt idx="31">
                  <c:v>200.0</c:v>
                </c:pt>
                <c:pt idx="32">
                  <c:v>300.0</c:v>
                </c:pt>
                <c:pt idx="33">
                  <c:v>255.0</c:v>
                </c:pt>
                <c:pt idx="34">
                  <c:v>440.0</c:v>
                </c:pt>
                <c:pt idx="35">
                  <c:v>641.0</c:v>
                </c:pt>
              </c:numCache>
            </c:numRef>
          </c:val>
          <c:smooth val="0"/>
        </c:ser>
        <c:ser>
          <c:idx val="140"/>
          <c:order val="140"/>
          <c:tx>
            <c:strRef>
              <c:f>'USGS 1970-2005'!$A$143:$C$143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1970-2005'!$D$143:$AU$143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41"/>
          <c:order val="141"/>
          <c:tx>
            <c:strRef>
              <c:f>'USGS 1970-2005'!$A$144:$C$144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1970-2005'!$D$144:$AU$144</c:f>
              <c:numCache>
                <c:formatCode>0_);[Red]\(0\)</c:formatCode>
                <c:ptCount val="36"/>
                <c:pt idx="0">
                  <c:v>96.36</c:v>
                </c:pt>
                <c:pt idx="1">
                  <c:v>95.45</c:v>
                </c:pt>
                <c:pt idx="2">
                  <c:v>140.91</c:v>
                </c:pt>
                <c:pt idx="3">
                  <c:v>146.36</c:v>
                </c:pt>
                <c:pt idx="4">
                  <c:v>170.91</c:v>
                </c:pt>
                <c:pt idx="5">
                  <c:v>159.09</c:v>
                </c:pt>
                <c:pt idx="6">
                  <c:v>163.64</c:v>
                </c:pt>
                <c:pt idx="7">
                  <c:v>90.91</c:v>
                </c:pt>
                <c:pt idx="8">
                  <c:v>166.36</c:v>
                </c:pt>
                <c:pt idx="9">
                  <c:v>183.64</c:v>
                </c:pt>
                <c:pt idx="10">
                  <c:v>177.27</c:v>
                </c:pt>
                <c:pt idx="11">
                  <c:v>210.0</c:v>
                </c:pt>
                <c:pt idx="12">
                  <c:v>350.91</c:v>
                </c:pt>
                <c:pt idx="13">
                  <c:v>336.36</c:v>
                </c:pt>
                <c:pt idx="14">
                  <c:v>140.91</c:v>
                </c:pt>
                <c:pt idx="15">
                  <c:v>150.91</c:v>
                </c:pt>
                <c:pt idx="16">
                  <c:v>200.0</c:v>
                </c:pt>
                <c:pt idx="17">
                  <c:v>545.45</c:v>
                </c:pt>
                <c:pt idx="18">
                  <c:v>498.95</c:v>
                </c:pt>
                <c:pt idx="19">
                  <c:v>513.0</c:v>
                </c:pt>
                <c:pt idx="20">
                  <c:v>441.0</c:v>
                </c:pt>
                <c:pt idx="21">
                  <c:v>227.0</c:v>
                </c:pt>
                <c:pt idx="22">
                  <c:v>133.0</c:v>
                </c:pt>
                <c:pt idx="23">
                  <c:v>82.0</c:v>
                </c:pt>
                <c:pt idx="24">
                  <c:v>86.0</c:v>
                </c:pt>
                <c:pt idx="25">
                  <c:v>109.0</c:v>
                </c:pt>
                <c:pt idx="26">
                  <c:v>106.0</c:v>
                </c:pt>
                <c:pt idx="27">
                  <c:v>112.0</c:v>
                </c:pt>
                <c:pt idx="28">
                  <c:v>109.0</c:v>
                </c:pt>
                <c:pt idx="29">
                  <c:v>104.0</c:v>
                </c:pt>
                <c:pt idx="30">
                  <c:v>92.0</c:v>
                </c:pt>
                <c:pt idx="31">
                  <c:v>68.0</c:v>
                </c:pt>
                <c:pt idx="32">
                  <c:v>148.0</c:v>
                </c:pt>
                <c:pt idx="33">
                  <c:v>162.0</c:v>
                </c:pt>
                <c:pt idx="34">
                  <c:v>62.0</c:v>
                </c:pt>
                <c:pt idx="35">
                  <c:v>112.0</c:v>
                </c:pt>
              </c:numCache>
            </c:numRef>
          </c:val>
          <c:smooth val="0"/>
        </c:ser>
        <c:ser>
          <c:idx val="142"/>
          <c:order val="142"/>
          <c:tx>
            <c:strRef>
              <c:f>'USGS 1970-2005'!$A$145:$C$145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1970-2005'!$D$145:$AU$145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43"/>
          <c:order val="143"/>
          <c:tx>
            <c:strRef>
              <c:f>'USGS 1970-2005'!$A$146:$C$146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1970-2005'!$D$146:$AU$146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44"/>
          <c:order val="144"/>
          <c:tx>
            <c:strRef>
              <c:f>'USGS 1970-2005'!$A$147:$C$147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1970-2005'!$D$147:$AU$147</c:f>
              <c:numCache>
                <c:formatCode>0_);[Red]\(0\)</c:formatCode>
                <c:ptCount val="36"/>
                <c:pt idx="0">
                  <c:v>1408.18</c:v>
                </c:pt>
                <c:pt idx="1">
                  <c:v>1478.18</c:v>
                </c:pt>
                <c:pt idx="2">
                  <c:v>1545.45</c:v>
                </c:pt>
                <c:pt idx="3">
                  <c:v>1622.73</c:v>
                </c:pt>
                <c:pt idx="4">
                  <c:v>1751.82</c:v>
                </c:pt>
                <c:pt idx="5">
                  <c:v>2031.82</c:v>
                </c:pt>
                <c:pt idx="6">
                  <c:v>2329.09</c:v>
                </c:pt>
                <c:pt idx="7">
                  <c:v>2876.36</c:v>
                </c:pt>
                <c:pt idx="8">
                  <c:v>2824.55</c:v>
                </c:pt>
                <c:pt idx="9">
                  <c:v>3282.73</c:v>
                </c:pt>
                <c:pt idx="10">
                  <c:v>3559.09</c:v>
                </c:pt>
                <c:pt idx="11">
                  <c:v>3613.64</c:v>
                </c:pt>
                <c:pt idx="12">
                  <c:v>3747.27</c:v>
                </c:pt>
                <c:pt idx="13">
                  <c:v>3747.27</c:v>
                </c:pt>
                <c:pt idx="14">
                  <c:v>3595.45</c:v>
                </c:pt>
                <c:pt idx="15">
                  <c:v>3701.82</c:v>
                </c:pt>
                <c:pt idx="16">
                  <c:v>3750.0</c:v>
                </c:pt>
                <c:pt idx="17">
                  <c:v>3818.18</c:v>
                </c:pt>
                <c:pt idx="18">
                  <c:v>4220.2</c:v>
                </c:pt>
                <c:pt idx="19">
                  <c:v>4200.0</c:v>
                </c:pt>
                <c:pt idx="20">
                  <c:v>4200.0</c:v>
                </c:pt>
                <c:pt idx="21">
                  <c:v>5770.0</c:v>
                </c:pt>
                <c:pt idx="22">
                  <c:v>6340.0</c:v>
                </c:pt>
                <c:pt idx="23">
                  <c:v>6350.0</c:v>
                </c:pt>
                <c:pt idx="24">
                  <c:v>6350.0</c:v>
                </c:pt>
                <c:pt idx="25">
                  <c:v>6401.0</c:v>
                </c:pt>
                <c:pt idx="26">
                  <c:v>6585.0</c:v>
                </c:pt>
                <c:pt idx="27">
                  <c:v>7236.0</c:v>
                </c:pt>
                <c:pt idx="28">
                  <c:v>7414.0</c:v>
                </c:pt>
                <c:pt idx="29">
                  <c:v>7530.0</c:v>
                </c:pt>
                <c:pt idx="30">
                  <c:v>8100.0</c:v>
                </c:pt>
                <c:pt idx="31">
                  <c:v>10000.0</c:v>
                </c:pt>
                <c:pt idx="32">
                  <c:v>10200.0</c:v>
                </c:pt>
                <c:pt idx="33">
                  <c:v>10400.0</c:v>
                </c:pt>
                <c:pt idx="34">
                  <c:v>11000.0</c:v>
                </c:pt>
                <c:pt idx="35">
                  <c:v>11000.0</c:v>
                </c:pt>
              </c:numCache>
            </c:numRef>
          </c:val>
          <c:smooth val="0"/>
        </c:ser>
        <c:ser>
          <c:idx val="145"/>
          <c:order val="145"/>
          <c:tx>
            <c:strRef>
              <c:f>'USGS 1970-2005'!$A$148:$C$148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1970-2005'!$D$148:$AU$148</c:f>
              <c:numCache>
                <c:formatCode>0_);[Red]\(0\)</c:formatCode>
                <c:ptCount val="36"/>
                <c:pt idx="0">
                  <c:v>394.55</c:v>
                </c:pt>
                <c:pt idx="1">
                  <c:v>421.82</c:v>
                </c:pt>
                <c:pt idx="2">
                  <c:v>469.09</c:v>
                </c:pt>
                <c:pt idx="3">
                  <c:v>612.73</c:v>
                </c:pt>
                <c:pt idx="4">
                  <c:v>466.36</c:v>
                </c:pt>
                <c:pt idx="5">
                  <c:v>281.82</c:v>
                </c:pt>
                <c:pt idx="6">
                  <c:v>217.27</c:v>
                </c:pt>
                <c:pt idx="7">
                  <c:v>323.64</c:v>
                </c:pt>
                <c:pt idx="8">
                  <c:v>327.27</c:v>
                </c:pt>
                <c:pt idx="9">
                  <c:v>273.64</c:v>
                </c:pt>
                <c:pt idx="10">
                  <c:v>236.36</c:v>
                </c:pt>
                <c:pt idx="11">
                  <c:v>232.73</c:v>
                </c:pt>
                <c:pt idx="12">
                  <c:v>350.91</c:v>
                </c:pt>
                <c:pt idx="13">
                  <c:v>420.91</c:v>
                </c:pt>
                <c:pt idx="14">
                  <c:v>450.91</c:v>
                </c:pt>
                <c:pt idx="15">
                  <c:v>450.91</c:v>
                </c:pt>
                <c:pt idx="16">
                  <c:v>450.91</c:v>
                </c:pt>
                <c:pt idx="17">
                  <c:v>72.73</c:v>
                </c:pt>
                <c:pt idx="18">
                  <c:v>68.95</c:v>
                </c:pt>
                <c:pt idx="19">
                  <c:v>75.0</c:v>
                </c:pt>
                <c:pt idx="20">
                  <c:v>79.0</c:v>
                </c:pt>
                <c:pt idx="21">
                  <c:v>80.0</c:v>
                </c:pt>
                <c:pt idx="22">
                  <c:v>30.0</c:v>
                </c:pt>
                <c:pt idx="23">
                  <c:v>20.0</c:v>
                </c:pt>
                <c:pt idx="24">
                  <c:v>60.0</c:v>
                </c:pt>
                <c:pt idx="25">
                  <c:v>60.0</c:v>
                </c:pt>
                <c:pt idx="26">
                  <c:v>180.0</c:v>
                </c:pt>
                <c:pt idx="27">
                  <c:v>220.0</c:v>
                </c:pt>
                <c:pt idx="28">
                  <c:v>212.0</c:v>
                </c:pt>
                <c:pt idx="29">
                  <c:v>216.0</c:v>
                </c:pt>
                <c:pt idx="30">
                  <c:v>270.0</c:v>
                </c:pt>
                <c:pt idx="31">
                  <c:v>265.0</c:v>
                </c:pt>
                <c:pt idx="32">
                  <c:v>490.0</c:v>
                </c:pt>
                <c:pt idx="33">
                  <c:v>600.0</c:v>
                </c:pt>
                <c:pt idx="34">
                  <c:v>570.0</c:v>
                </c:pt>
                <c:pt idx="35">
                  <c:v>560.0</c:v>
                </c:pt>
              </c:numCache>
            </c:numRef>
          </c:val>
          <c:smooth val="0"/>
        </c:ser>
        <c:ser>
          <c:idx val="146"/>
          <c:order val="146"/>
          <c:tx>
            <c:strRef>
              <c:f>'USGS 1970-2005'!$A$149:$C$149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1970-2005'!$D$149:$AU$149</c:f>
              <c:numCache>
                <c:formatCode>0_);[Red]\(0\)</c:formatCode>
                <c:ptCount val="36"/>
                <c:pt idx="0">
                  <c:v>167.27</c:v>
                </c:pt>
                <c:pt idx="1">
                  <c:v>197.27</c:v>
                </c:pt>
                <c:pt idx="2">
                  <c:v>214.55</c:v>
                </c:pt>
                <c:pt idx="3">
                  <c:v>190.0</c:v>
                </c:pt>
                <c:pt idx="4">
                  <c:v>169.09</c:v>
                </c:pt>
                <c:pt idx="5">
                  <c:v>184.55</c:v>
                </c:pt>
                <c:pt idx="6">
                  <c:v>233.64</c:v>
                </c:pt>
                <c:pt idx="7">
                  <c:v>270.0</c:v>
                </c:pt>
                <c:pt idx="8">
                  <c:v>254.55</c:v>
                </c:pt>
                <c:pt idx="9">
                  <c:v>391.82</c:v>
                </c:pt>
                <c:pt idx="10">
                  <c:v>387.27</c:v>
                </c:pt>
                <c:pt idx="11">
                  <c:v>318.18</c:v>
                </c:pt>
                <c:pt idx="12">
                  <c:v>344.55</c:v>
                </c:pt>
                <c:pt idx="13">
                  <c:v>335.45</c:v>
                </c:pt>
                <c:pt idx="14">
                  <c:v>311.82</c:v>
                </c:pt>
                <c:pt idx="15">
                  <c:v>478.18</c:v>
                </c:pt>
                <c:pt idx="16">
                  <c:v>434.55</c:v>
                </c:pt>
                <c:pt idx="17">
                  <c:v>390.0</c:v>
                </c:pt>
                <c:pt idx="18">
                  <c:v>349.26</c:v>
                </c:pt>
                <c:pt idx="19">
                  <c:v>394.0</c:v>
                </c:pt>
                <c:pt idx="20">
                  <c:v>420.0</c:v>
                </c:pt>
                <c:pt idx="21">
                  <c:v>443.0</c:v>
                </c:pt>
                <c:pt idx="22">
                  <c:v>464.0</c:v>
                </c:pt>
                <c:pt idx="23">
                  <c:v>400.0</c:v>
                </c:pt>
                <c:pt idx="24">
                  <c:v>470.0</c:v>
                </c:pt>
                <c:pt idx="25">
                  <c:v>517.0</c:v>
                </c:pt>
                <c:pt idx="26">
                  <c:v>505.0</c:v>
                </c:pt>
                <c:pt idx="27">
                  <c:v>516.0</c:v>
                </c:pt>
                <c:pt idx="28">
                  <c:v>365.0</c:v>
                </c:pt>
                <c:pt idx="29">
                  <c:v>338.0</c:v>
                </c:pt>
                <c:pt idx="30">
                  <c:v>393.0</c:v>
                </c:pt>
                <c:pt idx="31">
                  <c:v>378.0</c:v>
                </c:pt>
                <c:pt idx="32">
                  <c:v>471.0</c:v>
                </c:pt>
                <c:pt idx="33">
                  <c:v>572.0</c:v>
                </c:pt>
                <c:pt idx="34">
                  <c:v>519.0</c:v>
                </c:pt>
                <c:pt idx="35">
                  <c:v>543.0</c:v>
                </c:pt>
              </c:numCache>
            </c:numRef>
          </c:val>
          <c:smooth val="0"/>
        </c:ser>
        <c:ser>
          <c:idx val="147"/>
          <c:order val="147"/>
          <c:tx>
            <c:strRef>
              <c:f>'USGS 1970-2005'!$A$150:$C$150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1970-2005'!$D$150:$AU$150</c:f>
              <c:numCache>
                <c:formatCode>0_);[Red]\(0\)</c:formatCode>
                <c:ptCount val="36"/>
                <c:pt idx="25">
                  <c:v>20.0</c:v>
                </c:pt>
                <c:pt idx="26">
                  <c:v>50.0</c:v>
                </c:pt>
                <c:pt idx="27">
                  <c:v>100.0</c:v>
                </c:pt>
                <c:pt idx="28">
                  <c:v>150.0</c:v>
                </c:pt>
                <c:pt idx="29">
                  <c:v>5.0</c:v>
                </c:pt>
              </c:numCache>
            </c:numRef>
          </c:val>
          <c:smooth val="0"/>
        </c:ser>
        <c:ser>
          <c:idx val="148"/>
          <c:order val="148"/>
          <c:tx>
            <c:strRef>
              <c:f>'USGS 1970-2005'!$A$151:$C$151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1970-2005'!$D$151:$AU$151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49"/>
          <c:order val="149"/>
          <c:tx>
            <c:strRef>
              <c:f>'USGS 1970-2005'!$A$152:$C$152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1970-2005'!$D$152:$AU$152</c:f>
              <c:numCache>
                <c:formatCode>0_);[Red]\(0\)</c:formatCode>
                <c:ptCount val="36"/>
                <c:pt idx="5">
                  <c:v>10.0</c:v>
                </c:pt>
                <c:pt idx="6">
                  <c:v>30.0</c:v>
                </c:pt>
                <c:pt idx="7">
                  <c:v>41.82</c:v>
                </c:pt>
                <c:pt idx="8">
                  <c:v>36.36</c:v>
                </c:pt>
                <c:pt idx="9">
                  <c:v>21.82</c:v>
                </c:pt>
                <c:pt idx="10">
                  <c:v>30.91</c:v>
                </c:pt>
                <c:pt idx="11">
                  <c:v>30.91</c:v>
                </c:pt>
                <c:pt idx="12">
                  <c:v>25.45</c:v>
                </c:pt>
                <c:pt idx="13">
                  <c:v>45.45</c:v>
                </c:pt>
                <c:pt idx="14">
                  <c:v>39.09</c:v>
                </c:pt>
                <c:pt idx="15">
                  <c:v>31.82</c:v>
                </c:pt>
                <c:pt idx="16">
                  <c:v>92.73</c:v>
                </c:pt>
                <c:pt idx="17">
                  <c:v>151.82</c:v>
                </c:pt>
                <c:pt idx="18">
                  <c:v>215.0</c:v>
                </c:pt>
                <c:pt idx="19">
                  <c:v>218.0</c:v>
                </c:pt>
                <c:pt idx="20">
                  <c:v>107.0</c:v>
                </c:pt>
                <c:pt idx="21">
                  <c:v>136.0</c:v>
                </c:pt>
                <c:pt idx="22">
                  <c:v>196.0</c:v>
                </c:pt>
                <c:pt idx="23">
                  <c:v>274.0</c:v>
                </c:pt>
                <c:pt idx="24">
                  <c:v>316.0</c:v>
                </c:pt>
                <c:pt idx="25">
                  <c:v>327.0</c:v>
                </c:pt>
                <c:pt idx="26">
                  <c:v>309.0</c:v>
                </c:pt>
                <c:pt idx="27">
                  <c:v>225.0</c:v>
                </c:pt>
                <c:pt idx="28">
                  <c:v>280.0</c:v>
                </c:pt>
                <c:pt idx="29">
                  <c:v>290.0</c:v>
                </c:pt>
                <c:pt idx="30">
                  <c:v>300.0</c:v>
                </c:pt>
                <c:pt idx="31">
                  <c:v>285.0</c:v>
                </c:pt>
                <c:pt idx="32">
                  <c:v>290.0</c:v>
                </c:pt>
                <c:pt idx="33">
                  <c:v>295.0</c:v>
                </c:pt>
                <c:pt idx="34">
                  <c:v>285.0</c:v>
                </c:pt>
                <c:pt idx="35">
                  <c:v>290.0</c:v>
                </c:pt>
              </c:numCache>
            </c:numRef>
          </c:val>
          <c:smooth val="0"/>
        </c:ser>
        <c:ser>
          <c:idx val="150"/>
          <c:order val="150"/>
          <c:tx>
            <c:strRef>
              <c:f>'USGS 1970-2005'!$A$153:$C$153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1970-2005'!$D$153:$AU$153</c:f>
              <c:numCache>
                <c:formatCode>0_);[Red]\(0\)</c:formatCode>
                <c:ptCount val="36"/>
                <c:pt idx="0">
                  <c:v>3838.18</c:v>
                </c:pt>
                <c:pt idx="1">
                  <c:v>4053.64</c:v>
                </c:pt>
                <c:pt idx="2">
                  <c:v>4031.82</c:v>
                </c:pt>
                <c:pt idx="3">
                  <c:v>4085.45</c:v>
                </c:pt>
                <c:pt idx="4">
                  <c:v>4096.36</c:v>
                </c:pt>
                <c:pt idx="5">
                  <c:v>3713.64</c:v>
                </c:pt>
                <c:pt idx="6">
                  <c:v>3488.18</c:v>
                </c:pt>
                <c:pt idx="7">
                  <c:v>3902.73</c:v>
                </c:pt>
                <c:pt idx="8">
                  <c:v>3926.36</c:v>
                </c:pt>
                <c:pt idx="9">
                  <c:v>3709.09</c:v>
                </c:pt>
                <c:pt idx="10">
                  <c:v>3752.73</c:v>
                </c:pt>
                <c:pt idx="11">
                  <c:v>3322.73</c:v>
                </c:pt>
                <c:pt idx="12">
                  <c:v>3109.09</c:v>
                </c:pt>
                <c:pt idx="13">
                  <c:v>3113.64</c:v>
                </c:pt>
                <c:pt idx="14">
                  <c:v>3182.73</c:v>
                </c:pt>
                <c:pt idx="15">
                  <c:v>2917.27</c:v>
                </c:pt>
                <c:pt idx="16">
                  <c:v>3106.36</c:v>
                </c:pt>
                <c:pt idx="17">
                  <c:v>2935.45</c:v>
                </c:pt>
                <c:pt idx="18">
                  <c:v>3418.25</c:v>
                </c:pt>
                <c:pt idx="19">
                  <c:v>3541.0</c:v>
                </c:pt>
                <c:pt idx="20">
                  <c:v>3729.0</c:v>
                </c:pt>
                <c:pt idx="21">
                  <c:v>3546.0</c:v>
                </c:pt>
                <c:pt idx="22">
                  <c:v>3300.0</c:v>
                </c:pt>
                <c:pt idx="23">
                  <c:v>3078.0</c:v>
                </c:pt>
                <c:pt idx="24">
                  <c:v>3180.0</c:v>
                </c:pt>
                <c:pt idx="25">
                  <c:v>3180.0</c:v>
                </c:pt>
                <c:pt idx="26">
                  <c:v>3140.0</c:v>
                </c:pt>
                <c:pt idx="27">
                  <c:v>3230.0</c:v>
                </c:pt>
                <c:pt idx="28">
                  <c:v>3200.0</c:v>
                </c:pt>
                <c:pt idx="29">
                  <c:v>3480.0</c:v>
                </c:pt>
                <c:pt idx="30">
                  <c:v>3450.0</c:v>
                </c:pt>
                <c:pt idx="31">
                  <c:v>3450.0</c:v>
                </c:pt>
                <c:pt idx="32">
                  <c:v>3085.0</c:v>
                </c:pt>
                <c:pt idx="33">
                  <c:v>2450.0</c:v>
                </c:pt>
                <c:pt idx="34">
                  <c:v>2380.0</c:v>
                </c:pt>
                <c:pt idx="35">
                  <c:v>2496.0</c:v>
                </c:pt>
              </c:numCache>
            </c:numRef>
          </c:val>
          <c:smooth val="0"/>
        </c:ser>
        <c:ser>
          <c:idx val="151"/>
          <c:order val="151"/>
          <c:tx>
            <c:strRef>
              <c:f>'USGS 1970-2005'!$A$154:$C$154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1970-2005'!$D$154:$AU$154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52"/>
          <c:order val="152"/>
          <c:tx>
            <c:strRef>
              <c:f>'USGS 1970-2005'!$A$155:$C$155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1970-2005'!$D$155:$AU$155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53"/>
          <c:order val="153"/>
          <c:tx>
            <c:strRef>
              <c:f>'USGS 1970-2005'!$A$156:$C$156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1970-2005'!$D$156:$AU$156</c:f>
              <c:numCache>
                <c:formatCode>0_);[Red]\(0\)</c:formatCode>
                <c:ptCount val="36"/>
                <c:pt idx="0">
                  <c:v>830.91</c:v>
                </c:pt>
                <c:pt idx="1">
                  <c:v>824.5500000000001</c:v>
                </c:pt>
                <c:pt idx="2">
                  <c:v>900.91</c:v>
                </c:pt>
                <c:pt idx="3">
                  <c:v>1060.0</c:v>
                </c:pt>
                <c:pt idx="4">
                  <c:v>1112.73</c:v>
                </c:pt>
                <c:pt idx="5">
                  <c:v>1076.36</c:v>
                </c:pt>
                <c:pt idx="6">
                  <c:v>1000.0</c:v>
                </c:pt>
                <c:pt idx="7">
                  <c:v>911.82</c:v>
                </c:pt>
                <c:pt idx="8">
                  <c:v>800.0</c:v>
                </c:pt>
                <c:pt idx="9">
                  <c:v>757.27</c:v>
                </c:pt>
                <c:pt idx="10">
                  <c:v>721.82</c:v>
                </c:pt>
                <c:pt idx="11">
                  <c:v>760.91</c:v>
                </c:pt>
                <c:pt idx="12">
                  <c:v>782.73</c:v>
                </c:pt>
                <c:pt idx="13">
                  <c:v>761.82</c:v>
                </c:pt>
                <c:pt idx="14">
                  <c:v>824.5500000000001</c:v>
                </c:pt>
                <c:pt idx="15">
                  <c:v>971.82</c:v>
                </c:pt>
                <c:pt idx="16">
                  <c:v>908.18</c:v>
                </c:pt>
                <c:pt idx="17">
                  <c:v>881.82</c:v>
                </c:pt>
                <c:pt idx="18">
                  <c:v>811.9300000000001</c:v>
                </c:pt>
                <c:pt idx="19">
                  <c:v>729.0</c:v>
                </c:pt>
                <c:pt idx="20">
                  <c:v>750.0</c:v>
                </c:pt>
                <c:pt idx="21">
                  <c:v>576.0</c:v>
                </c:pt>
                <c:pt idx="22">
                  <c:v>579.0</c:v>
                </c:pt>
                <c:pt idx="23">
                  <c:v>800.0</c:v>
                </c:pt>
                <c:pt idx="24">
                  <c:v>900.0</c:v>
                </c:pt>
                <c:pt idx="25">
                  <c:v>950.0</c:v>
                </c:pt>
                <c:pt idx="26">
                  <c:v>974.0</c:v>
                </c:pt>
                <c:pt idx="27">
                  <c:v>976.0</c:v>
                </c:pt>
                <c:pt idx="28">
                  <c:v>950.0</c:v>
                </c:pt>
                <c:pt idx="29">
                  <c:v>960.0</c:v>
                </c:pt>
                <c:pt idx="30">
                  <c:v>1070.0</c:v>
                </c:pt>
                <c:pt idx="31">
                  <c:v>1080.0</c:v>
                </c:pt>
                <c:pt idx="32">
                  <c:v>1000.0</c:v>
                </c:pt>
                <c:pt idx="33">
                  <c:v>1080.0</c:v>
                </c:pt>
                <c:pt idx="34">
                  <c:v>1110.0</c:v>
                </c:pt>
                <c:pt idx="35">
                  <c:v>1100.0</c:v>
                </c:pt>
              </c:numCache>
            </c:numRef>
          </c:val>
          <c:smooth val="0"/>
        </c:ser>
        <c:ser>
          <c:idx val="154"/>
          <c:order val="154"/>
          <c:tx>
            <c:strRef>
              <c:f>'USGS 1970-2005'!$A$157:$C$157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1970-2005'!$D$157:$AU$157</c:f>
              <c:numCache>
                <c:formatCode>0_);[Red]\(0\)</c:formatCode>
                <c:ptCount val="36"/>
                <c:pt idx="0">
                  <c:v>127.27</c:v>
                </c:pt>
                <c:pt idx="1">
                  <c:v>116.36</c:v>
                </c:pt>
                <c:pt idx="2">
                  <c:v>118.18</c:v>
                </c:pt>
                <c:pt idx="3">
                  <c:v>192.73</c:v>
                </c:pt>
                <c:pt idx="4">
                  <c:v>236.36</c:v>
                </c:pt>
                <c:pt idx="5">
                  <c:v>177.27</c:v>
                </c:pt>
                <c:pt idx="6">
                  <c:v>226.36</c:v>
                </c:pt>
                <c:pt idx="7">
                  <c:v>226.36</c:v>
                </c:pt>
                <c:pt idx="8">
                  <c:v>199.09</c:v>
                </c:pt>
                <c:pt idx="9">
                  <c:v>86.36</c:v>
                </c:pt>
                <c:pt idx="10">
                  <c:v>154.55</c:v>
                </c:pt>
                <c:pt idx="11">
                  <c:v>167.27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99.79</c:v>
                </c:pt>
                <c:pt idx="19">
                  <c:v>205.0</c:v>
                </c:pt>
                <c:pt idx="20">
                  <c:v>219.0</c:v>
                </c:pt>
                <c:pt idx="21">
                  <c:v>239.0</c:v>
                </c:pt>
                <c:pt idx="22">
                  <c:v>277.0</c:v>
                </c:pt>
                <c:pt idx="23">
                  <c:v>255.0</c:v>
                </c:pt>
                <c:pt idx="24">
                  <c:v>309.0</c:v>
                </c:pt>
                <c:pt idx="25">
                  <c:v>324.0</c:v>
                </c:pt>
                <c:pt idx="26">
                  <c:v>360.0</c:v>
                </c:pt>
                <c:pt idx="27">
                  <c:v>377.0</c:v>
                </c:pt>
                <c:pt idx="28">
                  <c:v>377.0</c:v>
                </c:pt>
                <c:pt idx="29">
                  <c:v>350.0</c:v>
                </c:pt>
                <c:pt idx="30">
                  <c:v>530.0</c:v>
                </c:pt>
                <c:pt idx="31">
                  <c:v>514.0</c:v>
                </c:pt>
                <c:pt idx="32">
                  <c:v>549.0</c:v>
                </c:pt>
                <c:pt idx="33">
                  <c:v>890.0</c:v>
                </c:pt>
                <c:pt idx="34">
                  <c:v>521.0</c:v>
                </c:pt>
                <c:pt idx="35">
                  <c:v>530.0</c:v>
                </c:pt>
              </c:numCache>
            </c:numRef>
          </c:val>
          <c:smooth val="0"/>
        </c:ser>
        <c:ser>
          <c:idx val="155"/>
          <c:order val="155"/>
          <c:tx>
            <c:strRef>
              <c:f>'USGS 1970-2005'!$A$158:$C$158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1970-2005'!$D$158:$AU$158</c:f>
              <c:numCache>
                <c:formatCode>0_);[Red]\(0\)</c:formatCode>
                <c:ptCount val="36"/>
                <c:pt idx="0">
                  <c:v>30.0</c:v>
                </c:pt>
                <c:pt idx="1">
                  <c:v>30.0</c:v>
                </c:pt>
                <c:pt idx="2">
                  <c:v>32.73</c:v>
                </c:pt>
                <c:pt idx="3">
                  <c:v>72.73</c:v>
                </c:pt>
                <c:pt idx="4">
                  <c:v>20.91</c:v>
                </c:pt>
                <c:pt idx="5">
                  <c:v>18.18</c:v>
                </c:pt>
                <c:pt idx="6">
                  <c:v>36.36</c:v>
                </c:pt>
                <c:pt idx="7">
                  <c:v>40.0</c:v>
                </c:pt>
                <c:pt idx="8">
                  <c:v>40.91</c:v>
                </c:pt>
                <c:pt idx="9">
                  <c:v>38.18</c:v>
                </c:pt>
                <c:pt idx="10">
                  <c:v>40.91</c:v>
                </c:pt>
                <c:pt idx="11">
                  <c:v>37.27</c:v>
                </c:pt>
                <c:pt idx="12">
                  <c:v>38.18</c:v>
                </c:pt>
                <c:pt idx="13">
                  <c:v>38.18</c:v>
                </c:pt>
                <c:pt idx="14">
                  <c:v>38.18</c:v>
                </c:pt>
                <c:pt idx="15">
                  <c:v>38.18</c:v>
                </c:pt>
                <c:pt idx="16">
                  <c:v>38.18</c:v>
                </c:pt>
                <c:pt idx="17">
                  <c:v>40.0</c:v>
                </c:pt>
                <c:pt idx="18">
                  <c:v>26.31</c:v>
                </c:pt>
                <c:pt idx="19">
                  <c:v>27.0</c:v>
                </c:pt>
                <c:pt idx="20">
                  <c:v>19.0</c:v>
                </c:pt>
                <c:pt idx="21">
                  <c:v>20.0</c:v>
                </c:pt>
                <c:pt idx="22">
                  <c:v>29.0</c:v>
                </c:pt>
                <c:pt idx="23">
                  <c:v>29.0</c:v>
                </c:pt>
                <c:pt idx="24">
                  <c:v>30.0</c:v>
                </c:pt>
                <c:pt idx="25">
                  <c:v>30.0</c:v>
                </c:pt>
                <c:pt idx="26">
                  <c:v>29.0</c:v>
                </c:pt>
                <c:pt idx="27">
                  <c:v>30.0</c:v>
                </c:pt>
                <c:pt idx="28">
                  <c:v>30.0</c:v>
                </c:pt>
                <c:pt idx="29">
                  <c:v>30.0</c:v>
                </c:pt>
                <c:pt idx="30">
                  <c:v>40.0</c:v>
                </c:pt>
                <c:pt idx="31">
                  <c:v>40.0</c:v>
                </c:pt>
                <c:pt idx="32">
                  <c:v>54.0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</c:numCache>
            </c:numRef>
          </c:val>
          <c:smooth val="0"/>
        </c:ser>
        <c:ser>
          <c:idx val="156"/>
          <c:order val="156"/>
          <c:tx>
            <c:strRef>
              <c:f>'USGS 1970-2005'!$A$159:$C$159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1970-2005'!$D$159:$AU$159</c:f>
              <c:numCache>
                <c:formatCode>0_);[Red]\(0\)</c:formatCode>
                <c:ptCount val="36"/>
                <c:pt idx="0">
                  <c:v>588.18</c:v>
                </c:pt>
                <c:pt idx="1">
                  <c:v>665.45</c:v>
                </c:pt>
                <c:pt idx="2">
                  <c:v>1119.09</c:v>
                </c:pt>
                <c:pt idx="3">
                  <c:v>1224.55</c:v>
                </c:pt>
                <c:pt idx="4">
                  <c:v>1202.73</c:v>
                </c:pt>
                <c:pt idx="5">
                  <c:v>1367.27</c:v>
                </c:pt>
                <c:pt idx="6">
                  <c:v>1276.36</c:v>
                </c:pt>
                <c:pt idx="7">
                  <c:v>1442.73</c:v>
                </c:pt>
                <c:pt idx="8">
                  <c:v>1539.09</c:v>
                </c:pt>
                <c:pt idx="9">
                  <c:v>1743.64</c:v>
                </c:pt>
                <c:pt idx="10">
                  <c:v>2004.55</c:v>
                </c:pt>
                <c:pt idx="11">
                  <c:v>2505.45</c:v>
                </c:pt>
                <c:pt idx="12">
                  <c:v>3609.09</c:v>
                </c:pt>
                <c:pt idx="13">
                  <c:v>3609.09</c:v>
                </c:pt>
                <c:pt idx="14">
                  <c:v>3000.0</c:v>
                </c:pt>
                <c:pt idx="15">
                  <c:v>3345.45</c:v>
                </c:pt>
                <c:pt idx="16">
                  <c:v>3509.09</c:v>
                </c:pt>
                <c:pt idx="17">
                  <c:v>3808.18</c:v>
                </c:pt>
                <c:pt idx="18">
                  <c:v>3400.11</c:v>
                </c:pt>
                <c:pt idx="19">
                  <c:v>3500.0</c:v>
                </c:pt>
                <c:pt idx="20">
                  <c:v>3500.0</c:v>
                </c:pt>
                <c:pt idx="21">
                  <c:v>3500.0</c:v>
                </c:pt>
                <c:pt idx="22">
                  <c:v>3500.0</c:v>
                </c:pt>
                <c:pt idx="23">
                  <c:v>3200.0</c:v>
                </c:pt>
                <c:pt idx="24">
                  <c:v>2600.0</c:v>
                </c:pt>
                <c:pt idx="25">
                  <c:v>2602.0</c:v>
                </c:pt>
                <c:pt idx="26">
                  <c:v>2545.0</c:v>
                </c:pt>
                <c:pt idx="27">
                  <c:v>2520.0</c:v>
                </c:pt>
                <c:pt idx="28">
                  <c:v>2700.0</c:v>
                </c:pt>
                <c:pt idx="29">
                  <c:v>2500.0</c:v>
                </c:pt>
                <c:pt idx="30">
                  <c:v>2500.0</c:v>
                </c:pt>
                <c:pt idx="31">
                  <c:v>2400.0</c:v>
                </c:pt>
                <c:pt idx="32">
                  <c:v>2100.0</c:v>
                </c:pt>
                <c:pt idx="33">
                  <c:v>2300.0</c:v>
                </c:pt>
                <c:pt idx="34">
                  <c:v>2300.0</c:v>
                </c:pt>
                <c:pt idx="35">
                  <c:v>2400.0</c:v>
                </c:pt>
              </c:numCache>
            </c:numRef>
          </c:val>
          <c:smooth val="0"/>
        </c:ser>
        <c:ser>
          <c:idx val="157"/>
          <c:order val="157"/>
          <c:tx>
            <c:strRef>
              <c:f>'USGS 1970-2005'!$A$160:$C$160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1970-2005'!$D$160:$AU$160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58"/>
          <c:order val="158"/>
          <c:tx>
            <c:strRef>
              <c:f>'USGS 1970-2005'!$A$161:$C$161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1970-2005'!$D$161:$AU$161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59"/>
          <c:order val="159"/>
          <c:tx>
            <c:strRef>
              <c:f>'USGS 1970-2005'!$A$162:$C$162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1970-2005'!$D$162:$AU$162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60"/>
          <c:order val="160"/>
          <c:tx>
            <c:strRef>
              <c:f>'USGS 1970-2005'!$A$163:$C$163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1970-2005'!$D$163:$AU$163</c:f>
              <c:numCache>
                <c:formatCode>0_);[Red]\(0\)</c:formatCode>
                <c:ptCount val="36"/>
                <c:pt idx="0">
                  <c:v>2614.55</c:v>
                </c:pt>
                <c:pt idx="1">
                  <c:v>2745.45</c:v>
                </c:pt>
                <c:pt idx="2">
                  <c:v>2653.64</c:v>
                </c:pt>
                <c:pt idx="3">
                  <c:v>3005.0</c:v>
                </c:pt>
                <c:pt idx="4">
                  <c:v>2908.0</c:v>
                </c:pt>
                <c:pt idx="5">
                  <c:v>2721.82</c:v>
                </c:pt>
                <c:pt idx="6">
                  <c:v>2691.82</c:v>
                </c:pt>
                <c:pt idx="7">
                  <c:v>2319.09</c:v>
                </c:pt>
                <c:pt idx="8">
                  <c:v>2236.36</c:v>
                </c:pt>
                <c:pt idx="9">
                  <c:v>2201.82</c:v>
                </c:pt>
                <c:pt idx="10">
                  <c:v>2210.91</c:v>
                </c:pt>
                <c:pt idx="11">
                  <c:v>1840.91</c:v>
                </c:pt>
                <c:pt idx="12">
                  <c:v>1790.0</c:v>
                </c:pt>
                <c:pt idx="13">
                  <c:v>1670.0</c:v>
                </c:pt>
                <c:pt idx="14">
                  <c:v>1550.0</c:v>
                </c:pt>
                <c:pt idx="15">
                  <c:v>1603.64</c:v>
                </c:pt>
                <c:pt idx="16">
                  <c:v>1753.64</c:v>
                </c:pt>
                <c:pt idx="17">
                  <c:v>1642.73</c:v>
                </c:pt>
                <c:pt idx="18">
                  <c:v>1427.9</c:v>
                </c:pt>
                <c:pt idx="19">
                  <c:v>1375.0</c:v>
                </c:pt>
                <c:pt idx="20">
                  <c:v>1261.0</c:v>
                </c:pt>
                <c:pt idx="21">
                  <c:v>1147.0</c:v>
                </c:pt>
                <c:pt idx="22">
                  <c:v>1266.0</c:v>
                </c:pt>
                <c:pt idx="23">
                  <c:v>1344.0</c:v>
                </c:pt>
                <c:pt idx="24">
                  <c:v>1444.0</c:v>
                </c:pt>
                <c:pt idx="25">
                  <c:v>1613.0</c:v>
                </c:pt>
                <c:pt idx="26">
                  <c:v>1664.0</c:v>
                </c:pt>
                <c:pt idx="27">
                  <c:v>1724.0</c:v>
                </c:pt>
                <c:pt idx="28">
                  <c:v>1676.0</c:v>
                </c:pt>
                <c:pt idx="29">
                  <c:v>1827.0</c:v>
                </c:pt>
                <c:pt idx="30">
                  <c:v>1851.0</c:v>
                </c:pt>
                <c:pt idx="31">
                  <c:v>1870.0</c:v>
                </c:pt>
                <c:pt idx="32">
                  <c:v>1631.0</c:v>
                </c:pt>
                <c:pt idx="33">
                  <c:v>1650.0</c:v>
                </c:pt>
                <c:pt idx="34">
                  <c:v>1420.0</c:v>
                </c:pt>
                <c:pt idx="35">
                  <c:v>1613.0</c:v>
                </c:pt>
              </c:numCache>
            </c:numRef>
          </c:val>
          <c:smooth val="0"/>
        </c:ser>
        <c:ser>
          <c:idx val="161"/>
          <c:order val="161"/>
          <c:tx>
            <c:strRef>
              <c:f>'USGS 1970-2005'!$A$164:$C$164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1970-2005'!$D$164:$AU$164</c:f>
              <c:numCache>
                <c:formatCode>0_);[Red]\(0\)</c:formatCode>
                <c:ptCount val="36"/>
                <c:pt idx="17">
                  <c:v>841.82</c:v>
                </c:pt>
                <c:pt idx="18">
                  <c:v>864.54</c:v>
                </c:pt>
                <c:pt idx="19">
                  <c:v>948.0</c:v>
                </c:pt>
                <c:pt idx="20">
                  <c:v>1000.0</c:v>
                </c:pt>
                <c:pt idx="21">
                  <c:v>995.0</c:v>
                </c:pt>
                <c:pt idx="22">
                  <c:v>970.0</c:v>
                </c:pt>
                <c:pt idx="23">
                  <c:v>1000.0</c:v>
                </c:pt>
                <c:pt idx="24">
                  <c:v>1200.0</c:v>
                </c:pt>
                <c:pt idx="25">
                  <c:v>1177.0</c:v>
                </c:pt>
                <c:pt idx="26">
                  <c:v>1260.0</c:v>
                </c:pt>
                <c:pt idx="27">
                  <c:v>1264.0</c:v>
                </c:pt>
                <c:pt idx="28">
                  <c:v>1333.0</c:v>
                </c:pt>
                <c:pt idx="29">
                  <c:v>1217.0</c:v>
                </c:pt>
                <c:pt idx="30">
                  <c:v>1238.0</c:v>
                </c:pt>
                <c:pt idx="31">
                  <c:v>1370.0</c:v>
                </c:pt>
                <c:pt idx="32">
                  <c:v>1700.0</c:v>
                </c:pt>
                <c:pt idx="33">
                  <c:v>2100.0</c:v>
                </c:pt>
                <c:pt idx="34">
                  <c:v>2500.0</c:v>
                </c:pt>
                <c:pt idx="35">
                  <c:v>2621.0</c:v>
                </c:pt>
              </c:numCache>
            </c:numRef>
          </c:val>
          <c:smooth val="0"/>
        </c:ser>
        <c:ser>
          <c:idx val="162"/>
          <c:order val="162"/>
          <c:tx>
            <c:strRef>
              <c:f>'USGS 1970-2005'!$A$165:$C$165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1970-2005'!$D$165:$AU$165</c:f>
              <c:numCache>
                <c:formatCode>0_);[Red]\(0\)</c:formatCode>
                <c:ptCount val="36"/>
                <c:pt idx="0">
                  <c:v>2576.36</c:v>
                </c:pt>
                <c:pt idx="1">
                  <c:v>2626.36</c:v>
                </c:pt>
                <c:pt idx="2">
                  <c:v>2700.0</c:v>
                </c:pt>
                <c:pt idx="3">
                  <c:v>2880.91</c:v>
                </c:pt>
                <c:pt idx="4">
                  <c:v>3455.45</c:v>
                </c:pt>
                <c:pt idx="5">
                  <c:v>3126.36</c:v>
                </c:pt>
                <c:pt idx="6">
                  <c:v>3144.55</c:v>
                </c:pt>
                <c:pt idx="7">
                  <c:v>3171.82</c:v>
                </c:pt>
                <c:pt idx="8">
                  <c:v>3109.09</c:v>
                </c:pt>
                <c:pt idx="9">
                  <c:v>3425.45</c:v>
                </c:pt>
                <c:pt idx="10">
                  <c:v>3342.73</c:v>
                </c:pt>
                <c:pt idx="11">
                  <c:v>2543.64</c:v>
                </c:pt>
                <c:pt idx="12">
                  <c:v>3705.45</c:v>
                </c:pt>
                <c:pt idx="13">
                  <c:v>4948.18</c:v>
                </c:pt>
                <c:pt idx="14">
                  <c:v>4707.27</c:v>
                </c:pt>
                <c:pt idx="15">
                  <c:v>5240.91</c:v>
                </c:pt>
                <c:pt idx="16">
                  <c:v>5236.36</c:v>
                </c:pt>
                <c:pt idx="17">
                  <c:v>6845.45</c:v>
                </c:pt>
                <c:pt idx="18">
                  <c:v>7040.62</c:v>
                </c:pt>
                <c:pt idx="19">
                  <c:v>6936.0</c:v>
                </c:pt>
                <c:pt idx="20">
                  <c:v>7488.0</c:v>
                </c:pt>
                <c:pt idx="21">
                  <c:v>7762.0</c:v>
                </c:pt>
                <c:pt idx="22">
                  <c:v>7793.0</c:v>
                </c:pt>
                <c:pt idx="23">
                  <c:v>8321.0</c:v>
                </c:pt>
                <c:pt idx="24">
                  <c:v>8100.0</c:v>
                </c:pt>
                <c:pt idx="25">
                  <c:v>8586.0</c:v>
                </c:pt>
                <c:pt idx="26">
                  <c:v>8900.0</c:v>
                </c:pt>
                <c:pt idx="27">
                  <c:v>9001.0</c:v>
                </c:pt>
                <c:pt idx="28">
                  <c:v>8901.0</c:v>
                </c:pt>
                <c:pt idx="29">
                  <c:v>9600.0</c:v>
                </c:pt>
                <c:pt idx="30">
                  <c:v>9900.0</c:v>
                </c:pt>
                <c:pt idx="31">
                  <c:v>11000.0</c:v>
                </c:pt>
                <c:pt idx="32">
                  <c:v>11000.0</c:v>
                </c:pt>
                <c:pt idx="33">
                  <c:v>13000.0</c:v>
                </c:pt>
                <c:pt idx="34">
                  <c:v>15000.0</c:v>
                </c:pt>
                <c:pt idx="35">
                  <c:v>17000.0</c:v>
                </c:pt>
              </c:numCache>
            </c:numRef>
          </c:val>
          <c:smooth val="0"/>
        </c:ser>
        <c:ser>
          <c:idx val="163"/>
          <c:order val="163"/>
          <c:tx>
            <c:strRef>
              <c:f>'USGS 1970-2005'!$A$166:$C$166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1970-2005'!$D$166:$AU$166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64"/>
          <c:order val="164"/>
          <c:tx>
            <c:strRef>
              <c:f>'USGS 1970-2005'!$A$167:$C$167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1970-2005'!$D$167:$AU$167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65"/>
          <c:order val="165"/>
          <c:tx>
            <c:strRef>
              <c:f>'USGS 1970-2005'!$A$168:$C$168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1970-2005'!$D$168:$AU$168</c:f>
              <c:numCache>
                <c:formatCode>0_);[Red]\(0\)</c:formatCode>
                <c:ptCount val="36"/>
                <c:pt idx="0">
                  <c:v>244.55</c:v>
                </c:pt>
                <c:pt idx="1">
                  <c:v>281.82</c:v>
                </c:pt>
                <c:pt idx="2">
                  <c:v>295.45</c:v>
                </c:pt>
                <c:pt idx="3">
                  <c:v>434.55</c:v>
                </c:pt>
                <c:pt idx="4">
                  <c:v>395.45</c:v>
                </c:pt>
                <c:pt idx="5">
                  <c:v>277.27</c:v>
                </c:pt>
                <c:pt idx="6">
                  <c:v>283.64</c:v>
                </c:pt>
                <c:pt idx="7">
                  <c:v>270.91</c:v>
                </c:pt>
                <c:pt idx="8">
                  <c:v>300.91</c:v>
                </c:pt>
                <c:pt idx="9">
                  <c:v>510.91</c:v>
                </c:pt>
                <c:pt idx="10">
                  <c:v>566.36</c:v>
                </c:pt>
                <c:pt idx="11">
                  <c:v>520.91</c:v>
                </c:pt>
                <c:pt idx="12">
                  <c:v>350.91</c:v>
                </c:pt>
                <c:pt idx="13">
                  <c:v>327.27</c:v>
                </c:pt>
                <c:pt idx="14">
                  <c:v>304.55</c:v>
                </c:pt>
                <c:pt idx="15">
                  <c:v>305.45</c:v>
                </c:pt>
                <c:pt idx="16">
                  <c:v>336.36</c:v>
                </c:pt>
                <c:pt idx="17">
                  <c:v>350.0</c:v>
                </c:pt>
                <c:pt idx="18">
                  <c:v>199.58</c:v>
                </c:pt>
                <c:pt idx="19">
                  <c:v>169.0</c:v>
                </c:pt>
                <c:pt idx="20">
                  <c:v>300.0</c:v>
                </c:pt>
                <c:pt idx="21">
                  <c:v>300.0</c:v>
                </c:pt>
                <c:pt idx="22">
                  <c:v>250.0</c:v>
                </c:pt>
                <c:pt idx="23">
                  <c:v>571.0</c:v>
                </c:pt>
                <c:pt idx="24">
                  <c:v>615.0</c:v>
                </c:pt>
                <c:pt idx="25">
                  <c:v>615.0</c:v>
                </c:pt>
                <c:pt idx="26">
                  <c:v>647.0</c:v>
                </c:pt>
                <c:pt idx="27">
                  <c:v>700.0</c:v>
                </c:pt>
                <c:pt idx="28">
                  <c:v>750.0</c:v>
                </c:pt>
                <c:pt idx="29">
                  <c:v>760.0</c:v>
                </c:pt>
                <c:pt idx="30">
                  <c:v>950.0</c:v>
                </c:pt>
                <c:pt idx="31">
                  <c:v>820.0</c:v>
                </c:pt>
                <c:pt idx="32">
                  <c:v>748.0</c:v>
                </c:pt>
                <c:pt idx="33">
                  <c:v>889.0</c:v>
                </c:pt>
                <c:pt idx="34">
                  <c:v>1042.0</c:v>
                </c:pt>
                <c:pt idx="35">
                  <c:v>1050.0</c:v>
                </c:pt>
              </c:numCache>
            </c:numRef>
          </c:val>
          <c:smooth val="0"/>
        </c:ser>
        <c:ser>
          <c:idx val="166"/>
          <c:order val="166"/>
          <c:tx>
            <c:strRef>
              <c:f>'USGS 1970-2005'!$A$169:$C$169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1970-2005'!$D$169:$AU$169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67"/>
          <c:order val="167"/>
          <c:tx>
            <c:strRef>
              <c:f>'USGS 1970-2005'!$A$170:$C$170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1970-2005'!$D$170:$AU$170</c:f>
              <c:numCache>
                <c:formatCode>0_);[Red]\(0\)</c:formatCode>
                <c:ptCount val="36"/>
                <c:pt idx="0">
                  <c:v>88.18000000000001</c:v>
                </c:pt>
                <c:pt idx="1">
                  <c:v>60.91</c:v>
                </c:pt>
                <c:pt idx="2">
                  <c:v>71.82000000000001</c:v>
                </c:pt>
                <c:pt idx="3">
                  <c:v>74.55</c:v>
                </c:pt>
                <c:pt idx="4">
                  <c:v>103.64</c:v>
                </c:pt>
                <c:pt idx="5">
                  <c:v>138.18</c:v>
                </c:pt>
                <c:pt idx="6">
                  <c:v>155.45</c:v>
                </c:pt>
                <c:pt idx="7">
                  <c:v>200.0</c:v>
                </c:pt>
                <c:pt idx="8">
                  <c:v>166.36</c:v>
                </c:pt>
                <c:pt idx="9">
                  <c:v>155.45</c:v>
                </c:pt>
                <c:pt idx="10">
                  <c:v>177.27</c:v>
                </c:pt>
                <c:pt idx="11">
                  <c:v>156.36</c:v>
                </c:pt>
                <c:pt idx="12">
                  <c:v>110.91</c:v>
                </c:pt>
                <c:pt idx="13">
                  <c:v>153.64</c:v>
                </c:pt>
                <c:pt idx="14">
                  <c:v>109.09</c:v>
                </c:pt>
                <c:pt idx="15">
                  <c:v>46.36</c:v>
                </c:pt>
                <c:pt idx="16">
                  <c:v>179.09</c:v>
                </c:pt>
                <c:pt idx="17">
                  <c:v>261.82</c:v>
                </c:pt>
                <c:pt idx="18">
                  <c:v>321.14</c:v>
                </c:pt>
                <c:pt idx="19">
                  <c:v>326.0</c:v>
                </c:pt>
                <c:pt idx="20">
                  <c:v>326.0</c:v>
                </c:pt>
                <c:pt idx="21">
                  <c:v>326.0</c:v>
                </c:pt>
                <c:pt idx="22">
                  <c:v>326.0</c:v>
                </c:pt>
                <c:pt idx="23">
                  <c:v>490.0</c:v>
                </c:pt>
                <c:pt idx="24">
                  <c:v>570.0</c:v>
                </c:pt>
                <c:pt idx="25">
                  <c:v>635.0</c:v>
                </c:pt>
                <c:pt idx="26">
                  <c:v>613.0</c:v>
                </c:pt>
                <c:pt idx="27">
                  <c:v>675.0</c:v>
                </c:pt>
                <c:pt idx="28">
                  <c:v>730.0</c:v>
                </c:pt>
                <c:pt idx="29">
                  <c:v>730.0</c:v>
                </c:pt>
                <c:pt idx="30">
                  <c:v>650.0</c:v>
                </c:pt>
                <c:pt idx="31">
                  <c:v>650.0</c:v>
                </c:pt>
                <c:pt idx="32">
                  <c:v>450.0</c:v>
                </c:pt>
                <c:pt idx="33">
                  <c:v>520.0</c:v>
                </c:pt>
                <c:pt idx="34">
                  <c:v>470.0</c:v>
                </c:pt>
                <c:pt idx="35">
                  <c:v>550.0</c:v>
                </c:pt>
              </c:numCache>
            </c:numRef>
          </c:val>
          <c:smooth val="0"/>
        </c:ser>
        <c:ser>
          <c:idx val="168"/>
          <c:order val="168"/>
          <c:tx>
            <c:strRef>
              <c:f>'USGS 1970-2005'!$A$171:$C$171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1970-2005'!$D$171:$AU$171</c:f>
              <c:numCache>
                <c:formatCode>0_);[Red]\(0\)</c:formatCode>
                <c:ptCount val="36"/>
                <c:pt idx="0">
                  <c:v>1134.55</c:v>
                </c:pt>
                <c:pt idx="1">
                  <c:v>1450.0</c:v>
                </c:pt>
                <c:pt idx="2">
                  <c:v>1630.0</c:v>
                </c:pt>
                <c:pt idx="3">
                  <c:v>2364.55</c:v>
                </c:pt>
                <c:pt idx="4">
                  <c:v>1734.55</c:v>
                </c:pt>
                <c:pt idx="5">
                  <c:v>1906.36</c:v>
                </c:pt>
                <c:pt idx="6">
                  <c:v>1970.0</c:v>
                </c:pt>
                <c:pt idx="7">
                  <c:v>1974.55</c:v>
                </c:pt>
                <c:pt idx="8">
                  <c:v>2024.55</c:v>
                </c:pt>
                <c:pt idx="9">
                  <c:v>2402.73</c:v>
                </c:pt>
                <c:pt idx="10">
                  <c:v>2173.64</c:v>
                </c:pt>
                <c:pt idx="11">
                  <c:v>3086.36</c:v>
                </c:pt>
                <c:pt idx="12">
                  <c:v>2595.45</c:v>
                </c:pt>
                <c:pt idx="13">
                  <c:v>2304.55</c:v>
                </c:pt>
                <c:pt idx="14">
                  <c:v>1950.91</c:v>
                </c:pt>
                <c:pt idx="15">
                  <c:v>1760.91</c:v>
                </c:pt>
                <c:pt idx="16">
                  <c:v>2210.91</c:v>
                </c:pt>
                <c:pt idx="17">
                  <c:v>2590.0</c:v>
                </c:pt>
                <c:pt idx="18">
                  <c:v>2513.8</c:v>
                </c:pt>
                <c:pt idx="19">
                  <c:v>2105.0</c:v>
                </c:pt>
                <c:pt idx="20">
                  <c:v>2185.0</c:v>
                </c:pt>
                <c:pt idx="21">
                  <c:v>2200.0</c:v>
                </c:pt>
                <c:pt idx="22">
                  <c:v>2089.0</c:v>
                </c:pt>
                <c:pt idx="23">
                  <c:v>2500.0</c:v>
                </c:pt>
                <c:pt idx="24">
                  <c:v>3000.0</c:v>
                </c:pt>
                <c:pt idx="25">
                  <c:v>3792.0</c:v>
                </c:pt>
                <c:pt idx="26">
                  <c:v>3848.0</c:v>
                </c:pt>
                <c:pt idx="27">
                  <c:v>4301.0</c:v>
                </c:pt>
                <c:pt idx="28">
                  <c:v>4340.0</c:v>
                </c:pt>
                <c:pt idx="29">
                  <c:v>3799.0</c:v>
                </c:pt>
                <c:pt idx="30">
                  <c:v>3906.0</c:v>
                </c:pt>
                <c:pt idx="31">
                  <c:v>3950.0</c:v>
                </c:pt>
                <c:pt idx="32">
                  <c:v>3980.0</c:v>
                </c:pt>
                <c:pt idx="33">
                  <c:v>4000.0</c:v>
                </c:pt>
                <c:pt idx="34">
                  <c:v>4590.0</c:v>
                </c:pt>
                <c:pt idx="35">
                  <c:v>4600.0</c:v>
                </c:pt>
              </c:numCache>
            </c:numRef>
          </c:val>
          <c:smooth val="0"/>
        </c:ser>
        <c:ser>
          <c:idx val="169"/>
          <c:order val="169"/>
          <c:tx>
            <c:strRef>
              <c:f>'USGS 1970-2005'!$A$172:$C$172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1970-2005'!$D$172:$AU$172</c:f>
              <c:numCache>
                <c:formatCode>0_);[Red]\(0\)</c:formatCode>
                <c:ptCount val="36"/>
                <c:pt idx="0">
                  <c:v>2451.82</c:v>
                </c:pt>
                <c:pt idx="1">
                  <c:v>3123.64</c:v>
                </c:pt>
                <c:pt idx="2">
                  <c:v>2909.09</c:v>
                </c:pt>
                <c:pt idx="3">
                  <c:v>4067.27</c:v>
                </c:pt>
                <c:pt idx="4">
                  <c:v>3510.0</c:v>
                </c:pt>
                <c:pt idx="5">
                  <c:v>4272.73</c:v>
                </c:pt>
                <c:pt idx="6">
                  <c:v>4506.0</c:v>
                </c:pt>
                <c:pt idx="7">
                  <c:v>4483.0</c:v>
                </c:pt>
                <c:pt idx="8">
                  <c:v>4349.09</c:v>
                </c:pt>
                <c:pt idx="9">
                  <c:v>3958.18</c:v>
                </c:pt>
                <c:pt idx="10">
                  <c:v>4490.0</c:v>
                </c:pt>
                <c:pt idx="11">
                  <c:v>4098.18</c:v>
                </c:pt>
                <c:pt idx="12">
                  <c:v>4359.09</c:v>
                </c:pt>
                <c:pt idx="13">
                  <c:v>4391.82</c:v>
                </c:pt>
                <c:pt idx="14">
                  <c:v>3659.09</c:v>
                </c:pt>
                <c:pt idx="15">
                  <c:v>3086.36</c:v>
                </c:pt>
                <c:pt idx="16">
                  <c:v>3554.55</c:v>
                </c:pt>
                <c:pt idx="17">
                  <c:v>3327.27</c:v>
                </c:pt>
                <c:pt idx="18">
                  <c:v>4263.75</c:v>
                </c:pt>
                <c:pt idx="19">
                  <c:v>3624.0</c:v>
                </c:pt>
                <c:pt idx="20">
                  <c:v>6360.0</c:v>
                </c:pt>
                <c:pt idx="21">
                  <c:v>6913.0</c:v>
                </c:pt>
                <c:pt idx="22">
                  <c:v>6667.0</c:v>
                </c:pt>
                <c:pt idx="23">
                  <c:v>7962.0</c:v>
                </c:pt>
                <c:pt idx="24">
                  <c:v>10400.0</c:v>
                </c:pt>
                <c:pt idx="25">
                  <c:v>10554.0</c:v>
                </c:pt>
                <c:pt idx="26">
                  <c:v>12429.0</c:v>
                </c:pt>
                <c:pt idx="27">
                  <c:v>14681.0</c:v>
                </c:pt>
                <c:pt idx="28">
                  <c:v>12888.0</c:v>
                </c:pt>
                <c:pt idx="29">
                  <c:v>12556.0</c:v>
                </c:pt>
                <c:pt idx="30">
                  <c:v>11959.0</c:v>
                </c:pt>
                <c:pt idx="31">
                  <c:v>8653.0</c:v>
                </c:pt>
                <c:pt idx="32">
                  <c:v>13400.0</c:v>
                </c:pt>
                <c:pt idx="33">
                  <c:v>13060.0</c:v>
                </c:pt>
                <c:pt idx="34">
                  <c:v>13346.0</c:v>
                </c:pt>
                <c:pt idx="35">
                  <c:v>15494.0</c:v>
                </c:pt>
              </c:numCache>
            </c:numRef>
          </c:val>
          <c:smooth val="0"/>
        </c:ser>
        <c:ser>
          <c:idx val="170"/>
          <c:order val="170"/>
          <c:tx>
            <c:strRef>
              <c:f>'USGS 1970-2005'!$A$173:$C$173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1970-2005'!$D$173:$AU$173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71"/>
          <c:order val="171"/>
          <c:tx>
            <c:strRef>
              <c:f>'USGS 1970-2005'!$A$174:$C$174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1970-2005'!$D$174:$AU$174</c:f>
              <c:numCache>
                <c:formatCode>0_);[Red]\(0\)</c:formatCode>
                <c:ptCount val="36"/>
                <c:pt idx="0">
                  <c:v>12205.45</c:v>
                </c:pt>
                <c:pt idx="1">
                  <c:v>13109.09</c:v>
                </c:pt>
                <c:pt idx="2">
                  <c:v>14015.45</c:v>
                </c:pt>
                <c:pt idx="3">
                  <c:v>15580.91</c:v>
                </c:pt>
                <c:pt idx="4">
                  <c:v>16800.0</c:v>
                </c:pt>
                <c:pt idx="5">
                  <c:v>18539.09</c:v>
                </c:pt>
                <c:pt idx="6">
                  <c:v>19841.82</c:v>
                </c:pt>
                <c:pt idx="7">
                  <c:v>21344.55</c:v>
                </c:pt>
                <c:pt idx="8">
                  <c:v>21745.45</c:v>
                </c:pt>
                <c:pt idx="9">
                  <c:v>19216.36</c:v>
                </c:pt>
                <c:pt idx="10">
                  <c:v>18481.82</c:v>
                </c:pt>
                <c:pt idx="11">
                  <c:v>14255.45</c:v>
                </c:pt>
                <c:pt idx="12">
                  <c:v>16133.64</c:v>
                </c:pt>
                <c:pt idx="13">
                  <c:v>16233.64</c:v>
                </c:pt>
                <c:pt idx="14">
                  <c:v>16735.45</c:v>
                </c:pt>
                <c:pt idx="15">
                  <c:v>15031.82</c:v>
                </c:pt>
                <c:pt idx="16">
                  <c:v>15832.73</c:v>
                </c:pt>
                <c:pt idx="17">
                  <c:v>16123.64</c:v>
                </c:pt>
                <c:pt idx="18">
                  <c:v>16984.22</c:v>
                </c:pt>
                <c:pt idx="19">
                  <c:v>17125.0</c:v>
                </c:pt>
                <c:pt idx="20">
                  <c:v>12518.0</c:v>
                </c:pt>
                <c:pt idx="21">
                  <c:v>12012.0</c:v>
                </c:pt>
                <c:pt idx="22">
                  <c:v>11908.0</c:v>
                </c:pt>
                <c:pt idx="23">
                  <c:v>12228.0</c:v>
                </c:pt>
                <c:pt idx="24">
                  <c:v>13834.0</c:v>
                </c:pt>
                <c:pt idx="25">
                  <c:v>13914.0</c:v>
                </c:pt>
                <c:pt idx="26">
                  <c:v>13959.0</c:v>
                </c:pt>
                <c:pt idx="27">
                  <c:v>15003.0</c:v>
                </c:pt>
                <c:pt idx="28">
                  <c:v>14970.0</c:v>
                </c:pt>
                <c:pt idx="29">
                  <c:v>15555.0</c:v>
                </c:pt>
                <c:pt idx="30">
                  <c:v>15046.0</c:v>
                </c:pt>
                <c:pt idx="31">
                  <c:v>11918.0</c:v>
                </c:pt>
                <c:pt idx="32">
                  <c:v>10948.0</c:v>
                </c:pt>
                <c:pt idx="33">
                  <c:v>11653.0</c:v>
                </c:pt>
                <c:pt idx="34">
                  <c:v>12566.0</c:v>
                </c:pt>
                <c:pt idx="35">
                  <c:v>12646.0</c:v>
                </c:pt>
              </c:numCache>
            </c:numRef>
          </c:val>
          <c:smooth val="0"/>
        </c:ser>
        <c:ser>
          <c:idx val="172"/>
          <c:order val="172"/>
          <c:tx>
            <c:strRef>
              <c:f>'USGS 1970-2005'!$A$175:$C$175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1970-2005'!$D$175:$AU$175</c:f>
              <c:numCache>
                <c:formatCode>0_);[Red]\(0\)</c:formatCode>
                <c:ptCount val="36"/>
                <c:pt idx="0">
                  <c:v>2337.27</c:v>
                </c:pt>
                <c:pt idx="1">
                  <c:v>2454.55</c:v>
                </c:pt>
                <c:pt idx="2">
                  <c:v>2846.36</c:v>
                </c:pt>
                <c:pt idx="3">
                  <c:v>3308.18</c:v>
                </c:pt>
                <c:pt idx="4">
                  <c:v>3301.82</c:v>
                </c:pt>
                <c:pt idx="5">
                  <c:v>3455.45</c:v>
                </c:pt>
                <c:pt idx="6">
                  <c:v>3720.91</c:v>
                </c:pt>
                <c:pt idx="7">
                  <c:v>4305.45</c:v>
                </c:pt>
                <c:pt idx="8">
                  <c:v>5130.91</c:v>
                </c:pt>
                <c:pt idx="9">
                  <c:v>5149.09</c:v>
                </c:pt>
                <c:pt idx="10">
                  <c:v>5760.0</c:v>
                </c:pt>
                <c:pt idx="11">
                  <c:v>5709.09</c:v>
                </c:pt>
                <c:pt idx="12">
                  <c:v>5978.18</c:v>
                </c:pt>
                <c:pt idx="13">
                  <c:v>6075.45</c:v>
                </c:pt>
                <c:pt idx="14">
                  <c:v>5550.91</c:v>
                </c:pt>
                <c:pt idx="15">
                  <c:v>5375.45</c:v>
                </c:pt>
                <c:pt idx="16">
                  <c:v>5455.45</c:v>
                </c:pt>
                <c:pt idx="17">
                  <c:v>5864.55</c:v>
                </c:pt>
                <c:pt idx="18">
                  <c:v>5896.67</c:v>
                </c:pt>
                <c:pt idx="19">
                  <c:v>6743.0</c:v>
                </c:pt>
                <c:pt idx="20">
                  <c:v>7277.0</c:v>
                </c:pt>
                <c:pt idx="21">
                  <c:v>7473.0</c:v>
                </c:pt>
                <c:pt idx="22">
                  <c:v>7638.0</c:v>
                </c:pt>
                <c:pt idx="23">
                  <c:v>7617.0</c:v>
                </c:pt>
                <c:pt idx="24">
                  <c:v>7977.0</c:v>
                </c:pt>
                <c:pt idx="25">
                  <c:v>8123.0</c:v>
                </c:pt>
                <c:pt idx="26">
                  <c:v>8455.0</c:v>
                </c:pt>
                <c:pt idx="27">
                  <c:v>9395.0</c:v>
                </c:pt>
                <c:pt idx="28">
                  <c:v>9500.0</c:v>
                </c:pt>
                <c:pt idx="29">
                  <c:v>10147.0</c:v>
                </c:pt>
                <c:pt idx="30">
                  <c:v>10343.0</c:v>
                </c:pt>
                <c:pt idx="31">
                  <c:v>10300.0</c:v>
                </c:pt>
                <c:pt idx="32">
                  <c:v>9759.0</c:v>
                </c:pt>
                <c:pt idx="33">
                  <c:v>8567.0</c:v>
                </c:pt>
                <c:pt idx="34">
                  <c:v>8843.0</c:v>
                </c:pt>
                <c:pt idx="35">
                  <c:v>8438.0</c:v>
                </c:pt>
              </c:numCache>
            </c:numRef>
          </c:val>
          <c:smooth val="0"/>
        </c:ser>
        <c:ser>
          <c:idx val="173"/>
          <c:order val="173"/>
          <c:tx>
            <c:strRef>
              <c:f>'USGS 1970-2005'!$A$176:$C$176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1970-2005'!$D$176:$AU$176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74"/>
          <c:order val="174"/>
          <c:tx>
            <c:strRef>
              <c:f>'USGS 1970-2005'!$A$177:$C$177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1970-2005'!$D$177:$AU$177</c:f>
              <c:numCache>
                <c:formatCode>0_);[Red]\(0\)</c:formatCode>
                <c:ptCount val="36"/>
                <c:pt idx="0">
                  <c:v>254.55</c:v>
                </c:pt>
                <c:pt idx="1">
                  <c:v>254.55</c:v>
                </c:pt>
                <c:pt idx="2">
                  <c:v>254.55</c:v>
                </c:pt>
                <c:pt idx="3">
                  <c:v>100.0</c:v>
                </c:pt>
                <c:pt idx="4">
                  <c:v>100.0</c:v>
                </c:pt>
                <c:pt idx="5">
                  <c:v>164.55</c:v>
                </c:pt>
                <c:pt idx="6">
                  <c:v>172.73</c:v>
                </c:pt>
                <c:pt idx="7">
                  <c:v>168.18</c:v>
                </c:pt>
                <c:pt idx="8">
                  <c:v>208.18</c:v>
                </c:pt>
                <c:pt idx="9">
                  <c:v>250.0</c:v>
                </c:pt>
                <c:pt idx="10">
                  <c:v>209.09</c:v>
                </c:pt>
                <c:pt idx="11">
                  <c:v>258.18</c:v>
                </c:pt>
                <c:pt idx="12">
                  <c:v>229.09</c:v>
                </c:pt>
                <c:pt idx="13">
                  <c:v>375.45</c:v>
                </c:pt>
                <c:pt idx="14">
                  <c:v>479.09</c:v>
                </c:pt>
                <c:pt idx="15">
                  <c:v>318.18</c:v>
                </c:pt>
                <c:pt idx="16">
                  <c:v>309.09</c:v>
                </c:pt>
                <c:pt idx="17">
                  <c:v>300.0</c:v>
                </c:pt>
                <c:pt idx="18">
                  <c:v>299.37</c:v>
                </c:pt>
                <c:pt idx="19">
                  <c:v>300.0</c:v>
                </c:pt>
                <c:pt idx="20">
                  <c:v>267.0</c:v>
                </c:pt>
                <c:pt idx="21">
                  <c:v>527.0</c:v>
                </c:pt>
                <c:pt idx="22">
                  <c:v>544.0</c:v>
                </c:pt>
                <c:pt idx="23">
                  <c:v>544.0</c:v>
                </c:pt>
                <c:pt idx="24">
                  <c:v>469.0</c:v>
                </c:pt>
                <c:pt idx="25">
                  <c:v>475.0</c:v>
                </c:pt>
                <c:pt idx="26">
                  <c:v>690.0</c:v>
                </c:pt>
                <c:pt idx="27">
                  <c:v>692.0</c:v>
                </c:pt>
                <c:pt idx="28">
                  <c:v>986.0</c:v>
                </c:pt>
                <c:pt idx="29">
                  <c:v>1025.0</c:v>
                </c:pt>
                <c:pt idx="30">
                  <c:v>1210.0</c:v>
                </c:pt>
                <c:pt idx="31">
                  <c:v>1240.0</c:v>
                </c:pt>
                <c:pt idx="32">
                  <c:v>1340.0</c:v>
                </c:pt>
                <c:pt idx="33">
                  <c:v>1400.0</c:v>
                </c:pt>
                <c:pt idx="34">
                  <c:v>1400.0</c:v>
                </c:pt>
                <c:pt idx="35">
                  <c:v>1500.0</c:v>
                </c:pt>
              </c:numCache>
            </c:numRef>
          </c:val>
          <c:smooth val="0"/>
        </c:ser>
        <c:ser>
          <c:idx val="175"/>
          <c:order val="175"/>
          <c:tx>
            <c:strRef>
              <c:f>'USGS 1970-2005'!$A$178:$C$178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1970-2005'!$D$178:$AU$178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76"/>
          <c:order val="176"/>
          <c:tx>
            <c:strRef>
              <c:f>'USGS 1970-2005'!$A$179:$C$179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1970-2005'!$D$179:$AU$179</c:f>
              <c:numCache>
                <c:formatCode>0_);[Red]\(0\)</c:formatCode>
                <c:ptCount val="36"/>
                <c:pt idx="0">
                  <c:v>8143.64</c:v>
                </c:pt>
                <c:pt idx="1">
                  <c:v>8540.91</c:v>
                </c:pt>
                <c:pt idx="2">
                  <c:v>9230.91</c:v>
                </c:pt>
                <c:pt idx="3">
                  <c:v>9869.09</c:v>
                </c:pt>
                <c:pt idx="4">
                  <c:v>11218.18</c:v>
                </c:pt>
                <c:pt idx="5">
                  <c:v>11544.55</c:v>
                </c:pt>
                <c:pt idx="6">
                  <c:v>13115.45</c:v>
                </c:pt>
                <c:pt idx="7">
                  <c:v>13904.55</c:v>
                </c:pt>
                <c:pt idx="8">
                  <c:v>14719.09</c:v>
                </c:pt>
                <c:pt idx="9">
                  <c:v>15630.91</c:v>
                </c:pt>
                <c:pt idx="10">
                  <c:v>15643.64</c:v>
                </c:pt>
                <c:pt idx="11">
                  <c:v>14777.27</c:v>
                </c:pt>
                <c:pt idx="12">
                  <c:v>15026.36</c:v>
                </c:pt>
                <c:pt idx="13">
                  <c:v>13997.27</c:v>
                </c:pt>
                <c:pt idx="14">
                  <c:v>14045.45</c:v>
                </c:pt>
                <c:pt idx="15">
                  <c:v>12263.64</c:v>
                </c:pt>
                <c:pt idx="16">
                  <c:v>14245.45</c:v>
                </c:pt>
                <c:pt idx="17">
                  <c:v>14327.27</c:v>
                </c:pt>
                <c:pt idx="18">
                  <c:v>13970.57</c:v>
                </c:pt>
                <c:pt idx="19">
                  <c:v>13265.0</c:v>
                </c:pt>
                <c:pt idx="20">
                  <c:v>10838.0</c:v>
                </c:pt>
                <c:pt idx="21">
                  <c:v>6692.0</c:v>
                </c:pt>
                <c:pt idx="22">
                  <c:v>6271.0</c:v>
                </c:pt>
                <c:pt idx="23">
                  <c:v>6240.0</c:v>
                </c:pt>
                <c:pt idx="24">
                  <c:v>5998.0</c:v>
                </c:pt>
                <c:pt idx="25">
                  <c:v>6842.0</c:v>
                </c:pt>
                <c:pt idx="26">
                  <c:v>6956.0</c:v>
                </c:pt>
                <c:pt idx="27">
                  <c:v>7298.0</c:v>
                </c:pt>
                <c:pt idx="28">
                  <c:v>7300.0</c:v>
                </c:pt>
                <c:pt idx="29">
                  <c:v>6252.0</c:v>
                </c:pt>
                <c:pt idx="30">
                  <c:v>6058.0</c:v>
                </c:pt>
                <c:pt idx="31">
                  <c:v>5668.0</c:v>
                </c:pt>
                <c:pt idx="32">
                  <c:v>5680.0</c:v>
                </c:pt>
                <c:pt idx="33">
                  <c:v>5992.0</c:v>
                </c:pt>
                <c:pt idx="34">
                  <c:v>6239.0</c:v>
                </c:pt>
                <c:pt idx="35">
                  <c:v>7032.0</c:v>
                </c:pt>
              </c:numCache>
            </c:numRef>
          </c:val>
          <c:smooth val="0"/>
        </c:ser>
        <c:ser>
          <c:idx val="177"/>
          <c:order val="177"/>
          <c:tx>
            <c:strRef>
              <c:f>'USGS 1970-2005'!$A$180:$C$180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1970-2005'!$D$180:$AU$180</c:f>
              <c:numCache>
                <c:formatCode>0_);[Red]\(0\)</c:formatCode>
                <c:ptCount val="36"/>
                <c:pt idx="22">
                  <c:v>61700.0</c:v>
                </c:pt>
                <c:pt idx="23">
                  <c:v>49900.0</c:v>
                </c:pt>
                <c:pt idx="24">
                  <c:v>37200.0</c:v>
                </c:pt>
                <c:pt idx="25">
                  <c:v>36500.0</c:v>
                </c:pt>
                <c:pt idx="26">
                  <c:v>27800.0</c:v>
                </c:pt>
                <c:pt idx="27">
                  <c:v>26700.0</c:v>
                </c:pt>
                <c:pt idx="28">
                  <c:v>26000.0</c:v>
                </c:pt>
                <c:pt idx="29">
                  <c:v>28400.0</c:v>
                </c:pt>
                <c:pt idx="30">
                  <c:v>32400.0</c:v>
                </c:pt>
                <c:pt idx="31">
                  <c:v>35300.0</c:v>
                </c:pt>
                <c:pt idx="32">
                  <c:v>37700.0</c:v>
                </c:pt>
                <c:pt idx="33">
                  <c:v>41000.0</c:v>
                </c:pt>
                <c:pt idx="34">
                  <c:v>45700.0</c:v>
                </c:pt>
                <c:pt idx="35">
                  <c:v>48500.0</c:v>
                </c:pt>
              </c:numCache>
            </c:numRef>
          </c:val>
          <c:smooth val="0"/>
        </c:ser>
        <c:ser>
          <c:idx val="178"/>
          <c:order val="178"/>
          <c:tx>
            <c:strRef>
              <c:f>'USGS 1970-2005'!$A$181:$C$181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1970-2005'!$D$181:$AU$181</c:f>
              <c:numCache>
                <c:formatCode>0_);[Red]\(0\)</c:formatCode>
                <c:ptCount val="36"/>
                <c:pt idx="17">
                  <c:v>69.09</c:v>
                </c:pt>
                <c:pt idx="18">
                  <c:v>58.06</c:v>
                </c:pt>
                <c:pt idx="19">
                  <c:v>68.0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10.0</c:v>
                </c:pt>
                <c:pt idx="25">
                  <c:v>10.0</c:v>
                </c:pt>
                <c:pt idx="26">
                  <c:v>15.0</c:v>
                </c:pt>
                <c:pt idx="27">
                  <c:v>15.0</c:v>
                </c:pt>
                <c:pt idx="28">
                  <c:v>59.0</c:v>
                </c:pt>
                <c:pt idx="29">
                  <c:v>66.0</c:v>
                </c:pt>
                <c:pt idx="30">
                  <c:v>71.0</c:v>
                </c:pt>
                <c:pt idx="31">
                  <c:v>91.0</c:v>
                </c:pt>
                <c:pt idx="32">
                  <c:v>101.0</c:v>
                </c:pt>
                <c:pt idx="33">
                  <c:v>110.0</c:v>
                </c:pt>
                <c:pt idx="34">
                  <c:v>104.0</c:v>
                </c:pt>
                <c:pt idx="35">
                  <c:v>101.0</c:v>
                </c:pt>
              </c:numCache>
            </c:numRef>
          </c:val>
          <c:smooth val="0"/>
        </c:ser>
        <c:ser>
          <c:idx val="179"/>
          <c:order val="179"/>
          <c:tx>
            <c:strRef>
              <c:f>'USGS 1970-2005'!$A$182:$C$182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1970-2005'!$D$182:$AU$182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80"/>
          <c:order val="180"/>
          <c:tx>
            <c:strRef>
              <c:f>'USGS 1970-2005'!$A$183:$C$183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1970-2005'!$D$183:$AU$183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81"/>
          <c:order val="181"/>
          <c:tx>
            <c:strRef>
              <c:f>'USGS 1970-2005'!$A$184:$C$184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1970-2005'!$D$184:$AU$184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82"/>
          <c:order val="182"/>
          <c:tx>
            <c:strRef>
              <c:f>'USGS 1970-2005'!$A$185:$C$185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1970-2005'!$D$185:$AU$185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83"/>
          <c:order val="183"/>
          <c:tx>
            <c:strRef>
              <c:f>'USGS 1970-2005'!$A$186:$C$186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1970-2005'!$D$186:$AU$186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84"/>
          <c:order val="184"/>
          <c:tx>
            <c:strRef>
              <c:f>'USGS 1970-2005'!$A$187:$C$187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1970-2005'!$D$187:$AU$187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85"/>
          <c:order val="185"/>
          <c:tx>
            <c:strRef>
              <c:f>'USGS 1970-2005'!$A$188:$C$188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1970-2005'!$D$188:$AU$188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86"/>
          <c:order val="186"/>
          <c:tx>
            <c:strRef>
              <c:f>'USGS 1970-2005'!$A$189:$C$189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1970-2005'!$D$189:$AU$189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87"/>
          <c:order val="187"/>
          <c:tx>
            <c:strRef>
              <c:f>'USGS 1970-2005'!$A$190:$C$190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1970-2005'!$D$190:$AU$190</c:f>
              <c:numCache>
                <c:formatCode>0_);[Red]\(0\)</c:formatCode>
                <c:ptCount val="36"/>
                <c:pt idx="0">
                  <c:v>676.36</c:v>
                </c:pt>
                <c:pt idx="1">
                  <c:v>704.5500000000001</c:v>
                </c:pt>
                <c:pt idx="2">
                  <c:v>911.82</c:v>
                </c:pt>
                <c:pt idx="3">
                  <c:v>966.36</c:v>
                </c:pt>
                <c:pt idx="4">
                  <c:v>1022.73</c:v>
                </c:pt>
                <c:pt idx="5">
                  <c:v>1127.27</c:v>
                </c:pt>
                <c:pt idx="6">
                  <c:v>1106.36</c:v>
                </c:pt>
                <c:pt idx="7">
                  <c:v>1270.0</c:v>
                </c:pt>
                <c:pt idx="8">
                  <c:v>1803.64</c:v>
                </c:pt>
                <c:pt idx="9">
                  <c:v>2204.55</c:v>
                </c:pt>
                <c:pt idx="10">
                  <c:v>2917.27</c:v>
                </c:pt>
                <c:pt idx="11">
                  <c:v>4744.55</c:v>
                </c:pt>
                <c:pt idx="12">
                  <c:v>7168.18</c:v>
                </c:pt>
                <c:pt idx="13">
                  <c:v>8142.73</c:v>
                </c:pt>
                <c:pt idx="14">
                  <c:v>7165.45</c:v>
                </c:pt>
                <c:pt idx="15">
                  <c:v>8317.27</c:v>
                </c:pt>
                <c:pt idx="16">
                  <c:v>9209.09</c:v>
                </c:pt>
                <c:pt idx="17">
                  <c:v>8612.73</c:v>
                </c:pt>
                <c:pt idx="18">
                  <c:v>10950.57</c:v>
                </c:pt>
                <c:pt idx="19">
                  <c:v>11442.0</c:v>
                </c:pt>
                <c:pt idx="20">
                  <c:v>11983.0</c:v>
                </c:pt>
                <c:pt idx="21">
                  <c:v>11371.0</c:v>
                </c:pt>
                <c:pt idx="22">
                  <c:v>15324.0</c:v>
                </c:pt>
                <c:pt idx="23">
                  <c:v>15300.0</c:v>
                </c:pt>
                <c:pt idx="24">
                  <c:v>15000.0</c:v>
                </c:pt>
                <c:pt idx="25">
                  <c:v>15773.0</c:v>
                </c:pt>
                <c:pt idx="26">
                  <c:v>16437.0</c:v>
                </c:pt>
                <c:pt idx="27">
                  <c:v>15400.0</c:v>
                </c:pt>
                <c:pt idx="28">
                  <c:v>15786.0</c:v>
                </c:pt>
                <c:pt idx="29">
                  <c:v>16313.0</c:v>
                </c:pt>
                <c:pt idx="30">
                  <c:v>18107.0</c:v>
                </c:pt>
                <c:pt idx="31">
                  <c:v>20608.0</c:v>
                </c:pt>
                <c:pt idx="32">
                  <c:v>23287.0</c:v>
                </c:pt>
                <c:pt idx="33">
                  <c:v>24147.0</c:v>
                </c:pt>
                <c:pt idx="34">
                  <c:v>25380.0</c:v>
                </c:pt>
                <c:pt idx="35">
                  <c:v>26064.0</c:v>
                </c:pt>
              </c:numCache>
            </c:numRef>
          </c:val>
          <c:smooth val="0"/>
        </c:ser>
        <c:ser>
          <c:idx val="188"/>
          <c:order val="188"/>
          <c:tx>
            <c:strRef>
              <c:f>'USGS 1970-2005'!$A$191:$C$191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1970-2005'!$D$191:$AU$191</c:f>
              <c:numCache>
                <c:formatCode>0_);[Red]\(0\)</c:formatCode>
                <c:ptCount val="36"/>
                <c:pt idx="0">
                  <c:v>241.82</c:v>
                </c:pt>
                <c:pt idx="1">
                  <c:v>241.82</c:v>
                </c:pt>
                <c:pt idx="2">
                  <c:v>335.45</c:v>
                </c:pt>
                <c:pt idx="3">
                  <c:v>296.36</c:v>
                </c:pt>
                <c:pt idx="4">
                  <c:v>332.73</c:v>
                </c:pt>
                <c:pt idx="5">
                  <c:v>360.0</c:v>
                </c:pt>
                <c:pt idx="6">
                  <c:v>386.36</c:v>
                </c:pt>
                <c:pt idx="7">
                  <c:v>330.91</c:v>
                </c:pt>
                <c:pt idx="8">
                  <c:v>358.18</c:v>
                </c:pt>
                <c:pt idx="9">
                  <c:v>381.82</c:v>
                </c:pt>
                <c:pt idx="10">
                  <c:v>387.27</c:v>
                </c:pt>
                <c:pt idx="11">
                  <c:v>372.73</c:v>
                </c:pt>
                <c:pt idx="12">
                  <c:v>364.55</c:v>
                </c:pt>
                <c:pt idx="13">
                  <c:v>395.45</c:v>
                </c:pt>
                <c:pt idx="14">
                  <c:v>385.45</c:v>
                </c:pt>
                <c:pt idx="15">
                  <c:v>408.18</c:v>
                </c:pt>
                <c:pt idx="16">
                  <c:v>360.91</c:v>
                </c:pt>
                <c:pt idx="17">
                  <c:v>372.73</c:v>
                </c:pt>
                <c:pt idx="18">
                  <c:v>390.99</c:v>
                </c:pt>
                <c:pt idx="19">
                  <c:v>380.0</c:v>
                </c:pt>
                <c:pt idx="20">
                  <c:v>470.0</c:v>
                </c:pt>
                <c:pt idx="21">
                  <c:v>503.0</c:v>
                </c:pt>
                <c:pt idx="22">
                  <c:v>601.0</c:v>
                </c:pt>
                <c:pt idx="23">
                  <c:v>590.0</c:v>
                </c:pt>
                <c:pt idx="24">
                  <c:v>590.0</c:v>
                </c:pt>
                <c:pt idx="25">
                  <c:v>694.0</c:v>
                </c:pt>
                <c:pt idx="26">
                  <c:v>811.0</c:v>
                </c:pt>
                <c:pt idx="27">
                  <c:v>854.0</c:v>
                </c:pt>
                <c:pt idx="28">
                  <c:v>1000.0</c:v>
                </c:pt>
                <c:pt idx="29">
                  <c:v>1000.0</c:v>
                </c:pt>
                <c:pt idx="30">
                  <c:v>1341.0</c:v>
                </c:pt>
                <c:pt idx="31">
                  <c:v>1539.0</c:v>
                </c:pt>
                <c:pt idx="32">
                  <c:v>1653.0</c:v>
                </c:pt>
                <c:pt idx="33">
                  <c:v>1694.0</c:v>
                </c:pt>
                <c:pt idx="34">
                  <c:v>2391.0</c:v>
                </c:pt>
                <c:pt idx="35">
                  <c:v>2623.0</c:v>
                </c:pt>
              </c:numCache>
            </c:numRef>
          </c:val>
          <c:smooth val="0"/>
        </c:ser>
        <c:ser>
          <c:idx val="189"/>
          <c:order val="189"/>
          <c:tx>
            <c:strRef>
              <c:f>'USGS 1970-2005'!$A$192:$C$192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1970-2005'!$D$192:$AU$192</c:f>
              <c:numCache>
                <c:formatCode>0_);[Red]\(0\)</c:formatCode>
                <c:ptCount val="36"/>
                <c:pt idx="22">
                  <c:v>2036.0</c:v>
                </c:pt>
                <c:pt idx="23">
                  <c:v>1088.0</c:v>
                </c:pt>
                <c:pt idx="24">
                  <c:v>1612.0</c:v>
                </c:pt>
                <c:pt idx="25">
                  <c:v>1696.0</c:v>
                </c:pt>
                <c:pt idx="26">
                  <c:v>2205.0</c:v>
                </c:pt>
                <c:pt idx="27">
                  <c:v>2011.0</c:v>
                </c:pt>
                <c:pt idx="28">
                  <c:v>2253.0</c:v>
                </c:pt>
                <c:pt idx="29">
                  <c:v>1575.0</c:v>
                </c:pt>
                <c:pt idx="30">
                  <c:v>2117.0</c:v>
                </c:pt>
                <c:pt idx="31">
                  <c:v>2418.0</c:v>
                </c:pt>
                <c:pt idx="32">
                  <c:v>2396.0</c:v>
                </c:pt>
                <c:pt idx="33">
                  <c:v>2075.0</c:v>
                </c:pt>
                <c:pt idx="34">
                  <c:v>2240.0</c:v>
                </c:pt>
                <c:pt idx="35">
                  <c:v>2276.0</c:v>
                </c:pt>
              </c:numCache>
            </c:numRef>
          </c:val>
          <c:smooth val="0"/>
        </c:ser>
        <c:ser>
          <c:idx val="190"/>
          <c:order val="190"/>
          <c:tx>
            <c:strRef>
              <c:f>'USGS 1970-2005'!$A$193:$C$193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1970-2005'!$D$193:$AU$193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91"/>
          <c:order val="191"/>
          <c:tx>
            <c:strRef>
              <c:f>'USGS 1970-2005'!$A$194:$C$194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1970-2005'!$D$194:$AU$194</c:f>
              <c:numCache>
                <c:formatCode>0_);[Red]\(0\)</c:formatCode>
                <c:ptCount val="36"/>
                <c:pt idx="0">
                  <c:v>30.0</c:v>
                </c:pt>
                <c:pt idx="25">
                  <c:v>100.0</c:v>
                </c:pt>
                <c:pt idx="26">
                  <c:v>160.0</c:v>
                </c:pt>
                <c:pt idx="27">
                  <c:v>50.0</c:v>
                </c:pt>
                <c:pt idx="28">
                  <c:v>100.0</c:v>
                </c:pt>
                <c:pt idx="29">
                  <c:v>100.0</c:v>
                </c:pt>
                <c:pt idx="30">
                  <c:v>73.0</c:v>
                </c:pt>
                <c:pt idx="31">
                  <c:v>113.0</c:v>
                </c:pt>
                <c:pt idx="32">
                  <c:v>144.0</c:v>
                </c:pt>
                <c:pt idx="33">
                  <c:v>169.0</c:v>
                </c:pt>
                <c:pt idx="34">
                  <c:v>180.0</c:v>
                </c:pt>
                <c:pt idx="35">
                  <c:v>172.0</c:v>
                </c:pt>
              </c:numCache>
            </c:numRef>
          </c:val>
          <c:smooth val="0"/>
        </c:ser>
        <c:ser>
          <c:idx val="192"/>
          <c:order val="192"/>
          <c:tx>
            <c:strRef>
              <c:f>'USGS 1970-2005'!$A$195:$C$195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1970-2005'!$D$195:$AU$195</c:f>
              <c:numCache>
                <c:formatCode>0_);[Red]\(0\)</c:formatCode>
                <c:ptCount val="36"/>
                <c:pt idx="0">
                  <c:v>727.27</c:v>
                </c:pt>
                <c:pt idx="1">
                  <c:v>614.5500000000001</c:v>
                </c:pt>
                <c:pt idx="2">
                  <c:v>1010.91</c:v>
                </c:pt>
                <c:pt idx="3">
                  <c:v>1030.0</c:v>
                </c:pt>
                <c:pt idx="4">
                  <c:v>1090.91</c:v>
                </c:pt>
                <c:pt idx="5">
                  <c:v>1322.73</c:v>
                </c:pt>
                <c:pt idx="6">
                  <c:v>1354.55</c:v>
                </c:pt>
                <c:pt idx="7">
                  <c:v>1354.55</c:v>
                </c:pt>
                <c:pt idx="8">
                  <c:v>1352.73</c:v>
                </c:pt>
                <c:pt idx="9">
                  <c:v>1352.73</c:v>
                </c:pt>
                <c:pt idx="10">
                  <c:v>1956.36</c:v>
                </c:pt>
                <c:pt idx="11">
                  <c:v>2258.18</c:v>
                </c:pt>
                <c:pt idx="12">
                  <c:v>2700.91</c:v>
                </c:pt>
                <c:pt idx="13">
                  <c:v>3160.0</c:v>
                </c:pt>
                <c:pt idx="14">
                  <c:v>2827.27</c:v>
                </c:pt>
                <c:pt idx="15">
                  <c:v>1995.45</c:v>
                </c:pt>
                <c:pt idx="16">
                  <c:v>1808.18</c:v>
                </c:pt>
                <c:pt idx="17">
                  <c:v>1530.91</c:v>
                </c:pt>
                <c:pt idx="18">
                  <c:v>1595.73</c:v>
                </c:pt>
                <c:pt idx="19">
                  <c:v>1706.0</c:v>
                </c:pt>
                <c:pt idx="20">
                  <c:v>1852.0</c:v>
                </c:pt>
                <c:pt idx="21">
                  <c:v>2000.0</c:v>
                </c:pt>
                <c:pt idx="22">
                  <c:v>1900.0</c:v>
                </c:pt>
                <c:pt idx="23">
                  <c:v>2980.0</c:v>
                </c:pt>
                <c:pt idx="24">
                  <c:v>3100.0</c:v>
                </c:pt>
                <c:pt idx="25">
                  <c:v>3200.0</c:v>
                </c:pt>
                <c:pt idx="26">
                  <c:v>3300.0</c:v>
                </c:pt>
                <c:pt idx="27">
                  <c:v>3300.0</c:v>
                </c:pt>
                <c:pt idx="28">
                  <c:v>2340.0</c:v>
                </c:pt>
                <c:pt idx="29">
                  <c:v>1660.0</c:v>
                </c:pt>
                <c:pt idx="30">
                  <c:v>1150.0</c:v>
                </c:pt>
                <c:pt idx="31">
                  <c:v>600.0</c:v>
                </c:pt>
                <c:pt idx="32">
                  <c:v>200.0</c:v>
                </c:pt>
                <c:pt idx="33">
                  <c:v>150.0</c:v>
                </c:pt>
              </c:numCache>
            </c:numRef>
          </c:val>
          <c:smooth val="0"/>
        </c:ser>
        <c:ser>
          <c:idx val="193"/>
          <c:order val="193"/>
          <c:tx>
            <c:strRef>
              <c:f>'USGS 1970-2005'!$A$196:$C$196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1970-2005'!$D$196:$AU$196</c:f>
              <c:numCache>
                <c:formatCode>0_);[Red]\(0\)</c:formatCode>
                <c:ptCount val="36"/>
                <c:pt idx="23">
                  <c:v>2500.0</c:v>
                </c:pt>
                <c:pt idx="24">
                  <c:v>2500.0</c:v>
                </c:pt>
                <c:pt idx="25">
                  <c:v>2902.0</c:v>
                </c:pt>
                <c:pt idx="26">
                  <c:v>2802.0</c:v>
                </c:pt>
                <c:pt idx="27">
                  <c:v>3017.0</c:v>
                </c:pt>
                <c:pt idx="28">
                  <c:v>4705.0</c:v>
                </c:pt>
                <c:pt idx="29">
                  <c:v>4718.0</c:v>
                </c:pt>
                <c:pt idx="30">
                  <c:v>3045.0</c:v>
                </c:pt>
                <c:pt idx="31">
                  <c:v>3123.0</c:v>
                </c:pt>
                <c:pt idx="32">
                  <c:v>3141.0</c:v>
                </c:pt>
                <c:pt idx="33">
                  <c:v>3147.0</c:v>
                </c:pt>
                <c:pt idx="34">
                  <c:v>3158.0</c:v>
                </c:pt>
                <c:pt idx="35">
                  <c:v>3499.0</c:v>
                </c:pt>
              </c:numCache>
            </c:numRef>
          </c:val>
          <c:smooth val="0"/>
        </c:ser>
        <c:ser>
          <c:idx val="194"/>
          <c:order val="194"/>
          <c:tx>
            <c:strRef>
              <c:f>'USGS 1970-2005'!$A$197:$C$197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1970-2005'!$D$197:$AU$197</c:f>
              <c:numCache>
                <c:formatCode>0_);[Red]\(0\)</c:formatCode>
                <c:ptCount val="36"/>
                <c:pt idx="22">
                  <c:v>950.0</c:v>
                </c:pt>
                <c:pt idx="23">
                  <c:v>707.0</c:v>
                </c:pt>
                <c:pt idx="24">
                  <c:v>898.0</c:v>
                </c:pt>
                <c:pt idx="25">
                  <c:v>991.0</c:v>
                </c:pt>
                <c:pt idx="26">
                  <c:v>1026.0</c:v>
                </c:pt>
                <c:pt idx="27">
                  <c:v>1113.0</c:v>
                </c:pt>
                <c:pt idx="28">
                  <c:v>1149.0</c:v>
                </c:pt>
                <c:pt idx="29">
                  <c:v>1224.0</c:v>
                </c:pt>
                <c:pt idx="30">
                  <c:v>1300.0</c:v>
                </c:pt>
                <c:pt idx="31">
                  <c:v>1300.0</c:v>
                </c:pt>
                <c:pt idx="32">
                  <c:v>1178.0</c:v>
                </c:pt>
                <c:pt idx="33">
                  <c:v>1370.0</c:v>
                </c:pt>
                <c:pt idx="34">
                  <c:v>1186.0</c:v>
                </c:pt>
                <c:pt idx="35">
                  <c:v>1114.0</c:v>
                </c:pt>
              </c:numCache>
            </c:numRef>
          </c:val>
          <c:smooth val="0"/>
        </c:ser>
        <c:ser>
          <c:idx val="195"/>
          <c:order val="195"/>
          <c:tx>
            <c:strRef>
              <c:f>'USGS 1970-2005'!$A$198:$C$198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1970-2005'!$D$198:$AU$198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196"/>
          <c:order val="196"/>
          <c:tx>
            <c:strRef>
              <c:f>'USGS 1970-2005'!$A$199:$C$199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1970-2005'!$D$199:$AU$199</c:f>
              <c:numCache>
                <c:formatCode>0_);[Red]\(0\)</c:formatCode>
                <c:ptCount val="36"/>
                <c:pt idx="19">
                  <c:v>50.0</c:v>
                </c:pt>
                <c:pt idx="20">
                  <c:v>40.0</c:v>
                </c:pt>
                <c:pt idx="21">
                  <c:v>10.0</c:v>
                </c:pt>
                <c:pt idx="22">
                  <c:v>25.0</c:v>
                </c:pt>
                <c:pt idx="23">
                  <c:v>25.0</c:v>
                </c:pt>
                <c:pt idx="24">
                  <c:v>25.0</c:v>
                </c:pt>
                <c:pt idx="25">
                  <c:v>25.0</c:v>
                </c:pt>
              </c:numCache>
            </c:numRef>
          </c:val>
          <c:smooth val="0"/>
        </c:ser>
        <c:ser>
          <c:idx val="197"/>
          <c:order val="197"/>
          <c:tx>
            <c:strRef>
              <c:f>'USGS 1970-2005'!$A$200:$C$200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1970-2005'!$D$200:$AU$200</c:f>
              <c:numCache>
                <c:formatCode>0_);[Red]\(0\)</c:formatCode>
                <c:ptCount val="36"/>
                <c:pt idx="0">
                  <c:v>5762.73</c:v>
                </c:pt>
                <c:pt idx="1">
                  <c:v>5868.18</c:v>
                </c:pt>
                <c:pt idx="2">
                  <c:v>6120.91</c:v>
                </c:pt>
                <c:pt idx="3">
                  <c:v>6878.18</c:v>
                </c:pt>
                <c:pt idx="4">
                  <c:v>7316.36</c:v>
                </c:pt>
                <c:pt idx="5">
                  <c:v>7190.91</c:v>
                </c:pt>
                <c:pt idx="6">
                  <c:v>7062.73</c:v>
                </c:pt>
                <c:pt idx="7">
                  <c:v>6586.36</c:v>
                </c:pt>
                <c:pt idx="8">
                  <c:v>6838.18</c:v>
                </c:pt>
                <c:pt idx="9">
                  <c:v>6914.55</c:v>
                </c:pt>
                <c:pt idx="10">
                  <c:v>7215.45</c:v>
                </c:pt>
                <c:pt idx="11">
                  <c:v>8111.82</c:v>
                </c:pt>
                <c:pt idx="12">
                  <c:v>8027.27</c:v>
                </c:pt>
                <c:pt idx="13">
                  <c:v>7913.64</c:v>
                </c:pt>
                <c:pt idx="14">
                  <c:v>8204.549999999999</c:v>
                </c:pt>
                <c:pt idx="15">
                  <c:v>7049.09</c:v>
                </c:pt>
                <c:pt idx="16">
                  <c:v>6729.09</c:v>
                </c:pt>
                <c:pt idx="17">
                  <c:v>6749.09</c:v>
                </c:pt>
                <c:pt idx="18">
                  <c:v>8485.76</c:v>
                </c:pt>
                <c:pt idx="19">
                  <c:v>8030.0</c:v>
                </c:pt>
                <c:pt idx="20">
                  <c:v>7811.0</c:v>
                </c:pt>
                <c:pt idx="21">
                  <c:v>7427.0</c:v>
                </c:pt>
                <c:pt idx="22">
                  <c:v>7028.0</c:v>
                </c:pt>
                <c:pt idx="23">
                  <c:v>7356.0</c:v>
                </c:pt>
                <c:pt idx="24">
                  <c:v>7905.0</c:v>
                </c:pt>
                <c:pt idx="25">
                  <c:v>9071.0</c:v>
                </c:pt>
                <c:pt idx="26">
                  <c:v>9000.0</c:v>
                </c:pt>
                <c:pt idx="27">
                  <c:v>9500.0</c:v>
                </c:pt>
                <c:pt idx="28">
                  <c:v>8738.0</c:v>
                </c:pt>
                <c:pt idx="29">
                  <c:v>8068.0</c:v>
                </c:pt>
                <c:pt idx="30">
                  <c:v>7971.0</c:v>
                </c:pt>
                <c:pt idx="31">
                  <c:v>8036.0</c:v>
                </c:pt>
                <c:pt idx="32">
                  <c:v>8525.0</c:v>
                </c:pt>
                <c:pt idx="33">
                  <c:v>8883.0</c:v>
                </c:pt>
                <c:pt idx="34">
                  <c:v>12348.0</c:v>
                </c:pt>
                <c:pt idx="35">
                  <c:v>13000.0</c:v>
                </c:pt>
              </c:numCache>
            </c:numRef>
          </c:val>
          <c:smooth val="0"/>
        </c:ser>
        <c:ser>
          <c:idx val="198"/>
          <c:order val="198"/>
          <c:tx>
            <c:strRef>
              <c:f>'USGS 1970-2005'!$A$201:$C$201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1970-2005'!$D$201:$AU$201</c:f>
              <c:numCache>
                <c:formatCode>0_);[Red]\(0\)</c:formatCode>
                <c:ptCount val="36"/>
                <c:pt idx="0">
                  <c:v>16737.27</c:v>
                </c:pt>
                <c:pt idx="1">
                  <c:v>17196.36</c:v>
                </c:pt>
                <c:pt idx="2">
                  <c:v>19540.91</c:v>
                </c:pt>
                <c:pt idx="3">
                  <c:v>22414.55</c:v>
                </c:pt>
                <c:pt idx="4">
                  <c:v>23713.64</c:v>
                </c:pt>
                <c:pt idx="5">
                  <c:v>24143.64</c:v>
                </c:pt>
                <c:pt idx="6">
                  <c:v>25254.55</c:v>
                </c:pt>
                <c:pt idx="7">
                  <c:v>28053.64</c:v>
                </c:pt>
                <c:pt idx="8">
                  <c:v>30296.36</c:v>
                </c:pt>
                <c:pt idx="9">
                  <c:v>27970.91</c:v>
                </c:pt>
                <c:pt idx="10">
                  <c:v>28069.09</c:v>
                </c:pt>
                <c:pt idx="11">
                  <c:v>28811.82</c:v>
                </c:pt>
                <c:pt idx="12">
                  <c:v>29630.91</c:v>
                </c:pt>
                <c:pt idx="13">
                  <c:v>30700.91</c:v>
                </c:pt>
                <c:pt idx="14">
                  <c:v>25489.09</c:v>
                </c:pt>
                <c:pt idx="15">
                  <c:v>24248.18</c:v>
                </c:pt>
                <c:pt idx="16">
                  <c:v>24090.91</c:v>
                </c:pt>
                <c:pt idx="17">
                  <c:v>23064.55</c:v>
                </c:pt>
                <c:pt idx="18">
                  <c:v>24371.39</c:v>
                </c:pt>
                <c:pt idx="19">
                  <c:v>27374.0</c:v>
                </c:pt>
                <c:pt idx="20">
                  <c:v>28092.0</c:v>
                </c:pt>
                <c:pt idx="21">
                  <c:v>25119.0</c:v>
                </c:pt>
                <c:pt idx="22">
                  <c:v>24615.0</c:v>
                </c:pt>
                <c:pt idx="23">
                  <c:v>22878.0</c:v>
                </c:pt>
                <c:pt idx="24">
                  <c:v>25150.0</c:v>
                </c:pt>
                <c:pt idx="25">
                  <c:v>26423.0</c:v>
                </c:pt>
                <c:pt idx="26">
                  <c:v>25157.0</c:v>
                </c:pt>
                <c:pt idx="27">
                  <c:v>27632.0</c:v>
                </c:pt>
                <c:pt idx="28">
                  <c:v>33080.0</c:v>
                </c:pt>
                <c:pt idx="29">
                  <c:v>35782.0</c:v>
                </c:pt>
                <c:pt idx="30">
                  <c:v>38154.0</c:v>
                </c:pt>
                <c:pt idx="31">
                  <c:v>40512.0</c:v>
                </c:pt>
                <c:pt idx="32">
                  <c:v>42417.0</c:v>
                </c:pt>
                <c:pt idx="33">
                  <c:v>44747.0</c:v>
                </c:pt>
                <c:pt idx="34">
                  <c:v>46593.0</c:v>
                </c:pt>
                <c:pt idx="35">
                  <c:v>50347.0</c:v>
                </c:pt>
              </c:numCache>
            </c:numRef>
          </c:val>
          <c:smooth val="0"/>
        </c:ser>
        <c:ser>
          <c:idx val="199"/>
          <c:order val="199"/>
          <c:tx>
            <c:strRef>
              <c:f>'USGS 1970-2005'!$A$202:$C$202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1970-2005'!$D$202:$AU$202</c:f>
              <c:numCache>
                <c:formatCode>0_);[Red]\(0\)</c:formatCode>
                <c:ptCount val="36"/>
                <c:pt idx="0">
                  <c:v>326.36</c:v>
                </c:pt>
                <c:pt idx="1">
                  <c:v>386.36</c:v>
                </c:pt>
                <c:pt idx="2">
                  <c:v>383.64</c:v>
                </c:pt>
                <c:pt idx="3">
                  <c:v>422.73</c:v>
                </c:pt>
                <c:pt idx="4">
                  <c:v>474.55</c:v>
                </c:pt>
                <c:pt idx="5">
                  <c:v>393.64</c:v>
                </c:pt>
                <c:pt idx="6">
                  <c:v>427.27</c:v>
                </c:pt>
                <c:pt idx="7">
                  <c:v>356.36</c:v>
                </c:pt>
                <c:pt idx="8">
                  <c:v>576.36</c:v>
                </c:pt>
                <c:pt idx="9">
                  <c:v>593.64</c:v>
                </c:pt>
                <c:pt idx="10">
                  <c:v>571.82</c:v>
                </c:pt>
                <c:pt idx="11">
                  <c:v>643.64</c:v>
                </c:pt>
                <c:pt idx="12">
                  <c:v>651.82</c:v>
                </c:pt>
                <c:pt idx="13">
                  <c:v>507.27</c:v>
                </c:pt>
                <c:pt idx="14">
                  <c:v>500.91</c:v>
                </c:pt>
                <c:pt idx="15">
                  <c:v>600.0</c:v>
                </c:pt>
                <c:pt idx="16">
                  <c:v>600.0</c:v>
                </c:pt>
                <c:pt idx="17">
                  <c:v>600.0</c:v>
                </c:pt>
                <c:pt idx="18">
                  <c:v>399.16</c:v>
                </c:pt>
                <c:pt idx="19">
                  <c:v>400.0</c:v>
                </c:pt>
                <c:pt idx="20">
                  <c:v>400.0</c:v>
                </c:pt>
                <c:pt idx="21">
                  <c:v>400.0</c:v>
                </c:pt>
                <c:pt idx="22">
                  <c:v>817.0</c:v>
                </c:pt>
                <c:pt idx="23">
                  <c:v>676.0</c:v>
                </c:pt>
                <c:pt idx="24">
                  <c:v>925.0</c:v>
                </c:pt>
                <c:pt idx="25">
                  <c:v>894.0</c:v>
                </c:pt>
                <c:pt idx="26">
                  <c:v>928.0</c:v>
                </c:pt>
                <c:pt idx="27">
                  <c:v>965.0</c:v>
                </c:pt>
                <c:pt idx="28">
                  <c:v>874.0</c:v>
                </c:pt>
                <c:pt idx="29">
                  <c:v>976.0</c:v>
                </c:pt>
                <c:pt idx="30">
                  <c:v>1008.0</c:v>
                </c:pt>
                <c:pt idx="31">
                  <c:v>1108.0</c:v>
                </c:pt>
                <c:pt idx="32">
                  <c:v>1018.0</c:v>
                </c:pt>
                <c:pt idx="33">
                  <c:v>1164.0</c:v>
                </c:pt>
                <c:pt idx="34">
                  <c:v>1400.0</c:v>
                </c:pt>
                <c:pt idx="35">
                  <c:v>1500.0</c:v>
                </c:pt>
              </c:numCache>
            </c:numRef>
          </c:val>
          <c:smooth val="0"/>
        </c:ser>
        <c:ser>
          <c:idx val="200"/>
          <c:order val="200"/>
          <c:tx>
            <c:strRef>
              <c:f>'USGS 1970-2005'!$A$203:$C$203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1970-2005'!$D$203:$AU$203</c:f>
              <c:numCache>
                <c:formatCode>0_);[Red]\(0\)</c:formatCode>
                <c:ptCount val="36"/>
                <c:pt idx="0">
                  <c:v>156.36</c:v>
                </c:pt>
                <c:pt idx="1">
                  <c:v>189.09</c:v>
                </c:pt>
                <c:pt idx="2">
                  <c:v>159.09</c:v>
                </c:pt>
                <c:pt idx="3">
                  <c:v>208.18</c:v>
                </c:pt>
                <c:pt idx="4">
                  <c:v>300.91</c:v>
                </c:pt>
                <c:pt idx="5">
                  <c:v>216.36</c:v>
                </c:pt>
                <c:pt idx="6">
                  <c:v>130.0</c:v>
                </c:pt>
                <c:pt idx="7">
                  <c:v>137.27</c:v>
                </c:pt>
                <c:pt idx="8">
                  <c:v>188.18</c:v>
                </c:pt>
                <c:pt idx="9">
                  <c:v>184.55</c:v>
                </c:pt>
                <c:pt idx="10">
                  <c:v>185.45</c:v>
                </c:pt>
                <c:pt idx="11">
                  <c:v>150.0</c:v>
                </c:pt>
                <c:pt idx="12">
                  <c:v>183.64</c:v>
                </c:pt>
                <c:pt idx="13">
                  <c:v>200.0</c:v>
                </c:pt>
                <c:pt idx="14">
                  <c:v>176.36</c:v>
                </c:pt>
                <c:pt idx="15">
                  <c:v>193.64</c:v>
                </c:pt>
                <c:pt idx="16">
                  <c:v>200.0</c:v>
                </c:pt>
                <c:pt idx="17">
                  <c:v>121.82</c:v>
                </c:pt>
                <c:pt idx="18">
                  <c:v>140.61</c:v>
                </c:pt>
                <c:pt idx="19">
                  <c:v>150.0</c:v>
                </c:pt>
                <c:pt idx="20">
                  <c:v>167.0</c:v>
                </c:pt>
                <c:pt idx="21">
                  <c:v>170.0</c:v>
                </c:pt>
                <c:pt idx="22">
                  <c:v>250.0</c:v>
                </c:pt>
                <c:pt idx="23">
                  <c:v>250.0</c:v>
                </c:pt>
                <c:pt idx="24">
                  <c:v>250.0</c:v>
                </c:pt>
                <c:pt idx="25">
                  <c:v>391.0</c:v>
                </c:pt>
                <c:pt idx="26">
                  <c:v>380.0</c:v>
                </c:pt>
                <c:pt idx="27">
                  <c:v>291.0</c:v>
                </c:pt>
                <c:pt idx="28">
                  <c:v>198.0</c:v>
                </c:pt>
                <c:pt idx="29">
                  <c:v>231.0</c:v>
                </c:pt>
                <c:pt idx="30">
                  <c:v>146.0</c:v>
                </c:pt>
                <c:pt idx="31">
                  <c:v>190.0</c:v>
                </c:pt>
                <c:pt idx="32">
                  <c:v>205.0</c:v>
                </c:pt>
                <c:pt idx="33">
                  <c:v>272.0</c:v>
                </c:pt>
                <c:pt idx="34">
                  <c:v>307.0</c:v>
                </c:pt>
                <c:pt idx="35">
                  <c:v>331.0</c:v>
                </c:pt>
              </c:numCache>
            </c:numRef>
          </c:val>
          <c:smooth val="0"/>
        </c:ser>
        <c:ser>
          <c:idx val="201"/>
          <c:order val="201"/>
          <c:tx>
            <c:strRef>
              <c:f>'USGS 1970-2005'!$A$204:$C$204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1970-2005'!$D$204:$AU$204</c:f>
              <c:numCache>
                <c:formatCode>0_);[Red]\(0\)</c:formatCode>
                <c:ptCount val="36"/>
                <c:pt idx="1">
                  <c:v>49.09</c:v>
                </c:pt>
                <c:pt idx="2">
                  <c:v>100.0</c:v>
                </c:pt>
                <c:pt idx="3">
                  <c:v>61.82</c:v>
                </c:pt>
                <c:pt idx="4">
                  <c:v>45.45</c:v>
                </c:pt>
                <c:pt idx="5">
                  <c:v>30.91</c:v>
                </c:pt>
                <c:pt idx="6">
                  <c:v>50.0</c:v>
                </c:pt>
                <c:pt idx="7">
                  <c:v>44.55</c:v>
                </c:pt>
                <c:pt idx="8">
                  <c:v>60.0</c:v>
                </c:pt>
                <c:pt idx="9">
                  <c:v>61.82</c:v>
                </c:pt>
                <c:pt idx="10">
                  <c:v>69.09</c:v>
                </c:pt>
                <c:pt idx="11">
                  <c:v>70.91</c:v>
                </c:pt>
                <c:pt idx="12">
                  <c:v>71.82000000000001</c:v>
                </c:pt>
                <c:pt idx="13">
                  <c:v>74.55</c:v>
                </c:pt>
                <c:pt idx="14">
                  <c:v>50.0</c:v>
                </c:pt>
                <c:pt idx="15">
                  <c:v>50.0</c:v>
                </c:pt>
                <c:pt idx="16">
                  <c:v>50.0</c:v>
                </c:pt>
                <c:pt idx="17">
                  <c:v>50.0</c:v>
                </c:pt>
                <c:pt idx="18">
                  <c:v>49.89</c:v>
                </c:pt>
                <c:pt idx="19">
                  <c:v>50.0</c:v>
                </c:pt>
                <c:pt idx="20">
                  <c:v>50.0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50.0</c:v>
                </c:pt>
                <c:pt idx="25">
                  <c:v>60.0</c:v>
                </c:pt>
                <c:pt idx="26">
                  <c:v>60.0</c:v>
                </c:pt>
                <c:pt idx="27">
                  <c:v>65.0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65.0</c:v>
                </c:pt>
                <c:pt idx="32">
                  <c:v>65.0</c:v>
                </c:pt>
                <c:pt idx="33">
                  <c:v>65.0</c:v>
                </c:pt>
                <c:pt idx="34">
                  <c:v>65.0</c:v>
                </c:pt>
                <c:pt idx="35">
                  <c:v>65.0</c:v>
                </c:pt>
              </c:numCache>
            </c:numRef>
          </c:val>
          <c:smooth val="0"/>
        </c:ser>
        <c:ser>
          <c:idx val="202"/>
          <c:order val="202"/>
          <c:tx>
            <c:strRef>
              <c:f>'USGS 1970-2005'!$A$205:$C$205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1970-2005'!$D$205:$AU$205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03"/>
          <c:order val="203"/>
          <c:tx>
            <c:strRef>
              <c:f>'USGS 1970-2005'!$A$206:$C$206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1970-2005'!$D$206:$AU$206</c:f>
              <c:numCache>
                <c:formatCode>0_);[Red]\(0\)</c:formatCode>
                <c:ptCount val="36"/>
                <c:pt idx="0">
                  <c:v>4081.82</c:v>
                </c:pt>
                <c:pt idx="1">
                  <c:v>3958.18</c:v>
                </c:pt>
                <c:pt idx="2">
                  <c:v>3740.0</c:v>
                </c:pt>
                <c:pt idx="3">
                  <c:v>4222.73</c:v>
                </c:pt>
                <c:pt idx="4">
                  <c:v>3316.36</c:v>
                </c:pt>
                <c:pt idx="5">
                  <c:v>3127.27</c:v>
                </c:pt>
                <c:pt idx="6">
                  <c:v>2875.45</c:v>
                </c:pt>
                <c:pt idx="7">
                  <c:v>2540.0</c:v>
                </c:pt>
                <c:pt idx="8">
                  <c:v>2356.36</c:v>
                </c:pt>
                <c:pt idx="9">
                  <c:v>2391.82</c:v>
                </c:pt>
                <c:pt idx="10">
                  <c:v>2450.0</c:v>
                </c:pt>
                <c:pt idx="11">
                  <c:v>2322.73</c:v>
                </c:pt>
                <c:pt idx="12">
                  <c:v>2309.09</c:v>
                </c:pt>
                <c:pt idx="13">
                  <c:v>2244.55</c:v>
                </c:pt>
                <c:pt idx="14">
                  <c:v>2398.18</c:v>
                </c:pt>
                <c:pt idx="15">
                  <c:v>2128.18</c:v>
                </c:pt>
                <c:pt idx="16">
                  <c:v>2123.64</c:v>
                </c:pt>
                <c:pt idx="17">
                  <c:v>2258.18</c:v>
                </c:pt>
                <c:pt idx="18">
                  <c:v>3952.58</c:v>
                </c:pt>
                <c:pt idx="19">
                  <c:v>2431.0</c:v>
                </c:pt>
                <c:pt idx="20">
                  <c:v>2475.0</c:v>
                </c:pt>
                <c:pt idx="21">
                  <c:v>2395.0</c:v>
                </c:pt>
                <c:pt idx="22">
                  <c:v>2289.0</c:v>
                </c:pt>
                <c:pt idx="23">
                  <c:v>2162.0</c:v>
                </c:pt>
                <c:pt idx="24">
                  <c:v>2153.0</c:v>
                </c:pt>
                <c:pt idx="25">
                  <c:v>2539.0</c:v>
                </c:pt>
                <c:pt idx="26">
                  <c:v>2447.0</c:v>
                </c:pt>
                <c:pt idx="27">
                  <c:v>2253.0</c:v>
                </c:pt>
                <c:pt idx="28">
                  <c:v>2252.0</c:v>
                </c:pt>
                <c:pt idx="29">
                  <c:v>2298.0</c:v>
                </c:pt>
                <c:pt idx="30">
                  <c:v>2651.0</c:v>
                </c:pt>
                <c:pt idx="31">
                  <c:v>2600.0</c:v>
                </c:pt>
                <c:pt idx="32">
                  <c:v>2642.0</c:v>
                </c:pt>
                <c:pt idx="33">
                  <c:v>2476.0</c:v>
                </c:pt>
                <c:pt idx="34">
                  <c:v>2588.0</c:v>
                </c:pt>
                <c:pt idx="35">
                  <c:v>2709.0</c:v>
                </c:pt>
              </c:numCache>
            </c:numRef>
          </c:val>
          <c:smooth val="0"/>
        </c:ser>
        <c:ser>
          <c:idx val="204"/>
          <c:order val="204"/>
          <c:tx>
            <c:strRef>
              <c:f>'USGS 1970-2005'!$A$207:$C$207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1970-2005'!$D$207:$AU$207</c:f>
              <c:numCache>
                <c:formatCode>0_);[Red]\(0\)</c:formatCode>
                <c:ptCount val="36"/>
                <c:pt idx="0">
                  <c:v>4807.27</c:v>
                </c:pt>
                <c:pt idx="1">
                  <c:v>5230.91</c:v>
                </c:pt>
                <c:pt idx="2">
                  <c:v>5724.55</c:v>
                </c:pt>
                <c:pt idx="3">
                  <c:v>5768.18</c:v>
                </c:pt>
                <c:pt idx="4">
                  <c:v>5267.27</c:v>
                </c:pt>
                <c:pt idx="5">
                  <c:v>3772.73</c:v>
                </c:pt>
                <c:pt idx="6">
                  <c:v>3553.64</c:v>
                </c:pt>
                <c:pt idx="7">
                  <c:v>3656.36</c:v>
                </c:pt>
                <c:pt idx="8">
                  <c:v>3704.55</c:v>
                </c:pt>
                <c:pt idx="9">
                  <c:v>3941.82</c:v>
                </c:pt>
                <c:pt idx="10">
                  <c:v>4260.91</c:v>
                </c:pt>
                <c:pt idx="11">
                  <c:v>4357.27</c:v>
                </c:pt>
                <c:pt idx="12">
                  <c:v>4108.18</c:v>
                </c:pt>
                <c:pt idx="13">
                  <c:v>4146.36</c:v>
                </c:pt>
                <c:pt idx="14">
                  <c:v>4190.0</c:v>
                </c:pt>
                <c:pt idx="15">
                  <c:v>4262.73</c:v>
                </c:pt>
                <c:pt idx="16">
                  <c:v>4401.82</c:v>
                </c:pt>
                <c:pt idx="17">
                  <c:v>4626.36</c:v>
                </c:pt>
                <c:pt idx="18">
                  <c:v>4965.0</c:v>
                </c:pt>
                <c:pt idx="19">
                  <c:v>5461.0</c:v>
                </c:pt>
                <c:pt idx="20">
                  <c:v>5206.0</c:v>
                </c:pt>
                <c:pt idx="21">
                  <c:v>4700.0</c:v>
                </c:pt>
                <c:pt idx="22">
                  <c:v>4260.0</c:v>
                </c:pt>
                <c:pt idx="23">
                  <c:v>4000.0</c:v>
                </c:pt>
                <c:pt idx="24">
                  <c:v>4300.0</c:v>
                </c:pt>
                <c:pt idx="25">
                  <c:v>4024.0</c:v>
                </c:pt>
                <c:pt idx="26">
                  <c:v>3638.0</c:v>
                </c:pt>
                <c:pt idx="27">
                  <c:v>3568.0</c:v>
                </c:pt>
                <c:pt idx="28">
                  <c:v>3600.0</c:v>
                </c:pt>
                <c:pt idx="29">
                  <c:v>3548.0</c:v>
                </c:pt>
                <c:pt idx="30">
                  <c:v>3771.0</c:v>
                </c:pt>
                <c:pt idx="31">
                  <c:v>3920.0</c:v>
                </c:pt>
                <c:pt idx="32">
                  <c:v>3771.0</c:v>
                </c:pt>
                <c:pt idx="33">
                  <c:v>3613.0</c:v>
                </c:pt>
                <c:pt idx="34">
                  <c:v>3851.0</c:v>
                </c:pt>
                <c:pt idx="35">
                  <c:v>4022.0</c:v>
                </c:pt>
              </c:numCache>
            </c:numRef>
          </c:val>
          <c:smooth val="0"/>
        </c:ser>
        <c:ser>
          <c:idx val="205"/>
          <c:order val="205"/>
          <c:tx>
            <c:strRef>
              <c:f>'USGS 1970-2005'!$A$208:$C$208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1970-2005'!$D$208:$AU$208</c:f>
              <c:numCache>
                <c:formatCode>0_);[Red]\(0\)</c:formatCode>
                <c:ptCount val="36"/>
                <c:pt idx="0">
                  <c:v>966.36</c:v>
                </c:pt>
                <c:pt idx="1">
                  <c:v>910.91</c:v>
                </c:pt>
                <c:pt idx="2">
                  <c:v>1006.36</c:v>
                </c:pt>
                <c:pt idx="3">
                  <c:v>850.0</c:v>
                </c:pt>
                <c:pt idx="4">
                  <c:v>967.27</c:v>
                </c:pt>
                <c:pt idx="5">
                  <c:v>996.36</c:v>
                </c:pt>
                <c:pt idx="6">
                  <c:v>1112.73</c:v>
                </c:pt>
                <c:pt idx="7">
                  <c:v>1398.18</c:v>
                </c:pt>
                <c:pt idx="8">
                  <c:v>1436.36</c:v>
                </c:pt>
                <c:pt idx="9">
                  <c:v>1850.91</c:v>
                </c:pt>
                <c:pt idx="10">
                  <c:v>1999.09</c:v>
                </c:pt>
                <c:pt idx="11">
                  <c:v>2154.55</c:v>
                </c:pt>
                <c:pt idx="12">
                  <c:v>2603.64</c:v>
                </c:pt>
                <c:pt idx="13">
                  <c:v>3632.73</c:v>
                </c:pt>
                <c:pt idx="14">
                  <c:v>4290.91</c:v>
                </c:pt>
                <c:pt idx="15">
                  <c:v>4305.45</c:v>
                </c:pt>
                <c:pt idx="16">
                  <c:v>4209.09</c:v>
                </c:pt>
                <c:pt idx="17">
                  <c:v>3878.18</c:v>
                </c:pt>
                <c:pt idx="18">
                  <c:v>3330.26</c:v>
                </c:pt>
                <c:pt idx="19">
                  <c:v>3501.0</c:v>
                </c:pt>
                <c:pt idx="20">
                  <c:v>3500.0</c:v>
                </c:pt>
                <c:pt idx="21">
                  <c:v>3500.0</c:v>
                </c:pt>
                <c:pt idx="22">
                  <c:v>3700.0</c:v>
                </c:pt>
                <c:pt idx="23">
                  <c:v>4500.0</c:v>
                </c:pt>
                <c:pt idx="24">
                  <c:v>4500.0</c:v>
                </c:pt>
                <c:pt idx="25">
                  <c:v>4463.0</c:v>
                </c:pt>
                <c:pt idx="26">
                  <c:v>4500.0</c:v>
                </c:pt>
                <c:pt idx="27">
                  <c:v>4460.0</c:v>
                </c:pt>
                <c:pt idx="28">
                  <c:v>4607.0</c:v>
                </c:pt>
                <c:pt idx="29">
                  <c:v>4781.0</c:v>
                </c:pt>
                <c:pt idx="30">
                  <c:v>4631.0</c:v>
                </c:pt>
                <c:pt idx="31">
                  <c:v>5428.0</c:v>
                </c:pt>
                <c:pt idx="32">
                  <c:v>4679.0</c:v>
                </c:pt>
                <c:pt idx="33">
                  <c:v>4824.0</c:v>
                </c:pt>
                <c:pt idx="34">
                  <c:v>4757.0</c:v>
                </c:pt>
                <c:pt idx="35">
                  <c:v>4700.0</c:v>
                </c:pt>
              </c:numCache>
            </c:numRef>
          </c:val>
          <c:smooth val="0"/>
        </c:ser>
        <c:ser>
          <c:idx val="206"/>
          <c:order val="206"/>
          <c:tx>
            <c:strRef>
              <c:f>'USGS 1970-2005'!$A$209:$C$209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1970-2005'!$D$209:$AU$209</c:f>
              <c:numCache>
                <c:formatCode>0_);[Red]\(0\)</c:formatCode>
                <c:ptCount val="36"/>
                <c:pt idx="0">
                  <c:v>4313.64</c:v>
                </c:pt>
                <c:pt idx="1">
                  <c:v>5053.64</c:v>
                </c:pt>
                <c:pt idx="2">
                  <c:v>5701.82</c:v>
                </c:pt>
                <c:pt idx="3">
                  <c:v>6109.09</c:v>
                </c:pt>
                <c:pt idx="4">
                  <c:v>6183.64</c:v>
                </c:pt>
                <c:pt idx="5">
                  <c:v>6810.0</c:v>
                </c:pt>
                <c:pt idx="6">
                  <c:v>8775.450000000001</c:v>
                </c:pt>
                <c:pt idx="7">
                  <c:v>10356.36</c:v>
                </c:pt>
                <c:pt idx="8">
                  <c:v>11484.55</c:v>
                </c:pt>
                <c:pt idx="9">
                  <c:v>11922.73</c:v>
                </c:pt>
                <c:pt idx="10">
                  <c:v>14091.82</c:v>
                </c:pt>
                <c:pt idx="11">
                  <c:v>14371.82</c:v>
                </c:pt>
                <c:pt idx="12">
                  <c:v>13460.0</c:v>
                </c:pt>
                <c:pt idx="13">
                  <c:v>14840.91</c:v>
                </c:pt>
                <c:pt idx="14">
                  <c:v>14263.64</c:v>
                </c:pt>
                <c:pt idx="15">
                  <c:v>14448.18</c:v>
                </c:pt>
                <c:pt idx="16">
                  <c:v>14837.27</c:v>
                </c:pt>
                <c:pt idx="17">
                  <c:v>15660.0</c:v>
                </c:pt>
                <c:pt idx="18">
                  <c:v>17280.87</c:v>
                </c:pt>
                <c:pt idx="19">
                  <c:v>18043.0</c:v>
                </c:pt>
                <c:pt idx="20">
                  <c:v>18459.0</c:v>
                </c:pt>
                <c:pt idx="21">
                  <c:v>19399.0</c:v>
                </c:pt>
                <c:pt idx="22">
                  <c:v>21644.0</c:v>
                </c:pt>
                <c:pt idx="23">
                  <c:v>23971.0</c:v>
                </c:pt>
                <c:pt idx="24">
                  <c:v>22722.0</c:v>
                </c:pt>
                <c:pt idx="25">
                  <c:v>22478.0</c:v>
                </c:pt>
                <c:pt idx="26">
                  <c:v>21537.0</c:v>
                </c:pt>
                <c:pt idx="27">
                  <c:v>21522.0</c:v>
                </c:pt>
                <c:pt idx="28">
                  <c:v>19652.0</c:v>
                </c:pt>
                <c:pt idx="29">
                  <c:v>18283.0</c:v>
                </c:pt>
                <c:pt idx="30">
                  <c:v>17572.0</c:v>
                </c:pt>
                <c:pt idx="31">
                  <c:v>18128.0</c:v>
                </c:pt>
                <c:pt idx="32">
                  <c:v>19363.0</c:v>
                </c:pt>
                <c:pt idx="33">
                  <c:v>18474.0</c:v>
                </c:pt>
                <c:pt idx="34">
                  <c:v>19050.0</c:v>
                </c:pt>
                <c:pt idx="35">
                  <c:v>19891.0</c:v>
                </c:pt>
              </c:numCache>
            </c:numRef>
          </c:val>
          <c:smooth val="0"/>
        </c:ser>
        <c:ser>
          <c:idx val="207"/>
          <c:order val="207"/>
          <c:tx>
            <c:strRef>
              <c:f>'USGS 1970-2005'!$A$210:$C$210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1970-2005'!$D$210:$AU$210</c:f>
              <c:numCache>
                <c:formatCode>0_);[Red]\(0\)</c:formatCode>
                <c:ptCount val="36"/>
                <c:pt idx="22">
                  <c:v>400.0</c:v>
                </c:pt>
                <c:pt idx="23">
                  <c:v>300.0</c:v>
                </c:pt>
                <c:pt idx="24">
                  <c:v>200.0</c:v>
                </c:pt>
                <c:pt idx="25">
                  <c:v>100.0</c:v>
                </c:pt>
                <c:pt idx="26">
                  <c:v>50.0</c:v>
                </c:pt>
                <c:pt idx="27">
                  <c:v>36.0</c:v>
                </c:pt>
                <c:pt idx="28">
                  <c:v>18.0</c:v>
                </c:pt>
                <c:pt idx="29">
                  <c:v>30.0</c:v>
                </c:pt>
                <c:pt idx="30">
                  <c:v>50.0</c:v>
                </c:pt>
                <c:pt idx="31">
                  <c:v>70.0</c:v>
                </c:pt>
                <c:pt idx="32">
                  <c:v>100.0</c:v>
                </c:pt>
                <c:pt idx="33">
                  <c:v>166.0</c:v>
                </c:pt>
                <c:pt idx="34">
                  <c:v>194.0</c:v>
                </c:pt>
                <c:pt idx="35">
                  <c:v>253.0</c:v>
                </c:pt>
              </c:numCache>
            </c:numRef>
          </c:val>
          <c:smooth val="0"/>
        </c:ser>
        <c:ser>
          <c:idx val="208"/>
          <c:order val="208"/>
          <c:tx>
            <c:strRef>
              <c:f>'USGS 1970-2005'!$A$211:$C$211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1970-2005'!$D$211:$AU$211</c:f>
              <c:numCache>
                <c:formatCode>0_);[Red]\(0\)</c:formatCode>
                <c:ptCount val="36"/>
                <c:pt idx="0">
                  <c:v>167.27</c:v>
                </c:pt>
                <c:pt idx="1">
                  <c:v>178.18</c:v>
                </c:pt>
                <c:pt idx="2">
                  <c:v>237.27</c:v>
                </c:pt>
                <c:pt idx="3">
                  <c:v>314.55</c:v>
                </c:pt>
                <c:pt idx="4">
                  <c:v>296.36</c:v>
                </c:pt>
                <c:pt idx="5">
                  <c:v>266.36</c:v>
                </c:pt>
                <c:pt idx="6">
                  <c:v>241.82</c:v>
                </c:pt>
                <c:pt idx="7">
                  <c:v>260.91</c:v>
                </c:pt>
                <c:pt idx="8">
                  <c:v>231.82</c:v>
                </c:pt>
                <c:pt idx="9">
                  <c:v>280.91</c:v>
                </c:pt>
                <c:pt idx="10">
                  <c:v>300.91</c:v>
                </c:pt>
                <c:pt idx="11">
                  <c:v>393.64</c:v>
                </c:pt>
                <c:pt idx="12">
                  <c:v>400.0</c:v>
                </c:pt>
                <c:pt idx="13">
                  <c:v>418.18</c:v>
                </c:pt>
                <c:pt idx="14">
                  <c:v>370.91</c:v>
                </c:pt>
                <c:pt idx="15">
                  <c:v>300.0</c:v>
                </c:pt>
                <c:pt idx="16">
                  <c:v>300.0</c:v>
                </c:pt>
                <c:pt idx="17">
                  <c:v>300.0</c:v>
                </c:pt>
                <c:pt idx="18">
                  <c:v>299.37</c:v>
                </c:pt>
                <c:pt idx="19">
                  <c:v>540.0</c:v>
                </c:pt>
                <c:pt idx="20">
                  <c:v>540.0</c:v>
                </c:pt>
                <c:pt idx="21">
                  <c:v>540.0</c:v>
                </c:pt>
                <c:pt idx="22">
                  <c:v>540.0</c:v>
                </c:pt>
                <c:pt idx="23">
                  <c:v>540.0</c:v>
                </c:pt>
                <c:pt idx="24">
                  <c:v>490.0</c:v>
                </c:pt>
                <c:pt idx="25">
                  <c:v>596.0</c:v>
                </c:pt>
                <c:pt idx="26">
                  <c:v>1332.0</c:v>
                </c:pt>
                <c:pt idx="27">
                  <c:v>1150.0</c:v>
                </c:pt>
                <c:pt idx="28">
                  <c:v>778.0</c:v>
                </c:pt>
                <c:pt idx="29">
                  <c:v>833.0</c:v>
                </c:pt>
                <c:pt idx="30">
                  <c:v>833.0</c:v>
                </c:pt>
                <c:pt idx="31">
                  <c:v>900.0</c:v>
                </c:pt>
                <c:pt idx="32">
                  <c:v>1026.0</c:v>
                </c:pt>
                <c:pt idx="33">
                  <c:v>1186.0</c:v>
                </c:pt>
                <c:pt idx="34">
                  <c:v>1281.0</c:v>
                </c:pt>
                <c:pt idx="35">
                  <c:v>1366.0</c:v>
                </c:pt>
              </c:numCache>
            </c:numRef>
          </c:val>
          <c:smooth val="0"/>
        </c:ser>
        <c:ser>
          <c:idx val="209"/>
          <c:order val="209"/>
          <c:tx>
            <c:strRef>
              <c:f>'USGS 1970-2005'!$A$212:$C$212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1970-2005'!$D$212:$AU$212</c:f>
              <c:numCache>
                <c:formatCode>0_);[Red]\(0\)</c:formatCode>
                <c:ptCount val="36"/>
                <c:pt idx="0">
                  <c:v>2632.73</c:v>
                </c:pt>
                <c:pt idx="1">
                  <c:v>2784.55</c:v>
                </c:pt>
                <c:pt idx="2">
                  <c:v>3399.09</c:v>
                </c:pt>
                <c:pt idx="3">
                  <c:v>3713.64</c:v>
                </c:pt>
                <c:pt idx="4">
                  <c:v>3930.91</c:v>
                </c:pt>
                <c:pt idx="5">
                  <c:v>3984.55</c:v>
                </c:pt>
                <c:pt idx="6">
                  <c:v>4469.09</c:v>
                </c:pt>
                <c:pt idx="7">
                  <c:v>5120.91</c:v>
                </c:pt>
                <c:pt idx="8">
                  <c:v>5101.82</c:v>
                </c:pt>
                <c:pt idx="9">
                  <c:v>5266.36</c:v>
                </c:pt>
                <c:pt idx="10">
                  <c:v>5348.18</c:v>
                </c:pt>
                <c:pt idx="11">
                  <c:v>6276.36</c:v>
                </c:pt>
                <c:pt idx="12">
                  <c:v>6622.73</c:v>
                </c:pt>
                <c:pt idx="13">
                  <c:v>7278.18</c:v>
                </c:pt>
                <c:pt idx="14">
                  <c:v>8257.27</c:v>
                </c:pt>
                <c:pt idx="15">
                  <c:v>7932.73</c:v>
                </c:pt>
                <c:pt idx="16">
                  <c:v>7930.0</c:v>
                </c:pt>
                <c:pt idx="17">
                  <c:v>9870.91</c:v>
                </c:pt>
                <c:pt idx="18">
                  <c:v>11513.93</c:v>
                </c:pt>
                <c:pt idx="19">
                  <c:v>15024.0</c:v>
                </c:pt>
                <c:pt idx="20">
                  <c:v>18054.0</c:v>
                </c:pt>
                <c:pt idx="21">
                  <c:v>18054.0</c:v>
                </c:pt>
                <c:pt idx="22">
                  <c:v>21832.0</c:v>
                </c:pt>
                <c:pt idx="23">
                  <c:v>26870.0</c:v>
                </c:pt>
                <c:pt idx="24">
                  <c:v>29900.0</c:v>
                </c:pt>
                <c:pt idx="25">
                  <c:v>34900.0</c:v>
                </c:pt>
                <c:pt idx="26">
                  <c:v>38600.0</c:v>
                </c:pt>
                <c:pt idx="27">
                  <c:v>37309.0</c:v>
                </c:pt>
                <c:pt idx="28">
                  <c:v>22722.0</c:v>
                </c:pt>
                <c:pt idx="29">
                  <c:v>25354.0</c:v>
                </c:pt>
                <c:pt idx="30">
                  <c:v>25499.0</c:v>
                </c:pt>
                <c:pt idx="31">
                  <c:v>27913.0</c:v>
                </c:pt>
                <c:pt idx="32">
                  <c:v>31679.0</c:v>
                </c:pt>
                <c:pt idx="33">
                  <c:v>32530.0</c:v>
                </c:pt>
                <c:pt idx="34">
                  <c:v>35626.0</c:v>
                </c:pt>
                <c:pt idx="35">
                  <c:v>37872.0</c:v>
                </c:pt>
              </c:numCache>
            </c:numRef>
          </c:val>
          <c:smooth val="0"/>
        </c:ser>
        <c:ser>
          <c:idx val="210"/>
          <c:order val="210"/>
          <c:tx>
            <c:strRef>
              <c:f>'USGS 1970-2005'!$A$213:$C$213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1970-2005'!$D$213:$AU$213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11"/>
          <c:order val="211"/>
          <c:tx>
            <c:strRef>
              <c:f>'USGS 1970-2005'!$A$214:$C$214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1970-2005'!$D$214:$AU$214</c:f>
              <c:numCache>
                <c:formatCode>0_);[Red]\(0\)</c:formatCode>
                <c:ptCount val="36"/>
                <c:pt idx="1">
                  <c:v>7563.64</c:v>
                </c:pt>
                <c:pt idx="2">
                  <c:v>8441.82</c:v>
                </c:pt>
                <c:pt idx="3">
                  <c:v>114.55</c:v>
                </c:pt>
                <c:pt idx="4">
                  <c:v>128.18</c:v>
                </c:pt>
                <c:pt idx="10">
                  <c:v>303.64</c:v>
                </c:pt>
                <c:pt idx="11">
                  <c:v>285.45</c:v>
                </c:pt>
                <c:pt idx="12">
                  <c:v>280.0</c:v>
                </c:pt>
                <c:pt idx="13">
                  <c:v>232.73</c:v>
                </c:pt>
                <c:pt idx="14">
                  <c:v>243.64</c:v>
                </c:pt>
                <c:pt idx="15">
                  <c:v>284.55</c:v>
                </c:pt>
                <c:pt idx="16">
                  <c:v>349.09</c:v>
                </c:pt>
                <c:pt idx="17">
                  <c:v>370.0</c:v>
                </c:pt>
                <c:pt idx="18">
                  <c:v>377.39</c:v>
                </c:pt>
                <c:pt idx="19">
                  <c:v>389.0</c:v>
                </c:pt>
                <c:pt idx="20">
                  <c:v>399.0</c:v>
                </c:pt>
                <c:pt idx="21">
                  <c:v>388.0</c:v>
                </c:pt>
                <c:pt idx="22">
                  <c:v>350.0</c:v>
                </c:pt>
                <c:pt idx="23">
                  <c:v>350.0</c:v>
                </c:pt>
                <c:pt idx="24">
                  <c:v>350.0</c:v>
                </c:pt>
                <c:pt idx="25">
                  <c:v>350.0</c:v>
                </c:pt>
                <c:pt idx="26">
                  <c:v>413.0</c:v>
                </c:pt>
                <c:pt idx="27">
                  <c:v>421.0</c:v>
                </c:pt>
                <c:pt idx="28">
                  <c:v>500.0</c:v>
                </c:pt>
                <c:pt idx="29">
                  <c:v>600.0</c:v>
                </c:pt>
                <c:pt idx="30">
                  <c:v>700.0</c:v>
                </c:pt>
                <c:pt idx="31">
                  <c:v>800.0</c:v>
                </c:pt>
                <c:pt idx="32">
                  <c:v>800.0</c:v>
                </c:pt>
                <c:pt idx="33">
                  <c:v>800.0</c:v>
                </c:pt>
                <c:pt idx="34">
                  <c:v>800.0</c:v>
                </c:pt>
                <c:pt idx="35">
                  <c:v>800.0</c:v>
                </c:pt>
              </c:numCache>
            </c:numRef>
          </c:val>
          <c:smooth val="0"/>
        </c:ser>
        <c:ser>
          <c:idx val="212"/>
          <c:order val="212"/>
          <c:tx>
            <c:strRef>
              <c:f>'USGS 1970-2005'!$A$215:$C$215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1970-2005'!$D$215:$AU$215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13"/>
          <c:order val="213"/>
          <c:tx>
            <c:strRef>
              <c:f>'USGS 1970-2005'!$A$216:$C$216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1970-2005'!$D$216:$AU$216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14"/>
          <c:order val="214"/>
          <c:tx>
            <c:strRef>
              <c:f>'USGS 1970-2005'!$A$217:$C$217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1970-2005'!$D$217:$AU$217</c:f>
              <c:numCache>
                <c:formatCode>0_);[Red]\(0\)</c:formatCode>
                <c:ptCount val="36"/>
                <c:pt idx="0">
                  <c:v>271.82</c:v>
                </c:pt>
                <c:pt idx="1">
                  <c:v>256.36</c:v>
                </c:pt>
                <c:pt idx="2">
                  <c:v>287.27</c:v>
                </c:pt>
                <c:pt idx="3">
                  <c:v>253.64</c:v>
                </c:pt>
                <c:pt idx="4">
                  <c:v>242.73</c:v>
                </c:pt>
                <c:pt idx="5">
                  <c:v>259.09</c:v>
                </c:pt>
                <c:pt idx="6">
                  <c:v>238.18</c:v>
                </c:pt>
                <c:pt idx="7">
                  <c:v>215.45</c:v>
                </c:pt>
                <c:pt idx="8">
                  <c:v>220.91</c:v>
                </c:pt>
                <c:pt idx="9">
                  <c:v>214.55</c:v>
                </c:pt>
                <c:pt idx="10">
                  <c:v>186.36</c:v>
                </c:pt>
                <c:pt idx="11">
                  <c:v>140.0</c:v>
                </c:pt>
                <c:pt idx="12">
                  <c:v>190.0</c:v>
                </c:pt>
                <c:pt idx="13">
                  <c:v>390.91</c:v>
                </c:pt>
                <c:pt idx="14">
                  <c:v>406.36</c:v>
                </c:pt>
                <c:pt idx="15">
                  <c:v>329.09</c:v>
                </c:pt>
                <c:pt idx="16">
                  <c:v>338.18</c:v>
                </c:pt>
                <c:pt idx="17">
                  <c:v>327.27</c:v>
                </c:pt>
                <c:pt idx="18">
                  <c:v>360.15</c:v>
                </c:pt>
                <c:pt idx="19">
                  <c:v>380.0</c:v>
                </c:pt>
                <c:pt idx="20">
                  <c:v>438.0</c:v>
                </c:pt>
                <c:pt idx="21">
                  <c:v>485.0</c:v>
                </c:pt>
                <c:pt idx="22">
                  <c:v>482.0</c:v>
                </c:pt>
                <c:pt idx="23">
                  <c:v>528.0</c:v>
                </c:pt>
                <c:pt idx="24">
                  <c:v>583.0</c:v>
                </c:pt>
                <c:pt idx="25">
                  <c:v>559.0</c:v>
                </c:pt>
                <c:pt idx="26">
                  <c:v>617.0</c:v>
                </c:pt>
                <c:pt idx="27">
                  <c:v>653.0</c:v>
                </c:pt>
                <c:pt idx="28">
                  <c:v>690.0</c:v>
                </c:pt>
                <c:pt idx="29">
                  <c:v>688.0</c:v>
                </c:pt>
                <c:pt idx="30">
                  <c:v>743.0</c:v>
                </c:pt>
                <c:pt idx="31">
                  <c:v>697.0</c:v>
                </c:pt>
                <c:pt idx="32">
                  <c:v>744.0</c:v>
                </c:pt>
                <c:pt idx="33">
                  <c:v>766.0</c:v>
                </c:pt>
                <c:pt idx="34">
                  <c:v>768.0</c:v>
                </c:pt>
                <c:pt idx="35">
                  <c:v>686.0</c:v>
                </c:pt>
              </c:numCache>
            </c:numRef>
          </c:val>
          <c:smooth val="0"/>
        </c:ser>
        <c:ser>
          <c:idx val="215"/>
          <c:order val="215"/>
          <c:tx>
            <c:strRef>
              <c:f>'USGS 1970-2005'!$A$218:$C$218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1970-2005'!$D$218:$AU$218</c:f>
              <c:numCache>
                <c:formatCode>0_);[Red]\(0\)</c:formatCode>
                <c:ptCount val="36"/>
                <c:pt idx="0">
                  <c:v>548.18</c:v>
                </c:pt>
                <c:pt idx="1">
                  <c:v>585.45</c:v>
                </c:pt>
                <c:pt idx="2">
                  <c:v>630.0</c:v>
                </c:pt>
                <c:pt idx="3">
                  <c:v>525.45</c:v>
                </c:pt>
                <c:pt idx="4">
                  <c:v>540.91</c:v>
                </c:pt>
                <c:pt idx="5">
                  <c:v>617.27</c:v>
                </c:pt>
                <c:pt idx="6">
                  <c:v>479.09</c:v>
                </c:pt>
                <c:pt idx="7">
                  <c:v>573.64</c:v>
                </c:pt>
                <c:pt idx="8">
                  <c:v>883.64</c:v>
                </c:pt>
                <c:pt idx="9">
                  <c:v>1385.45</c:v>
                </c:pt>
                <c:pt idx="10">
                  <c:v>1783.64</c:v>
                </c:pt>
                <c:pt idx="11">
                  <c:v>2024.55</c:v>
                </c:pt>
                <c:pt idx="12">
                  <c:v>1786.36</c:v>
                </c:pt>
                <c:pt idx="13">
                  <c:v>2856.36</c:v>
                </c:pt>
                <c:pt idx="14">
                  <c:v>2782.73</c:v>
                </c:pt>
                <c:pt idx="15">
                  <c:v>3065.45</c:v>
                </c:pt>
                <c:pt idx="16">
                  <c:v>2990.0</c:v>
                </c:pt>
                <c:pt idx="17">
                  <c:v>3409.09</c:v>
                </c:pt>
                <c:pt idx="18">
                  <c:v>3401.93</c:v>
                </c:pt>
                <c:pt idx="19">
                  <c:v>3228.0</c:v>
                </c:pt>
                <c:pt idx="20">
                  <c:v>3300.0</c:v>
                </c:pt>
                <c:pt idx="21">
                  <c:v>4009.0</c:v>
                </c:pt>
                <c:pt idx="22">
                  <c:v>3999.0</c:v>
                </c:pt>
                <c:pt idx="23">
                  <c:v>4269.0</c:v>
                </c:pt>
                <c:pt idx="24">
                  <c:v>4606.0</c:v>
                </c:pt>
                <c:pt idx="25">
                  <c:v>4938.0</c:v>
                </c:pt>
                <c:pt idx="26">
                  <c:v>4567.0</c:v>
                </c:pt>
                <c:pt idx="27">
                  <c:v>4431.0</c:v>
                </c:pt>
                <c:pt idx="28">
                  <c:v>4588.0</c:v>
                </c:pt>
                <c:pt idx="29">
                  <c:v>4864.0</c:v>
                </c:pt>
                <c:pt idx="30">
                  <c:v>5657.0</c:v>
                </c:pt>
                <c:pt idx="31">
                  <c:v>5721.0</c:v>
                </c:pt>
                <c:pt idx="32">
                  <c:v>6022.0</c:v>
                </c:pt>
                <c:pt idx="33">
                  <c:v>6038.0</c:v>
                </c:pt>
                <c:pt idx="34">
                  <c:v>6662.0</c:v>
                </c:pt>
                <c:pt idx="35">
                  <c:v>6691.0</c:v>
                </c:pt>
              </c:numCache>
            </c:numRef>
          </c:val>
          <c:smooth val="0"/>
        </c:ser>
        <c:ser>
          <c:idx val="216"/>
          <c:order val="216"/>
          <c:tx>
            <c:strRef>
              <c:f>'USGS 1970-2005'!$A$219:$C$219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1970-2005'!$D$219:$AU$219</c:f>
              <c:numCache>
                <c:formatCode>0_);[Red]\(0\)</c:formatCode>
                <c:ptCount val="36"/>
                <c:pt idx="0">
                  <c:v>6385.45</c:v>
                </c:pt>
                <c:pt idx="3">
                  <c:v>8964.550000000001</c:v>
                </c:pt>
                <c:pt idx="4">
                  <c:v>10255.45</c:v>
                </c:pt>
                <c:pt idx="5">
                  <c:v>10714.55</c:v>
                </c:pt>
                <c:pt idx="6">
                  <c:v>12368.18</c:v>
                </c:pt>
                <c:pt idx="7">
                  <c:v>13861.82</c:v>
                </c:pt>
                <c:pt idx="8">
                  <c:v>15376.36</c:v>
                </c:pt>
                <c:pt idx="9">
                  <c:v>13812.73</c:v>
                </c:pt>
                <c:pt idx="10">
                  <c:v>12901.82</c:v>
                </c:pt>
                <c:pt idx="11">
                  <c:v>15074.55</c:v>
                </c:pt>
                <c:pt idx="12">
                  <c:v>15810.91</c:v>
                </c:pt>
                <c:pt idx="13">
                  <c:v>13623.64</c:v>
                </c:pt>
                <c:pt idx="14">
                  <c:v>15770.91</c:v>
                </c:pt>
                <c:pt idx="15">
                  <c:v>17618.18</c:v>
                </c:pt>
                <c:pt idx="16">
                  <c:v>20045.45</c:v>
                </c:pt>
                <c:pt idx="17">
                  <c:v>22025.45</c:v>
                </c:pt>
                <c:pt idx="18">
                  <c:v>22674.96</c:v>
                </c:pt>
                <c:pt idx="19">
                  <c:v>23796.0</c:v>
                </c:pt>
                <c:pt idx="20">
                  <c:v>24416.0</c:v>
                </c:pt>
                <c:pt idx="21">
                  <c:v>26091.0</c:v>
                </c:pt>
                <c:pt idx="22">
                  <c:v>28607.0</c:v>
                </c:pt>
                <c:pt idx="23">
                  <c:v>31241.0</c:v>
                </c:pt>
                <c:pt idx="24">
                  <c:v>29493.0</c:v>
                </c:pt>
                <c:pt idx="25">
                  <c:v>33153.0</c:v>
                </c:pt>
                <c:pt idx="26">
                  <c:v>35214.0</c:v>
                </c:pt>
                <c:pt idx="27">
                  <c:v>36035.0</c:v>
                </c:pt>
                <c:pt idx="28">
                  <c:v>38200.0</c:v>
                </c:pt>
                <c:pt idx="29">
                  <c:v>34258.0</c:v>
                </c:pt>
                <c:pt idx="30">
                  <c:v>35825.0</c:v>
                </c:pt>
                <c:pt idx="31">
                  <c:v>30125.0</c:v>
                </c:pt>
                <c:pt idx="32">
                  <c:v>32577.0</c:v>
                </c:pt>
                <c:pt idx="33">
                  <c:v>35077.0</c:v>
                </c:pt>
                <c:pt idx="34">
                  <c:v>38796.0</c:v>
                </c:pt>
                <c:pt idx="35">
                  <c:v>42787.0</c:v>
                </c:pt>
              </c:numCache>
            </c:numRef>
          </c:val>
          <c:smooth val="0"/>
        </c:ser>
        <c:ser>
          <c:idx val="217"/>
          <c:order val="217"/>
          <c:tx>
            <c:strRef>
              <c:f>'USGS 1970-2005'!$A$220:$C$220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1970-2005'!$D$220:$AU$220</c:f>
              <c:numCache>
                <c:formatCode>0_);[Red]\(0\)</c:formatCode>
                <c:ptCount val="36"/>
                <c:pt idx="22">
                  <c:v>1100.0</c:v>
                </c:pt>
                <c:pt idx="23">
                  <c:v>1100.0</c:v>
                </c:pt>
                <c:pt idx="24">
                  <c:v>700.0</c:v>
                </c:pt>
                <c:pt idx="25">
                  <c:v>437.0</c:v>
                </c:pt>
                <c:pt idx="26">
                  <c:v>451.0</c:v>
                </c:pt>
                <c:pt idx="27">
                  <c:v>450.0</c:v>
                </c:pt>
                <c:pt idx="28">
                  <c:v>450.0</c:v>
                </c:pt>
                <c:pt idx="29">
                  <c:v>450.0</c:v>
                </c:pt>
                <c:pt idx="30">
                  <c:v>450.0</c:v>
                </c:pt>
                <c:pt idx="31">
                  <c:v>450.0</c:v>
                </c:pt>
                <c:pt idx="32">
                  <c:v>450.0</c:v>
                </c:pt>
                <c:pt idx="33">
                  <c:v>450.0</c:v>
                </c:pt>
                <c:pt idx="34">
                  <c:v>550.0</c:v>
                </c:pt>
                <c:pt idx="35">
                  <c:v>650.0</c:v>
                </c:pt>
              </c:numCache>
            </c:numRef>
          </c:val>
          <c:smooth val="0"/>
        </c:ser>
        <c:ser>
          <c:idx val="218"/>
          <c:order val="218"/>
          <c:tx>
            <c:strRef>
              <c:f>'USGS 1970-2005'!$A$221:$C$221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1970-2005'!$D$221:$AU$221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19"/>
          <c:order val="219"/>
          <c:tx>
            <c:strRef>
              <c:f>'USGS 1970-2005'!$A$222:$C$222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1970-2005'!$D$222:$AU$222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20"/>
          <c:order val="220"/>
          <c:tx>
            <c:strRef>
              <c:f>'USGS 1970-2005'!$A$223:$C$223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1970-2005'!$D$223:$AU$223</c:f>
              <c:numCache>
                <c:formatCode>0_);[Red]\(0\)</c:formatCode>
                <c:ptCount val="36"/>
                <c:pt idx="0">
                  <c:v>189.09</c:v>
                </c:pt>
                <c:pt idx="1">
                  <c:v>205.45</c:v>
                </c:pt>
                <c:pt idx="2">
                  <c:v>166.36</c:v>
                </c:pt>
                <c:pt idx="3">
                  <c:v>143.64</c:v>
                </c:pt>
                <c:pt idx="4">
                  <c:v>153.64</c:v>
                </c:pt>
                <c:pt idx="5">
                  <c:v>98.18000000000001</c:v>
                </c:pt>
                <c:pt idx="6">
                  <c:v>87.27</c:v>
                </c:pt>
                <c:pt idx="7">
                  <c:v>81.82000000000001</c:v>
                </c:pt>
                <c:pt idx="8">
                  <c:v>80.0</c:v>
                </c:pt>
                <c:pt idx="9">
                  <c:v>50.0</c:v>
                </c:pt>
                <c:pt idx="10">
                  <c:v>10.0</c:v>
                </c:pt>
                <c:pt idx="11">
                  <c:v>20.0</c:v>
                </c:pt>
                <c:pt idx="12">
                  <c:v>17.27</c:v>
                </c:pt>
                <c:pt idx="13">
                  <c:v>20.0</c:v>
                </c:pt>
                <c:pt idx="14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10.91</c:v>
                </c:pt>
                <c:pt idx="18">
                  <c:v>9.07</c:v>
                </c:pt>
                <c:pt idx="19">
                  <c:v>14.0</c:v>
                </c:pt>
                <c:pt idx="20">
                  <c:v>14.0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42.0</c:v>
                </c:pt>
                <c:pt idx="25">
                  <c:v>85.0</c:v>
                </c:pt>
                <c:pt idx="26">
                  <c:v>180.0</c:v>
                </c:pt>
                <c:pt idx="27">
                  <c:v>203.0</c:v>
                </c:pt>
                <c:pt idx="28">
                  <c:v>321.0</c:v>
                </c:pt>
                <c:pt idx="29">
                  <c:v>347.0</c:v>
                </c:pt>
                <c:pt idx="30">
                  <c:v>367.0</c:v>
                </c:pt>
                <c:pt idx="31">
                  <c:v>431.0</c:v>
                </c:pt>
                <c:pt idx="32">
                  <c:v>506.0</c:v>
                </c:pt>
                <c:pt idx="33">
                  <c:v>507.0</c:v>
                </c:pt>
                <c:pt idx="34">
                  <c:v>559.0</c:v>
                </c:pt>
                <c:pt idx="35">
                  <c:v>630.0</c:v>
                </c:pt>
              </c:numCache>
            </c:numRef>
          </c:val>
          <c:smooth val="0"/>
        </c:ser>
        <c:ser>
          <c:idx val="221"/>
          <c:order val="221"/>
          <c:tx>
            <c:strRef>
              <c:f>'USGS 1970-2005'!$A$224:$C$224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1970-2005'!$D$224:$AU$224</c:f>
              <c:numCache>
                <c:formatCode>0_);[Red]\(0\)</c:formatCode>
                <c:ptCount val="36"/>
                <c:pt idx="22">
                  <c:v>20100.0</c:v>
                </c:pt>
                <c:pt idx="23">
                  <c:v>15000.0</c:v>
                </c:pt>
                <c:pt idx="24">
                  <c:v>11400.0</c:v>
                </c:pt>
                <c:pt idx="25">
                  <c:v>7600.0</c:v>
                </c:pt>
                <c:pt idx="26">
                  <c:v>5017.0</c:v>
                </c:pt>
                <c:pt idx="27">
                  <c:v>5098.0</c:v>
                </c:pt>
                <c:pt idx="28">
                  <c:v>5591.0</c:v>
                </c:pt>
                <c:pt idx="29">
                  <c:v>5828.0</c:v>
                </c:pt>
                <c:pt idx="30">
                  <c:v>5311.0</c:v>
                </c:pt>
                <c:pt idx="31">
                  <c:v>5800.0</c:v>
                </c:pt>
                <c:pt idx="32">
                  <c:v>7142.0</c:v>
                </c:pt>
                <c:pt idx="33">
                  <c:v>8900.0</c:v>
                </c:pt>
                <c:pt idx="34">
                  <c:v>10600.0</c:v>
                </c:pt>
                <c:pt idx="35">
                  <c:v>12183.0</c:v>
                </c:pt>
              </c:numCache>
            </c:numRef>
          </c:val>
          <c:smooth val="0"/>
        </c:ser>
        <c:ser>
          <c:idx val="222"/>
          <c:order val="222"/>
          <c:tx>
            <c:strRef>
              <c:f>'USGS 1970-2005'!$A$225:$C$225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1970-2005'!$D$225:$AU$225</c:f>
              <c:numCache>
                <c:formatCode>0_);[Red]\(0\)</c:formatCode>
                <c:ptCount val="36"/>
                <c:pt idx="6">
                  <c:v>200.0</c:v>
                </c:pt>
                <c:pt idx="7">
                  <c:v>200.0</c:v>
                </c:pt>
                <c:pt idx="8">
                  <c:v>1241.82</c:v>
                </c:pt>
                <c:pt idx="9">
                  <c:v>1272.73</c:v>
                </c:pt>
                <c:pt idx="10">
                  <c:v>1723.64</c:v>
                </c:pt>
                <c:pt idx="11">
                  <c:v>2225.45</c:v>
                </c:pt>
                <c:pt idx="12">
                  <c:v>2224.55</c:v>
                </c:pt>
                <c:pt idx="13">
                  <c:v>2072.73</c:v>
                </c:pt>
                <c:pt idx="14">
                  <c:v>4013.64</c:v>
                </c:pt>
                <c:pt idx="15">
                  <c:v>4000.0</c:v>
                </c:pt>
                <c:pt idx="16">
                  <c:v>2495.45</c:v>
                </c:pt>
                <c:pt idx="17">
                  <c:v>3112.73</c:v>
                </c:pt>
                <c:pt idx="18">
                  <c:v>2980.09</c:v>
                </c:pt>
                <c:pt idx="19">
                  <c:v>3387.0</c:v>
                </c:pt>
                <c:pt idx="20">
                  <c:v>3264.0</c:v>
                </c:pt>
                <c:pt idx="21">
                  <c:v>3473.0</c:v>
                </c:pt>
                <c:pt idx="22">
                  <c:v>3800.0</c:v>
                </c:pt>
                <c:pt idx="23">
                  <c:v>4000.0</c:v>
                </c:pt>
                <c:pt idx="24">
                  <c:v>5000.0</c:v>
                </c:pt>
                <c:pt idx="25">
                  <c:v>5918.0</c:v>
                </c:pt>
                <c:pt idx="26">
                  <c:v>6000.0</c:v>
                </c:pt>
                <c:pt idx="27">
                  <c:v>5250.0</c:v>
                </c:pt>
                <c:pt idx="28">
                  <c:v>7066.0</c:v>
                </c:pt>
                <c:pt idx="29">
                  <c:v>7069.0</c:v>
                </c:pt>
                <c:pt idx="30">
                  <c:v>6100.0</c:v>
                </c:pt>
                <c:pt idx="31">
                  <c:v>6100.0</c:v>
                </c:pt>
                <c:pt idx="32">
                  <c:v>7000.0</c:v>
                </c:pt>
                <c:pt idx="33">
                  <c:v>8000.0</c:v>
                </c:pt>
                <c:pt idx="34">
                  <c:v>9000.0</c:v>
                </c:pt>
                <c:pt idx="35">
                  <c:v>9800.0</c:v>
                </c:pt>
              </c:numCache>
            </c:numRef>
          </c:val>
          <c:smooth val="0"/>
        </c:ser>
        <c:ser>
          <c:idx val="223"/>
          <c:order val="223"/>
          <c:tx>
            <c:strRef>
              <c:f>'USGS 1970-2005'!$A$226:$C$226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1970-2005'!$D$226:$AU$226</c:f>
              <c:numCache>
                <c:formatCode>0_);[Red]\(0\)</c:formatCode>
                <c:ptCount val="36"/>
                <c:pt idx="0">
                  <c:v>17092.73</c:v>
                </c:pt>
                <c:pt idx="1">
                  <c:v>17734.55</c:v>
                </c:pt>
                <c:pt idx="2">
                  <c:v>18085.45</c:v>
                </c:pt>
                <c:pt idx="3">
                  <c:v>20028.18</c:v>
                </c:pt>
                <c:pt idx="4">
                  <c:v>17818.18</c:v>
                </c:pt>
                <c:pt idx="5">
                  <c:v>16926.36</c:v>
                </c:pt>
                <c:pt idx="6">
                  <c:v>15812.73</c:v>
                </c:pt>
                <c:pt idx="7">
                  <c:v>15488.18</c:v>
                </c:pt>
                <c:pt idx="8">
                  <c:v>15949.09</c:v>
                </c:pt>
                <c:pt idx="9">
                  <c:v>16173.64</c:v>
                </c:pt>
                <c:pt idx="10">
                  <c:v>14836.36</c:v>
                </c:pt>
                <c:pt idx="11">
                  <c:v>12755.45</c:v>
                </c:pt>
                <c:pt idx="12">
                  <c:v>12989.09</c:v>
                </c:pt>
                <c:pt idx="13">
                  <c:v>13424.55</c:v>
                </c:pt>
                <c:pt idx="14">
                  <c:v>13509.09</c:v>
                </c:pt>
                <c:pt idx="15">
                  <c:v>13367.27</c:v>
                </c:pt>
                <c:pt idx="16">
                  <c:v>13440.91</c:v>
                </c:pt>
                <c:pt idx="17">
                  <c:v>14340.91</c:v>
                </c:pt>
                <c:pt idx="18">
                  <c:v>16506.14</c:v>
                </c:pt>
                <c:pt idx="19">
                  <c:v>16849.0</c:v>
                </c:pt>
                <c:pt idx="20">
                  <c:v>14000.0</c:v>
                </c:pt>
                <c:pt idx="21">
                  <c:v>12297.0</c:v>
                </c:pt>
                <c:pt idx="22">
                  <c:v>11006.0</c:v>
                </c:pt>
                <c:pt idx="23">
                  <c:v>11039.0</c:v>
                </c:pt>
                <c:pt idx="24">
                  <c:v>12307.0</c:v>
                </c:pt>
                <c:pt idx="25">
                  <c:v>11805.0</c:v>
                </c:pt>
                <c:pt idx="26">
                  <c:v>12214.0</c:v>
                </c:pt>
                <c:pt idx="27">
                  <c:v>12638.0</c:v>
                </c:pt>
                <c:pt idx="28">
                  <c:v>12409.0</c:v>
                </c:pt>
                <c:pt idx="29">
                  <c:v>12697.0</c:v>
                </c:pt>
                <c:pt idx="30">
                  <c:v>12702.0</c:v>
                </c:pt>
                <c:pt idx="31">
                  <c:v>11854.0</c:v>
                </c:pt>
                <c:pt idx="32">
                  <c:v>11089.0</c:v>
                </c:pt>
                <c:pt idx="33">
                  <c:v>11215.0</c:v>
                </c:pt>
                <c:pt idx="34">
                  <c:v>11405.0</c:v>
                </c:pt>
                <c:pt idx="35">
                  <c:v>11216.0</c:v>
                </c:pt>
              </c:numCache>
            </c:numRef>
          </c:val>
          <c:smooth val="0"/>
        </c:ser>
        <c:ser>
          <c:idx val="224"/>
          <c:order val="224"/>
          <c:tx>
            <c:strRef>
              <c:f>'USGS 1970-2005'!$A$227:$C$227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1970-2005'!$D$227:$AU$227</c:f>
              <c:numCache>
                <c:formatCode>0_);[Red]\(0\)</c:formatCode>
                <c:ptCount val="36"/>
                <c:pt idx="0">
                  <c:v>67835.45</c:v>
                </c:pt>
                <c:pt idx="1">
                  <c:v>73014.55</c:v>
                </c:pt>
                <c:pt idx="2">
                  <c:v>76869.09</c:v>
                </c:pt>
                <c:pt idx="3">
                  <c:v>79611.82</c:v>
                </c:pt>
                <c:pt idx="4">
                  <c:v>75352.73</c:v>
                </c:pt>
                <c:pt idx="5">
                  <c:v>63382.73</c:v>
                </c:pt>
                <c:pt idx="6">
                  <c:v>67722.73</c:v>
                </c:pt>
                <c:pt idx="7">
                  <c:v>72780.0</c:v>
                </c:pt>
                <c:pt idx="8">
                  <c:v>77709.09</c:v>
                </c:pt>
                <c:pt idx="9">
                  <c:v>78094.55</c:v>
                </c:pt>
                <c:pt idx="10">
                  <c:v>69735.45</c:v>
                </c:pt>
                <c:pt idx="11">
                  <c:v>66301.82</c:v>
                </c:pt>
                <c:pt idx="12">
                  <c:v>58491.82</c:v>
                </c:pt>
                <c:pt idx="13">
                  <c:v>64860.91</c:v>
                </c:pt>
                <c:pt idx="14">
                  <c:v>71544.55</c:v>
                </c:pt>
                <c:pt idx="15">
                  <c:v>71690.0</c:v>
                </c:pt>
                <c:pt idx="16">
                  <c:v>72650.91</c:v>
                </c:pt>
                <c:pt idx="17">
                  <c:v>72273.64</c:v>
                </c:pt>
                <c:pt idx="18">
                  <c:v>70988.65</c:v>
                </c:pt>
                <c:pt idx="19">
                  <c:v>71268.0</c:v>
                </c:pt>
                <c:pt idx="20">
                  <c:v>71407.0</c:v>
                </c:pt>
                <c:pt idx="21">
                  <c:v>68465.0</c:v>
                </c:pt>
                <c:pt idx="22">
                  <c:v>70883.0</c:v>
                </c:pt>
                <c:pt idx="23">
                  <c:v>75117.0</c:v>
                </c:pt>
                <c:pt idx="24">
                  <c:v>79353.0</c:v>
                </c:pt>
                <c:pt idx="25">
                  <c:v>78320.0</c:v>
                </c:pt>
                <c:pt idx="26">
                  <c:v>80818.0</c:v>
                </c:pt>
                <c:pt idx="27">
                  <c:v>84255.0</c:v>
                </c:pt>
                <c:pt idx="28">
                  <c:v>85522.0</c:v>
                </c:pt>
                <c:pt idx="29">
                  <c:v>87777.0</c:v>
                </c:pt>
                <c:pt idx="30">
                  <c:v>89510.0</c:v>
                </c:pt>
                <c:pt idx="31">
                  <c:v>90450.0</c:v>
                </c:pt>
                <c:pt idx="32">
                  <c:v>91266.0</c:v>
                </c:pt>
                <c:pt idx="33">
                  <c:v>94329.0</c:v>
                </c:pt>
                <c:pt idx="34">
                  <c:v>99015.0</c:v>
                </c:pt>
                <c:pt idx="35">
                  <c:v>100903.0</c:v>
                </c:pt>
              </c:numCache>
            </c:numRef>
          </c:val>
          <c:smooth val="0"/>
        </c:ser>
        <c:ser>
          <c:idx val="225"/>
          <c:order val="225"/>
          <c:tx>
            <c:strRef>
              <c:f>'USGS 1970-2005'!$A$228:$C$228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1970-2005'!$D$228:$AU$228</c:f>
              <c:numCache>
                <c:formatCode>0_);[Red]\(0\)</c:formatCode>
                <c:ptCount val="36"/>
                <c:pt idx="0">
                  <c:v>499.09</c:v>
                </c:pt>
                <c:pt idx="1">
                  <c:v>458.18</c:v>
                </c:pt>
                <c:pt idx="2">
                  <c:v>466.36</c:v>
                </c:pt>
                <c:pt idx="3">
                  <c:v>518.18</c:v>
                </c:pt>
                <c:pt idx="4">
                  <c:v>548.18</c:v>
                </c:pt>
                <c:pt idx="5">
                  <c:v>638.18</c:v>
                </c:pt>
                <c:pt idx="6">
                  <c:v>677.27</c:v>
                </c:pt>
                <c:pt idx="7">
                  <c:v>701.82</c:v>
                </c:pt>
                <c:pt idx="8">
                  <c:v>687.27</c:v>
                </c:pt>
                <c:pt idx="9">
                  <c:v>690.0</c:v>
                </c:pt>
                <c:pt idx="10">
                  <c:v>810.0</c:v>
                </c:pt>
                <c:pt idx="11">
                  <c:v>743.64</c:v>
                </c:pt>
                <c:pt idx="12">
                  <c:v>660.0</c:v>
                </c:pt>
                <c:pt idx="13">
                  <c:v>401.82</c:v>
                </c:pt>
                <c:pt idx="14">
                  <c:v>334.55</c:v>
                </c:pt>
                <c:pt idx="15">
                  <c:v>314.55</c:v>
                </c:pt>
                <c:pt idx="16">
                  <c:v>340.91</c:v>
                </c:pt>
                <c:pt idx="17">
                  <c:v>401.82</c:v>
                </c:pt>
                <c:pt idx="18">
                  <c:v>434.54</c:v>
                </c:pt>
                <c:pt idx="19">
                  <c:v>560.0</c:v>
                </c:pt>
                <c:pt idx="20">
                  <c:v>500.0</c:v>
                </c:pt>
                <c:pt idx="21">
                  <c:v>500.0</c:v>
                </c:pt>
                <c:pt idx="22">
                  <c:v>500.0</c:v>
                </c:pt>
                <c:pt idx="23">
                  <c:v>500.0</c:v>
                </c:pt>
                <c:pt idx="24">
                  <c:v>700.0</c:v>
                </c:pt>
                <c:pt idx="25">
                  <c:v>600.0</c:v>
                </c:pt>
                <c:pt idx="26">
                  <c:v>685.0</c:v>
                </c:pt>
                <c:pt idx="27">
                  <c:v>781.0</c:v>
                </c:pt>
                <c:pt idx="28">
                  <c:v>872.0</c:v>
                </c:pt>
                <c:pt idx="29">
                  <c:v>789.0</c:v>
                </c:pt>
                <c:pt idx="30">
                  <c:v>700.0</c:v>
                </c:pt>
                <c:pt idx="31">
                  <c:v>1015.0</c:v>
                </c:pt>
                <c:pt idx="32">
                  <c:v>1000.0</c:v>
                </c:pt>
                <c:pt idx="33">
                  <c:v>1050.0</c:v>
                </c:pt>
                <c:pt idx="34">
                  <c:v>1050.0</c:v>
                </c:pt>
                <c:pt idx="35">
                  <c:v>1050.0</c:v>
                </c:pt>
              </c:numCache>
            </c:numRef>
          </c:val>
          <c:smooth val="0"/>
        </c:ser>
        <c:ser>
          <c:idx val="226"/>
          <c:order val="226"/>
          <c:tx>
            <c:strRef>
              <c:f>'USGS 1970-2005'!$A$229:$C$229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1970-2005'!$D$229:$AU$229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27"/>
          <c:order val="227"/>
          <c:tx>
            <c:strRef>
              <c:f>'USGS 1970-2005'!$A$230:$C$230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1970-2005'!$D$230:$AU$230</c:f>
              <c:numCache>
                <c:formatCode>0_);[Red]\(0\)</c:formatCode>
                <c:ptCount val="36"/>
                <c:pt idx="0">
                  <c:v>95448.18</c:v>
                </c:pt>
                <c:pt idx="1">
                  <c:v>100541.82</c:v>
                </c:pt>
                <c:pt idx="2">
                  <c:v>104518.18</c:v>
                </c:pt>
                <c:pt idx="3">
                  <c:v>109730.0</c:v>
                </c:pt>
                <c:pt idx="4">
                  <c:v>115241.82</c:v>
                </c:pt>
                <c:pt idx="5">
                  <c:v>122313.64</c:v>
                </c:pt>
                <c:pt idx="6">
                  <c:v>124507.27</c:v>
                </c:pt>
                <c:pt idx="7">
                  <c:v>127316.36</c:v>
                </c:pt>
                <c:pt idx="8">
                  <c:v>127222.73</c:v>
                </c:pt>
                <c:pt idx="9">
                  <c:v>123277.27</c:v>
                </c:pt>
                <c:pt idx="10">
                  <c:v>125311.82</c:v>
                </c:pt>
                <c:pt idx="11">
                  <c:v>127436.36</c:v>
                </c:pt>
                <c:pt idx="12">
                  <c:v>123940.91</c:v>
                </c:pt>
                <c:pt idx="13">
                  <c:v>128425.45</c:v>
                </c:pt>
                <c:pt idx="14">
                  <c:v>130411.82</c:v>
                </c:pt>
                <c:pt idx="15">
                  <c:v>130996.36</c:v>
                </c:pt>
                <c:pt idx="16">
                  <c:v>135402.73</c:v>
                </c:pt>
                <c:pt idx="17">
                  <c:v>137692.73</c:v>
                </c:pt>
                <c:pt idx="18">
                  <c:v>139497.98</c:v>
                </c:pt>
                <c:pt idx="19">
                  <c:v>140436.0</c:v>
                </c:pt>
                <c:pt idx="20">
                  <c:v>137322.0</c:v>
                </c:pt>
                <c:pt idx="21">
                  <c:v>127000.0</c:v>
                </c:pt>
              </c:numCache>
            </c:numRef>
          </c:val>
          <c:smooth val="0"/>
        </c:ser>
        <c:ser>
          <c:idx val="228"/>
          <c:order val="228"/>
          <c:tx>
            <c:strRef>
              <c:f>'USGS 1970-2005'!$A$231:$C$231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1970-2005'!$D$231:$AU$231</c:f>
              <c:numCache>
                <c:formatCode>0_);[Red]\(0\)</c:formatCode>
                <c:ptCount val="36"/>
                <c:pt idx="22">
                  <c:v>5900.0</c:v>
                </c:pt>
                <c:pt idx="23">
                  <c:v>5300.0</c:v>
                </c:pt>
                <c:pt idx="24">
                  <c:v>4800.0</c:v>
                </c:pt>
                <c:pt idx="25">
                  <c:v>3400.0</c:v>
                </c:pt>
                <c:pt idx="26">
                  <c:v>3300.0</c:v>
                </c:pt>
                <c:pt idx="27">
                  <c:v>3300.0</c:v>
                </c:pt>
                <c:pt idx="28">
                  <c:v>3400.0</c:v>
                </c:pt>
                <c:pt idx="29">
                  <c:v>4471.0</c:v>
                </c:pt>
                <c:pt idx="30">
                  <c:v>3521.0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4800.0</c:v>
                </c:pt>
                <c:pt idx="35">
                  <c:v>5068.0</c:v>
                </c:pt>
              </c:numCache>
            </c:numRef>
          </c:val>
          <c:smooth val="0"/>
        </c:ser>
        <c:ser>
          <c:idx val="229"/>
          <c:order val="229"/>
          <c:tx>
            <c:strRef>
              <c:f>'USGS 1970-2005'!$A$232:$C$232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1970-2005'!$D$232:$AU$232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30"/>
          <c:order val="230"/>
          <c:tx>
            <c:strRef>
              <c:f>'USGS 1970-2005'!$A$233:$C$233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1970-2005'!$D$233:$AU$233</c:f>
              <c:numCache>
                <c:formatCode>0_);[Red]\(0\)</c:formatCode>
                <c:ptCount val="36"/>
                <c:pt idx="0">
                  <c:v>2655.45</c:v>
                </c:pt>
                <c:pt idx="1">
                  <c:v>2805.45</c:v>
                </c:pt>
                <c:pt idx="2">
                  <c:v>2988.18</c:v>
                </c:pt>
                <c:pt idx="3">
                  <c:v>3420.0</c:v>
                </c:pt>
                <c:pt idx="4">
                  <c:v>3500.91</c:v>
                </c:pt>
                <c:pt idx="5">
                  <c:v>3504.55</c:v>
                </c:pt>
                <c:pt idx="6">
                  <c:v>3545.45</c:v>
                </c:pt>
                <c:pt idx="7">
                  <c:v>3142.73</c:v>
                </c:pt>
                <c:pt idx="8">
                  <c:v>3433.64</c:v>
                </c:pt>
                <c:pt idx="9">
                  <c:v>3987.27</c:v>
                </c:pt>
                <c:pt idx="10">
                  <c:v>4853.64</c:v>
                </c:pt>
                <c:pt idx="11">
                  <c:v>4886.36</c:v>
                </c:pt>
                <c:pt idx="12">
                  <c:v>5443.64</c:v>
                </c:pt>
                <c:pt idx="13">
                  <c:v>4453.64</c:v>
                </c:pt>
                <c:pt idx="14">
                  <c:v>4792.73</c:v>
                </c:pt>
                <c:pt idx="15">
                  <c:v>5305.45</c:v>
                </c:pt>
                <c:pt idx="16">
                  <c:v>5759.09</c:v>
                </c:pt>
                <c:pt idx="17">
                  <c:v>6122.73</c:v>
                </c:pt>
                <c:pt idx="18">
                  <c:v>6198.76</c:v>
                </c:pt>
                <c:pt idx="19">
                  <c:v>4510.0</c:v>
                </c:pt>
                <c:pt idx="20">
                  <c:v>5230.0</c:v>
                </c:pt>
                <c:pt idx="21">
                  <c:v>6337.0</c:v>
                </c:pt>
                <c:pt idx="22">
                  <c:v>6585.0</c:v>
                </c:pt>
                <c:pt idx="23">
                  <c:v>6842.0</c:v>
                </c:pt>
                <c:pt idx="24">
                  <c:v>6927.0</c:v>
                </c:pt>
                <c:pt idx="25">
                  <c:v>7672.0</c:v>
                </c:pt>
                <c:pt idx="26">
                  <c:v>7556.0</c:v>
                </c:pt>
                <c:pt idx="27">
                  <c:v>7600.0</c:v>
                </c:pt>
                <c:pt idx="28">
                  <c:v>8202.0</c:v>
                </c:pt>
                <c:pt idx="29">
                  <c:v>8500.0</c:v>
                </c:pt>
                <c:pt idx="30">
                  <c:v>8600.0</c:v>
                </c:pt>
                <c:pt idx="31">
                  <c:v>8700.0</c:v>
                </c:pt>
                <c:pt idx="32">
                  <c:v>7000.0</c:v>
                </c:pt>
                <c:pt idx="33">
                  <c:v>7700.0</c:v>
                </c:pt>
                <c:pt idx="34">
                  <c:v>9000.0</c:v>
                </c:pt>
                <c:pt idx="35">
                  <c:v>10000.0</c:v>
                </c:pt>
              </c:numCache>
            </c:numRef>
          </c:val>
          <c:smooth val="0"/>
        </c:ser>
        <c:ser>
          <c:idx val="231"/>
          <c:order val="231"/>
          <c:tx>
            <c:strRef>
              <c:f>'USGS 1970-2005'!$A$234:$C$234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1970-2005'!$D$234:$AU$234</c:f>
              <c:numCache>
                <c:formatCode>0_);[Red]\(0\)</c:formatCode>
                <c:ptCount val="36"/>
                <c:pt idx="0">
                  <c:v>786.36</c:v>
                </c:pt>
                <c:pt idx="1">
                  <c:v>763.64</c:v>
                </c:pt>
                <c:pt idx="2">
                  <c:v>498.18</c:v>
                </c:pt>
                <c:pt idx="3">
                  <c:v>765.45</c:v>
                </c:pt>
                <c:pt idx="4">
                  <c:v>700.0</c:v>
                </c:pt>
                <c:pt idx="5">
                  <c:v>700.0</c:v>
                </c:pt>
                <c:pt idx="6">
                  <c:v>740.91</c:v>
                </c:pt>
                <c:pt idx="7">
                  <c:v>845.45</c:v>
                </c:pt>
                <c:pt idx="8">
                  <c:v>844.5500000000001</c:v>
                </c:pt>
                <c:pt idx="9">
                  <c:v>730.91</c:v>
                </c:pt>
                <c:pt idx="10">
                  <c:v>642.73</c:v>
                </c:pt>
                <c:pt idx="11">
                  <c:v>546.36</c:v>
                </c:pt>
                <c:pt idx="12">
                  <c:v>800.0</c:v>
                </c:pt>
                <c:pt idx="13">
                  <c:v>930.0</c:v>
                </c:pt>
                <c:pt idx="14">
                  <c:v>1100.0</c:v>
                </c:pt>
                <c:pt idx="15">
                  <c:v>1300.0</c:v>
                </c:pt>
                <c:pt idx="16">
                  <c:v>1545.45</c:v>
                </c:pt>
                <c:pt idx="17">
                  <c:v>6853.64</c:v>
                </c:pt>
                <c:pt idx="18">
                  <c:v>1954.07</c:v>
                </c:pt>
                <c:pt idx="19">
                  <c:v>2000.0</c:v>
                </c:pt>
                <c:pt idx="20">
                  <c:v>2500.0</c:v>
                </c:pt>
                <c:pt idx="21">
                  <c:v>3000.0</c:v>
                </c:pt>
                <c:pt idx="22">
                  <c:v>5000.0</c:v>
                </c:pt>
                <c:pt idx="23">
                  <c:v>4200.0</c:v>
                </c:pt>
                <c:pt idx="24">
                  <c:v>4700.0</c:v>
                </c:pt>
                <c:pt idx="25">
                  <c:v>5828.0</c:v>
                </c:pt>
                <c:pt idx="26">
                  <c:v>6586.0</c:v>
                </c:pt>
                <c:pt idx="27">
                  <c:v>8019.0</c:v>
                </c:pt>
                <c:pt idx="28">
                  <c:v>9738.0</c:v>
                </c:pt>
                <c:pt idx="29">
                  <c:v>10489.0</c:v>
                </c:pt>
                <c:pt idx="30">
                  <c:v>13298.0</c:v>
                </c:pt>
                <c:pt idx="31">
                  <c:v>16073.0</c:v>
                </c:pt>
                <c:pt idx="32">
                  <c:v>21121.0</c:v>
                </c:pt>
                <c:pt idx="33">
                  <c:v>24127.0</c:v>
                </c:pt>
                <c:pt idx="34">
                  <c:v>26153.0</c:v>
                </c:pt>
                <c:pt idx="35">
                  <c:v>30808.0</c:v>
                </c:pt>
              </c:numCache>
            </c:numRef>
          </c:val>
          <c:smooth val="0"/>
        </c:ser>
        <c:ser>
          <c:idx val="232"/>
          <c:order val="232"/>
          <c:tx>
            <c:strRef>
              <c:f>'USGS 1970-2005'!$A$235:$C$235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1970-2005'!$D$235:$AU$235</c:f>
              <c:numCache>
                <c:formatCode>0_);[Red]\(0\)</c:formatCode>
                <c:ptCount val="36"/>
              </c:numCache>
            </c:numRef>
          </c:val>
          <c:smooth val="0"/>
        </c:ser>
        <c:ser>
          <c:idx val="233"/>
          <c:order val="233"/>
          <c:tx>
            <c:strRef>
              <c:f>'USGS 1970-2005'!$A$236:$C$236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1970-2005'!$D$236:$AU$236</c:f>
              <c:numCache>
                <c:formatCode>0_);[Red]\(0\)</c:formatCode>
                <c:ptCount val="36"/>
                <c:pt idx="3">
                  <c:v>11.82</c:v>
                </c:pt>
                <c:pt idx="4">
                  <c:v>36.36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62.73</c:v>
                </c:pt>
                <c:pt idx="9">
                  <c:v>90.0</c:v>
                </c:pt>
                <c:pt idx="10">
                  <c:v>80.91</c:v>
                </c:pt>
                <c:pt idx="11">
                  <c:v>81.82000000000001</c:v>
                </c:pt>
                <c:pt idx="12">
                  <c:v>237.27</c:v>
                </c:pt>
                <c:pt idx="13">
                  <c:v>600.91</c:v>
                </c:pt>
                <c:pt idx="14">
                  <c:v>1392.73</c:v>
                </c:pt>
                <c:pt idx="15">
                  <c:v>1402.73</c:v>
                </c:pt>
                <c:pt idx="16">
                  <c:v>1162.73</c:v>
                </c:pt>
                <c:pt idx="17">
                  <c:v>761.82</c:v>
                </c:pt>
                <c:pt idx="18">
                  <c:v>645.91</c:v>
                </c:pt>
                <c:pt idx="19">
                  <c:v>700.0</c:v>
                </c:pt>
                <c:pt idx="20">
                  <c:v>828.0</c:v>
                </c:pt>
                <c:pt idx="21">
                  <c:v>850.0</c:v>
                </c:pt>
                <c:pt idx="22">
                  <c:v>800.0</c:v>
                </c:pt>
                <c:pt idx="23">
                  <c:v>800.0</c:v>
                </c:pt>
                <c:pt idx="24">
                  <c:v>800.0</c:v>
                </c:pt>
                <c:pt idx="25">
                  <c:v>1088.0</c:v>
                </c:pt>
                <c:pt idx="26">
                  <c:v>1028.0</c:v>
                </c:pt>
                <c:pt idx="27">
                  <c:v>1235.0</c:v>
                </c:pt>
                <c:pt idx="28">
                  <c:v>1201.0</c:v>
                </c:pt>
                <c:pt idx="29">
                  <c:v>1454.0</c:v>
                </c:pt>
                <c:pt idx="30">
                  <c:v>1400.0</c:v>
                </c:pt>
                <c:pt idx="31">
                  <c:v>1400.0</c:v>
                </c:pt>
                <c:pt idx="32">
                  <c:v>1561.0</c:v>
                </c:pt>
                <c:pt idx="33">
                  <c:v>1541.0</c:v>
                </c:pt>
                <c:pt idx="34">
                  <c:v>1546.0</c:v>
                </c:pt>
                <c:pt idx="35">
                  <c:v>1573.0</c:v>
                </c:pt>
              </c:numCache>
            </c:numRef>
          </c:val>
          <c:smooth val="0"/>
        </c:ser>
        <c:ser>
          <c:idx val="234"/>
          <c:order val="234"/>
          <c:tx>
            <c:strRef>
              <c:f>'USGS 1970-2005'!$A$237:$C$237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1970-2005'!$D$237:$AU$237</c:f>
              <c:numCache>
                <c:formatCode>0_);[Red]\(0\)</c:formatCode>
                <c:ptCount val="36"/>
                <c:pt idx="0">
                  <c:v>4408.18</c:v>
                </c:pt>
                <c:pt idx="1">
                  <c:v>4964.55</c:v>
                </c:pt>
                <c:pt idx="2">
                  <c:v>5762.73</c:v>
                </c:pt>
                <c:pt idx="3">
                  <c:v>6389.09</c:v>
                </c:pt>
                <c:pt idx="4">
                  <c:v>6660.91</c:v>
                </c:pt>
                <c:pt idx="5">
                  <c:v>7080.0</c:v>
                </c:pt>
                <c:pt idx="6">
                  <c:v>7636.36</c:v>
                </c:pt>
                <c:pt idx="7">
                  <c:v>8023.64</c:v>
                </c:pt>
                <c:pt idx="8">
                  <c:v>8716.360000000001</c:v>
                </c:pt>
                <c:pt idx="9">
                  <c:v>9100.91</c:v>
                </c:pt>
                <c:pt idx="10">
                  <c:v>9334.550000000001</c:v>
                </c:pt>
                <c:pt idx="11">
                  <c:v>9800.91</c:v>
                </c:pt>
                <c:pt idx="12">
                  <c:v>9738.18</c:v>
                </c:pt>
                <c:pt idx="13">
                  <c:v>9611.82</c:v>
                </c:pt>
                <c:pt idx="14">
                  <c:v>9334.550000000001</c:v>
                </c:pt>
                <c:pt idx="15">
                  <c:v>9047.27</c:v>
                </c:pt>
                <c:pt idx="16">
                  <c:v>9146.360000000001</c:v>
                </c:pt>
                <c:pt idx="17">
                  <c:v>8981.82</c:v>
                </c:pt>
                <c:pt idx="18">
                  <c:v>8839.559999999999</c:v>
                </c:pt>
                <c:pt idx="19">
                  <c:v>8560.0</c:v>
                </c:pt>
                <c:pt idx="20">
                  <c:v>7954.0</c:v>
                </c:pt>
                <c:pt idx="21">
                  <c:v>7500.0</c:v>
                </c:pt>
              </c:numCache>
            </c:numRef>
          </c:val>
          <c:smooth val="0"/>
        </c:ser>
        <c:ser>
          <c:idx val="235"/>
          <c:order val="235"/>
          <c:tx>
            <c:strRef>
              <c:f>'USGS 1970-2005'!$A$238:$C$238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1970-2005'!$D$238:$AU$238</c:f>
              <c:numCache>
                <c:formatCode>0_);[Red]\(0\)</c:formatCode>
                <c:ptCount val="36"/>
                <c:pt idx="0">
                  <c:v>179.09</c:v>
                </c:pt>
                <c:pt idx="1">
                  <c:v>471.82</c:v>
                </c:pt>
                <c:pt idx="2">
                  <c:v>485.45</c:v>
                </c:pt>
                <c:pt idx="3">
                  <c:v>412.73</c:v>
                </c:pt>
                <c:pt idx="4">
                  <c:v>381.82</c:v>
                </c:pt>
                <c:pt idx="5">
                  <c:v>452.73</c:v>
                </c:pt>
                <c:pt idx="6">
                  <c:v>385.45</c:v>
                </c:pt>
                <c:pt idx="7">
                  <c:v>400.0</c:v>
                </c:pt>
                <c:pt idx="8">
                  <c:v>123.64</c:v>
                </c:pt>
                <c:pt idx="9">
                  <c:v>200.0</c:v>
                </c:pt>
                <c:pt idx="10">
                  <c:v>160.91</c:v>
                </c:pt>
                <c:pt idx="11">
                  <c:v>144.55</c:v>
                </c:pt>
                <c:pt idx="12">
                  <c:v>154.55</c:v>
                </c:pt>
                <c:pt idx="13">
                  <c:v>155.45</c:v>
                </c:pt>
                <c:pt idx="14">
                  <c:v>241.82</c:v>
                </c:pt>
                <c:pt idx="15">
                  <c:v>317.27</c:v>
                </c:pt>
                <c:pt idx="16">
                  <c:v>334.55</c:v>
                </c:pt>
                <c:pt idx="17">
                  <c:v>375.45</c:v>
                </c:pt>
                <c:pt idx="18">
                  <c:v>404.6</c:v>
                </c:pt>
                <c:pt idx="19">
                  <c:v>386.0</c:v>
                </c:pt>
                <c:pt idx="20">
                  <c:v>437.0</c:v>
                </c:pt>
                <c:pt idx="21">
                  <c:v>367.0</c:v>
                </c:pt>
                <c:pt idx="22">
                  <c:v>347.0</c:v>
                </c:pt>
                <c:pt idx="23">
                  <c:v>350.0</c:v>
                </c:pt>
                <c:pt idx="24">
                  <c:v>280.0</c:v>
                </c:pt>
                <c:pt idx="25">
                  <c:v>312.0</c:v>
                </c:pt>
                <c:pt idx="26">
                  <c:v>348.0</c:v>
                </c:pt>
                <c:pt idx="27">
                  <c:v>384.0</c:v>
                </c:pt>
                <c:pt idx="28">
                  <c:v>351.0</c:v>
                </c:pt>
                <c:pt idx="29">
                  <c:v>300.0</c:v>
                </c:pt>
                <c:pt idx="30">
                  <c:v>380.0</c:v>
                </c:pt>
                <c:pt idx="31">
                  <c:v>215.0</c:v>
                </c:pt>
                <c:pt idx="32">
                  <c:v>230.0</c:v>
                </c:pt>
                <c:pt idx="33">
                  <c:v>350.0</c:v>
                </c:pt>
                <c:pt idx="34">
                  <c:v>480.0</c:v>
                </c:pt>
                <c:pt idx="35">
                  <c:v>435.0</c:v>
                </c:pt>
              </c:numCache>
            </c:numRef>
          </c:val>
          <c:smooth val="0"/>
        </c:ser>
        <c:ser>
          <c:idx val="236"/>
          <c:order val="236"/>
          <c:tx>
            <c:strRef>
              <c:f>'USGS 1970-2005'!$A$239:$C$239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marker>
            <c:symbol val="none"/>
          </c:marker>
          <c:cat>
            <c:strRef>
              <c:f>'USGS 1970-2005'!$D$2:$AU$2</c:f>
              <c:strCache>
                <c:ptCount val="36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</c:strCache>
            </c:strRef>
          </c:cat>
          <c:val>
            <c:numRef>
              <c:f>'USGS 1970-2005'!$D$239:$AU$239</c:f>
              <c:numCache>
                <c:formatCode>0_);[Red]\(0\)</c:formatCode>
                <c:ptCount val="36"/>
                <c:pt idx="0">
                  <c:v>476.36</c:v>
                </c:pt>
                <c:pt idx="1">
                  <c:v>560.0</c:v>
                </c:pt>
                <c:pt idx="2">
                  <c:v>627.27</c:v>
                </c:pt>
                <c:pt idx="3">
                  <c:v>674.5500000000001</c:v>
                </c:pt>
                <c:pt idx="4">
                  <c:v>755.45</c:v>
                </c:pt>
                <c:pt idx="5">
                  <c:v>673.64</c:v>
                </c:pt>
                <c:pt idx="6">
                  <c:v>540.91</c:v>
                </c:pt>
                <c:pt idx="7">
                  <c:v>492.73</c:v>
                </c:pt>
                <c:pt idx="8">
                  <c:v>409.09</c:v>
                </c:pt>
                <c:pt idx="9">
                  <c:v>397.27</c:v>
                </c:pt>
                <c:pt idx="10">
                  <c:v>470.0</c:v>
                </c:pt>
                <c:pt idx="11">
                  <c:v>498.18</c:v>
                </c:pt>
                <c:pt idx="12">
                  <c:v>577.27</c:v>
                </c:pt>
                <c:pt idx="13">
                  <c:v>580.91</c:v>
                </c:pt>
                <c:pt idx="14">
                  <c:v>650.0</c:v>
                </c:pt>
                <c:pt idx="15">
                  <c:v>700.0</c:v>
                </c:pt>
                <c:pt idx="16">
                  <c:v>750.0</c:v>
                </c:pt>
                <c:pt idx="17">
                  <c:v>812.73</c:v>
                </c:pt>
                <c:pt idx="18">
                  <c:v>775.64</c:v>
                </c:pt>
                <c:pt idx="19">
                  <c:v>719.0</c:v>
                </c:pt>
                <c:pt idx="20">
                  <c:v>700.0</c:v>
                </c:pt>
                <c:pt idx="21">
                  <c:v>865.0</c:v>
                </c:pt>
                <c:pt idx="22">
                  <c:v>900.0</c:v>
                </c:pt>
                <c:pt idx="23">
                  <c:v>1000.0</c:v>
                </c:pt>
                <c:pt idx="24">
                  <c:v>1070.0</c:v>
                </c:pt>
                <c:pt idx="25">
                  <c:v>968.0</c:v>
                </c:pt>
                <c:pt idx="26">
                  <c:v>1000.0</c:v>
                </c:pt>
                <c:pt idx="27">
                  <c:v>1100.0</c:v>
                </c:pt>
                <c:pt idx="28">
                  <c:v>1100.0</c:v>
                </c:pt>
                <c:pt idx="29">
                  <c:v>1000.0</c:v>
                </c:pt>
                <c:pt idx="30">
                  <c:v>1000.0</c:v>
                </c:pt>
                <c:pt idx="31">
                  <c:v>800.0</c:v>
                </c:pt>
                <c:pt idx="32">
                  <c:v>600.0</c:v>
                </c:pt>
                <c:pt idx="33">
                  <c:v>400.0</c:v>
                </c:pt>
                <c:pt idx="34">
                  <c:v>500.0</c:v>
                </c:pt>
                <c:pt idx="35">
                  <c:v>600.0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097440"/>
        <c:axId val="443097968"/>
      </c:lineChart>
      <c:catAx>
        <c:axId val="4430974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443097968"/>
        <c:crosses val="autoZero"/>
        <c:auto val="1"/>
        <c:lblAlgn val="ctr"/>
        <c:lblOffset val="100"/>
        <c:noMultiLvlLbl val="0"/>
      </c:catAx>
      <c:valAx>
        <c:axId val="443097968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443097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'USGS 1970-2005'!$A$3:$C$3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val>
            <c:numRef>
              <c:f>'USGS 1970-2005'!$D$3:$AU$3</c:f>
              <c:numCache>
                <c:formatCode>0_);[Red]\(0\)</c:formatCode>
                <c:ptCount val="36"/>
                <c:pt idx="0">
                  <c:v>94.55</c:v>
                </c:pt>
                <c:pt idx="1">
                  <c:v>90.91</c:v>
                </c:pt>
                <c:pt idx="2">
                  <c:v>99.09</c:v>
                </c:pt>
                <c:pt idx="3">
                  <c:v>140.91</c:v>
                </c:pt>
                <c:pt idx="4">
                  <c:v>146.36</c:v>
                </c:pt>
                <c:pt idx="5">
                  <c:v>147.27</c:v>
                </c:pt>
                <c:pt idx="6">
                  <c:v>167.27</c:v>
                </c:pt>
                <c:pt idx="7">
                  <c:v>136.36</c:v>
                </c:pt>
                <c:pt idx="8">
                  <c:v>127.27</c:v>
                </c:pt>
                <c:pt idx="9">
                  <c:v>140.91</c:v>
                </c:pt>
                <c:pt idx="10">
                  <c:v>50.91</c:v>
                </c:pt>
                <c:pt idx="11">
                  <c:v>95.45</c:v>
                </c:pt>
                <c:pt idx="12">
                  <c:v>87.27</c:v>
                </c:pt>
                <c:pt idx="13">
                  <c:v>12.73</c:v>
                </c:pt>
                <c:pt idx="14">
                  <c:v>111.82</c:v>
                </c:pt>
                <c:pt idx="15">
                  <c:v>77.27</c:v>
                </c:pt>
                <c:pt idx="16">
                  <c:v>86.36</c:v>
                </c:pt>
                <c:pt idx="17">
                  <c:v>100.0</c:v>
                </c:pt>
                <c:pt idx="18">
                  <c:v>99.79</c:v>
                </c:pt>
                <c:pt idx="19">
                  <c:v>100.0</c:v>
                </c:pt>
                <c:pt idx="20">
                  <c:v>112.0</c:v>
                </c:pt>
                <c:pt idx="21">
                  <c:v>112.0</c:v>
                </c:pt>
                <c:pt idx="22">
                  <c:v>115.0</c:v>
                </c:pt>
                <c:pt idx="23">
                  <c:v>115.0</c:v>
                </c:pt>
                <c:pt idx="24">
                  <c:v>115.0</c:v>
                </c:pt>
                <c:pt idx="25">
                  <c:v>115.0</c:v>
                </c:pt>
                <c:pt idx="26">
                  <c:v>116.0</c:v>
                </c:pt>
                <c:pt idx="27">
                  <c:v>116.0</c:v>
                </c:pt>
                <c:pt idx="28">
                  <c:v>116.0</c:v>
                </c:pt>
                <c:pt idx="29">
                  <c:v>116.0</c:v>
                </c:pt>
                <c:pt idx="30">
                  <c:v>50.0</c:v>
                </c:pt>
                <c:pt idx="31">
                  <c:v>50.0</c:v>
                </c:pt>
                <c:pt idx="32">
                  <c:v>60.0</c:v>
                </c:pt>
                <c:pt idx="33">
                  <c:v>70.0</c:v>
                </c:pt>
                <c:pt idx="34">
                  <c:v>70.0</c:v>
                </c:pt>
                <c:pt idx="35">
                  <c:v>60.0</c:v>
                </c:pt>
              </c:numCache>
            </c:numRef>
          </c:val>
        </c:ser>
        <c:ser>
          <c:idx val="1"/>
          <c:order val="1"/>
          <c:tx>
            <c:strRef>
              <c:f>'USGS 1970-2005'!$A$4:$C$4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val>
            <c:numRef>
              <c:f>'USGS 1970-2005'!$D$4:$AU$4</c:f>
              <c:numCache>
                <c:formatCode>0_);[Red]\(0\)</c:formatCode>
                <c:ptCount val="36"/>
                <c:pt idx="0">
                  <c:v>363.64</c:v>
                </c:pt>
                <c:pt idx="1">
                  <c:v>363.64</c:v>
                </c:pt>
                <c:pt idx="2">
                  <c:v>363.64</c:v>
                </c:pt>
                <c:pt idx="3">
                  <c:v>519.09</c:v>
                </c:pt>
                <c:pt idx="4">
                  <c:v>518.18</c:v>
                </c:pt>
                <c:pt idx="5">
                  <c:v>651.82</c:v>
                </c:pt>
                <c:pt idx="6">
                  <c:v>701.82</c:v>
                </c:pt>
                <c:pt idx="7">
                  <c:v>751.82</c:v>
                </c:pt>
                <c:pt idx="8">
                  <c:v>800.0</c:v>
                </c:pt>
                <c:pt idx="9">
                  <c:v>845.45</c:v>
                </c:pt>
                <c:pt idx="10">
                  <c:v>1001.82</c:v>
                </c:pt>
                <c:pt idx="11">
                  <c:v>1102.73</c:v>
                </c:pt>
                <c:pt idx="12">
                  <c:v>831.82</c:v>
                </c:pt>
                <c:pt idx="13">
                  <c:v>840.91</c:v>
                </c:pt>
                <c:pt idx="14">
                  <c:v>861.82</c:v>
                </c:pt>
                <c:pt idx="15">
                  <c:v>854.5500000000001</c:v>
                </c:pt>
                <c:pt idx="16">
                  <c:v>854.5500000000001</c:v>
                </c:pt>
                <c:pt idx="17">
                  <c:v>859.09</c:v>
                </c:pt>
                <c:pt idx="18">
                  <c:v>745.7</c:v>
                </c:pt>
                <c:pt idx="19">
                  <c:v>754.0</c:v>
                </c:pt>
                <c:pt idx="20">
                  <c:v>750.0</c:v>
                </c:pt>
                <c:pt idx="21">
                  <c:v>600.0</c:v>
                </c:pt>
                <c:pt idx="22">
                  <c:v>200.0</c:v>
                </c:pt>
                <c:pt idx="23">
                  <c:v>200.0</c:v>
                </c:pt>
                <c:pt idx="24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150.0</c:v>
                </c:pt>
                <c:pt idx="28">
                  <c:v>84.0</c:v>
                </c:pt>
                <c:pt idx="29">
                  <c:v>106.0</c:v>
                </c:pt>
                <c:pt idx="30">
                  <c:v>180.0</c:v>
                </c:pt>
                <c:pt idx="33">
                  <c:v>578.0</c:v>
                </c:pt>
                <c:pt idx="34">
                  <c:v>573.0</c:v>
                </c:pt>
                <c:pt idx="35">
                  <c:v>575.0</c:v>
                </c:pt>
              </c:numCache>
            </c:numRef>
          </c:val>
        </c:ser>
        <c:ser>
          <c:idx val="2"/>
          <c:order val="2"/>
          <c:tx>
            <c:strRef>
              <c:f>'USGS 1970-2005'!$A$5:$C$5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val>
            <c:numRef>
              <c:f>'USGS 1970-2005'!$D$5:$AU$5</c:f>
              <c:numCache>
                <c:formatCode>0_);[Red]\(0\)</c:formatCode>
                <c:ptCount val="36"/>
                <c:pt idx="0">
                  <c:v>926.36</c:v>
                </c:pt>
                <c:pt idx="1">
                  <c:v>966.36</c:v>
                </c:pt>
                <c:pt idx="2">
                  <c:v>934.5500000000001</c:v>
                </c:pt>
                <c:pt idx="3">
                  <c:v>1009.09</c:v>
                </c:pt>
                <c:pt idx="4">
                  <c:v>942.73</c:v>
                </c:pt>
                <c:pt idx="5">
                  <c:v>950.0</c:v>
                </c:pt>
                <c:pt idx="6">
                  <c:v>1402.73</c:v>
                </c:pt>
                <c:pt idx="7">
                  <c:v>1780.91</c:v>
                </c:pt>
                <c:pt idx="8">
                  <c:v>2702.73</c:v>
                </c:pt>
                <c:pt idx="9">
                  <c:v>3775.45</c:v>
                </c:pt>
                <c:pt idx="10">
                  <c:v>4164.55</c:v>
                </c:pt>
                <c:pt idx="11">
                  <c:v>4469.09</c:v>
                </c:pt>
                <c:pt idx="12">
                  <c:v>4409.09</c:v>
                </c:pt>
                <c:pt idx="13">
                  <c:v>4818.18</c:v>
                </c:pt>
                <c:pt idx="14">
                  <c:v>5545.45</c:v>
                </c:pt>
                <c:pt idx="15">
                  <c:v>6109.09</c:v>
                </c:pt>
                <c:pt idx="16">
                  <c:v>6472.73</c:v>
                </c:pt>
                <c:pt idx="17">
                  <c:v>7557.27</c:v>
                </c:pt>
                <c:pt idx="18">
                  <c:v>7194.84</c:v>
                </c:pt>
                <c:pt idx="19">
                  <c:v>6819.0</c:v>
                </c:pt>
                <c:pt idx="20">
                  <c:v>6337.0</c:v>
                </c:pt>
                <c:pt idx="21">
                  <c:v>6319.0</c:v>
                </c:pt>
                <c:pt idx="22">
                  <c:v>6400.0</c:v>
                </c:pt>
                <c:pt idx="23">
                  <c:v>6400.0</c:v>
                </c:pt>
                <c:pt idx="24">
                  <c:v>6060.0</c:v>
                </c:pt>
                <c:pt idx="25">
                  <c:v>6822.0</c:v>
                </c:pt>
                <c:pt idx="26">
                  <c:v>6900.0</c:v>
                </c:pt>
                <c:pt idx="27">
                  <c:v>7096.0</c:v>
                </c:pt>
                <c:pt idx="28">
                  <c:v>7500.0</c:v>
                </c:pt>
                <c:pt idx="29">
                  <c:v>7500.0</c:v>
                </c:pt>
                <c:pt idx="30">
                  <c:v>8300.0</c:v>
                </c:pt>
                <c:pt idx="31">
                  <c:v>8300.0</c:v>
                </c:pt>
                <c:pt idx="32">
                  <c:v>9000.0</c:v>
                </c:pt>
                <c:pt idx="33">
                  <c:v>9000.0</c:v>
                </c:pt>
                <c:pt idx="34">
                  <c:v>11000.0</c:v>
                </c:pt>
                <c:pt idx="35">
                  <c:v>11296.0</c:v>
                </c:pt>
              </c:numCache>
            </c:numRef>
          </c:val>
        </c:ser>
        <c:ser>
          <c:idx val="3"/>
          <c:order val="3"/>
          <c:tx>
            <c:strRef>
              <c:f>'USGS 1970-2005'!$A$6:$C$6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val>
            <c:numRef>
              <c:f>'USGS 1970-2005'!$D$6:$AU$6</c:f>
              <c:numCache>
                <c:formatCode>0_);[Red]\(0\)</c:formatCode>
                <c:ptCount val="36"/>
              </c:numCache>
            </c:numRef>
          </c:val>
        </c:ser>
        <c:ser>
          <c:idx val="4"/>
          <c:order val="4"/>
          <c:tx>
            <c:strRef>
              <c:f>'USGS 1970-2005'!$A$7:$C$7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val>
            <c:numRef>
              <c:f>'USGS 1970-2005'!$D$7:$AU$7</c:f>
              <c:numCache>
                <c:formatCode>0_);[Red]\(0\)</c:formatCode>
                <c:ptCount val="36"/>
              </c:numCache>
            </c:numRef>
          </c:val>
        </c:ser>
        <c:ser>
          <c:idx val="5"/>
          <c:order val="5"/>
          <c:tx>
            <c:strRef>
              <c:f>'USGS 1970-2005'!$A$8:$C$8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val>
            <c:numRef>
              <c:f>'USGS 1970-2005'!$D$8:$AU$8</c:f>
              <c:numCache>
                <c:formatCode>0_);[Red]\(0\)</c:formatCode>
                <c:ptCount val="36"/>
                <c:pt idx="0">
                  <c:v>450.91</c:v>
                </c:pt>
                <c:pt idx="1">
                  <c:v>530.91</c:v>
                </c:pt>
                <c:pt idx="2">
                  <c:v>625.45</c:v>
                </c:pt>
                <c:pt idx="3">
                  <c:v>770.0</c:v>
                </c:pt>
                <c:pt idx="4">
                  <c:v>761.82</c:v>
                </c:pt>
                <c:pt idx="5">
                  <c:v>654.5500000000001</c:v>
                </c:pt>
                <c:pt idx="6">
                  <c:v>299.09</c:v>
                </c:pt>
                <c:pt idx="7">
                  <c:v>300.0</c:v>
                </c:pt>
                <c:pt idx="8">
                  <c:v>400.0</c:v>
                </c:pt>
                <c:pt idx="9">
                  <c:v>400.0</c:v>
                </c:pt>
                <c:pt idx="10">
                  <c:v>240.91</c:v>
                </c:pt>
                <c:pt idx="11">
                  <c:v>250.91</c:v>
                </c:pt>
                <c:pt idx="12">
                  <c:v>250.91</c:v>
                </c:pt>
                <c:pt idx="13">
                  <c:v>218.18</c:v>
                </c:pt>
                <c:pt idx="14">
                  <c:v>354.55</c:v>
                </c:pt>
                <c:pt idx="15">
                  <c:v>354.55</c:v>
                </c:pt>
                <c:pt idx="16">
                  <c:v>354.55</c:v>
                </c:pt>
                <c:pt idx="17">
                  <c:v>354.55</c:v>
                </c:pt>
                <c:pt idx="18">
                  <c:v>997.9</c:v>
                </c:pt>
                <c:pt idx="19">
                  <c:v>300.0</c:v>
                </c:pt>
                <c:pt idx="20">
                  <c:v>260.0</c:v>
                </c:pt>
                <c:pt idx="21">
                  <c:v>260.0</c:v>
                </c:pt>
                <c:pt idx="22">
                  <c:v>300.0</c:v>
                </c:pt>
                <c:pt idx="23">
                  <c:v>250.0</c:v>
                </c:pt>
                <c:pt idx="24">
                  <c:v>250.0</c:v>
                </c:pt>
                <c:pt idx="25">
                  <c:v>200.0</c:v>
                </c:pt>
                <c:pt idx="26">
                  <c:v>270.0</c:v>
                </c:pt>
                <c:pt idx="27">
                  <c:v>301.0</c:v>
                </c:pt>
                <c:pt idx="28">
                  <c:v>350.0</c:v>
                </c:pt>
                <c:pt idx="29">
                  <c:v>201.0</c:v>
                </c:pt>
                <c:pt idx="30">
                  <c:v>200.0</c:v>
                </c:pt>
                <c:pt idx="31">
                  <c:v>250.0</c:v>
                </c:pt>
                <c:pt idx="32">
                  <c:v>597.0</c:v>
                </c:pt>
                <c:pt idx="33">
                  <c:v>700.0</c:v>
                </c:pt>
                <c:pt idx="34">
                  <c:v>754.0</c:v>
                </c:pt>
                <c:pt idx="35">
                  <c:v>1315.0</c:v>
                </c:pt>
              </c:numCache>
            </c:numRef>
          </c:val>
        </c:ser>
        <c:ser>
          <c:idx val="6"/>
          <c:order val="6"/>
          <c:tx>
            <c:strRef>
              <c:f>'USGS 1970-2005'!$A$9:$C$9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val>
            <c:numRef>
              <c:f>'USGS 1970-2005'!$D$9:$AU$9</c:f>
              <c:numCache>
                <c:formatCode>0_);[Red]\(0\)</c:formatCode>
                <c:ptCount val="36"/>
              </c:numCache>
            </c:numRef>
          </c:val>
        </c:ser>
        <c:ser>
          <c:idx val="7"/>
          <c:order val="7"/>
          <c:tx>
            <c:strRef>
              <c:f>'USGS 1970-2005'!$A$10:$C$10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val>
            <c:numRef>
              <c:f>'USGS 1970-2005'!$D$10:$AU$10</c:f>
              <c:numCache>
                <c:formatCode>0_);[Red]\(0\)</c:formatCode>
                <c:ptCount val="36"/>
              </c:numCache>
            </c:numRef>
          </c:val>
        </c:ser>
        <c:ser>
          <c:idx val="8"/>
          <c:order val="8"/>
          <c:tx>
            <c:strRef>
              <c:f>'USGS 1970-2005'!$A$11:$C$11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val>
            <c:numRef>
              <c:f>'USGS 1970-2005'!$D$11:$AU$11</c:f>
              <c:numCache>
                <c:formatCode>0_);[Red]\(0\)</c:formatCode>
                <c:ptCount val="36"/>
                <c:pt idx="0">
                  <c:v>4752.73</c:v>
                </c:pt>
                <c:pt idx="1">
                  <c:v>5544.55</c:v>
                </c:pt>
                <c:pt idx="2">
                  <c:v>5456.36</c:v>
                </c:pt>
                <c:pt idx="3">
                  <c:v>5191.82</c:v>
                </c:pt>
                <c:pt idx="4">
                  <c:v>5403.64</c:v>
                </c:pt>
                <c:pt idx="5">
                  <c:v>5475.45</c:v>
                </c:pt>
                <c:pt idx="6">
                  <c:v>5723.64</c:v>
                </c:pt>
                <c:pt idx="7">
                  <c:v>5840.91</c:v>
                </c:pt>
                <c:pt idx="8">
                  <c:v>6329.09</c:v>
                </c:pt>
                <c:pt idx="9">
                  <c:v>6680.91</c:v>
                </c:pt>
                <c:pt idx="10">
                  <c:v>7148.18</c:v>
                </c:pt>
                <c:pt idx="11">
                  <c:v>6664.55</c:v>
                </c:pt>
                <c:pt idx="12">
                  <c:v>5635.45</c:v>
                </c:pt>
                <c:pt idx="13">
                  <c:v>5634.55</c:v>
                </c:pt>
                <c:pt idx="14">
                  <c:v>5234.55</c:v>
                </c:pt>
                <c:pt idx="15">
                  <c:v>4640.0</c:v>
                </c:pt>
                <c:pt idx="16">
                  <c:v>5565.45</c:v>
                </c:pt>
                <c:pt idx="17">
                  <c:v>6315.45</c:v>
                </c:pt>
                <c:pt idx="18">
                  <c:v>6048.17</c:v>
                </c:pt>
                <c:pt idx="19">
                  <c:v>4470.0</c:v>
                </c:pt>
                <c:pt idx="20">
                  <c:v>3629.0</c:v>
                </c:pt>
                <c:pt idx="21">
                  <c:v>3399.0</c:v>
                </c:pt>
                <c:pt idx="22">
                  <c:v>5051.0</c:v>
                </c:pt>
                <c:pt idx="23">
                  <c:v>5647.0</c:v>
                </c:pt>
                <c:pt idx="24">
                  <c:v>6276.0</c:v>
                </c:pt>
                <c:pt idx="25">
                  <c:v>5447.0</c:v>
                </c:pt>
                <c:pt idx="26">
                  <c:v>5117.0</c:v>
                </c:pt>
                <c:pt idx="27">
                  <c:v>6858.0</c:v>
                </c:pt>
                <c:pt idx="28">
                  <c:v>7091.0</c:v>
                </c:pt>
                <c:pt idx="29">
                  <c:v>7187.0</c:v>
                </c:pt>
                <c:pt idx="30">
                  <c:v>6121.0</c:v>
                </c:pt>
                <c:pt idx="31">
                  <c:v>5545.0</c:v>
                </c:pt>
                <c:pt idx="32">
                  <c:v>3911.0</c:v>
                </c:pt>
                <c:pt idx="33">
                  <c:v>5217.0</c:v>
                </c:pt>
                <c:pt idx="34">
                  <c:v>6254.0</c:v>
                </c:pt>
                <c:pt idx="35">
                  <c:v>7595.0</c:v>
                </c:pt>
              </c:numCache>
            </c:numRef>
          </c:val>
        </c:ser>
        <c:ser>
          <c:idx val="9"/>
          <c:order val="9"/>
          <c:tx>
            <c:strRef>
              <c:f>'USGS 1970-2005'!$A$12:$C$12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val>
            <c:numRef>
              <c:f>'USGS 1970-2005'!$D$12:$AU$12</c:f>
              <c:numCache>
                <c:formatCode>0_);[Red]\(0\)</c:formatCode>
                <c:ptCount val="36"/>
                <c:pt idx="22">
                  <c:v>400.0</c:v>
                </c:pt>
                <c:pt idx="23">
                  <c:v>200.0</c:v>
                </c:pt>
                <c:pt idx="24">
                  <c:v>100.0</c:v>
                </c:pt>
                <c:pt idx="25">
                  <c:v>228.0</c:v>
                </c:pt>
                <c:pt idx="26">
                  <c:v>282.0</c:v>
                </c:pt>
                <c:pt idx="27">
                  <c:v>297.0</c:v>
                </c:pt>
                <c:pt idx="28">
                  <c:v>300.0</c:v>
                </c:pt>
                <c:pt idx="29">
                  <c:v>287.0</c:v>
                </c:pt>
                <c:pt idx="30">
                  <c:v>219.0</c:v>
                </c:pt>
                <c:pt idx="31">
                  <c:v>300.0</c:v>
                </c:pt>
                <c:pt idx="32">
                  <c:v>355.0</c:v>
                </c:pt>
                <c:pt idx="33">
                  <c:v>384.0</c:v>
                </c:pt>
                <c:pt idx="34">
                  <c:v>501.0</c:v>
                </c:pt>
                <c:pt idx="35">
                  <c:v>605.0</c:v>
                </c:pt>
              </c:numCache>
            </c:numRef>
          </c:val>
        </c:ser>
        <c:ser>
          <c:idx val="10"/>
          <c:order val="10"/>
          <c:tx>
            <c:strRef>
              <c:f>'USGS 1970-2005'!$A$13:$C$13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val>
            <c:numRef>
              <c:f>'USGS 1970-2005'!$D$13:$AU$13</c:f>
              <c:numCache>
                <c:formatCode>0_);[Red]\(0\)</c:formatCode>
                <c:ptCount val="36"/>
              </c:numCache>
            </c:numRef>
          </c:val>
        </c:ser>
        <c:ser>
          <c:idx val="11"/>
          <c:order val="11"/>
          <c:tx>
            <c:strRef>
              <c:f>'USGS 1970-2005'!$A$14:$C$14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val>
            <c:numRef>
              <c:f>'USGS 1970-2005'!$D$14:$AU$14</c:f>
              <c:numCache>
                <c:formatCode>0_);[Red]\(0\)</c:formatCode>
                <c:ptCount val="36"/>
                <c:pt idx="0">
                  <c:v>4519.09</c:v>
                </c:pt>
                <c:pt idx="1">
                  <c:v>4694.55</c:v>
                </c:pt>
                <c:pt idx="2">
                  <c:v>4814.55</c:v>
                </c:pt>
                <c:pt idx="3">
                  <c:v>5258.18</c:v>
                </c:pt>
                <c:pt idx="4">
                  <c:v>5216.36</c:v>
                </c:pt>
                <c:pt idx="5">
                  <c:v>5027.27</c:v>
                </c:pt>
                <c:pt idx="6">
                  <c:v>5072.73</c:v>
                </c:pt>
                <c:pt idx="7">
                  <c:v>5032.73</c:v>
                </c:pt>
                <c:pt idx="8">
                  <c:v>5003.64</c:v>
                </c:pt>
                <c:pt idx="9">
                  <c:v>5253.64</c:v>
                </c:pt>
                <c:pt idx="10">
                  <c:v>5398.18</c:v>
                </c:pt>
                <c:pt idx="11">
                  <c:v>5958.18</c:v>
                </c:pt>
                <c:pt idx="12">
                  <c:v>5756.36</c:v>
                </c:pt>
                <c:pt idx="13">
                  <c:v>4846.36</c:v>
                </c:pt>
                <c:pt idx="14">
                  <c:v>5474.55</c:v>
                </c:pt>
                <c:pt idx="15">
                  <c:v>5899.09</c:v>
                </c:pt>
                <c:pt idx="16">
                  <c:v>5940.0</c:v>
                </c:pt>
                <c:pt idx="17">
                  <c:v>5880.91</c:v>
                </c:pt>
                <c:pt idx="18">
                  <c:v>6400.15</c:v>
                </c:pt>
                <c:pt idx="19">
                  <c:v>6900.0</c:v>
                </c:pt>
                <c:pt idx="20">
                  <c:v>7068.0</c:v>
                </c:pt>
                <c:pt idx="21">
                  <c:v>6108.0</c:v>
                </c:pt>
                <c:pt idx="22">
                  <c:v>5412.0</c:v>
                </c:pt>
                <c:pt idx="23">
                  <c:v>5500.0</c:v>
                </c:pt>
                <c:pt idx="24">
                  <c:v>6500.0</c:v>
                </c:pt>
                <c:pt idx="25">
                  <c:v>6500.0</c:v>
                </c:pt>
                <c:pt idx="26">
                  <c:v>6500.0</c:v>
                </c:pt>
                <c:pt idx="27">
                  <c:v>6500.0</c:v>
                </c:pt>
                <c:pt idx="28">
                  <c:v>6850.0</c:v>
                </c:pt>
                <c:pt idx="29">
                  <c:v>7450.0</c:v>
                </c:pt>
                <c:pt idx="30">
                  <c:v>7500.0</c:v>
                </c:pt>
                <c:pt idx="31">
                  <c:v>7500.0</c:v>
                </c:pt>
                <c:pt idx="32">
                  <c:v>7550.0</c:v>
                </c:pt>
                <c:pt idx="33">
                  <c:v>8000.0</c:v>
                </c:pt>
                <c:pt idx="34">
                  <c:v>8000.0</c:v>
                </c:pt>
                <c:pt idx="35">
                  <c:v>9000.0</c:v>
                </c:pt>
              </c:numCache>
            </c:numRef>
          </c:val>
        </c:ser>
        <c:ser>
          <c:idx val="12"/>
          <c:order val="12"/>
          <c:tx>
            <c:strRef>
              <c:f>'USGS 1970-2005'!$A$15:$C$15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val>
            <c:numRef>
              <c:f>'USGS 1970-2005'!$D$15:$AU$15</c:f>
              <c:numCache>
                <c:formatCode>0_);[Red]\(0\)</c:formatCode>
                <c:ptCount val="36"/>
                <c:pt idx="0">
                  <c:v>4816.36</c:v>
                </c:pt>
                <c:pt idx="1">
                  <c:v>5502.73</c:v>
                </c:pt>
                <c:pt idx="2">
                  <c:v>6378.18</c:v>
                </c:pt>
                <c:pt idx="3">
                  <c:v>6272.73</c:v>
                </c:pt>
                <c:pt idx="4">
                  <c:v>6448.18</c:v>
                </c:pt>
                <c:pt idx="5">
                  <c:v>5641.82</c:v>
                </c:pt>
                <c:pt idx="6">
                  <c:v>5892.73</c:v>
                </c:pt>
                <c:pt idx="7">
                  <c:v>6005.45</c:v>
                </c:pt>
                <c:pt idx="8">
                  <c:v>5892.73</c:v>
                </c:pt>
                <c:pt idx="9">
                  <c:v>5622.73</c:v>
                </c:pt>
                <c:pt idx="10">
                  <c:v>5466.36</c:v>
                </c:pt>
                <c:pt idx="11">
                  <c:v>5299.09</c:v>
                </c:pt>
                <c:pt idx="12">
                  <c:v>5022.73</c:v>
                </c:pt>
                <c:pt idx="13">
                  <c:v>4917.27</c:v>
                </c:pt>
                <c:pt idx="14">
                  <c:v>4909.09</c:v>
                </c:pt>
                <c:pt idx="15">
                  <c:v>4570.0</c:v>
                </c:pt>
                <c:pt idx="16">
                  <c:v>4578.18</c:v>
                </c:pt>
                <c:pt idx="17">
                  <c:v>4531.82</c:v>
                </c:pt>
                <c:pt idx="18">
                  <c:v>4762.7</c:v>
                </c:pt>
                <c:pt idx="19">
                  <c:v>4749.0</c:v>
                </c:pt>
                <c:pt idx="20">
                  <c:v>4903.0</c:v>
                </c:pt>
                <c:pt idx="21">
                  <c:v>5016.0</c:v>
                </c:pt>
                <c:pt idx="22">
                  <c:v>5031.0</c:v>
                </c:pt>
                <c:pt idx="23">
                  <c:v>4941.0</c:v>
                </c:pt>
                <c:pt idx="24">
                  <c:v>4828.0</c:v>
                </c:pt>
                <c:pt idx="25">
                  <c:v>3843.0</c:v>
                </c:pt>
                <c:pt idx="26">
                  <c:v>3874.0</c:v>
                </c:pt>
                <c:pt idx="27">
                  <c:v>3852.0</c:v>
                </c:pt>
                <c:pt idx="28">
                  <c:v>3850.0</c:v>
                </c:pt>
                <c:pt idx="29">
                  <c:v>3817.0</c:v>
                </c:pt>
                <c:pt idx="30">
                  <c:v>3776.0</c:v>
                </c:pt>
                <c:pt idx="31">
                  <c:v>3863.0</c:v>
                </c:pt>
                <c:pt idx="32">
                  <c:v>3918.0</c:v>
                </c:pt>
                <c:pt idx="33">
                  <c:v>3886.0</c:v>
                </c:pt>
                <c:pt idx="34">
                  <c:v>3976.0</c:v>
                </c:pt>
                <c:pt idx="35">
                  <c:v>4736.0</c:v>
                </c:pt>
              </c:numCache>
            </c:numRef>
          </c:val>
        </c:ser>
        <c:ser>
          <c:idx val="13"/>
          <c:order val="13"/>
          <c:tx>
            <c:strRef>
              <c:f>'USGS 1970-2005'!$A$16:$C$16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val>
            <c:numRef>
              <c:f>'USGS 1970-2005'!$D$16:$AU$16</c:f>
              <c:numCache>
                <c:formatCode>0_);[Red]\(0\)</c:formatCode>
                <c:ptCount val="36"/>
                <c:pt idx="22">
                  <c:v>800.0</c:v>
                </c:pt>
                <c:pt idx="23">
                  <c:v>600.0</c:v>
                </c:pt>
                <c:pt idx="24">
                  <c:v>500.0</c:v>
                </c:pt>
                <c:pt idx="25">
                  <c:v>196.0</c:v>
                </c:pt>
                <c:pt idx="26">
                  <c:v>223.0</c:v>
                </c:pt>
                <c:pt idx="27">
                  <c:v>315.0</c:v>
                </c:pt>
                <c:pt idx="28">
                  <c:v>201.0</c:v>
                </c:pt>
                <c:pt idx="29">
                  <c:v>177.0</c:v>
                </c:pt>
                <c:pt idx="30">
                  <c:v>200.0</c:v>
                </c:pt>
                <c:pt idx="31">
                  <c:v>500.0</c:v>
                </c:pt>
                <c:pt idx="32">
                  <c:v>848.0</c:v>
                </c:pt>
                <c:pt idx="33">
                  <c:v>1013.0</c:v>
                </c:pt>
                <c:pt idx="34">
                  <c:v>1428.0</c:v>
                </c:pt>
                <c:pt idx="35">
                  <c:v>1538.0</c:v>
                </c:pt>
              </c:numCache>
            </c:numRef>
          </c:val>
        </c:ser>
        <c:ser>
          <c:idx val="14"/>
          <c:order val="14"/>
          <c:tx>
            <c:strRef>
              <c:f>'USGS 1970-2005'!$A$17:$C$17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val>
            <c:numRef>
              <c:f>'USGS 1970-2005'!$D$17:$AU$17</c:f>
              <c:numCache>
                <c:formatCode>0_);[Red]\(0\)</c:formatCode>
                <c:ptCount val="36"/>
                <c:pt idx="0">
                  <c:v>835.45</c:v>
                </c:pt>
                <c:pt idx="1">
                  <c:v>833.64</c:v>
                </c:pt>
                <c:pt idx="2">
                  <c:v>988.18</c:v>
                </c:pt>
                <c:pt idx="3">
                  <c:v>955.45</c:v>
                </c:pt>
                <c:pt idx="4">
                  <c:v>795.45</c:v>
                </c:pt>
                <c:pt idx="5">
                  <c:v>381.82</c:v>
                </c:pt>
                <c:pt idx="6">
                  <c:v>271.82</c:v>
                </c:pt>
                <c:pt idx="7">
                  <c:v>70.0</c:v>
                </c:pt>
                <c:pt idx="8">
                  <c:v>330.91</c:v>
                </c:pt>
                <c:pt idx="9">
                  <c:v>450.91</c:v>
                </c:pt>
                <c:pt idx="10">
                  <c:v>472.73</c:v>
                </c:pt>
                <c:pt idx="11">
                  <c:v>29.09</c:v>
                </c:pt>
                <c:pt idx="12">
                  <c:v>64.55</c:v>
                </c:pt>
                <c:pt idx="13">
                  <c:v>26.36</c:v>
                </c:pt>
              </c:numCache>
            </c:numRef>
          </c:val>
        </c:ser>
        <c:ser>
          <c:idx val="15"/>
          <c:order val="15"/>
          <c:tx>
            <c:strRef>
              <c:f>'USGS 1970-2005'!$A$18:$C$18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val>
            <c:numRef>
              <c:f>'USGS 1970-2005'!$D$18:$AU$18</c:f>
              <c:numCache>
                <c:formatCode>0_);[Red]\(0\)</c:formatCode>
                <c:ptCount val="36"/>
                <c:pt idx="19">
                  <c:v>158.0</c:v>
                </c:pt>
                <c:pt idx="20">
                  <c:v>148.0</c:v>
                </c:pt>
                <c:pt idx="21">
                  <c:v>150.0</c:v>
                </c:pt>
                <c:pt idx="22">
                  <c:v>220.0</c:v>
                </c:pt>
                <c:pt idx="23">
                  <c:v>225.0</c:v>
                </c:pt>
                <c:pt idx="24">
                  <c:v>225.0</c:v>
                </c:pt>
                <c:pt idx="25">
                  <c:v>197.0</c:v>
                </c:pt>
                <c:pt idx="26">
                  <c:v>192.0</c:v>
                </c:pt>
                <c:pt idx="27">
                  <c:v>172.0</c:v>
                </c:pt>
                <c:pt idx="28">
                  <c:v>230.0</c:v>
                </c:pt>
                <c:pt idx="29">
                  <c:v>156.0</c:v>
                </c:pt>
                <c:pt idx="30">
                  <c:v>89.0</c:v>
                </c:pt>
                <c:pt idx="31">
                  <c:v>89.0</c:v>
                </c:pt>
                <c:pt idx="32">
                  <c:v>67.0</c:v>
                </c:pt>
                <c:pt idx="33">
                  <c:v>129.0</c:v>
                </c:pt>
                <c:pt idx="34">
                  <c:v>153.0</c:v>
                </c:pt>
                <c:pt idx="35">
                  <c:v>191.0</c:v>
                </c:pt>
              </c:numCache>
            </c:numRef>
          </c:val>
        </c:ser>
        <c:ser>
          <c:idx val="16"/>
          <c:order val="16"/>
          <c:tx>
            <c:strRef>
              <c:f>'USGS 1970-2005'!$A$19:$C$19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val>
            <c:numRef>
              <c:f>'USGS 1970-2005'!$D$19:$AU$19</c:f>
              <c:numCache>
                <c:formatCode>0_);[Red]\(0\)</c:formatCode>
                <c:ptCount val="36"/>
                <c:pt idx="1">
                  <c:v>64.55</c:v>
                </c:pt>
                <c:pt idx="2">
                  <c:v>22.73</c:v>
                </c:pt>
                <c:pt idx="3">
                  <c:v>30.0</c:v>
                </c:pt>
                <c:pt idx="4">
                  <c:v>86.36</c:v>
                </c:pt>
                <c:pt idx="5">
                  <c:v>169.09</c:v>
                </c:pt>
                <c:pt idx="6">
                  <c:v>157.27</c:v>
                </c:pt>
                <c:pt idx="7">
                  <c:v>307.27</c:v>
                </c:pt>
                <c:pt idx="8">
                  <c:v>339.09</c:v>
                </c:pt>
                <c:pt idx="9">
                  <c:v>322.73</c:v>
                </c:pt>
                <c:pt idx="10">
                  <c:v>336.36</c:v>
                </c:pt>
                <c:pt idx="11">
                  <c:v>345.45</c:v>
                </c:pt>
                <c:pt idx="12">
                  <c:v>327.27</c:v>
                </c:pt>
                <c:pt idx="13">
                  <c:v>307.27</c:v>
                </c:pt>
                <c:pt idx="14">
                  <c:v>273.64</c:v>
                </c:pt>
                <c:pt idx="15">
                  <c:v>240.91</c:v>
                </c:pt>
                <c:pt idx="16">
                  <c:v>292.73</c:v>
                </c:pt>
                <c:pt idx="17">
                  <c:v>310.91</c:v>
                </c:pt>
                <c:pt idx="18">
                  <c:v>311.16</c:v>
                </c:pt>
                <c:pt idx="19">
                  <c:v>344.0</c:v>
                </c:pt>
                <c:pt idx="20">
                  <c:v>337.0</c:v>
                </c:pt>
                <c:pt idx="21">
                  <c:v>275.0</c:v>
                </c:pt>
                <c:pt idx="22">
                  <c:v>273.0</c:v>
                </c:pt>
                <c:pt idx="23">
                  <c:v>275.0</c:v>
                </c:pt>
                <c:pt idx="24">
                  <c:v>280.0</c:v>
                </c:pt>
                <c:pt idx="25">
                  <c:v>280.0</c:v>
                </c:pt>
                <c:pt idx="26">
                  <c:v>650.0</c:v>
                </c:pt>
                <c:pt idx="27">
                  <c:v>865.0</c:v>
                </c:pt>
                <c:pt idx="28">
                  <c:v>1240.0</c:v>
                </c:pt>
                <c:pt idx="29">
                  <c:v>2085.0</c:v>
                </c:pt>
                <c:pt idx="30">
                  <c:v>3580.0</c:v>
                </c:pt>
                <c:pt idx="31">
                  <c:v>5005.0</c:v>
                </c:pt>
                <c:pt idx="32">
                  <c:v>5000.0</c:v>
                </c:pt>
                <c:pt idx="33">
                  <c:v>5000.0</c:v>
                </c:pt>
                <c:pt idx="34">
                  <c:v>5000.0</c:v>
                </c:pt>
                <c:pt idx="35">
                  <c:v>5100.0</c:v>
                </c:pt>
              </c:numCache>
            </c:numRef>
          </c:val>
        </c:ser>
        <c:ser>
          <c:idx val="17"/>
          <c:order val="17"/>
          <c:tx>
            <c:strRef>
              <c:f>'USGS 1970-2005'!$A$20:$C$20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val>
            <c:numRef>
              <c:f>'USGS 1970-2005'!$D$20:$AU$20</c:f>
              <c:numCache>
                <c:formatCode>0_);[Red]\(0\)</c:formatCode>
                <c:ptCount val="36"/>
                <c:pt idx="14">
                  <c:v>150.0</c:v>
                </c:pt>
                <c:pt idx="15">
                  <c:v>218.18</c:v>
                </c:pt>
                <c:pt idx="16">
                  <c:v>199.09</c:v>
                </c:pt>
                <c:pt idx="17">
                  <c:v>205.45</c:v>
                </c:pt>
                <c:pt idx="18">
                  <c:v>184.16</c:v>
                </c:pt>
                <c:pt idx="19">
                  <c:v>225.0</c:v>
                </c:pt>
                <c:pt idx="20">
                  <c:v>200.0</c:v>
                </c:pt>
                <c:pt idx="21">
                  <c:v>200.0</c:v>
                </c:pt>
                <c:pt idx="22">
                  <c:v>175.0</c:v>
                </c:pt>
                <c:pt idx="23">
                  <c:v>62.0</c:v>
                </c:pt>
                <c:pt idx="24">
                  <c:v>78.0</c:v>
                </c:pt>
                <c:pt idx="25">
                  <c:v>75.0</c:v>
                </c:pt>
                <c:pt idx="26">
                  <c:v>107.0</c:v>
                </c:pt>
                <c:pt idx="27">
                  <c:v>173.0</c:v>
                </c:pt>
                <c:pt idx="28">
                  <c:v>259.0</c:v>
                </c:pt>
                <c:pt idx="29">
                  <c:v>253.0</c:v>
                </c:pt>
                <c:pt idx="30">
                  <c:v>268.0</c:v>
                </c:pt>
                <c:pt idx="31">
                  <c:v>250.0</c:v>
                </c:pt>
                <c:pt idx="32">
                  <c:v>298.0</c:v>
                </c:pt>
                <c:pt idx="33">
                  <c:v>325.0</c:v>
                </c:pt>
                <c:pt idx="34">
                  <c:v>322.0</c:v>
                </c:pt>
                <c:pt idx="35">
                  <c:v>320.0</c:v>
                </c:pt>
              </c:numCache>
            </c:numRef>
          </c:val>
        </c:ser>
        <c:ser>
          <c:idx val="18"/>
          <c:order val="18"/>
          <c:tx>
            <c:strRef>
              <c:f>'USGS 1970-2005'!$A$21:$C$21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val>
            <c:numRef>
              <c:f>'USGS 1970-2005'!$D$21:$AU$21</c:f>
              <c:numCache>
                <c:formatCode>0_);[Red]\(0\)</c:formatCode>
                <c:ptCount val="36"/>
                <c:pt idx="22">
                  <c:v>2300.0</c:v>
                </c:pt>
                <c:pt idx="23">
                  <c:v>1900.0</c:v>
                </c:pt>
                <c:pt idx="24">
                  <c:v>1488.0</c:v>
                </c:pt>
                <c:pt idx="25">
                  <c:v>1235.0</c:v>
                </c:pt>
                <c:pt idx="26">
                  <c:v>1467.0</c:v>
                </c:pt>
                <c:pt idx="27">
                  <c:v>1876.0</c:v>
                </c:pt>
                <c:pt idx="28">
                  <c:v>2035.0</c:v>
                </c:pt>
                <c:pt idx="29">
                  <c:v>2100.0</c:v>
                </c:pt>
                <c:pt idx="30">
                  <c:v>1847.0</c:v>
                </c:pt>
                <c:pt idx="31">
                  <c:v>1803.0</c:v>
                </c:pt>
                <c:pt idx="32">
                  <c:v>2171.0</c:v>
                </c:pt>
                <c:pt idx="33">
                  <c:v>2472.0</c:v>
                </c:pt>
                <c:pt idx="34">
                  <c:v>2731.0</c:v>
                </c:pt>
                <c:pt idx="35">
                  <c:v>3131.0</c:v>
                </c:pt>
              </c:numCache>
            </c:numRef>
          </c:val>
        </c:ser>
        <c:ser>
          <c:idx val="19"/>
          <c:order val="19"/>
          <c:tx>
            <c:strRef>
              <c:f>'USGS 1970-2005'!$A$22:$C$22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val>
            <c:numRef>
              <c:f>'USGS 1970-2005'!$D$22:$AU$22</c:f>
              <c:numCache>
                <c:formatCode>0_);[Red]\(0\)</c:formatCode>
                <c:ptCount val="36"/>
                <c:pt idx="0">
                  <c:v>6988.18</c:v>
                </c:pt>
                <c:pt idx="1">
                  <c:v>7208.18</c:v>
                </c:pt>
                <c:pt idx="2">
                  <c:v>7414.55</c:v>
                </c:pt>
                <c:pt idx="3">
                  <c:v>7413.64</c:v>
                </c:pt>
                <c:pt idx="4">
                  <c:v>7875.45</c:v>
                </c:pt>
                <c:pt idx="5">
                  <c:v>7241.82</c:v>
                </c:pt>
                <c:pt idx="6">
                  <c:v>7820.0</c:v>
                </c:pt>
                <c:pt idx="7">
                  <c:v>8071.82</c:v>
                </c:pt>
                <c:pt idx="8">
                  <c:v>7903.64</c:v>
                </c:pt>
                <c:pt idx="9">
                  <c:v>8038.18</c:v>
                </c:pt>
                <c:pt idx="10">
                  <c:v>7822.73</c:v>
                </c:pt>
                <c:pt idx="11">
                  <c:v>7048.18</c:v>
                </c:pt>
                <c:pt idx="12">
                  <c:v>6678.18</c:v>
                </c:pt>
                <c:pt idx="13">
                  <c:v>6084.55</c:v>
                </c:pt>
                <c:pt idx="14">
                  <c:v>6060.91</c:v>
                </c:pt>
                <c:pt idx="15">
                  <c:v>5843.64</c:v>
                </c:pt>
                <c:pt idx="16">
                  <c:v>6161.82</c:v>
                </c:pt>
                <c:pt idx="17">
                  <c:v>6210.91</c:v>
                </c:pt>
                <c:pt idx="18">
                  <c:v>7014.32</c:v>
                </c:pt>
                <c:pt idx="19">
                  <c:v>7310.0</c:v>
                </c:pt>
                <c:pt idx="20">
                  <c:v>7565.0</c:v>
                </c:pt>
                <c:pt idx="21">
                  <c:v>7872.0</c:v>
                </c:pt>
                <c:pt idx="22">
                  <c:v>8673.0</c:v>
                </c:pt>
                <c:pt idx="23">
                  <c:v>8332.0</c:v>
                </c:pt>
                <c:pt idx="24">
                  <c:v>9711.0</c:v>
                </c:pt>
                <c:pt idx="25">
                  <c:v>8937.0</c:v>
                </c:pt>
                <c:pt idx="26">
                  <c:v>8524.0</c:v>
                </c:pt>
                <c:pt idx="27">
                  <c:v>8735.0</c:v>
                </c:pt>
                <c:pt idx="28">
                  <c:v>7699.0</c:v>
                </c:pt>
                <c:pt idx="29">
                  <c:v>8019.0</c:v>
                </c:pt>
                <c:pt idx="30">
                  <c:v>7899.0</c:v>
                </c:pt>
                <c:pt idx="31">
                  <c:v>8250.0</c:v>
                </c:pt>
                <c:pt idx="32">
                  <c:v>7708.0</c:v>
                </c:pt>
                <c:pt idx="33">
                  <c:v>7264.0</c:v>
                </c:pt>
                <c:pt idx="34">
                  <c:v>7512.0</c:v>
                </c:pt>
                <c:pt idx="35">
                  <c:v>8354.0</c:v>
                </c:pt>
              </c:numCache>
            </c:numRef>
          </c:val>
        </c:ser>
        <c:ser>
          <c:idx val="20"/>
          <c:order val="20"/>
          <c:tx>
            <c:strRef>
              <c:f>'USGS 1970-2005'!$A$23:$C$23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val>
            <c:numRef>
              <c:f>'USGS 1970-2005'!$D$23:$AU$23</c:f>
              <c:numCache>
                <c:formatCode>0_);[Red]\(0\)</c:formatCode>
                <c:ptCount val="36"/>
              </c:numCache>
            </c:numRef>
          </c:val>
        </c:ser>
        <c:ser>
          <c:idx val="21"/>
          <c:order val="21"/>
          <c:tx>
            <c:strRef>
              <c:f>'USGS 1970-2005'!$A$24:$C$24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val>
            <c:numRef>
              <c:f>'USGS 1970-2005'!$D$24:$AU$24</c:f>
              <c:numCache>
                <c:formatCode>0_);[Red]\(0\)</c:formatCode>
                <c:ptCount val="36"/>
                <c:pt idx="10">
                  <c:v>285.45</c:v>
                </c:pt>
                <c:pt idx="11">
                  <c:v>297.27</c:v>
                </c:pt>
                <c:pt idx="12">
                  <c:v>315.45</c:v>
                </c:pt>
                <c:pt idx="13">
                  <c:v>300.91</c:v>
                </c:pt>
                <c:pt idx="14">
                  <c:v>300.91</c:v>
                </c:pt>
                <c:pt idx="15">
                  <c:v>300.91</c:v>
                </c:pt>
                <c:pt idx="16">
                  <c:v>300.91</c:v>
                </c:pt>
                <c:pt idx="17">
                  <c:v>300.91</c:v>
                </c:pt>
                <c:pt idx="18">
                  <c:v>199.58</c:v>
                </c:pt>
                <c:pt idx="19">
                  <c:v>250.0</c:v>
                </c:pt>
                <c:pt idx="20">
                  <c:v>300.0</c:v>
                </c:pt>
                <c:pt idx="21">
                  <c:v>320.0</c:v>
                </c:pt>
                <c:pt idx="22">
                  <c:v>370.0</c:v>
                </c:pt>
                <c:pt idx="23">
                  <c:v>506.0</c:v>
                </c:pt>
                <c:pt idx="24">
                  <c:v>465.0</c:v>
                </c:pt>
                <c:pt idx="25">
                  <c:v>579.0</c:v>
                </c:pt>
                <c:pt idx="26">
                  <c:v>360.0</c:v>
                </c:pt>
                <c:pt idx="27">
                  <c:v>450.0</c:v>
                </c:pt>
                <c:pt idx="28">
                  <c:v>200.0</c:v>
                </c:pt>
                <c:pt idx="29">
                  <c:v>200.0</c:v>
                </c:pt>
                <c:pt idx="30">
                  <c:v>250.0</c:v>
                </c:pt>
                <c:pt idx="31">
                  <c:v>250.0</c:v>
                </c:pt>
                <c:pt idx="32">
                  <c:v>250.0</c:v>
                </c:pt>
                <c:pt idx="33">
                  <c:v>250.0</c:v>
                </c:pt>
                <c:pt idx="34">
                  <c:v>250.0</c:v>
                </c:pt>
                <c:pt idx="35">
                  <c:v>250.0</c:v>
                </c:pt>
              </c:numCache>
            </c:numRef>
          </c:val>
        </c:ser>
        <c:ser>
          <c:idx val="22"/>
          <c:order val="22"/>
          <c:tx>
            <c:strRef>
              <c:f>'USGS 1970-2005'!$A$25:$C$25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val>
            <c:numRef>
              <c:f>'USGS 1970-2005'!$D$25:$AU$25</c:f>
              <c:numCache>
                <c:formatCode>0_);[Red]\(0\)</c:formatCode>
                <c:ptCount val="36"/>
              </c:numCache>
            </c:numRef>
          </c:val>
        </c:ser>
        <c:ser>
          <c:idx val="23"/>
          <c:order val="23"/>
          <c:tx>
            <c:strRef>
              <c:f>'USGS 1970-2005'!$A$26:$C$26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val>
            <c:numRef>
              <c:f>'USGS 1970-2005'!$D$26:$AU$26</c:f>
              <c:numCache>
                <c:formatCode>0_);[Red]\(0\)</c:formatCode>
                <c:ptCount val="36"/>
                <c:pt idx="21">
                  <c:v>116.0</c:v>
                </c:pt>
                <c:pt idx="22">
                  <c:v>116.0</c:v>
                </c:pt>
                <c:pt idx="23">
                  <c:v>108.0</c:v>
                </c:pt>
                <c:pt idx="24">
                  <c:v>120.0</c:v>
                </c:pt>
                <c:pt idx="25">
                  <c:v>140.0</c:v>
                </c:pt>
                <c:pt idx="26">
                  <c:v>160.0</c:v>
                </c:pt>
                <c:pt idx="27">
                  <c:v>160.0</c:v>
                </c:pt>
                <c:pt idx="28">
                  <c:v>150.0</c:v>
                </c:pt>
                <c:pt idx="29">
                  <c:v>150.0</c:v>
                </c:pt>
                <c:pt idx="30">
                  <c:v>150.0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4">
                  <c:v>170.0</c:v>
                </c:pt>
                <c:pt idx="35">
                  <c:v>170.0</c:v>
                </c:pt>
              </c:numCache>
            </c:numRef>
          </c:val>
        </c:ser>
        <c:ser>
          <c:idx val="24"/>
          <c:order val="24"/>
          <c:tx>
            <c:strRef>
              <c:f>'USGS 1970-2005'!$A$27:$C$27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val>
            <c:numRef>
              <c:f>'USGS 1970-2005'!$D$27:$AU$27</c:f>
              <c:numCache>
                <c:formatCode>0_);[Red]\(0\)</c:formatCode>
                <c:ptCount val="36"/>
                <c:pt idx="0">
                  <c:v>116.36</c:v>
                </c:pt>
                <c:pt idx="1">
                  <c:v>128.18</c:v>
                </c:pt>
                <c:pt idx="2">
                  <c:v>150.91</c:v>
                </c:pt>
                <c:pt idx="3">
                  <c:v>167.27</c:v>
                </c:pt>
                <c:pt idx="4">
                  <c:v>202.73</c:v>
                </c:pt>
                <c:pt idx="5">
                  <c:v>267.27</c:v>
                </c:pt>
                <c:pt idx="6">
                  <c:v>220.91</c:v>
                </c:pt>
                <c:pt idx="7">
                  <c:v>267.27</c:v>
                </c:pt>
                <c:pt idx="8">
                  <c:v>254.55</c:v>
                </c:pt>
                <c:pt idx="9">
                  <c:v>251.82</c:v>
                </c:pt>
                <c:pt idx="10">
                  <c:v>297.27</c:v>
                </c:pt>
                <c:pt idx="11">
                  <c:v>375.45</c:v>
                </c:pt>
                <c:pt idx="12">
                  <c:v>325.45</c:v>
                </c:pt>
                <c:pt idx="13">
                  <c:v>328.18</c:v>
                </c:pt>
                <c:pt idx="14">
                  <c:v>286.36</c:v>
                </c:pt>
                <c:pt idx="15">
                  <c:v>380.0</c:v>
                </c:pt>
                <c:pt idx="16">
                  <c:v>296.36</c:v>
                </c:pt>
                <c:pt idx="17">
                  <c:v>397.27</c:v>
                </c:pt>
                <c:pt idx="18">
                  <c:v>452.68</c:v>
                </c:pt>
                <c:pt idx="19">
                  <c:v>505.0</c:v>
                </c:pt>
                <c:pt idx="20">
                  <c:v>560.0</c:v>
                </c:pt>
                <c:pt idx="21">
                  <c:v>592.0</c:v>
                </c:pt>
                <c:pt idx="22">
                  <c:v>600.0</c:v>
                </c:pt>
                <c:pt idx="23">
                  <c:v>654.0</c:v>
                </c:pt>
                <c:pt idx="24">
                  <c:v>768.0</c:v>
                </c:pt>
                <c:pt idx="25">
                  <c:v>892.0</c:v>
                </c:pt>
                <c:pt idx="26">
                  <c:v>934.0</c:v>
                </c:pt>
                <c:pt idx="27">
                  <c:v>1035.0</c:v>
                </c:pt>
                <c:pt idx="28">
                  <c:v>1169.0</c:v>
                </c:pt>
                <c:pt idx="29">
                  <c:v>1201.0</c:v>
                </c:pt>
                <c:pt idx="30">
                  <c:v>1072.0</c:v>
                </c:pt>
                <c:pt idx="31">
                  <c:v>983.0</c:v>
                </c:pt>
                <c:pt idx="32">
                  <c:v>1010.0</c:v>
                </c:pt>
                <c:pt idx="33">
                  <c:v>1138.0</c:v>
                </c:pt>
                <c:pt idx="34">
                  <c:v>1276.0</c:v>
                </c:pt>
                <c:pt idx="35">
                  <c:v>1440.0</c:v>
                </c:pt>
              </c:numCache>
            </c:numRef>
          </c:val>
        </c:ser>
        <c:ser>
          <c:idx val="25"/>
          <c:order val="25"/>
          <c:tx>
            <c:strRef>
              <c:f>'USGS 1970-2005'!$A$28:$C$28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val>
            <c:numRef>
              <c:f>'USGS 1970-2005'!$D$28:$AU$28</c:f>
              <c:numCache>
                <c:formatCode>0_);[Red]\(0\)</c:formatCode>
                <c:ptCount val="36"/>
                <c:pt idx="22">
                  <c:v>150.0</c:v>
                </c:pt>
                <c:pt idx="23">
                  <c:v>150.0</c:v>
                </c:pt>
                <c:pt idx="24">
                  <c:v>150.0</c:v>
                </c:pt>
                <c:pt idx="25">
                  <c:v>226.0</c:v>
                </c:pt>
                <c:pt idx="26">
                  <c:v>150.0</c:v>
                </c:pt>
                <c:pt idx="27">
                  <c:v>200.0</c:v>
                </c:pt>
                <c:pt idx="28">
                  <c:v>300.0</c:v>
                </c:pt>
                <c:pt idx="29">
                  <c:v>300.0</c:v>
                </c:pt>
                <c:pt idx="30">
                  <c:v>628.0</c:v>
                </c:pt>
                <c:pt idx="31">
                  <c:v>704.0</c:v>
                </c:pt>
                <c:pt idx="32">
                  <c:v>913.0</c:v>
                </c:pt>
                <c:pt idx="33">
                  <c:v>891.0</c:v>
                </c:pt>
                <c:pt idx="34">
                  <c:v>1045.0</c:v>
                </c:pt>
                <c:pt idx="35">
                  <c:v>1026.0</c:v>
                </c:pt>
              </c:numCache>
            </c:numRef>
          </c:val>
        </c:ser>
        <c:ser>
          <c:idx val="26"/>
          <c:order val="26"/>
          <c:tx>
            <c:strRef>
              <c:f>'USGS 1970-2005'!$A$29:$C$29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val>
            <c:numRef>
              <c:f>'USGS 1970-2005'!$D$29:$AU$29</c:f>
              <c:numCache>
                <c:formatCode>0_);[Red]\(0\)</c:formatCode>
                <c:ptCount val="36"/>
              </c:numCache>
            </c:numRef>
          </c:val>
        </c:ser>
        <c:ser>
          <c:idx val="27"/>
          <c:order val="27"/>
          <c:tx>
            <c:strRef>
              <c:f>'USGS 1970-2005'!$A$30:$C$30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val>
            <c:numRef>
              <c:f>'USGS 1970-2005'!$D$30:$AU$30</c:f>
              <c:numCache>
                <c:formatCode>0_);[Red]\(0\)</c:formatCode>
                <c:ptCount val="36"/>
                <c:pt idx="0">
                  <c:v>9020.91</c:v>
                </c:pt>
                <c:pt idx="1">
                  <c:v>9823.639999999999</c:v>
                </c:pt>
                <c:pt idx="2">
                  <c:v>11404.55</c:v>
                </c:pt>
                <c:pt idx="3">
                  <c:v>13426.36</c:v>
                </c:pt>
                <c:pt idx="4">
                  <c:v>14950.91</c:v>
                </c:pt>
                <c:pt idx="5">
                  <c:v>17473.64</c:v>
                </c:pt>
                <c:pt idx="6">
                  <c:v>19186.36</c:v>
                </c:pt>
                <c:pt idx="7">
                  <c:v>19202.73</c:v>
                </c:pt>
                <c:pt idx="8">
                  <c:v>22326.36</c:v>
                </c:pt>
                <c:pt idx="9">
                  <c:v>24926.36</c:v>
                </c:pt>
                <c:pt idx="10">
                  <c:v>27250.0</c:v>
                </c:pt>
                <c:pt idx="11">
                  <c:v>26105.45</c:v>
                </c:pt>
                <c:pt idx="12">
                  <c:v>25698.18</c:v>
                </c:pt>
                <c:pt idx="13">
                  <c:v>20913.64</c:v>
                </c:pt>
                <c:pt idx="14">
                  <c:v>19782.73</c:v>
                </c:pt>
                <c:pt idx="15">
                  <c:v>20655.45</c:v>
                </c:pt>
                <c:pt idx="16">
                  <c:v>25350.0</c:v>
                </c:pt>
                <c:pt idx="17">
                  <c:v>25523.64</c:v>
                </c:pt>
                <c:pt idx="18">
                  <c:v>25327.56</c:v>
                </c:pt>
                <c:pt idx="19">
                  <c:v>25926.0</c:v>
                </c:pt>
                <c:pt idx="20">
                  <c:v>25848.0</c:v>
                </c:pt>
                <c:pt idx="21">
                  <c:v>27490.0</c:v>
                </c:pt>
                <c:pt idx="22">
                  <c:v>23903.0</c:v>
                </c:pt>
                <c:pt idx="23">
                  <c:v>24843.0</c:v>
                </c:pt>
                <c:pt idx="24">
                  <c:v>25230.0</c:v>
                </c:pt>
                <c:pt idx="25">
                  <c:v>28256.0</c:v>
                </c:pt>
                <c:pt idx="26">
                  <c:v>34597.0</c:v>
                </c:pt>
                <c:pt idx="27">
                  <c:v>38096.0</c:v>
                </c:pt>
                <c:pt idx="28">
                  <c:v>39942.0</c:v>
                </c:pt>
                <c:pt idx="29">
                  <c:v>40270.0</c:v>
                </c:pt>
                <c:pt idx="30">
                  <c:v>39208.0</c:v>
                </c:pt>
                <c:pt idx="31">
                  <c:v>38927.0</c:v>
                </c:pt>
                <c:pt idx="32">
                  <c:v>38027.0</c:v>
                </c:pt>
                <c:pt idx="33">
                  <c:v>34010.0</c:v>
                </c:pt>
                <c:pt idx="34">
                  <c:v>34413.0</c:v>
                </c:pt>
                <c:pt idx="35">
                  <c:v>36673.0</c:v>
                </c:pt>
              </c:numCache>
            </c:numRef>
          </c:val>
        </c:ser>
        <c:ser>
          <c:idx val="28"/>
          <c:order val="28"/>
          <c:tx>
            <c:strRef>
              <c:f>'USGS 1970-2005'!$A$31:$C$31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val>
            <c:numRef>
              <c:f>'USGS 1970-2005'!$D$31:$AU$31</c:f>
              <c:numCache>
                <c:formatCode>0_);[Red]\(0\)</c:formatCode>
                <c:ptCount val="36"/>
              </c:numCache>
            </c:numRef>
          </c:val>
        </c:ser>
        <c:ser>
          <c:idx val="29"/>
          <c:order val="29"/>
          <c:tx>
            <c:strRef>
              <c:f>'USGS 1970-2005'!$A$32:$C$32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val>
            <c:numRef>
              <c:f>'USGS 1970-2005'!$D$32:$AU$32</c:f>
              <c:numCache>
                <c:formatCode>0_);[Red]\(0\)</c:formatCode>
                <c:ptCount val="36"/>
              </c:numCache>
            </c:numRef>
          </c:val>
        </c:ser>
        <c:ser>
          <c:idx val="30"/>
          <c:order val="30"/>
          <c:tx>
            <c:strRef>
              <c:f>'USGS 1970-2005'!$A$33:$C$33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val>
            <c:numRef>
              <c:f>'USGS 1970-2005'!$D$33:$AU$33</c:f>
              <c:numCache>
                <c:formatCode>0_);[Red]\(0\)</c:formatCode>
                <c:ptCount val="36"/>
                <c:pt idx="26">
                  <c:v>100.0</c:v>
                </c:pt>
                <c:pt idx="27">
                  <c:v>400.0</c:v>
                </c:pt>
                <c:pt idx="28">
                  <c:v>216.0</c:v>
                </c:pt>
                <c:pt idx="29">
                  <c:v>208.0</c:v>
                </c:pt>
                <c:pt idx="30">
                  <c:v>232.0</c:v>
                </c:pt>
                <c:pt idx="31">
                  <c:v>227.0</c:v>
                </c:pt>
                <c:pt idx="32">
                  <c:v>241.0</c:v>
                </c:pt>
                <c:pt idx="33">
                  <c:v>236.0</c:v>
                </c:pt>
                <c:pt idx="34">
                  <c:v>242.0</c:v>
                </c:pt>
                <c:pt idx="35">
                  <c:v>266.0</c:v>
                </c:pt>
              </c:numCache>
            </c:numRef>
          </c:val>
        </c:ser>
        <c:ser>
          <c:idx val="31"/>
          <c:order val="31"/>
          <c:tx>
            <c:strRef>
              <c:f>'USGS 1970-2005'!$A$34:$C$34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val>
            <c:numRef>
              <c:f>'USGS 1970-2005'!$D$34:$AU$34</c:f>
              <c:numCache>
                <c:formatCode>0_);[Red]\(0\)</c:formatCode>
                <c:ptCount val="36"/>
                <c:pt idx="0">
                  <c:v>3675.45</c:v>
                </c:pt>
                <c:pt idx="1">
                  <c:v>3888.18</c:v>
                </c:pt>
                <c:pt idx="2">
                  <c:v>3918.18</c:v>
                </c:pt>
                <c:pt idx="3">
                  <c:v>4186.36</c:v>
                </c:pt>
                <c:pt idx="4">
                  <c:v>4307.27</c:v>
                </c:pt>
                <c:pt idx="5">
                  <c:v>4361.0</c:v>
                </c:pt>
                <c:pt idx="6">
                  <c:v>4370.91</c:v>
                </c:pt>
                <c:pt idx="7">
                  <c:v>4674.55</c:v>
                </c:pt>
                <c:pt idx="8">
                  <c:v>5160.0</c:v>
                </c:pt>
                <c:pt idx="9">
                  <c:v>5412.73</c:v>
                </c:pt>
                <c:pt idx="10">
                  <c:v>5370.0</c:v>
                </c:pt>
                <c:pt idx="11">
                  <c:v>5454.55</c:v>
                </c:pt>
                <c:pt idx="12">
                  <c:v>5625.45</c:v>
                </c:pt>
                <c:pt idx="13">
                  <c:v>5655.45</c:v>
                </c:pt>
                <c:pt idx="14">
                  <c:v>5729.09</c:v>
                </c:pt>
                <c:pt idx="15">
                  <c:v>5307.27</c:v>
                </c:pt>
                <c:pt idx="16">
                  <c:v>5713.64</c:v>
                </c:pt>
                <c:pt idx="17">
                  <c:v>5505.45</c:v>
                </c:pt>
                <c:pt idx="18">
                  <c:v>5534.71</c:v>
                </c:pt>
                <c:pt idx="19">
                  <c:v>5036.0</c:v>
                </c:pt>
                <c:pt idx="20">
                  <c:v>4710.0</c:v>
                </c:pt>
                <c:pt idx="21">
                  <c:v>2374.0</c:v>
                </c:pt>
                <c:pt idx="22">
                  <c:v>2132.0</c:v>
                </c:pt>
                <c:pt idx="23">
                  <c:v>2007.0</c:v>
                </c:pt>
                <c:pt idx="24">
                  <c:v>2200.0</c:v>
                </c:pt>
                <c:pt idx="25">
                  <c:v>2070.0</c:v>
                </c:pt>
                <c:pt idx="26">
                  <c:v>2137.0</c:v>
                </c:pt>
                <c:pt idx="27">
                  <c:v>1656.0</c:v>
                </c:pt>
                <c:pt idx="28">
                  <c:v>1742.0</c:v>
                </c:pt>
                <c:pt idx="29">
                  <c:v>2060.0</c:v>
                </c:pt>
                <c:pt idx="30">
                  <c:v>2209.0</c:v>
                </c:pt>
                <c:pt idx="31">
                  <c:v>2088.0</c:v>
                </c:pt>
                <c:pt idx="32">
                  <c:v>2137.0</c:v>
                </c:pt>
                <c:pt idx="33">
                  <c:v>2100.0</c:v>
                </c:pt>
                <c:pt idx="34">
                  <c:v>2100.0</c:v>
                </c:pt>
                <c:pt idx="35">
                  <c:v>2100.0</c:v>
                </c:pt>
              </c:numCache>
            </c:numRef>
          </c:val>
        </c:ser>
        <c:ser>
          <c:idx val="32"/>
          <c:order val="32"/>
          <c:tx>
            <c:strRef>
              <c:f>'USGS 1970-2005'!$A$35:$C$35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val>
            <c:numRef>
              <c:f>'USGS 1970-2005'!$D$35:$AU$35</c:f>
              <c:numCache>
                <c:formatCode>0_);[Red]\(0\)</c:formatCode>
                <c:ptCount val="36"/>
                <c:pt idx="25">
                  <c:v>30.0</c:v>
                </c:pt>
                <c:pt idx="26">
                  <c:v>30.0</c:v>
                </c:pt>
                <c:pt idx="27">
                  <c:v>40.0</c:v>
                </c:pt>
                <c:pt idx="28">
                  <c:v>40.0</c:v>
                </c:pt>
                <c:pt idx="29">
                  <c:v>50.0</c:v>
                </c:pt>
                <c:pt idx="30">
                  <c:v>100.0</c:v>
                </c:pt>
                <c:pt idx="31">
                  <c:v>50.0</c:v>
                </c:pt>
                <c:pt idx="32">
                  <c:v>30.0</c:v>
                </c:pt>
                <c:pt idx="33">
                  <c:v>30.0</c:v>
                </c:pt>
                <c:pt idx="34">
                  <c:v>30.0</c:v>
                </c:pt>
                <c:pt idx="35">
                  <c:v>30.0</c:v>
                </c:pt>
              </c:numCache>
            </c:numRef>
          </c:val>
        </c:ser>
        <c:ser>
          <c:idx val="33"/>
          <c:order val="33"/>
          <c:tx>
            <c:strRef>
              <c:f>'USGS 1970-2005'!$A$36:$C$36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val>
            <c:numRef>
              <c:f>'USGS 1970-2005'!$D$36:$AU$36</c:f>
              <c:numCache>
                <c:formatCode>0_);[Red]\(0\)</c:formatCode>
                <c:ptCount val="36"/>
              </c:numCache>
            </c:numRef>
          </c:val>
        </c:ser>
        <c:ser>
          <c:idx val="34"/>
          <c:order val="34"/>
          <c:tx>
            <c:strRef>
              <c:f>'USGS 1970-2005'!$A$37:$C$37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val>
            <c:numRef>
              <c:f>'USGS 1970-2005'!$D$37:$AU$37</c:f>
              <c:numCache>
                <c:formatCode>0_);[Red]\(0\)</c:formatCode>
                <c:ptCount val="36"/>
                <c:pt idx="0">
                  <c:v>38.18</c:v>
                </c:pt>
                <c:pt idx="1">
                  <c:v>59.09</c:v>
                </c:pt>
                <c:pt idx="2">
                  <c:v>46.36</c:v>
                </c:pt>
                <c:pt idx="3">
                  <c:v>78.18000000000001</c:v>
                </c:pt>
                <c:pt idx="4">
                  <c:v>50.0</c:v>
                </c:pt>
                <c:pt idx="5">
                  <c:v>50.0</c:v>
                </c:pt>
                <c:pt idx="6">
                  <c:v>50.0</c:v>
                </c:pt>
                <c:pt idx="7">
                  <c:v>50.0</c:v>
                </c:pt>
                <c:pt idx="8">
                  <c:v>10.0</c:v>
                </c:pt>
                <c:pt idx="25">
                  <c:v>100.0</c:v>
                </c:pt>
                <c:pt idx="26">
                  <c:v>200.0</c:v>
                </c:pt>
                <c:pt idx="27">
                  <c:v>200.0</c:v>
                </c:pt>
                <c:pt idx="28">
                  <c:v>150.0</c:v>
                </c:pt>
                <c:pt idx="31">
                  <c:v>50.0</c:v>
                </c:pt>
                <c:pt idx="32">
                  <c:v>50.0</c:v>
                </c:pt>
              </c:numCache>
            </c:numRef>
          </c:val>
        </c:ser>
        <c:ser>
          <c:idx val="35"/>
          <c:order val="35"/>
          <c:tx>
            <c:strRef>
              <c:f>'USGS 1970-2005'!$A$38:$C$38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val>
            <c:numRef>
              <c:f>'USGS 1970-2005'!$D$38:$AU$38</c:f>
              <c:numCache>
                <c:formatCode>0_);[Red]\(0\)</c:formatCode>
                <c:ptCount val="36"/>
                <c:pt idx="0">
                  <c:v>30.0</c:v>
                </c:pt>
                <c:pt idx="1">
                  <c:v>140.0</c:v>
                </c:pt>
                <c:pt idx="2">
                  <c:v>170.0</c:v>
                </c:pt>
                <c:pt idx="3">
                  <c:v>192.73</c:v>
                </c:pt>
                <c:pt idx="4">
                  <c:v>201.82</c:v>
                </c:pt>
                <c:pt idx="5">
                  <c:v>238.18</c:v>
                </c:pt>
                <c:pt idx="6">
                  <c:v>299.09</c:v>
                </c:pt>
                <c:pt idx="7">
                  <c:v>363.64</c:v>
                </c:pt>
                <c:pt idx="8">
                  <c:v>354.55</c:v>
                </c:pt>
                <c:pt idx="9">
                  <c:v>490.91</c:v>
                </c:pt>
                <c:pt idx="10">
                  <c:v>509.09</c:v>
                </c:pt>
                <c:pt idx="11">
                  <c:v>517.27</c:v>
                </c:pt>
                <c:pt idx="12">
                  <c:v>530.91</c:v>
                </c:pt>
                <c:pt idx="13">
                  <c:v>610.91</c:v>
                </c:pt>
                <c:pt idx="19">
                  <c:v>614.0</c:v>
                </c:pt>
                <c:pt idx="20">
                  <c:v>624.0</c:v>
                </c:pt>
                <c:pt idx="21">
                  <c:v>521.0</c:v>
                </c:pt>
                <c:pt idx="22">
                  <c:v>519.0</c:v>
                </c:pt>
                <c:pt idx="23">
                  <c:v>620.0</c:v>
                </c:pt>
                <c:pt idx="24">
                  <c:v>620.0</c:v>
                </c:pt>
                <c:pt idx="25">
                  <c:v>552.0</c:v>
                </c:pt>
                <c:pt idx="26">
                  <c:v>305.0</c:v>
                </c:pt>
                <c:pt idx="27">
                  <c:v>350.0</c:v>
                </c:pt>
                <c:pt idx="28">
                  <c:v>740.0</c:v>
                </c:pt>
                <c:pt idx="29">
                  <c:v>850.0</c:v>
                </c:pt>
                <c:pt idx="30">
                  <c:v>890.0</c:v>
                </c:pt>
                <c:pt idx="31">
                  <c:v>930.0</c:v>
                </c:pt>
                <c:pt idx="32">
                  <c:v>937.0</c:v>
                </c:pt>
                <c:pt idx="33">
                  <c:v>949.0</c:v>
                </c:pt>
                <c:pt idx="34">
                  <c:v>1032.0</c:v>
                </c:pt>
                <c:pt idx="35">
                  <c:v>1000.0</c:v>
                </c:pt>
              </c:numCache>
            </c:numRef>
          </c:val>
        </c:ser>
        <c:ser>
          <c:idx val="36"/>
          <c:order val="36"/>
          <c:tx>
            <c:strRef>
              <c:f>'USGS 1970-2005'!$A$39:$C$39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val>
            <c:numRef>
              <c:f>'USGS 1970-2005'!$D$39:$AU$39</c:f>
              <c:numCache>
                <c:formatCode>0_);[Red]\(0\)</c:formatCode>
                <c:ptCount val="36"/>
                <c:pt idx="0">
                  <c:v>7222.73</c:v>
                </c:pt>
                <c:pt idx="1">
                  <c:v>8241.82</c:v>
                </c:pt>
                <c:pt idx="2">
                  <c:v>9069.09</c:v>
                </c:pt>
                <c:pt idx="3">
                  <c:v>10114.55</c:v>
                </c:pt>
                <c:pt idx="4">
                  <c:v>10441.82</c:v>
                </c:pt>
                <c:pt idx="5">
                  <c:v>9986.360000000001</c:v>
                </c:pt>
                <c:pt idx="6">
                  <c:v>9644.550000000001</c:v>
                </c:pt>
                <c:pt idx="7">
                  <c:v>9660.0</c:v>
                </c:pt>
                <c:pt idx="8">
                  <c:v>10340.0</c:v>
                </c:pt>
                <c:pt idx="9">
                  <c:v>11780.91</c:v>
                </c:pt>
                <c:pt idx="10">
                  <c:v>10519.09</c:v>
                </c:pt>
                <c:pt idx="11">
                  <c:v>10166.36</c:v>
                </c:pt>
                <c:pt idx="12">
                  <c:v>8443.639999999999</c:v>
                </c:pt>
                <c:pt idx="13">
                  <c:v>7887.27</c:v>
                </c:pt>
                <c:pt idx="14">
                  <c:v>8626.360000000001</c:v>
                </c:pt>
                <c:pt idx="15">
                  <c:v>10213.64</c:v>
                </c:pt>
                <c:pt idx="16">
                  <c:v>10624.55</c:v>
                </c:pt>
                <c:pt idx="17">
                  <c:v>12616.36</c:v>
                </c:pt>
                <c:pt idx="18">
                  <c:v>12035.56</c:v>
                </c:pt>
                <c:pt idx="19">
                  <c:v>12591.0</c:v>
                </c:pt>
                <c:pt idx="20">
                  <c:v>11745.0</c:v>
                </c:pt>
                <c:pt idx="21">
                  <c:v>9396.0</c:v>
                </c:pt>
                <c:pt idx="22">
                  <c:v>5698.0</c:v>
                </c:pt>
                <c:pt idx="23">
                  <c:v>6672.0</c:v>
                </c:pt>
                <c:pt idx="24">
                  <c:v>10584.0</c:v>
                </c:pt>
                <c:pt idx="25">
                  <c:v>10440.0</c:v>
                </c:pt>
                <c:pt idx="26">
                  <c:v>11587.0</c:v>
                </c:pt>
                <c:pt idx="27">
                  <c:v>12015.0</c:v>
                </c:pt>
                <c:pt idx="28">
                  <c:v>12124.0</c:v>
                </c:pt>
                <c:pt idx="29">
                  <c:v>12634.0</c:v>
                </c:pt>
                <c:pt idx="30">
                  <c:v>12612.0</c:v>
                </c:pt>
                <c:pt idx="31">
                  <c:v>12986.0</c:v>
                </c:pt>
                <c:pt idx="32">
                  <c:v>13079.0</c:v>
                </c:pt>
                <c:pt idx="33">
                  <c:v>13416.0</c:v>
                </c:pt>
                <c:pt idx="34">
                  <c:v>13863.0</c:v>
                </c:pt>
                <c:pt idx="35">
                  <c:v>14179.0</c:v>
                </c:pt>
              </c:numCache>
            </c:numRef>
          </c:val>
        </c:ser>
        <c:ser>
          <c:idx val="37"/>
          <c:order val="37"/>
          <c:tx>
            <c:strRef>
              <c:f>'USGS 1970-2005'!$A$40:$C$40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val>
            <c:numRef>
              <c:f>'USGS 1970-2005'!$D$40:$AU$40</c:f>
              <c:numCache>
                <c:formatCode>0_);[Red]\(0\)</c:formatCode>
                <c:ptCount val="36"/>
                <c:pt idx="0">
                  <c:v>17.27</c:v>
                </c:pt>
                <c:pt idx="1">
                  <c:v>10.0</c:v>
                </c:pt>
                <c:pt idx="2">
                  <c:v>8.18</c:v>
                </c:pt>
                <c:pt idx="3">
                  <c:v>11.82</c:v>
                </c:pt>
                <c:pt idx="4">
                  <c:v>3.64</c:v>
                </c:pt>
                <c:pt idx="5">
                  <c:v>3.64</c:v>
                </c:pt>
                <c:pt idx="6">
                  <c:v>3.64</c:v>
                </c:pt>
                <c:pt idx="7">
                  <c:v>3.64</c:v>
                </c:pt>
                <c:pt idx="8">
                  <c:v>15.45</c:v>
                </c:pt>
                <c:pt idx="9">
                  <c:v>15.45</c:v>
                </c:pt>
              </c:numCache>
            </c:numRef>
          </c:val>
        </c:ser>
        <c:ser>
          <c:idx val="38"/>
          <c:order val="38"/>
          <c:tx>
            <c:strRef>
              <c:f>'USGS 1970-2005'!$A$41:$C$41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val>
            <c:numRef>
              <c:f>'USGS 1970-2005'!$D$41:$AU$41</c:f>
              <c:numCache>
                <c:formatCode>0_);[Red]\(0\)</c:formatCode>
                <c:ptCount val="36"/>
              </c:numCache>
            </c:numRef>
          </c:val>
        </c:ser>
        <c:ser>
          <c:idx val="39"/>
          <c:order val="39"/>
          <c:tx>
            <c:strRef>
              <c:f>'USGS 1970-2005'!$A$42:$C$42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val>
            <c:numRef>
              <c:f>'USGS 1970-2005'!$D$42:$AU$42</c:f>
              <c:numCache>
                <c:formatCode>0_);[Red]\(0\)</c:formatCode>
                <c:ptCount val="36"/>
              </c:numCache>
            </c:numRef>
          </c:val>
        </c:ser>
        <c:ser>
          <c:idx val="40"/>
          <c:order val="40"/>
          <c:tx>
            <c:strRef>
              <c:f>'USGS 1970-2005'!$A$43:$C$43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val>
            <c:numRef>
              <c:f>'USGS 1970-2005'!$D$43:$AU$43</c:f>
              <c:numCache>
                <c:formatCode>0_);[Red]\(0\)</c:formatCode>
                <c:ptCount val="36"/>
              </c:numCache>
            </c:numRef>
          </c:val>
        </c:ser>
        <c:ser>
          <c:idx val="41"/>
          <c:order val="41"/>
          <c:tx>
            <c:strRef>
              <c:f>'USGS 1970-2005'!$A$44:$C$44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val>
            <c:numRef>
              <c:f>'USGS 1970-2005'!$D$44:$AU$44</c:f>
              <c:numCache>
                <c:formatCode>0_);[Red]\(0\)</c:formatCode>
                <c:ptCount val="36"/>
                <c:pt idx="0">
                  <c:v>2045.45</c:v>
                </c:pt>
                <c:pt idx="1">
                  <c:v>1370.91</c:v>
                </c:pt>
                <c:pt idx="2">
                  <c:v>1407.27</c:v>
                </c:pt>
                <c:pt idx="3">
                  <c:v>1374.55</c:v>
                </c:pt>
                <c:pt idx="4">
                  <c:v>1426.36</c:v>
                </c:pt>
                <c:pt idx="5">
                  <c:v>1016.36</c:v>
                </c:pt>
                <c:pt idx="6">
                  <c:v>964.5500000000001</c:v>
                </c:pt>
                <c:pt idx="7">
                  <c:v>1124.55</c:v>
                </c:pt>
                <c:pt idx="8">
                  <c:v>1179.09</c:v>
                </c:pt>
                <c:pt idx="9">
                  <c:v>1355.45</c:v>
                </c:pt>
                <c:pt idx="10">
                  <c:v>1586.36</c:v>
                </c:pt>
                <c:pt idx="11">
                  <c:v>1867.27</c:v>
                </c:pt>
                <c:pt idx="12">
                  <c:v>1134.55</c:v>
                </c:pt>
                <c:pt idx="13">
                  <c:v>1257.27</c:v>
                </c:pt>
                <c:pt idx="14">
                  <c:v>1402.73</c:v>
                </c:pt>
                <c:pt idx="15">
                  <c:v>1427.27</c:v>
                </c:pt>
                <c:pt idx="16">
                  <c:v>1436.36</c:v>
                </c:pt>
                <c:pt idx="17">
                  <c:v>1597.27</c:v>
                </c:pt>
                <c:pt idx="18">
                  <c:v>1833.41</c:v>
                </c:pt>
                <c:pt idx="19">
                  <c:v>2010.0</c:v>
                </c:pt>
                <c:pt idx="20">
                  <c:v>2115.0</c:v>
                </c:pt>
                <c:pt idx="21">
                  <c:v>2251.0</c:v>
                </c:pt>
                <c:pt idx="22">
                  <c:v>2645.0</c:v>
                </c:pt>
                <c:pt idx="23">
                  <c:v>3021.0</c:v>
                </c:pt>
                <c:pt idx="24">
                  <c:v>2995.0</c:v>
                </c:pt>
                <c:pt idx="25">
                  <c:v>3275.0</c:v>
                </c:pt>
                <c:pt idx="26">
                  <c:v>3634.0</c:v>
                </c:pt>
                <c:pt idx="27">
                  <c:v>3735.0</c:v>
                </c:pt>
                <c:pt idx="28">
                  <c:v>3888.0</c:v>
                </c:pt>
                <c:pt idx="29">
                  <c:v>3036.0</c:v>
                </c:pt>
                <c:pt idx="30">
                  <c:v>3377.0</c:v>
                </c:pt>
                <c:pt idx="31">
                  <c:v>3513.0</c:v>
                </c:pt>
                <c:pt idx="32">
                  <c:v>3462.0</c:v>
                </c:pt>
                <c:pt idx="33">
                  <c:v>3622.0</c:v>
                </c:pt>
                <c:pt idx="34">
                  <c:v>3798.0</c:v>
                </c:pt>
                <c:pt idx="35">
                  <c:v>3999.0</c:v>
                </c:pt>
              </c:numCache>
            </c:numRef>
          </c:val>
        </c:ser>
        <c:ser>
          <c:idx val="42"/>
          <c:order val="42"/>
          <c:tx>
            <c:strRef>
              <c:f>'USGS 1970-2005'!$A$45:$C$45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val>
            <c:numRef>
              <c:f>'USGS 1970-2005'!$D$45:$AU$45</c:f>
              <c:numCache>
                <c:formatCode>0_);[Red]\(0\)</c:formatCode>
                <c:ptCount val="36"/>
                <c:pt idx="0">
                  <c:v>10000.0</c:v>
                </c:pt>
                <c:pt idx="1">
                  <c:v>23000.0</c:v>
                </c:pt>
                <c:pt idx="2">
                  <c:v>28400.0</c:v>
                </c:pt>
                <c:pt idx="3">
                  <c:v>25054.55</c:v>
                </c:pt>
                <c:pt idx="4">
                  <c:v>25054.55</c:v>
                </c:pt>
                <c:pt idx="5">
                  <c:v>30090.91</c:v>
                </c:pt>
                <c:pt idx="6">
                  <c:v>49402.73</c:v>
                </c:pt>
                <c:pt idx="7">
                  <c:v>55766.36</c:v>
                </c:pt>
                <c:pt idx="8">
                  <c:v>65376.36</c:v>
                </c:pt>
                <c:pt idx="9">
                  <c:v>74055.45</c:v>
                </c:pt>
                <c:pt idx="10">
                  <c:v>80027.27</c:v>
                </c:pt>
                <c:pt idx="11">
                  <c:v>84176.36</c:v>
                </c:pt>
                <c:pt idx="12">
                  <c:v>94270.0</c:v>
                </c:pt>
                <c:pt idx="13">
                  <c:v>108477.27</c:v>
                </c:pt>
                <c:pt idx="14">
                  <c:v>121334.55</c:v>
                </c:pt>
                <c:pt idx="15">
                  <c:v>142818.18</c:v>
                </c:pt>
                <c:pt idx="16">
                  <c:v>161818.18</c:v>
                </c:pt>
                <c:pt idx="17">
                  <c:v>180000.0</c:v>
                </c:pt>
                <c:pt idx="18">
                  <c:v>209558.58</c:v>
                </c:pt>
                <c:pt idx="19">
                  <c:v>207000.0</c:v>
                </c:pt>
                <c:pt idx="20">
                  <c:v>203000.0</c:v>
                </c:pt>
                <c:pt idx="21">
                  <c:v>252610.0</c:v>
                </c:pt>
                <c:pt idx="22">
                  <c:v>308220.0</c:v>
                </c:pt>
                <c:pt idx="23">
                  <c:v>367880.0</c:v>
                </c:pt>
                <c:pt idx="24">
                  <c:v>421180.0</c:v>
                </c:pt>
                <c:pt idx="25">
                  <c:v>475910.0</c:v>
                </c:pt>
                <c:pt idx="26">
                  <c:v>491190.0</c:v>
                </c:pt>
                <c:pt idx="27">
                  <c:v>511730.0</c:v>
                </c:pt>
                <c:pt idx="28">
                  <c:v>536000.0</c:v>
                </c:pt>
                <c:pt idx="29">
                  <c:v>573000.0</c:v>
                </c:pt>
                <c:pt idx="30">
                  <c:v>597000.0</c:v>
                </c:pt>
                <c:pt idx="31">
                  <c:v>661040.0</c:v>
                </c:pt>
                <c:pt idx="32">
                  <c:v>725000.0</c:v>
                </c:pt>
                <c:pt idx="33">
                  <c:v>862080.0</c:v>
                </c:pt>
                <c:pt idx="34">
                  <c:v>970000.0</c:v>
                </c:pt>
                <c:pt idx="35">
                  <c:v>1.06885E6</c:v>
                </c:pt>
              </c:numCache>
            </c:numRef>
          </c:val>
        </c:ser>
        <c:ser>
          <c:idx val="43"/>
          <c:order val="43"/>
          <c:tx>
            <c:strRef>
              <c:f>'USGS 1970-2005'!$A$46:$C$46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val>
            <c:numRef>
              <c:f>'USGS 1970-2005'!$D$46:$AU$46</c:f>
              <c:numCache>
                <c:formatCode>0_);[Red]\(0\)</c:formatCode>
                <c:ptCount val="36"/>
              </c:numCache>
            </c:numRef>
          </c:val>
        </c:ser>
        <c:ser>
          <c:idx val="44"/>
          <c:order val="44"/>
          <c:tx>
            <c:strRef>
              <c:f>'USGS 1970-2005'!$A$47:$C$47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1970-2005'!$D$47:$AU$47</c:f>
              <c:numCache>
                <c:formatCode>0_);[Red]\(0\)</c:formatCode>
                <c:ptCount val="36"/>
              </c:numCache>
            </c:numRef>
          </c:val>
        </c:ser>
        <c:ser>
          <c:idx val="45"/>
          <c:order val="45"/>
          <c:tx>
            <c:strRef>
              <c:f>'USGS 1970-2005'!$A$48:$C$48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1970-2005'!$D$48:$AU$48</c:f>
              <c:numCache>
                <c:formatCode>0_);[Red]\(0\)</c:formatCode>
                <c:ptCount val="36"/>
                <c:pt idx="0">
                  <c:v>2801.82</c:v>
                </c:pt>
                <c:pt idx="1">
                  <c:v>2853.64</c:v>
                </c:pt>
                <c:pt idx="2">
                  <c:v>2898.18</c:v>
                </c:pt>
                <c:pt idx="3">
                  <c:v>3228.18</c:v>
                </c:pt>
                <c:pt idx="4">
                  <c:v>3439.09</c:v>
                </c:pt>
                <c:pt idx="5">
                  <c:v>3097.27</c:v>
                </c:pt>
                <c:pt idx="6">
                  <c:v>3620.0</c:v>
                </c:pt>
                <c:pt idx="7">
                  <c:v>3304.55</c:v>
                </c:pt>
                <c:pt idx="8">
                  <c:v>4161.82</c:v>
                </c:pt>
                <c:pt idx="9">
                  <c:v>4266.36</c:v>
                </c:pt>
                <c:pt idx="10">
                  <c:v>4360.0</c:v>
                </c:pt>
                <c:pt idx="11">
                  <c:v>4468.18</c:v>
                </c:pt>
                <c:pt idx="12">
                  <c:v>5041.82</c:v>
                </c:pt>
                <c:pt idx="13">
                  <c:v>4730.91</c:v>
                </c:pt>
                <c:pt idx="14">
                  <c:v>5287.27</c:v>
                </c:pt>
                <c:pt idx="15">
                  <c:v>5721.82</c:v>
                </c:pt>
                <c:pt idx="16">
                  <c:v>6449.09</c:v>
                </c:pt>
                <c:pt idx="17">
                  <c:v>5977.27</c:v>
                </c:pt>
                <c:pt idx="18">
                  <c:v>6763.93</c:v>
                </c:pt>
                <c:pt idx="19">
                  <c:v>6643.0</c:v>
                </c:pt>
                <c:pt idx="20">
                  <c:v>6253.0</c:v>
                </c:pt>
                <c:pt idx="21">
                  <c:v>6302.0</c:v>
                </c:pt>
                <c:pt idx="22">
                  <c:v>6807.0</c:v>
                </c:pt>
                <c:pt idx="23">
                  <c:v>7930.0</c:v>
                </c:pt>
                <c:pt idx="24">
                  <c:v>9322.0</c:v>
                </c:pt>
                <c:pt idx="25">
                  <c:v>9407.0</c:v>
                </c:pt>
                <c:pt idx="26">
                  <c:v>8907.0</c:v>
                </c:pt>
                <c:pt idx="27">
                  <c:v>8446.0</c:v>
                </c:pt>
                <c:pt idx="28">
                  <c:v>9190.0</c:v>
                </c:pt>
                <c:pt idx="29">
                  <c:v>9200.0</c:v>
                </c:pt>
                <c:pt idx="30">
                  <c:v>9750.0</c:v>
                </c:pt>
                <c:pt idx="31">
                  <c:v>6830.0</c:v>
                </c:pt>
                <c:pt idx="32">
                  <c:v>6604.0</c:v>
                </c:pt>
                <c:pt idx="33">
                  <c:v>7337.0</c:v>
                </c:pt>
                <c:pt idx="34">
                  <c:v>7822.0</c:v>
                </c:pt>
                <c:pt idx="35">
                  <c:v>9959.0</c:v>
                </c:pt>
              </c:numCache>
            </c:numRef>
          </c:val>
        </c:ser>
        <c:ser>
          <c:idx val="46"/>
          <c:order val="46"/>
          <c:tx>
            <c:strRef>
              <c:f>'USGS 1970-2005'!$A$49:$C$49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1970-2005'!$D$49:$AU$49</c:f>
              <c:numCache>
                <c:formatCode>0_);[Red]\(0\)</c:formatCode>
                <c:ptCount val="36"/>
              </c:numCache>
            </c:numRef>
          </c:val>
        </c:ser>
        <c:ser>
          <c:idx val="47"/>
          <c:order val="47"/>
          <c:tx>
            <c:strRef>
              <c:f>'USGS 1970-2005'!$A$50:$C$50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1970-2005'!$D$50:$AU$50</c:f>
              <c:numCache>
                <c:formatCode>0_);[Red]\(0\)</c:formatCode>
                <c:ptCount val="36"/>
                <c:pt idx="0">
                  <c:v>420.0</c:v>
                </c:pt>
                <c:pt idx="1">
                  <c:v>456.36</c:v>
                </c:pt>
                <c:pt idx="2">
                  <c:v>477.27</c:v>
                </c:pt>
                <c:pt idx="3">
                  <c:v>538.18</c:v>
                </c:pt>
                <c:pt idx="4">
                  <c:v>578.18</c:v>
                </c:pt>
                <c:pt idx="5">
                  <c:v>629.09</c:v>
                </c:pt>
                <c:pt idx="6">
                  <c:v>654.5500000000001</c:v>
                </c:pt>
                <c:pt idx="7">
                  <c:v>490.0</c:v>
                </c:pt>
                <c:pt idx="8">
                  <c:v>472.73</c:v>
                </c:pt>
                <c:pt idx="9">
                  <c:v>450.91</c:v>
                </c:pt>
                <c:pt idx="10">
                  <c:v>443.64</c:v>
                </c:pt>
                <c:pt idx="11">
                  <c:v>409.09</c:v>
                </c:pt>
                <c:pt idx="12">
                  <c:v>541.82</c:v>
                </c:pt>
                <c:pt idx="13">
                  <c:v>513.64</c:v>
                </c:pt>
                <c:pt idx="14">
                  <c:v>535.45</c:v>
                </c:pt>
                <c:pt idx="15">
                  <c:v>444.55</c:v>
                </c:pt>
                <c:pt idx="16">
                  <c:v>400.0</c:v>
                </c:pt>
                <c:pt idx="17">
                  <c:v>492.73</c:v>
                </c:pt>
                <c:pt idx="18">
                  <c:v>495.32</c:v>
                </c:pt>
                <c:pt idx="19">
                  <c:v>460.0</c:v>
                </c:pt>
                <c:pt idx="20">
                  <c:v>461.0</c:v>
                </c:pt>
                <c:pt idx="21">
                  <c:v>250.0</c:v>
                </c:pt>
                <c:pt idx="22">
                  <c:v>174.0</c:v>
                </c:pt>
                <c:pt idx="23">
                  <c:v>149.0</c:v>
                </c:pt>
                <c:pt idx="24">
                  <c:v>50.0</c:v>
                </c:pt>
                <c:pt idx="25">
                  <c:v>235.0</c:v>
                </c:pt>
                <c:pt idx="26">
                  <c:v>241.0</c:v>
                </c:pt>
                <c:pt idx="27">
                  <c:v>125.0</c:v>
                </c:pt>
                <c:pt idx="28">
                  <c:v>134.0</c:v>
                </c:pt>
                <c:pt idx="29">
                  <c:v>159.0</c:v>
                </c:pt>
                <c:pt idx="30">
                  <c:v>169.0</c:v>
                </c:pt>
                <c:pt idx="31">
                  <c:v>201.0</c:v>
                </c:pt>
                <c:pt idx="32">
                  <c:v>265.0</c:v>
                </c:pt>
                <c:pt idx="33">
                  <c:v>331.0</c:v>
                </c:pt>
                <c:pt idx="34">
                  <c:v>403.0</c:v>
                </c:pt>
                <c:pt idx="35">
                  <c:v>511.0</c:v>
                </c:pt>
              </c:numCache>
            </c:numRef>
          </c:val>
        </c:ser>
        <c:ser>
          <c:idx val="48"/>
          <c:order val="48"/>
          <c:tx>
            <c:strRef>
              <c:f>'USGS 1970-2005'!$A$51:$C$51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1970-2005'!$D$51:$AU$51</c:f>
              <c:numCache>
                <c:formatCode>0_);[Red]\(0\)</c:formatCode>
                <c:ptCount val="36"/>
                <c:pt idx="10">
                  <c:v>33.64</c:v>
                </c:pt>
                <c:pt idx="11">
                  <c:v>49.09</c:v>
                </c:pt>
                <c:pt idx="12">
                  <c:v>39.09</c:v>
                </c:pt>
                <c:pt idx="13">
                  <c:v>15.45</c:v>
                </c:pt>
                <c:pt idx="15">
                  <c:v>58.18</c:v>
                </c:pt>
                <c:pt idx="16">
                  <c:v>58.18</c:v>
                </c:pt>
                <c:pt idx="17">
                  <c:v>38.18</c:v>
                </c:pt>
                <c:pt idx="18">
                  <c:v>58.06</c:v>
                </c:pt>
                <c:pt idx="19">
                  <c:v>122.0</c:v>
                </c:pt>
                <c:pt idx="20">
                  <c:v>90.0</c:v>
                </c:pt>
                <c:pt idx="21">
                  <c:v>103.0</c:v>
                </c:pt>
                <c:pt idx="22">
                  <c:v>115.0</c:v>
                </c:pt>
                <c:pt idx="23">
                  <c:v>114.0</c:v>
                </c:pt>
                <c:pt idx="24">
                  <c:v>114.0</c:v>
                </c:pt>
                <c:pt idx="25">
                  <c:v>96.0</c:v>
                </c:pt>
                <c:pt idx="26">
                  <c:v>50.0</c:v>
                </c:pt>
                <c:pt idx="30">
                  <c:v>20.0</c:v>
                </c:pt>
                <c:pt idx="35">
                  <c:v>100.0</c:v>
                </c:pt>
              </c:numCache>
            </c:numRef>
          </c:val>
        </c:ser>
        <c:ser>
          <c:idx val="49"/>
          <c:order val="49"/>
          <c:tx>
            <c:strRef>
              <c:f>'USGS 1970-2005'!$A$52:$C$52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1970-2005'!$D$52:$AU$52</c:f>
              <c:numCache>
                <c:formatCode>0_);[Red]\(0\)</c:formatCode>
                <c:ptCount val="36"/>
              </c:numCache>
            </c:numRef>
          </c:val>
        </c:ser>
        <c:ser>
          <c:idx val="50"/>
          <c:order val="50"/>
          <c:tx>
            <c:strRef>
              <c:f>'USGS 1970-2005'!$A$53:$C$53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1970-2005'!$D$53:$AU$53</c:f>
              <c:numCache>
                <c:formatCode>0_);[Red]\(0\)</c:formatCode>
                <c:ptCount val="36"/>
                <c:pt idx="0">
                  <c:v>187.27</c:v>
                </c:pt>
                <c:pt idx="1">
                  <c:v>213.64</c:v>
                </c:pt>
                <c:pt idx="2">
                  <c:v>261.82</c:v>
                </c:pt>
                <c:pt idx="3">
                  <c:v>272.73</c:v>
                </c:pt>
                <c:pt idx="4">
                  <c:v>298.18</c:v>
                </c:pt>
                <c:pt idx="5">
                  <c:v>330.91</c:v>
                </c:pt>
                <c:pt idx="6">
                  <c:v>362.73</c:v>
                </c:pt>
                <c:pt idx="7">
                  <c:v>406.36</c:v>
                </c:pt>
                <c:pt idx="8">
                  <c:v>490.91</c:v>
                </c:pt>
                <c:pt idx="9">
                  <c:v>529.09</c:v>
                </c:pt>
                <c:pt idx="10">
                  <c:v>554.5500000000001</c:v>
                </c:pt>
                <c:pt idx="11">
                  <c:v>460.91</c:v>
                </c:pt>
                <c:pt idx="12">
                  <c:v>424.55</c:v>
                </c:pt>
                <c:pt idx="13">
                  <c:v>386.36</c:v>
                </c:pt>
                <c:pt idx="14">
                  <c:v>470.0</c:v>
                </c:pt>
                <c:pt idx="15">
                  <c:v>476.36</c:v>
                </c:pt>
                <c:pt idx="16">
                  <c:v>520.91</c:v>
                </c:pt>
                <c:pt idx="17">
                  <c:v>582.73</c:v>
                </c:pt>
                <c:pt idx="18">
                  <c:v>556.1</c:v>
                </c:pt>
                <c:pt idx="19">
                  <c:v>610.0</c:v>
                </c:pt>
                <c:pt idx="20">
                  <c:v>620.0</c:v>
                </c:pt>
                <c:pt idx="21">
                  <c:v>700.0</c:v>
                </c:pt>
                <c:pt idx="22">
                  <c:v>700.0</c:v>
                </c:pt>
                <c:pt idx="23">
                  <c:v>860.0</c:v>
                </c:pt>
                <c:pt idx="24">
                  <c:v>940.0</c:v>
                </c:pt>
                <c:pt idx="25">
                  <c:v>865.0</c:v>
                </c:pt>
                <c:pt idx="26">
                  <c:v>830.0</c:v>
                </c:pt>
                <c:pt idx="27">
                  <c:v>940.0</c:v>
                </c:pt>
                <c:pt idx="28">
                  <c:v>1085.0</c:v>
                </c:pt>
                <c:pt idx="29">
                  <c:v>1100.0</c:v>
                </c:pt>
                <c:pt idx="30">
                  <c:v>1050.0</c:v>
                </c:pt>
                <c:pt idx="31">
                  <c:v>1200.0</c:v>
                </c:pt>
                <c:pt idx="32">
                  <c:v>1200.0</c:v>
                </c:pt>
                <c:pt idx="33">
                  <c:v>1600.0</c:v>
                </c:pt>
                <c:pt idx="34">
                  <c:v>1900.0</c:v>
                </c:pt>
                <c:pt idx="35">
                  <c:v>2000.0</c:v>
                </c:pt>
              </c:numCache>
            </c:numRef>
          </c:val>
        </c:ser>
        <c:ser>
          <c:idx val="51"/>
          <c:order val="51"/>
          <c:tx>
            <c:strRef>
              <c:f>'USGS 1970-2005'!$A$54:$C$54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1970-2005'!$D$54:$AU$54</c:f>
              <c:numCache>
                <c:formatCode>0_);[Red]\(0\)</c:formatCode>
                <c:ptCount val="36"/>
                <c:pt idx="0">
                  <c:v>400.91</c:v>
                </c:pt>
                <c:pt idx="1">
                  <c:v>500.91</c:v>
                </c:pt>
                <c:pt idx="2">
                  <c:v>590.0</c:v>
                </c:pt>
                <c:pt idx="3">
                  <c:v>666.36</c:v>
                </c:pt>
                <c:pt idx="4">
                  <c:v>630.91</c:v>
                </c:pt>
                <c:pt idx="10">
                  <c:v>1302.73</c:v>
                </c:pt>
                <c:pt idx="11">
                  <c:v>1202.73</c:v>
                </c:pt>
                <c:pt idx="12">
                  <c:v>1102.73</c:v>
                </c:pt>
                <c:pt idx="13">
                  <c:v>638.18</c:v>
                </c:pt>
                <c:pt idx="14">
                  <c:v>537.27</c:v>
                </c:pt>
                <c:pt idx="15">
                  <c:v>680.0</c:v>
                </c:pt>
                <c:pt idx="16">
                  <c:v>777.27</c:v>
                </c:pt>
                <c:pt idx="17">
                  <c:v>653.64</c:v>
                </c:pt>
                <c:pt idx="18">
                  <c:v>698.53</c:v>
                </c:pt>
                <c:pt idx="19">
                  <c:v>500.0</c:v>
                </c:pt>
                <c:pt idx="20">
                  <c:v>500.0</c:v>
                </c:pt>
                <c:pt idx="21">
                  <c:v>500.0</c:v>
                </c:pt>
                <c:pt idx="22">
                  <c:v>510.0</c:v>
                </c:pt>
                <c:pt idx="23">
                  <c:v>500.0</c:v>
                </c:pt>
                <c:pt idx="24">
                  <c:v>500.0</c:v>
                </c:pt>
                <c:pt idx="25">
                  <c:v>1000.0</c:v>
                </c:pt>
                <c:pt idx="26">
                  <c:v>1000.0</c:v>
                </c:pt>
                <c:pt idx="27">
                  <c:v>1100.0</c:v>
                </c:pt>
                <c:pt idx="28">
                  <c:v>650.0</c:v>
                </c:pt>
                <c:pt idx="29">
                  <c:v>650.0</c:v>
                </c:pt>
                <c:pt idx="30">
                  <c:v>650.0</c:v>
                </c:pt>
                <c:pt idx="31">
                  <c:v>650.0</c:v>
                </c:pt>
                <c:pt idx="32">
                  <c:v>650.0</c:v>
                </c:pt>
                <c:pt idx="33">
                  <c:v>650.0</c:v>
                </c:pt>
                <c:pt idx="34">
                  <c:v>650.0</c:v>
                </c:pt>
                <c:pt idx="35">
                  <c:v>650.0</c:v>
                </c:pt>
              </c:numCache>
            </c:numRef>
          </c:val>
        </c:ser>
        <c:ser>
          <c:idx val="52"/>
          <c:order val="52"/>
          <c:tx>
            <c:strRef>
              <c:f>'USGS 1970-2005'!$A$55:$C$55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1970-2005'!$D$55:$AU$55</c:f>
              <c:numCache>
                <c:formatCode>0_);[Red]\(0\)</c:formatCode>
                <c:ptCount val="36"/>
                <c:pt idx="22">
                  <c:v>1768.0</c:v>
                </c:pt>
                <c:pt idx="23">
                  <c:v>1683.0</c:v>
                </c:pt>
                <c:pt idx="24">
                  <c:v>2055.0</c:v>
                </c:pt>
                <c:pt idx="25">
                  <c:v>1708.0</c:v>
                </c:pt>
                <c:pt idx="26">
                  <c:v>1842.0</c:v>
                </c:pt>
                <c:pt idx="27">
                  <c:v>2134.0</c:v>
                </c:pt>
                <c:pt idx="28">
                  <c:v>2295.0</c:v>
                </c:pt>
                <c:pt idx="29">
                  <c:v>2712.0</c:v>
                </c:pt>
                <c:pt idx="30">
                  <c:v>2852.0</c:v>
                </c:pt>
                <c:pt idx="31">
                  <c:v>3246.0</c:v>
                </c:pt>
                <c:pt idx="32">
                  <c:v>3378.0</c:v>
                </c:pt>
                <c:pt idx="33">
                  <c:v>3654.0</c:v>
                </c:pt>
                <c:pt idx="34">
                  <c:v>3811.0</c:v>
                </c:pt>
                <c:pt idx="35">
                  <c:v>3481.0</c:v>
                </c:pt>
              </c:numCache>
            </c:numRef>
          </c:val>
        </c:ser>
        <c:ser>
          <c:idx val="53"/>
          <c:order val="53"/>
          <c:tx>
            <c:strRef>
              <c:f>'USGS 1970-2005'!$A$56:$C$56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1970-2005'!$D$56:$AU$56</c:f>
              <c:numCache>
                <c:formatCode>0_);[Red]\(0\)</c:formatCode>
                <c:ptCount val="36"/>
                <c:pt idx="0">
                  <c:v>743.64</c:v>
                </c:pt>
                <c:pt idx="1">
                  <c:v>754.5500000000001</c:v>
                </c:pt>
                <c:pt idx="2">
                  <c:v>754.5500000000001</c:v>
                </c:pt>
                <c:pt idx="3">
                  <c:v>1500.0</c:v>
                </c:pt>
                <c:pt idx="4">
                  <c:v>1500.0</c:v>
                </c:pt>
                <c:pt idx="5">
                  <c:v>2087.27</c:v>
                </c:pt>
                <c:pt idx="6">
                  <c:v>2506.36</c:v>
                </c:pt>
                <c:pt idx="7">
                  <c:v>2661.82</c:v>
                </c:pt>
                <c:pt idx="8">
                  <c:v>2717.27</c:v>
                </c:pt>
                <c:pt idx="9">
                  <c:v>2617.27</c:v>
                </c:pt>
                <c:pt idx="10">
                  <c:v>2837.27</c:v>
                </c:pt>
                <c:pt idx="11">
                  <c:v>3299.09</c:v>
                </c:pt>
                <c:pt idx="12">
                  <c:v>3170.0</c:v>
                </c:pt>
                <c:pt idx="13">
                  <c:v>3238.18</c:v>
                </c:pt>
                <c:pt idx="14">
                  <c:v>3353.64</c:v>
                </c:pt>
                <c:pt idx="15">
                  <c:v>3280.0</c:v>
                </c:pt>
                <c:pt idx="16">
                  <c:v>3311.82</c:v>
                </c:pt>
                <c:pt idx="17">
                  <c:v>3542.73</c:v>
                </c:pt>
                <c:pt idx="18">
                  <c:v>3566.12</c:v>
                </c:pt>
                <c:pt idx="19">
                  <c:v>3138.0</c:v>
                </c:pt>
                <c:pt idx="20">
                  <c:v>3000.0</c:v>
                </c:pt>
                <c:pt idx="21">
                  <c:v>2000.0</c:v>
                </c:pt>
                <c:pt idx="22">
                  <c:v>2000.0</c:v>
                </c:pt>
                <c:pt idx="23">
                  <c:v>1049.0</c:v>
                </c:pt>
                <c:pt idx="24">
                  <c:v>1081.0</c:v>
                </c:pt>
                <c:pt idx="25">
                  <c:v>1470.0</c:v>
                </c:pt>
                <c:pt idx="26">
                  <c:v>1453.0</c:v>
                </c:pt>
                <c:pt idx="27">
                  <c:v>1713.0</c:v>
                </c:pt>
                <c:pt idx="28">
                  <c:v>1713.0</c:v>
                </c:pt>
                <c:pt idx="29">
                  <c:v>1785.0</c:v>
                </c:pt>
                <c:pt idx="30">
                  <c:v>1633.0</c:v>
                </c:pt>
                <c:pt idx="31">
                  <c:v>1324.0</c:v>
                </c:pt>
                <c:pt idx="32">
                  <c:v>1327.0</c:v>
                </c:pt>
                <c:pt idx="33">
                  <c:v>1346.0</c:v>
                </c:pt>
                <c:pt idx="34">
                  <c:v>1401.0</c:v>
                </c:pt>
                <c:pt idx="35">
                  <c:v>1567.0</c:v>
                </c:pt>
              </c:numCache>
            </c:numRef>
          </c:val>
        </c:ser>
        <c:ser>
          <c:idx val="54"/>
          <c:order val="54"/>
          <c:tx>
            <c:strRef>
              <c:f>'USGS 1970-2005'!$A$57:$C$57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1970-2005'!$D$57:$AU$57</c:f>
              <c:numCache>
                <c:formatCode>0_);[Red]\(0\)</c:formatCode>
                <c:ptCount val="36"/>
              </c:numCache>
            </c:numRef>
          </c:val>
        </c:ser>
        <c:ser>
          <c:idx val="55"/>
          <c:order val="55"/>
          <c:tx>
            <c:strRef>
              <c:f>'USGS 1970-2005'!$A$58:$C$58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1970-2005'!$D$58:$AU$58</c:f>
              <c:numCache>
                <c:formatCode>0_);[Red]\(0\)</c:formatCode>
                <c:ptCount val="36"/>
                <c:pt idx="0">
                  <c:v>266.36</c:v>
                </c:pt>
                <c:pt idx="1">
                  <c:v>303.64</c:v>
                </c:pt>
                <c:pt idx="2">
                  <c:v>322.73</c:v>
                </c:pt>
                <c:pt idx="3">
                  <c:v>451.82</c:v>
                </c:pt>
                <c:pt idx="4">
                  <c:v>339.09</c:v>
                </c:pt>
                <c:pt idx="5">
                  <c:v>612.73</c:v>
                </c:pt>
                <c:pt idx="6">
                  <c:v>1027.27</c:v>
                </c:pt>
                <c:pt idx="7">
                  <c:v>1073.64</c:v>
                </c:pt>
                <c:pt idx="8">
                  <c:v>1109.09</c:v>
                </c:pt>
                <c:pt idx="9">
                  <c:v>1137.27</c:v>
                </c:pt>
                <c:pt idx="10">
                  <c:v>1235.45</c:v>
                </c:pt>
                <c:pt idx="11">
                  <c:v>1037.27</c:v>
                </c:pt>
                <c:pt idx="12">
                  <c:v>1070.0</c:v>
                </c:pt>
                <c:pt idx="13">
                  <c:v>944.5500000000001</c:v>
                </c:pt>
                <c:pt idx="14">
                  <c:v>854.5500000000001</c:v>
                </c:pt>
                <c:pt idx="15">
                  <c:v>660.91</c:v>
                </c:pt>
                <c:pt idx="16">
                  <c:v>865.45</c:v>
                </c:pt>
                <c:pt idx="17">
                  <c:v>855.45</c:v>
                </c:pt>
                <c:pt idx="18">
                  <c:v>867.26</c:v>
                </c:pt>
                <c:pt idx="19">
                  <c:v>1042.0</c:v>
                </c:pt>
                <c:pt idx="20">
                  <c:v>1133.0</c:v>
                </c:pt>
                <c:pt idx="21">
                  <c:v>1134.0</c:v>
                </c:pt>
                <c:pt idx="22">
                  <c:v>1131.0</c:v>
                </c:pt>
                <c:pt idx="23">
                  <c:v>1089.0</c:v>
                </c:pt>
                <c:pt idx="24">
                  <c:v>1053.0</c:v>
                </c:pt>
                <c:pt idx="25">
                  <c:v>1021.0</c:v>
                </c:pt>
                <c:pt idx="26">
                  <c:v>1000.0</c:v>
                </c:pt>
                <c:pt idx="27">
                  <c:v>910.0</c:v>
                </c:pt>
                <c:pt idx="28">
                  <c:v>1207.0</c:v>
                </c:pt>
                <c:pt idx="29">
                  <c:v>1157.0</c:v>
                </c:pt>
                <c:pt idx="30">
                  <c:v>1398.0</c:v>
                </c:pt>
                <c:pt idx="31">
                  <c:v>1369.0</c:v>
                </c:pt>
                <c:pt idx="32">
                  <c:v>1438.0</c:v>
                </c:pt>
                <c:pt idx="33">
                  <c:v>1637.0</c:v>
                </c:pt>
                <c:pt idx="34">
                  <c:v>1689.0</c:v>
                </c:pt>
                <c:pt idx="35">
                  <c:v>1805.0</c:v>
                </c:pt>
              </c:numCache>
            </c:numRef>
          </c:val>
        </c:ser>
        <c:ser>
          <c:idx val="56"/>
          <c:order val="56"/>
          <c:tx>
            <c:strRef>
              <c:f>'USGS 1970-2005'!$A$59:$C$59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1970-2005'!$D$59:$AU$59</c:f>
              <c:numCache>
                <c:formatCode>0_);[Red]\(0\)</c:formatCode>
                <c:ptCount val="36"/>
                <c:pt idx="23">
                  <c:v>5393.0</c:v>
                </c:pt>
                <c:pt idx="24">
                  <c:v>5303.0</c:v>
                </c:pt>
                <c:pt idx="25">
                  <c:v>4825.0</c:v>
                </c:pt>
                <c:pt idx="26">
                  <c:v>5015.0</c:v>
                </c:pt>
                <c:pt idx="27">
                  <c:v>4877.0</c:v>
                </c:pt>
                <c:pt idx="28">
                  <c:v>4604.0</c:v>
                </c:pt>
                <c:pt idx="29">
                  <c:v>4241.0</c:v>
                </c:pt>
                <c:pt idx="30">
                  <c:v>4093.0</c:v>
                </c:pt>
                <c:pt idx="31">
                  <c:v>3550.0</c:v>
                </c:pt>
                <c:pt idx="32">
                  <c:v>3217.0</c:v>
                </c:pt>
                <c:pt idx="33">
                  <c:v>3465.0</c:v>
                </c:pt>
                <c:pt idx="34">
                  <c:v>3829.0</c:v>
                </c:pt>
                <c:pt idx="35">
                  <c:v>3978.0</c:v>
                </c:pt>
              </c:numCache>
            </c:numRef>
          </c:val>
        </c:ser>
        <c:ser>
          <c:idx val="57"/>
          <c:order val="57"/>
          <c:tx>
            <c:strRef>
              <c:f>'USGS 1970-2005'!$A$60:$C$60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1970-2005'!$D$60:$AU$60</c:f>
              <c:numCache>
                <c:formatCode>0_);[Red]\(0\)</c:formatCode>
                <c:ptCount val="36"/>
                <c:pt idx="0">
                  <c:v>7417.27</c:v>
                </c:pt>
                <c:pt idx="1">
                  <c:v>7972.73</c:v>
                </c:pt>
                <c:pt idx="2">
                  <c:v>8061.82</c:v>
                </c:pt>
                <c:pt idx="3">
                  <c:v>8398.18</c:v>
                </c:pt>
                <c:pt idx="4">
                  <c:v>8985.450000000001</c:v>
                </c:pt>
                <c:pt idx="5">
                  <c:v>9324.550000000001</c:v>
                </c:pt>
                <c:pt idx="6">
                  <c:v>9571.82</c:v>
                </c:pt>
                <c:pt idx="7">
                  <c:v>9769.09</c:v>
                </c:pt>
                <c:pt idx="8">
                  <c:v>10225.45</c:v>
                </c:pt>
                <c:pt idx="9">
                  <c:v>10279.09</c:v>
                </c:pt>
                <c:pt idx="10">
                  <c:v>10568.18</c:v>
                </c:pt>
                <c:pt idx="11">
                  <c:v>10668.18</c:v>
                </c:pt>
                <c:pt idx="12">
                  <c:v>10346.36</c:v>
                </c:pt>
                <c:pt idx="13">
                  <c:v>10520.0</c:v>
                </c:pt>
                <c:pt idx="14">
                  <c:v>10551.82</c:v>
                </c:pt>
                <c:pt idx="15">
                  <c:v>10272.73</c:v>
                </c:pt>
                <c:pt idx="16">
                  <c:v>10181.82</c:v>
                </c:pt>
                <c:pt idx="17">
                  <c:v>10390.91</c:v>
                </c:pt>
                <c:pt idx="18">
                  <c:v>10974.16</c:v>
                </c:pt>
                <c:pt idx="19">
                  <c:v>10888.0</c:v>
                </c:pt>
                <c:pt idx="20">
                  <c:v>10215.0</c:v>
                </c:pt>
                <c:pt idx="21">
                  <c:v>8299.0</c:v>
                </c:pt>
                <c:pt idx="22">
                  <c:v>8500.0</c:v>
                </c:pt>
              </c:numCache>
            </c:numRef>
          </c:val>
        </c:ser>
        <c:ser>
          <c:idx val="58"/>
          <c:order val="58"/>
          <c:tx>
            <c:strRef>
              <c:f>'USGS 1970-2005'!$A$61:$C$61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1970-2005'!$D$61:$AU$61</c:f>
              <c:numCache>
                <c:formatCode>0_);[Red]\(0\)</c:formatCode>
                <c:ptCount val="36"/>
                <c:pt idx="0">
                  <c:v>2609.09</c:v>
                </c:pt>
                <c:pt idx="1">
                  <c:v>2739.09</c:v>
                </c:pt>
                <c:pt idx="2">
                  <c:v>2879.09</c:v>
                </c:pt>
                <c:pt idx="3">
                  <c:v>2893.64</c:v>
                </c:pt>
                <c:pt idx="4">
                  <c:v>2497.27</c:v>
                </c:pt>
                <c:pt idx="5">
                  <c:v>2241.82</c:v>
                </c:pt>
                <c:pt idx="6">
                  <c:v>2360.0</c:v>
                </c:pt>
                <c:pt idx="7">
                  <c:v>2313.64</c:v>
                </c:pt>
                <c:pt idx="8">
                  <c:v>2631.82</c:v>
                </c:pt>
                <c:pt idx="9">
                  <c:v>2417.27</c:v>
                </c:pt>
                <c:pt idx="10">
                  <c:v>1920.91</c:v>
                </c:pt>
                <c:pt idx="11">
                  <c:v>1605.45</c:v>
                </c:pt>
                <c:pt idx="12">
                  <c:v>1773.64</c:v>
                </c:pt>
                <c:pt idx="13">
                  <c:v>1660.91</c:v>
                </c:pt>
                <c:pt idx="14">
                  <c:v>1671.82</c:v>
                </c:pt>
                <c:pt idx="15">
                  <c:v>1742.73</c:v>
                </c:pt>
                <c:pt idx="16">
                  <c:v>2033.64</c:v>
                </c:pt>
                <c:pt idx="17">
                  <c:v>1890.91</c:v>
                </c:pt>
                <c:pt idx="18">
                  <c:v>1681.0</c:v>
                </c:pt>
                <c:pt idx="19">
                  <c:v>2004.0</c:v>
                </c:pt>
                <c:pt idx="20">
                  <c:v>1656.0</c:v>
                </c:pt>
                <c:pt idx="21">
                  <c:v>2016.0</c:v>
                </c:pt>
                <c:pt idx="22">
                  <c:v>2072.0</c:v>
                </c:pt>
                <c:pt idx="23">
                  <c:v>2270.0</c:v>
                </c:pt>
                <c:pt idx="24">
                  <c:v>2430.0</c:v>
                </c:pt>
                <c:pt idx="25">
                  <c:v>2584.0</c:v>
                </c:pt>
                <c:pt idx="26">
                  <c:v>2629.0</c:v>
                </c:pt>
                <c:pt idx="27">
                  <c:v>2683.0</c:v>
                </c:pt>
                <c:pt idx="28">
                  <c:v>2528.0</c:v>
                </c:pt>
                <c:pt idx="29">
                  <c:v>1926.0</c:v>
                </c:pt>
                <c:pt idx="30">
                  <c:v>2009.0</c:v>
                </c:pt>
                <c:pt idx="31">
                  <c:v>2047.0</c:v>
                </c:pt>
                <c:pt idx="32">
                  <c:v>2028.0</c:v>
                </c:pt>
                <c:pt idx="33">
                  <c:v>1953.0</c:v>
                </c:pt>
                <c:pt idx="34">
                  <c:v>2150.0</c:v>
                </c:pt>
                <c:pt idx="35">
                  <c:v>2120.0</c:v>
                </c:pt>
              </c:numCache>
            </c:numRef>
          </c:val>
        </c:ser>
        <c:ser>
          <c:idx val="59"/>
          <c:order val="59"/>
          <c:tx>
            <c:strRef>
              <c:f>'USGS 1970-2005'!$A$62:$C$62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1970-2005'!$D$62:$AU$62</c:f>
              <c:numCache>
                <c:formatCode>0_);[Red]\(0\)</c:formatCode>
                <c:ptCount val="36"/>
              </c:numCache>
            </c:numRef>
          </c:val>
        </c:ser>
        <c:ser>
          <c:idx val="60"/>
          <c:order val="60"/>
          <c:tx>
            <c:strRef>
              <c:f>'USGS 1970-2005'!$A$63:$C$63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1970-2005'!$D$63:$AU$63</c:f>
              <c:numCache>
                <c:formatCode>0_);[Red]\(0\)</c:formatCode>
                <c:ptCount val="36"/>
              </c:numCache>
            </c:numRef>
          </c:val>
        </c:ser>
        <c:ser>
          <c:idx val="61"/>
          <c:order val="61"/>
          <c:tx>
            <c:strRef>
              <c:f>'USGS 1970-2005'!$A$64:$C$64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1970-2005'!$D$64:$AU$64</c:f>
              <c:numCache>
                <c:formatCode>0_);[Red]\(0\)</c:formatCode>
                <c:ptCount val="36"/>
                <c:pt idx="0">
                  <c:v>493.64</c:v>
                </c:pt>
                <c:pt idx="1">
                  <c:v>597.27</c:v>
                </c:pt>
                <c:pt idx="2">
                  <c:v>678.18</c:v>
                </c:pt>
                <c:pt idx="3">
                  <c:v>581.82</c:v>
                </c:pt>
                <c:pt idx="4">
                  <c:v>606.36</c:v>
                </c:pt>
                <c:pt idx="5">
                  <c:v>588.18</c:v>
                </c:pt>
                <c:pt idx="6">
                  <c:v>655.45</c:v>
                </c:pt>
                <c:pt idx="7">
                  <c:v>863.64</c:v>
                </c:pt>
                <c:pt idx="8">
                  <c:v>869.09</c:v>
                </c:pt>
                <c:pt idx="9">
                  <c:v>888.18</c:v>
                </c:pt>
                <c:pt idx="10">
                  <c:v>1017.27</c:v>
                </c:pt>
                <c:pt idx="11">
                  <c:v>953.64</c:v>
                </c:pt>
                <c:pt idx="12">
                  <c:v>950.91</c:v>
                </c:pt>
                <c:pt idx="13">
                  <c:v>1106.36</c:v>
                </c:pt>
                <c:pt idx="14">
                  <c:v>1145.45</c:v>
                </c:pt>
                <c:pt idx="15">
                  <c:v>1009.09</c:v>
                </c:pt>
                <c:pt idx="16">
                  <c:v>1068.18</c:v>
                </c:pt>
                <c:pt idx="17">
                  <c:v>1090.91</c:v>
                </c:pt>
                <c:pt idx="18">
                  <c:v>1494.13</c:v>
                </c:pt>
                <c:pt idx="19">
                  <c:v>1600.0</c:v>
                </c:pt>
                <c:pt idx="20">
                  <c:v>1060.0</c:v>
                </c:pt>
                <c:pt idx="21">
                  <c:v>1235.0</c:v>
                </c:pt>
                <c:pt idx="22">
                  <c:v>1365.0</c:v>
                </c:pt>
                <c:pt idx="23">
                  <c:v>1271.0</c:v>
                </c:pt>
                <c:pt idx="24">
                  <c:v>1303.0</c:v>
                </c:pt>
                <c:pt idx="25">
                  <c:v>1453.0</c:v>
                </c:pt>
                <c:pt idx="26">
                  <c:v>1642.0</c:v>
                </c:pt>
                <c:pt idx="27">
                  <c:v>1835.0</c:v>
                </c:pt>
                <c:pt idx="28">
                  <c:v>1885.0</c:v>
                </c:pt>
                <c:pt idx="29">
                  <c:v>2945.0</c:v>
                </c:pt>
                <c:pt idx="30">
                  <c:v>2505.0</c:v>
                </c:pt>
                <c:pt idx="31">
                  <c:v>2746.0</c:v>
                </c:pt>
                <c:pt idx="32">
                  <c:v>3050.0</c:v>
                </c:pt>
                <c:pt idx="33">
                  <c:v>2907.0</c:v>
                </c:pt>
                <c:pt idx="34">
                  <c:v>2654.0</c:v>
                </c:pt>
                <c:pt idx="35">
                  <c:v>2779.0</c:v>
                </c:pt>
              </c:numCache>
            </c:numRef>
          </c:val>
        </c:ser>
        <c:ser>
          <c:idx val="62"/>
          <c:order val="62"/>
          <c:tx>
            <c:strRef>
              <c:f>'USGS 1970-2005'!$A$65:$C$65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1970-2005'!$D$65:$AU$65</c:f>
              <c:numCache>
                <c:formatCode>0_);[Red]\(0\)</c:formatCode>
                <c:ptCount val="36"/>
                <c:pt idx="0">
                  <c:v>331.82</c:v>
                </c:pt>
                <c:pt idx="1">
                  <c:v>370.0</c:v>
                </c:pt>
                <c:pt idx="2">
                  <c:v>350.0</c:v>
                </c:pt>
                <c:pt idx="3">
                  <c:v>486.36</c:v>
                </c:pt>
                <c:pt idx="4">
                  <c:v>500.91</c:v>
                </c:pt>
                <c:pt idx="5">
                  <c:v>594.5500000000001</c:v>
                </c:pt>
                <c:pt idx="6">
                  <c:v>609.09</c:v>
                </c:pt>
                <c:pt idx="7">
                  <c:v>624.5500000000001</c:v>
                </c:pt>
                <c:pt idx="8">
                  <c:v>835.45</c:v>
                </c:pt>
                <c:pt idx="9">
                  <c:v>1100.91</c:v>
                </c:pt>
                <c:pt idx="10">
                  <c:v>1391.82</c:v>
                </c:pt>
                <c:pt idx="11">
                  <c:v>1240.91</c:v>
                </c:pt>
                <c:pt idx="12">
                  <c:v>1588.18</c:v>
                </c:pt>
                <c:pt idx="13">
                  <c:v>1448.18</c:v>
                </c:pt>
                <c:pt idx="14">
                  <c:v>1736.36</c:v>
                </c:pt>
                <c:pt idx="15">
                  <c:v>1970.0</c:v>
                </c:pt>
                <c:pt idx="16">
                  <c:v>2090.91</c:v>
                </c:pt>
                <c:pt idx="17">
                  <c:v>2149.09</c:v>
                </c:pt>
                <c:pt idx="18">
                  <c:v>2199.91</c:v>
                </c:pt>
                <c:pt idx="19">
                  <c:v>2250.0</c:v>
                </c:pt>
                <c:pt idx="20">
                  <c:v>2250.0</c:v>
                </c:pt>
                <c:pt idx="21">
                  <c:v>2300.0</c:v>
                </c:pt>
                <c:pt idx="22">
                  <c:v>2250.0</c:v>
                </c:pt>
                <c:pt idx="23">
                  <c:v>2098.0</c:v>
                </c:pt>
                <c:pt idx="24">
                  <c:v>2164.0</c:v>
                </c:pt>
                <c:pt idx="25">
                  <c:v>2616.0</c:v>
                </c:pt>
                <c:pt idx="26">
                  <c:v>3028.0</c:v>
                </c:pt>
                <c:pt idx="27">
                  <c:v>2900.0</c:v>
                </c:pt>
                <c:pt idx="28">
                  <c:v>2600.0</c:v>
                </c:pt>
                <c:pt idx="29">
                  <c:v>2300.0</c:v>
                </c:pt>
                <c:pt idx="30">
                  <c:v>2800.0</c:v>
                </c:pt>
                <c:pt idx="31">
                  <c:v>2920.0</c:v>
                </c:pt>
                <c:pt idx="32">
                  <c:v>3000.0</c:v>
                </c:pt>
                <c:pt idx="33">
                  <c:v>3100.0</c:v>
                </c:pt>
                <c:pt idx="34">
                  <c:v>3000.0</c:v>
                </c:pt>
                <c:pt idx="35">
                  <c:v>3000.0</c:v>
                </c:pt>
              </c:numCache>
            </c:numRef>
          </c:val>
        </c:ser>
        <c:ser>
          <c:idx val="63"/>
          <c:order val="63"/>
          <c:tx>
            <c:strRef>
              <c:f>'USGS 1970-2005'!$A$66:$C$66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1970-2005'!$D$66:$AU$66</c:f>
              <c:numCache>
                <c:formatCode>0_);[Red]\(0\)</c:formatCode>
                <c:ptCount val="36"/>
                <c:pt idx="0">
                  <c:v>3691.82</c:v>
                </c:pt>
                <c:pt idx="1">
                  <c:v>3929.09</c:v>
                </c:pt>
                <c:pt idx="2">
                  <c:v>3830.0</c:v>
                </c:pt>
                <c:pt idx="3">
                  <c:v>3624.55</c:v>
                </c:pt>
                <c:pt idx="4">
                  <c:v>3270.91</c:v>
                </c:pt>
                <c:pt idx="5">
                  <c:v>3591.82</c:v>
                </c:pt>
                <c:pt idx="6">
                  <c:v>3369.09</c:v>
                </c:pt>
                <c:pt idx="7">
                  <c:v>3263.64</c:v>
                </c:pt>
                <c:pt idx="8">
                  <c:v>3006.36</c:v>
                </c:pt>
                <c:pt idx="9">
                  <c:v>2963.64</c:v>
                </c:pt>
                <c:pt idx="10">
                  <c:v>3034.55</c:v>
                </c:pt>
                <c:pt idx="11">
                  <c:v>3506.36</c:v>
                </c:pt>
                <c:pt idx="12">
                  <c:v>4269.09</c:v>
                </c:pt>
                <c:pt idx="13">
                  <c:v>5511.82</c:v>
                </c:pt>
                <c:pt idx="14">
                  <c:v>6513.64</c:v>
                </c:pt>
                <c:pt idx="15">
                  <c:v>5760.91</c:v>
                </c:pt>
                <c:pt idx="16">
                  <c:v>7628.18</c:v>
                </c:pt>
                <c:pt idx="17">
                  <c:v>8764.550000000001</c:v>
                </c:pt>
                <c:pt idx="18">
                  <c:v>9787.57</c:v>
                </c:pt>
                <c:pt idx="19">
                  <c:v>12480.0</c:v>
                </c:pt>
                <c:pt idx="20">
                  <c:v>14111.0</c:v>
                </c:pt>
                <c:pt idx="21">
                  <c:v>16427.0</c:v>
                </c:pt>
                <c:pt idx="22">
                  <c:v>17000.0</c:v>
                </c:pt>
                <c:pt idx="23">
                  <c:v>16000.0</c:v>
                </c:pt>
                <c:pt idx="24">
                  <c:v>17000.0</c:v>
                </c:pt>
                <c:pt idx="25">
                  <c:v>17665.0</c:v>
                </c:pt>
                <c:pt idx="26">
                  <c:v>18700.0</c:v>
                </c:pt>
                <c:pt idx="27">
                  <c:v>19700.0</c:v>
                </c:pt>
                <c:pt idx="28">
                  <c:v>21000.0</c:v>
                </c:pt>
                <c:pt idx="29">
                  <c:v>23313.0</c:v>
                </c:pt>
                <c:pt idx="30">
                  <c:v>24143.0</c:v>
                </c:pt>
                <c:pt idx="31">
                  <c:v>24700.0</c:v>
                </c:pt>
                <c:pt idx="32">
                  <c:v>28155.0</c:v>
                </c:pt>
                <c:pt idx="33">
                  <c:v>26639.0</c:v>
                </c:pt>
                <c:pt idx="34">
                  <c:v>28763.0</c:v>
                </c:pt>
                <c:pt idx="35">
                  <c:v>29000.0</c:v>
                </c:pt>
              </c:numCache>
            </c:numRef>
          </c:val>
        </c:ser>
        <c:ser>
          <c:idx val="64"/>
          <c:order val="64"/>
          <c:tx>
            <c:strRef>
              <c:f>'USGS 1970-2005'!$A$67:$C$67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1970-2005'!$D$67:$AU$67</c:f>
              <c:numCache>
                <c:formatCode>0_);[Red]\(0\)</c:formatCode>
                <c:ptCount val="36"/>
                <c:pt idx="0">
                  <c:v>163.64</c:v>
                </c:pt>
                <c:pt idx="1">
                  <c:v>186.36</c:v>
                </c:pt>
                <c:pt idx="2">
                  <c:v>218.18</c:v>
                </c:pt>
                <c:pt idx="3">
                  <c:v>240.91</c:v>
                </c:pt>
                <c:pt idx="4">
                  <c:v>296.36</c:v>
                </c:pt>
                <c:pt idx="5">
                  <c:v>332.73</c:v>
                </c:pt>
                <c:pt idx="6">
                  <c:v>322.73</c:v>
                </c:pt>
                <c:pt idx="7">
                  <c:v>375.45</c:v>
                </c:pt>
                <c:pt idx="8">
                  <c:v>456.36</c:v>
                </c:pt>
                <c:pt idx="9">
                  <c:v>492.73</c:v>
                </c:pt>
                <c:pt idx="10">
                  <c:v>520.91</c:v>
                </c:pt>
                <c:pt idx="11">
                  <c:v>459.09</c:v>
                </c:pt>
                <c:pt idx="12">
                  <c:v>419.09</c:v>
                </c:pt>
                <c:pt idx="13">
                  <c:v>432.73</c:v>
                </c:pt>
                <c:pt idx="14">
                  <c:v>400.0</c:v>
                </c:pt>
                <c:pt idx="15">
                  <c:v>450.91</c:v>
                </c:pt>
                <c:pt idx="16">
                  <c:v>443.64</c:v>
                </c:pt>
                <c:pt idx="17">
                  <c:v>608.18</c:v>
                </c:pt>
                <c:pt idx="18">
                  <c:v>623.23</c:v>
                </c:pt>
                <c:pt idx="19">
                  <c:v>633.0</c:v>
                </c:pt>
                <c:pt idx="20">
                  <c:v>641.0</c:v>
                </c:pt>
                <c:pt idx="21">
                  <c:v>680.0</c:v>
                </c:pt>
                <c:pt idx="22">
                  <c:v>419.0</c:v>
                </c:pt>
                <c:pt idx="23">
                  <c:v>861.0</c:v>
                </c:pt>
                <c:pt idx="24">
                  <c:v>850.0</c:v>
                </c:pt>
                <c:pt idx="25">
                  <c:v>890.0</c:v>
                </c:pt>
                <c:pt idx="26">
                  <c:v>948.0</c:v>
                </c:pt>
                <c:pt idx="27">
                  <c:v>1020.0</c:v>
                </c:pt>
                <c:pt idx="28">
                  <c:v>1065.0</c:v>
                </c:pt>
                <c:pt idx="29">
                  <c:v>1031.0</c:v>
                </c:pt>
                <c:pt idx="30">
                  <c:v>1064.0</c:v>
                </c:pt>
                <c:pt idx="31">
                  <c:v>1174.0</c:v>
                </c:pt>
                <c:pt idx="32">
                  <c:v>1323.0</c:v>
                </c:pt>
                <c:pt idx="33">
                  <c:v>1391.0</c:v>
                </c:pt>
                <c:pt idx="34">
                  <c:v>1265.0</c:v>
                </c:pt>
                <c:pt idx="35">
                  <c:v>1131.0</c:v>
                </c:pt>
              </c:numCache>
            </c:numRef>
          </c:val>
        </c:ser>
        <c:ser>
          <c:idx val="65"/>
          <c:order val="65"/>
          <c:tx>
            <c:strRef>
              <c:f>'USGS 1970-2005'!$A$68:$C$68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1970-2005'!$D$68:$AU$68</c:f>
              <c:numCache>
                <c:formatCode>0_);[Red]\(0\)</c:formatCode>
                <c:ptCount val="36"/>
              </c:numCache>
            </c:numRef>
          </c:val>
        </c:ser>
        <c:ser>
          <c:idx val="66"/>
          <c:order val="66"/>
          <c:tx>
            <c:strRef>
              <c:f>'USGS 1970-2005'!$A$69:$C$69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1970-2005'!$D$69:$AU$69</c:f>
              <c:numCache>
                <c:formatCode>0_);[Red]\(0\)</c:formatCode>
                <c:ptCount val="36"/>
                <c:pt idx="24">
                  <c:v>45.0</c:v>
                </c:pt>
                <c:pt idx="25">
                  <c:v>50.0</c:v>
                </c:pt>
                <c:pt idx="26">
                  <c:v>47.0</c:v>
                </c:pt>
                <c:pt idx="27">
                  <c:v>50.0</c:v>
                </c:pt>
                <c:pt idx="28">
                  <c:v>45.0</c:v>
                </c:pt>
                <c:pt idx="29">
                  <c:v>45.0</c:v>
                </c:pt>
                <c:pt idx="30">
                  <c:v>45.0</c:v>
                </c:pt>
                <c:pt idx="31">
                  <c:v>45.0</c:v>
                </c:pt>
                <c:pt idx="32">
                  <c:v>45.0</c:v>
                </c:pt>
                <c:pt idx="33">
                  <c:v>45.0</c:v>
                </c:pt>
                <c:pt idx="34">
                  <c:v>45.0</c:v>
                </c:pt>
                <c:pt idx="35">
                  <c:v>45.0</c:v>
                </c:pt>
              </c:numCache>
            </c:numRef>
          </c:val>
        </c:ser>
        <c:ser>
          <c:idx val="67"/>
          <c:order val="67"/>
          <c:tx>
            <c:strRef>
              <c:f>'USGS 1970-2005'!$A$70:$C$70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1970-2005'!$D$70:$AU$70</c:f>
              <c:numCache>
                <c:formatCode>0_);[Red]\(0\)</c:formatCode>
                <c:ptCount val="36"/>
                <c:pt idx="22">
                  <c:v>600.0</c:v>
                </c:pt>
                <c:pt idx="23">
                  <c:v>500.0</c:v>
                </c:pt>
                <c:pt idx="24">
                  <c:v>402.0</c:v>
                </c:pt>
                <c:pt idx="25">
                  <c:v>417.0</c:v>
                </c:pt>
                <c:pt idx="26">
                  <c:v>388.0</c:v>
                </c:pt>
                <c:pt idx="27">
                  <c:v>423.0</c:v>
                </c:pt>
                <c:pt idx="28">
                  <c:v>321.0</c:v>
                </c:pt>
                <c:pt idx="29">
                  <c:v>358.0</c:v>
                </c:pt>
                <c:pt idx="30">
                  <c:v>329.0</c:v>
                </c:pt>
                <c:pt idx="31">
                  <c:v>405.0</c:v>
                </c:pt>
                <c:pt idx="32">
                  <c:v>466.0</c:v>
                </c:pt>
                <c:pt idx="33">
                  <c:v>506.0</c:v>
                </c:pt>
                <c:pt idx="34">
                  <c:v>615.0</c:v>
                </c:pt>
                <c:pt idx="35">
                  <c:v>650.0</c:v>
                </c:pt>
              </c:numCache>
            </c:numRef>
          </c:val>
        </c:ser>
        <c:ser>
          <c:idx val="68"/>
          <c:order val="68"/>
          <c:tx>
            <c:strRef>
              <c:f>'USGS 1970-2005'!$A$71:$C$71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1970-2005'!$D$71:$AU$71</c:f>
              <c:numCache>
                <c:formatCode>0_);[Red]\(0\)</c:formatCode>
                <c:ptCount val="36"/>
                <c:pt idx="0">
                  <c:v>181.82</c:v>
                </c:pt>
                <c:pt idx="1">
                  <c:v>211.82</c:v>
                </c:pt>
                <c:pt idx="2">
                  <c:v>188.18</c:v>
                </c:pt>
                <c:pt idx="3">
                  <c:v>124.55</c:v>
                </c:pt>
                <c:pt idx="4">
                  <c:v>115.45</c:v>
                </c:pt>
                <c:pt idx="5">
                  <c:v>145.45</c:v>
                </c:pt>
                <c:pt idx="6">
                  <c:v>149.09</c:v>
                </c:pt>
                <c:pt idx="7">
                  <c:v>72.73</c:v>
                </c:pt>
                <c:pt idx="8">
                  <c:v>86.36</c:v>
                </c:pt>
                <c:pt idx="9">
                  <c:v>92.73</c:v>
                </c:pt>
                <c:pt idx="10">
                  <c:v>110.0</c:v>
                </c:pt>
                <c:pt idx="11">
                  <c:v>130.0</c:v>
                </c:pt>
                <c:pt idx="12">
                  <c:v>145.45</c:v>
                </c:pt>
                <c:pt idx="13">
                  <c:v>172.73</c:v>
                </c:pt>
                <c:pt idx="14">
                  <c:v>240.91</c:v>
                </c:pt>
                <c:pt idx="15">
                  <c:v>250.0</c:v>
                </c:pt>
                <c:pt idx="16">
                  <c:v>250.0</c:v>
                </c:pt>
                <c:pt idx="17">
                  <c:v>350.91</c:v>
                </c:pt>
                <c:pt idx="18">
                  <c:v>405.51</c:v>
                </c:pt>
                <c:pt idx="20">
                  <c:v>340.0</c:v>
                </c:pt>
                <c:pt idx="21">
                  <c:v>290.0</c:v>
                </c:pt>
                <c:pt idx="22">
                  <c:v>300.0</c:v>
                </c:pt>
                <c:pt idx="23">
                  <c:v>350.0</c:v>
                </c:pt>
                <c:pt idx="24">
                  <c:v>464.0</c:v>
                </c:pt>
                <c:pt idx="25">
                  <c:v>611.0</c:v>
                </c:pt>
                <c:pt idx="26">
                  <c:v>690.0</c:v>
                </c:pt>
                <c:pt idx="27">
                  <c:v>752.0</c:v>
                </c:pt>
                <c:pt idx="28">
                  <c:v>750.0</c:v>
                </c:pt>
                <c:pt idx="29">
                  <c:v>638.0</c:v>
                </c:pt>
                <c:pt idx="30">
                  <c:v>880.0</c:v>
                </c:pt>
                <c:pt idx="31">
                  <c:v>900.0</c:v>
                </c:pt>
                <c:pt idx="32">
                  <c:v>900.0</c:v>
                </c:pt>
                <c:pt idx="33">
                  <c:v>1130.0</c:v>
                </c:pt>
                <c:pt idx="34">
                  <c:v>1316.0</c:v>
                </c:pt>
                <c:pt idx="35">
                  <c:v>1568.0</c:v>
                </c:pt>
              </c:numCache>
            </c:numRef>
          </c:val>
        </c:ser>
        <c:ser>
          <c:idx val="69"/>
          <c:order val="69"/>
          <c:tx>
            <c:strRef>
              <c:f>'USGS 1970-2005'!$A$72:$C$72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1970-2005'!$D$72:$AU$72</c:f>
              <c:numCache>
                <c:formatCode>0_);[Red]\(0\)</c:formatCode>
                <c:ptCount val="36"/>
              </c:numCache>
            </c:numRef>
          </c:val>
        </c:ser>
        <c:ser>
          <c:idx val="70"/>
          <c:order val="70"/>
          <c:tx>
            <c:strRef>
              <c:f>'USGS 1970-2005'!$A$73:$C$73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1970-2005'!$D$73:$AU$73</c:f>
              <c:numCache>
                <c:formatCode>0_);[Red]\(0\)</c:formatCode>
                <c:ptCount val="36"/>
              </c:numCache>
            </c:numRef>
          </c:val>
        </c:ser>
        <c:ser>
          <c:idx val="71"/>
          <c:order val="71"/>
          <c:tx>
            <c:strRef>
              <c:f>'USGS 1970-2005'!$A$74:$C$74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1970-2005'!$D$74:$AU$74</c:f>
              <c:numCache>
                <c:formatCode>0_);[Red]\(0\)</c:formatCode>
                <c:ptCount val="36"/>
                <c:pt idx="0">
                  <c:v>59.09</c:v>
                </c:pt>
                <c:pt idx="1">
                  <c:v>78.18000000000001</c:v>
                </c:pt>
                <c:pt idx="2">
                  <c:v>90.0</c:v>
                </c:pt>
                <c:pt idx="3">
                  <c:v>91.82000000000001</c:v>
                </c:pt>
                <c:pt idx="4">
                  <c:v>85.45</c:v>
                </c:pt>
                <c:pt idx="5">
                  <c:v>74.55</c:v>
                </c:pt>
                <c:pt idx="6">
                  <c:v>69.09</c:v>
                </c:pt>
                <c:pt idx="7">
                  <c:v>77.27</c:v>
                </c:pt>
                <c:pt idx="8">
                  <c:v>81.82000000000001</c:v>
                </c:pt>
                <c:pt idx="9">
                  <c:v>96.36</c:v>
                </c:pt>
                <c:pt idx="10">
                  <c:v>84.55</c:v>
                </c:pt>
                <c:pt idx="11">
                  <c:v>91.82000000000001</c:v>
                </c:pt>
                <c:pt idx="12">
                  <c:v>88.18000000000001</c:v>
                </c:pt>
                <c:pt idx="13">
                  <c:v>110.0</c:v>
                </c:pt>
                <c:pt idx="14">
                  <c:v>98.18000000000001</c:v>
                </c:pt>
                <c:pt idx="15">
                  <c:v>93.64</c:v>
                </c:pt>
                <c:pt idx="16">
                  <c:v>92.73</c:v>
                </c:pt>
                <c:pt idx="17">
                  <c:v>59.09</c:v>
                </c:pt>
                <c:pt idx="18">
                  <c:v>44.45</c:v>
                </c:pt>
                <c:pt idx="19">
                  <c:v>58.0</c:v>
                </c:pt>
                <c:pt idx="20">
                  <c:v>78.0</c:v>
                </c:pt>
                <c:pt idx="21">
                  <c:v>79.0</c:v>
                </c:pt>
                <c:pt idx="22">
                  <c:v>84.0</c:v>
                </c:pt>
                <c:pt idx="23">
                  <c:v>80.0</c:v>
                </c:pt>
                <c:pt idx="24">
                  <c:v>94.0</c:v>
                </c:pt>
                <c:pt idx="25">
                  <c:v>91.0</c:v>
                </c:pt>
                <c:pt idx="26">
                  <c:v>84.0</c:v>
                </c:pt>
                <c:pt idx="27">
                  <c:v>96.0</c:v>
                </c:pt>
                <c:pt idx="28">
                  <c:v>90.0</c:v>
                </c:pt>
                <c:pt idx="29">
                  <c:v>95.0</c:v>
                </c:pt>
                <c:pt idx="30">
                  <c:v>95.0</c:v>
                </c:pt>
                <c:pt idx="31">
                  <c:v>95.0</c:v>
                </c:pt>
                <c:pt idx="32">
                  <c:v>111.0</c:v>
                </c:pt>
                <c:pt idx="33">
                  <c:v>120.0</c:v>
                </c:pt>
                <c:pt idx="34">
                  <c:v>120.0</c:v>
                </c:pt>
                <c:pt idx="35">
                  <c:v>143.0</c:v>
                </c:pt>
              </c:numCache>
            </c:numRef>
          </c:val>
        </c:ser>
        <c:ser>
          <c:idx val="72"/>
          <c:order val="72"/>
          <c:tx>
            <c:strRef>
              <c:f>'USGS 1970-2005'!$A$75:$C$75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1970-2005'!$D$75:$AU$75</c:f>
              <c:numCache>
                <c:formatCode>0_);[Red]\(0\)</c:formatCode>
                <c:ptCount val="36"/>
                <c:pt idx="0">
                  <c:v>1878.18</c:v>
                </c:pt>
                <c:pt idx="1">
                  <c:v>1840.91</c:v>
                </c:pt>
                <c:pt idx="2">
                  <c:v>1984.55</c:v>
                </c:pt>
                <c:pt idx="3">
                  <c:v>2096.36</c:v>
                </c:pt>
                <c:pt idx="4">
                  <c:v>2207.27</c:v>
                </c:pt>
                <c:pt idx="5">
                  <c:v>2067.27</c:v>
                </c:pt>
                <c:pt idx="6">
                  <c:v>1829.09</c:v>
                </c:pt>
                <c:pt idx="7">
                  <c:v>1715.45</c:v>
                </c:pt>
                <c:pt idx="8">
                  <c:v>1707.27</c:v>
                </c:pt>
                <c:pt idx="9">
                  <c:v>1752.73</c:v>
                </c:pt>
                <c:pt idx="10">
                  <c:v>1819.09</c:v>
                </c:pt>
                <c:pt idx="11">
                  <c:v>1867.27</c:v>
                </c:pt>
                <c:pt idx="12">
                  <c:v>1866.36</c:v>
                </c:pt>
                <c:pt idx="13">
                  <c:v>1910.91</c:v>
                </c:pt>
                <c:pt idx="14">
                  <c:v>1649.09</c:v>
                </c:pt>
                <c:pt idx="15">
                  <c:v>1611.82</c:v>
                </c:pt>
                <c:pt idx="16">
                  <c:v>1424.55</c:v>
                </c:pt>
                <c:pt idx="17">
                  <c:v>1429.09</c:v>
                </c:pt>
                <c:pt idx="18">
                  <c:v>1504.1</c:v>
                </c:pt>
                <c:pt idx="19">
                  <c:v>1596.0</c:v>
                </c:pt>
                <c:pt idx="20">
                  <c:v>1666.0</c:v>
                </c:pt>
                <c:pt idx="21">
                  <c:v>1324.0</c:v>
                </c:pt>
                <c:pt idx="22">
                  <c:v>1129.0</c:v>
                </c:pt>
                <c:pt idx="23">
                  <c:v>835.0</c:v>
                </c:pt>
                <c:pt idx="24">
                  <c:v>864.0</c:v>
                </c:pt>
                <c:pt idx="25">
                  <c:v>907.0</c:v>
                </c:pt>
                <c:pt idx="26">
                  <c:v>975.0</c:v>
                </c:pt>
                <c:pt idx="27">
                  <c:v>905.0</c:v>
                </c:pt>
                <c:pt idx="28">
                  <c:v>1098.0</c:v>
                </c:pt>
                <c:pt idx="29">
                  <c:v>1310.0</c:v>
                </c:pt>
                <c:pt idx="30">
                  <c:v>1422.0</c:v>
                </c:pt>
                <c:pt idx="31">
                  <c:v>1325.0</c:v>
                </c:pt>
                <c:pt idx="32">
                  <c:v>1198.0</c:v>
                </c:pt>
                <c:pt idx="33">
                  <c:v>1493.0</c:v>
                </c:pt>
                <c:pt idx="34">
                  <c:v>1295.0</c:v>
                </c:pt>
                <c:pt idx="35">
                  <c:v>1357.0</c:v>
                </c:pt>
              </c:numCache>
            </c:numRef>
          </c:val>
        </c:ser>
        <c:ser>
          <c:idx val="73"/>
          <c:order val="73"/>
          <c:tx>
            <c:strRef>
              <c:f>'USGS 1970-2005'!$A$76:$C$76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1970-2005'!$D$76:$AU$76</c:f>
              <c:numCache>
                <c:formatCode>0_);[Red]\(0\)</c:formatCode>
                <c:ptCount val="36"/>
                <c:pt idx="0">
                  <c:v>29070.91</c:v>
                </c:pt>
                <c:pt idx="1">
                  <c:v>29009.09</c:v>
                </c:pt>
                <c:pt idx="2">
                  <c:v>30308.18</c:v>
                </c:pt>
                <c:pt idx="3">
                  <c:v>30830.0</c:v>
                </c:pt>
                <c:pt idx="4">
                  <c:v>32603.64</c:v>
                </c:pt>
                <c:pt idx="5">
                  <c:v>29708.18</c:v>
                </c:pt>
                <c:pt idx="6">
                  <c:v>29510.0</c:v>
                </c:pt>
                <c:pt idx="7">
                  <c:v>28940.91</c:v>
                </c:pt>
                <c:pt idx="8">
                  <c:v>28139.09</c:v>
                </c:pt>
                <c:pt idx="9">
                  <c:v>28941.82</c:v>
                </c:pt>
                <c:pt idx="10">
                  <c:v>29585.45</c:v>
                </c:pt>
                <c:pt idx="11">
                  <c:v>28678.18</c:v>
                </c:pt>
                <c:pt idx="12">
                  <c:v>26618.18</c:v>
                </c:pt>
                <c:pt idx="13">
                  <c:v>24975.45</c:v>
                </c:pt>
                <c:pt idx="14">
                  <c:v>23193.64</c:v>
                </c:pt>
                <c:pt idx="15">
                  <c:v>24064.55</c:v>
                </c:pt>
                <c:pt idx="16">
                  <c:v>23966.36</c:v>
                </c:pt>
                <c:pt idx="17">
                  <c:v>24050.0</c:v>
                </c:pt>
                <c:pt idx="18">
                  <c:v>25758.47</c:v>
                </c:pt>
                <c:pt idx="19">
                  <c:v>27361.0</c:v>
                </c:pt>
                <c:pt idx="20">
                  <c:v>26928.0</c:v>
                </c:pt>
                <c:pt idx="21">
                  <c:v>27082.0</c:v>
                </c:pt>
                <c:pt idx="22">
                  <c:v>21730.0</c:v>
                </c:pt>
                <c:pt idx="23">
                  <c:v>21004.0</c:v>
                </c:pt>
                <c:pt idx="24">
                  <c:v>21836.0</c:v>
                </c:pt>
                <c:pt idx="25">
                  <c:v>20615.0</c:v>
                </c:pt>
                <c:pt idx="26">
                  <c:v>20415.0</c:v>
                </c:pt>
                <c:pt idx="27">
                  <c:v>20658.0</c:v>
                </c:pt>
                <c:pt idx="28">
                  <c:v>20418.0</c:v>
                </c:pt>
                <c:pt idx="29">
                  <c:v>21137.0</c:v>
                </c:pt>
                <c:pt idx="30">
                  <c:v>21225.0</c:v>
                </c:pt>
                <c:pt idx="31">
                  <c:v>20890.0</c:v>
                </c:pt>
                <c:pt idx="32">
                  <c:v>20430.0</c:v>
                </c:pt>
                <c:pt idx="33">
                  <c:v>20645.0</c:v>
                </c:pt>
                <c:pt idx="34">
                  <c:v>21967.0</c:v>
                </c:pt>
                <c:pt idx="35">
                  <c:v>22286.0</c:v>
                </c:pt>
              </c:numCache>
            </c:numRef>
          </c:val>
        </c:ser>
        <c:ser>
          <c:idx val="74"/>
          <c:order val="74"/>
          <c:tx>
            <c:strRef>
              <c:f>'USGS 1970-2005'!$A$77:$C$77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1970-2005'!$D$77:$AU$77</c:f>
              <c:numCache>
                <c:formatCode>0_);[Red]\(0\)</c:formatCode>
                <c:ptCount val="36"/>
              </c:numCache>
            </c:numRef>
          </c:val>
        </c:ser>
        <c:ser>
          <c:idx val="75"/>
          <c:order val="75"/>
          <c:tx>
            <c:strRef>
              <c:f>'USGS 1970-2005'!$A$78:$C$78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1970-2005'!$D$78:$AU$78</c:f>
              <c:numCache>
                <c:formatCode>0_);[Red]\(0\)</c:formatCode>
                <c:ptCount val="36"/>
              </c:numCache>
            </c:numRef>
          </c:val>
        </c:ser>
        <c:ser>
          <c:idx val="76"/>
          <c:order val="76"/>
          <c:tx>
            <c:strRef>
              <c:f>'USGS 1970-2005'!$A$79:$C$79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1970-2005'!$D$79:$AU$79</c:f>
              <c:numCache>
                <c:formatCode>0_);[Red]\(0\)</c:formatCode>
                <c:ptCount val="36"/>
                <c:pt idx="6">
                  <c:v>107.27</c:v>
                </c:pt>
                <c:pt idx="7">
                  <c:v>190.0</c:v>
                </c:pt>
                <c:pt idx="8">
                  <c:v>13.64</c:v>
                </c:pt>
                <c:pt idx="9">
                  <c:v>91.82000000000001</c:v>
                </c:pt>
                <c:pt idx="10">
                  <c:v>110.0</c:v>
                </c:pt>
                <c:pt idx="11">
                  <c:v>150.0</c:v>
                </c:pt>
                <c:pt idx="12">
                  <c:v>175.45</c:v>
                </c:pt>
                <c:pt idx="13">
                  <c:v>120.0</c:v>
                </c:pt>
                <c:pt idx="14">
                  <c:v>208.18</c:v>
                </c:pt>
                <c:pt idx="15">
                  <c:v>245.45</c:v>
                </c:pt>
                <c:pt idx="16">
                  <c:v>210.91</c:v>
                </c:pt>
                <c:pt idx="17">
                  <c:v>140.91</c:v>
                </c:pt>
                <c:pt idx="18">
                  <c:v>132.45</c:v>
                </c:pt>
                <c:pt idx="19">
                  <c:v>115.0</c:v>
                </c:pt>
                <c:pt idx="20">
                  <c:v>116.0</c:v>
                </c:pt>
                <c:pt idx="21">
                  <c:v>117.0</c:v>
                </c:pt>
                <c:pt idx="22">
                  <c:v>116.0</c:v>
                </c:pt>
                <c:pt idx="23">
                  <c:v>132.0</c:v>
                </c:pt>
                <c:pt idx="24">
                  <c:v>126.0</c:v>
                </c:pt>
                <c:pt idx="25">
                  <c:v>154.0</c:v>
                </c:pt>
                <c:pt idx="26">
                  <c:v>185.0</c:v>
                </c:pt>
                <c:pt idx="27">
                  <c:v>200.0</c:v>
                </c:pt>
                <c:pt idx="28">
                  <c:v>196.0</c:v>
                </c:pt>
                <c:pt idx="29">
                  <c:v>180.0</c:v>
                </c:pt>
                <c:pt idx="30">
                  <c:v>210.0</c:v>
                </c:pt>
                <c:pt idx="31">
                  <c:v>304.0</c:v>
                </c:pt>
                <c:pt idx="32">
                  <c:v>257.0</c:v>
                </c:pt>
                <c:pt idx="33">
                  <c:v>260.0</c:v>
                </c:pt>
                <c:pt idx="34">
                  <c:v>260.0</c:v>
                </c:pt>
                <c:pt idx="35">
                  <c:v>260.0</c:v>
                </c:pt>
              </c:numCache>
            </c:numRef>
          </c:val>
        </c:ser>
        <c:ser>
          <c:idx val="77"/>
          <c:order val="77"/>
          <c:tx>
            <c:strRef>
              <c:f>'USGS 1970-2005'!$A$80:$C$80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1970-2005'!$D$80:$AU$80</c:f>
              <c:numCache>
                <c:formatCode>0_);[Red]\(0\)</c:formatCode>
                <c:ptCount val="36"/>
              </c:numCache>
            </c:numRef>
          </c:val>
        </c:ser>
        <c:ser>
          <c:idx val="78"/>
          <c:order val="78"/>
          <c:tx>
            <c:strRef>
              <c:f>'USGS 1970-2005'!$A$81:$C$81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1970-2005'!$D$81:$AU$81</c:f>
              <c:numCache>
                <c:formatCode>0_);[Red]\(0\)</c:formatCode>
                <c:ptCount val="36"/>
                <c:pt idx="22">
                  <c:v>500.0</c:v>
                </c:pt>
                <c:pt idx="23">
                  <c:v>300.0</c:v>
                </c:pt>
                <c:pt idx="24">
                  <c:v>100.0</c:v>
                </c:pt>
                <c:pt idx="25">
                  <c:v>100.0</c:v>
                </c:pt>
                <c:pt idx="26">
                  <c:v>85.0</c:v>
                </c:pt>
                <c:pt idx="27">
                  <c:v>91.0</c:v>
                </c:pt>
                <c:pt idx="28">
                  <c:v>200.0</c:v>
                </c:pt>
                <c:pt idx="29">
                  <c:v>342.0</c:v>
                </c:pt>
                <c:pt idx="30">
                  <c:v>348.0</c:v>
                </c:pt>
                <c:pt idx="31">
                  <c:v>335.0</c:v>
                </c:pt>
                <c:pt idx="32">
                  <c:v>347.0</c:v>
                </c:pt>
                <c:pt idx="33">
                  <c:v>345.0</c:v>
                </c:pt>
                <c:pt idx="34">
                  <c:v>425.0</c:v>
                </c:pt>
                <c:pt idx="35">
                  <c:v>450.0</c:v>
                </c:pt>
              </c:numCache>
            </c:numRef>
          </c:val>
        </c:ser>
        <c:ser>
          <c:idx val="79"/>
          <c:order val="79"/>
          <c:tx>
            <c:strRef>
              <c:f>'USGS 1970-2005'!$A$82:$C$82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1970-2005'!$D$82:$AU$82</c:f>
              <c:numCache>
                <c:formatCode>0_);[Red]\(0\)</c:formatCode>
                <c:ptCount val="36"/>
                <c:pt idx="0">
                  <c:v>8003.64</c:v>
                </c:pt>
                <c:pt idx="1">
                  <c:v>8490.91</c:v>
                </c:pt>
                <c:pt idx="2">
                  <c:v>8875.450000000001</c:v>
                </c:pt>
                <c:pt idx="3">
                  <c:v>9568.18</c:v>
                </c:pt>
                <c:pt idx="4">
                  <c:v>10113.64</c:v>
                </c:pt>
                <c:pt idx="5">
                  <c:v>10679.09</c:v>
                </c:pt>
                <c:pt idx="6">
                  <c:v>11367.27</c:v>
                </c:pt>
                <c:pt idx="7">
                  <c:v>12127.27</c:v>
                </c:pt>
                <c:pt idx="8">
                  <c:v>12547.27</c:v>
                </c:pt>
                <c:pt idx="9">
                  <c:v>12299.09</c:v>
                </c:pt>
                <c:pt idx="10">
                  <c:v>12466.36</c:v>
                </c:pt>
                <c:pt idx="11">
                  <c:v>12230.0</c:v>
                </c:pt>
                <c:pt idx="12">
                  <c:v>11745.45</c:v>
                </c:pt>
                <c:pt idx="13">
                  <c:v>11806.36</c:v>
                </c:pt>
                <c:pt idx="14">
                  <c:v>11579.09</c:v>
                </c:pt>
                <c:pt idx="15">
                  <c:v>11631.82</c:v>
                </c:pt>
                <c:pt idx="16">
                  <c:v>12012.73</c:v>
                </c:pt>
                <c:pt idx="17">
                  <c:v>12456.36</c:v>
                </c:pt>
                <c:pt idx="18">
                  <c:v>12510.01</c:v>
                </c:pt>
                <c:pt idx="19">
                  <c:v>12264.0</c:v>
                </c:pt>
                <c:pt idx="20">
                  <c:v>7228.0</c:v>
                </c:pt>
              </c:numCache>
            </c:numRef>
          </c:val>
        </c:ser>
        <c:ser>
          <c:idx val="80"/>
          <c:order val="80"/>
          <c:tx>
            <c:strRef>
              <c:f>'USGS 1970-2005'!$A$83:$C$83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1970-2005'!$D$83:$AU$83</c:f>
              <c:numCache>
                <c:formatCode>0_);[Red]\(0\)</c:formatCode>
                <c:ptCount val="36"/>
                <c:pt idx="0">
                  <c:v>38405.45</c:v>
                </c:pt>
                <c:pt idx="1">
                  <c:v>41099.09</c:v>
                </c:pt>
                <c:pt idx="2">
                  <c:v>43235.45</c:v>
                </c:pt>
                <c:pt idx="3">
                  <c:v>41098.18</c:v>
                </c:pt>
                <c:pt idx="4">
                  <c:v>36052.73</c:v>
                </c:pt>
                <c:pt idx="5">
                  <c:v>33570.0</c:v>
                </c:pt>
                <c:pt idx="6">
                  <c:v>35491.82</c:v>
                </c:pt>
                <c:pt idx="7">
                  <c:v>33478.18</c:v>
                </c:pt>
                <c:pt idx="8">
                  <c:v>35377.27</c:v>
                </c:pt>
                <c:pt idx="9">
                  <c:v>36740.91</c:v>
                </c:pt>
                <c:pt idx="10">
                  <c:v>34258.18</c:v>
                </c:pt>
                <c:pt idx="11">
                  <c:v>31564.55</c:v>
                </c:pt>
                <c:pt idx="12">
                  <c:v>30140.91</c:v>
                </c:pt>
                <c:pt idx="13">
                  <c:v>30530.0</c:v>
                </c:pt>
                <c:pt idx="14">
                  <c:v>28970.0</c:v>
                </c:pt>
                <c:pt idx="15">
                  <c:v>25811.82</c:v>
                </c:pt>
                <c:pt idx="16">
                  <c:v>26635.45</c:v>
                </c:pt>
                <c:pt idx="17">
                  <c:v>25320.91</c:v>
                </c:pt>
                <c:pt idx="18">
                  <c:v>26214.78</c:v>
                </c:pt>
                <c:pt idx="19">
                  <c:v>28499.0</c:v>
                </c:pt>
                <c:pt idx="20">
                  <c:v>30456.0</c:v>
                </c:pt>
                <c:pt idx="21">
                  <c:v>34396.0</c:v>
                </c:pt>
                <c:pt idx="22">
                  <c:v>37529.0</c:v>
                </c:pt>
                <c:pt idx="23">
                  <c:v>36649.0</c:v>
                </c:pt>
                <c:pt idx="24">
                  <c:v>40380.0</c:v>
                </c:pt>
                <c:pt idx="25">
                  <c:v>33302.0</c:v>
                </c:pt>
                <c:pt idx="26">
                  <c:v>31533.0</c:v>
                </c:pt>
                <c:pt idx="27">
                  <c:v>35945.0</c:v>
                </c:pt>
                <c:pt idx="28">
                  <c:v>36610.0</c:v>
                </c:pt>
                <c:pt idx="29">
                  <c:v>35912.0</c:v>
                </c:pt>
                <c:pt idx="30">
                  <c:v>35414.0</c:v>
                </c:pt>
                <c:pt idx="31">
                  <c:v>32118.0</c:v>
                </c:pt>
                <c:pt idx="32">
                  <c:v>31009.0</c:v>
                </c:pt>
                <c:pt idx="33">
                  <c:v>32749.0</c:v>
                </c:pt>
                <c:pt idx="34">
                  <c:v>31854.0</c:v>
                </c:pt>
                <c:pt idx="35">
                  <c:v>30629.0</c:v>
                </c:pt>
              </c:numCache>
            </c:numRef>
          </c:val>
        </c:ser>
        <c:ser>
          <c:idx val="81"/>
          <c:order val="81"/>
          <c:tx>
            <c:strRef>
              <c:f>'USGS 1970-2005'!$A$84:$C$84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1970-2005'!$D$84:$AU$84</c:f>
              <c:numCache>
                <c:formatCode>0_);[Red]\(0\)</c:formatCode>
                <c:ptCount val="36"/>
                <c:pt idx="0">
                  <c:v>442.73</c:v>
                </c:pt>
                <c:pt idx="1">
                  <c:v>531.82</c:v>
                </c:pt>
                <c:pt idx="2">
                  <c:v>412.73</c:v>
                </c:pt>
                <c:pt idx="3">
                  <c:v>437.27</c:v>
                </c:pt>
                <c:pt idx="4">
                  <c:v>454.55</c:v>
                </c:pt>
                <c:pt idx="5">
                  <c:v>667.27</c:v>
                </c:pt>
                <c:pt idx="6">
                  <c:v>654.5500000000001</c:v>
                </c:pt>
                <c:pt idx="7">
                  <c:v>610.91</c:v>
                </c:pt>
                <c:pt idx="8">
                  <c:v>500.91</c:v>
                </c:pt>
                <c:pt idx="9">
                  <c:v>270.91</c:v>
                </c:pt>
                <c:pt idx="10">
                  <c:v>294.55</c:v>
                </c:pt>
                <c:pt idx="11">
                  <c:v>397.27</c:v>
                </c:pt>
                <c:pt idx="12">
                  <c:v>292.73</c:v>
                </c:pt>
                <c:pt idx="13">
                  <c:v>290.91</c:v>
                </c:pt>
                <c:pt idx="14">
                  <c:v>229.09</c:v>
                </c:pt>
                <c:pt idx="15">
                  <c:v>363.64</c:v>
                </c:pt>
                <c:pt idx="16">
                  <c:v>219.09</c:v>
                </c:pt>
                <c:pt idx="17">
                  <c:v>274.55</c:v>
                </c:pt>
                <c:pt idx="18">
                  <c:v>477.18</c:v>
                </c:pt>
                <c:pt idx="19">
                  <c:v>565.0</c:v>
                </c:pt>
                <c:pt idx="20">
                  <c:v>675.0</c:v>
                </c:pt>
                <c:pt idx="21">
                  <c:v>750.0</c:v>
                </c:pt>
                <c:pt idx="22">
                  <c:v>1024.0</c:v>
                </c:pt>
                <c:pt idx="23">
                  <c:v>1203.0</c:v>
                </c:pt>
                <c:pt idx="24">
                  <c:v>1346.0</c:v>
                </c:pt>
                <c:pt idx="25">
                  <c:v>1300.0</c:v>
                </c:pt>
                <c:pt idx="26">
                  <c:v>1500.0</c:v>
                </c:pt>
                <c:pt idx="27">
                  <c:v>1700.0</c:v>
                </c:pt>
                <c:pt idx="28">
                  <c:v>1630.0</c:v>
                </c:pt>
                <c:pt idx="29">
                  <c:v>1870.0</c:v>
                </c:pt>
                <c:pt idx="30">
                  <c:v>1950.0</c:v>
                </c:pt>
                <c:pt idx="31">
                  <c:v>1900.0</c:v>
                </c:pt>
                <c:pt idx="32">
                  <c:v>1900.0</c:v>
                </c:pt>
                <c:pt idx="33">
                  <c:v>1900.0</c:v>
                </c:pt>
                <c:pt idx="34">
                  <c:v>1900.0</c:v>
                </c:pt>
                <c:pt idx="35">
                  <c:v>1900.0</c:v>
                </c:pt>
              </c:numCache>
            </c:numRef>
          </c:val>
        </c:ser>
        <c:ser>
          <c:idx val="82"/>
          <c:order val="82"/>
          <c:tx>
            <c:strRef>
              <c:f>'USGS 1970-2005'!$A$85:$C$85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1970-2005'!$D$85:$AU$85</c:f>
              <c:numCache>
                <c:formatCode>0_);[Red]\(0\)</c:formatCode>
                <c:ptCount val="36"/>
              </c:numCache>
            </c:numRef>
          </c:val>
        </c:ser>
        <c:ser>
          <c:idx val="83"/>
          <c:order val="83"/>
          <c:tx>
            <c:strRef>
              <c:f>'USGS 1970-2005'!$A$86:$C$86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1970-2005'!$D$86:$AU$86</c:f>
              <c:numCache>
                <c:formatCode>0_);[Red]\(0\)</c:formatCode>
                <c:ptCount val="36"/>
                <c:pt idx="0">
                  <c:v>4858.18</c:v>
                </c:pt>
                <c:pt idx="1">
                  <c:v>5550.91</c:v>
                </c:pt>
                <c:pt idx="2">
                  <c:v>6350.91</c:v>
                </c:pt>
                <c:pt idx="3">
                  <c:v>6507.27</c:v>
                </c:pt>
                <c:pt idx="4">
                  <c:v>7046.36</c:v>
                </c:pt>
                <c:pt idx="5">
                  <c:v>7959.09</c:v>
                </c:pt>
                <c:pt idx="6">
                  <c:v>8763.639999999999</c:v>
                </c:pt>
                <c:pt idx="7">
                  <c:v>10606.36</c:v>
                </c:pt>
                <c:pt idx="8">
                  <c:v>11303.64</c:v>
                </c:pt>
                <c:pt idx="9">
                  <c:v>12123.64</c:v>
                </c:pt>
                <c:pt idx="10">
                  <c:v>12706.36</c:v>
                </c:pt>
                <c:pt idx="11">
                  <c:v>13382.73</c:v>
                </c:pt>
                <c:pt idx="12">
                  <c:v>12887.27</c:v>
                </c:pt>
                <c:pt idx="13">
                  <c:v>14225.45</c:v>
                </c:pt>
                <c:pt idx="14">
                  <c:v>13549.09</c:v>
                </c:pt>
                <c:pt idx="15">
                  <c:v>13697.27</c:v>
                </c:pt>
                <c:pt idx="16">
                  <c:v>13369.09</c:v>
                </c:pt>
                <c:pt idx="17">
                  <c:v>13195.45</c:v>
                </c:pt>
                <c:pt idx="18">
                  <c:v>13052.51</c:v>
                </c:pt>
                <c:pt idx="19">
                  <c:v>12235.0</c:v>
                </c:pt>
                <c:pt idx="20">
                  <c:v>13561.0</c:v>
                </c:pt>
                <c:pt idx="21">
                  <c:v>11808.0</c:v>
                </c:pt>
                <c:pt idx="22">
                  <c:v>10668.0</c:v>
                </c:pt>
                <c:pt idx="23">
                  <c:v>12618.0</c:v>
                </c:pt>
                <c:pt idx="24">
                  <c:v>12636.0</c:v>
                </c:pt>
                <c:pt idx="25">
                  <c:v>14480.0</c:v>
                </c:pt>
                <c:pt idx="26">
                  <c:v>14700.0</c:v>
                </c:pt>
                <c:pt idx="27">
                  <c:v>14982.0</c:v>
                </c:pt>
                <c:pt idx="28">
                  <c:v>15000.0</c:v>
                </c:pt>
                <c:pt idx="29">
                  <c:v>13908.0</c:v>
                </c:pt>
                <c:pt idx="30">
                  <c:v>15463.0</c:v>
                </c:pt>
                <c:pt idx="31">
                  <c:v>15500.0</c:v>
                </c:pt>
                <c:pt idx="32">
                  <c:v>14282.0</c:v>
                </c:pt>
                <c:pt idx="33">
                  <c:v>14638.0</c:v>
                </c:pt>
                <c:pt idx="34">
                  <c:v>15039.0</c:v>
                </c:pt>
                <c:pt idx="35">
                  <c:v>15166.0</c:v>
                </c:pt>
              </c:numCache>
            </c:numRef>
          </c:val>
        </c:ser>
        <c:ser>
          <c:idx val="84"/>
          <c:order val="84"/>
          <c:tx>
            <c:strRef>
              <c:f>'USGS 1970-2005'!$A$87:$C$87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1970-2005'!$D$87:$AU$87</c:f>
              <c:numCache>
                <c:formatCode>0_);[Red]\(0\)</c:formatCode>
                <c:ptCount val="36"/>
              </c:numCache>
            </c:numRef>
          </c:val>
        </c:ser>
        <c:ser>
          <c:idx val="85"/>
          <c:order val="85"/>
          <c:tx>
            <c:strRef>
              <c:f>'USGS 1970-2005'!$A$88:$C$88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1970-2005'!$D$88:$AU$88</c:f>
              <c:numCache>
                <c:formatCode>0_);[Red]\(0\)</c:formatCode>
                <c:ptCount val="36"/>
              </c:numCache>
            </c:numRef>
          </c:val>
        </c:ser>
        <c:ser>
          <c:idx val="86"/>
          <c:order val="86"/>
          <c:tx>
            <c:strRef>
              <c:f>'USGS 1970-2005'!$A$89:$C$89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1970-2005'!$D$89:$AU$89</c:f>
              <c:numCache>
                <c:formatCode>0_);[Red]\(0\)</c:formatCode>
                <c:ptCount val="36"/>
              </c:numCache>
            </c:numRef>
          </c:val>
        </c:ser>
        <c:ser>
          <c:idx val="87"/>
          <c:order val="87"/>
          <c:tx>
            <c:strRef>
              <c:f>'USGS 1970-2005'!$A$90:$C$90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1970-2005'!$D$90:$AU$90</c:f>
              <c:numCache>
                <c:formatCode>0_);[Red]\(0\)</c:formatCode>
                <c:ptCount val="36"/>
              </c:numCache>
            </c:numRef>
          </c:val>
        </c:ser>
        <c:ser>
          <c:idx val="88"/>
          <c:order val="88"/>
          <c:tx>
            <c:strRef>
              <c:f>'USGS 1970-2005'!$A$91:$C$91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1970-2005'!$D$91:$AU$91</c:f>
              <c:numCache>
                <c:formatCode>0_);[Red]\(0\)</c:formatCode>
                <c:ptCount val="36"/>
                <c:pt idx="0">
                  <c:v>224.55</c:v>
                </c:pt>
                <c:pt idx="1">
                  <c:v>227.27</c:v>
                </c:pt>
                <c:pt idx="2">
                  <c:v>264.55</c:v>
                </c:pt>
                <c:pt idx="5">
                  <c:v>390.0</c:v>
                </c:pt>
                <c:pt idx="6">
                  <c:v>446.36</c:v>
                </c:pt>
                <c:pt idx="7">
                  <c:v>491.82</c:v>
                </c:pt>
                <c:pt idx="8">
                  <c:v>516.36</c:v>
                </c:pt>
                <c:pt idx="9">
                  <c:v>574.5500000000001</c:v>
                </c:pt>
                <c:pt idx="10">
                  <c:v>570.0</c:v>
                </c:pt>
                <c:pt idx="11">
                  <c:v>515.45</c:v>
                </c:pt>
                <c:pt idx="12">
                  <c:v>507.27</c:v>
                </c:pt>
                <c:pt idx="13">
                  <c:v>452.73</c:v>
                </c:pt>
                <c:pt idx="14">
                  <c:v>420.0</c:v>
                </c:pt>
                <c:pt idx="15">
                  <c:v>527.27</c:v>
                </c:pt>
                <c:pt idx="16">
                  <c:v>645.45</c:v>
                </c:pt>
                <c:pt idx="17">
                  <c:v>1326.36</c:v>
                </c:pt>
                <c:pt idx="18">
                  <c:v>1505.92</c:v>
                </c:pt>
                <c:pt idx="19">
                  <c:v>1613.0</c:v>
                </c:pt>
                <c:pt idx="20">
                  <c:v>1675.0</c:v>
                </c:pt>
                <c:pt idx="21">
                  <c:v>1440.0</c:v>
                </c:pt>
                <c:pt idx="22">
                  <c:v>1400.0</c:v>
                </c:pt>
                <c:pt idx="23">
                  <c:v>1119.0</c:v>
                </c:pt>
                <c:pt idx="24">
                  <c:v>1200.0</c:v>
                </c:pt>
                <c:pt idx="25">
                  <c:v>1152.0</c:v>
                </c:pt>
                <c:pt idx="26">
                  <c:v>1090.0</c:v>
                </c:pt>
                <c:pt idx="27">
                  <c:v>1280.0</c:v>
                </c:pt>
                <c:pt idx="28">
                  <c:v>1500.0</c:v>
                </c:pt>
                <c:pt idx="29">
                  <c:v>1600.0</c:v>
                </c:pt>
                <c:pt idx="30">
                  <c:v>1960.0</c:v>
                </c:pt>
                <c:pt idx="31">
                  <c:v>2000.0</c:v>
                </c:pt>
                <c:pt idx="32">
                  <c:v>2000.0</c:v>
                </c:pt>
                <c:pt idx="33">
                  <c:v>2000.0</c:v>
                </c:pt>
                <c:pt idx="34">
                  <c:v>2200.0</c:v>
                </c:pt>
                <c:pt idx="35">
                  <c:v>2400.0</c:v>
                </c:pt>
              </c:numCache>
            </c:numRef>
          </c:val>
        </c:ser>
        <c:ser>
          <c:idx val="89"/>
          <c:order val="89"/>
          <c:tx>
            <c:strRef>
              <c:f>'USGS 1970-2005'!$A$92:$C$92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1970-2005'!$D$92:$AU$92</c:f>
              <c:numCache>
                <c:formatCode>0_);[Red]\(0\)</c:formatCode>
                <c:ptCount val="36"/>
                <c:pt idx="25">
                  <c:v>250.0</c:v>
                </c:pt>
                <c:pt idx="26">
                  <c:v>260.0</c:v>
                </c:pt>
                <c:pt idx="27">
                  <c:v>260.0</c:v>
                </c:pt>
                <c:pt idx="28">
                  <c:v>277.0</c:v>
                </c:pt>
                <c:pt idx="29">
                  <c:v>297.0</c:v>
                </c:pt>
                <c:pt idx="30">
                  <c:v>300.0</c:v>
                </c:pt>
                <c:pt idx="31">
                  <c:v>315.0</c:v>
                </c:pt>
                <c:pt idx="32">
                  <c:v>360.0</c:v>
                </c:pt>
                <c:pt idx="33">
                  <c:v>360.0</c:v>
                </c:pt>
                <c:pt idx="34">
                  <c:v>360.0</c:v>
                </c:pt>
                <c:pt idx="35">
                  <c:v>360.0</c:v>
                </c:pt>
              </c:numCache>
            </c:numRef>
          </c:val>
        </c:ser>
        <c:ser>
          <c:idx val="90"/>
          <c:order val="90"/>
          <c:tx>
            <c:strRef>
              <c:f>'USGS 1970-2005'!$A$93:$C$93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1970-2005'!$D$93:$AU$93</c:f>
              <c:numCache>
                <c:formatCode>0_);[Red]\(0\)</c:formatCode>
                <c:ptCount val="36"/>
              </c:numCache>
            </c:numRef>
          </c:val>
        </c:ser>
        <c:ser>
          <c:idx val="91"/>
          <c:order val="91"/>
          <c:tx>
            <c:strRef>
              <c:f>'USGS 1970-2005'!$A$94:$C$94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1970-2005'!$D$94:$AU$94</c:f>
              <c:numCache>
                <c:formatCode>0_);[Red]\(0\)</c:formatCode>
                <c:ptCount val="36"/>
              </c:numCache>
            </c:numRef>
          </c:val>
        </c:ser>
        <c:ser>
          <c:idx val="92"/>
          <c:order val="92"/>
          <c:tx>
            <c:strRef>
              <c:f>'USGS 1970-2005'!$A$95:$C$95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1970-2005'!$D$95:$AU$95</c:f>
              <c:numCache>
                <c:formatCode>0_);[Red]\(0\)</c:formatCode>
                <c:ptCount val="36"/>
                <c:pt idx="0">
                  <c:v>61.82</c:v>
                </c:pt>
                <c:pt idx="1">
                  <c:v>71.82000000000001</c:v>
                </c:pt>
                <c:pt idx="2">
                  <c:v>80.91</c:v>
                </c:pt>
                <c:pt idx="3">
                  <c:v>108.18</c:v>
                </c:pt>
                <c:pt idx="4">
                  <c:v>142.73</c:v>
                </c:pt>
                <c:pt idx="5">
                  <c:v>154.55</c:v>
                </c:pt>
                <c:pt idx="6">
                  <c:v>246.36</c:v>
                </c:pt>
                <c:pt idx="7">
                  <c:v>242.73</c:v>
                </c:pt>
                <c:pt idx="8">
                  <c:v>249.09</c:v>
                </c:pt>
                <c:pt idx="9">
                  <c:v>237.27</c:v>
                </c:pt>
                <c:pt idx="10">
                  <c:v>243.64</c:v>
                </c:pt>
                <c:pt idx="11">
                  <c:v>236.36</c:v>
                </c:pt>
                <c:pt idx="12">
                  <c:v>212.73</c:v>
                </c:pt>
                <c:pt idx="13">
                  <c:v>216.36</c:v>
                </c:pt>
                <c:pt idx="14">
                  <c:v>218.18</c:v>
                </c:pt>
                <c:pt idx="15">
                  <c:v>218.18</c:v>
                </c:pt>
                <c:pt idx="16">
                  <c:v>181.82</c:v>
                </c:pt>
                <c:pt idx="17">
                  <c:v>252.73</c:v>
                </c:pt>
                <c:pt idx="18">
                  <c:v>250.38</c:v>
                </c:pt>
                <c:pt idx="19">
                  <c:v>215.0</c:v>
                </c:pt>
                <c:pt idx="20">
                  <c:v>200.0</c:v>
                </c:pt>
                <c:pt idx="21">
                  <c:v>250.0</c:v>
                </c:pt>
                <c:pt idx="22">
                  <c:v>200.0</c:v>
                </c:pt>
                <c:pt idx="23">
                  <c:v>100.0</c:v>
                </c:pt>
                <c:pt idx="24">
                  <c:v>75.0</c:v>
                </c:pt>
                <c:pt idx="31">
                  <c:v>204.0</c:v>
                </c:pt>
                <c:pt idx="32">
                  <c:v>290.0</c:v>
                </c:pt>
                <c:pt idx="33">
                  <c:v>290.0</c:v>
                </c:pt>
                <c:pt idx="34">
                  <c:v>300.0</c:v>
                </c:pt>
                <c:pt idx="35">
                  <c:v>300.0</c:v>
                </c:pt>
              </c:numCache>
            </c:numRef>
          </c:val>
        </c:ser>
        <c:ser>
          <c:idx val="93"/>
          <c:order val="93"/>
          <c:tx>
            <c:strRef>
              <c:f>'USGS 1970-2005'!$A$96:$C$96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1970-2005'!$D$96:$AU$96</c:f>
              <c:numCache>
                <c:formatCode>0_);[Red]\(0\)</c:formatCode>
                <c:ptCount val="36"/>
                <c:pt idx="0">
                  <c:v>152.73</c:v>
                </c:pt>
                <c:pt idx="1">
                  <c:v>162.73</c:v>
                </c:pt>
                <c:pt idx="2">
                  <c:v>194.55</c:v>
                </c:pt>
                <c:pt idx="3">
                  <c:v>235.45</c:v>
                </c:pt>
                <c:pt idx="4">
                  <c:v>215.45</c:v>
                </c:pt>
                <c:pt idx="5">
                  <c:v>298.18</c:v>
                </c:pt>
                <c:pt idx="6">
                  <c:v>254.55</c:v>
                </c:pt>
                <c:pt idx="7">
                  <c:v>250.91</c:v>
                </c:pt>
                <c:pt idx="8">
                  <c:v>270.91</c:v>
                </c:pt>
                <c:pt idx="9">
                  <c:v>231.82</c:v>
                </c:pt>
                <c:pt idx="10">
                  <c:v>446.36</c:v>
                </c:pt>
                <c:pt idx="11">
                  <c:v>311.82</c:v>
                </c:pt>
                <c:pt idx="12">
                  <c:v>278.18</c:v>
                </c:pt>
                <c:pt idx="13">
                  <c:v>486.36</c:v>
                </c:pt>
                <c:pt idx="14">
                  <c:v>535.45</c:v>
                </c:pt>
                <c:pt idx="15">
                  <c:v>348.18</c:v>
                </c:pt>
                <c:pt idx="16">
                  <c:v>350.91</c:v>
                </c:pt>
                <c:pt idx="17">
                  <c:v>451.82</c:v>
                </c:pt>
                <c:pt idx="18">
                  <c:v>559.73</c:v>
                </c:pt>
                <c:pt idx="19">
                  <c:v>649.0</c:v>
                </c:pt>
                <c:pt idx="20">
                  <c:v>652.0</c:v>
                </c:pt>
                <c:pt idx="21">
                  <c:v>693.0</c:v>
                </c:pt>
                <c:pt idx="22">
                  <c:v>650.0</c:v>
                </c:pt>
                <c:pt idx="23">
                  <c:v>723.0</c:v>
                </c:pt>
                <c:pt idx="24">
                  <c:v>1100.0</c:v>
                </c:pt>
                <c:pt idx="25">
                  <c:v>721.0</c:v>
                </c:pt>
                <c:pt idx="26">
                  <c:v>952.0</c:v>
                </c:pt>
                <c:pt idx="27">
                  <c:v>980.0</c:v>
                </c:pt>
                <c:pt idx="28">
                  <c:v>896.0</c:v>
                </c:pt>
                <c:pt idx="29">
                  <c:v>980.0</c:v>
                </c:pt>
                <c:pt idx="30">
                  <c:v>1284.0</c:v>
                </c:pt>
                <c:pt idx="31">
                  <c:v>1321.0</c:v>
                </c:pt>
                <c:pt idx="32">
                  <c:v>1224.0</c:v>
                </c:pt>
                <c:pt idx="33">
                  <c:v>1268.0</c:v>
                </c:pt>
                <c:pt idx="34">
                  <c:v>1392.0</c:v>
                </c:pt>
                <c:pt idx="35">
                  <c:v>1384.0</c:v>
                </c:pt>
              </c:numCache>
            </c:numRef>
          </c:val>
        </c:ser>
        <c:ser>
          <c:idx val="94"/>
          <c:order val="94"/>
          <c:tx>
            <c:strRef>
              <c:f>'USGS 1970-2005'!$A$97:$C$97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1970-2005'!$D$97:$AU$97</c:f>
              <c:numCache>
                <c:formatCode>0_);[Red]\(0\)</c:formatCode>
                <c:ptCount val="36"/>
                <c:pt idx="0">
                  <c:v>430.91</c:v>
                </c:pt>
                <c:pt idx="1">
                  <c:v>512.73</c:v>
                </c:pt>
                <c:pt idx="2">
                  <c:v>409.09</c:v>
                </c:pt>
                <c:pt idx="3">
                  <c:v>441.82</c:v>
                </c:pt>
                <c:pt idx="4">
                  <c:v>571.82</c:v>
                </c:pt>
                <c:pt idx="5">
                  <c:v>567.27</c:v>
                </c:pt>
                <c:pt idx="6">
                  <c:v>766.36</c:v>
                </c:pt>
                <c:pt idx="7">
                  <c:v>1030.91</c:v>
                </c:pt>
                <c:pt idx="8">
                  <c:v>1238.18</c:v>
                </c:pt>
                <c:pt idx="9">
                  <c:v>1281.82</c:v>
                </c:pt>
                <c:pt idx="10">
                  <c:v>1491.82</c:v>
                </c:pt>
                <c:pt idx="11">
                  <c:v>1520.91</c:v>
                </c:pt>
                <c:pt idx="12">
                  <c:v>1438.18</c:v>
                </c:pt>
                <c:pt idx="13">
                  <c:v>1720.0</c:v>
                </c:pt>
                <c:pt idx="14">
                  <c:v>1851.82</c:v>
                </c:pt>
                <c:pt idx="15">
                  <c:v>1839.09</c:v>
                </c:pt>
                <c:pt idx="16">
                  <c:v>2240.91</c:v>
                </c:pt>
                <c:pt idx="17">
                  <c:v>2230.91</c:v>
                </c:pt>
                <c:pt idx="18">
                  <c:v>2189.03</c:v>
                </c:pt>
                <c:pt idx="19">
                  <c:v>2141.0</c:v>
                </c:pt>
                <c:pt idx="20">
                  <c:v>1808.0</c:v>
                </c:pt>
                <c:pt idx="21">
                  <c:v>1677.0</c:v>
                </c:pt>
                <c:pt idx="22">
                  <c:v>1643.0</c:v>
                </c:pt>
                <c:pt idx="23">
                  <c:v>1712.0</c:v>
                </c:pt>
                <c:pt idx="24">
                  <c:v>1927.0</c:v>
                </c:pt>
                <c:pt idx="25">
                  <c:v>1913.0</c:v>
                </c:pt>
                <c:pt idx="26">
                  <c:v>2027.0</c:v>
                </c:pt>
                <c:pt idx="27">
                  <c:v>1925.0</c:v>
                </c:pt>
                <c:pt idx="28">
                  <c:v>1539.0</c:v>
                </c:pt>
                <c:pt idx="29">
                  <c:v>1387.0</c:v>
                </c:pt>
                <c:pt idx="30">
                  <c:v>1284.0</c:v>
                </c:pt>
                <c:pt idx="31">
                  <c:v>1279.0</c:v>
                </c:pt>
                <c:pt idx="32">
                  <c:v>1206.0</c:v>
                </c:pt>
                <c:pt idx="33">
                  <c:v>1189.0</c:v>
                </c:pt>
                <c:pt idx="34">
                  <c:v>1039.0</c:v>
                </c:pt>
                <c:pt idx="35">
                  <c:v>1005.0</c:v>
                </c:pt>
              </c:numCache>
            </c:numRef>
          </c:val>
        </c:ser>
        <c:ser>
          <c:idx val="95"/>
          <c:order val="95"/>
          <c:tx>
            <c:strRef>
              <c:f>'USGS 1970-2005'!$A$98:$C$98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1970-2005'!$D$98:$AU$98</c:f>
              <c:numCache>
                <c:formatCode>0_);[Red]\(0\)</c:formatCode>
                <c:ptCount val="36"/>
                <c:pt idx="0">
                  <c:v>2777.27</c:v>
                </c:pt>
                <c:pt idx="1">
                  <c:v>2717.27</c:v>
                </c:pt>
                <c:pt idx="2">
                  <c:v>2980.0</c:v>
                </c:pt>
                <c:pt idx="3">
                  <c:v>3411.82</c:v>
                </c:pt>
                <c:pt idx="4">
                  <c:v>3444.55</c:v>
                </c:pt>
                <c:pt idx="5">
                  <c:v>3767.27</c:v>
                </c:pt>
                <c:pt idx="6">
                  <c:v>4307.27</c:v>
                </c:pt>
                <c:pt idx="7">
                  <c:v>4630.0</c:v>
                </c:pt>
                <c:pt idx="8">
                  <c:v>4773.64</c:v>
                </c:pt>
                <c:pt idx="9">
                  <c:v>4867.27</c:v>
                </c:pt>
                <c:pt idx="10">
                  <c:v>4670.0</c:v>
                </c:pt>
                <c:pt idx="11">
                  <c:v>4644.55</c:v>
                </c:pt>
                <c:pt idx="12">
                  <c:v>4378.18</c:v>
                </c:pt>
                <c:pt idx="13">
                  <c:v>4251.82</c:v>
                </c:pt>
                <c:pt idx="14">
                  <c:v>4153.64</c:v>
                </c:pt>
                <c:pt idx="15">
                  <c:v>3685.45</c:v>
                </c:pt>
                <c:pt idx="16">
                  <c:v>3935.45</c:v>
                </c:pt>
                <c:pt idx="17">
                  <c:v>4161.82</c:v>
                </c:pt>
                <c:pt idx="18">
                  <c:v>3872.75</c:v>
                </c:pt>
                <c:pt idx="19">
                  <c:v>3857.0</c:v>
                </c:pt>
                <c:pt idx="20">
                  <c:v>3933.0</c:v>
                </c:pt>
                <c:pt idx="21">
                  <c:v>2529.0</c:v>
                </c:pt>
                <c:pt idx="22">
                  <c:v>2236.0</c:v>
                </c:pt>
                <c:pt idx="23">
                  <c:v>2533.0</c:v>
                </c:pt>
                <c:pt idx="24">
                  <c:v>2813.0</c:v>
                </c:pt>
                <c:pt idx="25">
                  <c:v>2875.0</c:v>
                </c:pt>
                <c:pt idx="26">
                  <c:v>2747.0</c:v>
                </c:pt>
                <c:pt idx="27">
                  <c:v>2811.0</c:v>
                </c:pt>
                <c:pt idx="28">
                  <c:v>2999.0</c:v>
                </c:pt>
                <c:pt idx="29">
                  <c:v>2979.0</c:v>
                </c:pt>
                <c:pt idx="30">
                  <c:v>3326.0</c:v>
                </c:pt>
                <c:pt idx="31">
                  <c:v>3452.0</c:v>
                </c:pt>
                <c:pt idx="32">
                  <c:v>3510.0</c:v>
                </c:pt>
                <c:pt idx="33">
                  <c:v>3573.0</c:v>
                </c:pt>
                <c:pt idx="34">
                  <c:v>3349.0</c:v>
                </c:pt>
                <c:pt idx="35">
                  <c:v>3371.0</c:v>
                </c:pt>
              </c:numCache>
            </c:numRef>
          </c:val>
        </c:ser>
        <c:ser>
          <c:idx val="96"/>
          <c:order val="96"/>
          <c:tx>
            <c:strRef>
              <c:f>'USGS 1970-2005'!$A$99:$C$99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1970-2005'!$D$99:$AU$99</c:f>
              <c:numCache>
                <c:formatCode>0_);[Red]\(0\)</c:formatCode>
                <c:ptCount val="36"/>
                <c:pt idx="0">
                  <c:v>85.45</c:v>
                </c:pt>
                <c:pt idx="1">
                  <c:v>115.45</c:v>
                </c:pt>
                <c:pt idx="2">
                  <c:v>130.0</c:v>
                </c:pt>
                <c:pt idx="3">
                  <c:v>134.55</c:v>
                </c:pt>
                <c:pt idx="4">
                  <c:v>155.45</c:v>
                </c:pt>
                <c:pt idx="5">
                  <c:v>159.09</c:v>
                </c:pt>
                <c:pt idx="6">
                  <c:v>145.45</c:v>
                </c:pt>
                <c:pt idx="7">
                  <c:v>139.09</c:v>
                </c:pt>
                <c:pt idx="8">
                  <c:v>133.64</c:v>
                </c:pt>
                <c:pt idx="9">
                  <c:v>126.36</c:v>
                </c:pt>
                <c:pt idx="10">
                  <c:v>121.82</c:v>
                </c:pt>
                <c:pt idx="11">
                  <c:v>121.82</c:v>
                </c:pt>
                <c:pt idx="12">
                  <c:v>124.55</c:v>
                </c:pt>
                <c:pt idx="13">
                  <c:v>115.45</c:v>
                </c:pt>
                <c:pt idx="14">
                  <c:v>118.18</c:v>
                </c:pt>
                <c:pt idx="15">
                  <c:v>114.55</c:v>
                </c:pt>
                <c:pt idx="16">
                  <c:v>113.64</c:v>
                </c:pt>
                <c:pt idx="17">
                  <c:v>130.91</c:v>
                </c:pt>
                <c:pt idx="18">
                  <c:v>132.45</c:v>
                </c:pt>
                <c:pt idx="19">
                  <c:v>116.0</c:v>
                </c:pt>
                <c:pt idx="20">
                  <c:v>114.0</c:v>
                </c:pt>
                <c:pt idx="21">
                  <c:v>106.0</c:v>
                </c:pt>
                <c:pt idx="22">
                  <c:v>100.0</c:v>
                </c:pt>
                <c:pt idx="23">
                  <c:v>86.0</c:v>
                </c:pt>
                <c:pt idx="24">
                  <c:v>81.0</c:v>
                </c:pt>
                <c:pt idx="25">
                  <c:v>82.0</c:v>
                </c:pt>
                <c:pt idx="26">
                  <c:v>88.0</c:v>
                </c:pt>
                <c:pt idx="27">
                  <c:v>101.0</c:v>
                </c:pt>
                <c:pt idx="28">
                  <c:v>118.0</c:v>
                </c:pt>
                <c:pt idx="29">
                  <c:v>131.0</c:v>
                </c:pt>
                <c:pt idx="30">
                  <c:v>144.0</c:v>
                </c:pt>
                <c:pt idx="31">
                  <c:v>125.0</c:v>
                </c:pt>
                <c:pt idx="32">
                  <c:v>83.0</c:v>
                </c:pt>
                <c:pt idx="33">
                  <c:v>90.0</c:v>
                </c:pt>
                <c:pt idx="34">
                  <c:v>90.0</c:v>
                </c:pt>
                <c:pt idx="35">
                  <c:v>95.0</c:v>
                </c:pt>
              </c:numCache>
            </c:numRef>
          </c:val>
        </c:ser>
        <c:ser>
          <c:idx val="97"/>
          <c:order val="97"/>
          <c:tx>
            <c:strRef>
              <c:f>'USGS 1970-2005'!$A$100:$C$100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1970-2005'!$D$100:$AU$100</c:f>
              <c:numCache>
                <c:formatCode>0_);[Red]\(0\)</c:formatCode>
                <c:ptCount val="36"/>
                <c:pt idx="0">
                  <c:v>13571.82</c:v>
                </c:pt>
                <c:pt idx="1">
                  <c:v>14925.45</c:v>
                </c:pt>
                <c:pt idx="2">
                  <c:v>15731.82</c:v>
                </c:pt>
                <c:pt idx="3">
                  <c:v>15037.27</c:v>
                </c:pt>
                <c:pt idx="4">
                  <c:v>14292.73</c:v>
                </c:pt>
                <c:pt idx="5">
                  <c:v>16270.0</c:v>
                </c:pt>
                <c:pt idx="6">
                  <c:v>18735.45</c:v>
                </c:pt>
                <c:pt idx="7">
                  <c:v>19216.36</c:v>
                </c:pt>
                <c:pt idx="8">
                  <c:v>19600.91</c:v>
                </c:pt>
                <c:pt idx="9">
                  <c:v>18302.73</c:v>
                </c:pt>
                <c:pt idx="10">
                  <c:v>17737.27</c:v>
                </c:pt>
                <c:pt idx="11">
                  <c:v>20803.64</c:v>
                </c:pt>
                <c:pt idx="12">
                  <c:v>22545.45</c:v>
                </c:pt>
                <c:pt idx="13">
                  <c:v>25409.09</c:v>
                </c:pt>
                <c:pt idx="14">
                  <c:v>29090.91</c:v>
                </c:pt>
                <c:pt idx="15">
                  <c:v>33099.09</c:v>
                </c:pt>
                <c:pt idx="16">
                  <c:v>36476.36</c:v>
                </c:pt>
                <c:pt idx="17">
                  <c:v>37057.27</c:v>
                </c:pt>
                <c:pt idx="18">
                  <c:v>40732.38</c:v>
                </c:pt>
                <c:pt idx="19">
                  <c:v>46000.0</c:v>
                </c:pt>
                <c:pt idx="20">
                  <c:v>49000.0</c:v>
                </c:pt>
                <c:pt idx="21">
                  <c:v>51000.0</c:v>
                </c:pt>
                <c:pt idx="22">
                  <c:v>50000.0</c:v>
                </c:pt>
                <c:pt idx="23">
                  <c:v>53812.0</c:v>
                </c:pt>
                <c:pt idx="24">
                  <c:v>57000.0</c:v>
                </c:pt>
                <c:pt idx="25">
                  <c:v>62000.0</c:v>
                </c:pt>
                <c:pt idx="26">
                  <c:v>75000.0</c:v>
                </c:pt>
                <c:pt idx="27">
                  <c:v>80000.0</c:v>
                </c:pt>
                <c:pt idx="28">
                  <c:v>85000.0</c:v>
                </c:pt>
                <c:pt idx="29">
                  <c:v>90000.0</c:v>
                </c:pt>
                <c:pt idx="30">
                  <c:v>95000.0</c:v>
                </c:pt>
                <c:pt idx="31">
                  <c:v>105000.0</c:v>
                </c:pt>
                <c:pt idx="32">
                  <c:v>115000.0</c:v>
                </c:pt>
                <c:pt idx="33">
                  <c:v>123000.0</c:v>
                </c:pt>
                <c:pt idx="34">
                  <c:v>130000.0</c:v>
                </c:pt>
                <c:pt idx="35">
                  <c:v>145000.0</c:v>
                </c:pt>
              </c:numCache>
            </c:numRef>
          </c:val>
        </c:ser>
        <c:ser>
          <c:idx val="98"/>
          <c:order val="98"/>
          <c:tx>
            <c:strRef>
              <c:f>'USGS 1970-2005'!$A$101:$C$101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1970-2005'!$D$101:$AU$101</c:f>
              <c:numCache>
                <c:formatCode>0_);[Red]\(0\)</c:formatCode>
                <c:ptCount val="36"/>
                <c:pt idx="0">
                  <c:v>554.5500000000001</c:v>
                </c:pt>
                <c:pt idx="1">
                  <c:v>488.18</c:v>
                </c:pt>
                <c:pt idx="2">
                  <c:v>597.27</c:v>
                </c:pt>
                <c:pt idx="3">
                  <c:v>731.82</c:v>
                </c:pt>
                <c:pt idx="4">
                  <c:v>832.73</c:v>
                </c:pt>
                <c:pt idx="5">
                  <c:v>1079.09</c:v>
                </c:pt>
                <c:pt idx="6">
                  <c:v>1808.18</c:v>
                </c:pt>
                <c:pt idx="7">
                  <c:v>2683.64</c:v>
                </c:pt>
                <c:pt idx="8">
                  <c:v>3694.0</c:v>
                </c:pt>
                <c:pt idx="9">
                  <c:v>4708.18</c:v>
                </c:pt>
                <c:pt idx="10">
                  <c:v>5833.64</c:v>
                </c:pt>
                <c:pt idx="11">
                  <c:v>6905.45</c:v>
                </c:pt>
                <c:pt idx="12">
                  <c:v>7516.36</c:v>
                </c:pt>
                <c:pt idx="13">
                  <c:v>8204.549999999999</c:v>
                </c:pt>
                <c:pt idx="14">
                  <c:v>8877.27</c:v>
                </c:pt>
                <c:pt idx="15">
                  <c:v>10101.82</c:v>
                </c:pt>
                <c:pt idx="16">
                  <c:v>10963.64</c:v>
                </c:pt>
                <c:pt idx="17">
                  <c:v>11868.18</c:v>
                </c:pt>
                <c:pt idx="18">
                  <c:v>12242.39</c:v>
                </c:pt>
                <c:pt idx="19">
                  <c:v>14099.0</c:v>
                </c:pt>
                <c:pt idx="20">
                  <c:v>13762.0</c:v>
                </c:pt>
                <c:pt idx="21">
                  <c:v>16153.0</c:v>
                </c:pt>
                <c:pt idx="22">
                  <c:v>17280.0</c:v>
                </c:pt>
                <c:pt idx="23">
                  <c:v>18934.0</c:v>
                </c:pt>
                <c:pt idx="24">
                  <c:v>21907.0</c:v>
                </c:pt>
                <c:pt idx="25">
                  <c:v>23129.0</c:v>
                </c:pt>
                <c:pt idx="26">
                  <c:v>24646.0</c:v>
                </c:pt>
                <c:pt idx="27">
                  <c:v>27505.0</c:v>
                </c:pt>
                <c:pt idx="28">
                  <c:v>22341.0</c:v>
                </c:pt>
                <c:pt idx="29">
                  <c:v>23925.0</c:v>
                </c:pt>
                <c:pt idx="30">
                  <c:v>27789.0</c:v>
                </c:pt>
                <c:pt idx="31">
                  <c:v>31300.0</c:v>
                </c:pt>
                <c:pt idx="32">
                  <c:v>34640.0</c:v>
                </c:pt>
                <c:pt idx="33">
                  <c:v>35500.0</c:v>
                </c:pt>
                <c:pt idx="34">
                  <c:v>33230.0</c:v>
                </c:pt>
                <c:pt idx="35">
                  <c:v>33917.0</c:v>
                </c:pt>
              </c:numCache>
            </c:numRef>
          </c:val>
        </c:ser>
        <c:ser>
          <c:idx val="99"/>
          <c:order val="99"/>
          <c:tx>
            <c:strRef>
              <c:f>'USGS 1970-2005'!$A$102:$C$102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1970-2005'!$D$102:$AU$102</c:f>
              <c:numCache>
                <c:formatCode>0_);[Red]\(0\)</c:formatCode>
                <c:ptCount val="36"/>
                <c:pt idx="0">
                  <c:v>2580.0</c:v>
                </c:pt>
                <c:pt idx="1">
                  <c:v>2856.36</c:v>
                </c:pt>
                <c:pt idx="2">
                  <c:v>3607.27</c:v>
                </c:pt>
                <c:pt idx="3">
                  <c:v>3496.36</c:v>
                </c:pt>
                <c:pt idx="4">
                  <c:v>3909.09</c:v>
                </c:pt>
                <c:pt idx="5">
                  <c:v>5380.91</c:v>
                </c:pt>
                <c:pt idx="6">
                  <c:v>6112.73</c:v>
                </c:pt>
                <c:pt idx="7">
                  <c:v>7270.91</c:v>
                </c:pt>
                <c:pt idx="8">
                  <c:v>12024.55</c:v>
                </c:pt>
                <c:pt idx="9">
                  <c:v>9019.09</c:v>
                </c:pt>
                <c:pt idx="10">
                  <c:v>8016.36</c:v>
                </c:pt>
                <c:pt idx="11">
                  <c:v>8016.36</c:v>
                </c:pt>
                <c:pt idx="12">
                  <c:v>9518.18</c:v>
                </c:pt>
                <c:pt idx="13">
                  <c:v>10000.0</c:v>
                </c:pt>
                <c:pt idx="14">
                  <c:v>11828.18</c:v>
                </c:pt>
                <c:pt idx="15">
                  <c:v>12490.0</c:v>
                </c:pt>
                <c:pt idx="16">
                  <c:v>12299.09</c:v>
                </c:pt>
                <c:pt idx="17">
                  <c:v>12755.45</c:v>
                </c:pt>
                <c:pt idx="18">
                  <c:v>12201.57</c:v>
                </c:pt>
                <c:pt idx="19">
                  <c:v>12500.0</c:v>
                </c:pt>
                <c:pt idx="20">
                  <c:v>13000.0</c:v>
                </c:pt>
                <c:pt idx="21">
                  <c:v>15000.0</c:v>
                </c:pt>
                <c:pt idx="22">
                  <c:v>15200.0</c:v>
                </c:pt>
                <c:pt idx="23">
                  <c:v>16000.0</c:v>
                </c:pt>
                <c:pt idx="24">
                  <c:v>16000.0</c:v>
                </c:pt>
                <c:pt idx="25">
                  <c:v>16300.0</c:v>
                </c:pt>
                <c:pt idx="26">
                  <c:v>18350.0</c:v>
                </c:pt>
                <c:pt idx="27">
                  <c:v>19250.0</c:v>
                </c:pt>
                <c:pt idx="28">
                  <c:v>21300.0</c:v>
                </c:pt>
                <c:pt idx="29">
                  <c:v>22080.0</c:v>
                </c:pt>
                <c:pt idx="30">
                  <c:v>23880.0</c:v>
                </c:pt>
                <c:pt idx="31">
                  <c:v>26640.0</c:v>
                </c:pt>
                <c:pt idx="32">
                  <c:v>28600.0</c:v>
                </c:pt>
                <c:pt idx="33">
                  <c:v>30460.0</c:v>
                </c:pt>
                <c:pt idx="34">
                  <c:v>32198.0</c:v>
                </c:pt>
                <c:pt idx="35">
                  <c:v>32650.0</c:v>
                </c:pt>
              </c:numCache>
            </c:numRef>
          </c:val>
        </c:ser>
        <c:ser>
          <c:idx val="100"/>
          <c:order val="100"/>
          <c:tx>
            <c:strRef>
              <c:f>'USGS 1970-2005'!$A$103:$C$103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1970-2005'!$D$103:$AU$103</c:f>
              <c:numCache>
                <c:formatCode>0_);[Red]\(0\)</c:formatCode>
                <c:ptCount val="36"/>
                <c:pt idx="0">
                  <c:v>1363.64</c:v>
                </c:pt>
                <c:pt idx="1">
                  <c:v>1860.0</c:v>
                </c:pt>
                <c:pt idx="2">
                  <c:v>1909.09</c:v>
                </c:pt>
                <c:pt idx="3">
                  <c:v>1818.18</c:v>
                </c:pt>
                <c:pt idx="4">
                  <c:v>1818.18</c:v>
                </c:pt>
                <c:pt idx="5">
                  <c:v>2390.0</c:v>
                </c:pt>
                <c:pt idx="6">
                  <c:v>2733.64</c:v>
                </c:pt>
                <c:pt idx="7">
                  <c:v>3176.36</c:v>
                </c:pt>
                <c:pt idx="8">
                  <c:v>4609.09</c:v>
                </c:pt>
                <c:pt idx="9">
                  <c:v>5110.91</c:v>
                </c:pt>
                <c:pt idx="10">
                  <c:v>5511.82</c:v>
                </c:pt>
                <c:pt idx="11">
                  <c:v>5611.82</c:v>
                </c:pt>
                <c:pt idx="12">
                  <c:v>5609.09</c:v>
                </c:pt>
                <c:pt idx="13">
                  <c:v>5609.09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10000.0</c:v>
                </c:pt>
                <c:pt idx="18">
                  <c:v>10523.29</c:v>
                </c:pt>
                <c:pt idx="19">
                  <c:v>12500.0</c:v>
                </c:pt>
                <c:pt idx="20">
                  <c:v>10000.0</c:v>
                </c:pt>
                <c:pt idx="21">
                  <c:v>5000.0</c:v>
                </c:pt>
                <c:pt idx="22">
                  <c:v>10000.0</c:v>
                </c:pt>
                <c:pt idx="23">
                  <c:v>2000.0</c:v>
                </c:pt>
                <c:pt idx="24">
                  <c:v>2000.0</c:v>
                </c:pt>
                <c:pt idx="25">
                  <c:v>2108.0</c:v>
                </c:pt>
                <c:pt idx="26">
                  <c:v>1600.0</c:v>
                </c:pt>
                <c:pt idx="27">
                  <c:v>1700.0</c:v>
                </c:pt>
                <c:pt idx="28">
                  <c:v>2000.0</c:v>
                </c:pt>
                <c:pt idx="29">
                  <c:v>2000.0</c:v>
                </c:pt>
                <c:pt idx="30">
                  <c:v>6000.0</c:v>
                </c:pt>
                <c:pt idx="31">
                  <c:v>6000.0</c:v>
                </c:pt>
                <c:pt idx="32">
                  <c:v>6834.0</c:v>
                </c:pt>
                <c:pt idx="33">
                  <c:v>1901.0</c:v>
                </c:pt>
                <c:pt idx="34">
                  <c:v>2500.0</c:v>
                </c:pt>
                <c:pt idx="35">
                  <c:v>3000.0</c:v>
                </c:pt>
              </c:numCache>
            </c:numRef>
          </c:val>
        </c:ser>
        <c:ser>
          <c:idx val="101"/>
          <c:order val="101"/>
          <c:tx>
            <c:strRef>
              <c:f>'USGS 1970-2005'!$A$104:$C$104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1970-2005'!$D$104:$AU$104</c:f>
              <c:numCache>
                <c:formatCode>0_);[Red]\(0\)</c:formatCode>
                <c:ptCount val="36"/>
                <c:pt idx="0">
                  <c:v>860.91</c:v>
                </c:pt>
                <c:pt idx="1">
                  <c:v>1506.36</c:v>
                </c:pt>
                <c:pt idx="2">
                  <c:v>1471.82</c:v>
                </c:pt>
                <c:pt idx="3">
                  <c:v>1575.45</c:v>
                </c:pt>
                <c:pt idx="4">
                  <c:v>1672.73</c:v>
                </c:pt>
                <c:pt idx="5">
                  <c:v>1564.55</c:v>
                </c:pt>
                <c:pt idx="6">
                  <c:v>1572.73</c:v>
                </c:pt>
                <c:pt idx="7">
                  <c:v>1583.64</c:v>
                </c:pt>
                <c:pt idx="8">
                  <c:v>1810.0</c:v>
                </c:pt>
                <c:pt idx="9">
                  <c:v>2070.91</c:v>
                </c:pt>
                <c:pt idx="10">
                  <c:v>1871.82</c:v>
                </c:pt>
                <c:pt idx="11">
                  <c:v>1941.82</c:v>
                </c:pt>
                <c:pt idx="12">
                  <c:v>1583.64</c:v>
                </c:pt>
                <c:pt idx="13">
                  <c:v>1489.09</c:v>
                </c:pt>
                <c:pt idx="14">
                  <c:v>1380.0</c:v>
                </c:pt>
                <c:pt idx="15">
                  <c:v>1460.0</c:v>
                </c:pt>
                <c:pt idx="16">
                  <c:v>1400.91</c:v>
                </c:pt>
                <c:pt idx="17">
                  <c:v>1450.91</c:v>
                </c:pt>
                <c:pt idx="18">
                  <c:v>1684.63</c:v>
                </c:pt>
                <c:pt idx="19">
                  <c:v>1600.0</c:v>
                </c:pt>
                <c:pt idx="20">
                  <c:v>1625.0</c:v>
                </c:pt>
                <c:pt idx="21">
                  <c:v>1600.0</c:v>
                </c:pt>
                <c:pt idx="22">
                  <c:v>1600.0</c:v>
                </c:pt>
                <c:pt idx="23">
                  <c:v>1450.0</c:v>
                </c:pt>
                <c:pt idx="24">
                  <c:v>1623.0</c:v>
                </c:pt>
                <c:pt idx="25">
                  <c:v>1730.0</c:v>
                </c:pt>
                <c:pt idx="26">
                  <c:v>1933.0</c:v>
                </c:pt>
                <c:pt idx="27">
                  <c:v>2100.0</c:v>
                </c:pt>
                <c:pt idx="28">
                  <c:v>2000.0</c:v>
                </c:pt>
                <c:pt idx="29">
                  <c:v>2466.0</c:v>
                </c:pt>
                <c:pt idx="30">
                  <c:v>2620.0</c:v>
                </c:pt>
                <c:pt idx="31">
                  <c:v>2600.0</c:v>
                </c:pt>
                <c:pt idx="32">
                  <c:v>3320.0</c:v>
                </c:pt>
                <c:pt idx="33">
                  <c:v>3830.0</c:v>
                </c:pt>
                <c:pt idx="34">
                  <c:v>5000.0</c:v>
                </c:pt>
                <c:pt idx="35">
                  <c:v>5083.0</c:v>
                </c:pt>
              </c:numCache>
            </c:numRef>
          </c:val>
        </c:ser>
        <c:ser>
          <c:idx val="102"/>
          <c:order val="102"/>
          <c:tx>
            <c:strRef>
              <c:f>'USGS 1970-2005'!$A$105:$C$105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1970-2005'!$D$105:$AU$105</c:f>
              <c:numCache>
                <c:formatCode>0_);[Red]\(0\)</c:formatCode>
                <c:ptCount val="36"/>
                <c:pt idx="0">
                  <c:v>1387.27</c:v>
                </c:pt>
                <c:pt idx="1">
                  <c:v>1408.18</c:v>
                </c:pt>
                <c:pt idx="2">
                  <c:v>1548.18</c:v>
                </c:pt>
                <c:pt idx="3">
                  <c:v>1260.91</c:v>
                </c:pt>
                <c:pt idx="4">
                  <c:v>1800.0</c:v>
                </c:pt>
                <c:pt idx="5">
                  <c:v>2390.0</c:v>
                </c:pt>
                <c:pt idx="6">
                  <c:v>2003.64</c:v>
                </c:pt>
                <c:pt idx="7">
                  <c:v>1968.18</c:v>
                </c:pt>
                <c:pt idx="8">
                  <c:v>2000.0</c:v>
                </c:pt>
                <c:pt idx="9">
                  <c:v>1923.64</c:v>
                </c:pt>
                <c:pt idx="10">
                  <c:v>1845.45</c:v>
                </c:pt>
                <c:pt idx="11">
                  <c:v>2015.45</c:v>
                </c:pt>
                <c:pt idx="12">
                  <c:v>2193.64</c:v>
                </c:pt>
                <c:pt idx="13">
                  <c:v>2062.73</c:v>
                </c:pt>
                <c:pt idx="14">
                  <c:v>2068.18</c:v>
                </c:pt>
                <c:pt idx="15">
                  <c:v>2024.55</c:v>
                </c:pt>
                <c:pt idx="16">
                  <c:v>2063.64</c:v>
                </c:pt>
                <c:pt idx="17">
                  <c:v>2230.91</c:v>
                </c:pt>
                <c:pt idx="18">
                  <c:v>2326.01</c:v>
                </c:pt>
                <c:pt idx="19">
                  <c:v>2289.0</c:v>
                </c:pt>
                <c:pt idx="20">
                  <c:v>2868.0</c:v>
                </c:pt>
                <c:pt idx="21">
                  <c:v>3550.0</c:v>
                </c:pt>
                <c:pt idx="22">
                  <c:v>3500.0</c:v>
                </c:pt>
                <c:pt idx="23">
                  <c:v>4536.0</c:v>
                </c:pt>
                <c:pt idx="24">
                  <c:v>4800.0</c:v>
                </c:pt>
                <c:pt idx="25">
                  <c:v>6204.0</c:v>
                </c:pt>
                <c:pt idx="26">
                  <c:v>6700.0</c:v>
                </c:pt>
                <c:pt idx="27">
                  <c:v>5400.0</c:v>
                </c:pt>
                <c:pt idx="28">
                  <c:v>6476.0</c:v>
                </c:pt>
                <c:pt idx="29">
                  <c:v>6354.0</c:v>
                </c:pt>
                <c:pt idx="30">
                  <c:v>5703.0</c:v>
                </c:pt>
                <c:pt idx="31">
                  <c:v>4700.0</c:v>
                </c:pt>
                <c:pt idx="32">
                  <c:v>4584.0</c:v>
                </c:pt>
                <c:pt idx="33">
                  <c:v>4632.0</c:v>
                </c:pt>
                <c:pt idx="34">
                  <c:v>4494.0</c:v>
                </c:pt>
                <c:pt idx="35">
                  <c:v>5093.0</c:v>
                </c:pt>
              </c:numCache>
            </c:numRef>
          </c:val>
        </c:ser>
        <c:ser>
          <c:idx val="103"/>
          <c:order val="103"/>
          <c:tx>
            <c:strRef>
              <c:f>'USGS 1970-2005'!$A$106:$C$106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1970-2005'!$D$106:$AU$106</c:f>
              <c:numCache>
                <c:formatCode>0_);[Red]\(0\)</c:formatCode>
                <c:ptCount val="36"/>
                <c:pt idx="0">
                  <c:v>33145.45</c:v>
                </c:pt>
                <c:pt idx="1">
                  <c:v>31865.45</c:v>
                </c:pt>
                <c:pt idx="2">
                  <c:v>33529.09</c:v>
                </c:pt>
                <c:pt idx="3">
                  <c:v>36388.18</c:v>
                </c:pt>
                <c:pt idx="4">
                  <c:v>36385.45</c:v>
                </c:pt>
                <c:pt idx="5">
                  <c:v>34307.27</c:v>
                </c:pt>
                <c:pt idx="6">
                  <c:v>36403.64</c:v>
                </c:pt>
                <c:pt idx="7">
                  <c:v>37800.0</c:v>
                </c:pt>
                <c:pt idx="8">
                  <c:v>38312.73</c:v>
                </c:pt>
                <c:pt idx="9">
                  <c:v>39371.82</c:v>
                </c:pt>
                <c:pt idx="10">
                  <c:v>41860.0</c:v>
                </c:pt>
                <c:pt idx="11">
                  <c:v>41640.0</c:v>
                </c:pt>
                <c:pt idx="12">
                  <c:v>39811.82</c:v>
                </c:pt>
                <c:pt idx="13">
                  <c:v>39299.09</c:v>
                </c:pt>
                <c:pt idx="14">
                  <c:v>37861.82</c:v>
                </c:pt>
                <c:pt idx="15">
                  <c:v>36753.64</c:v>
                </c:pt>
                <c:pt idx="16">
                  <c:v>35414.55</c:v>
                </c:pt>
                <c:pt idx="17">
                  <c:v>37335.45</c:v>
                </c:pt>
                <c:pt idx="18">
                  <c:v>37883.84</c:v>
                </c:pt>
                <c:pt idx="19">
                  <c:v>39385.0</c:v>
                </c:pt>
                <c:pt idx="20">
                  <c:v>39975.0</c:v>
                </c:pt>
                <c:pt idx="21">
                  <c:v>40806.0</c:v>
                </c:pt>
                <c:pt idx="22">
                  <c:v>41347.0</c:v>
                </c:pt>
                <c:pt idx="23">
                  <c:v>33771.0</c:v>
                </c:pt>
                <c:pt idx="24">
                  <c:v>32713.0</c:v>
                </c:pt>
                <c:pt idx="25">
                  <c:v>33715.0</c:v>
                </c:pt>
                <c:pt idx="26">
                  <c:v>33327.0</c:v>
                </c:pt>
                <c:pt idx="27">
                  <c:v>33721.0</c:v>
                </c:pt>
                <c:pt idx="28">
                  <c:v>35512.0</c:v>
                </c:pt>
                <c:pt idx="29">
                  <c:v>37299.0</c:v>
                </c:pt>
                <c:pt idx="30">
                  <c:v>38925.0</c:v>
                </c:pt>
                <c:pt idx="31">
                  <c:v>39804.0</c:v>
                </c:pt>
                <c:pt idx="32">
                  <c:v>41722.0</c:v>
                </c:pt>
                <c:pt idx="33">
                  <c:v>43580.0</c:v>
                </c:pt>
                <c:pt idx="34">
                  <c:v>45343.0</c:v>
                </c:pt>
                <c:pt idx="35">
                  <c:v>40284.0</c:v>
                </c:pt>
              </c:numCache>
            </c:numRef>
          </c:val>
        </c:ser>
        <c:ser>
          <c:idx val="104"/>
          <c:order val="104"/>
          <c:tx>
            <c:strRef>
              <c:f>'USGS 1970-2005'!$A$107:$C$107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1970-2005'!$D$107:$AU$107</c:f>
              <c:numCache>
                <c:formatCode>0_);[Red]\(0\)</c:formatCode>
                <c:ptCount val="36"/>
                <c:pt idx="0">
                  <c:v>442.73</c:v>
                </c:pt>
                <c:pt idx="1">
                  <c:v>424.55</c:v>
                </c:pt>
                <c:pt idx="2">
                  <c:v>418.18</c:v>
                </c:pt>
                <c:pt idx="3">
                  <c:v>403.64</c:v>
                </c:pt>
                <c:pt idx="4">
                  <c:v>400.0</c:v>
                </c:pt>
                <c:pt idx="5">
                  <c:v>406.36</c:v>
                </c:pt>
                <c:pt idx="6">
                  <c:v>366.36</c:v>
                </c:pt>
                <c:pt idx="7">
                  <c:v>333.64</c:v>
                </c:pt>
                <c:pt idx="8">
                  <c:v>294.55</c:v>
                </c:pt>
                <c:pt idx="9">
                  <c:v>226.36</c:v>
                </c:pt>
                <c:pt idx="10">
                  <c:v>144.55</c:v>
                </c:pt>
                <c:pt idx="11">
                  <c:v>165.45</c:v>
                </c:pt>
                <c:pt idx="12">
                  <c:v>211.82</c:v>
                </c:pt>
                <c:pt idx="13">
                  <c:v>277.27</c:v>
                </c:pt>
                <c:pt idx="14">
                  <c:v>261.82</c:v>
                </c:pt>
                <c:pt idx="15">
                  <c:v>240.0</c:v>
                </c:pt>
                <c:pt idx="16">
                  <c:v>241.82</c:v>
                </c:pt>
                <c:pt idx="17">
                  <c:v>306.36</c:v>
                </c:pt>
                <c:pt idx="18">
                  <c:v>371.04</c:v>
                </c:pt>
                <c:pt idx="19">
                  <c:v>436.0</c:v>
                </c:pt>
                <c:pt idx="20">
                  <c:v>442.0</c:v>
                </c:pt>
                <c:pt idx="21">
                  <c:v>384.0</c:v>
                </c:pt>
                <c:pt idx="22">
                  <c:v>475.0</c:v>
                </c:pt>
                <c:pt idx="23">
                  <c:v>451.0</c:v>
                </c:pt>
                <c:pt idx="24">
                  <c:v>445.0</c:v>
                </c:pt>
                <c:pt idx="25">
                  <c:v>522.0</c:v>
                </c:pt>
                <c:pt idx="26">
                  <c:v>557.0</c:v>
                </c:pt>
                <c:pt idx="27">
                  <c:v>588.0</c:v>
                </c:pt>
                <c:pt idx="28">
                  <c:v>558.0</c:v>
                </c:pt>
                <c:pt idx="29">
                  <c:v>504.0</c:v>
                </c:pt>
                <c:pt idx="30">
                  <c:v>521.0</c:v>
                </c:pt>
                <c:pt idx="31">
                  <c:v>596.0</c:v>
                </c:pt>
                <c:pt idx="32">
                  <c:v>614.0</c:v>
                </c:pt>
                <c:pt idx="33">
                  <c:v>608.0</c:v>
                </c:pt>
                <c:pt idx="34">
                  <c:v>808.0</c:v>
                </c:pt>
                <c:pt idx="35">
                  <c:v>845.0</c:v>
                </c:pt>
              </c:numCache>
            </c:numRef>
          </c:val>
        </c:ser>
        <c:ser>
          <c:idx val="105"/>
          <c:order val="105"/>
          <c:tx>
            <c:strRef>
              <c:f>'USGS 1970-2005'!$A$108:$C$108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1970-2005'!$D$108:$AU$108</c:f>
              <c:numCache>
                <c:formatCode>0_);[Red]\(0\)</c:formatCode>
                <c:ptCount val="36"/>
                <c:pt idx="0">
                  <c:v>57563.64</c:v>
                </c:pt>
                <c:pt idx="1">
                  <c:v>59813.64</c:v>
                </c:pt>
                <c:pt idx="2">
                  <c:v>66727.27</c:v>
                </c:pt>
                <c:pt idx="3">
                  <c:v>78281.82</c:v>
                </c:pt>
                <c:pt idx="4">
                  <c:v>73261.82</c:v>
                </c:pt>
                <c:pt idx="5">
                  <c:v>65654.55</c:v>
                </c:pt>
                <c:pt idx="6">
                  <c:v>68856.36</c:v>
                </c:pt>
                <c:pt idx="7">
                  <c:v>73291.82</c:v>
                </c:pt>
                <c:pt idx="8">
                  <c:v>85060.0</c:v>
                </c:pt>
                <c:pt idx="9">
                  <c:v>87988.18</c:v>
                </c:pt>
                <c:pt idx="10">
                  <c:v>88142.73</c:v>
                </c:pt>
                <c:pt idx="11">
                  <c:v>85005.45</c:v>
                </c:pt>
                <c:pt idx="12">
                  <c:v>80857.27</c:v>
                </c:pt>
                <c:pt idx="13">
                  <c:v>81060.91</c:v>
                </c:pt>
                <c:pt idx="14">
                  <c:v>79025.45</c:v>
                </c:pt>
                <c:pt idx="15">
                  <c:v>73000.0</c:v>
                </c:pt>
                <c:pt idx="16">
                  <c:v>71413.64</c:v>
                </c:pt>
                <c:pt idx="17">
                  <c:v>71700.91</c:v>
                </c:pt>
                <c:pt idx="18">
                  <c:v>77553.91</c:v>
                </c:pt>
                <c:pt idx="19">
                  <c:v>79717.0</c:v>
                </c:pt>
                <c:pt idx="20">
                  <c:v>84445.0</c:v>
                </c:pt>
                <c:pt idx="21">
                  <c:v>89564.0</c:v>
                </c:pt>
                <c:pt idx="22">
                  <c:v>88253.0</c:v>
                </c:pt>
                <c:pt idx="23">
                  <c:v>88046.0</c:v>
                </c:pt>
                <c:pt idx="24">
                  <c:v>91624.0</c:v>
                </c:pt>
                <c:pt idx="25">
                  <c:v>90474.0</c:v>
                </c:pt>
                <c:pt idx="26">
                  <c:v>94492.0</c:v>
                </c:pt>
                <c:pt idx="27">
                  <c:v>91938.0</c:v>
                </c:pt>
                <c:pt idx="28">
                  <c:v>81328.0</c:v>
                </c:pt>
                <c:pt idx="29">
                  <c:v>80120.0</c:v>
                </c:pt>
                <c:pt idx="30">
                  <c:v>81097.0</c:v>
                </c:pt>
                <c:pt idx="31">
                  <c:v>76550.0</c:v>
                </c:pt>
                <c:pt idx="32">
                  <c:v>71828.0</c:v>
                </c:pt>
                <c:pt idx="33">
                  <c:v>68766.0</c:v>
                </c:pt>
                <c:pt idx="34">
                  <c:v>67376.0</c:v>
                </c:pt>
                <c:pt idx="35">
                  <c:v>69629.0</c:v>
                </c:pt>
              </c:numCache>
            </c:numRef>
          </c:val>
        </c:ser>
        <c:ser>
          <c:idx val="106"/>
          <c:order val="106"/>
          <c:tx>
            <c:strRef>
              <c:f>'USGS 1970-2005'!$A$109:$C$109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1970-2005'!$D$109:$AU$109</c:f>
              <c:numCache>
                <c:formatCode>0_);[Red]\(0\)</c:formatCode>
                <c:ptCount val="36"/>
                <c:pt idx="0">
                  <c:v>379.09</c:v>
                </c:pt>
                <c:pt idx="1">
                  <c:v>420.0</c:v>
                </c:pt>
                <c:pt idx="2">
                  <c:v>663.64</c:v>
                </c:pt>
                <c:pt idx="3">
                  <c:v>618.18</c:v>
                </c:pt>
                <c:pt idx="4">
                  <c:v>597.27</c:v>
                </c:pt>
                <c:pt idx="5">
                  <c:v>573.64</c:v>
                </c:pt>
                <c:pt idx="6">
                  <c:v>534.55</c:v>
                </c:pt>
                <c:pt idx="7">
                  <c:v>567.27</c:v>
                </c:pt>
                <c:pt idx="8">
                  <c:v>565.45</c:v>
                </c:pt>
                <c:pt idx="9">
                  <c:v>801.82</c:v>
                </c:pt>
                <c:pt idx="10">
                  <c:v>914.5500000000001</c:v>
                </c:pt>
                <c:pt idx="11">
                  <c:v>966.36</c:v>
                </c:pt>
                <c:pt idx="12">
                  <c:v>796.36</c:v>
                </c:pt>
                <c:pt idx="13">
                  <c:v>1273.64</c:v>
                </c:pt>
                <c:pt idx="14">
                  <c:v>1992.73</c:v>
                </c:pt>
                <c:pt idx="15">
                  <c:v>2027.27</c:v>
                </c:pt>
                <c:pt idx="16">
                  <c:v>1798.18</c:v>
                </c:pt>
                <c:pt idx="17">
                  <c:v>2272.73</c:v>
                </c:pt>
                <c:pt idx="18">
                  <c:v>1827.97</c:v>
                </c:pt>
                <c:pt idx="19">
                  <c:v>1930.0</c:v>
                </c:pt>
                <c:pt idx="20">
                  <c:v>1820.0</c:v>
                </c:pt>
                <c:pt idx="21">
                  <c:v>1363.0</c:v>
                </c:pt>
                <c:pt idx="22">
                  <c:v>3134.0</c:v>
                </c:pt>
                <c:pt idx="23">
                  <c:v>3514.0</c:v>
                </c:pt>
                <c:pt idx="24">
                  <c:v>4000.0</c:v>
                </c:pt>
                <c:pt idx="25">
                  <c:v>3508.0</c:v>
                </c:pt>
                <c:pt idx="26">
                  <c:v>3610.0</c:v>
                </c:pt>
                <c:pt idx="27">
                  <c:v>3250.0</c:v>
                </c:pt>
                <c:pt idx="28">
                  <c:v>2650.0</c:v>
                </c:pt>
                <c:pt idx="29">
                  <c:v>2687.0</c:v>
                </c:pt>
                <c:pt idx="30">
                  <c:v>2640.0</c:v>
                </c:pt>
                <c:pt idx="31">
                  <c:v>3173.0</c:v>
                </c:pt>
                <c:pt idx="32">
                  <c:v>3558.0</c:v>
                </c:pt>
                <c:pt idx="33">
                  <c:v>3515.0</c:v>
                </c:pt>
                <c:pt idx="34">
                  <c:v>3908.0</c:v>
                </c:pt>
                <c:pt idx="35">
                  <c:v>4046.0</c:v>
                </c:pt>
              </c:numCache>
            </c:numRef>
          </c:val>
        </c:ser>
        <c:ser>
          <c:idx val="107"/>
          <c:order val="107"/>
          <c:tx>
            <c:strRef>
              <c:f>'USGS 1970-2005'!$A$110:$C$110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1970-2005'!$D$110:$AU$110</c:f>
              <c:numCache>
                <c:formatCode>0_);[Red]\(0\)</c:formatCode>
                <c:ptCount val="36"/>
                <c:pt idx="22">
                  <c:v>6400.0</c:v>
                </c:pt>
                <c:pt idx="23">
                  <c:v>4000.0</c:v>
                </c:pt>
                <c:pt idx="24">
                  <c:v>2000.0</c:v>
                </c:pt>
                <c:pt idx="25">
                  <c:v>2616.0</c:v>
                </c:pt>
                <c:pt idx="26">
                  <c:v>1120.0</c:v>
                </c:pt>
                <c:pt idx="27">
                  <c:v>661.0</c:v>
                </c:pt>
                <c:pt idx="28">
                  <c:v>600.0</c:v>
                </c:pt>
                <c:pt idx="29">
                  <c:v>838.0</c:v>
                </c:pt>
                <c:pt idx="30">
                  <c:v>1175.0</c:v>
                </c:pt>
                <c:pt idx="31">
                  <c:v>2029.0</c:v>
                </c:pt>
                <c:pt idx="32">
                  <c:v>2129.0</c:v>
                </c:pt>
                <c:pt idx="33">
                  <c:v>2570.0</c:v>
                </c:pt>
                <c:pt idx="34">
                  <c:v>3662.0</c:v>
                </c:pt>
                <c:pt idx="35">
                  <c:v>3975.0</c:v>
                </c:pt>
              </c:numCache>
            </c:numRef>
          </c:val>
        </c:ser>
        <c:ser>
          <c:idx val="108"/>
          <c:order val="108"/>
          <c:tx>
            <c:strRef>
              <c:f>'USGS 1970-2005'!$A$111:$C$111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1970-2005'!$D$111:$AU$111</c:f>
              <c:numCache>
                <c:formatCode>0_);[Red]\(0\)</c:formatCode>
                <c:ptCount val="36"/>
                <c:pt idx="0">
                  <c:v>793.64</c:v>
                </c:pt>
                <c:pt idx="1">
                  <c:v>795.45</c:v>
                </c:pt>
                <c:pt idx="2">
                  <c:v>801.82</c:v>
                </c:pt>
                <c:pt idx="3">
                  <c:v>793.64</c:v>
                </c:pt>
                <c:pt idx="4">
                  <c:v>858.18</c:v>
                </c:pt>
                <c:pt idx="5">
                  <c:v>899.09</c:v>
                </c:pt>
                <c:pt idx="6">
                  <c:v>989.09</c:v>
                </c:pt>
                <c:pt idx="7">
                  <c:v>1147.27</c:v>
                </c:pt>
                <c:pt idx="8">
                  <c:v>1127.27</c:v>
                </c:pt>
                <c:pt idx="9">
                  <c:v>852.73</c:v>
                </c:pt>
                <c:pt idx="10">
                  <c:v>1274.55</c:v>
                </c:pt>
                <c:pt idx="11">
                  <c:v>1302.73</c:v>
                </c:pt>
                <c:pt idx="12">
                  <c:v>1302.73</c:v>
                </c:pt>
                <c:pt idx="13">
                  <c:v>1282.73</c:v>
                </c:pt>
                <c:pt idx="14">
                  <c:v>1166.36</c:v>
                </c:pt>
                <c:pt idx="15">
                  <c:v>849.09</c:v>
                </c:pt>
                <c:pt idx="16">
                  <c:v>1314.55</c:v>
                </c:pt>
                <c:pt idx="17">
                  <c:v>1323.64</c:v>
                </c:pt>
                <c:pt idx="18">
                  <c:v>1239.21</c:v>
                </c:pt>
                <c:pt idx="19">
                  <c:v>1216.0</c:v>
                </c:pt>
                <c:pt idx="20">
                  <c:v>1512.0</c:v>
                </c:pt>
                <c:pt idx="21">
                  <c:v>1423.0</c:v>
                </c:pt>
                <c:pt idx="22">
                  <c:v>1508.0</c:v>
                </c:pt>
                <c:pt idx="23">
                  <c:v>1417.0</c:v>
                </c:pt>
                <c:pt idx="24">
                  <c:v>1182.0</c:v>
                </c:pt>
                <c:pt idx="25">
                  <c:v>1566.0</c:v>
                </c:pt>
                <c:pt idx="26">
                  <c:v>1816.0</c:v>
                </c:pt>
                <c:pt idx="27">
                  <c:v>1506.0</c:v>
                </c:pt>
                <c:pt idx="28">
                  <c:v>1426.0</c:v>
                </c:pt>
                <c:pt idx="29">
                  <c:v>1204.0</c:v>
                </c:pt>
                <c:pt idx="30">
                  <c:v>1367.0</c:v>
                </c:pt>
                <c:pt idx="31">
                  <c:v>1319.0</c:v>
                </c:pt>
                <c:pt idx="32">
                  <c:v>1463.0</c:v>
                </c:pt>
                <c:pt idx="33">
                  <c:v>1658.0</c:v>
                </c:pt>
                <c:pt idx="34">
                  <c:v>1789.0</c:v>
                </c:pt>
                <c:pt idx="35">
                  <c:v>2123.0</c:v>
                </c:pt>
              </c:numCache>
            </c:numRef>
          </c:val>
        </c:ser>
        <c:ser>
          <c:idx val="109"/>
          <c:order val="109"/>
          <c:tx>
            <c:strRef>
              <c:f>'USGS 1970-2005'!$A$112:$C$112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1970-2005'!$D$112:$AU$112</c:f>
              <c:numCache>
                <c:formatCode>0_);[Red]\(0\)</c:formatCode>
                <c:ptCount val="36"/>
              </c:numCache>
            </c:numRef>
          </c:val>
        </c:ser>
        <c:ser>
          <c:idx val="110"/>
          <c:order val="110"/>
          <c:tx>
            <c:strRef>
              <c:f>'USGS 1970-2005'!$A$113:$C$113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1970-2005'!$D$113:$AU$113</c:f>
              <c:numCache>
                <c:formatCode>0_);[Red]\(0\)</c:formatCode>
                <c:ptCount val="36"/>
                <c:pt idx="0">
                  <c:v>4018.18</c:v>
                </c:pt>
                <c:pt idx="1">
                  <c:v>4818.18</c:v>
                </c:pt>
                <c:pt idx="2">
                  <c:v>5272.73</c:v>
                </c:pt>
                <c:pt idx="3">
                  <c:v>5818.18</c:v>
                </c:pt>
                <c:pt idx="4">
                  <c:v>6000.0</c:v>
                </c:pt>
                <c:pt idx="5">
                  <c:v>7000.0</c:v>
                </c:pt>
                <c:pt idx="6">
                  <c:v>7000.0</c:v>
                </c:pt>
                <c:pt idx="7">
                  <c:v>7000.0</c:v>
                </c:pt>
                <c:pt idx="8">
                  <c:v>7015.45</c:v>
                </c:pt>
                <c:pt idx="9">
                  <c:v>8016.36</c:v>
                </c:pt>
                <c:pt idx="10">
                  <c:v>8016.36</c:v>
                </c:pt>
                <c:pt idx="11">
                  <c:v>8016.36</c:v>
                </c:pt>
                <c:pt idx="12">
                  <c:v>8000.0</c:v>
                </c:pt>
                <c:pt idx="13">
                  <c:v>8000.0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9000.0</c:v>
                </c:pt>
                <c:pt idx="18">
                  <c:v>11793.34</c:v>
                </c:pt>
                <c:pt idx="19">
                  <c:v>16000.0</c:v>
                </c:pt>
                <c:pt idx="20">
                  <c:v>16000.0</c:v>
                </c:pt>
                <c:pt idx="21">
                  <c:v>16000.0</c:v>
                </c:pt>
                <c:pt idx="22">
                  <c:v>17000.0</c:v>
                </c:pt>
                <c:pt idx="23">
                  <c:v>17000.0</c:v>
                </c:pt>
                <c:pt idx="24">
                  <c:v>17000.0</c:v>
                </c:pt>
                <c:pt idx="25">
                  <c:v>17000.0</c:v>
                </c:pt>
                <c:pt idx="26">
                  <c:v>17000.0</c:v>
                </c:pt>
                <c:pt idx="27">
                  <c:v>17000.0</c:v>
                </c:pt>
                <c:pt idx="28">
                  <c:v>3200.0</c:v>
                </c:pt>
                <c:pt idx="29">
                  <c:v>4000.0</c:v>
                </c:pt>
                <c:pt idx="30">
                  <c:v>4600.0</c:v>
                </c:pt>
                <c:pt idx="31">
                  <c:v>5160.0</c:v>
                </c:pt>
                <c:pt idx="32">
                  <c:v>5320.0</c:v>
                </c:pt>
                <c:pt idx="33">
                  <c:v>5540.0</c:v>
                </c:pt>
                <c:pt idx="34">
                  <c:v>5630.0</c:v>
                </c:pt>
                <c:pt idx="35">
                  <c:v>5700.0</c:v>
                </c:pt>
              </c:numCache>
            </c:numRef>
          </c:val>
        </c:ser>
        <c:ser>
          <c:idx val="111"/>
          <c:order val="111"/>
          <c:tx>
            <c:strRef>
              <c:f>'USGS 1970-2005'!$A$114:$C$114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1970-2005'!$D$114:$AU$114</c:f>
              <c:numCache>
                <c:formatCode>0_);[Red]\(0\)</c:formatCode>
                <c:ptCount val="36"/>
                <c:pt idx="0">
                  <c:v>5834.55</c:v>
                </c:pt>
                <c:pt idx="1">
                  <c:v>6886.36</c:v>
                </c:pt>
                <c:pt idx="2">
                  <c:v>6500.0</c:v>
                </c:pt>
                <c:pt idx="3">
                  <c:v>8191.82</c:v>
                </c:pt>
                <c:pt idx="4">
                  <c:v>8860.91</c:v>
                </c:pt>
                <c:pt idx="5">
                  <c:v>10150.0</c:v>
                </c:pt>
                <c:pt idx="6">
                  <c:v>11897.27</c:v>
                </c:pt>
                <c:pt idx="7">
                  <c:v>14225.45</c:v>
                </c:pt>
                <c:pt idx="8">
                  <c:v>15164.55</c:v>
                </c:pt>
                <c:pt idx="9">
                  <c:v>16447.27</c:v>
                </c:pt>
                <c:pt idx="10">
                  <c:v>15644.55</c:v>
                </c:pt>
                <c:pt idx="11">
                  <c:v>15650.0</c:v>
                </c:pt>
                <c:pt idx="12">
                  <c:v>17924.55</c:v>
                </c:pt>
                <c:pt idx="13">
                  <c:v>21326.36</c:v>
                </c:pt>
                <c:pt idx="14">
                  <c:v>20455.45</c:v>
                </c:pt>
                <c:pt idx="15">
                  <c:v>20467.27</c:v>
                </c:pt>
                <c:pt idx="16">
                  <c:v>23451.82</c:v>
                </c:pt>
                <c:pt idx="17">
                  <c:v>25715.45</c:v>
                </c:pt>
                <c:pt idx="18">
                  <c:v>28994.38</c:v>
                </c:pt>
                <c:pt idx="19">
                  <c:v>30374.0</c:v>
                </c:pt>
                <c:pt idx="20">
                  <c:v>33600.0</c:v>
                </c:pt>
                <c:pt idx="21">
                  <c:v>34999.0</c:v>
                </c:pt>
                <c:pt idx="22">
                  <c:v>44444.0</c:v>
                </c:pt>
                <c:pt idx="23">
                  <c:v>47313.0</c:v>
                </c:pt>
                <c:pt idx="24">
                  <c:v>50730.0</c:v>
                </c:pt>
                <c:pt idx="25">
                  <c:v>55130.0</c:v>
                </c:pt>
                <c:pt idx="26">
                  <c:v>58434.0</c:v>
                </c:pt>
                <c:pt idx="27">
                  <c:v>60317.0</c:v>
                </c:pt>
                <c:pt idx="28">
                  <c:v>46091.0</c:v>
                </c:pt>
                <c:pt idx="29">
                  <c:v>48157.0</c:v>
                </c:pt>
                <c:pt idx="30">
                  <c:v>51255.0</c:v>
                </c:pt>
                <c:pt idx="31">
                  <c:v>52046.0</c:v>
                </c:pt>
                <c:pt idx="32">
                  <c:v>55514.0</c:v>
                </c:pt>
                <c:pt idx="33">
                  <c:v>59194.0</c:v>
                </c:pt>
                <c:pt idx="34">
                  <c:v>54330.0</c:v>
                </c:pt>
                <c:pt idx="35">
                  <c:v>51391.0</c:v>
                </c:pt>
              </c:numCache>
            </c:numRef>
          </c:val>
        </c:ser>
        <c:ser>
          <c:idx val="112"/>
          <c:order val="112"/>
          <c:tx>
            <c:strRef>
              <c:f>'USGS 1970-2005'!$A$115:$C$115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1970-2005'!$D$115:$AU$115</c:f>
              <c:numCache>
                <c:formatCode>0_);[Red]\(0\)</c:formatCode>
                <c:ptCount val="36"/>
              </c:numCache>
            </c:numRef>
          </c:val>
        </c:ser>
        <c:ser>
          <c:idx val="113"/>
          <c:order val="113"/>
          <c:tx>
            <c:strRef>
              <c:f>'USGS 1970-2005'!$A$116:$C$116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1970-2005'!$D$116:$AU$116</c:f>
              <c:numCache>
                <c:formatCode>0_);[Red]\(0\)</c:formatCode>
                <c:ptCount val="36"/>
                <c:pt idx="5">
                  <c:v>285.45</c:v>
                </c:pt>
                <c:pt idx="6">
                  <c:v>331.82</c:v>
                </c:pt>
                <c:pt idx="7">
                  <c:v>330.0</c:v>
                </c:pt>
                <c:pt idx="8">
                  <c:v>622.73</c:v>
                </c:pt>
                <c:pt idx="9">
                  <c:v>1041.82</c:v>
                </c:pt>
                <c:pt idx="10">
                  <c:v>1310.0</c:v>
                </c:pt>
                <c:pt idx="11">
                  <c:v>1551.82</c:v>
                </c:pt>
                <c:pt idx="12">
                  <c:v>1556.36</c:v>
                </c:pt>
                <c:pt idx="13">
                  <c:v>1126.36</c:v>
                </c:pt>
                <c:pt idx="14">
                  <c:v>1186.36</c:v>
                </c:pt>
                <c:pt idx="15">
                  <c:v>1195.45</c:v>
                </c:pt>
                <c:pt idx="16">
                  <c:v>1016.36</c:v>
                </c:pt>
                <c:pt idx="17">
                  <c:v>1018.18</c:v>
                </c:pt>
                <c:pt idx="18">
                  <c:v>888.13</c:v>
                </c:pt>
                <c:pt idx="19">
                  <c:v>1110.0</c:v>
                </c:pt>
                <c:pt idx="20">
                  <c:v>900.0</c:v>
                </c:pt>
                <c:pt idx="21">
                  <c:v>98.0</c:v>
                </c:pt>
                <c:pt idx="22">
                  <c:v>533.0</c:v>
                </c:pt>
                <c:pt idx="23">
                  <c:v>500.0</c:v>
                </c:pt>
                <c:pt idx="24">
                  <c:v>1000.0</c:v>
                </c:pt>
                <c:pt idx="25">
                  <c:v>1950.0</c:v>
                </c:pt>
                <c:pt idx="26">
                  <c:v>2000.0</c:v>
                </c:pt>
                <c:pt idx="27">
                  <c:v>2000.0</c:v>
                </c:pt>
                <c:pt idx="28">
                  <c:v>1345.0</c:v>
                </c:pt>
                <c:pt idx="29">
                  <c:v>1435.0</c:v>
                </c:pt>
                <c:pt idx="30">
                  <c:v>1187.0</c:v>
                </c:pt>
                <c:pt idx="31">
                  <c:v>921.0</c:v>
                </c:pt>
                <c:pt idx="32">
                  <c:v>1584.0</c:v>
                </c:pt>
                <c:pt idx="33">
                  <c:v>1863.0</c:v>
                </c:pt>
                <c:pt idx="34">
                  <c:v>2635.0</c:v>
                </c:pt>
                <c:pt idx="35">
                  <c:v>2145.0</c:v>
                </c:pt>
              </c:numCache>
            </c:numRef>
          </c:val>
        </c:ser>
        <c:ser>
          <c:idx val="114"/>
          <c:order val="114"/>
          <c:tx>
            <c:strRef>
              <c:f>'USGS 1970-2005'!$A$117:$C$117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1970-2005'!$D$117:$AU$117</c:f>
              <c:numCache>
                <c:formatCode>0_);[Red]\(0\)</c:formatCode>
                <c:ptCount val="36"/>
                <c:pt idx="22">
                  <c:v>1100.0</c:v>
                </c:pt>
                <c:pt idx="23">
                  <c:v>700.0</c:v>
                </c:pt>
                <c:pt idx="24">
                  <c:v>40.0</c:v>
                </c:pt>
                <c:pt idx="25">
                  <c:v>310.0</c:v>
                </c:pt>
                <c:pt idx="26">
                  <c:v>544.0</c:v>
                </c:pt>
                <c:pt idx="27">
                  <c:v>658.0</c:v>
                </c:pt>
                <c:pt idx="28">
                  <c:v>709.0</c:v>
                </c:pt>
                <c:pt idx="29">
                  <c:v>386.0</c:v>
                </c:pt>
                <c:pt idx="30">
                  <c:v>500.0</c:v>
                </c:pt>
                <c:pt idx="31">
                  <c:v>469.0</c:v>
                </c:pt>
                <c:pt idx="32">
                  <c:v>533.0</c:v>
                </c:pt>
                <c:pt idx="33">
                  <c:v>757.0</c:v>
                </c:pt>
                <c:pt idx="34">
                  <c:v>870.0</c:v>
                </c:pt>
                <c:pt idx="35">
                  <c:v>900.0</c:v>
                </c:pt>
              </c:numCache>
            </c:numRef>
          </c:val>
        </c:ser>
        <c:ser>
          <c:idx val="115"/>
          <c:order val="115"/>
          <c:tx>
            <c:strRef>
              <c:f>'USGS 1970-2005'!$A$118:$C$118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1970-2005'!$D$118:$AU$118</c:f>
              <c:numCache>
                <c:formatCode>0_);[Red]\(0\)</c:formatCode>
                <c:ptCount val="36"/>
                <c:pt idx="23">
                  <c:v>7.0</c:v>
                </c:pt>
                <c:pt idx="24">
                  <c:v>10.0</c:v>
                </c:pt>
                <c:pt idx="25">
                  <c:v>10.0</c:v>
                </c:pt>
                <c:pt idx="26">
                  <c:v>9.0</c:v>
                </c:pt>
                <c:pt idx="27">
                  <c:v>8.0</c:v>
                </c:pt>
                <c:pt idx="28">
                  <c:v>80.0</c:v>
                </c:pt>
                <c:pt idx="29">
                  <c:v>80.0</c:v>
                </c:pt>
                <c:pt idx="30">
                  <c:v>92.0</c:v>
                </c:pt>
                <c:pt idx="31">
                  <c:v>92.0</c:v>
                </c:pt>
                <c:pt idx="32">
                  <c:v>240.0</c:v>
                </c:pt>
                <c:pt idx="33">
                  <c:v>250.0</c:v>
                </c:pt>
                <c:pt idx="34">
                  <c:v>250.0</c:v>
                </c:pt>
                <c:pt idx="35">
                  <c:v>250.0</c:v>
                </c:pt>
              </c:numCache>
            </c:numRef>
          </c:val>
        </c:ser>
        <c:ser>
          <c:idx val="116"/>
          <c:order val="116"/>
          <c:tx>
            <c:strRef>
              <c:f>'USGS 1970-2005'!$A$119:$C$119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1970-2005'!$D$119:$AU$119</c:f>
              <c:numCache>
                <c:formatCode>0_);[Red]\(0\)</c:formatCode>
                <c:ptCount val="36"/>
                <c:pt idx="22">
                  <c:v>400.0</c:v>
                </c:pt>
                <c:pt idx="23">
                  <c:v>300.0</c:v>
                </c:pt>
                <c:pt idx="24">
                  <c:v>244.0</c:v>
                </c:pt>
                <c:pt idx="25">
                  <c:v>203.0</c:v>
                </c:pt>
                <c:pt idx="26">
                  <c:v>325.0</c:v>
                </c:pt>
                <c:pt idx="27">
                  <c:v>246.0</c:v>
                </c:pt>
                <c:pt idx="28">
                  <c:v>366.0</c:v>
                </c:pt>
                <c:pt idx="32">
                  <c:v>260.0</c:v>
                </c:pt>
                <c:pt idx="33">
                  <c:v>295.0</c:v>
                </c:pt>
                <c:pt idx="34">
                  <c:v>284.0</c:v>
                </c:pt>
                <c:pt idx="35">
                  <c:v>280.0</c:v>
                </c:pt>
              </c:numCache>
            </c:numRef>
          </c:val>
        </c:ser>
        <c:ser>
          <c:idx val="117"/>
          <c:order val="117"/>
          <c:tx>
            <c:strRef>
              <c:f>'USGS 1970-2005'!$A$120:$C$120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1970-2005'!$D$120:$AU$120</c:f>
              <c:numCache>
                <c:formatCode>0_);[Red]\(0\)</c:formatCode>
                <c:ptCount val="36"/>
                <c:pt idx="0">
                  <c:v>1341.82</c:v>
                </c:pt>
                <c:pt idx="1">
                  <c:v>1501.82</c:v>
                </c:pt>
                <c:pt idx="2">
                  <c:v>1629.09</c:v>
                </c:pt>
                <c:pt idx="3">
                  <c:v>1662.73</c:v>
                </c:pt>
                <c:pt idx="4">
                  <c:v>1747.27</c:v>
                </c:pt>
                <c:pt idx="5">
                  <c:v>1659.09</c:v>
                </c:pt>
                <c:pt idx="6">
                  <c:v>1707.27</c:v>
                </c:pt>
                <c:pt idx="7">
                  <c:v>1362.73</c:v>
                </c:pt>
                <c:pt idx="8">
                  <c:v>1383.64</c:v>
                </c:pt>
                <c:pt idx="9">
                  <c:v>2035.45</c:v>
                </c:pt>
                <c:pt idx="10">
                  <c:v>1487.27</c:v>
                </c:pt>
                <c:pt idx="11">
                  <c:v>2396.36</c:v>
                </c:pt>
                <c:pt idx="12">
                  <c:v>1703.64</c:v>
                </c:pt>
                <c:pt idx="13">
                  <c:v>1502.73</c:v>
                </c:pt>
                <c:pt idx="14">
                  <c:v>1252.73</c:v>
                </c:pt>
                <c:pt idx="15">
                  <c:v>1000.0</c:v>
                </c:pt>
                <c:pt idx="16">
                  <c:v>909.09</c:v>
                </c:pt>
                <c:pt idx="17">
                  <c:v>909.09</c:v>
                </c:pt>
                <c:pt idx="18">
                  <c:v>907.18</c:v>
                </c:pt>
                <c:pt idx="19">
                  <c:v>900.0</c:v>
                </c:pt>
                <c:pt idx="20">
                  <c:v>900.0</c:v>
                </c:pt>
                <c:pt idx="21">
                  <c:v>900.0</c:v>
                </c:pt>
                <c:pt idx="22">
                  <c:v>1500.0</c:v>
                </c:pt>
                <c:pt idx="23">
                  <c:v>3000.0</c:v>
                </c:pt>
                <c:pt idx="24">
                  <c:v>3450.0</c:v>
                </c:pt>
                <c:pt idx="25">
                  <c:v>3538.0</c:v>
                </c:pt>
                <c:pt idx="26">
                  <c:v>3700.0</c:v>
                </c:pt>
                <c:pt idx="27">
                  <c:v>2703.0</c:v>
                </c:pt>
                <c:pt idx="28">
                  <c:v>3316.0</c:v>
                </c:pt>
                <c:pt idx="29">
                  <c:v>2714.0</c:v>
                </c:pt>
                <c:pt idx="30">
                  <c:v>2808.0</c:v>
                </c:pt>
                <c:pt idx="31">
                  <c:v>2890.0</c:v>
                </c:pt>
                <c:pt idx="32">
                  <c:v>2852.0</c:v>
                </c:pt>
                <c:pt idx="33">
                  <c:v>3500.0</c:v>
                </c:pt>
                <c:pt idx="34">
                  <c:v>4500.0</c:v>
                </c:pt>
                <c:pt idx="35">
                  <c:v>4500.0</c:v>
                </c:pt>
              </c:numCache>
            </c:numRef>
          </c:val>
        </c:ser>
        <c:ser>
          <c:idx val="118"/>
          <c:order val="118"/>
          <c:tx>
            <c:strRef>
              <c:f>'USGS 1970-2005'!$A$121:$C$121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1970-2005'!$D$121:$AU$121</c:f>
              <c:numCache>
                <c:formatCode>0_);[Red]\(0\)</c:formatCode>
                <c:ptCount val="36"/>
              </c:numCache>
            </c:numRef>
          </c:val>
        </c:ser>
        <c:ser>
          <c:idx val="119"/>
          <c:order val="119"/>
          <c:tx>
            <c:strRef>
              <c:f>'USGS 1970-2005'!$A$122:$C$122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1970-2005'!$D$122:$AU$122</c:f>
              <c:numCache>
                <c:formatCode>0_);[Red]\(0\)</c:formatCode>
                <c:ptCount val="36"/>
                <c:pt idx="0">
                  <c:v>90.91</c:v>
                </c:pt>
                <c:pt idx="1">
                  <c:v>90.91</c:v>
                </c:pt>
                <c:pt idx="2">
                  <c:v>90.91</c:v>
                </c:pt>
                <c:pt idx="3">
                  <c:v>89.09</c:v>
                </c:pt>
                <c:pt idx="4">
                  <c:v>86.36</c:v>
                </c:pt>
                <c:pt idx="5">
                  <c:v>90.0</c:v>
                </c:pt>
                <c:pt idx="6">
                  <c:v>100.0</c:v>
                </c:pt>
                <c:pt idx="7">
                  <c:v>100.0</c:v>
                </c:pt>
                <c:pt idx="8">
                  <c:v>132.73</c:v>
                </c:pt>
                <c:pt idx="9">
                  <c:v>136.36</c:v>
                </c:pt>
                <c:pt idx="10">
                  <c:v>106.36</c:v>
                </c:pt>
                <c:pt idx="11">
                  <c:v>86.36</c:v>
                </c:pt>
                <c:pt idx="12">
                  <c:v>80.0</c:v>
                </c:pt>
                <c:pt idx="13">
                  <c:v>85.45</c:v>
                </c:pt>
                <c:pt idx="14">
                  <c:v>84.55</c:v>
                </c:pt>
                <c:pt idx="15">
                  <c:v>95.45</c:v>
                </c:pt>
                <c:pt idx="16">
                  <c:v>97.27</c:v>
                </c:pt>
                <c:pt idx="17">
                  <c:v>105.45</c:v>
                </c:pt>
                <c:pt idx="18">
                  <c:v>106.14</c:v>
                </c:pt>
                <c:pt idx="19">
                  <c:v>85.0</c:v>
                </c:pt>
                <c:pt idx="20">
                  <c:v>49.0</c:v>
                </c:pt>
                <c:pt idx="21">
                  <c:v>2.0</c:v>
                </c:pt>
                <c:pt idx="22">
                  <c:v>8.0</c:v>
                </c:pt>
                <c:pt idx="23">
                  <c:v>8.0</c:v>
                </c:pt>
                <c:pt idx="24">
                  <c:v>10.0</c:v>
                </c:pt>
                <c:pt idx="25">
                  <c:v>5.0</c:v>
                </c:pt>
                <c:pt idx="26">
                  <c:v>15.0</c:v>
                </c:pt>
                <c:pt idx="27">
                  <c:v>7.0</c:v>
                </c:pt>
                <c:pt idx="28">
                  <c:v>10.0</c:v>
                </c:pt>
                <c:pt idx="29">
                  <c:v>15.0</c:v>
                </c:pt>
                <c:pt idx="30">
                  <c:v>71.0</c:v>
                </c:pt>
                <c:pt idx="31">
                  <c:v>63.0</c:v>
                </c:pt>
                <c:pt idx="32">
                  <c:v>54.0</c:v>
                </c:pt>
                <c:pt idx="33">
                  <c:v>25.0</c:v>
                </c:pt>
                <c:pt idx="34">
                  <c:v>121.0</c:v>
                </c:pt>
                <c:pt idx="35">
                  <c:v>144.0</c:v>
                </c:pt>
              </c:numCache>
            </c:numRef>
          </c:val>
        </c:ser>
        <c:ser>
          <c:idx val="120"/>
          <c:order val="120"/>
          <c:tx>
            <c:strRef>
              <c:f>'USGS 1970-2005'!$A$123:$C$123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1970-2005'!$D$123:$AU$123</c:f>
              <c:numCache>
                <c:formatCode>0_);[Red]\(0\)</c:formatCode>
                <c:ptCount val="36"/>
                <c:pt idx="0">
                  <c:v>95.45</c:v>
                </c:pt>
                <c:pt idx="1">
                  <c:v>71.82000000000001</c:v>
                </c:pt>
                <c:pt idx="2">
                  <c:v>81.82000000000001</c:v>
                </c:pt>
                <c:pt idx="3">
                  <c:v>79.09</c:v>
                </c:pt>
                <c:pt idx="4">
                  <c:v>500.91</c:v>
                </c:pt>
                <c:pt idx="5">
                  <c:v>616.36</c:v>
                </c:pt>
                <c:pt idx="6">
                  <c:v>1502.73</c:v>
                </c:pt>
                <c:pt idx="7">
                  <c:v>2505.45</c:v>
                </c:pt>
                <c:pt idx="8">
                  <c:v>3206.36</c:v>
                </c:pt>
                <c:pt idx="9">
                  <c:v>3206.36</c:v>
                </c:pt>
                <c:pt idx="10">
                  <c:v>3206.36</c:v>
                </c:pt>
                <c:pt idx="11">
                  <c:v>3206.36</c:v>
                </c:pt>
                <c:pt idx="12">
                  <c:v>4000.0</c:v>
                </c:pt>
                <c:pt idx="13">
                  <c:v>5000.0</c:v>
                </c:pt>
                <c:pt idx="14">
                  <c:v>6000.0</c:v>
                </c:pt>
                <c:pt idx="15">
                  <c:v>6545.45</c:v>
                </c:pt>
                <c:pt idx="16">
                  <c:v>2080.91</c:v>
                </c:pt>
                <c:pt idx="17">
                  <c:v>2705.45</c:v>
                </c:pt>
                <c:pt idx="18">
                  <c:v>2721.54</c:v>
                </c:pt>
                <c:pt idx="19">
                  <c:v>2700.0</c:v>
                </c:pt>
                <c:pt idx="20">
                  <c:v>2700.0</c:v>
                </c:pt>
                <c:pt idx="21">
                  <c:v>2369.0</c:v>
                </c:pt>
                <c:pt idx="22">
                  <c:v>2300.0</c:v>
                </c:pt>
                <c:pt idx="23">
                  <c:v>2300.0</c:v>
                </c:pt>
                <c:pt idx="24">
                  <c:v>2700.0</c:v>
                </c:pt>
                <c:pt idx="25">
                  <c:v>3210.0</c:v>
                </c:pt>
                <c:pt idx="26">
                  <c:v>3550.0</c:v>
                </c:pt>
                <c:pt idx="27">
                  <c:v>2524.0</c:v>
                </c:pt>
                <c:pt idx="28">
                  <c:v>3000.0</c:v>
                </c:pt>
                <c:pt idx="29">
                  <c:v>3000.0</c:v>
                </c:pt>
                <c:pt idx="30">
                  <c:v>3000.0</c:v>
                </c:pt>
                <c:pt idx="31">
                  <c:v>3000.0</c:v>
                </c:pt>
                <c:pt idx="32">
                  <c:v>3300.0</c:v>
                </c:pt>
                <c:pt idx="33">
                  <c:v>3500.0</c:v>
                </c:pt>
                <c:pt idx="34">
                  <c:v>3600.0</c:v>
                </c:pt>
                <c:pt idx="35">
                  <c:v>3621.0</c:v>
                </c:pt>
              </c:numCache>
            </c:numRef>
          </c:val>
        </c:ser>
        <c:ser>
          <c:idx val="121"/>
          <c:order val="121"/>
          <c:tx>
            <c:strRef>
              <c:f>'USGS 1970-2005'!$A$124:$C$124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1970-2005'!$D$124:$AU$124</c:f>
              <c:numCache>
                <c:formatCode>0_);[Red]\(0\)</c:formatCode>
                <c:ptCount val="36"/>
              </c:numCache>
            </c:numRef>
          </c:val>
        </c:ser>
        <c:ser>
          <c:idx val="122"/>
          <c:order val="122"/>
          <c:tx>
            <c:strRef>
              <c:f>'USGS 1970-2005'!$A$125:$C$125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1970-2005'!$D$125:$AU$125</c:f>
              <c:numCache>
                <c:formatCode>0_);[Red]\(0\)</c:formatCode>
                <c:ptCount val="36"/>
                <c:pt idx="22">
                  <c:v>1500.0</c:v>
                </c:pt>
                <c:pt idx="23">
                  <c:v>1000.0</c:v>
                </c:pt>
                <c:pt idx="24">
                  <c:v>736.0</c:v>
                </c:pt>
                <c:pt idx="25">
                  <c:v>649.0</c:v>
                </c:pt>
                <c:pt idx="26">
                  <c:v>600.0</c:v>
                </c:pt>
                <c:pt idx="27">
                  <c:v>788.0</c:v>
                </c:pt>
                <c:pt idx="28">
                  <c:v>788.0</c:v>
                </c:pt>
                <c:pt idx="29">
                  <c:v>666.0</c:v>
                </c:pt>
                <c:pt idx="30">
                  <c:v>570.0</c:v>
                </c:pt>
                <c:pt idx="31">
                  <c:v>529.0</c:v>
                </c:pt>
                <c:pt idx="32">
                  <c:v>606.0</c:v>
                </c:pt>
                <c:pt idx="33">
                  <c:v>597.0</c:v>
                </c:pt>
                <c:pt idx="34">
                  <c:v>753.0</c:v>
                </c:pt>
                <c:pt idx="35">
                  <c:v>832.0</c:v>
                </c:pt>
              </c:numCache>
            </c:numRef>
          </c:val>
        </c:ser>
        <c:ser>
          <c:idx val="123"/>
          <c:order val="123"/>
          <c:tx>
            <c:strRef>
              <c:f>'USGS 1970-2005'!$A$126:$C$126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1970-2005'!$D$126:$AU$126</c:f>
              <c:numCache>
                <c:formatCode>0_);[Red]\(0\)</c:formatCode>
                <c:ptCount val="36"/>
              </c:numCache>
            </c:numRef>
          </c:val>
        </c:ser>
        <c:ser>
          <c:idx val="124"/>
          <c:order val="124"/>
          <c:tx>
            <c:strRef>
              <c:f>'USGS 1970-2005'!$A$127:$C$127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1970-2005'!$D$127:$AU$127</c:f>
              <c:numCache>
                <c:formatCode>0_);[Red]\(0\)</c:formatCode>
                <c:ptCount val="36"/>
              </c:numCache>
            </c:numRef>
          </c:val>
        </c:ser>
        <c:ser>
          <c:idx val="125"/>
          <c:order val="125"/>
          <c:tx>
            <c:strRef>
              <c:f>'USGS 1970-2005'!$A$128:$C$128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1970-2005'!$D$128:$AU$128</c:f>
              <c:numCache>
                <c:formatCode>0_);[Red]\(0\)</c:formatCode>
                <c:ptCount val="36"/>
                <c:pt idx="22">
                  <c:v>516.0</c:v>
                </c:pt>
                <c:pt idx="23">
                  <c:v>499.0</c:v>
                </c:pt>
                <c:pt idx="24">
                  <c:v>486.0</c:v>
                </c:pt>
                <c:pt idx="25">
                  <c:v>524.0</c:v>
                </c:pt>
                <c:pt idx="26">
                  <c:v>491.0</c:v>
                </c:pt>
                <c:pt idx="27">
                  <c:v>500.0</c:v>
                </c:pt>
                <c:pt idx="28">
                  <c:v>461.0</c:v>
                </c:pt>
                <c:pt idx="29">
                  <c:v>520.0</c:v>
                </c:pt>
                <c:pt idx="30">
                  <c:v>585.0</c:v>
                </c:pt>
                <c:pt idx="31">
                  <c:v>630.0</c:v>
                </c:pt>
                <c:pt idx="32">
                  <c:v>600.0</c:v>
                </c:pt>
                <c:pt idx="33">
                  <c:v>768.0</c:v>
                </c:pt>
                <c:pt idx="34">
                  <c:v>820.0</c:v>
                </c:pt>
                <c:pt idx="35">
                  <c:v>800.0</c:v>
                </c:pt>
              </c:numCache>
            </c:numRef>
          </c:val>
        </c:ser>
        <c:ser>
          <c:idx val="126"/>
          <c:order val="126"/>
          <c:tx>
            <c:strRef>
              <c:f>'USGS 1970-2005'!$A$129:$C$129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1970-2005'!$D$129:$AU$129</c:f>
              <c:numCache>
                <c:formatCode>0_);[Red]\(0\)</c:formatCode>
                <c:ptCount val="36"/>
                <c:pt idx="0">
                  <c:v>76.36</c:v>
                </c:pt>
                <c:pt idx="1">
                  <c:v>85.0</c:v>
                </c:pt>
                <c:pt idx="2">
                  <c:v>71.0</c:v>
                </c:pt>
                <c:pt idx="3">
                  <c:v>70.0</c:v>
                </c:pt>
                <c:pt idx="4">
                  <c:v>60.91</c:v>
                </c:pt>
                <c:pt idx="5">
                  <c:v>58.18</c:v>
                </c:pt>
                <c:pt idx="6">
                  <c:v>74.55</c:v>
                </c:pt>
                <c:pt idx="7">
                  <c:v>52.73</c:v>
                </c:pt>
                <c:pt idx="8">
                  <c:v>66.36</c:v>
                </c:pt>
                <c:pt idx="9">
                  <c:v>70.0</c:v>
                </c:pt>
                <c:pt idx="10">
                  <c:v>60.0</c:v>
                </c:pt>
                <c:pt idx="11">
                  <c:v>35.45</c:v>
                </c:pt>
                <c:pt idx="12">
                  <c:v>36.36</c:v>
                </c:pt>
                <c:pt idx="13">
                  <c:v>35.45</c:v>
                </c:pt>
                <c:pt idx="14">
                  <c:v>35.45</c:v>
                </c:pt>
                <c:pt idx="15">
                  <c:v>35.45</c:v>
                </c:pt>
                <c:pt idx="16">
                  <c:v>35.45</c:v>
                </c:pt>
                <c:pt idx="17">
                  <c:v>48.18</c:v>
                </c:pt>
                <c:pt idx="18">
                  <c:v>36.29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40.0</c:v>
                </c:pt>
                <c:pt idx="26">
                  <c:v>80.0</c:v>
                </c:pt>
                <c:pt idx="27">
                  <c:v>120.0</c:v>
                </c:pt>
                <c:pt idx="28">
                  <c:v>44.0</c:v>
                </c:pt>
                <c:pt idx="29">
                  <c:v>46.0</c:v>
                </c:pt>
                <c:pt idx="30">
                  <c:v>51.0</c:v>
                </c:pt>
                <c:pt idx="31">
                  <c:v>52.0</c:v>
                </c:pt>
                <c:pt idx="32">
                  <c:v>30.0</c:v>
                </c:pt>
                <c:pt idx="33">
                  <c:v>200.0</c:v>
                </c:pt>
                <c:pt idx="34">
                  <c:v>170.0</c:v>
                </c:pt>
                <c:pt idx="35">
                  <c:v>150.0</c:v>
                </c:pt>
              </c:numCache>
            </c:numRef>
          </c:val>
        </c:ser>
        <c:ser>
          <c:idx val="127"/>
          <c:order val="127"/>
          <c:tx>
            <c:strRef>
              <c:f>'USGS 1970-2005'!$A$130:$C$130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1970-2005'!$D$130:$AU$130</c:f>
              <c:numCache>
                <c:formatCode>0_);[Red]\(0\)</c:formatCode>
                <c:ptCount val="36"/>
                <c:pt idx="0">
                  <c:v>69.09</c:v>
                </c:pt>
                <c:pt idx="1">
                  <c:v>62.73</c:v>
                </c:pt>
                <c:pt idx="2">
                  <c:v>74.55</c:v>
                </c:pt>
                <c:pt idx="3">
                  <c:v>89.09</c:v>
                </c:pt>
                <c:pt idx="4">
                  <c:v>81.82000000000001</c:v>
                </c:pt>
                <c:pt idx="5">
                  <c:v>101.82</c:v>
                </c:pt>
                <c:pt idx="6">
                  <c:v>85.45</c:v>
                </c:pt>
                <c:pt idx="7">
                  <c:v>94.55</c:v>
                </c:pt>
                <c:pt idx="8">
                  <c:v>103.64</c:v>
                </c:pt>
                <c:pt idx="9">
                  <c:v>103.64</c:v>
                </c:pt>
                <c:pt idx="10">
                  <c:v>91.82000000000001</c:v>
                </c:pt>
                <c:pt idx="11">
                  <c:v>78.18000000000001</c:v>
                </c:pt>
                <c:pt idx="12">
                  <c:v>53.64</c:v>
                </c:pt>
                <c:pt idx="13">
                  <c:v>70.91</c:v>
                </c:pt>
                <c:pt idx="14">
                  <c:v>70.0</c:v>
                </c:pt>
                <c:pt idx="15">
                  <c:v>61.82</c:v>
                </c:pt>
                <c:pt idx="16">
                  <c:v>70.0</c:v>
                </c:pt>
                <c:pt idx="17">
                  <c:v>72.73</c:v>
                </c:pt>
                <c:pt idx="18">
                  <c:v>65.32000000000001</c:v>
                </c:pt>
                <c:pt idx="19">
                  <c:v>77.0</c:v>
                </c:pt>
                <c:pt idx="20">
                  <c:v>99.0</c:v>
                </c:pt>
                <c:pt idx="21">
                  <c:v>120.0</c:v>
                </c:pt>
                <c:pt idx="22">
                  <c:v>112.0</c:v>
                </c:pt>
                <c:pt idx="23">
                  <c:v>127.0</c:v>
                </c:pt>
                <c:pt idx="24">
                  <c:v>122.0</c:v>
                </c:pt>
                <c:pt idx="25">
                  <c:v>139.0</c:v>
                </c:pt>
                <c:pt idx="26">
                  <c:v>91.0</c:v>
                </c:pt>
                <c:pt idx="27">
                  <c:v>176.0</c:v>
                </c:pt>
                <c:pt idx="28">
                  <c:v>134.0</c:v>
                </c:pt>
                <c:pt idx="29">
                  <c:v>187.0</c:v>
                </c:pt>
                <c:pt idx="30">
                  <c:v>156.0</c:v>
                </c:pt>
                <c:pt idx="31">
                  <c:v>181.0</c:v>
                </c:pt>
                <c:pt idx="32">
                  <c:v>109.0</c:v>
                </c:pt>
                <c:pt idx="33">
                  <c:v>161.0</c:v>
                </c:pt>
                <c:pt idx="34">
                  <c:v>120.0</c:v>
                </c:pt>
                <c:pt idx="35">
                  <c:v>160.0</c:v>
                </c:pt>
              </c:numCache>
            </c:numRef>
          </c:val>
        </c:ser>
        <c:ser>
          <c:idx val="128"/>
          <c:order val="128"/>
          <c:tx>
            <c:strRef>
              <c:f>'USGS 1970-2005'!$A$131:$C$131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1970-2005'!$D$131:$AU$131</c:f>
              <c:numCache>
                <c:formatCode>0_);[Red]\(0\)</c:formatCode>
                <c:ptCount val="36"/>
                <c:pt idx="0">
                  <c:v>1031.82</c:v>
                </c:pt>
                <c:pt idx="1">
                  <c:v>1097.27</c:v>
                </c:pt>
                <c:pt idx="2">
                  <c:v>1162.73</c:v>
                </c:pt>
                <c:pt idx="3">
                  <c:v>1280.91</c:v>
                </c:pt>
                <c:pt idx="4">
                  <c:v>1367.27</c:v>
                </c:pt>
                <c:pt idx="5">
                  <c:v>1449.09</c:v>
                </c:pt>
                <c:pt idx="6">
                  <c:v>1742.73</c:v>
                </c:pt>
                <c:pt idx="7">
                  <c:v>1780.91</c:v>
                </c:pt>
                <c:pt idx="8">
                  <c:v>2200.91</c:v>
                </c:pt>
                <c:pt idx="9">
                  <c:v>2270.0</c:v>
                </c:pt>
                <c:pt idx="10">
                  <c:v>2353.64</c:v>
                </c:pt>
                <c:pt idx="11">
                  <c:v>2839.09</c:v>
                </c:pt>
                <c:pt idx="12">
                  <c:v>3130.0</c:v>
                </c:pt>
                <c:pt idx="13">
                  <c:v>3238.18</c:v>
                </c:pt>
                <c:pt idx="14">
                  <c:v>3476.36</c:v>
                </c:pt>
                <c:pt idx="15">
                  <c:v>3134.55</c:v>
                </c:pt>
                <c:pt idx="16">
                  <c:v>3182.73</c:v>
                </c:pt>
                <c:pt idx="17">
                  <c:v>3322.73</c:v>
                </c:pt>
                <c:pt idx="18">
                  <c:v>3774.78</c:v>
                </c:pt>
                <c:pt idx="19">
                  <c:v>4794.0</c:v>
                </c:pt>
                <c:pt idx="20">
                  <c:v>5881.0</c:v>
                </c:pt>
                <c:pt idx="21">
                  <c:v>7451.0</c:v>
                </c:pt>
                <c:pt idx="22">
                  <c:v>8366.0</c:v>
                </c:pt>
                <c:pt idx="23">
                  <c:v>8797.0</c:v>
                </c:pt>
                <c:pt idx="24">
                  <c:v>9928.0</c:v>
                </c:pt>
                <c:pt idx="25">
                  <c:v>10713.0</c:v>
                </c:pt>
                <c:pt idx="26">
                  <c:v>12349.0</c:v>
                </c:pt>
                <c:pt idx="27">
                  <c:v>12668.0</c:v>
                </c:pt>
                <c:pt idx="28">
                  <c:v>10397.0</c:v>
                </c:pt>
                <c:pt idx="29">
                  <c:v>10104.0</c:v>
                </c:pt>
                <c:pt idx="30">
                  <c:v>11445.0</c:v>
                </c:pt>
                <c:pt idx="31">
                  <c:v>13820.0</c:v>
                </c:pt>
                <c:pt idx="32">
                  <c:v>14336.0</c:v>
                </c:pt>
                <c:pt idx="33">
                  <c:v>17243.0</c:v>
                </c:pt>
                <c:pt idx="34">
                  <c:v>15690.0</c:v>
                </c:pt>
                <c:pt idx="35">
                  <c:v>17860.0</c:v>
                </c:pt>
              </c:numCache>
            </c:numRef>
          </c:val>
        </c:ser>
        <c:ser>
          <c:idx val="129"/>
          <c:order val="129"/>
          <c:tx>
            <c:strRef>
              <c:f>'USGS 1970-2005'!$A$132:$C$132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1970-2005'!$D$132:$AU$132</c:f>
              <c:numCache>
                <c:formatCode>0_);[Red]\(0\)</c:formatCode>
                <c:ptCount val="36"/>
              </c:numCache>
            </c:numRef>
          </c:val>
        </c:ser>
        <c:ser>
          <c:idx val="130"/>
          <c:order val="130"/>
          <c:tx>
            <c:strRef>
              <c:f>'USGS 1970-2005'!$A$133:$C$133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1970-2005'!$D$133:$AU$133</c:f>
              <c:numCache>
                <c:formatCode>0_);[Red]\(0\)</c:formatCode>
                <c:ptCount val="36"/>
              </c:numCache>
            </c:numRef>
          </c:val>
        </c:ser>
        <c:ser>
          <c:idx val="131"/>
          <c:order val="131"/>
          <c:tx>
            <c:strRef>
              <c:f>'USGS 1970-2005'!$A$134:$C$134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1970-2005'!$D$134:$AU$134</c:f>
              <c:numCache>
                <c:formatCode>0_);[Red]\(0\)</c:formatCode>
                <c:ptCount val="36"/>
                <c:pt idx="3">
                  <c:v>47.27</c:v>
                </c:pt>
                <c:pt idx="4">
                  <c:v>45.45</c:v>
                </c:pt>
                <c:pt idx="5">
                  <c:v>49.09</c:v>
                </c:pt>
                <c:pt idx="6">
                  <c:v>50.0</c:v>
                </c:pt>
                <c:pt idx="7">
                  <c:v>35.45</c:v>
                </c:pt>
                <c:pt idx="8">
                  <c:v>34.55</c:v>
                </c:pt>
                <c:pt idx="9">
                  <c:v>26.36</c:v>
                </c:pt>
                <c:pt idx="10">
                  <c:v>20.0</c:v>
                </c:pt>
                <c:pt idx="11">
                  <c:v>20.0</c:v>
                </c:pt>
                <c:pt idx="12">
                  <c:v>35.45</c:v>
                </c:pt>
                <c:pt idx="13">
                  <c:v>20.0</c:v>
                </c:pt>
                <c:pt idx="14">
                  <c:v>25.45</c:v>
                </c:pt>
                <c:pt idx="15">
                  <c:v>19.09</c:v>
                </c:pt>
                <c:pt idx="16">
                  <c:v>20.0</c:v>
                </c:pt>
                <c:pt idx="17">
                  <c:v>21.82</c:v>
                </c:pt>
                <c:pt idx="18">
                  <c:v>25.4</c:v>
                </c:pt>
                <c:pt idx="19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4">
                  <c:v>15.0</c:v>
                </c:pt>
                <c:pt idx="25">
                  <c:v>13.0</c:v>
                </c:pt>
                <c:pt idx="26">
                  <c:v>12.0</c:v>
                </c:pt>
                <c:pt idx="27">
                  <c:v>10.0</c:v>
                </c:pt>
              </c:numCache>
            </c:numRef>
          </c:val>
        </c:ser>
        <c:ser>
          <c:idx val="132"/>
          <c:order val="132"/>
          <c:tx>
            <c:strRef>
              <c:f>'USGS 1970-2005'!$A$135:$C$135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1970-2005'!$D$135:$AU$135</c:f>
              <c:numCache>
                <c:formatCode>0_);[Red]\(0\)</c:formatCode>
                <c:ptCount val="36"/>
              </c:numCache>
            </c:numRef>
          </c:val>
        </c:ser>
        <c:ser>
          <c:idx val="133"/>
          <c:order val="133"/>
          <c:tx>
            <c:strRef>
              <c:f>'USGS 1970-2005'!$A$136:$C$136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1970-2005'!$D$136:$AU$136</c:f>
              <c:numCache>
                <c:formatCode>0_);[Red]\(0\)</c:formatCode>
                <c:ptCount val="36"/>
              </c:numCache>
            </c:numRef>
          </c:val>
        </c:ser>
        <c:ser>
          <c:idx val="134"/>
          <c:order val="134"/>
          <c:tx>
            <c:strRef>
              <c:f>'USGS 1970-2005'!$A$137:$C$137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1970-2005'!$D$137:$AU$137</c:f>
              <c:numCache>
                <c:formatCode>0_);[Red]\(0\)</c:formatCode>
                <c:ptCount val="36"/>
                <c:pt idx="11">
                  <c:v>60.0</c:v>
                </c:pt>
                <c:pt idx="17">
                  <c:v>80.0</c:v>
                </c:pt>
                <c:pt idx="18">
                  <c:v>89.81</c:v>
                </c:pt>
                <c:pt idx="19">
                  <c:v>90.0</c:v>
                </c:pt>
                <c:pt idx="20">
                  <c:v>90.0</c:v>
                </c:pt>
                <c:pt idx="21">
                  <c:v>105.0</c:v>
                </c:pt>
                <c:pt idx="22">
                  <c:v>122.0</c:v>
                </c:pt>
                <c:pt idx="23">
                  <c:v>420.0</c:v>
                </c:pt>
                <c:pt idx="24">
                  <c:v>425.0</c:v>
                </c:pt>
                <c:pt idx="25">
                  <c:v>120.0</c:v>
                </c:pt>
                <c:pt idx="26">
                  <c:v>100.0</c:v>
                </c:pt>
                <c:pt idx="27">
                  <c:v>80.0</c:v>
                </c:pt>
                <c:pt idx="28">
                  <c:v>100.0</c:v>
                </c:pt>
                <c:pt idx="29">
                  <c:v>100.0</c:v>
                </c:pt>
                <c:pt idx="30">
                  <c:v>120.0</c:v>
                </c:pt>
                <c:pt idx="31">
                  <c:v>200.0</c:v>
                </c:pt>
                <c:pt idx="32">
                  <c:v>200.0</c:v>
                </c:pt>
                <c:pt idx="33">
                  <c:v>200.0</c:v>
                </c:pt>
                <c:pt idx="34">
                  <c:v>300.0</c:v>
                </c:pt>
                <c:pt idx="35">
                  <c:v>300.0</c:v>
                </c:pt>
              </c:numCache>
            </c:numRef>
          </c:val>
        </c:ser>
        <c:ser>
          <c:idx val="135"/>
          <c:order val="135"/>
          <c:tx>
            <c:strRef>
              <c:f>'USGS 1970-2005'!$A$138:$C$138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1970-2005'!$D$138:$AU$138</c:f>
              <c:numCache>
                <c:formatCode>0_);[Red]\(0\)</c:formatCode>
                <c:ptCount val="36"/>
              </c:numCache>
            </c:numRef>
          </c:val>
        </c:ser>
        <c:ser>
          <c:idx val="136"/>
          <c:order val="136"/>
          <c:tx>
            <c:strRef>
              <c:f>'USGS 1970-2005'!$A$139:$C$139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1970-2005'!$D$139:$AU$139</c:f>
              <c:numCache>
                <c:formatCode>0_);[Red]\(0\)</c:formatCode>
                <c:ptCount val="36"/>
              </c:numCache>
            </c:numRef>
          </c:val>
        </c:ser>
        <c:ser>
          <c:idx val="137"/>
          <c:order val="137"/>
          <c:tx>
            <c:strRef>
              <c:f>'USGS 1970-2005'!$A$140:$C$140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1970-2005'!$D$140:$AU$140</c:f>
              <c:numCache>
                <c:formatCode>0_);[Red]\(0\)</c:formatCode>
                <c:ptCount val="36"/>
                <c:pt idx="0">
                  <c:v>7195.45</c:v>
                </c:pt>
                <c:pt idx="1">
                  <c:v>7375.45</c:v>
                </c:pt>
                <c:pt idx="2">
                  <c:v>8620.0</c:v>
                </c:pt>
                <c:pt idx="3">
                  <c:v>9807.27</c:v>
                </c:pt>
                <c:pt idx="4">
                  <c:v>10617.27</c:v>
                </c:pt>
                <c:pt idx="5">
                  <c:v>11636.36</c:v>
                </c:pt>
                <c:pt idx="6">
                  <c:v>12610.0</c:v>
                </c:pt>
                <c:pt idx="7">
                  <c:v>13254.55</c:v>
                </c:pt>
                <c:pt idx="8">
                  <c:v>14085.45</c:v>
                </c:pt>
                <c:pt idx="9">
                  <c:v>15210.0</c:v>
                </c:pt>
                <c:pt idx="10">
                  <c:v>16277.27</c:v>
                </c:pt>
                <c:pt idx="11">
                  <c:v>18015.45</c:v>
                </c:pt>
                <c:pt idx="12">
                  <c:v>19338.18</c:v>
                </c:pt>
                <c:pt idx="13">
                  <c:v>17103.64</c:v>
                </c:pt>
                <c:pt idx="14">
                  <c:v>18474.55</c:v>
                </c:pt>
                <c:pt idx="15">
                  <c:v>20723.64</c:v>
                </c:pt>
                <c:pt idx="16">
                  <c:v>19792.73</c:v>
                </c:pt>
                <c:pt idx="17">
                  <c:v>22393.64</c:v>
                </c:pt>
                <c:pt idx="18">
                  <c:v>22512.58</c:v>
                </c:pt>
                <c:pt idx="19">
                  <c:v>22766.0</c:v>
                </c:pt>
                <c:pt idx="20">
                  <c:v>23824.0</c:v>
                </c:pt>
                <c:pt idx="21">
                  <c:v>25100.0</c:v>
                </c:pt>
                <c:pt idx="22">
                  <c:v>26880.0</c:v>
                </c:pt>
                <c:pt idx="23">
                  <c:v>27120.0</c:v>
                </c:pt>
                <c:pt idx="24">
                  <c:v>29700.0</c:v>
                </c:pt>
                <c:pt idx="25">
                  <c:v>24043.0</c:v>
                </c:pt>
                <c:pt idx="26">
                  <c:v>25366.0</c:v>
                </c:pt>
                <c:pt idx="27">
                  <c:v>27548.0</c:v>
                </c:pt>
                <c:pt idx="28">
                  <c:v>27744.0</c:v>
                </c:pt>
                <c:pt idx="29">
                  <c:v>29413.0</c:v>
                </c:pt>
                <c:pt idx="30">
                  <c:v>33228.0</c:v>
                </c:pt>
                <c:pt idx="31">
                  <c:v>32110.0</c:v>
                </c:pt>
                <c:pt idx="32">
                  <c:v>33372.0</c:v>
                </c:pt>
                <c:pt idx="33">
                  <c:v>33593.0</c:v>
                </c:pt>
                <c:pt idx="34">
                  <c:v>34992.0</c:v>
                </c:pt>
                <c:pt idx="35">
                  <c:v>37452.0</c:v>
                </c:pt>
              </c:numCache>
            </c:numRef>
          </c:val>
        </c:ser>
        <c:ser>
          <c:idx val="138"/>
          <c:order val="138"/>
          <c:tx>
            <c:strRef>
              <c:f>'USGS 1970-2005'!$A$141:$C$141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1970-2005'!$D$141:$AU$141</c:f>
              <c:numCache>
                <c:formatCode>0_);[Red]\(0\)</c:formatCode>
                <c:ptCount val="36"/>
              </c:numCache>
            </c:numRef>
          </c:val>
        </c:ser>
        <c:ser>
          <c:idx val="139"/>
          <c:order val="139"/>
          <c:tx>
            <c:strRef>
              <c:f>'USGS 1970-2005'!$A$142:$C$142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1970-2005'!$D$142:$AU$142</c:f>
              <c:numCache>
                <c:formatCode>0_);[Red]\(0\)</c:formatCode>
                <c:ptCount val="36"/>
                <c:pt idx="22">
                  <c:v>700.0</c:v>
                </c:pt>
                <c:pt idx="23">
                  <c:v>100.0</c:v>
                </c:pt>
                <c:pt idx="24">
                  <c:v>39.0</c:v>
                </c:pt>
                <c:pt idx="25">
                  <c:v>49.0</c:v>
                </c:pt>
                <c:pt idx="26">
                  <c:v>40.0</c:v>
                </c:pt>
                <c:pt idx="27">
                  <c:v>122.0</c:v>
                </c:pt>
                <c:pt idx="28">
                  <c:v>74.0</c:v>
                </c:pt>
                <c:pt idx="29">
                  <c:v>50.0</c:v>
                </c:pt>
                <c:pt idx="30">
                  <c:v>222.0</c:v>
                </c:pt>
                <c:pt idx="31">
                  <c:v>200.0</c:v>
                </c:pt>
                <c:pt idx="32">
                  <c:v>300.0</c:v>
                </c:pt>
                <c:pt idx="33">
                  <c:v>255.0</c:v>
                </c:pt>
                <c:pt idx="34">
                  <c:v>440.0</c:v>
                </c:pt>
                <c:pt idx="35">
                  <c:v>641.0</c:v>
                </c:pt>
              </c:numCache>
            </c:numRef>
          </c:val>
        </c:ser>
        <c:ser>
          <c:idx val="140"/>
          <c:order val="140"/>
          <c:tx>
            <c:strRef>
              <c:f>'USGS 1970-2005'!$A$143:$C$143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1970-2005'!$D$143:$AU$143</c:f>
              <c:numCache>
                <c:formatCode>0_);[Red]\(0\)</c:formatCode>
                <c:ptCount val="36"/>
              </c:numCache>
            </c:numRef>
          </c:val>
        </c:ser>
        <c:ser>
          <c:idx val="141"/>
          <c:order val="141"/>
          <c:tx>
            <c:strRef>
              <c:f>'USGS 1970-2005'!$A$144:$C$144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1970-2005'!$D$144:$AU$144</c:f>
              <c:numCache>
                <c:formatCode>0_);[Red]\(0\)</c:formatCode>
                <c:ptCount val="36"/>
                <c:pt idx="0">
                  <c:v>96.36</c:v>
                </c:pt>
                <c:pt idx="1">
                  <c:v>95.45</c:v>
                </c:pt>
                <c:pt idx="2">
                  <c:v>140.91</c:v>
                </c:pt>
                <c:pt idx="3">
                  <c:v>146.36</c:v>
                </c:pt>
                <c:pt idx="4">
                  <c:v>170.91</c:v>
                </c:pt>
                <c:pt idx="5">
                  <c:v>159.09</c:v>
                </c:pt>
                <c:pt idx="6">
                  <c:v>163.64</c:v>
                </c:pt>
                <c:pt idx="7">
                  <c:v>90.91</c:v>
                </c:pt>
                <c:pt idx="8">
                  <c:v>166.36</c:v>
                </c:pt>
                <c:pt idx="9">
                  <c:v>183.64</c:v>
                </c:pt>
                <c:pt idx="10">
                  <c:v>177.27</c:v>
                </c:pt>
                <c:pt idx="11">
                  <c:v>210.0</c:v>
                </c:pt>
                <c:pt idx="12">
                  <c:v>350.91</c:v>
                </c:pt>
                <c:pt idx="13">
                  <c:v>336.36</c:v>
                </c:pt>
                <c:pt idx="14">
                  <c:v>140.91</c:v>
                </c:pt>
                <c:pt idx="15">
                  <c:v>150.91</c:v>
                </c:pt>
                <c:pt idx="16">
                  <c:v>200.0</c:v>
                </c:pt>
                <c:pt idx="17">
                  <c:v>545.45</c:v>
                </c:pt>
                <c:pt idx="18">
                  <c:v>498.95</c:v>
                </c:pt>
                <c:pt idx="19">
                  <c:v>513.0</c:v>
                </c:pt>
                <c:pt idx="20">
                  <c:v>441.0</c:v>
                </c:pt>
                <c:pt idx="21">
                  <c:v>227.0</c:v>
                </c:pt>
                <c:pt idx="22">
                  <c:v>133.0</c:v>
                </c:pt>
                <c:pt idx="23">
                  <c:v>82.0</c:v>
                </c:pt>
                <c:pt idx="24">
                  <c:v>86.0</c:v>
                </c:pt>
                <c:pt idx="25">
                  <c:v>109.0</c:v>
                </c:pt>
                <c:pt idx="26">
                  <c:v>106.0</c:v>
                </c:pt>
                <c:pt idx="27">
                  <c:v>112.0</c:v>
                </c:pt>
                <c:pt idx="28">
                  <c:v>109.0</c:v>
                </c:pt>
                <c:pt idx="29">
                  <c:v>104.0</c:v>
                </c:pt>
                <c:pt idx="30">
                  <c:v>92.0</c:v>
                </c:pt>
                <c:pt idx="31">
                  <c:v>68.0</c:v>
                </c:pt>
                <c:pt idx="32">
                  <c:v>148.0</c:v>
                </c:pt>
                <c:pt idx="33">
                  <c:v>162.0</c:v>
                </c:pt>
                <c:pt idx="34">
                  <c:v>62.0</c:v>
                </c:pt>
                <c:pt idx="35">
                  <c:v>112.0</c:v>
                </c:pt>
              </c:numCache>
            </c:numRef>
          </c:val>
        </c:ser>
        <c:ser>
          <c:idx val="142"/>
          <c:order val="142"/>
          <c:tx>
            <c:strRef>
              <c:f>'USGS 1970-2005'!$A$145:$C$145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1970-2005'!$D$145:$AU$145</c:f>
              <c:numCache>
                <c:formatCode>0_);[Red]\(0\)</c:formatCode>
                <c:ptCount val="36"/>
              </c:numCache>
            </c:numRef>
          </c:val>
        </c:ser>
        <c:ser>
          <c:idx val="143"/>
          <c:order val="143"/>
          <c:tx>
            <c:strRef>
              <c:f>'USGS 1970-2005'!$A$146:$C$146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1970-2005'!$D$146:$AU$146</c:f>
              <c:numCache>
                <c:formatCode>0_);[Red]\(0\)</c:formatCode>
                <c:ptCount val="36"/>
              </c:numCache>
            </c:numRef>
          </c:val>
        </c:ser>
        <c:ser>
          <c:idx val="144"/>
          <c:order val="144"/>
          <c:tx>
            <c:strRef>
              <c:f>'USGS 1970-2005'!$A$147:$C$147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1970-2005'!$D$147:$AU$147</c:f>
              <c:numCache>
                <c:formatCode>0_);[Red]\(0\)</c:formatCode>
                <c:ptCount val="36"/>
                <c:pt idx="0">
                  <c:v>1408.18</c:v>
                </c:pt>
                <c:pt idx="1">
                  <c:v>1478.18</c:v>
                </c:pt>
                <c:pt idx="2">
                  <c:v>1545.45</c:v>
                </c:pt>
                <c:pt idx="3">
                  <c:v>1622.73</c:v>
                </c:pt>
                <c:pt idx="4">
                  <c:v>1751.82</c:v>
                </c:pt>
                <c:pt idx="5">
                  <c:v>2031.82</c:v>
                </c:pt>
                <c:pt idx="6">
                  <c:v>2329.09</c:v>
                </c:pt>
                <c:pt idx="7">
                  <c:v>2876.36</c:v>
                </c:pt>
                <c:pt idx="8">
                  <c:v>2824.55</c:v>
                </c:pt>
                <c:pt idx="9">
                  <c:v>3282.73</c:v>
                </c:pt>
                <c:pt idx="10">
                  <c:v>3559.09</c:v>
                </c:pt>
                <c:pt idx="11">
                  <c:v>3613.64</c:v>
                </c:pt>
                <c:pt idx="12">
                  <c:v>3747.27</c:v>
                </c:pt>
                <c:pt idx="13">
                  <c:v>3747.27</c:v>
                </c:pt>
                <c:pt idx="14">
                  <c:v>3595.45</c:v>
                </c:pt>
                <c:pt idx="15">
                  <c:v>3701.82</c:v>
                </c:pt>
                <c:pt idx="16">
                  <c:v>3750.0</c:v>
                </c:pt>
                <c:pt idx="17">
                  <c:v>3818.18</c:v>
                </c:pt>
                <c:pt idx="18">
                  <c:v>4220.2</c:v>
                </c:pt>
                <c:pt idx="19">
                  <c:v>4200.0</c:v>
                </c:pt>
                <c:pt idx="20">
                  <c:v>4200.0</c:v>
                </c:pt>
                <c:pt idx="21">
                  <c:v>5770.0</c:v>
                </c:pt>
                <c:pt idx="22">
                  <c:v>6340.0</c:v>
                </c:pt>
                <c:pt idx="23">
                  <c:v>6350.0</c:v>
                </c:pt>
                <c:pt idx="24">
                  <c:v>6350.0</c:v>
                </c:pt>
                <c:pt idx="25">
                  <c:v>6401.0</c:v>
                </c:pt>
                <c:pt idx="26">
                  <c:v>6585.0</c:v>
                </c:pt>
                <c:pt idx="27">
                  <c:v>7236.0</c:v>
                </c:pt>
                <c:pt idx="28">
                  <c:v>7414.0</c:v>
                </c:pt>
                <c:pt idx="29">
                  <c:v>7530.0</c:v>
                </c:pt>
                <c:pt idx="30">
                  <c:v>8100.0</c:v>
                </c:pt>
                <c:pt idx="31">
                  <c:v>10000.0</c:v>
                </c:pt>
                <c:pt idx="32">
                  <c:v>10200.0</c:v>
                </c:pt>
                <c:pt idx="33">
                  <c:v>10400.0</c:v>
                </c:pt>
                <c:pt idx="34">
                  <c:v>11000.0</c:v>
                </c:pt>
                <c:pt idx="35">
                  <c:v>11000.0</c:v>
                </c:pt>
              </c:numCache>
            </c:numRef>
          </c:val>
        </c:ser>
        <c:ser>
          <c:idx val="145"/>
          <c:order val="145"/>
          <c:tx>
            <c:strRef>
              <c:f>'USGS 1970-2005'!$A$148:$C$148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1970-2005'!$D$148:$AU$148</c:f>
              <c:numCache>
                <c:formatCode>0_);[Red]\(0\)</c:formatCode>
                <c:ptCount val="36"/>
                <c:pt idx="0">
                  <c:v>394.55</c:v>
                </c:pt>
                <c:pt idx="1">
                  <c:v>421.82</c:v>
                </c:pt>
                <c:pt idx="2">
                  <c:v>469.09</c:v>
                </c:pt>
                <c:pt idx="3">
                  <c:v>612.73</c:v>
                </c:pt>
                <c:pt idx="4">
                  <c:v>466.36</c:v>
                </c:pt>
                <c:pt idx="5">
                  <c:v>281.82</c:v>
                </c:pt>
                <c:pt idx="6">
                  <c:v>217.27</c:v>
                </c:pt>
                <c:pt idx="7">
                  <c:v>323.64</c:v>
                </c:pt>
                <c:pt idx="8">
                  <c:v>327.27</c:v>
                </c:pt>
                <c:pt idx="9">
                  <c:v>273.64</c:v>
                </c:pt>
                <c:pt idx="10">
                  <c:v>236.36</c:v>
                </c:pt>
                <c:pt idx="11">
                  <c:v>232.73</c:v>
                </c:pt>
                <c:pt idx="12">
                  <c:v>350.91</c:v>
                </c:pt>
                <c:pt idx="13">
                  <c:v>420.91</c:v>
                </c:pt>
                <c:pt idx="14">
                  <c:v>450.91</c:v>
                </c:pt>
                <c:pt idx="15">
                  <c:v>450.91</c:v>
                </c:pt>
                <c:pt idx="16">
                  <c:v>450.91</c:v>
                </c:pt>
                <c:pt idx="17">
                  <c:v>72.73</c:v>
                </c:pt>
                <c:pt idx="18">
                  <c:v>68.95</c:v>
                </c:pt>
                <c:pt idx="19">
                  <c:v>75.0</c:v>
                </c:pt>
                <c:pt idx="20">
                  <c:v>79.0</c:v>
                </c:pt>
                <c:pt idx="21">
                  <c:v>80.0</c:v>
                </c:pt>
                <c:pt idx="22">
                  <c:v>30.0</c:v>
                </c:pt>
                <c:pt idx="23">
                  <c:v>20.0</c:v>
                </c:pt>
                <c:pt idx="24">
                  <c:v>60.0</c:v>
                </c:pt>
                <c:pt idx="25">
                  <c:v>60.0</c:v>
                </c:pt>
                <c:pt idx="26">
                  <c:v>180.0</c:v>
                </c:pt>
                <c:pt idx="27">
                  <c:v>220.0</c:v>
                </c:pt>
                <c:pt idx="28">
                  <c:v>212.0</c:v>
                </c:pt>
                <c:pt idx="29">
                  <c:v>216.0</c:v>
                </c:pt>
                <c:pt idx="30">
                  <c:v>270.0</c:v>
                </c:pt>
                <c:pt idx="31">
                  <c:v>265.0</c:v>
                </c:pt>
                <c:pt idx="32">
                  <c:v>490.0</c:v>
                </c:pt>
                <c:pt idx="33">
                  <c:v>600.0</c:v>
                </c:pt>
                <c:pt idx="34">
                  <c:v>570.0</c:v>
                </c:pt>
                <c:pt idx="35">
                  <c:v>560.0</c:v>
                </c:pt>
              </c:numCache>
            </c:numRef>
          </c:val>
        </c:ser>
        <c:ser>
          <c:idx val="146"/>
          <c:order val="146"/>
          <c:tx>
            <c:strRef>
              <c:f>'USGS 1970-2005'!$A$149:$C$149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1970-2005'!$D$149:$AU$149</c:f>
              <c:numCache>
                <c:formatCode>0_);[Red]\(0\)</c:formatCode>
                <c:ptCount val="36"/>
                <c:pt idx="0">
                  <c:v>167.27</c:v>
                </c:pt>
                <c:pt idx="1">
                  <c:v>197.27</c:v>
                </c:pt>
                <c:pt idx="2">
                  <c:v>214.55</c:v>
                </c:pt>
                <c:pt idx="3">
                  <c:v>190.0</c:v>
                </c:pt>
                <c:pt idx="4">
                  <c:v>169.09</c:v>
                </c:pt>
                <c:pt idx="5">
                  <c:v>184.55</c:v>
                </c:pt>
                <c:pt idx="6">
                  <c:v>233.64</c:v>
                </c:pt>
                <c:pt idx="7">
                  <c:v>270.0</c:v>
                </c:pt>
                <c:pt idx="8">
                  <c:v>254.55</c:v>
                </c:pt>
                <c:pt idx="9">
                  <c:v>391.82</c:v>
                </c:pt>
                <c:pt idx="10">
                  <c:v>387.27</c:v>
                </c:pt>
                <c:pt idx="11">
                  <c:v>318.18</c:v>
                </c:pt>
                <c:pt idx="12">
                  <c:v>344.55</c:v>
                </c:pt>
                <c:pt idx="13">
                  <c:v>335.45</c:v>
                </c:pt>
                <c:pt idx="14">
                  <c:v>311.82</c:v>
                </c:pt>
                <c:pt idx="15">
                  <c:v>478.18</c:v>
                </c:pt>
                <c:pt idx="16">
                  <c:v>434.55</c:v>
                </c:pt>
                <c:pt idx="17">
                  <c:v>390.0</c:v>
                </c:pt>
                <c:pt idx="18">
                  <c:v>349.26</c:v>
                </c:pt>
                <c:pt idx="19">
                  <c:v>394.0</c:v>
                </c:pt>
                <c:pt idx="20">
                  <c:v>420.0</c:v>
                </c:pt>
                <c:pt idx="21">
                  <c:v>443.0</c:v>
                </c:pt>
                <c:pt idx="22">
                  <c:v>464.0</c:v>
                </c:pt>
                <c:pt idx="23">
                  <c:v>400.0</c:v>
                </c:pt>
                <c:pt idx="24">
                  <c:v>470.0</c:v>
                </c:pt>
                <c:pt idx="25">
                  <c:v>517.0</c:v>
                </c:pt>
                <c:pt idx="26">
                  <c:v>505.0</c:v>
                </c:pt>
                <c:pt idx="27">
                  <c:v>516.0</c:v>
                </c:pt>
                <c:pt idx="28">
                  <c:v>365.0</c:v>
                </c:pt>
                <c:pt idx="29">
                  <c:v>338.0</c:v>
                </c:pt>
                <c:pt idx="30">
                  <c:v>393.0</c:v>
                </c:pt>
                <c:pt idx="31">
                  <c:v>378.0</c:v>
                </c:pt>
                <c:pt idx="32">
                  <c:v>471.0</c:v>
                </c:pt>
                <c:pt idx="33">
                  <c:v>572.0</c:v>
                </c:pt>
                <c:pt idx="34">
                  <c:v>519.0</c:v>
                </c:pt>
                <c:pt idx="35">
                  <c:v>543.0</c:v>
                </c:pt>
              </c:numCache>
            </c:numRef>
          </c:val>
        </c:ser>
        <c:ser>
          <c:idx val="147"/>
          <c:order val="147"/>
          <c:tx>
            <c:strRef>
              <c:f>'USGS 1970-2005'!$A$150:$C$150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1970-2005'!$D$150:$AU$150</c:f>
              <c:numCache>
                <c:formatCode>0_);[Red]\(0\)</c:formatCode>
                <c:ptCount val="36"/>
                <c:pt idx="25">
                  <c:v>20.0</c:v>
                </c:pt>
                <c:pt idx="26">
                  <c:v>50.0</c:v>
                </c:pt>
                <c:pt idx="27">
                  <c:v>100.0</c:v>
                </c:pt>
                <c:pt idx="28">
                  <c:v>150.0</c:v>
                </c:pt>
                <c:pt idx="29">
                  <c:v>5.0</c:v>
                </c:pt>
              </c:numCache>
            </c:numRef>
          </c:val>
        </c:ser>
        <c:ser>
          <c:idx val="148"/>
          <c:order val="148"/>
          <c:tx>
            <c:strRef>
              <c:f>'USGS 1970-2005'!$A$151:$C$151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1970-2005'!$D$151:$AU$151</c:f>
              <c:numCache>
                <c:formatCode>0_);[Red]\(0\)</c:formatCode>
                <c:ptCount val="36"/>
              </c:numCache>
            </c:numRef>
          </c:val>
        </c:ser>
        <c:ser>
          <c:idx val="149"/>
          <c:order val="149"/>
          <c:tx>
            <c:strRef>
              <c:f>'USGS 1970-2005'!$A$152:$C$152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1970-2005'!$D$152:$AU$152</c:f>
              <c:numCache>
                <c:formatCode>0_);[Red]\(0\)</c:formatCode>
                <c:ptCount val="36"/>
                <c:pt idx="5">
                  <c:v>10.0</c:v>
                </c:pt>
                <c:pt idx="6">
                  <c:v>30.0</c:v>
                </c:pt>
                <c:pt idx="7">
                  <c:v>41.82</c:v>
                </c:pt>
                <c:pt idx="8">
                  <c:v>36.36</c:v>
                </c:pt>
                <c:pt idx="9">
                  <c:v>21.82</c:v>
                </c:pt>
                <c:pt idx="10">
                  <c:v>30.91</c:v>
                </c:pt>
                <c:pt idx="11">
                  <c:v>30.91</c:v>
                </c:pt>
                <c:pt idx="12">
                  <c:v>25.45</c:v>
                </c:pt>
                <c:pt idx="13">
                  <c:v>45.45</c:v>
                </c:pt>
                <c:pt idx="14">
                  <c:v>39.09</c:v>
                </c:pt>
                <c:pt idx="15">
                  <c:v>31.82</c:v>
                </c:pt>
                <c:pt idx="16">
                  <c:v>92.73</c:v>
                </c:pt>
                <c:pt idx="17">
                  <c:v>151.82</c:v>
                </c:pt>
                <c:pt idx="18">
                  <c:v>215.0</c:v>
                </c:pt>
                <c:pt idx="19">
                  <c:v>218.0</c:v>
                </c:pt>
                <c:pt idx="20">
                  <c:v>107.0</c:v>
                </c:pt>
                <c:pt idx="21">
                  <c:v>136.0</c:v>
                </c:pt>
                <c:pt idx="22">
                  <c:v>196.0</c:v>
                </c:pt>
                <c:pt idx="23">
                  <c:v>274.0</c:v>
                </c:pt>
                <c:pt idx="24">
                  <c:v>316.0</c:v>
                </c:pt>
                <c:pt idx="25">
                  <c:v>327.0</c:v>
                </c:pt>
                <c:pt idx="26">
                  <c:v>309.0</c:v>
                </c:pt>
                <c:pt idx="27">
                  <c:v>225.0</c:v>
                </c:pt>
                <c:pt idx="28">
                  <c:v>280.0</c:v>
                </c:pt>
                <c:pt idx="29">
                  <c:v>290.0</c:v>
                </c:pt>
                <c:pt idx="30">
                  <c:v>300.0</c:v>
                </c:pt>
                <c:pt idx="31">
                  <c:v>285.0</c:v>
                </c:pt>
                <c:pt idx="32">
                  <c:v>290.0</c:v>
                </c:pt>
                <c:pt idx="33">
                  <c:v>295.0</c:v>
                </c:pt>
                <c:pt idx="34">
                  <c:v>285.0</c:v>
                </c:pt>
                <c:pt idx="35">
                  <c:v>290.0</c:v>
                </c:pt>
              </c:numCache>
            </c:numRef>
          </c:val>
        </c:ser>
        <c:ser>
          <c:idx val="150"/>
          <c:order val="150"/>
          <c:tx>
            <c:strRef>
              <c:f>'USGS 1970-2005'!$A$153:$C$153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1970-2005'!$D$153:$AU$153</c:f>
              <c:numCache>
                <c:formatCode>0_);[Red]\(0\)</c:formatCode>
                <c:ptCount val="36"/>
                <c:pt idx="0">
                  <c:v>3838.18</c:v>
                </c:pt>
                <c:pt idx="1">
                  <c:v>4053.64</c:v>
                </c:pt>
                <c:pt idx="2">
                  <c:v>4031.82</c:v>
                </c:pt>
                <c:pt idx="3">
                  <c:v>4085.45</c:v>
                </c:pt>
                <c:pt idx="4">
                  <c:v>4096.36</c:v>
                </c:pt>
                <c:pt idx="5">
                  <c:v>3713.64</c:v>
                </c:pt>
                <c:pt idx="6">
                  <c:v>3488.18</c:v>
                </c:pt>
                <c:pt idx="7">
                  <c:v>3902.73</c:v>
                </c:pt>
                <c:pt idx="8">
                  <c:v>3926.36</c:v>
                </c:pt>
                <c:pt idx="9">
                  <c:v>3709.09</c:v>
                </c:pt>
                <c:pt idx="10">
                  <c:v>3752.73</c:v>
                </c:pt>
                <c:pt idx="11">
                  <c:v>3322.73</c:v>
                </c:pt>
                <c:pt idx="12">
                  <c:v>3109.09</c:v>
                </c:pt>
                <c:pt idx="13">
                  <c:v>3113.64</c:v>
                </c:pt>
                <c:pt idx="14">
                  <c:v>3182.73</c:v>
                </c:pt>
                <c:pt idx="15">
                  <c:v>2917.27</c:v>
                </c:pt>
                <c:pt idx="16">
                  <c:v>3106.36</c:v>
                </c:pt>
                <c:pt idx="17">
                  <c:v>2935.45</c:v>
                </c:pt>
                <c:pt idx="18">
                  <c:v>3418.25</c:v>
                </c:pt>
                <c:pt idx="19">
                  <c:v>3541.0</c:v>
                </c:pt>
                <c:pt idx="20">
                  <c:v>3729.0</c:v>
                </c:pt>
                <c:pt idx="21">
                  <c:v>3546.0</c:v>
                </c:pt>
                <c:pt idx="22">
                  <c:v>3300.0</c:v>
                </c:pt>
                <c:pt idx="23">
                  <c:v>3078.0</c:v>
                </c:pt>
                <c:pt idx="24">
                  <c:v>3180.0</c:v>
                </c:pt>
                <c:pt idx="25">
                  <c:v>3180.0</c:v>
                </c:pt>
                <c:pt idx="26">
                  <c:v>3140.0</c:v>
                </c:pt>
                <c:pt idx="27">
                  <c:v>3230.0</c:v>
                </c:pt>
                <c:pt idx="28">
                  <c:v>3200.0</c:v>
                </c:pt>
                <c:pt idx="29">
                  <c:v>3480.0</c:v>
                </c:pt>
                <c:pt idx="30">
                  <c:v>3450.0</c:v>
                </c:pt>
                <c:pt idx="31">
                  <c:v>3450.0</c:v>
                </c:pt>
                <c:pt idx="32">
                  <c:v>3085.0</c:v>
                </c:pt>
                <c:pt idx="33">
                  <c:v>2450.0</c:v>
                </c:pt>
                <c:pt idx="34">
                  <c:v>2380.0</c:v>
                </c:pt>
                <c:pt idx="35">
                  <c:v>2496.0</c:v>
                </c:pt>
              </c:numCache>
            </c:numRef>
          </c:val>
        </c:ser>
        <c:ser>
          <c:idx val="151"/>
          <c:order val="151"/>
          <c:tx>
            <c:strRef>
              <c:f>'USGS 1970-2005'!$A$154:$C$154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1970-2005'!$D$154:$AU$154</c:f>
              <c:numCache>
                <c:formatCode>0_);[Red]\(0\)</c:formatCode>
                <c:ptCount val="36"/>
              </c:numCache>
            </c:numRef>
          </c:val>
        </c:ser>
        <c:ser>
          <c:idx val="152"/>
          <c:order val="152"/>
          <c:tx>
            <c:strRef>
              <c:f>'USGS 1970-2005'!$A$155:$C$155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1970-2005'!$D$155:$AU$155</c:f>
              <c:numCache>
                <c:formatCode>0_);[Red]\(0\)</c:formatCode>
                <c:ptCount val="36"/>
              </c:numCache>
            </c:numRef>
          </c:val>
        </c:ser>
        <c:ser>
          <c:idx val="153"/>
          <c:order val="153"/>
          <c:tx>
            <c:strRef>
              <c:f>'USGS 1970-2005'!$A$156:$C$156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1970-2005'!$D$156:$AU$156</c:f>
              <c:numCache>
                <c:formatCode>0_);[Red]\(0\)</c:formatCode>
                <c:ptCount val="36"/>
                <c:pt idx="0">
                  <c:v>830.91</c:v>
                </c:pt>
                <c:pt idx="1">
                  <c:v>824.5500000000001</c:v>
                </c:pt>
                <c:pt idx="2">
                  <c:v>900.91</c:v>
                </c:pt>
                <c:pt idx="3">
                  <c:v>1060.0</c:v>
                </c:pt>
                <c:pt idx="4">
                  <c:v>1112.73</c:v>
                </c:pt>
                <c:pt idx="5">
                  <c:v>1076.36</c:v>
                </c:pt>
                <c:pt idx="6">
                  <c:v>1000.0</c:v>
                </c:pt>
                <c:pt idx="7">
                  <c:v>911.82</c:v>
                </c:pt>
                <c:pt idx="8">
                  <c:v>800.0</c:v>
                </c:pt>
                <c:pt idx="9">
                  <c:v>757.27</c:v>
                </c:pt>
                <c:pt idx="10">
                  <c:v>721.82</c:v>
                </c:pt>
                <c:pt idx="11">
                  <c:v>760.91</c:v>
                </c:pt>
                <c:pt idx="12">
                  <c:v>782.73</c:v>
                </c:pt>
                <c:pt idx="13">
                  <c:v>761.82</c:v>
                </c:pt>
                <c:pt idx="14">
                  <c:v>824.5500000000001</c:v>
                </c:pt>
                <c:pt idx="15">
                  <c:v>971.82</c:v>
                </c:pt>
                <c:pt idx="16">
                  <c:v>908.18</c:v>
                </c:pt>
                <c:pt idx="17">
                  <c:v>881.82</c:v>
                </c:pt>
                <c:pt idx="18">
                  <c:v>811.9300000000001</c:v>
                </c:pt>
                <c:pt idx="19">
                  <c:v>729.0</c:v>
                </c:pt>
                <c:pt idx="20">
                  <c:v>750.0</c:v>
                </c:pt>
                <c:pt idx="21">
                  <c:v>576.0</c:v>
                </c:pt>
                <c:pt idx="22">
                  <c:v>579.0</c:v>
                </c:pt>
                <c:pt idx="23">
                  <c:v>800.0</c:v>
                </c:pt>
                <c:pt idx="24">
                  <c:v>900.0</c:v>
                </c:pt>
                <c:pt idx="25">
                  <c:v>950.0</c:v>
                </c:pt>
                <c:pt idx="26">
                  <c:v>974.0</c:v>
                </c:pt>
                <c:pt idx="27">
                  <c:v>976.0</c:v>
                </c:pt>
                <c:pt idx="28">
                  <c:v>950.0</c:v>
                </c:pt>
                <c:pt idx="29">
                  <c:v>960.0</c:v>
                </c:pt>
                <c:pt idx="30">
                  <c:v>1070.0</c:v>
                </c:pt>
                <c:pt idx="31">
                  <c:v>1080.0</c:v>
                </c:pt>
                <c:pt idx="32">
                  <c:v>1000.0</c:v>
                </c:pt>
                <c:pt idx="33">
                  <c:v>1080.0</c:v>
                </c:pt>
                <c:pt idx="34">
                  <c:v>1110.0</c:v>
                </c:pt>
                <c:pt idx="35">
                  <c:v>1100.0</c:v>
                </c:pt>
              </c:numCache>
            </c:numRef>
          </c:val>
        </c:ser>
        <c:ser>
          <c:idx val="154"/>
          <c:order val="154"/>
          <c:tx>
            <c:strRef>
              <c:f>'USGS 1970-2005'!$A$157:$C$157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1970-2005'!$D$157:$AU$157</c:f>
              <c:numCache>
                <c:formatCode>0_);[Red]\(0\)</c:formatCode>
                <c:ptCount val="36"/>
                <c:pt idx="0">
                  <c:v>127.27</c:v>
                </c:pt>
                <c:pt idx="1">
                  <c:v>116.36</c:v>
                </c:pt>
                <c:pt idx="2">
                  <c:v>118.18</c:v>
                </c:pt>
                <c:pt idx="3">
                  <c:v>192.73</c:v>
                </c:pt>
                <c:pt idx="4">
                  <c:v>236.36</c:v>
                </c:pt>
                <c:pt idx="5">
                  <c:v>177.27</c:v>
                </c:pt>
                <c:pt idx="6">
                  <c:v>226.36</c:v>
                </c:pt>
                <c:pt idx="7">
                  <c:v>226.36</c:v>
                </c:pt>
                <c:pt idx="8">
                  <c:v>199.09</c:v>
                </c:pt>
                <c:pt idx="9">
                  <c:v>86.36</c:v>
                </c:pt>
                <c:pt idx="10">
                  <c:v>154.55</c:v>
                </c:pt>
                <c:pt idx="11">
                  <c:v>167.27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99.79</c:v>
                </c:pt>
                <c:pt idx="19">
                  <c:v>205.0</c:v>
                </c:pt>
                <c:pt idx="20">
                  <c:v>219.0</c:v>
                </c:pt>
                <c:pt idx="21">
                  <c:v>239.0</c:v>
                </c:pt>
                <c:pt idx="22">
                  <c:v>277.0</c:v>
                </c:pt>
                <c:pt idx="23">
                  <c:v>255.0</c:v>
                </c:pt>
                <c:pt idx="24">
                  <c:v>309.0</c:v>
                </c:pt>
                <c:pt idx="25">
                  <c:v>324.0</c:v>
                </c:pt>
                <c:pt idx="26">
                  <c:v>360.0</c:v>
                </c:pt>
                <c:pt idx="27">
                  <c:v>377.0</c:v>
                </c:pt>
                <c:pt idx="28">
                  <c:v>377.0</c:v>
                </c:pt>
                <c:pt idx="29">
                  <c:v>350.0</c:v>
                </c:pt>
                <c:pt idx="30">
                  <c:v>530.0</c:v>
                </c:pt>
                <c:pt idx="31">
                  <c:v>514.0</c:v>
                </c:pt>
                <c:pt idx="32">
                  <c:v>549.0</c:v>
                </c:pt>
                <c:pt idx="33">
                  <c:v>890.0</c:v>
                </c:pt>
                <c:pt idx="34">
                  <c:v>521.0</c:v>
                </c:pt>
                <c:pt idx="35">
                  <c:v>530.0</c:v>
                </c:pt>
              </c:numCache>
            </c:numRef>
          </c:val>
        </c:ser>
        <c:ser>
          <c:idx val="155"/>
          <c:order val="155"/>
          <c:tx>
            <c:strRef>
              <c:f>'USGS 1970-2005'!$A$158:$C$158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1970-2005'!$D$158:$AU$158</c:f>
              <c:numCache>
                <c:formatCode>0_);[Red]\(0\)</c:formatCode>
                <c:ptCount val="36"/>
                <c:pt idx="0">
                  <c:v>30.0</c:v>
                </c:pt>
                <c:pt idx="1">
                  <c:v>30.0</c:v>
                </c:pt>
                <c:pt idx="2">
                  <c:v>32.73</c:v>
                </c:pt>
                <c:pt idx="3">
                  <c:v>72.73</c:v>
                </c:pt>
                <c:pt idx="4">
                  <c:v>20.91</c:v>
                </c:pt>
                <c:pt idx="5">
                  <c:v>18.18</c:v>
                </c:pt>
                <c:pt idx="6">
                  <c:v>36.36</c:v>
                </c:pt>
                <c:pt idx="7">
                  <c:v>40.0</c:v>
                </c:pt>
                <c:pt idx="8">
                  <c:v>40.91</c:v>
                </c:pt>
                <c:pt idx="9">
                  <c:v>38.18</c:v>
                </c:pt>
                <c:pt idx="10">
                  <c:v>40.91</c:v>
                </c:pt>
                <c:pt idx="11">
                  <c:v>37.27</c:v>
                </c:pt>
                <c:pt idx="12">
                  <c:v>38.18</c:v>
                </c:pt>
                <c:pt idx="13">
                  <c:v>38.18</c:v>
                </c:pt>
                <c:pt idx="14">
                  <c:v>38.18</c:v>
                </c:pt>
                <c:pt idx="15">
                  <c:v>38.18</c:v>
                </c:pt>
                <c:pt idx="16">
                  <c:v>38.18</c:v>
                </c:pt>
                <c:pt idx="17">
                  <c:v>40.0</c:v>
                </c:pt>
                <c:pt idx="18">
                  <c:v>26.31</c:v>
                </c:pt>
                <c:pt idx="19">
                  <c:v>27.0</c:v>
                </c:pt>
                <c:pt idx="20">
                  <c:v>19.0</c:v>
                </c:pt>
                <c:pt idx="21">
                  <c:v>20.0</c:v>
                </c:pt>
                <c:pt idx="22">
                  <c:v>29.0</c:v>
                </c:pt>
                <c:pt idx="23">
                  <c:v>29.0</c:v>
                </c:pt>
                <c:pt idx="24">
                  <c:v>30.0</c:v>
                </c:pt>
                <c:pt idx="25">
                  <c:v>30.0</c:v>
                </c:pt>
                <c:pt idx="26">
                  <c:v>29.0</c:v>
                </c:pt>
                <c:pt idx="27">
                  <c:v>30.0</c:v>
                </c:pt>
                <c:pt idx="28">
                  <c:v>30.0</c:v>
                </c:pt>
                <c:pt idx="29">
                  <c:v>30.0</c:v>
                </c:pt>
                <c:pt idx="30">
                  <c:v>40.0</c:v>
                </c:pt>
                <c:pt idx="31">
                  <c:v>40.0</c:v>
                </c:pt>
                <c:pt idx="32">
                  <c:v>54.0</c:v>
                </c:pt>
                <c:pt idx="33">
                  <c:v>54.0</c:v>
                </c:pt>
                <c:pt idx="34">
                  <c:v>54.0</c:v>
                </c:pt>
                <c:pt idx="35">
                  <c:v>54.0</c:v>
                </c:pt>
              </c:numCache>
            </c:numRef>
          </c:val>
        </c:ser>
        <c:ser>
          <c:idx val="156"/>
          <c:order val="156"/>
          <c:tx>
            <c:strRef>
              <c:f>'USGS 1970-2005'!$A$159:$C$159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1970-2005'!$D$159:$AU$159</c:f>
              <c:numCache>
                <c:formatCode>0_);[Red]\(0\)</c:formatCode>
                <c:ptCount val="36"/>
                <c:pt idx="0">
                  <c:v>588.18</c:v>
                </c:pt>
                <c:pt idx="1">
                  <c:v>665.45</c:v>
                </c:pt>
                <c:pt idx="2">
                  <c:v>1119.09</c:v>
                </c:pt>
                <c:pt idx="3">
                  <c:v>1224.55</c:v>
                </c:pt>
                <c:pt idx="4">
                  <c:v>1202.73</c:v>
                </c:pt>
                <c:pt idx="5">
                  <c:v>1367.27</c:v>
                </c:pt>
                <c:pt idx="6">
                  <c:v>1276.36</c:v>
                </c:pt>
                <c:pt idx="7">
                  <c:v>1442.73</c:v>
                </c:pt>
                <c:pt idx="8">
                  <c:v>1539.09</c:v>
                </c:pt>
                <c:pt idx="9">
                  <c:v>1743.64</c:v>
                </c:pt>
                <c:pt idx="10">
                  <c:v>2004.55</c:v>
                </c:pt>
                <c:pt idx="11">
                  <c:v>2505.45</c:v>
                </c:pt>
                <c:pt idx="12">
                  <c:v>3609.09</c:v>
                </c:pt>
                <c:pt idx="13">
                  <c:v>3609.09</c:v>
                </c:pt>
                <c:pt idx="14">
                  <c:v>3000.0</c:v>
                </c:pt>
                <c:pt idx="15">
                  <c:v>3345.45</c:v>
                </c:pt>
                <c:pt idx="16">
                  <c:v>3509.09</c:v>
                </c:pt>
                <c:pt idx="17">
                  <c:v>3808.18</c:v>
                </c:pt>
                <c:pt idx="18">
                  <c:v>3400.11</c:v>
                </c:pt>
                <c:pt idx="19">
                  <c:v>3500.0</c:v>
                </c:pt>
                <c:pt idx="20">
                  <c:v>3500.0</c:v>
                </c:pt>
                <c:pt idx="21">
                  <c:v>3500.0</c:v>
                </c:pt>
                <c:pt idx="22">
                  <c:v>3500.0</c:v>
                </c:pt>
                <c:pt idx="23">
                  <c:v>3200.0</c:v>
                </c:pt>
                <c:pt idx="24">
                  <c:v>2600.0</c:v>
                </c:pt>
                <c:pt idx="25">
                  <c:v>2602.0</c:v>
                </c:pt>
                <c:pt idx="26">
                  <c:v>2545.0</c:v>
                </c:pt>
                <c:pt idx="27">
                  <c:v>2520.0</c:v>
                </c:pt>
                <c:pt idx="28">
                  <c:v>2700.0</c:v>
                </c:pt>
                <c:pt idx="29">
                  <c:v>2500.0</c:v>
                </c:pt>
                <c:pt idx="30">
                  <c:v>2500.0</c:v>
                </c:pt>
                <c:pt idx="31">
                  <c:v>2400.0</c:v>
                </c:pt>
                <c:pt idx="32">
                  <c:v>2100.0</c:v>
                </c:pt>
                <c:pt idx="33">
                  <c:v>2300.0</c:v>
                </c:pt>
                <c:pt idx="34">
                  <c:v>2300.0</c:v>
                </c:pt>
                <c:pt idx="35">
                  <c:v>2400.0</c:v>
                </c:pt>
              </c:numCache>
            </c:numRef>
          </c:val>
        </c:ser>
        <c:ser>
          <c:idx val="157"/>
          <c:order val="157"/>
          <c:tx>
            <c:strRef>
              <c:f>'USGS 1970-2005'!$A$160:$C$160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1970-2005'!$D$160:$AU$160</c:f>
              <c:numCache>
                <c:formatCode>0_);[Red]\(0\)</c:formatCode>
                <c:ptCount val="36"/>
              </c:numCache>
            </c:numRef>
          </c:val>
        </c:ser>
        <c:ser>
          <c:idx val="158"/>
          <c:order val="158"/>
          <c:tx>
            <c:strRef>
              <c:f>'USGS 1970-2005'!$A$161:$C$161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1970-2005'!$D$161:$AU$161</c:f>
              <c:numCache>
                <c:formatCode>0_);[Red]\(0\)</c:formatCode>
                <c:ptCount val="36"/>
              </c:numCache>
            </c:numRef>
          </c:val>
        </c:ser>
        <c:ser>
          <c:idx val="159"/>
          <c:order val="159"/>
          <c:tx>
            <c:strRef>
              <c:f>'USGS 1970-2005'!$A$162:$C$162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1970-2005'!$D$162:$AU$162</c:f>
              <c:numCache>
                <c:formatCode>0_);[Red]\(0\)</c:formatCode>
                <c:ptCount val="36"/>
              </c:numCache>
            </c:numRef>
          </c:val>
        </c:ser>
        <c:ser>
          <c:idx val="160"/>
          <c:order val="160"/>
          <c:tx>
            <c:strRef>
              <c:f>'USGS 1970-2005'!$A$163:$C$163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1970-2005'!$D$163:$AU$163</c:f>
              <c:numCache>
                <c:formatCode>0_);[Red]\(0\)</c:formatCode>
                <c:ptCount val="36"/>
                <c:pt idx="0">
                  <c:v>2614.55</c:v>
                </c:pt>
                <c:pt idx="1">
                  <c:v>2745.45</c:v>
                </c:pt>
                <c:pt idx="2">
                  <c:v>2653.64</c:v>
                </c:pt>
                <c:pt idx="3">
                  <c:v>3005.0</c:v>
                </c:pt>
                <c:pt idx="4">
                  <c:v>2908.0</c:v>
                </c:pt>
                <c:pt idx="5">
                  <c:v>2721.82</c:v>
                </c:pt>
                <c:pt idx="6">
                  <c:v>2691.82</c:v>
                </c:pt>
                <c:pt idx="7">
                  <c:v>2319.09</c:v>
                </c:pt>
                <c:pt idx="8">
                  <c:v>2236.36</c:v>
                </c:pt>
                <c:pt idx="9">
                  <c:v>2201.82</c:v>
                </c:pt>
                <c:pt idx="10">
                  <c:v>2210.91</c:v>
                </c:pt>
                <c:pt idx="11">
                  <c:v>1840.91</c:v>
                </c:pt>
                <c:pt idx="12">
                  <c:v>1790.0</c:v>
                </c:pt>
                <c:pt idx="13">
                  <c:v>1670.0</c:v>
                </c:pt>
                <c:pt idx="14">
                  <c:v>1550.0</c:v>
                </c:pt>
                <c:pt idx="15">
                  <c:v>1603.64</c:v>
                </c:pt>
                <c:pt idx="16">
                  <c:v>1753.64</c:v>
                </c:pt>
                <c:pt idx="17">
                  <c:v>1642.73</c:v>
                </c:pt>
                <c:pt idx="18">
                  <c:v>1427.9</c:v>
                </c:pt>
                <c:pt idx="19">
                  <c:v>1375.0</c:v>
                </c:pt>
                <c:pt idx="20">
                  <c:v>1261.0</c:v>
                </c:pt>
                <c:pt idx="21">
                  <c:v>1147.0</c:v>
                </c:pt>
                <c:pt idx="22">
                  <c:v>1266.0</c:v>
                </c:pt>
                <c:pt idx="23">
                  <c:v>1344.0</c:v>
                </c:pt>
                <c:pt idx="24">
                  <c:v>1444.0</c:v>
                </c:pt>
                <c:pt idx="25">
                  <c:v>1613.0</c:v>
                </c:pt>
                <c:pt idx="26">
                  <c:v>1664.0</c:v>
                </c:pt>
                <c:pt idx="27">
                  <c:v>1724.0</c:v>
                </c:pt>
                <c:pt idx="28">
                  <c:v>1676.0</c:v>
                </c:pt>
                <c:pt idx="29">
                  <c:v>1827.0</c:v>
                </c:pt>
                <c:pt idx="30">
                  <c:v>1851.0</c:v>
                </c:pt>
                <c:pt idx="31">
                  <c:v>1870.0</c:v>
                </c:pt>
                <c:pt idx="32">
                  <c:v>1631.0</c:v>
                </c:pt>
                <c:pt idx="33">
                  <c:v>1650.0</c:v>
                </c:pt>
                <c:pt idx="34">
                  <c:v>1420.0</c:v>
                </c:pt>
                <c:pt idx="35">
                  <c:v>1613.0</c:v>
                </c:pt>
              </c:numCache>
            </c:numRef>
          </c:val>
        </c:ser>
        <c:ser>
          <c:idx val="161"/>
          <c:order val="161"/>
          <c:tx>
            <c:strRef>
              <c:f>'USGS 1970-2005'!$A$164:$C$164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1970-2005'!$D$164:$AU$164</c:f>
              <c:numCache>
                <c:formatCode>0_);[Red]\(0\)</c:formatCode>
                <c:ptCount val="36"/>
                <c:pt idx="17">
                  <c:v>841.82</c:v>
                </c:pt>
                <c:pt idx="18">
                  <c:v>864.54</c:v>
                </c:pt>
                <c:pt idx="19">
                  <c:v>948.0</c:v>
                </c:pt>
                <c:pt idx="20">
                  <c:v>1000.0</c:v>
                </c:pt>
                <c:pt idx="21">
                  <c:v>995.0</c:v>
                </c:pt>
                <c:pt idx="22">
                  <c:v>970.0</c:v>
                </c:pt>
                <c:pt idx="23">
                  <c:v>1000.0</c:v>
                </c:pt>
                <c:pt idx="24">
                  <c:v>1200.0</c:v>
                </c:pt>
                <c:pt idx="25">
                  <c:v>1177.0</c:v>
                </c:pt>
                <c:pt idx="26">
                  <c:v>1260.0</c:v>
                </c:pt>
                <c:pt idx="27">
                  <c:v>1264.0</c:v>
                </c:pt>
                <c:pt idx="28">
                  <c:v>1333.0</c:v>
                </c:pt>
                <c:pt idx="29">
                  <c:v>1217.0</c:v>
                </c:pt>
                <c:pt idx="30">
                  <c:v>1238.0</c:v>
                </c:pt>
                <c:pt idx="31">
                  <c:v>1370.0</c:v>
                </c:pt>
                <c:pt idx="32">
                  <c:v>1700.0</c:v>
                </c:pt>
                <c:pt idx="33">
                  <c:v>2100.0</c:v>
                </c:pt>
                <c:pt idx="34">
                  <c:v>2500.0</c:v>
                </c:pt>
                <c:pt idx="35">
                  <c:v>2621.0</c:v>
                </c:pt>
              </c:numCache>
            </c:numRef>
          </c:val>
        </c:ser>
        <c:ser>
          <c:idx val="162"/>
          <c:order val="162"/>
          <c:tx>
            <c:strRef>
              <c:f>'USGS 1970-2005'!$A$165:$C$165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1970-2005'!$D$165:$AU$165</c:f>
              <c:numCache>
                <c:formatCode>0_);[Red]\(0\)</c:formatCode>
                <c:ptCount val="36"/>
                <c:pt idx="0">
                  <c:v>2576.36</c:v>
                </c:pt>
                <c:pt idx="1">
                  <c:v>2626.36</c:v>
                </c:pt>
                <c:pt idx="2">
                  <c:v>2700.0</c:v>
                </c:pt>
                <c:pt idx="3">
                  <c:v>2880.91</c:v>
                </c:pt>
                <c:pt idx="4">
                  <c:v>3455.45</c:v>
                </c:pt>
                <c:pt idx="5">
                  <c:v>3126.36</c:v>
                </c:pt>
                <c:pt idx="6">
                  <c:v>3144.55</c:v>
                </c:pt>
                <c:pt idx="7">
                  <c:v>3171.82</c:v>
                </c:pt>
                <c:pt idx="8">
                  <c:v>3109.09</c:v>
                </c:pt>
                <c:pt idx="9">
                  <c:v>3425.45</c:v>
                </c:pt>
                <c:pt idx="10">
                  <c:v>3342.73</c:v>
                </c:pt>
                <c:pt idx="11">
                  <c:v>2543.64</c:v>
                </c:pt>
                <c:pt idx="12">
                  <c:v>3705.45</c:v>
                </c:pt>
                <c:pt idx="13">
                  <c:v>4948.18</c:v>
                </c:pt>
                <c:pt idx="14">
                  <c:v>4707.27</c:v>
                </c:pt>
                <c:pt idx="15">
                  <c:v>5240.91</c:v>
                </c:pt>
                <c:pt idx="16">
                  <c:v>5236.36</c:v>
                </c:pt>
                <c:pt idx="17">
                  <c:v>6845.45</c:v>
                </c:pt>
                <c:pt idx="18">
                  <c:v>7040.62</c:v>
                </c:pt>
                <c:pt idx="19">
                  <c:v>6936.0</c:v>
                </c:pt>
                <c:pt idx="20">
                  <c:v>7488.0</c:v>
                </c:pt>
                <c:pt idx="21">
                  <c:v>7762.0</c:v>
                </c:pt>
                <c:pt idx="22">
                  <c:v>7793.0</c:v>
                </c:pt>
                <c:pt idx="23">
                  <c:v>8321.0</c:v>
                </c:pt>
                <c:pt idx="24">
                  <c:v>8100.0</c:v>
                </c:pt>
                <c:pt idx="25">
                  <c:v>8586.0</c:v>
                </c:pt>
                <c:pt idx="26">
                  <c:v>8900.0</c:v>
                </c:pt>
                <c:pt idx="27">
                  <c:v>9001.0</c:v>
                </c:pt>
                <c:pt idx="28">
                  <c:v>8901.0</c:v>
                </c:pt>
                <c:pt idx="29">
                  <c:v>9600.0</c:v>
                </c:pt>
                <c:pt idx="30">
                  <c:v>9900.0</c:v>
                </c:pt>
                <c:pt idx="31">
                  <c:v>11000.0</c:v>
                </c:pt>
                <c:pt idx="32">
                  <c:v>11000.0</c:v>
                </c:pt>
                <c:pt idx="33">
                  <c:v>13000.0</c:v>
                </c:pt>
                <c:pt idx="34">
                  <c:v>15000.0</c:v>
                </c:pt>
                <c:pt idx="35">
                  <c:v>17000.0</c:v>
                </c:pt>
              </c:numCache>
            </c:numRef>
          </c:val>
        </c:ser>
        <c:ser>
          <c:idx val="163"/>
          <c:order val="163"/>
          <c:tx>
            <c:strRef>
              <c:f>'USGS 1970-2005'!$A$166:$C$166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1970-2005'!$D$166:$AU$166</c:f>
              <c:numCache>
                <c:formatCode>0_);[Red]\(0\)</c:formatCode>
                <c:ptCount val="36"/>
              </c:numCache>
            </c:numRef>
          </c:val>
        </c:ser>
        <c:ser>
          <c:idx val="164"/>
          <c:order val="164"/>
          <c:tx>
            <c:strRef>
              <c:f>'USGS 1970-2005'!$A$167:$C$167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1970-2005'!$D$167:$AU$167</c:f>
              <c:numCache>
                <c:formatCode>0_);[Red]\(0\)</c:formatCode>
                <c:ptCount val="36"/>
              </c:numCache>
            </c:numRef>
          </c:val>
        </c:ser>
        <c:ser>
          <c:idx val="165"/>
          <c:order val="165"/>
          <c:tx>
            <c:strRef>
              <c:f>'USGS 1970-2005'!$A$168:$C$168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1970-2005'!$D$168:$AU$168</c:f>
              <c:numCache>
                <c:formatCode>0_);[Red]\(0\)</c:formatCode>
                <c:ptCount val="36"/>
                <c:pt idx="0">
                  <c:v>244.55</c:v>
                </c:pt>
                <c:pt idx="1">
                  <c:v>281.82</c:v>
                </c:pt>
                <c:pt idx="2">
                  <c:v>295.45</c:v>
                </c:pt>
                <c:pt idx="3">
                  <c:v>434.55</c:v>
                </c:pt>
                <c:pt idx="4">
                  <c:v>395.45</c:v>
                </c:pt>
                <c:pt idx="5">
                  <c:v>277.27</c:v>
                </c:pt>
                <c:pt idx="6">
                  <c:v>283.64</c:v>
                </c:pt>
                <c:pt idx="7">
                  <c:v>270.91</c:v>
                </c:pt>
                <c:pt idx="8">
                  <c:v>300.91</c:v>
                </c:pt>
                <c:pt idx="9">
                  <c:v>510.91</c:v>
                </c:pt>
                <c:pt idx="10">
                  <c:v>566.36</c:v>
                </c:pt>
                <c:pt idx="11">
                  <c:v>520.91</c:v>
                </c:pt>
                <c:pt idx="12">
                  <c:v>350.91</c:v>
                </c:pt>
                <c:pt idx="13">
                  <c:v>327.27</c:v>
                </c:pt>
                <c:pt idx="14">
                  <c:v>304.55</c:v>
                </c:pt>
                <c:pt idx="15">
                  <c:v>305.45</c:v>
                </c:pt>
                <c:pt idx="16">
                  <c:v>336.36</c:v>
                </c:pt>
                <c:pt idx="17">
                  <c:v>350.0</c:v>
                </c:pt>
                <c:pt idx="18">
                  <c:v>199.58</c:v>
                </c:pt>
                <c:pt idx="19">
                  <c:v>169.0</c:v>
                </c:pt>
                <c:pt idx="20">
                  <c:v>300.0</c:v>
                </c:pt>
                <c:pt idx="21">
                  <c:v>300.0</c:v>
                </c:pt>
                <c:pt idx="22">
                  <c:v>250.0</c:v>
                </c:pt>
                <c:pt idx="23">
                  <c:v>571.0</c:v>
                </c:pt>
                <c:pt idx="24">
                  <c:v>615.0</c:v>
                </c:pt>
                <c:pt idx="25">
                  <c:v>615.0</c:v>
                </c:pt>
                <c:pt idx="26">
                  <c:v>647.0</c:v>
                </c:pt>
                <c:pt idx="27">
                  <c:v>700.0</c:v>
                </c:pt>
                <c:pt idx="28">
                  <c:v>750.0</c:v>
                </c:pt>
                <c:pt idx="29">
                  <c:v>760.0</c:v>
                </c:pt>
                <c:pt idx="30">
                  <c:v>950.0</c:v>
                </c:pt>
                <c:pt idx="31">
                  <c:v>820.0</c:v>
                </c:pt>
                <c:pt idx="32">
                  <c:v>748.0</c:v>
                </c:pt>
                <c:pt idx="33">
                  <c:v>889.0</c:v>
                </c:pt>
                <c:pt idx="34">
                  <c:v>1042.0</c:v>
                </c:pt>
                <c:pt idx="35">
                  <c:v>1050.0</c:v>
                </c:pt>
              </c:numCache>
            </c:numRef>
          </c:val>
        </c:ser>
        <c:ser>
          <c:idx val="166"/>
          <c:order val="166"/>
          <c:tx>
            <c:strRef>
              <c:f>'USGS 1970-2005'!$A$169:$C$169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1970-2005'!$D$169:$AU$169</c:f>
              <c:numCache>
                <c:formatCode>0_);[Red]\(0\)</c:formatCode>
                <c:ptCount val="36"/>
              </c:numCache>
            </c:numRef>
          </c:val>
        </c:ser>
        <c:ser>
          <c:idx val="167"/>
          <c:order val="167"/>
          <c:tx>
            <c:strRef>
              <c:f>'USGS 1970-2005'!$A$170:$C$170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1970-2005'!$D$170:$AU$170</c:f>
              <c:numCache>
                <c:formatCode>0_);[Red]\(0\)</c:formatCode>
                <c:ptCount val="36"/>
                <c:pt idx="0">
                  <c:v>88.18000000000001</c:v>
                </c:pt>
                <c:pt idx="1">
                  <c:v>60.91</c:v>
                </c:pt>
                <c:pt idx="2">
                  <c:v>71.82000000000001</c:v>
                </c:pt>
                <c:pt idx="3">
                  <c:v>74.55</c:v>
                </c:pt>
                <c:pt idx="4">
                  <c:v>103.64</c:v>
                </c:pt>
                <c:pt idx="5">
                  <c:v>138.18</c:v>
                </c:pt>
                <c:pt idx="6">
                  <c:v>155.45</c:v>
                </c:pt>
                <c:pt idx="7">
                  <c:v>200.0</c:v>
                </c:pt>
                <c:pt idx="8">
                  <c:v>166.36</c:v>
                </c:pt>
                <c:pt idx="9">
                  <c:v>155.45</c:v>
                </c:pt>
                <c:pt idx="10">
                  <c:v>177.27</c:v>
                </c:pt>
                <c:pt idx="11">
                  <c:v>156.36</c:v>
                </c:pt>
                <c:pt idx="12">
                  <c:v>110.91</c:v>
                </c:pt>
                <c:pt idx="13">
                  <c:v>153.64</c:v>
                </c:pt>
                <c:pt idx="14">
                  <c:v>109.09</c:v>
                </c:pt>
                <c:pt idx="15">
                  <c:v>46.36</c:v>
                </c:pt>
                <c:pt idx="16">
                  <c:v>179.09</c:v>
                </c:pt>
                <c:pt idx="17">
                  <c:v>261.82</c:v>
                </c:pt>
                <c:pt idx="18">
                  <c:v>321.14</c:v>
                </c:pt>
                <c:pt idx="19">
                  <c:v>326.0</c:v>
                </c:pt>
                <c:pt idx="20">
                  <c:v>326.0</c:v>
                </c:pt>
                <c:pt idx="21">
                  <c:v>326.0</c:v>
                </c:pt>
                <c:pt idx="22">
                  <c:v>326.0</c:v>
                </c:pt>
                <c:pt idx="23">
                  <c:v>490.0</c:v>
                </c:pt>
                <c:pt idx="24">
                  <c:v>570.0</c:v>
                </c:pt>
                <c:pt idx="25">
                  <c:v>635.0</c:v>
                </c:pt>
                <c:pt idx="26">
                  <c:v>613.0</c:v>
                </c:pt>
                <c:pt idx="27">
                  <c:v>675.0</c:v>
                </c:pt>
                <c:pt idx="28">
                  <c:v>730.0</c:v>
                </c:pt>
                <c:pt idx="29">
                  <c:v>730.0</c:v>
                </c:pt>
                <c:pt idx="30">
                  <c:v>650.0</c:v>
                </c:pt>
                <c:pt idx="31">
                  <c:v>650.0</c:v>
                </c:pt>
                <c:pt idx="32">
                  <c:v>450.0</c:v>
                </c:pt>
                <c:pt idx="33">
                  <c:v>520.0</c:v>
                </c:pt>
                <c:pt idx="34">
                  <c:v>470.0</c:v>
                </c:pt>
                <c:pt idx="35">
                  <c:v>550.0</c:v>
                </c:pt>
              </c:numCache>
            </c:numRef>
          </c:val>
        </c:ser>
        <c:ser>
          <c:idx val="168"/>
          <c:order val="168"/>
          <c:tx>
            <c:strRef>
              <c:f>'USGS 1970-2005'!$A$171:$C$171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1970-2005'!$D$171:$AU$171</c:f>
              <c:numCache>
                <c:formatCode>0_);[Red]\(0\)</c:formatCode>
                <c:ptCount val="36"/>
                <c:pt idx="0">
                  <c:v>1134.55</c:v>
                </c:pt>
                <c:pt idx="1">
                  <c:v>1450.0</c:v>
                </c:pt>
                <c:pt idx="2">
                  <c:v>1630.0</c:v>
                </c:pt>
                <c:pt idx="3">
                  <c:v>2364.55</c:v>
                </c:pt>
                <c:pt idx="4">
                  <c:v>1734.55</c:v>
                </c:pt>
                <c:pt idx="5">
                  <c:v>1906.36</c:v>
                </c:pt>
                <c:pt idx="6">
                  <c:v>1970.0</c:v>
                </c:pt>
                <c:pt idx="7">
                  <c:v>1974.55</c:v>
                </c:pt>
                <c:pt idx="8">
                  <c:v>2024.55</c:v>
                </c:pt>
                <c:pt idx="9">
                  <c:v>2402.73</c:v>
                </c:pt>
                <c:pt idx="10">
                  <c:v>2173.64</c:v>
                </c:pt>
                <c:pt idx="11">
                  <c:v>3086.36</c:v>
                </c:pt>
                <c:pt idx="12">
                  <c:v>2595.45</c:v>
                </c:pt>
                <c:pt idx="13">
                  <c:v>2304.55</c:v>
                </c:pt>
                <c:pt idx="14">
                  <c:v>1950.91</c:v>
                </c:pt>
                <c:pt idx="15">
                  <c:v>1760.91</c:v>
                </c:pt>
                <c:pt idx="16">
                  <c:v>2210.91</c:v>
                </c:pt>
                <c:pt idx="17">
                  <c:v>2590.0</c:v>
                </c:pt>
                <c:pt idx="18">
                  <c:v>2513.8</c:v>
                </c:pt>
                <c:pt idx="19">
                  <c:v>2105.0</c:v>
                </c:pt>
                <c:pt idx="20">
                  <c:v>2185.0</c:v>
                </c:pt>
                <c:pt idx="21">
                  <c:v>2200.0</c:v>
                </c:pt>
                <c:pt idx="22">
                  <c:v>2089.0</c:v>
                </c:pt>
                <c:pt idx="23">
                  <c:v>2500.0</c:v>
                </c:pt>
                <c:pt idx="24">
                  <c:v>3000.0</c:v>
                </c:pt>
                <c:pt idx="25">
                  <c:v>3792.0</c:v>
                </c:pt>
                <c:pt idx="26">
                  <c:v>3848.0</c:v>
                </c:pt>
                <c:pt idx="27">
                  <c:v>4301.0</c:v>
                </c:pt>
                <c:pt idx="28">
                  <c:v>4340.0</c:v>
                </c:pt>
                <c:pt idx="29">
                  <c:v>3799.0</c:v>
                </c:pt>
                <c:pt idx="30">
                  <c:v>3906.0</c:v>
                </c:pt>
                <c:pt idx="31">
                  <c:v>3950.0</c:v>
                </c:pt>
                <c:pt idx="32">
                  <c:v>3980.0</c:v>
                </c:pt>
                <c:pt idx="33">
                  <c:v>4000.0</c:v>
                </c:pt>
                <c:pt idx="34">
                  <c:v>4590.0</c:v>
                </c:pt>
                <c:pt idx="35">
                  <c:v>4600.0</c:v>
                </c:pt>
              </c:numCache>
            </c:numRef>
          </c:val>
        </c:ser>
        <c:ser>
          <c:idx val="169"/>
          <c:order val="169"/>
          <c:tx>
            <c:strRef>
              <c:f>'USGS 1970-2005'!$A$172:$C$172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1970-2005'!$D$172:$AU$172</c:f>
              <c:numCache>
                <c:formatCode>0_);[Red]\(0\)</c:formatCode>
                <c:ptCount val="36"/>
                <c:pt idx="0">
                  <c:v>2451.82</c:v>
                </c:pt>
                <c:pt idx="1">
                  <c:v>3123.64</c:v>
                </c:pt>
                <c:pt idx="2">
                  <c:v>2909.09</c:v>
                </c:pt>
                <c:pt idx="3">
                  <c:v>4067.27</c:v>
                </c:pt>
                <c:pt idx="4">
                  <c:v>3510.0</c:v>
                </c:pt>
                <c:pt idx="5">
                  <c:v>4272.73</c:v>
                </c:pt>
                <c:pt idx="6">
                  <c:v>4506.0</c:v>
                </c:pt>
                <c:pt idx="7">
                  <c:v>4483.0</c:v>
                </c:pt>
                <c:pt idx="8">
                  <c:v>4349.09</c:v>
                </c:pt>
                <c:pt idx="9">
                  <c:v>3958.18</c:v>
                </c:pt>
                <c:pt idx="10">
                  <c:v>4490.0</c:v>
                </c:pt>
                <c:pt idx="11">
                  <c:v>4098.18</c:v>
                </c:pt>
                <c:pt idx="12">
                  <c:v>4359.09</c:v>
                </c:pt>
                <c:pt idx="13">
                  <c:v>4391.82</c:v>
                </c:pt>
                <c:pt idx="14">
                  <c:v>3659.09</c:v>
                </c:pt>
                <c:pt idx="15">
                  <c:v>3086.36</c:v>
                </c:pt>
                <c:pt idx="16">
                  <c:v>3554.55</c:v>
                </c:pt>
                <c:pt idx="17">
                  <c:v>3327.27</c:v>
                </c:pt>
                <c:pt idx="18">
                  <c:v>4263.75</c:v>
                </c:pt>
                <c:pt idx="19">
                  <c:v>3624.0</c:v>
                </c:pt>
                <c:pt idx="20">
                  <c:v>6360.0</c:v>
                </c:pt>
                <c:pt idx="21">
                  <c:v>6913.0</c:v>
                </c:pt>
                <c:pt idx="22">
                  <c:v>6667.0</c:v>
                </c:pt>
                <c:pt idx="23">
                  <c:v>7962.0</c:v>
                </c:pt>
                <c:pt idx="24">
                  <c:v>10400.0</c:v>
                </c:pt>
                <c:pt idx="25">
                  <c:v>10554.0</c:v>
                </c:pt>
                <c:pt idx="26">
                  <c:v>12429.0</c:v>
                </c:pt>
                <c:pt idx="27">
                  <c:v>14681.0</c:v>
                </c:pt>
                <c:pt idx="28">
                  <c:v>12888.0</c:v>
                </c:pt>
                <c:pt idx="29">
                  <c:v>12556.0</c:v>
                </c:pt>
                <c:pt idx="30">
                  <c:v>11959.0</c:v>
                </c:pt>
                <c:pt idx="31">
                  <c:v>8653.0</c:v>
                </c:pt>
                <c:pt idx="32">
                  <c:v>13400.0</c:v>
                </c:pt>
                <c:pt idx="33">
                  <c:v>13060.0</c:v>
                </c:pt>
                <c:pt idx="34">
                  <c:v>13346.0</c:v>
                </c:pt>
                <c:pt idx="35">
                  <c:v>15494.0</c:v>
                </c:pt>
              </c:numCache>
            </c:numRef>
          </c:val>
        </c:ser>
        <c:ser>
          <c:idx val="170"/>
          <c:order val="170"/>
          <c:tx>
            <c:strRef>
              <c:f>'USGS 1970-2005'!$A$173:$C$173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1970-2005'!$D$173:$AU$173</c:f>
              <c:numCache>
                <c:formatCode>0_);[Red]\(0\)</c:formatCode>
                <c:ptCount val="36"/>
              </c:numCache>
            </c:numRef>
          </c:val>
        </c:ser>
        <c:ser>
          <c:idx val="171"/>
          <c:order val="171"/>
          <c:tx>
            <c:strRef>
              <c:f>'USGS 1970-2005'!$A$174:$C$174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1970-2005'!$D$174:$AU$174</c:f>
              <c:numCache>
                <c:formatCode>0_);[Red]\(0\)</c:formatCode>
                <c:ptCount val="36"/>
                <c:pt idx="0">
                  <c:v>12205.45</c:v>
                </c:pt>
                <c:pt idx="1">
                  <c:v>13109.09</c:v>
                </c:pt>
                <c:pt idx="2">
                  <c:v>14015.45</c:v>
                </c:pt>
                <c:pt idx="3">
                  <c:v>15580.91</c:v>
                </c:pt>
                <c:pt idx="4">
                  <c:v>16800.0</c:v>
                </c:pt>
                <c:pt idx="5">
                  <c:v>18539.09</c:v>
                </c:pt>
                <c:pt idx="6">
                  <c:v>19841.82</c:v>
                </c:pt>
                <c:pt idx="7">
                  <c:v>21344.55</c:v>
                </c:pt>
                <c:pt idx="8">
                  <c:v>21745.45</c:v>
                </c:pt>
                <c:pt idx="9">
                  <c:v>19216.36</c:v>
                </c:pt>
                <c:pt idx="10">
                  <c:v>18481.82</c:v>
                </c:pt>
                <c:pt idx="11">
                  <c:v>14255.45</c:v>
                </c:pt>
                <c:pt idx="12">
                  <c:v>16133.64</c:v>
                </c:pt>
                <c:pt idx="13">
                  <c:v>16233.64</c:v>
                </c:pt>
                <c:pt idx="14">
                  <c:v>16735.45</c:v>
                </c:pt>
                <c:pt idx="15">
                  <c:v>15031.82</c:v>
                </c:pt>
                <c:pt idx="16">
                  <c:v>15832.73</c:v>
                </c:pt>
                <c:pt idx="17">
                  <c:v>16123.64</c:v>
                </c:pt>
                <c:pt idx="18">
                  <c:v>16984.22</c:v>
                </c:pt>
                <c:pt idx="19">
                  <c:v>17125.0</c:v>
                </c:pt>
                <c:pt idx="20">
                  <c:v>12518.0</c:v>
                </c:pt>
                <c:pt idx="21">
                  <c:v>12012.0</c:v>
                </c:pt>
                <c:pt idx="22">
                  <c:v>11908.0</c:v>
                </c:pt>
                <c:pt idx="23">
                  <c:v>12228.0</c:v>
                </c:pt>
                <c:pt idx="24">
                  <c:v>13834.0</c:v>
                </c:pt>
                <c:pt idx="25">
                  <c:v>13914.0</c:v>
                </c:pt>
                <c:pt idx="26">
                  <c:v>13959.0</c:v>
                </c:pt>
                <c:pt idx="27">
                  <c:v>15003.0</c:v>
                </c:pt>
                <c:pt idx="28">
                  <c:v>14970.0</c:v>
                </c:pt>
                <c:pt idx="29">
                  <c:v>15555.0</c:v>
                </c:pt>
                <c:pt idx="30">
                  <c:v>15046.0</c:v>
                </c:pt>
                <c:pt idx="31">
                  <c:v>11918.0</c:v>
                </c:pt>
                <c:pt idx="32">
                  <c:v>10948.0</c:v>
                </c:pt>
                <c:pt idx="33">
                  <c:v>11653.0</c:v>
                </c:pt>
                <c:pt idx="34">
                  <c:v>12566.0</c:v>
                </c:pt>
                <c:pt idx="35">
                  <c:v>12646.0</c:v>
                </c:pt>
              </c:numCache>
            </c:numRef>
          </c:val>
        </c:ser>
        <c:ser>
          <c:idx val="172"/>
          <c:order val="172"/>
          <c:tx>
            <c:strRef>
              <c:f>'USGS 1970-2005'!$A$175:$C$175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1970-2005'!$D$175:$AU$175</c:f>
              <c:numCache>
                <c:formatCode>0_);[Red]\(0\)</c:formatCode>
                <c:ptCount val="36"/>
                <c:pt idx="0">
                  <c:v>2337.27</c:v>
                </c:pt>
                <c:pt idx="1">
                  <c:v>2454.55</c:v>
                </c:pt>
                <c:pt idx="2">
                  <c:v>2846.36</c:v>
                </c:pt>
                <c:pt idx="3">
                  <c:v>3308.18</c:v>
                </c:pt>
                <c:pt idx="4">
                  <c:v>3301.82</c:v>
                </c:pt>
                <c:pt idx="5">
                  <c:v>3455.45</c:v>
                </c:pt>
                <c:pt idx="6">
                  <c:v>3720.91</c:v>
                </c:pt>
                <c:pt idx="7">
                  <c:v>4305.45</c:v>
                </c:pt>
                <c:pt idx="8">
                  <c:v>5130.91</c:v>
                </c:pt>
                <c:pt idx="9">
                  <c:v>5149.09</c:v>
                </c:pt>
                <c:pt idx="10">
                  <c:v>5760.0</c:v>
                </c:pt>
                <c:pt idx="11">
                  <c:v>5709.09</c:v>
                </c:pt>
                <c:pt idx="12">
                  <c:v>5978.18</c:v>
                </c:pt>
                <c:pt idx="13">
                  <c:v>6075.45</c:v>
                </c:pt>
                <c:pt idx="14">
                  <c:v>5550.91</c:v>
                </c:pt>
                <c:pt idx="15">
                  <c:v>5375.45</c:v>
                </c:pt>
                <c:pt idx="16">
                  <c:v>5455.45</c:v>
                </c:pt>
                <c:pt idx="17">
                  <c:v>5864.55</c:v>
                </c:pt>
                <c:pt idx="18">
                  <c:v>5896.67</c:v>
                </c:pt>
                <c:pt idx="19">
                  <c:v>6743.0</c:v>
                </c:pt>
                <c:pt idx="20">
                  <c:v>7277.0</c:v>
                </c:pt>
                <c:pt idx="21">
                  <c:v>7473.0</c:v>
                </c:pt>
                <c:pt idx="22">
                  <c:v>7638.0</c:v>
                </c:pt>
                <c:pt idx="23">
                  <c:v>7617.0</c:v>
                </c:pt>
                <c:pt idx="24">
                  <c:v>7977.0</c:v>
                </c:pt>
                <c:pt idx="25">
                  <c:v>8123.0</c:v>
                </c:pt>
                <c:pt idx="26">
                  <c:v>8455.0</c:v>
                </c:pt>
                <c:pt idx="27">
                  <c:v>9395.0</c:v>
                </c:pt>
                <c:pt idx="28">
                  <c:v>9500.0</c:v>
                </c:pt>
                <c:pt idx="29">
                  <c:v>10147.0</c:v>
                </c:pt>
                <c:pt idx="30">
                  <c:v>10343.0</c:v>
                </c:pt>
                <c:pt idx="31">
                  <c:v>10300.0</c:v>
                </c:pt>
                <c:pt idx="32">
                  <c:v>9759.0</c:v>
                </c:pt>
                <c:pt idx="33">
                  <c:v>8567.0</c:v>
                </c:pt>
                <c:pt idx="34">
                  <c:v>8843.0</c:v>
                </c:pt>
                <c:pt idx="35">
                  <c:v>8438.0</c:v>
                </c:pt>
              </c:numCache>
            </c:numRef>
          </c:val>
        </c:ser>
        <c:ser>
          <c:idx val="173"/>
          <c:order val="173"/>
          <c:tx>
            <c:strRef>
              <c:f>'USGS 1970-2005'!$A$176:$C$176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1970-2005'!$D$176:$AU$176</c:f>
              <c:numCache>
                <c:formatCode>0_);[Red]\(0\)</c:formatCode>
                <c:ptCount val="36"/>
              </c:numCache>
            </c:numRef>
          </c:val>
        </c:ser>
        <c:ser>
          <c:idx val="174"/>
          <c:order val="174"/>
          <c:tx>
            <c:strRef>
              <c:f>'USGS 1970-2005'!$A$177:$C$177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1970-2005'!$D$177:$AU$177</c:f>
              <c:numCache>
                <c:formatCode>0_);[Red]\(0\)</c:formatCode>
                <c:ptCount val="36"/>
                <c:pt idx="0">
                  <c:v>254.55</c:v>
                </c:pt>
                <c:pt idx="1">
                  <c:v>254.55</c:v>
                </c:pt>
                <c:pt idx="2">
                  <c:v>254.55</c:v>
                </c:pt>
                <c:pt idx="3">
                  <c:v>100.0</c:v>
                </c:pt>
                <c:pt idx="4">
                  <c:v>100.0</c:v>
                </c:pt>
                <c:pt idx="5">
                  <c:v>164.55</c:v>
                </c:pt>
                <c:pt idx="6">
                  <c:v>172.73</c:v>
                </c:pt>
                <c:pt idx="7">
                  <c:v>168.18</c:v>
                </c:pt>
                <c:pt idx="8">
                  <c:v>208.18</c:v>
                </c:pt>
                <c:pt idx="9">
                  <c:v>250.0</c:v>
                </c:pt>
                <c:pt idx="10">
                  <c:v>209.09</c:v>
                </c:pt>
                <c:pt idx="11">
                  <c:v>258.18</c:v>
                </c:pt>
                <c:pt idx="12">
                  <c:v>229.09</c:v>
                </c:pt>
                <c:pt idx="13">
                  <c:v>375.45</c:v>
                </c:pt>
                <c:pt idx="14">
                  <c:v>479.09</c:v>
                </c:pt>
                <c:pt idx="15">
                  <c:v>318.18</c:v>
                </c:pt>
                <c:pt idx="16">
                  <c:v>309.09</c:v>
                </c:pt>
                <c:pt idx="17">
                  <c:v>300.0</c:v>
                </c:pt>
                <c:pt idx="18">
                  <c:v>299.37</c:v>
                </c:pt>
                <c:pt idx="19">
                  <c:v>300.0</c:v>
                </c:pt>
                <c:pt idx="20">
                  <c:v>267.0</c:v>
                </c:pt>
                <c:pt idx="21">
                  <c:v>527.0</c:v>
                </c:pt>
                <c:pt idx="22">
                  <c:v>544.0</c:v>
                </c:pt>
                <c:pt idx="23">
                  <c:v>544.0</c:v>
                </c:pt>
                <c:pt idx="24">
                  <c:v>469.0</c:v>
                </c:pt>
                <c:pt idx="25">
                  <c:v>475.0</c:v>
                </c:pt>
                <c:pt idx="26">
                  <c:v>690.0</c:v>
                </c:pt>
                <c:pt idx="27">
                  <c:v>692.0</c:v>
                </c:pt>
                <c:pt idx="28">
                  <c:v>986.0</c:v>
                </c:pt>
                <c:pt idx="29">
                  <c:v>1025.0</c:v>
                </c:pt>
                <c:pt idx="30">
                  <c:v>1210.0</c:v>
                </c:pt>
                <c:pt idx="31">
                  <c:v>1240.0</c:v>
                </c:pt>
                <c:pt idx="32">
                  <c:v>1340.0</c:v>
                </c:pt>
                <c:pt idx="33">
                  <c:v>1400.0</c:v>
                </c:pt>
                <c:pt idx="34">
                  <c:v>1400.0</c:v>
                </c:pt>
                <c:pt idx="35">
                  <c:v>1500.0</c:v>
                </c:pt>
              </c:numCache>
            </c:numRef>
          </c:val>
        </c:ser>
        <c:ser>
          <c:idx val="175"/>
          <c:order val="175"/>
          <c:tx>
            <c:strRef>
              <c:f>'USGS 1970-2005'!$A$178:$C$178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1970-2005'!$D$178:$AU$178</c:f>
              <c:numCache>
                <c:formatCode>0_);[Red]\(0\)</c:formatCode>
                <c:ptCount val="36"/>
              </c:numCache>
            </c:numRef>
          </c:val>
        </c:ser>
        <c:ser>
          <c:idx val="176"/>
          <c:order val="176"/>
          <c:tx>
            <c:strRef>
              <c:f>'USGS 1970-2005'!$A$179:$C$179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1970-2005'!$D$179:$AU$179</c:f>
              <c:numCache>
                <c:formatCode>0_);[Red]\(0\)</c:formatCode>
                <c:ptCount val="36"/>
                <c:pt idx="0">
                  <c:v>8143.64</c:v>
                </c:pt>
                <c:pt idx="1">
                  <c:v>8540.91</c:v>
                </c:pt>
                <c:pt idx="2">
                  <c:v>9230.91</c:v>
                </c:pt>
                <c:pt idx="3">
                  <c:v>9869.09</c:v>
                </c:pt>
                <c:pt idx="4">
                  <c:v>11218.18</c:v>
                </c:pt>
                <c:pt idx="5">
                  <c:v>11544.55</c:v>
                </c:pt>
                <c:pt idx="6">
                  <c:v>13115.45</c:v>
                </c:pt>
                <c:pt idx="7">
                  <c:v>13904.55</c:v>
                </c:pt>
                <c:pt idx="8">
                  <c:v>14719.09</c:v>
                </c:pt>
                <c:pt idx="9">
                  <c:v>15630.91</c:v>
                </c:pt>
                <c:pt idx="10">
                  <c:v>15643.64</c:v>
                </c:pt>
                <c:pt idx="11">
                  <c:v>14777.27</c:v>
                </c:pt>
                <c:pt idx="12">
                  <c:v>15026.36</c:v>
                </c:pt>
                <c:pt idx="13">
                  <c:v>13997.27</c:v>
                </c:pt>
                <c:pt idx="14">
                  <c:v>14045.45</c:v>
                </c:pt>
                <c:pt idx="15">
                  <c:v>12263.64</c:v>
                </c:pt>
                <c:pt idx="16">
                  <c:v>14245.45</c:v>
                </c:pt>
                <c:pt idx="17">
                  <c:v>14327.27</c:v>
                </c:pt>
                <c:pt idx="18">
                  <c:v>13970.57</c:v>
                </c:pt>
                <c:pt idx="19">
                  <c:v>13265.0</c:v>
                </c:pt>
                <c:pt idx="20">
                  <c:v>10838.0</c:v>
                </c:pt>
                <c:pt idx="21">
                  <c:v>6692.0</c:v>
                </c:pt>
                <c:pt idx="22">
                  <c:v>6271.0</c:v>
                </c:pt>
                <c:pt idx="23">
                  <c:v>6240.0</c:v>
                </c:pt>
                <c:pt idx="24">
                  <c:v>5998.0</c:v>
                </c:pt>
                <c:pt idx="25">
                  <c:v>6842.0</c:v>
                </c:pt>
                <c:pt idx="26">
                  <c:v>6956.0</c:v>
                </c:pt>
                <c:pt idx="27">
                  <c:v>7298.0</c:v>
                </c:pt>
                <c:pt idx="28">
                  <c:v>7300.0</c:v>
                </c:pt>
                <c:pt idx="29">
                  <c:v>6252.0</c:v>
                </c:pt>
                <c:pt idx="30">
                  <c:v>6058.0</c:v>
                </c:pt>
                <c:pt idx="31">
                  <c:v>5668.0</c:v>
                </c:pt>
                <c:pt idx="32">
                  <c:v>5680.0</c:v>
                </c:pt>
                <c:pt idx="33">
                  <c:v>5992.0</c:v>
                </c:pt>
                <c:pt idx="34">
                  <c:v>6239.0</c:v>
                </c:pt>
                <c:pt idx="35">
                  <c:v>7032.0</c:v>
                </c:pt>
              </c:numCache>
            </c:numRef>
          </c:val>
        </c:ser>
        <c:ser>
          <c:idx val="177"/>
          <c:order val="177"/>
          <c:tx>
            <c:strRef>
              <c:f>'USGS 1970-2005'!$A$180:$C$180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1970-2005'!$D$180:$AU$180</c:f>
              <c:numCache>
                <c:formatCode>0_);[Red]\(0\)</c:formatCode>
                <c:ptCount val="36"/>
                <c:pt idx="22">
                  <c:v>61700.0</c:v>
                </c:pt>
                <c:pt idx="23">
                  <c:v>49900.0</c:v>
                </c:pt>
                <c:pt idx="24">
                  <c:v>37200.0</c:v>
                </c:pt>
                <c:pt idx="25">
                  <c:v>36500.0</c:v>
                </c:pt>
                <c:pt idx="26">
                  <c:v>27800.0</c:v>
                </c:pt>
                <c:pt idx="27">
                  <c:v>26700.0</c:v>
                </c:pt>
                <c:pt idx="28">
                  <c:v>26000.0</c:v>
                </c:pt>
                <c:pt idx="29">
                  <c:v>28400.0</c:v>
                </c:pt>
                <c:pt idx="30">
                  <c:v>32400.0</c:v>
                </c:pt>
                <c:pt idx="31">
                  <c:v>35300.0</c:v>
                </c:pt>
                <c:pt idx="32">
                  <c:v>37700.0</c:v>
                </c:pt>
                <c:pt idx="33">
                  <c:v>41000.0</c:v>
                </c:pt>
                <c:pt idx="34">
                  <c:v>45700.0</c:v>
                </c:pt>
                <c:pt idx="35">
                  <c:v>48500.0</c:v>
                </c:pt>
              </c:numCache>
            </c:numRef>
          </c:val>
        </c:ser>
        <c:ser>
          <c:idx val="178"/>
          <c:order val="178"/>
          <c:tx>
            <c:strRef>
              <c:f>'USGS 1970-2005'!$A$181:$C$181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1970-2005'!$D$181:$AU$181</c:f>
              <c:numCache>
                <c:formatCode>0_);[Red]\(0\)</c:formatCode>
                <c:ptCount val="36"/>
                <c:pt idx="17">
                  <c:v>69.09</c:v>
                </c:pt>
                <c:pt idx="18">
                  <c:v>58.06</c:v>
                </c:pt>
                <c:pt idx="19">
                  <c:v>68.0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10.0</c:v>
                </c:pt>
                <c:pt idx="25">
                  <c:v>10.0</c:v>
                </c:pt>
                <c:pt idx="26">
                  <c:v>15.0</c:v>
                </c:pt>
                <c:pt idx="27">
                  <c:v>15.0</c:v>
                </c:pt>
                <c:pt idx="28">
                  <c:v>59.0</c:v>
                </c:pt>
                <c:pt idx="29">
                  <c:v>66.0</c:v>
                </c:pt>
                <c:pt idx="30">
                  <c:v>71.0</c:v>
                </c:pt>
                <c:pt idx="31">
                  <c:v>91.0</c:v>
                </c:pt>
                <c:pt idx="32">
                  <c:v>101.0</c:v>
                </c:pt>
                <c:pt idx="33">
                  <c:v>110.0</c:v>
                </c:pt>
                <c:pt idx="34">
                  <c:v>104.0</c:v>
                </c:pt>
                <c:pt idx="35">
                  <c:v>101.0</c:v>
                </c:pt>
              </c:numCache>
            </c:numRef>
          </c:val>
        </c:ser>
        <c:ser>
          <c:idx val="179"/>
          <c:order val="179"/>
          <c:tx>
            <c:strRef>
              <c:f>'USGS 1970-2005'!$A$182:$C$182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1970-2005'!$D$182:$AU$182</c:f>
              <c:numCache>
                <c:formatCode>0_);[Red]\(0\)</c:formatCode>
                <c:ptCount val="36"/>
              </c:numCache>
            </c:numRef>
          </c:val>
        </c:ser>
        <c:ser>
          <c:idx val="180"/>
          <c:order val="180"/>
          <c:tx>
            <c:strRef>
              <c:f>'USGS 1970-2005'!$A$183:$C$183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1970-2005'!$D$183:$AU$183</c:f>
              <c:numCache>
                <c:formatCode>0_);[Red]\(0\)</c:formatCode>
                <c:ptCount val="36"/>
              </c:numCache>
            </c:numRef>
          </c:val>
        </c:ser>
        <c:ser>
          <c:idx val="181"/>
          <c:order val="181"/>
          <c:tx>
            <c:strRef>
              <c:f>'USGS 1970-2005'!$A$184:$C$184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1970-2005'!$D$184:$AU$184</c:f>
              <c:numCache>
                <c:formatCode>0_);[Red]\(0\)</c:formatCode>
                <c:ptCount val="36"/>
              </c:numCache>
            </c:numRef>
          </c:val>
        </c:ser>
        <c:ser>
          <c:idx val="182"/>
          <c:order val="182"/>
          <c:tx>
            <c:strRef>
              <c:f>'USGS 1970-2005'!$A$185:$C$185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1970-2005'!$D$185:$AU$185</c:f>
              <c:numCache>
                <c:formatCode>0_);[Red]\(0\)</c:formatCode>
                <c:ptCount val="36"/>
              </c:numCache>
            </c:numRef>
          </c:val>
        </c:ser>
        <c:ser>
          <c:idx val="183"/>
          <c:order val="183"/>
          <c:tx>
            <c:strRef>
              <c:f>'USGS 1970-2005'!$A$186:$C$186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1970-2005'!$D$186:$AU$186</c:f>
              <c:numCache>
                <c:formatCode>0_);[Red]\(0\)</c:formatCode>
                <c:ptCount val="36"/>
              </c:numCache>
            </c:numRef>
          </c:val>
        </c:ser>
        <c:ser>
          <c:idx val="184"/>
          <c:order val="184"/>
          <c:tx>
            <c:strRef>
              <c:f>'USGS 1970-2005'!$A$187:$C$187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1970-2005'!$D$187:$AU$187</c:f>
              <c:numCache>
                <c:formatCode>0_);[Red]\(0\)</c:formatCode>
                <c:ptCount val="36"/>
              </c:numCache>
            </c:numRef>
          </c:val>
        </c:ser>
        <c:ser>
          <c:idx val="185"/>
          <c:order val="185"/>
          <c:tx>
            <c:strRef>
              <c:f>'USGS 1970-2005'!$A$188:$C$188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1970-2005'!$D$188:$AU$188</c:f>
              <c:numCache>
                <c:formatCode>0_);[Red]\(0\)</c:formatCode>
                <c:ptCount val="36"/>
              </c:numCache>
            </c:numRef>
          </c:val>
        </c:ser>
        <c:ser>
          <c:idx val="186"/>
          <c:order val="186"/>
          <c:tx>
            <c:strRef>
              <c:f>'USGS 1970-2005'!$A$189:$C$189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1970-2005'!$D$189:$AU$189</c:f>
              <c:numCache>
                <c:formatCode>0_);[Red]\(0\)</c:formatCode>
                <c:ptCount val="36"/>
              </c:numCache>
            </c:numRef>
          </c:val>
        </c:ser>
        <c:ser>
          <c:idx val="187"/>
          <c:order val="187"/>
          <c:tx>
            <c:strRef>
              <c:f>'USGS 1970-2005'!$A$190:$C$190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1970-2005'!$D$190:$AU$190</c:f>
              <c:numCache>
                <c:formatCode>0_);[Red]\(0\)</c:formatCode>
                <c:ptCount val="36"/>
                <c:pt idx="0">
                  <c:v>676.36</c:v>
                </c:pt>
                <c:pt idx="1">
                  <c:v>704.5500000000001</c:v>
                </c:pt>
                <c:pt idx="2">
                  <c:v>911.82</c:v>
                </c:pt>
                <c:pt idx="3">
                  <c:v>966.36</c:v>
                </c:pt>
                <c:pt idx="4">
                  <c:v>1022.73</c:v>
                </c:pt>
                <c:pt idx="5">
                  <c:v>1127.27</c:v>
                </c:pt>
                <c:pt idx="6">
                  <c:v>1106.36</c:v>
                </c:pt>
                <c:pt idx="7">
                  <c:v>1270.0</c:v>
                </c:pt>
                <c:pt idx="8">
                  <c:v>1803.64</c:v>
                </c:pt>
                <c:pt idx="9">
                  <c:v>2204.55</c:v>
                </c:pt>
                <c:pt idx="10">
                  <c:v>2917.27</c:v>
                </c:pt>
                <c:pt idx="11">
                  <c:v>4744.55</c:v>
                </c:pt>
                <c:pt idx="12">
                  <c:v>7168.18</c:v>
                </c:pt>
                <c:pt idx="13">
                  <c:v>8142.73</c:v>
                </c:pt>
                <c:pt idx="14">
                  <c:v>7165.45</c:v>
                </c:pt>
                <c:pt idx="15">
                  <c:v>8317.27</c:v>
                </c:pt>
                <c:pt idx="16">
                  <c:v>9209.09</c:v>
                </c:pt>
                <c:pt idx="17">
                  <c:v>8612.73</c:v>
                </c:pt>
                <c:pt idx="18">
                  <c:v>10950.57</c:v>
                </c:pt>
                <c:pt idx="19">
                  <c:v>11442.0</c:v>
                </c:pt>
                <c:pt idx="20">
                  <c:v>11983.0</c:v>
                </c:pt>
                <c:pt idx="21">
                  <c:v>11371.0</c:v>
                </c:pt>
                <c:pt idx="22">
                  <c:v>15324.0</c:v>
                </c:pt>
                <c:pt idx="23">
                  <c:v>15300.0</c:v>
                </c:pt>
                <c:pt idx="24">
                  <c:v>15000.0</c:v>
                </c:pt>
                <c:pt idx="25">
                  <c:v>15773.0</c:v>
                </c:pt>
                <c:pt idx="26">
                  <c:v>16437.0</c:v>
                </c:pt>
                <c:pt idx="27">
                  <c:v>15400.0</c:v>
                </c:pt>
                <c:pt idx="28">
                  <c:v>15786.0</c:v>
                </c:pt>
                <c:pt idx="29">
                  <c:v>16313.0</c:v>
                </c:pt>
                <c:pt idx="30">
                  <c:v>18107.0</c:v>
                </c:pt>
                <c:pt idx="31">
                  <c:v>20608.0</c:v>
                </c:pt>
                <c:pt idx="32">
                  <c:v>23287.0</c:v>
                </c:pt>
                <c:pt idx="33">
                  <c:v>24147.0</c:v>
                </c:pt>
                <c:pt idx="34">
                  <c:v>25380.0</c:v>
                </c:pt>
                <c:pt idx="35">
                  <c:v>26064.0</c:v>
                </c:pt>
              </c:numCache>
            </c:numRef>
          </c:val>
        </c:ser>
        <c:ser>
          <c:idx val="188"/>
          <c:order val="188"/>
          <c:tx>
            <c:strRef>
              <c:f>'USGS 1970-2005'!$A$191:$C$191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1970-2005'!$D$191:$AU$191</c:f>
              <c:numCache>
                <c:formatCode>0_);[Red]\(0\)</c:formatCode>
                <c:ptCount val="36"/>
                <c:pt idx="0">
                  <c:v>241.82</c:v>
                </c:pt>
                <c:pt idx="1">
                  <c:v>241.82</c:v>
                </c:pt>
                <c:pt idx="2">
                  <c:v>335.45</c:v>
                </c:pt>
                <c:pt idx="3">
                  <c:v>296.36</c:v>
                </c:pt>
                <c:pt idx="4">
                  <c:v>332.73</c:v>
                </c:pt>
                <c:pt idx="5">
                  <c:v>360.0</c:v>
                </c:pt>
                <c:pt idx="6">
                  <c:v>386.36</c:v>
                </c:pt>
                <c:pt idx="7">
                  <c:v>330.91</c:v>
                </c:pt>
                <c:pt idx="8">
                  <c:v>358.18</c:v>
                </c:pt>
                <c:pt idx="9">
                  <c:v>381.82</c:v>
                </c:pt>
                <c:pt idx="10">
                  <c:v>387.27</c:v>
                </c:pt>
                <c:pt idx="11">
                  <c:v>372.73</c:v>
                </c:pt>
                <c:pt idx="12">
                  <c:v>364.55</c:v>
                </c:pt>
                <c:pt idx="13">
                  <c:v>395.45</c:v>
                </c:pt>
                <c:pt idx="14">
                  <c:v>385.45</c:v>
                </c:pt>
                <c:pt idx="15">
                  <c:v>408.18</c:v>
                </c:pt>
                <c:pt idx="16">
                  <c:v>360.91</c:v>
                </c:pt>
                <c:pt idx="17">
                  <c:v>372.73</c:v>
                </c:pt>
                <c:pt idx="18">
                  <c:v>390.99</c:v>
                </c:pt>
                <c:pt idx="19">
                  <c:v>380.0</c:v>
                </c:pt>
                <c:pt idx="20">
                  <c:v>470.0</c:v>
                </c:pt>
                <c:pt idx="21">
                  <c:v>503.0</c:v>
                </c:pt>
                <c:pt idx="22">
                  <c:v>601.0</c:v>
                </c:pt>
                <c:pt idx="23">
                  <c:v>590.0</c:v>
                </c:pt>
                <c:pt idx="24">
                  <c:v>590.0</c:v>
                </c:pt>
                <c:pt idx="25">
                  <c:v>694.0</c:v>
                </c:pt>
                <c:pt idx="26">
                  <c:v>811.0</c:v>
                </c:pt>
                <c:pt idx="27">
                  <c:v>854.0</c:v>
                </c:pt>
                <c:pt idx="28">
                  <c:v>1000.0</c:v>
                </c:pt>
                <c:pt idx="29">
                  <c:v>1000.0</c:v>
                </c:pt>
                <c:pt idx="30">
                  <c:v>1341.0</c:v>
                </c:pt>
                <c:pt idx="31">
                  <c:v>1539.0</c:v>
                </c:pt>
                <c:pt idx="32">
                  <c:v>1653.0</c:v>
                </c:pt>
                <c:pt idx="33">
                  <c:v>1694.0</c:v>
                </c:pt>
                <c:pt idx="34">
                  <c:v>2391.0</c:v>
                </c:pt>
                <c:pt idx="35">
                  <c:v>2623.0</c:v>
                </c:pt>
              </c:numCache>
            </c:numRef>
          </c:val>
        </c:ser>
        <c:ser>
          <c:idx val="189"/>
          <c:order val="189"/>
          <c:tx>
            <c:strRef>
              <c:f>'USGS 1970-2005'!$A$192:$C$192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1970-2005'!$D$192:$AU$192</c:f>
              <c:numCache>
                <c:formatCode>0_);[Red]\(0\)</c:formatCode>
                <c:ptCount val="36"/>
                <c:pt idx="22">
                  <c:v>2036.0</c:v>
                </c:pt>
                <c:pt idx="23">
                  <c:v>1088.0</c:v>
                </c:pt>
                <c:pt idx="24">
                  <c:v>1612.0</c:v>
                </c:pt>
                <c:pt idx="25">
                  <c:v>1696.0</c:v>
                </c:pt>
                <c:pt idx="26">
                  <c:v>2205.0</c:v>
                </c:pt>
                <c:pt idx="27">
                  <c:v>2011.0</c:v>
                </c:pt>
                <c:pt idx="28">
                  <c:v>2253.0</c:v>
                </c:pt>
                <c:pt idx="29">
                  <c:v>1575.0</c:v>
                </c:pt>
                <c:pt idx="30">
                  <c:v>2117.0</c:v>
                </c:pt>
                <c:pt idx="31">
                  <c:v>2418.0</c:v>
                </c:pt>
                <c:pt idx="32">
                  <c:v>2396.0</c:v>
                </c:pt>
                <c:pt idx="33">
                  <c:v>2075.0</c:v>
                </c:pt>
                <c:pt idx="34">
                  <c:v>2240.0</c:v>
                </c:pt>
                <c:pt idx="35">
                  <c:v>2276.0</c:v>
                </c:pt>
              </c:numCache>
            </c:numRef>
          </c:val>
        </c:ser>
        <c:ser>
          <c:idx val="190"/>
          <c:order val="190"/>
          <c:tx>
            <c:strRef>
              <c:f>'USGS 1970-2005'!$A$193:$C$193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1970-2005'!$D$193:$AU$193</c:f>
              <c:numCache>
                <c:formatCode>0_);[Red]\(0\)</c:formatCode>
                <c:ptCount val="36"/>
              </c:numCache>
            </c:numRef>
          </c:val>
        </c:ser>
        <c:ser>
          <c:idx val="191"/>
          <c:order val="191"/>
          <c:tx>
            <c:strRef>
              <c:f>'USGS 1970-2005'!$A$194:$C$194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1970-2005'!$D$194:$AU$194</c:f>
              <c:numCache>
                <c:formatCode>0_);[Red]\(0\)</c:formatCode>
                <c:ptCount val="36"/>
                <c:pt idx="0">
                  <c:v>30.0</c:v>
                </c:pt>
                <c:pt idx="25">
                  <c:v>100.0</c:v>
                </c:pt>
                <c:pt idx="26">
                  <c:v>160.0</c:v>
                </c:pt>
                <c:pt idx="27">
                  <c:v>50.0</c:v>
                </c:pt>
                <c:pt idx="28">
                  <c:v>100.0</c:v>
                </c:pt>
                <c:pt idx="29">
                  <c:v>100.0</c:v>
                </c:pt>
                <c:pt idx="30">
                  <c:v>73.0</c:v>
                </c:pt>
                <c:pt idx="31">
                  <c:v>113.0</c:v>
                </c:pt>
                <c:pt idx="32">
                  <c:v>144.0</c:v>
                </c:pt>
                <c:pt idx="33">
                  <c:v>169.0</c:v>
                </c:pt>
                <c:pt idx="34">
                  <c:v>180.0</c:v>
                </c:pt>
                <c:pt idx="35">
                  <c:v>172.0</c:v>
                </c:pt>
              </c:numCache>
            </c:numRef>
          </c:val>
        </c:ser>
        <c:ser>
          <c:idx val="192"/>
          <c:order val="192"/>
          <c:tx>
            <c:strRef>
              <c:f>'USGS 1970-2005'!$A$195:$C$195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1970-2005'!$D$195:$AU$195</c:f>
              <c:numCache>
                <c:formatCode>0_);[Red]\(0\)</c:formatCode>
                <c:ptCount val="36"/>
                <c:pt idx="0">
                  <c:v>727.27</c:v>
                </c:pt>
                <c:pt idx="1">
                  <c:v>614.5500000000001</c:v>
                </c:pt>
                <c:pt idx="2">
                  <c:v>1010.91</c:v>
                </c:pt>
                <c:pt idx="3">
                  <c:v>1030.0</c:v>
                </c:pt>
                <c:pt idx="4">
                  <c:v>1090.91</c:v>
                </c:pt>
                <c:pt idx="5">
                  <c:v>1322.73</c:v>
                </c:pt>
                <c:pt idx="6">
                  <c:v>1354.55</c:v>
                </c:pt>
                <c:pt idx="7">
                  <c:v>1354.55</c:v>
                </c:pt>
                <c:pt idx="8">
                  <c:v>1352.73</c:v>
                </c:pt>
                <c:pt idx="9">
                  <c:v>1352.73</c:v>
                </c:pt>
                <c:pt idx="10">
                  <c:v>1956.36</c:v>
                </c:pt>
                <c:pt idx="11">
                  <c:v>2258.18</c:v>
                </c:pt>
                <c:pt idx="12">
                  <c:v>2700.91</c:v>
                </c:pt>
                <c:pt idx="13">
                  <c:v>3160.0</c:v>
                </c:pt>
                <c:pt idx="14">
                  <c:v>2827.27</c:v>
                </c:pt>
                <c:pt idx="15">
                  <c:v>1995.45</c:v>
                </c:pt>
                <c:pt idx="16">
                  <c:v>1808.18</c:v>
                </c:pt>
                <c:pt idx="17">
                  <c:v>1530.91</c:v>
                </c:pt>
                <c:pt idx="18">
                  <c:v>1595.73</c:v>
                </c:pt>
                <c:pt idx="19">
                  <c:v>1706.0</c:v>
                </c:pt>
                <c:pt idx="20">
                  <c:v>1852.0</c:v>
                </c:pt>
                <c:pt idx="21">
                  <c:v>2000.0</c:v>
                </c:pt>
                <c:pt idx="22">
                  <c:v>1900.0</c:v>
                </c:pt>
                <c:pt idx="23">
                  <c:v>2980.0</c:v>
                </c:pt>
                <c:pt idx="24">
                  <c:v>3100.0</c:v>
                </c:pt>
                <c:pt idx="25">
                  <c:v>3200.0</c:v>
                </c:pt>
                <c:pt idx="26">
                  <c:v>3300.0</c:v>
                </c:pt>
                <c:pt idx="27">
                  <c:v>3300.0</c:v>
                </c:pt>
                <c:pt idx="28">
                  <c:v>2340.0</c:v>
                </c:pt>
                <c:pt idx="29">
                  <c:v>1660.0</c:v>
                </c:pt>
                <c:pt idx="30">
                  <c:v>1150.0</c:v>
                </c:pt>
                <c:pt idx="31">
                  <c:v>600.0</c:v>
                </c:pt>
                <c:pt idx="32">
                  <c:v>200.0</c:v>
                </c:pt>
                <c:pt idx="33">
                  <c:v>150.0</c:v>
                </c:pt>
              </c:numCache>
            </c:numRef>
          </c:val>
        </c:ser>
        <c:ser>
          <c:idx val="193"/>
          <c:order val="193"/>
          <c:tx>
            <c:strRef>
              <c:f>'USGS 1970-2005'!$A$196:$C$196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1970-2005'!$D$196:$AU$196</c:f>
              <c:numCache>
                <c:formatCode>0_);[Red]\(0\)</c:formatCode>
                <c:ptCount val="36"/>
                <c:pt idx="23">
                  <c:v>2500.0</c:v>
                </c:pt>
                <c:pt idx="24">
                  <c:v>2500.0</c:v>
                </c:pt>
                <c:pt idx="25">
                  <c:v>2902.0</c:v>
                </c:pt>
                <c:pt idx="26">
                  <c:v>2802.0</c:v>
                </c:pt>
                <c:pt idx="27">
                  <c:v>3017.0</c:v>
                </c:pt>
                <c:pt idx="28">
                  <c:v>4705.0</c:v>
                </c:pt>
                <c:pt idx="29">
                  <c:v>4718.0</c:v>
                </c:pt>
                <c:pt idx="30">
                  <c:v>3045.0</c:v>
                </c:pt>
                <c:pt idx="31">
                  <c:v>3123.0</c:v>
                </c:pt>
                <c:pt idx="32">
                  <c:v>3141.0</c:v>
                </c:pt>
                <c:pt idx="33">
                  <c:v>3147.0</c:v>
                </c:pt>
                <c:pt idx="34">
                  <c:v>3158.0</c:v>
                </c:pt>
                <c:pt idx="35">
                  <c:v>3499.0</c:v>
                </c:pt>
              </c:numCache>
            </c:numRef>
          </c:val>
        </c:ser>
        <c:ser>
          <c:idx val="194"/>
          <c:order val="194"/>
          <c:tx>
            <c:strRef>
              <c:f>'USGS 1970-2005'!$A$197:$C$197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1970-2005'!$D$197:$AU$197</c:f>
              <c:numCache>
                <c:formatCode>0_);[Red]\(0\)</c:formatCode>
                <c:ptCount val="36"/>
                <c:pt idx="22">
                  <c:v>950.0</c:v>
                </c:pt>
                <c:pt idx="23">
                  <c:v>707.0</c:v>
                </c:pt>
                <c:pt idx="24">
                  <c:v>898.0</c:v>
                </c:pt>
                <c:pt idx="25">
                  <c:v>991.0</c:v>
                </c:pt>
                <c:pt idx="26">
                  <c:v>1026.0</c:v>
                </c:pt>
                <c:pt idx="27">
                  <c:v>1113.0</c:v>
                </c:pt>
                <c:pt idx="28">
                  <c:v>1149.0</c:v>
                </c:pt>
                <c:pt idx="29">
                  <c:v>1224.0</c:v>
                </c:pt>
                <c:pt idx="30">
                  <c:v>1300.0</c:v>
                </c:pt>
                <c:pt idx="31">
                  <c:v>1300.0</c:v>
                </c:pt>
                <c:pt idx="32">
                  <c:v>1178.0</c:v>
                </c:pt>
                <c:pt idx="33">
                  <c:v>1370.0</c:v>
                </c:pt>
                <c:pt idx="34">
                  <c:v>1186.0</c:v>
                </c:pt>
                <c:pt idx="35">
                  <c:v>1114.0</c:v>
                </c:pt>
              </c:numCache>
            </c:numRef>
          </c:val>
        </c:ser>
        <c:ser>
          <c:idx val="195"/>
          <c:order val="195"/>
          <c:tx>
            <c:strRef>
              <c:f>'USGS 1970-2005'!$A$198:$C$198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1970-2005'!$D$198:$AU$198</c:f>
              <c:numCache>
                <c:formatCode>0_);[Red]\(0\)</c:formatCode>
                <c:ptCount val="36"/>
              </c:numCache>
            </c:numRef>
          </c:val>
        </c:ser>
        <c:ser>
          <c:idx val="196"/>
          <c:order val="196"/>
          <c:tx>
            <c:strRef>
              <c:f>'USGS 1970-2005'!$A$199:$C$199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1970-2005'!$D$199:$AU$199</c:f>
              <c:numCache>
                <c:formatCode>0_);[Red]\(0\)</c:formatCode>
                <c:ptCount val="36"/>
                <c:pt idx="19">
                  <c:v>50.0</c:v>
                </c:pt>
                <c:pt idx="20">
                  <c:v>40.0</c:v>
                </c:pt>
                <c:pt idx="21">
                  <c:v>10.0</c:v>
                </c:pt>
                <c:pt idx="22">
                  <c:v>25.0</c:v>
                </c:pt>
                <c:pt idx="23">
                  <c:v>25.0</c:v>
                </c:pt>
                <c:pt idx="24">
                  <c:v>25.0</c:v>
                </c:pt>
                <c:pt idx="25">
                  <c:v>25.0</c:v>
                </c:pt>
              </c:numCache>
            </c:numRef>
          </c:val>
        </c:ser>
        <c:ser>
          <c:idx val="197"/>
          <c:order val="197"/>
          <c:tx>
            <c:strRef>
              <c:f>'USGS 1970-2005'!$A$200:$C$200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1970-2005'!$D$200:$AU$200</c:f>
              <c:numCache>
                <c:formatCode>0_);[Red]\(0\)</c:formatCode>
                <c:ptCount val="36"/>
                <c:pt idx="0">
                  <c:v>5762.73</c:v>
                </c:pt>
                <c:pt idx="1">
                  <c:v>5868.18</c:v>
                </c:pt>
                <c:pt idx="2">
                  <c:v>6120.91</c:v>
                </c:pt>
                <c:pt idx="3">
                  <c:v>6878.18</c:v>
                </c:pt>
                <c:pt idx="4">
                  <c:v>7316.36</c:v>
                </c:pt>
                <c:pt idx="5">
                  <c:v>7190.91</c:v>
                </c:pt>
                <c:pt idx="6">
                  <c:v>7062.73</c:v>
                </c:pt>
                <c:pt idx="7">
                  <c:v>6586.36</c:v>
                </c:pt>
                <c:pt idx="8">
                  <c:v>6838.18</c:v>
                </c:pt>
                <c:pt idx="9">
                  <c:v>6914.55</c:v>
                </c:pt>
                <c:pt idx="10">
                  <c:v>7215.45</c:v>
                </c:pt>
                <c:pt idx="11">
                  <c:v>8111.82</c:v>
                </c:pt>
                <c:pt idx="12">
                  <c:v>8027.27</c:v>
                </c:pt>
                <c:pt idx="13">
                  <c:v>7913.64</c:v>
                </c:pt>
                <c:pt idx="14">
                  <c:v>8204.549999999999</c:v>
                </c:pt>
                <c:pt idx="15">
                  <c:v>7049.09</c:v>
                </c:pt>
                <c:pt idx="16">
                  <c:v>6729.09</c:v>
                </c:pt>
                <c:pt idx="17">
                  <c:v>6749.09</c:v>
                </c:pt>
                <c:pt idx="18">
                  <c:v>8485.76</c:v>
                </c:pt>
                <c:pt idx="19">
                  <c:v>8030.0</c:v>
                </c:pt>
                <c:pt idx="20">
                  <c:v>7811.0</c:v>
                </c:pt>
                <c:pt idx="21">
                  <c:v>7427.0</c:v>
                </c:pt>
                <c:pt idx="22">
                  <c:v>7028.0</c:v>
                </c:pt>
                <c:pt idx="23">
                  <c:v>7356.0</c:v>
                </c:pt>
                <c:pt idx="24">
                  <c:v>7905.0</c:v>
                </c:pt>
                <c:pt idx="25">
                  <c:v>9071.0</c:v>
                </c:pt>
                <c:pt idx="26">
                  <c:v>9000.0</c:v>
                </c:pt>
                <c:pt idx="27">
                  <c:v>9500.0</c:v>
                </c:pt>
                <c:pt idx="28">
                  <c:v>8738.0</c:v>
                </c:pt>
                <c:pt idx="29">
                  <c:v>8068.0</c:v>
                </c:pt>
                <c:pt idx="30">
                  <c:v>7971.0</c:v>
                </c:pt>
                <c:pt idx="31">
                  <c:v>8036.0</c:v>
                </c:pt>
                <c:pt idx="32">
                  <c:v>8525.0</c:v>
                </c:pt>
                <c:pt idx="33">
                  <c:v>8883.0</c:v>
                </c:pt>
                <c:pt idx="34">
                  <c:v>12348.0</c:v>
                </c:pt>
                <c:pt idx="35">
                  <c:v>13000.0</c:v>
                </c:pt>
              </c:numCache>
            </c:numRef>
          </c:val>
        </c:ser>
        <c:ser>
          <c:idx val="198"/>
          <c:order val="198"/>
          <c:tx>
            <c:strRef>
              <c:f>'USGS 1970-2005'!$A$201:$C$201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1970-2005'!$D$201:$AU$201</c:f>
              <c:numCache>
                <c:formatCode>0_);[Red]\(0\)</c:formatCode>
                <c:ptCount val="36"/>
                <c:pt idx="0">
                  <c:v>16737.27</c:v>
                </c:pt>
                <c:pt idx="1">
                  <c:v>17196.36</c:v>
                </c:pt>
                <c:pt idx="2">
                  <c:v>19540.91</c:v>
                </c:pt>
                <c:pt idx="3">
                  <c:v>22414.55</c:v>
                </c:pt>
                <c:pt idx="4">
                  <c:v>23713.64</c:v>
                </c:pt>
                <c:pt idx="5">
                  <c:v>24143.64</c:v>
                </c:pt>
                <c:pt idx="6">
                  <c:v>25254.55</c:v>
                </c:pt>
                <c:pt idx="7">
                  <c:v>28053.64</c:v>
                </c:pt>
                <c:pt idx="8">
                  <c:v>30296.36</c:v>
                </c:pt>
                <c:pt idx="9">
                  <c:v>27970.91</c:v>
                </c:pt>
                <c:pt idx="10">
                  <c:v>28069.09</c:v>
                </c:pt>
                <c:pt idx="11">
                  <c:v>28811.82</c:v>
                </c:pt>
                <c:pt idx="12">
                  <c:v>29630.91</c:v>
                </c:pt>
                <c:pt idx="13">
                  <c:v>30700.91</c:v>
                </c:pt>
                <c:pt idx="14">
                  <c:v>25489.09</c:v>
                </c:pt>
                <c:pt idx="15">
                  <c:v>24248.18</c:v>
                </c:pt>
                <c:pt idx="16">
                  <c:v>24090.91</c:v>
                </c:pt>
                <c:pt idx="17">
                  <c:v>23064.55</c:v>
                </c:pt>
                <c:pt idx="18">
                  <c:v>24371.39</c:v>
                </c:pt>
                <c:pt idx="19">
                  <c:v>27374.0</c:v>
                </c:pt>
                <c:pt idx="20">
                  <c:v>28092.0</c:v>
                </c:pt>
                <c:pt idx="21">
                  <c:v>25119.0</c:v>
                </c:pt>
                <c:pt idx="22">
                  <c:v>24615.0</c:v>
                </c:pt>
                <c:pt idx="23">
                  <c:v>22878.0</c:v>
                </c:pt>
                <c:pt idx="24">
                  <c:v>25150.0</c:v>
                </c:pt>
                <c:pt idx="25">
                  <c:v>26423.0</c:v>
                </c:pt>
                <c:pt idx="26">
                  <c:v>25157.0</c:v>
                </c:pt>
                <c:pt idx="27">
                  <c:v>27632.0</c:v>
                </c:pt>
                <c:pt idx="28">
                  <c:v>33080.0</c:v>
                </c:pt>
                <c:pt idx="29">
                  <c:v>35782.0</c:v>
                </c:pt>
                <c:pt idx="30">
                  <c:v>38154.0</c:v>
                </c:pt>
                <c:pt idx="31">
                  <c:v>40512.0</c:v>
                </c:pt>
                <c:pt idx="32">
                  <c:v>42417.0</c:v>
                </c:pt>
                <c:pt idx="33">
                  <c:v>44747.0</c:v>
                </c:pt>
                <c:pt idx="34">
                  <c:v>46593.0</c:v>
                </c:pt>
                <c:pt idx="35">
                  <c:v>50347.0</c:v>
                </c:pt>
              </c:numCache>
            </c:numRef>
          </c:val>
        </c:ser>
        <c:ser>
          <c:idx val="199"/>
          <c:order val="199"/>
          <c:tx>
            <c:strRef>
              <c:f>'USGS 1970-2005'!$A$202:$C$202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1970-2005'!$D$202:$AU$202</c:f>
              <c:numCache>
                <c:formatCode>0_);[Red]\(0\)</c:formatCode>
                <c:ptCount val="36"/>
                <c:pt idx="0">
                  <c:v>326.36</c:v>
                </c:pt>
                <c:pt idx="1">
                  <c:v>386.36</c:v>
                </c:pt>
                <c:pt idx="2">
                  <c:v>383.64</c:v>
                </c:pt>
                <c:pt idx="3">
                  <c:v>422.73</c:v>
                </c:pt>
                <c:pt idx="4">
                  <c:v>474.55</c:v>
                </c:pt>
                <c:pt idx="5">
                  <c:v>393.64</c:v>
                </c:pt>
                <c:pt idx="6">
                  <c:v>427.27</c:v>
                </c:pt>
                <c:pt idx="7">
                  <c:v>356.36</c:v>
                </c:pt>
                <c:pt idx="8">
                  <c:v>576.36</c:v>
                </c:pt>
                <c:pt idx="9">
                  <c:v>593.64</c:v>
                </c:pt>
                <c:pt idx="10">
                  <c:v>571.82</c:v>
                </c:pt>
                <c:pt idx="11">
                  <c:v>643.64</c:v>
                </c:pt>
                <c:pt idx="12">
                  <c:v>651.82</c:v>
                </c:pt>
                <c:pt idx="13">
                  <c:v>507.27</c:v>
                </c:pt>
                <c:pt idx="14">
                  <c:v>500.91</c:v>
                </c:pt>
                <c:pt idx="15">
                  <c:v>600.0</c:v>
                </c:pt>
                <c:pt idx="16">
                  <c:v>600.0</c:v>
                </c:pt>
                <c:pt idx="17">
                  <c:v>600.0</c:v>
                </c:pt>
                <c:pt idx="18">
                  <c:v>399.16</c:v>
                </c:pt>
                <c:pt idx="19">
                  <c:v>400.0</c:v>
                </c:pt>
                <c:pt idx="20">
                  <c:v>400.0</c:v>
                </c:pt>
                <c:pt idx="21">
                  <c:v>400.0</c:v>
                </c:pt>
                <c:pt idx="22">
                  <c:v>817.0</c:v>
                </c:pt>
                <c:pt idx="23">
                  <c:v>676.0</c:v>
                </c:pt>
                <c:pt idx="24">
                  <c:v>925.0</c:v>
                </c:pt>
                <c:pt idx="25">
                  <c:v>894.0</c:v>
                </c:pt>
                <c:pt idx="26">
                  <c:v>928.0</c:v>
                </c:pt>
                <c:pt idx="27">
                  <c:v>965.0</c:v>
                </c:pt>
                <c:pt idx="28">
                  <c:v>874.0</c:v>
                </c:pt>
                <c:pt idx="29">
                  <c:v>976.0</c:v>
                </c:pt>
                <c:pt idx="30">
                  <c:v>1008.0</c:v>
                </c:pt>
                <c:pt idx="31">
                  <c:v>1108.0</c:v>
                </c:pt>
                <c:pt idx="32">
                  <c:v>1018.0</c:v>
                </c:pt>
                <c:pt idx="33">
                  <c:v>1164.0</c:v>
                </c:pt>
                <c:pt idx="34">
                  <c:v>1400.0</c:v>
                </c:pt>
                <c:pt idx="35">
                  <c:v>1500.0</c:v>
                </c:pt>
              </c:numCache>
            </c:numRef>
          </c:val>
        </c:ser>
        <c:ser>
          <c:idx val="200"/>
          <c:order val="200"/>
          <c:tx>
            <c:strRef>
              <c:f>'USGS 1970-2005'!$A$203:$C$203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1970-2005'!$D$203:$AU$203</c:f>
              <c:numCache>
                <c:formatCode>0_);[Red]\(0\)</c:formatCode>
                <c:ptCount val="36"/>
                <c:pt idx="0">
                  <c:v>156.36</c:v>
                </c:pt>
                <c:pt idx="1">
                  <c:v>189.09</c:v>
                </c:pt>
                <c:pt idx="2">
                  <c:v>159.09</c:v>
                </c:pt>
                <c:pt idx="3">
                  <c:v>208.18</c:v>
                </c:pt>
                <c:pt idx="4">
                  <c:v>300.91</c:v>
                </c:pt>
                <c:pt idx="5">
                  <c:v>216.36</c:v>
                </c:pt>
                <c:pt idx="6">
                  <c:v>130.0</c:v>
                </c:pt>
                <c:pt idx="7">
                  <c:v>137.27</c:v>
                </c:pt>
                <c:pt idx="8">
                  <c:v>188.18</c:v>
                </c:pt>
                <c:pt idx="9">
                  <c:v>184.55</c:v>
                </c:pt>
                <c:pt idx="10">
                  <c:v>185.45</c:v>
                </c:pt>
                <c:pt idx="11">
                  <c:v>150.0</c:v>
                </c:pt>
                <c:pt idx="12">
                  <c:v>183.64</c:v>
                </c:pt>
                <c:pt idx="13">
                  <c:v>200.0</c:v>
                </c:pt>
                <c:pt idx="14">
                  <c:v>176.36</c:v>
                </c:pt>
                <c:pt idx="15">
                  <c:v>193.64</c:v>
                </c:pt>
                <c:pt idx="16">
                  <c:v>200.0</c:v>
                </c:pt>
                <c:pt idx="17">
                  <c:v>121.82</c:v>
                </c:pt>
                <c:pt idx="18">
                  <c:v>140.61</c:v>
                </c:pt>
                <c:pt idx="19">
                  <c:v>150.0</c:v>
                </c:pt>
                <c:pt idx="20">
                  <c:v>167.0</c:v>
                </c:pt>
                <c:pt idx="21">
                  <c:v>170.0</c:v>
                </c:pt>
                <c:pt idx="22">
                  <c:v>250.0</c:v>
                </c:pt>
                <c:pt idx="23">
                  <c:v>250.0</c:v>
                </c:pt>
                <c:pt idx="24">
                  <c:v>250.0</c:v>
                </c:pt>
                <c:pt idx="25">
                  <c:v>391.0</c:v>
                </c:pt>
                <c:pt idx="26">
                  <c:v>380.0</c:v>
                </c:pt>
                <c:pt idx="27">
                  <c:v>291.0</c:v>
                </c:pt>
                <c:pt idx="28">
                  <c:v>198.0</c:v>
                </c:pt>
                <c:pt idx="29">
                  <c:v>231.0</c:v>
                </c:pt>
                <c:pt idx="30">
                  <c:v>146.0</c:v>
                </c:pt>
                <c:pt idx="31">
                  <c:v>190.0</c:v>
                </c:pt>
                <c:pt idx="32">
                  <c:v>205.0</c:v>
                </c:pt>
                <c:pt idx="33">
                  <c:v>272.0</c:v>
                </c:pt>
                <c:pt idx="34">
                  <c:v>307.0</c:v>
                </c:pt>
                <c:pt idx="35">
                  <c:v>331.0</c:v>
                </c:pt>
              </c:numCache>
            </c:numRef>
          </c:val>
        </c:ser>
        <c:ser>
          <c:idx val="201"/>
          <c:order val="201"/>
          <c:tx>
            <c:strRef>
              <c:f>'USGS 1970-2005'!$A$204:$C$204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1970-2005'!$D$204:$AU$204</c:f>
              <c:numCache>
                <c:formatCode>0_);[Red]\(0\)</c:formatCode>
                <c:ptCount val="36"/>
                <c:pt idx="1">
                  <c:v>49.09</c:v>
                </c:pt>
                <c:pt idx="2">
                  <c:v>100.0</c:v>
                </c:pt>
                <c:pt idx="3">
                  <c:v>61.82</c:v>
                </c:pt>
                <c:pt idx="4">
                  <c:v>45.45</c:v>
                </c:pt>
                <c:pt idx="5">
                  <c:v>30.91</c:v>
                </c:pt>
                <c:pt idx="6">
                  <c:v>50.0</c:v>
                </c:pt>
                <c:pt idx="7">
                  <c:v>44.55</c:v>
                </c:pt>
                <c:pt idx="8">
                  <c:v>60.0</c:v>
                </c:pt>
                <c:pt idx="9">
                  <c:v>61.82</c:v>
                </c:pt>
                <c:pt idx="10">
                  <c:v>69.09</c:v>
                </c:pt>
                <c:pt idx="11">
                  <c:v>70.91</c:v>
                </c:pt>
                <c:pt idx="12">
                  <c:v>71.82000000000001</c:v>
                </c:pt>
                <c:pt idx="13">
                  <c:v>74.55</c:v>
                </c:pt>
                <c:pt idx="14">
                  <c:v>50.0</c:v>
                </c:pt>
                <c:pt idx="15">
                  <c:v>50.0</c:v>
                </c:pt>
                <c:pt idx="16">
                  <c:v>50.0</c:v>
                </c:pt>
                <c:pt idx="17">
                  <c:v>50.0</c:v>
                </c:pt>
                <c:pt idx="18">
                  <c:v>49.89</c:v>
                </c:pt>
                <c:pt idx="19">
                  <c:v>50.0</c:v>
                </c:pt>
                <c:pt idx="20">
                  <c:v>50.0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50.0</c:v>
                </c:pt>
                <c:pt idx="25">
                  <c:v>60.0</c:v>
                </c:pt>
                <c:pt idx="26">
                  <c:v>60.0</c:v>
                </c:pt>
                <c:pt idx="27">
                  <c:v>65.0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65.0</c:v>
                </c:pt>
                <c:pt idx="32">
                  <c:v>65.0</c:v>
                </c:pt>
                <c:pt idx="33">
                  <c:v>65.0</c:v>
                </c:pt>
                <c:pt idx="34">
                  <c:v>65.0</c:v>
                </c:pt>
                <c:pt idx="35">
                  <c:v>65.0</c:v>
                </c:pt>
              </c:numCache>
            </c:numRef>
          </c:val>
        </c:ser>
        <c:ser>
          <c:idx val="202"/>
          <c:order val="202"/>
          <c:tx>
            <c:strRef>
              <c:f>'USGS 1970-2005'!$A$205:$C$205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1970-2005'!$D$205:$AU$205</c:f>
              <c:numCache>
                <c:formatCode>0_);[Red]\(0\)</c:formatCode>
                <c:ptCount val="36"/>
              </c:numCache>
            </c:numRef>
          </c:val>
        </c:ser>
        <c:ser>
          <c:idx val="203"/>
          <c:order val="203"/>
          <c:tx>
            <c:strRef>
              <c:f>'USGS 1970-2005'!$A$206:$C$206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1970-2005'!$D$206:$AU$206</c:f>
              <c:numCache>
                <c:formatCode>0_);[Red]\(0\)</c:formatCode>
                <c:ptCount val="36"/>
                <c:pt idx="0">
                  <c:v>4081.82</c:v>
                </c:pt>
                <c:pt idx="1">
                  <c:v>3958.18</c:v>
                </c:pt>
                <c:pt idx="2">
                  <c:v>3740.0</c:v>
                </c:pt>
                <c:pt idx="3">
                  <c:v>4222.73</c:v>
                </c:pt>
                <c:pt idx="4">
                  <c:v>3316.36</c:v>
                </c:pt>
                <c:pt idx="5">
                  <c:v>3127.27</c:v>
                </c:pt>
                <c:pt idx="6">
                  <c:v>2875.45</c:v>
                </c:pt>
                <c:pt idx="7">
                  <c:v>2540.0</c:v>
                </c:pt>
                <c:pt idx="8">
                  <c:v>2356.36</c:v>
                </c:pt>
                <c:pt idx="9">
                  <c:v>2391.82</c:v>
                </c:pt>
                <c:pt idx="10">
                  <c:v>2450.0</c:v>
                </c:pt>
                <c:pt idx="11">
                  <c:v>2322.73</c:v>
                </c:pt>
                <c:pt idx="12">
                  <c:v>2309.09</c:v>
                </c:pt>
                <c:pt idx="13">
                  <c:v>2244.55</c:v>
                </c:pt>
                <c:pt idx="14">
                  <c:v>2398.18</c:v>
                </c:pt>
                <c:pt idx="15">
                  <c:v>2128.18</c:v>
                </c:pt>
                <c:pt idx="16">
                  <c:v>2123.64</c:v>
                </c:pt>
                <c:pt idx="17">
                  <c:v>2258.18</c:v>
                </c:pt>
                <c:pt idx="18">
                  <c:v>3952.58</c:v>
                </c:pt>
                <c:pt idx="19">
                  <c:v>2431.0</c:v>
                </c:pt>
                <c:pt idx="20">
                  <c:v>2475.0</c:v>
                </c:pt>
                <c:pt idx="21">
                  <c:v>2395.0</c:v>
                </c:pt>
                <c:pt idx="22">
                  <c:v>2289.0</c:v>
                </c:pt>
                <c:pt idx="23">
                  <c:v>2162.0</c:v>
                </c:pt>
                <c:pt idx="24">
                  <c:v>2153.0</c:v>
                </c:pt>
                <c:pt idx="25">
                  <c:v>2539.0</c:v>
                </c:pt>
                <c:pt idx="26">
                  <c:v>2447.0</c:v>
                </c:pt>
                <c:pt idx="27">
                  <c:v>2253.0</c:v>
                </c:pt>
                <c:pt idx="28">
                  <c:v>2252.0</c:v>
                </c:pt>
                <c:pt idx="29">
                  <c:v>2298.0</c:v>
                </c:pt>
                <c:pt idx="30">
                  <c:v>2651.0</c:v>
                </c:pt>
                <c:pt idx="31">
                  <c:v>2600.0</c:v>
                </c:pt>
                <c:pt idx="32">
                  <c:v>2642.0</c:v>
                </c:pt>
                <c:pt idx="33">
                  <c:v>2476.0</c:v>
                </c:pt>
                <c:pt idx="34">
                  <c:v>2588.0</c:v>
                </c:pt>
                <c:pt idx="35">
                  <c:v>2709.0</c:v>
                </c:pt>
              </c:numCache>
            </c:numRef>
          </c:val>
        </c:ser>
        <c:ser>
          <c:idx val="204"/>
          <c:order val="204"/>
          <c:tx>
            <c:strRef>
              <c:f>'USGS 1970-2005'!$A$207:$C$207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1970-2005'!$D$207:$AU$207</c:f>
              <c:numCache>
                <c:formatCode>0_);[Red]\(0\)</c:formatCode>
                <c:ptCount val="36"/>
                <c:pt idx="0">
                  <c:v>4807.27</c:v>
                </c:pt>
                <c:pt idx="1">
                  <c:v>5230.91</c:v>
                </c:pt>
                <c:pt idx="2">
                  <c:v>5724.55</c:v>
                </c:pt>
                <c:pt idx="3">
                  <c:v>5768.18</c:v>
                </c:pt>
                <c:pt idx="4">
                  <c:v>5267.27</c:v>
                </c:pt>
                <c:pt idx="5">
                  <c:v>3772.73</c:v>
                </c:pt>
                <c:pt idx="6">
                  <c:v>3553.64</c:v>
                </c:pt>
                <c:pt idx="7">
                  <c:v>3656.36</c:v>
                </c:pt>
                <c:pt idx="8">
                  <c:v>3704.55</c:v>
                </c:pt>
                <c:pt idx="9">
                  <c:v>3941.82</c:v>
                </c:pt>
                <c:pt idx="10">
                  <c:v>4260.91</c:v>
                </c:pt>
                <c:pt idx="11">
                  <c:v>4357.27</c:v>
                </c:pt>
                <c:pt idx="12">
                  <c:v>4108.18</c:v>
                </c:pt>
                <c:pt idx="13">
                  <c:v>4146.36</c:v>
                </c:pt>
                <c:pt idx="14">
                  <c:v>4190.0</c:v>
                </c:pt>
                <c:pt idx="15">
                  <c:v>4262.73</c:v>
                </c:pt>
                <c:pt idx="16">
                  <c:v>4401.82</c:v>
                </c:pt>
                <c:pt idx="17">
                  <c:v>4626.36</c:v>
                </c:pt>
                <c:pt idx="18">
                  <c:v>4965.0</c:v>
                </c:pt>
                <c:pt idx="19">
                  <c:v>5461.0</c:v>
                </c:pt>
                <c:pt idx="20">
                  <c:v>5206.0</c:v>
                </c:pt>
                <c:pt idx="21">
                  <c:v>4700.0</c:v>
                </c:pt>
                <c:pt idx="22">
                  <c:v>4260.0</c:v>
                </c:pt>
                <c:pt idx="23">
                  <c:v>4000.0</c:v>
                </c:pt>
                <c:pt idx="24">
                  <c:v>4300.0</c:v>
                </c:pt>
                <c:pt idx="25">
                  <c:v>4024.0</c:v>
                </c:pt>
                <c:pt idx="26">
                  <c:v>3638.0</c:v>
                </c:pt>
                <c:pt idx="27">
                  <c:v>3568.0</c:v>
                </c:pt>
                <c:pt idx="28">
                  <c:v>3600.0</c:v>
                </c:pt>
                <c:pt idx="29">
                  <c:v>3548.0</c:v>
                </c:pt>
                <c:pt idx="30">
                  <c:v>3771.0</c:v>
                </c:pt>
                <c:pt idx="31">
                  <c:v>3920.0</c:v>
                </c:pt>
                <c:pt idx="32">
                  <c:v>3771.0</c:v>
                </c:pt>
                <c:pt idx="33">
                  <c:v>3613.0</c:v>
                </c:pt>
                <c:pt idx="34">
                  <c:v>3851.0</c:v>
                </c:pt>
                <c:pt idx="35">
                  <c:v>4022.0</c:v>
                </c:pt>
              </c:numCache>
            </c:numRef>
          </c:val>
        </c:ser>
        <c:ser>
          <c:idx val="205"/>
          <c:order val="205"/>
          <c:tx>
            <c:strRef>
              <c:f>'USGS 1970-2005'!$A$208:$C$208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1970-2005'!$D$208:$AU$208</c:f>
              <c:numCache>
                <c:formatCode>0_);[Red]\(0\)</c:formatCode>
                <c:ptCount val="36"/>
                <c:pt idx="0">
                  <c:v>966.36</c:v>
                </c:pt>
                <c:pt idx="1">
                  <c:v>910.91</c:v>
                </c:pt>
                <c:pt idx="2">
                  <c:v>1006.36</c:v>
                </c:pt>
                <c:pt idx="3">
                  <c:v>850.0</c:v>
                </c:pt>
                <c:pt idx="4">
                  <c:v>967.27</c:v>
                </c:pt>
                <c:pt idx="5">
                  <c:v>996.36</c:v>
                </c:pt>
                <c:pt idx="6">
                  <c:v>1112.73</c:v>
                </c:pt>
                <c:pt idx="7">
                  <c:v>1398.18</c:v>
                </c:pt>
                <c:pt idx="8">
                  <c:v>1436.36</c:v>
                </c:pt>
                <c:pt idx="9">
                  <c:v>1850.91</c:v>
                </c:pt>
                <c:pt idx="10">
                  <c:v>1999.09</c:v>
                </c:pt>
                <c:pt idx="11">
                  <c:v>2154.55</c:v>
                </c:pt>
                <c:pt idx="12">
                  <c:v>2603.64</c:v>
                </c:pt>
                <c:pt idx="13">
                  <c:v>3632.73</c:v>
                </c:pt>
                <c:pt idx="14">
                  <c:v>4290.91</c:v>
                </c:pt>
                <c:pt idx="15">
                  <c:v>4305.45</c:v>
                </c:pt>
                <c:pt idx="16">
                  <c:v>4209.09</c:v>
                </c:pt>
                <c:pt idx="17">
                  <c:v>3878.18</c:v>
                </c:pt>
                <c:pt idx="18">
                  <c:v>3330.26</c:v>
                </c:pt>
                <c:pt idx="19">
                  <c:v>3501.0</c:v>
                </c:pt>
                <c:pt idx="20">
                  <c:v>3500.0</c:v>
                </c:pt>
                <c:pt idx="21">
                  <c:v>3500.0</c:v>
                </c:pt>
                <c:pt idx="22">
                  <c:v>3700.0</c:v>
                </c:pt>
                <c:pt idx="23">
                  <c:v>4500.0</c:v>
                </c:pt>
                <c:pt idx="24">
                  <c:v>4500.0</c:v>
                </c:pt>
                <c:pt idx="25">
                  <c:v>4463.0</c:v>
                </c:pt>
                <c:pt idx="26">
                  <c:v>4500.0</c:v>
                </c:pt>
                <c:pt idx="27">
                  <c:v>4460.0</c:v>
                </c:pt>
                <c:pt idx="28">
                  <c:v>4607.0</c:v>
                </c:pt>
                <c:pt idx="29">
                  <c:v>4781.0</c:v>
                </c:pt>
                <c:pt idx="30">
                  <c:v>4631.0</c:v>
                </c:pt>
                <c:pt idx="31">
                  <c:v>5428.0</c:v>
                </c:pt>
                <c:pt idx="32">
                  <c:v>4679.0</c:v>
                </c:pt>
                <c:pt idx="33">
                  <c:v>4824.0</c:v>
                </c:pt>
                <c:pt idx="34">
                  <c:v>4757.0</c:v>
                </c:pt>
                <c:pt idx="35">
                  <c:v>4700.0</c:v>
                </c:pt>
              </c:numCache>
            </c:numRef>
          </c:val>
        </c:ser>
        <c:ser>
          <c:idx val="206"/>
          <c:order val="206"/>
          <c:tx>
            <c:strRef>
              <c:f>'USGS 1970-2005'!$A$209:$C$209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1970-2005'!$D$209:$AU$209</c:f>
              <c:numCache>
                <c:formatCode>0_);[Red]\(0\)</c:formatCode>
                <c:ptCount val="36"/>
                <c:pt idx="0">
                  <c:v>4313.64</c:v>
                </c:pt>
                <c:pt idx="1">
                  <c:v>5053.64</c:v>
                </c:pt>
                <c:pt idx="2">
                  <c:v>5701.82</c:v>
                </c:pt>
                <c:pt idx="3">
                  <c:v>6109.09</c:v>
                </c:pt>
                <c:pt idx="4">
                  <c:v>6183.64</c:v>
                </c:pt>
                <c:pt idx="5">
                  <c:v>6810.0</c:v>
                </c:pt>
                <c:pt idx="6">
                  <c:v>8775.450000000001</c:v>
                </c:pt>
                <c:pt idx="7">
                  <c:v>10356.36</c:v>
                </c:pt>
                <c:pt idx="8">
                  <c:v>11484.55</c:v>
                </c:pt>
                <c:pt idx="9">
                  <c:v>11922.73</c:v>
                </c:pt>
                <c:pt idx="10">
                  <c:v>14091.82</c:v>
                </c:pt>
                <c:pt idx="11">
                  <c:v>14371.82</c:v>
                </c:pt>
                <c:pt idx="12">
                  <c:v>13460.0</c:v>
                </c:pt>
                <c:pt idx="13">
                  <c:v>14840.91</c:v>
                </c:pt>
                <c:pt idx="14">
                  <c:v>14263.64</c:v>
                </c:pt>
                <c:pt idx="15">
                  <c:v>14448.18</c:v>
                </c:pt>
                <c:pt idx="16">
                  <c:v>14837.27</c:v>
                </c:pt>
                <c:pt idx="17">
                  <c:v>15660.0</c:v>
                </c:pt>
                <c:pt idx="18">
                  <c:v>17280.87</c:v>
                </c:pt>
                <c:pt idx="19">
                  <c:v>18043.0</c:v>
                </c:pt>
                <c:pt idx="20">
                  <c:v>18459.0</c:v>
                </c:pt>
                <c:pt idx="21">
                  <c:v>19399.0</c:v>
                </c:pt>
                <c:pt idx="22">
                  <c:v>21644.0</c:v>
                </c:pt>
                <c:pt idx="23">
                  <c:v>23971.0</c:v>
                </c:pt>
                <c:pt idx="24">
                  <c:v>22722.0</c:v>
                </c:pt>
                <c:pt idx="25">
                  <c:v>22478.0</c:v>
                </c:pt>
                <c:pt idx="26">
                  <c:v>21537.0</c:v>
                </c:pt>
                <c:pt idx="27">
                  <c:v>21522.0</c:v>
                </c:pt>
                <c:pt idx="28">
                  <c:v>19652.0</c:v>
                </c:pt>
                <c:pt idx="29">
                  <c:v>18283.0</c:v>
                </c:pt>
                <c:pt idx="30">
                  <c:v>17572.0</c:v>
                </c:pt>
                <c:pt idx="31">
                  <c:v>18128.0</c:v>
                </c:pt>
                <c:pt idx="32">
                  <c:v>19363.0</c:v>
                </c:pt>
                <c:pt idx="33">
                  <c:v>18474.0</c:v>
                </c:pt>
                <c:pt idx="34">
                  <c:v>19050.0</c:v>
                </c:pt>
                <c:pt idx="35">
                  <c:v>19891.0</c:v>
                </c:pt>
              </c:numCache>
            </c:numRef>
          </c:val>
        </c:ser>
        <c:ser>
          <c:idx val="207"/>
          <c:order val="207"/>
          <c:tx>
            <c:strRef>
              <c:f>'USGS 1970-2005'!$A$210:$C$210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1970-2005'!$D$210:$AU$210</c:f>
              <c:numCache>
                <c:formatCode>0_);[Red]\(0\)</c:formatCode>
                <c:ptCount val="36"/>
                <c:pt idx="22">
                  <c:v>400.0</c:v>
                </c:pt>
                <c:pt idx="23">
                  <c:v>300.0</c:v>
                </c:pt>
                <c:pt idx="24">
                  <c:v>200.0</c:v>
                </c:pt>
                <c:pt idx="25">
                  <c:v>100.0</c:v>
                </c:pt>
                <c:pt idx="26">
                  <c:v>50.0</c:v>
                </c:pt>
                <c:pt idx="27">
                  <c:v>36.0</c:v>
                </c:pt>
                <c:pt idx="28">
                  <c:v>18.0</c:v>
                </c:pt>
                <c:pt idx="29">
                  <c:v>30.0</c:v>
                </c:pt>
                <c:pt idx="30">
                  <c:v>50.0</c:v>
                </c:pt>
                <c:pt idx="31">
                  <c:v>70.0</c:v>
                </c:pt>
                <c:pt idx="32">
                  <c:v>100.0</c:v>
                </c:pt>
                <c:pt idx="33">
                  <c:v>166.0</c:v>
                </c:pt>
                <c:pt idx="34">
                  <c:v>194.0</c:v>
                </c:pt>
                <c:pt idx="35">
                  <c:v>253.0</c:v>
                </c:pt>
              </c:numCache>
            </c:numRef>
          </c:val>
        </c:ser>
        <c:ser>
          <c:idx val="208"/>
          <c:order val="208"/>
          <c:tx>
            <c:strRef>
              <c:f>'USGS 1970-2005'!$A$211:$C$211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1970-2005'!$D$211:$AU$211</c:f>
              <c:numCache>
                <c:formatCode>0_);[Red]\(0\)</c:formatCode>
                <c:ptCount val="36"/>
                <c:pt idx="0">
                  <c:v>167.27</c:v>
                </c:pt>
                <c:pt idx="1">
                  <c:v>178.18</c:v>
                </c:pt>
                <c:pt idx="2">
                  <c:v>237.27</c:v>
                </c:pt>
                <c:pt idx="3">
                  <c:v>314.55</c:v>
                </c:pt>
                <c:pt idx="4">
                  <c:v>296.36</c:v>
                </c:pt>
                <c:pt idx="5">
                  <c:v>266.36</c:v>
                </c:pt>
                <c:pt idx="6">
                  <c:v>241.82</c:v>
                </c:pt>
                <c:pt idx="7">
                  <c:v>260.91</c:v>
                </c:pt>
                <c:pt idx="8">
                  <c:v>231.82</c:v>
                </c:pt>
                <c:pt idx="9">
                  <c:v>280.91</c:v>
                </c:pt>
                <c:pt idx="10">
                  <c:v>300.91</c:v>
                </c:pt>
                <c:pt idx="11">
                  <c:v>393.64</c:v>
                </c:pt>
                <c:pt idx="12">
                  <c:v>400.0</c:v>
                </c:pt>
                <c:pt idx="13">
                  <c:v>418.18</c:v>
                </c:pt>
                <c:pt idx="14">
                  <c:v>370.91</c:v>
                </c:pt>
                <c:pt idx="15">
                  <c:v>300.0</c:v>
                </c:pt>
                <c:pt idx="16">
                  <c:v>300.0</c:v>
                </c:pt>
                <c:pt idx="17">
                  <c:v>300.0</c:v>
                </c:pt>
                <c:pt idx="18">
                  <c:v>299.37</c:v>
                </c:pt>
                <c:pt idx="19">
                  <c:v>540.0</c:v>
                </c:pt>
                <c:pt idx="20">
                  <c:v>540.0</c:v>
                </c:pt>
                <c:pt idx="21">
                  <c:v>540.0</c:v>
                </c:pt>
                <c:pt idx="22">
                  <c:v>540.0</c:v>
                </c:pt>
                <c:pt idx="23">
                  <c:v>540.0</c:v>
                </c:pt>
                <c:pt idx="24">
                  <c:v>490.0</c:v>
                </c:pt>
                <c:pt idx="25">
                  <c:v>596.0</c:v>
                </c:pt>
                <c:pt idx="26">
                  <c:v>1332.0</c:v>
                </c:pt>
                <c:pt idx="27">
                  <c:v>1150.0</c:v>
                </c:pt>
                <c:pt idx="28">
                  <c:v>778.0</c:v>
                </c:pt>
                <c:pt idx="29">
                  <c:v>833.0</c:v>
                </c:pt>
                <c:pt idx="30">
                  <c:v>833.0</c:v>
                </c:pt>
                <c:pt idx="31">
                  <c:v>900.0</c:v>
                </c:pt>
                <c:pt idx="32">
                  <c:v>1026.0</c:v>
                </c:pt>
                <c:pt idx="33">
                  <c:v>1186.0</c:v>
                </c:pt>
                <c:pt idx="34">
                  <c:v>1281.0</c:v>
                </c:pt>
                <c:pt idx="35">
                  <c:v>1366.0</c:v>
                </c:pt>
              </c:numCache>
            </c:numRef>
          </c:val>
        </c:ser>
        <c:ser>
          <c:idx val="209"/>
          <c:order val="209"/>
          <c:tx>
            <c:strRef>
              <c:f>'USGS 1970-2005'!$A$212:$C$212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1970-2005'!$D$212:$AU$212</c:f>
              <c:numCache>
                <c:formatCode>0_);[Red]\(0\)</c:formatCode>
                <c:ptCount val="36"/>
                <c:pt idx="0">
                  <c:v>2632.73</c:v>
                </c:pt>
                <c:pt idx="1">
                  <c:v>2784.55</c:v>
                </c:pt>
                <c:pt idx="2">
                  <c:v>3399.09</c:v>
                </c:pt>
                <c:pt idx="3">
                  <c:v>3713.64</c:v>
                </c:pt>
                <c:pt idx="4">
                  <c:v>3930.91</c:v>
                </c:pt>
                <c:pt idx="5">
                  <c:v>3984.55</c:v>
                </c:pt>
                <c:pt idx="6">
                  <c:v>4469.09</c:v>
                </c:pt>
                <c:pt idx="7">
                  <c:v>5120.91</c:v>
                </c:pt>
                <c:pt idx="8">
                  <c:v>5101.82</c:v>
                </c:pt>
                <c:pt idx="9">
                  <c:v>5266.36</c:v>
                </c:pt>
                <c:pt idx="10">
                  <c:v>5348.18</c:v>
                </c:pt>
                <c:pt idx="11">
                  <c:v>6276.36</c:v>
                </c:pt>
                <c:pt idx="12">
                  <c:v>6622.73</c:v>
                </c:pt>
                <c:pt idx="13">
                  <c:v>7278.18</c:v>
                </c:pt>
                <c:pt idx="14">
                  <c:v>8257.27</c:v>
                </c:pt>
                <c:pt idx="15">
                  <c:v>7932.73</c:v>
                </c:pt>
                <c:pt idx="16">
                  <c:v>7930.0</c:v>
                </c:pt>
                <c:pt idx="17">
                  <c:v>9870.91</c:v>
                </c:pt>
                <c:pt idx="18">
                  <c:v>11513.93</c:v>
                </c:pt>
                <c:pt idx="19">
                  <c:v>15024.0</c:v>
                </c:pt>
                <c:pt idx="20">
                  <c:v>18054.0</c:v>
                </c:pt>
                <c:pt idx="21">
                  <c:v>18054.0</c:v>
                </c:pt>
                <c:pt idx="22">
                  <c:v>21832.0</c:v>
                </c:pt>
                <c:pt idx="23">
                  <c:v>26870.0</c:v>
                </c:pt>
                <c:pt idx="24">
                  <c:v>29900.0</c:v>
                </c:pt>
                <c:pt idx="25">
                  <c:v>34900.0</c:v>
                </c:pt>
                <c:pt idx="26">
                  <c:v>38600.0</c:v>
                </c:pt>
                <c:pt idx="27">
                  <c:v>37309.0</c:v>
                </c:pt>
                <c:pt idx="28">
                  <c:v>22722.0</c:v>
                </c:pt>
                <c:pt idx="29">
                  <c:v>25354.0</c:v>
                </c:pt>
                <c:pt idx="30">
                  <c:v>25499.0</c:v>
                </c:pt>
                <c:pt idx="31">
                  <c:v>27913.0</c:v>
                </c:pt>
                <c:pt idx="32">
                  <c:v>31679.0</c:v>
                </c:pt>
                <c:pt idx="33">
                  <c:v>32530.0</c:v>
                </c:pt>
                <c:pt idx="34">
                  <c:v>35626.0</c:v>
                </c:pt>
                <c:pt idx="35">
                  <c:v>37872.0</c:v>
                </c:pt>
              </c:numCache>
            </c:numRef>
          </c:val>
        </c:ser>
        <c:ser>
          <c:idx val="210"/>
          <c:order val="210"/>
          <c:tx>
            <c:strRef>
              <c:f>'USGS 1970-2005'!$A$213:$C$213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1970-2005'!$D$213:$AU$213</c:f>
              <c:numCache>
                <c:formatCode>0_);[Red]\(0\)</c:formatCode>
                <c:ptCount val="36"/>
              </c:numCache>
            </c:numRef>
          </c:val>
        </c:ser>
        <c:ser>
          <c:idx val="211"/>
          <c:order val="211"/>
          <c:tx>
            <c:strRef>
              <c:f>'USGS 1970-2005'!$A$214:$C$214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1970-2005'!$D$214:$AU$214</c:f>
              <c:numCache>
                <c:formatCode>0_);[Red]\(0\)</c:formatCode>
                <c:ptCount val="36"/>
                <c:pt idx="1">
                  <c:v>7563.64</c:v>
                </c:pt>
                <c:pt idx="2">
                  <c:v>8441.82</c:v>
                </c:pt>
                <c:pt idx="3">
                  <c:v>114.55</c:v>
                </c:pt>
                <c:pt idx="4">
                  <c:v>128.18</c:v>
                </c:pt>
                <c:pt idx="10">
                  <c:v>303.64</c:v>
                </c:pt>
                <c:pt idx="11">
                  <c:v>285.45</c:v>
                </c:pt>
                <c:pt idx="12">
                  <c:v>280.0</c:v>
                </c:pt>
                <c:pt idx="13">
                  <c:v>232.73</c:v>
                </c:pt>
                <c:pt idx="14">
                  <c:v>243.64</c:v>
                </c:pt>
                <c:pt idx="15">
                  <c:v>284.55</c:v>
                </c:pt>
                <c:pt idx="16">
                  <c:v>349.09</c:v>
                </c:pt>
                <c:pt idx="17">
                  <c:v>370.0</c:v>
                </c:pt>
                <c:pt idx="18">
                  <c:v>377.39</c:v>
                </c:pt>
                <c:pt idx="19">
                  <c:v>389.0</c:v>
                </c:pt>
                <c:pt idx="20">
                  <c:v>399.0</c:v>
                </c:pt>
                <c:pt idx="21">
                  <c:v>388.0</c:v>
                </c:pt>
                <c:pt idx="22">
                  <c:v>350.0</c:v>
                </c:pt>
                <c:pt idx="23">
                  <c:v>350.0</c:v>
                </c:pt>
                <c:pt idx="24">
                  <c:v>350.0</c:v>
                </c:pt>
                <c:pt idx="25">
                  <c:v>350.0</c:v>
                </c:pt>
                <c:pt idx="26">
                  <c:v>413.0</c:v>
                </c:pt>
                <c:pt idx="27">
                  <c:v>421.0</c:v>
                </c:pt>
                <c:pt idx="28">
                  <c:v>500.0</c:v>
                </c:pt>
                <c:pt idx="29">
                  <c:v>600.0</c:v>
                </c:pt>
                <c:pt idx="30">
                  <c:v>700.0</c:v>
                </c:pt>
                <c:pt idx="31">
                  <c:v>800.0</c:v>
                </c:pt>
                <c:pt idx="32">
                  <c:v>800.0</c:v>
                </c:pt>
                <c:pt idx="33">
                  <c:v>800.0</c:v>
                </c:pt>
                <c:pt idx="34">
                  <c:v>800.0</c:v>
                </c:pt>
                <c:pt idx="35">
                  <c:v>800.0</c:v>
                </c:pt>
              </c:numCache>
            </c:numRef>
          </c:val>
        </c:ser>
        <c:ser>
          <c:idx val="212"/>
          <c:order val="212"/>
          <c:tx>
            <c:strRef>
              <c:f>'USGS 1970-2005'!$A$215:$C$215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1970-2005'!$D$215:$AU$215</c:f>
              <c:numCache>
                <c:formatCode>0_);[Red]\(0\)</c:formatCode>
                <c:ptCount val="36"/>
              </c:numCache>
            </c:numRef>
          </c:val>
        </c:ser>
        <c:ser>
          <c:idx val="213"/>
          <c:order val="213"/>
          <c:tx>
            <c:strRef>
              <c:f>'USGS 1970-2005'!$A$216:$C$216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1970-2005'!$D$216:$AU$216</c:f>
              <c:numCache>
                <c:formatCode>0_);[Red]\(0\)</c:formatCode>
                <c:ptCount val="36"/>
              </c:numCache>
            </c:numRef>
          </c:val>
        </c:ser>
        <c:ser>
          <c:idx val="214"/>
          <c:order val="214"/>
          <c:tx>
            <c:strRef>
              <c:f>'USGS 1970-2005'!$A$217:$C$217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1970-2005'!$D$217:$AU$217</c:f>
              <c:numCache>
                <c:formatCode>0_);[Red]\(0\)</c:formatCode>
                <c:ptCount val="36"/>
                <c:pt idx="0">
                  <c:v>271.82</c:v>
                </c:pt>
                <c:pt idx="1">
                  <c:v>256.36</c:v>
                </c:pt>
                <c:pt idx="2">
                  <c:v>287.27</c:v>
                </c:pt>
                <c:pt idx="3">
                  <c:v>253.64</c:v>
                </c:pt>
                <c:pt idx="4">
                  <c:v>242.73</c:v>
                </c:pt>
                <c:pt idx="5">
                  <c:v>259.09</c:v>
                </c:pt>
                <c:pt idx="6">
                  <c:v>238.18</c:v>
                </c:pt>
                <c:pt idx="7">
                  <c:v>215.45</c:v>
                </c:pt>
                <c:pt idx="8">
                  <c:v>220.91</c:v>
                </c:pt>
                <c:pt idx="9">
                  <c:v>214.55</c:v>
                </c:pt>
                <c:pt idx="10">
                  <c:v>186.36</c:v>
                </c:pt>
                <c:pt idx="11">
                  <c:v>140.0</c:v>
                </c:pt>
                <c:pt idx="12">
                  <c:v>190.0</c:v>
                </c:pt>
                <c:pt idx="13">
                  <c:v>390.91</c:v>
                </c:pt>
                <c:pt idx="14">
                  <c:v>406.36</c:v>
                </c:pt>
                <c:pt idx="15">
                  <c:v>329.09</c:v>
                </c:pt>
                <c:pt idx="16">
                  <c:v>338.18</c:v>
                </c:pt>
                <c:pt idx="17">
                  <c:v>327.27</c:v>
                </c:pt>
                <c:pt idx="18">
                  <c:v>360.15</c:v>
                </c:pt>
                <c:pt idx="19">
                  <c:v>380.0</c:v>
                </c:pt>
                <c:pt idx="20">
                  <c:v>438.0</c:v>
                </c:pt>
                <c:pt idx="21">
                  <c:v>485.0</c:v>
                </c:pt>
                <c:pt idx="22">
                  <c:v>482.0</c:v>
                </c:pt>
                <c:pt idx="23">
                  <c:v>528.0</c:v>
                </c:pt>
                <c:pt idx="24">
                  <c:v>583.0</c:v>
                </c:pt>
                <c:pt idx="25">
                  <c:v>559.0</c:v>
                </c:pt>
                <c:pt idx="26">
                  <c:v>617.0</c:v>
                </c:pt>
                <c:pt idx="27">
                  <c:v>653.0</c:v>
                </c:pt>
                <c:pt idx="28">
                  <c:v>690.0</c:v>
                </c:pt>
                <c:pt idx="29">
                  <c:v>688.0</c:v>
                </c:pt>
                <c:pt idx="30">
                  <c:v>743.0</c:v>
                </c:pt>
                <c:pt idx="31">
                  <c:v>697.0</c:v>
                </c:pt>
                <c:pt idx="32">
                  <c:v>744.0</c:v>
                </c:pt>
                <c:pt idx="33">
                  <c:v>766.0</c:v>
                </c:pt>
                <c:pt idx="34">
                  <c:v>768.0</c:v>
                </c:pt>
                <c:pt idx="35">
                  <c:v>686.0</c:v>
                </c:pt>
              </c:numCache>
            </c:numRef>
          </c:val>
        </c:ser>
        <c:ser>
          <c:idx val="215"/>
          <c:order val="215"/>
          <c:tx>
            <c:strRef>
              <c:f>'USGS 1970-2005'!$A$218:$C$218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1970-2005'!$D$218:$AU$218</c:f>
              <c:numCache>
                <c:formatCode>0_);[Red]\(0\)</c:formatCode>
                <c:ptCount val="36"/>
                <c:pt idx="0">
                  <c:v>548.18</c:v>
                </c:pt>
                <c:pt idx="1">
                  <c:v>585.45</c:v>
                </c:pt>
                <c:pt idx="2">
                  <c:v>630.0</c:v>
                </c:pt>
                <c:pt idx="3">
                  <c:v>525.45</c:v>
                </c:pt>
                <c:pt idx="4">
                  <c:v>540.91</c:v>
                </c:pt>
                <c:pt idx="5">
                  <c:v>617.27</c:v>
                </c:pt>
                <c:pt idx="6">
                  <c:v>479.09</c:v>
                </c:pt>
                <c:pt idx="7">
                  <c:v>573.64</c:v>
                </c:pt>
                <c:pt idx="8">
                  <c:v>883.64</c:v>
                </c:pt>
                <c:pt idx="9">
                  <c:v>1385.45</c:v>
                </c:pt>
                <c:pt idx="10">
                  <c:v>1783.64</c:v>
                </c:pt>
                <c:pt idx="11">
                  <c:v>2024.55</c:v>
                </c:pt>
                <c:pt idx="12">
                  <c:v>1786.36</c:v>
                </c:pt>
                <c:pt idx="13">
                  <c:v>2856.36</c:v>
                </c:pt>
                <c:pt idx="14">
                  <c:v>2782.73</c:v>
                </c:pt>
                <c:pt idx="15">
                  <c:v>3065.45</c:v>
                </c:pt>
                <c:pt idx="16">
                  <c:v>2990.0</c:v>
                </c:pt>
                <c:pt idx="17">
                  <c:v>3409.09</c:v>
                </c:pt>
                <c:pt idx="18">
                  <c:v>3401.93</c:v>
                </c:pt>
                <c:pt idx="19">
                  <c:v>3228.0</c:v>
                </c:pt>
                <c:pt idx="20">
                  <c:v>3300.0</c:v>
                </c:pt>
                <c:pt idx="21">
                  <c:v>4009.0</c:v>
                </c:pt>
                <c:pt idx="22">
                  <c:v>3999.0</c:v>
                </c:pt>
                <c:pt idx="23">
                  <c:v>4269.0</c:v>
                </c:pt>
                <c:pt idx="24">
                  <c:v>4606.0</c:v>
                </c:pt>
                <c:pt idx="25">
                  <c:v>4938.0</c:v>
                </c:pt>
                <c:pt idx="26">
                  <c:v>4567.0</c:v>
                </c:pt>
                <c:pt idx="27">
                  <c:v>4431.0</c:v>
                </c:pt>
                <c:pt idx="28">
                  <c:v>4588.0</c:v>
                </c:pt>
                <c:pt idx="29">
                  <c:v>4864.0</c:v>
                </c:pt>
                <c:pt idx="30">
                  <c:v>5657.0</c:v>
                </c:pt>
                <c:pt idx="31">
                  <c:v>5721.0</c:v>
                </c:pt>
                <c:pt idx="32">
                  <c:v>6022.0</c:v>
                </c:pt>
                <c:pt idx="33">
                  <c:v>6038.0</c:v>
                </c:pt>
                <c:pt idx="34">
                  <c:v>6662.0</c:v>
                </c:pt>
                <c:pt idx="35">
                  <c:v>6691.0</c:v>
                </c:pt>
              </c:numCache>
            </c:numRef>
          </c:val>
        </c:ser>
        <c:ser>
          <c:idx val="216"/>
          <c:order val="216"/>
          <c:tx>
            <c:strRef>
              <c:f>'USGS 1970-2005'!$A$219:$C$219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1970-2005'!$D$219:$AU$219</c:f>
              <c:numCache>
                <c:formatCode>0_);[Red]\(0\)</c:formatCode>
                <c:ptCount val="36"/>
                <c:pt idx="0">
                  <c:v>6385.45</c:v>
                </c:pt>
                <c:pt idx="3">
                  <c:v>8964.550000000001</c:v>
                </c:pt>
                <c:pt idx="4">
                  <c:v>10255.45</c:v>
                </c:pt>
                <c:pt idx="5">
                  <c:v>10714.55</c:v>
                </c:pt>
                <c:pt idx="6">
                  <c:v>12368.18</c:v>
                </c:pt>
                <c:pt idx="7">
                  <c:v>13861.82</c:v>
                </c:pt>
                <c:pt idx="8">
                  <c:v>15376.36</c:v>
                </c:pt>
                <c:pt idx="9">
                  <c:v>13812.73</c:v>
                </c:pt>
                <c:pt idx="10">
                  <c:v>12901.82</c:v>
                </c:pt>
                <c:pt idx="11">
                  <c:v>15074.55</c:v>
                </c:pt>
                <c:pt idx="12">
                  <c:v>15810.91</c:v>
                </c:pt>
                <c:pt idx="13">
                  <c:v>13623.64</c:v>
                </c:pt>
                <c:pt idx="14">
                  <c:v>15770.91</c:v>
                </c:pt>
                <c:pt idx="15">
                  <c:v>17618.18</c:v>
                </c:pt>
                <c:pt idx="16">
                  <c:v>20045.45</c:v>
                </c:pt>
                <c:pt idx="17">
                  <c:v>22025.45</c:v>
                </c:pt>
                <c:pt idx="18">
                  <c:v>22674.96</c:v>
                </c:pt>
                <c:pt idx="19">
                  <c:v>23796.0</c:v>
                </c:pt>
                <c:pt idx="20">
                  <c:v>24416.0</c:v>
                </c:pt>
                <c:pt idx="21">
                  <c:v>26091.0</c:v>
                </c:pt>
                <c:pt idx="22">
                  <c:v>28607.0</c:v>
                </c:pt>
                <c:pt idx="23">
                  <c:v>31241.0</c:v>
                </c:pt>
                <c:pt idx="24">
                  <c:v>29493.0</c:v>
                </c:pt>
                <c:pt idx="25">
                  <c:v>33153.0</c:v>
                </c:pt>
                <c:pt idx="26">
                  <c:v>35214.0</c:v>
                </c:pt>
                <c:pt idx="27">
                  <c:v>36035.0</c:v>
                </c:pt>
                <c:pt idx="28">
                  <c:v>38200.0</c:v>
                </c:pt>
                <c:pt idx="29">
                  <c:v>34258.0</c:v>
                </c:pt>
                <c:pt idx="30">
                  <c:v>35825.0</c:v>
                </c:pt>
                <c:pt idx="31">
                  <c:v>30125.0</c:v>
                </c:pt>
                <c:pt idx="32">
                  <c:v>32577.0</c:v>
                </c:pt>
                <c:pt idx="33">
                  <c:v>35077.0</c:v>
                </c:pt>
                <c:pt idx="34">
                  <c:v>38796.0</c:v>
                </c:pt>
                <c:pt idx="35">
                  <c:v>42787.0</c:v>
                </c:pt>
              </c:numCache>
            </c:numRef>
          </c:val>
        </c:ser>
        <c:ser>
          <c:idx val="217"/>
          <c:order val="217"/>
          <c:tx>
            <c:strRef>
              <c:f>'USGS 1970-2005'!$A$220:$C$220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1970-2005'!$D$220:$AU$220</c:f>
              <c:numCache>
                <c:formatCode>0_);[Red]\(0\)</c:formatCode>
                <c:ptCount val="36"/>
                <c:pt idx="22">
                  <c:v>1100.0</c:v>
                </c:pt>
                <c:pt idx="23">
                  <c:v>1100.0</c:v>
                </c:pt>
                <c:pt idx="24">
                  <c:v>700.0</c:v>
                </c:pt>
                <c:pt idx="25">
                  <c:v>437.0</c:v>
                </c:pt>
                <c:pt idx="26">
                  <c:v>451.0</c:v>
                </c:pt>
                <c:pt idx="27">
                  <c:v>450.0</c:v>
                </c:pt>
                <c:pt idx="28">
                  <c:v>450.0</c:v>
                </c:pt>
                <c:pt idx="29">
                  <c:v>450.0</c:v>
                </c:pt>
                <c:pt idx="30">
                  <c:v>450.0</c:v>
                </c:pt>
                <c:pt idx="31">
                  <c:v>450.0</c:v>
                </c:pt>
                <c:pt idx="32">
                  <c:v>450.0</c:v>
                </c:pt>
                <c:pt idx="33">
                  <c:v>450.0</c:v>
                </c:pt>
                <c:pt idx="34">
                  <c:v>550.0</c:v>
                </c:pt>
                <c:pt idx="35">
                  <c:v>650.0</c:v>
                </c:pt>
              </c:numCache>
            </c:numRef>
          </c:val>
        </c:ser>
        <c:ser>
          <c:idx val="218"/>
          <c:order val="218"/>
          <c:tx>
            <c:strRef>
              <c:f>'USGS 1970-2005'!$A$221:$C$221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1970-2005'!$D$221:$AU$221</c:f>
              <c:numCache>
                <c:formatCode>0_);[Red]\(0\)</c:formatCode>
                <c:ptCount val="36"/>
              </c:numCache>
            </c:numRef>
          </c:val>
        </c:ser>
        <c:ser>
          <c:idx val="219"/>
          <c:order val="219"/>
          <c:tx>
            <c:strRef>
              <c:f>'USGS 1970-2005'!$A$222:$C$222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1970-2005'!$D$222:$AU$222</c:f>
              <c:numCache>
                <c:formatCode>0_);[Red]\(0\)</c:formatCode>
                <c:ptCount val="36"/>
              </c:numCache>
            </c:numRef>
          </c:val>
        </c:ser>
        <c:ser>
          <c:idx val="220"/>
          <c:order val="220"/>
          <c:tx>
            <c:strRef>
              <c:f>'USGS 1970-2005'!$A$223:$C$223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1970-2005'!$D$223:$AU$223</c:f>
              <c:numCache>
                <c:formatCode>0_);[Red]\(0\)</c:formatCode>
                <c:ptCount val="36"/>
                <c:pt idx="0">
                  <c:v>189.09</c:v>
                </c:pt>
                <c:pt idx="1">
                  <c:v>205.45</c:v>
                </c:pt>
                <c:pt idx="2">
                  <c:v>166.36</c:v>
                </c:pt>
                <c:pt idx="3">
                  <c:v>143.64</c:v>
                </c:pt>
                <c:pt idx="4">
                  <c:v>153.64</c:v>
                </c:pt>
                <c:pt idx="5">
                  <c:v>98.18000000000001</c:v>
                </c:pt>
                <c:pt idx="6">
                  <c:v>87.27</c:v>
                </c:pt>
                <c:pt idx="7">
                  <c:v>81.82000000000001</c:v>
                </c:pt>
                <c:pt idx="8">
                  <c:v>80.0</c:v>
                </c:pt>
                <c:pt idx="9">
                  <c:v>50.0</c:v>
                </c:pt>
                <c:pt idx="10">
                  <c:v>10.0</c:v>
                </c:pt>
                <c:pt idx="11">
                  <c:v>20.0</c:v>
                </c:pt>
                <c:pt idx="12">
                  <c:v>17.27</c:v>
                </c:pt>
                <c:pt idx="13">
                  <c:v>20.0</c:v>
                </c:pt>
                <c:pt idx="14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10.91</c:v>
                </c:pt>
                <c:pt idx="18">
                  <c:v>9.07</c:v>
                </c:pt>
                <c:pt idx="19">
                  <c:v>14.0</c:v>
                </c:pt>
                <c:pt idx="20">
                  <c:v>14.0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42.0</c:v>
                </c:pt>
                <c:pt idx="25">
                  <c:v>85.0</c:v>
                </c:pt>
                <c:pt idx="26">
                  <c:v>180.0</c:v>
                </c:pt>
                <c:pt idx="27">
                  <c:v>203.0</c:v>
                </c:pt>
                <c:pt idx="28">
                  <c:v>321.0</c:v>
                </c:pt>
                <c:pt idx="29">
                  <c:v>347.0</c:v>
                </c:pt>
                <c:pt idx="30">
                  <c:v>367.0</c:v>
                </c:pt>
                <c:pt idx="31">
                  <c:v>431.0</c:v>
                </c:pt>
                <c:pt idx="32">
                  <c:v>506.0</c:v>
                </c:pt>
                <c:pt idx="33">
                  <c:v>507.0</c:v>
                </c:pt>
                <c:pt idx="34">
                  <c:v>559.0</c:v>
                </c:pt>
                <c:pt idx="35">
                  <c:v>630.0</c:v>
                </c:pt>
              </c:numCache>
            </c:numRef>
          </c:val>
        </c:ser>
        <c:ser>
          <c:idx val="221"/>
          <c:order val="221"/>
          <c:tx>
            <c:strRef>
              <c:f>'USGS 1970-2005'!$A$224:$C$224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1970-2005'!$D$224:$AU$224</c:f>
              <c:numCache>
                <c:formatCode>0_);[Red]\(0\)</c:formatCode>
                <c:ptCount val="36"/>
                <c:pt idx="22">
                  <c:v>20100.0</c:v>
                </c:pt>
                <c:pt idx="23">
                  <c:v>15000.0</c:v>
                </c:pt>
                <c:pt idx="24">
                  <c:v>11400.0</c:v>
                </c:pt>
                <c:pt idx="25">
                  <c:v>7600.0</c:v>
                </c:pt>
                <c:pt idx="26">
                  <c:v>5017.0</c:v>
                </c:pt>
                <c:pt idx="27">
                  <c:v>5098.0</c:v>
                </c:pt>
                <c:pt idx="28">
                  <c:v>5591.0</c:v>
                </c:pt>
                <c:pt idx="29">
                  <c:v>5828.0</c:v>
                </c:pt>
                <c:pt idx="30">
                  <c:v>5311.0</c:v>
                </c:pt>
                <c:pt idx="31">
                  <c:v>5800.0</c:v>
                </c:pt>
                <c:pt idx="32">
                  <c:v>7142.0</c:v>
                </c:pt>
                <c:pt idx="33">
                  <c:v>8900.0</c:v>
                </c:pt>
                <c:pt idx="34">
                  <c:v>10600.0</c:v>
                </c:pt>
                <c:pt idx="35">
                  <c:v>12183.0</c:v>
                </c:pt>
              </c:numCache>
            </c:numRef>
          </c:val>
        </c:ser>
        <c:ser>
          <c:idx val="222"/>
          <c:order val="222"/>
          <c:tx>
            <c:strRef>
              <c:f>'USGS 1970-2005'!$A$225:$C$225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1970-2005'!$D$225:$AU$225</c:f>
              <c:numCache>
                <c:formatCode>0_);[Red]\(0\)</c:formatCode>
                <c:ptCount val="36"/>
                <c:pt idx="6">
                  <c:v>200.0</c:v>
                </c:pt>
                <c:pt idx="7">
                  <c:v>200.0</c:v>
                </c:pt>
                <c:pt idx="8">
                  <c:v>1241.82</c:v>
                </c:pt>
                <c:pt idx="9">
                  <c:v>1272.73</c:v>
                </c:pt>
                <c:pt idx="10">
                  <c:v>1723.64</c:v>
                </c:pt>
                <c:pt idx="11">
                  <c:v>2225.45</c:v>
                </c:pt>
                <c:pt idx="12">
                  <c:v>2224.55</c:v>
                </c:pt>
                <c:pt idx="13">
                  <c:v>2072.73</c:v>
                </c:pt>
                <c:pt idx="14">
                  <c:v>4013.64</c:v>
                </c:pt>
                <c:pt idx="15">
                  <c:v>4000.0</c:v>
                </c:pt>
                <c:pt idx="16">
                  <c:v>2495.45</c:v>
                </c:pt>
                <c:pt idx="17">
                  <c:v>3112.73</c:v>
                </c:pt>
                <c:pt idx="18">
                  <c:v>2980.09</c:v>
                </c:pt>
                <c:pt idx="19">
                  <c:v>3387.0</c:v>
                </c:pt>
                <c:pt idx="20">
                  <c:v>3264.0</c:v>
                </c:pt>
                <c:pt idx="21">
                  <c:v>3473.0</c:v>
                </c:pt>
                <c:pt idx="22">
                  <c:v>3800.0</c:v>
                </c:pt>
                <c:pt idx="23">
                  <c:v>4000.0</c:v>
                </c:pt>
                <c:pt idx="24">
                  <c:v>5000.0</c:v>
                </c:pt>
                <c:pt idx="25">
                  <c:v>5918.0</c:v>
                </c:pt>
                <c:pt idx="26">
                  <c:v>6000.0</c:v>
                </c:pt>
                <c:pt idx="27">
                  <c:v>5250.0</c:v>
                </c:pt>
                <c:pt idx="28">
                  <c:v>7066.0</c:v>
                </c:pt>
                <c:pt idx="29">
                  <c:v>7069.0</c:v>
                </c:pt>
                <c:pt idx="30">
                  <c:v>6100.0</c:v>
                </c:pt>
                <c:pt idx="31">
                  <c:v>6100.0</c:v>
                </c:pt>
                <c:pt idx="32">
                  <c:v>7000.0</c:v>
                </c:pt>
                <c:pt idx="33">
                  <c:v>8000.0</c:v>
                </c:pt>
                <c:pt idx="34">
                  <c:v>9000.0</c:v>
                </c:pt>
                <c:pt idx="35">
                  <c:v>9800.0</c:v>
                </c:pt>
              </c:numCache>
            </c:numRef>
          </c:val>
        </c:ser>
        <c:ser>
          <c:idx val="223"/>
          <c:order val="223"/>
          <c:tx>
            <c:strRef>
              <c:f>'USGS 1970-2005'!$A$226:$C$226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1970-2005'!$D$226:$AU$226</c:f>
              <c:numCache>
                <c:formatCode>0_);[Red]\(0\)</c:formatCode>
                <c:ptCount val="36"/>
                <c:pt idx="0">
                  <c:v>17092.73</c:v>
                </c:pt>
                <c:pt idx="1">
                  <c:v>17734.55</c:v>
                </c:pt>
                <c:pt idx="2">
                  <c:v>18085.45</c:v>
                </c:pt>
                <c:pt idx="3">
                  <c:v>20028.18</c:v>
                </c:pt>
                <c:pt idx="4">
                  <c:v>17818.18</c:v>
                </c:pt>
                <c:pt idx="5">
                  <c:v>16926.36</c:v>
                </c:pt>
                <c:pt idx="6">
                  <c:v>15812.73</c:v>
                </c:pt>
                <c:pt idx="7">
                  <c:v>15488.18</c:v>
                </c:pt>
                <c:pt idx="8">
                  <c:v>15949.09</c:v>
                </c:pt>
                <c:pt idx="9">
                  <c:v>16173.64</c:v>
                </c:pt>
                <c:pt idx="10">
                  <c:v>14836.36</c:v>
                </c:pt>
                <c:pt idx="11">
                  <c:v>12755.45</c:v>
                </c:pt>
                <c:pt idx="12">
                  <c:v>12989.09</c:v>
                </c:pt>
                <c:pt idx="13">
                  <c:v>13424.55</c:v>
                </c:pt>
                <c:pt idx="14">
                  <c:v>13509.09</c:v>
                </c:pt>
                <c:pt idx="15">
                  <c:v>13367.27</c:v>
                </c:pt>
                <c:pt idx="16">
                  <c:v>13440.91</c:v>
                </c:pt>
                <c:pt idx="17">
                  <c:v>14340.91</c:v>
                </c:pt>
                <c:pt idx="18">
                  <c:v>16506.14</c:v>
                </c:pt>
                <c:pt idx="19">
                  <c:v>16849.0</c:v>
                </c:pt>
                <c:pt idx="20">
                  <c:v>14000.0</c:v>
                </c:pt>
                <c:pt idx="21">
                  <c:v>12297.0</c:v>
                </c:pt>
                <c:pt idx="22">
                  <c:v>11006.0</c:v>
                </c:pt>
                <c:pt idx="23">
                  <c:v>11039.0</c:v>
                </c:pt>
                <c:pt idx="24">
                  <c:v>12307.0</c:v>
                </c:pt>
                <c:pt idx="25">
                  <c:v>11805.0</c:v>
                </c:pt>
                <c:pt idx="26">
                  <c:v>12214.0</c:v>
                </c:pt>
                <c:pt idx="27">
                  <c:v>12638.0</c:v>
                </c:pt>
                <c:pt idx="28">
                  <c:v>12409.0</c:v>
                </c:pt>
                <c:pt idx="29">
                  <c:v>12697.0</c:v>
                </c:pt>
                <c:pt idx="30">
                  <c:v>12702.0</c:v>
                </c:pt>
                <c:pt idx="31">
                  <c:v>11854.0</c:v>
                </c:pt>
                <c:pt idx="32">
                  <c:v>11089.0</c:v>
                </c:pt>
                <c:pt idx="33">
                  <c:v>11215.0</c:v>
                </c:pt>
                <c:pt idx="34">
                  <c:v>11405.0</c:v>
                </c:pt>
                <c:pt idx="35">
                  <c:v>11216.0</c:v>
                </c:pt>
              </c:numCache>
            </c:numRef>
          </c:val>
        </c:ser>
        <c:ser>
          <c:idx val="224"/>
          <c:order val="224"/>
          <c:tx>
            <c:strRef>
              <c:f>'USGS 1970-2005'!$A$227:$C$227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1970-2005'!$D$227:$AU$227</c:f>
              <c:numCache>
                <c:formatCode>0_);[Red]\(0\)</c:formatCode>
                <c:ptCount val="36"/>
                <c:pt idx="0">
                  <c:v>67835.45</c:v>
                </c:pt>
                <c:pt idx="1">
                  <c:v>73014.55</c:v>
                </c:pt>
                <c:pt idx="2">
                  <c:v>76869.09</c:v>
                </c:pt>
                <c:pt idx="3">
                  <c:v>79611.82</c:v>
                </c:pt>
                <c:pt idx="4">
                  <c:v>75352.73</c:v>
                </c:pt>
                <c:pt idx="5">
                  <c:v>63382.73</c:v>
                </c:pt>
                <c:pt idx="6">
                  <c:v>67722.73</c:v>
                </c:pt>
                <c:pt idx="7">
                  <c:v>72780.0</c:v>
                </c:pt>
                <c:pt idx="8">
                  <c:v>77709.09</c:v>
                </c:pt>
                <c:pt idx="9">
                  <c:v>78094.55</c:v>
                </c:pt>
                <c:pt idx="10">
                  <c:v>69735.45</c:v>
                </c:pt>
                <c:pt idx="11">
                  <c:v>66301.82</c:v>
                </c:pt>
                <c:pt idx="12">
                  <c:v>58491.82</c:v>
                </c:pt>
                <c:pt idx="13">
                  <c:v>64860.91</c:v>
                </c:pt>
                <c:pt idx="14">
                  <c:v>71544.55</c:v>
                </c:pt>
                <c:pt idx="15">
                  <c:v>71690.0</c:v>
                </c:pt>
                <c:pt idx="16">
                  <c:v>72650.91</c:v>
                </c:pt>
                <c:pt idx="17">
                  <c:v>72273.64</c:v>
                </c:pt>
                <c:pt idx="18">
                  <c:v>70988.65</c:v>
                </c:pt>
                <c:pt idx="19">
                  <c:v>71268.0</c:v>
                </c:pt>
                <c:pt idx="20">
                  <c:v>71407.0</c:v>
                </c:pt>
                <c:pt idx="21">
                  <c:v>68465.0</c:v>
                </c:pt>
                <c:pt idx="22">
                  <c:v>70883.0</c:v>
                </c:pt>
                <c:pt idx="23">
                  <c:v>75117.0</c:v>
                </c:pt>
                <c:pt idx="24">
                  <c:v>79353.0</c:v>
                </c:pt>
                <c:pt idx="25">
                  <c:v>78320.0</c:v>
                </c:pt>
                <c:pt idx="26">
                  <c:v>80818.0</c:v>
                </c:pt>
                <c:pt idx="27">
                  <c:v>84255.0</c:v>
                </c:pt>
                <c:pt idx="28">
                  <c:v>85522.0</c:v>
                </c:pt>
                <c:pt idx="29">
                  <c:v>87777.0</c:v>
                </c:pt>
                <c:pt idx="30">
                  <c:v>89510.0</c:v>
                </c:pt>
                <c:pt idx="31">
                  <c:v>90450.0</c:v>
                </c:pt>
                <c:pt idx="32">
                  <c:v>91266.0</c:v>
                </c:pt>
                <c:pt idx="33">
                  <c:v>94329.0</c:v>
                </c:pt>
                <c:pt idx="34">
                  <c:v>99015.0</c:v>
                </c:pt>
                <c:pt idx="35">
                  <c:v>100903.0</c:v>
                </c:pt>
              </c:numCache>
            </c:numRef>
          </c:val>
        </c:ser>
        <c:ser>
          <c:idx val="225"/>
          <c:order val="225"/>
          <c:tx>
            <c:strRef>
              <c:f>'USGS 1970-2005'!$A$228:$C$228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1970-2005'!$D$228:$AU$228</c:f>
              <c:numCache>
                <c:formatCode>0_);[Red]\(0\)</c:formatCode>
                <c:ptCount val="36"/>
                <c:pt idx="0">
                  <c:v>499.09</c:v>
                </c:pt>
                <c:pt idx="1">
                  <c:v>458.18</c:v>
                </c:pt>
                <c:pt idx="2">
                  <c:v>466.36</c:v>
                </c:pt>
                <c:pt idx="3">
                  <c:v>518.18</c:v>
                </c:pt>
                <c:pt idx="4">
                  <c:v>548.18</c:v>
                </c:pt>
                <c:pt idx="5">
                  <c:v>638.18</c:v>
                </c:pt>
                <c:pt idx="6">
                  <c:v>677.27</c:v>
                </c:pt>
                <c:pt idx="7">
                  <c:v>701.82</c:v>
                </c:pt>
                <c:pt idx="8">
                  <c:v>687.27</c:v>
                </c:pt>
                <c:pt idx="9">
                  <c:v>690.0</c:v>
                </c:pt>
                <c:pt idx="10">
                  <c:v>810.0</c:v>
                </c:pt>
                <c:pt idx="11">
                  <c:v>743.64</c:v>
                </c:pt>
                <c:pt idx="12">
                  <c:v>660.0</c:v>
                </c:pt>
                <c:pt idx="13">
                  <c:v>401.82</c:v>
                </c:pt>
                <c:pt idx="14">
                  <c:v>334.55</c:v>
                </c:pt>
                <c:pt idx="15">
                  <c:v>314.55</c:v>
                </c:pt>
                <c:pt idx="16">
                  <c:v>340.91</c:v>
                </c:pt>
                <c:pt idx="17">
                  <c:v>401.82</c:v>
                </c:pt>
                <c:pt idx="18">
                  <c:v>434.54</c:v>
                </c:pt>
                <c:pt idx="19">
                  <c:v>560.0</c:v>
                </c:pt>
                <c:pt idx="20">
                  <c:v>500.0</c:v>
                </c:pt>
                <c:pt idx="21">
                  <c:v>500.0</c:v>
                </c:pt>
                <c:pt idx="22">
                  <c:v>500.0</c:v>
                </c:pt>
                <c:pt idx="23">
                  <c:v>500.0</c:v>
                </c:pt>
                <c:pt idx="24">
                  <c:v>700.0</c:v>
                </c:pt>
                <c:pt idx="25">
                  <c:v>600.0</c:v>
                </c:pt>
                <c:pt idx="26">
                  <c:v>685.0</c:v>
                </c:pt>
                <c:pt idx="27">
                  <c:v>781.0</c:v>
                </c:pt>
                <c:pt idx="28">
                  <c:v>872.0</c:v>
                </c:pt>
                <c:pt idx="29">
                  <c:v>789.0</c:v>
                </c:pt>
                <c:pt idx="30">
                  <c:v>700.0</c:v>
                </c:pt>
                <c:pt idx="31">
                  <c:v>1015.0</c:v>
                </c:pt>
                <c:pt idx="32">
                  <c:v>1000.0</c:v>
                </c:pt>
                <c:pt idx="33">
                  <c:v>1050.0</c:v>
                </c:pt>
                <c:pt idx="34">
                  <c:v>1050.0</c:v>
                </c:pt>
                <c:pt idx="35">
                  <c:v>1050.0</c:v>
                </c:pt>
              </c:numCache>
            </c:numRef>
          </c:val>
        </c:ser>
        <c:ser>
          <c:idx val="226"/>
          <c:order val="226"/>
          <c:tx>
            <c:strRef>
              <c:f>'USGS 1970-2005'!$A$229:$C$229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1970-2005'!$D$229:$AU$229</c:f>
              <c:numCache>
                <c:formatCode>0_);[Red]\(0\)</c:formatCode>
                <c:ptCount val="36"/>
              </c:numCache>
            </c:numRef>
          </c:val>
        </c:ser>
        <c:ser>
          <c:idx val="227"/>
          <c:order val="227"/>
          <c:tx>
            <c:strRef>
              <c:f>'USGS 1970-2005'!$A$230:$C$230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1970-2005'!$D$230:$AU$230</c:f>
              <c:numCache>
                <c:formatCode>0_);[Red]\(0\)</c:formatCode>
                <c:ptCount val="36"/>
                <c:pt idx="0">
                  <c:v>95448.18</c:v>
                </c:pt>
                <c:pt idx="1">
                  <c:v>100541.82</c:v>
                </c:pt>
                <c:pt idx="2">
                  <c:v>104518.18</c:v>
                </c:pt>
                <c:pt idx="3">
                  <c:v>109730.0</c:v>
                </c:pt>
                <c:pt idx="4">
                  <c:v>115241.82</c:v>
                </c:pt>
                <c:pt idx="5">
                  <c:v>122313.64</c:v>
                </c:pt>
                <c:pt idx="6">
                  <c:v>124507.27</c:v>
                </c:pt>
                <c:pt idx="7">
                  <c:v>127316.36</c:v>
                </c:pt>
                <c:pt idx="8">
                  <c:v>127222.73</c:v>
                </c:pt>
                <c:pt idx="9">
                  <c:v>123277.27</c:v>
                </c:pt>
                <c:pt idx="10">
                  <c:v>125311.82</c:v>
                </c:pt>
                <c:pt idx="11">
                  <c:v>127436.36</c:v>
                </c:pt>
                <c:pt idx="12">
                  <c:v>123940.91</c:v>
                </c:pt>
                <c:pt idx="13">
                  <c:v>128425.45</c:v>
                </c:pt>
                <c:pt idx="14">
                  <c:v>130411.82</c:v>
                </c:pt>
                <c:pt idx="15">
                  <c:v>130996.36</c:v>
                </c:pt>
                <c:pt idx="16">
                  <c:v>135402.73</c:v>
                </c:pt>
                <c:pt idx="17">
                  <c:v>137692.73</c:v>
                </c:pt>
                <c:pt idx="18">
                  <c:v>139497.98</c:v>
                </c:pt>
                <c:pt idx="19">
                  <c:v>140436.0</c:v>
                </c:pt>
                <c:pt idx="20">
                  <c:v>137322.0</c:v>
                </c:pt>
                <c:pt idx="21">
                  <c:v>127000.0</c:v>
                </c:pt>
              </c:numCache>
            </c:numRef>
          </c:val>
        </c:ser>
        <c:ser>
          <c:idx val="228"/>
          <c:order val="228"/>
          <c:tx>
            <c:strRef>
              <c:f>'USGS 1970-2005'!$A$231:$C$231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1970-2005'!$D$231:$AU$231</c:f>
              <c:numCache>
                <c:formatCode>0_);[Red]\(0\)</c:formatCode>
                <c:ptCount val="36"/>
                <c:pt idx="22">
                  <c:v>5900.0</c:v>
                </c:pt>
                <c:pt idx="23">
                  <c:v>5300.0</c:v>
                </c:pt>
                <c:pt idx="24">
                  <c:v>4800.0</c:v>
                </c:pt>
                <c:pt idx="25">
                  <c:v>3400.0</c:v>
                </c:pt>
                <c:pt idx="26">
                  <c:v>3300.0</c:v>
                </c:pt>
                <c:pt idx="27">
                  <c:v>3300.0</c:v>
                </c:pt>
                <c:pt idx="28">
                  <c:v>3400.0</c:v>
                </c:pt>
                <c:pt idx="29">
                  <c:v>4471.0</c:v>
                </c:pt>
                <c:pt idx="30">
                  <c:v>3521.0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4800.0</c:v>
                </c:pt>
                <c:pt idx="35">
                  <c:v>5068.0</c:v>
                </c:pt>
              </c:numCache>
            </c:numRef>
          </c:val>
        </c:ser>
        <c:ser>
          <c:idx val="229"/>
          <c:order val="229"/>
          <c:tx>
            <c:strRef>
              <c:f>'USGS 1970-2005'!$A$232:$C$232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1970-2005'!$D$232:$AU$232</c:f>
              <c:numCache>
                <c:formatCode>0_);[Red]\(0\)</c:formatCode>
                <c:ptCount val="36"/>
              </c:numCache>
            </c:numRef>
          </c:val>
        </c:ser>
        <c:ser>
          <c:idx val="230"/>
          <c:order val="230"/>
          <c:tx>
            <c:strRef>
              <c:f>'USGS 1970-2005'!$A$233:$C$233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1970-2005'!$D$233:$AU$233</c:f>
              <c:numCache>
                <c:formatCode>0_);[Red]\(0\)</c:formatCode>
                <c:ptCount val="36"/>
                <c:pt idx="0">
                  <c:v>2655.45</c:v>
                </c:pt>
                <c:pt idx="1">
                  <c:v>2805.45</c:v>
                </c:pt>
                <c:pt idx="2">
                  <c:v>2988.18</c:v>
                </c:pt>
                <c:pt idx="3">
                  <c:v>3420.0</c:v>
                </c:pt>
                <c:pt idx="4">
                  <c:v>3500.91</c:v>
                </c:pt>
                <c:pt idx="5">
                  <c:v>3504.55</c:v>
                </c:pt>
                <c:pt idx="6">
                  <c:v>3545.45</c:v>
                </c:pt>
                <c:pt idx="7">
                  <c:v>3142.73</c:v>
                </c:pt>
                <c:pt idx="8">
                  <c:v>3433.64</c:v>
                </c:pt>
                <c:pt idx="9">
                  <c:v>3987.27</c:v>
                </c:pt>
                <c:pt idx="10">
                  <c:v>4853.64</c:v>
                </c:pt>
                <c:pt idx="11">
                  <c:v>4886.36</c:v>
                </c:pt>
                <c:pt idx="12">
                  <c:v>5443.64</c:v>
                </c:pt>
                <c:pt idx="13">
                  <c:v>4453.64</c:v>
                </c:pt>
                <c:pt idx="14">
                  <c:v>4792.73</c:v>
                </c:pt>
                <c:pt idx="15">
                  <c:v>5305.45</c:v>
                </c:pt>
                <c:pt idx="16">
                  <c:v>5759.09</c:v>
                </c:pt>
                <c:pt idx="17">
                  <c:v>6122.73</c:v>
                </c:pt>
                <c:pt idx="18">
                  <c:v>6198.76</c:v>
                </c:pt>
                <c:pt idx="19">
                  <c:v>4510.0</c:v>
                </c:pt>
                <c:pt idx="20">
                  <c:v>5230.0</c:v>
                </c:pt>
                <c:pt idx="21">
                  <c:v>6337.0</c:v>
                </c:pt>
                <c:pt idx="22">
                  <c:v>6585.0</c:v>
                </c:pt>
                <c:pt idx="23">
                  <c:v>6842.0</c:v>
                </c:pt>
                <c:pt idx="24">
                  <c:v>6927.0</c:v>
                </c:pt>
                <c:pt idx="25">
                  <c:v>7672.0</c:v>
                </c:pt>
                <c:pt idx="26">
                  <c:v>7556.0</c:v>
                </c:pt>
                <c:pt idx="27">
                  <c:v>7600.0</c:v>
                </c:pt>
                <c:pt idx="28">
                  <c:v>8202.0</c:v>
                </c:pt>
                <c:pt idx="29">
                  <c:v>8500.0</c:v>
                </c:pt>
                <c:pt idx="30">
                  <c:v>8600.0</c:v>
                </c:pt>
                <c:pt idx="31">
                  <c:v>8700.0</c:v>
                </c:pt>
                <c:pt idx="32">
                  <c:v>7000.0</c:v>
                </c:pt>
                <c:pt idx="33">
                  <c:v>7700.0</c:v>
                </c:pt>
                <c:pt idx="34">
                  <c:v>9000.0</c:v>
                </c:pt>
                <c:pt idx="35">
                  <c:v>10000.0</c:v>
                </c:pt>
              </c:numCache>
            </c:numRef>
          </c:val>
        </c:ser>
        <c:ser>
          <c:idx val="231"/>
          <c:order val="231"/>
          <c:tx>
            <c:strRef>
              <c:f>'USGS 1970-2005'!$A$234:$C$234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1970-2005'!$D$234:$AU$234</c:f>
              <c:numCache>
                <c:formatCode>0_);[Red]\(0\)</c:formatCode>
                <c:ptCount val="36"/>
                <c:pt idx="0">
                  <c:v>786.36</c:v>
                </c:pt>
                <c:pt idx="1">
                  <c:v>763.64</c:v>
                </c:pt>
                <c:pt idx="2">
                  <c:v>498.18</c:v>
                </c:pt>
                <c:pt idx="3">
                  <c:v>765.45</c:v>
                </c:pt>
                <c:pt idx="4">
                  <c:v>700.0</c:v>
                </c:pt>
                <c:pt idx="5">
                  <c:v>700.0</c:v>
                </c:pt>
                <c:pt idx="6">
                  <c:v>740.91</c:v>
                </c:pt>
                <c:pt idx="7">
                  <c:v>845.45</c:v>
                </c:pt>
                <c:pt idx="8">
                  <c:v>844.5500000000001</c:v>
                </c:pt>
                <c:pt idx="9">
                  <c:v>730.91</c:v>
                </c:pt>
                <c:pt idx="10">
                  <c:v>642.73</c:v>
                </c:pt>
                <c:pt idx="11">
                  <c:v>546.36</c:v>
                </c:pt>
                <c:pt idx="12">
                  <c:v>800.0</c:v>
                </c:pt>
                <c:pt idx="13">
                  <c:v>930.0</c:v>
                </c:pt>
                <c:pt idx="14">
                  <c:v>1100.0</c:v>
                </c:pt>
                <c:pt idx="15">
                  <c:v>1300.0</c:v>
                </c:pt>
                <c:pt idx="16">
                  <c:v>1545.45</c:v>
                </c:pt>
                <c:pt idx="17">
                  <c:v>6853.64</c:v>
                </c:pt>
                <c:pt idx="18">
                  <c:v>1954.07</c:v>
                </c:pt>
                <c:pt idx="19">
                  <c:v>2000.0</c:v>
                </c:pt>
                <c:pt idx="20">
                  <c:v>2500.0</c:v>
                </c:pt>
                <c:pt idx="21">
                  <c:v>3000.0</c:v>
                </c:pt>
                <c:pt idx="22">
                  <c:v>5000.0</c:v>
                </c:pt>
                <c:pt idx="23">
                  <c:v>4200.0</c:v>
                </c:pt>
                <c:pt idx="24">
                  <c:v>4700.0</c:v>
                </c:pt>
                <c:pt idx="25">
                  <c:v>5828.0</c:v>
                </c:pt>
                <c:pt idx="26">
                  <c:v>6586.0</c:v>
                </c:pt>
                <c:pt idx="27">
                  <c:v>8019.0</c:v>
                </c:pt>
                <c:pt idx="28">
                  <c:v>9738.0</c:v>
                </c:pt>
                <c:pt idx="29">
                  <c:v>10489.0</c:v>
                </c:pt>
                <c:pt idx="30">
                  <c:v>13298.0</c:v>
                </c:pt>
                <c:pt idx="31">
                  <c:v>16073.0</c:v>
                </c:pt>
                <c:pt idx="32">
                  <c:v>21121.0</c:v>
                </c:pt>
                <c:pt idx="33">
                  <c:v>24127.0</c:v>
                </c:pt>
                <c:pt idx="34">
                  <c:v>26153.0</c:v>
                </c:pt>
                <c:pt idx="35">
                  <c:v>30808.0</c:v>
                </c:pt>
              </c:numCache>
            </c:numRef>
          </c:val>
        </c:ser>
        <c:ser>
          <c:idx val="232"/>
          <c:order val="232"/>
          <c:tx>
            <c:strRef>
              <c:f>'USGS 1970-2005'!$A$235:$C$235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1970-2005'!$D$235:$AU$235</c:f>
              <c:numCache>
                <c:formatCode>0_);[Red]\(0\)</c:formatCode>
                <c:ptCount val="36"/>
              </c:numCache>
            </c:numRef>
          </c:val>
        </c:ser>
        <c:ser>
          <c:idx val="233"/>
          <c:order val="233"/>
          <c:tx>
            <c:strRef>
              <c:f>'USGS 1970-2005'!$A$236:$C$236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1970-2005'!$D$236:$AU$236</c:f>
              <c:numCache>
                <c:formatCode>0_);[Red]\(0\)</c:formatCode>
                <c:ptCount val="36"/>
                <c:pt idx="3">
                  <c:v>11.82</c:v>
                </c:pt>
                <c:pt idx="4">
                  <c:v>36.36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62.73</c:v>
                </c:pt>
                <c:pt idx="9">
                  <c:v>90.0</c:v>
                </c:pt>
                <c:pt idx="10">
                  <c:v>80.91</c:v>
                </c:pt>
                <c:pt idx="11">
                  <c:v>81.82000000000001</c:v>
                </c:pt>
                <c:pt idx="12">
                  <c:v>237.27</c:v>
                </c:pt>
                <c:pt idx="13">
                  <c:v>600.91</c:v>
                </c:pt>
                <c:pt idx="14">
                  <c:v>1392.73</c:v>
                </c:pt>
                <c:pt idx="15">
                  <c:v>1402.73</c:v>
                </c:pt>
                <c:pt idx="16">
                  <c:v>1162.73</c:v>
                </c:pt>
                <c:pt idx="17">
                  <c:v>761.82</c:v>
                </c:pt>
                <c:pt idx="18">
                  <c:v>645.91</c:v>
                </c:pt>
                <c:pt idx="19">
                  <c:v>700.0</c:v>
                </c:pt>
                <c:pt idx="20">
                  <c:v>828.0</c:v>
                </c:pt>
                <c:pt idx="21">
                  <c:v>850.0</c:v>
                </c:pt>
                <c:pt idx="22">
                  <c:v>800.0</c:v>
                </c:pt>
                <c:pt idx="23">
                  <c:v>800.0</c:v>
                </c:pt>
                <c:pt idx="24">
                  <c:v>800.0</c:v>
                </c:pt>
                <c:pt idx="25">
                  <c:v>1088.0</c:v>
                </c:pt>
                <c:pt idx="26">
                  <c:v>1028.0</c:v>
                </c:pt>
                <c:pt idx="27">
                  <c:v>1235.0</c:v>
                </c:pt>
                <c:pt idx="28">
                  <c:v>1201.0</c:v>
                </c:pt>
                <c:pt idx="29">
                  <c:v>1454.0</c:v>
                </c:pt>
                <c:pt idx="30">
                  <c:v>1400.0</c:v>
                </c:pt>
                <c:pt idx="31">
                  <c:v>1400.0</c:v>
                </c:pt>
                <c:pt idx="32">
                  <c:v>1561.0</c:v>
                </c:pt>
                <c:pt idx="33">
                  <c:v>1541.0</c:v>
                </c:pt>
                <c:pt idx="34">
                  <c:v>1546.0</c:v>
                </c:pt>
                <c:pt idx="35">
                  <c:v>1573.0</c:v>
                </c:pt>
              </c:numCache>
            </c:numRef>
          </c:val>
        </c:ser>
        <c:ser>
          <c:idx val="234"/>
          <c:order val="234"/>
          <c:tx>
            <c:strRef>
              <c:f>'USGS 1970-2005'!$A$237:$C$237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1970-2005'!$D$237:$AU$237</c:f>
              <c:numCache>
                <c:formatCode>0_);[Red]\(0\)</c:formatCode>
                <c:ptCount val="36"/>
                <c:pt idx="0">
                  <c:v>4408.18</c:v>
                </c:pt>
                <c:pt idx="1">
                  <c:v>4964.55</c:v>
                </c:pt>
                <c:pt idx="2">
                  <c:v>5762.73</c:v>
                </c:pt>
                <c:pt idx="3">
                  <c:v>6389.09</c:v>
                </c:pt>
                <c:pt idx="4">
                  <c:v>6660.91</c:v>
                </c:pt>
                <c:pt idx="5">
                  <c:v>7080.0</c:v>
                </c:pt>
                <c:pt idx="6">
                  <c:v>7636.36</c:v>
                </c:pt>
                <c:pt idx="7">
                  <c:v>8023.64</c:v>
                </c:pt>
                <c:pt idx="8">
                  <c:v>8716.360000000001</c:v>
                </c:pt>
                <c:pt idx="9">
                  <c:v>9100.91</c:v>
                </c:pt>
                <c:pt idx="10">
                  <c:v>9334.550000000001</c:v>
                </c:pt>
                <c:pt idx="11">
                  <c:v>9800.91</c:v>
                </c:pt>
                <c:pt idx="12">
                  <c:v>9738.18</c:v>
                </c:pt>
                <c:pt idx="13">
                  <c:v>9611.82</c:v>
                </c:pt>
                <c:pt idx="14">
                  <c:v>9334.550000000001</c:v>
                </c:pt>
                <c:pt idx="15">
                  <c:v>9047.27</c:v>
                </c:pt>
                <c:pt idx="16">
                  <c:v>9146.360000000001</c:v>
                </c:pt>
                <c:pt idx="17">
                  <c:v>8981.82</c:v>
                </c:pt>
                <c:pt idx="18">
                  <c:v>8839.559999999999</c:v>
                </c:pt>
                <c:pt idx="19">
                  <c:v>8560.0</c:v>
                </c:pt>
                <c:pt idx="20">
                  <c:v>7954.0</c:v>
                </c:pt>
                <c:pt idx="21">
                  <c:v>7500.0</c:v>
                </c:pt>
              </c:numCache>
            </c:numRef>
          </c:val>
        </c:ser>
        <c:ser>
          <c:idx val="235"/>
          <c:order val="235"/>
          <c:tx>
            <c:strRef>
              <c:f>'USGS 1970-2005'!$A$238:$C$238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1970-2005'!$D$238:$AU$238</c:f>
              <c:numCache>
                <c:formatCode>0_);[Red]\(0\)</c:formatCode>
                <c:ptCount val="36"/>
                <c:pt idx="0">
                  <c:v>179.09</c:v>
                </c:pt>
                <c:pt idx="1">
                  <c:v>471.82</c:v>
                </c:pt>
                <c:pt idx="2">
                  <c:v>485.45</c:v>
                </c:pt>
                <c:pt idx="3">
                  <c:v>412.73</c:v>
                </c:pt>
                <c:pt idx="4">
                  <c:v>381.82</c:v>
                </c:pt>
                <c:pt idx="5">
                  <c:v>452.73</c:v>
                </c:pt>
                <c:pt idx="6">
                  <c:v>385.45</c:v>
                </c:pt>
                <c:pt idx="7">
                  <c:v>400.0</c:v>
                </c:pt>
                <c:pt idx="8">
                  <c:v>123.64</c:v>
                </c:pt>
                <c:pt idx="9">
                  <c:v>200.0</c:v>
                </c:pt>
                <c:pt idx="10">
                  <c:v>160.91</c:v>
                </c:pt>
                <c:pt idx="11">
                  <c:v>144.55</c:v>
                </c:pt>
                <c:pt idx="12">
                  <c:v>154.55</c:v>
                </c:pt>
                <c:pt idx="13">
                  <c:v>155.45</c:v>
                </c:pt>
                <c:pt idx="14">
                  <c:v>241.82</c:v>
                </c:pt>
                <c:pt idx="15">
                  <c:v>317.27</c:v>
                </c:pt>
                <c:pt idx="16">
                  <c:v>334.55</c:v>
                </c:pt>
                <c:pt idx="17">
                  <c:v>375.45</c:v>
                </c:pt>
                <c:pt idx="18">
                  <c:v>404.6</c:v>
                </c:pt>
                <c:pt idx="19">
                  <c:v>386.0</c:v>
                </c:pt>
                <c:pt idx="20">
                  <c:v>437.0</c:v>
                </c:pt>
                <c:pt idx="21">
                  <c:v>367.0</c:v>
                </c:pt>
                <c:pt idx="22">
                  <c:v>347.0</c:v>
                </c:pt>
                <c:pt idx="23">
                  <c:v>350.0</c:v>
                </c:pt>
                <c:pt idx="24">
                  <c:v>280.0</c:v>
                </c:pt>
                <c:pt idx="25">
                  <c:v>312.0</c:v>
                </c:pt>
                <c:pt idx="26">
                  <c:v>348.0</c:v>
                </c:pt>
                <c:pt idx="27">
                  <c:v>384.0</c:v>
                </c:pt>
                <c:pt idx="28">
                  <c:v>351.0</c:v>
                </c:pt>
                <c:pt idx="29">
                  <c:v>300.0</c:v>
                </c:pt>
                <c:pt idx="30">
                  <c:v>380.0</c:v>
                </c:pt>
                <c:pt idx="31">
                  <c:v>215.0</c:v>
                </c:pt>
                <c:pt idx="32">
                  <c:v>230.0</c:v>
                </c:pt>
                <c:pt idx="33">
                  <c:v>350.0</c:v>
                </c:pt>
                <c:pt idx="34">
                  <c:v>480.0</c:v>
                </c:pt>
                <c:pt idx="35">
                  <c:v>435.0</c:v>
                </c:pt>
              </c:numCache>
            </c:numRef>
          </c:val>
        </c:ser>
        <c:ser>
          <c:idx val="236"/>
          <c:order val="236"/>
          <c:tx>
            <c:strRef>
              <c:f>'USGS 1970-2005'!$A$239:$C$239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spPr>
            <a:ln w="25400">
              <a:noFill/>
            </a:ln>
          </c:spPr>
          <c:val>
            <c:numRef>
              <c:f>'USGS 1970-2005'!$D$239:$AU$239</c:f>
              <c:numCache>
                <c:formatCode>0_);[Red]\(0\)</c:formatCode>
                <c:ptCount val="36"/>
                <c:pt idx="0">
                  <c:v>476.36</c:v>
                </c:pt>
                <c:pt idx="1">
                  <c:v>560.0</c:v>
                </c:pt>
                <c:pt idx="2">
                  <c:v>627.27</c:v>
                </c:pt>
                <c:pt idx="3">
                  <c:v>674.5500000000001</c:v>
                </c:pt>
                <c:pt idx="4">
                  <c:v>755.45</c:v>
                </c:pt>
                <c:pt idx="5">
                  <c:v>673.64</c:v>
                </c:pt>
                <c:pt idx="6">
                  <c:v>540.91</c:v>
                </c:pt>
                <c:pt idx="7">
                  <c:v>492.73</c:v>
                </c:pt>
                <c:pt idx="8">
                  <c:v>409.09</c:v>
                </c:pt>
                <c:pt idx="9">
                  <c:v>397.27</c:v>
                </c:pt>
                <c:pt idx="10">
                  <c:v>470.0</c:v>
                </c:pt>
                <c:pt idx="11">
                  <c:v>498.18</c:v>
                </c:pt>
                <c:pt idx="12">
                  <c:v>577.27</c:v>
                </c:pt>
                <c:pt idx="13">
                  <c:v>580.91</c:v>
                </c:pt>
                <c:pt idx="14">
                  <c:v>650.0</c:v>
                </c:pt>
                <c:pt idx="15">
                  <c:v>700.0</c:v>
                </c:pt>
                <c:pt idx="16">
                  <c:v>750.0</c:v>
                </c:pt>
                <c:pt idx="17">
                  <c:v>812.73</c:v>
                </c:pt>
                <c:pt idx="18">
                  <c:v>775.64</c:v>
                </c:pt>
                <c:pt idx="19">
                  <c:v>719.0</c:v>
                </c:pt>
                <c:pt idx="20">
                  <c:v>700.0</c:v>
                </c:pt>
                <c:pt idx="21">
                  <c:v>865.0</c:v>
                </c:pt>
                <c:pt idx="22">
                  <c:v>900.0</c:v>
                </c:pt>
                <c:pt idx="23">
                  <c:v>1000.0</c:v>
                </c:pt>
                <c:pt idx="24">
                  <c:v>1070.0</c:v>
                </c:pt>
                <c:pt idx="25">
                  <c:v>968.0</c:v>
                </c:pt>
                <c:pt idx="26">
                  <c:v>1000.0</c:v>
                </c:pt>
                <c:pt idx="27">
                  <c:v>1100.0</c:v>
                </c:pt>
                <c:pt idx="28">
                  <c:v>1100.0</c:v>
                </c:pt>
                <c:pt idx="29">
                  <c:v>1000.0</c:v>
                </c:pt>
                <c:pt idx="30">
                  <c:v>1000.0</c:v>
                </c:pt>
                <c:pt idx="31">
                  <c:v>800.0</c:v>
                </c:pt>
                <c:pt idx="32">
                  <c:v>600.0</c:v>
                </c:pt>
                <c:pt idx="33">
                  <c:v>400.0</c:v>
                </c:pt>
                <c:pt idx="34">
                  <c:v>500.0</c:v>
                </c:pt>
                <c:pt idx="35">
                  <c:v>600.0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6471568"/>
        <c:axId val="466472928"/>
      </c:areaChart>
      <c:catAx>
        <c:axId val="46647156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466472928"/>
        <c:crosses val="autoZero"/>
        <c:auto val="1"/>
        <c:lblAlgn val="ctr"/>
        <c:lblOffset val="100"/>
        <c:noMultiLvlLbl val="0"/>
      </c:catAx>
      <c:valAx>
        <c:axId val="466472928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466471568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'ICSY 1950-2003'!$A$3:$C$3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1950-2003'!$D$3:$AS$3</c:f>
              <c:numCache>
                <c:formatCode>General</c:formatCode>
                <c:ptCount val="34"/>
                <c:pt idx="0">
                  <c:v>94.0</c:v>
                </c:pt>
                <c:pt idx="1">
                  <c:v>73.0</c:v>
                </c:pt>
                <c:pt idx="2">
                  <c:v>91.0</c:v>
                </c:pt>
                <c:pt idx="3">
                  <c:v>135.0</c:v>
                </c:pt>
                <c:pt idx="4">
                  <c:v>151.0</c:v>
                </c:pt>
                <c:pt idx="5">
                  <c:v>147.0</c:v>
                </c:pt>
                <c:pt idx="6">
                  <c:v>125.0</c:v>
                </c:pt>
                <c:pt idx="7">
                  <c:v>150.0</c:v>
                </c:pt>
                <c:pt idx="8">
                  <c:v>127.0</c:v>
                </c:pt>
                <c:pt idx="9">
                  <c:v>99.0</c:v>
                </c:pt>
                <c:pt idx="10">
                  <c:v>87.0</c:v>
                </c:pt>
                <c:pt idx="11">
                  <c:v>77.0</c:v>
                </c:pt>
                <c:pt idx="12">
                  <c:v>87.0</c:v>
                </c:pt>
                <c:pt idx="13">
                  <c:v>130.0</c:v>
                </c:pt>
                <c:pt idx="14">
                  <c:v>112.0</c:v>
                </c:pt>
                <c:pt idx="15">
                  <c:v>128.0</c:v>
                </c:pt>
                <c:pt idx="16">
                  <c:v>103.0</c:v>
                </c:pt>
                <c:pt idx="17">
                  <c:v>104.0</c:v>
                </c:pt>
                <c:pt idx="18">
                  <c:v>70.0</c:v>
                </c:pt>
                <c:pt idx="19">
                  <c:v>100.0</c:v>
                </c:pt>
                <c:pt idx="20">
                  <c:v>100.0</c:v>
                </c:pt>
                <c:pt idx="21">
                  <c:v>109.0</c:v>
                </c:pt>
                <c:pt idx="22">
                  <c:v>115.0</c:v>
                </c:pt>
                <c:pt idx="23">
                  <c:v>115.0</c:v>
                </c:pt>
                <c:pt idx="24">
                  <c:v>115.0</c:v>
                </c:pt>
                <c:pt idx="25">
                  <c:v>115.0</c:v>
                </c:pt>
                <c:pt idx="26">
                  <c:v>116.0</c:v>
                </c:pt>
                <c:pt idx="27">
                  <c:v>116.0</c:v>
                </c:pt>
                <c:pt idx="28">
                  <c:v>116.0</c:v>
                </c:pt>
                <c:pt idx="29">
                  <c:v>120.0</c:v>
                </c:pt>
                <c:pt idx="30">
                  <c:v>50.0</c:v>
                </c:pt>
                <c:pt idx="31">
                  <c:v>16.0</c:v>
                </c:pt>
                <c:pt idx="32">
                  <c:v>27.0</c:v>
                </c:pt>
                <c:pt idx="33">
                  <c:v>24.0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'ICSY 1950-2003'!$A$4:$C$4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1950-2003'!$D$4:$AS$4</c:f>
              <c:numCache>
                <c:formatCode>General</c:formatCode>
                <c:ptCount val="34"/>
                <c:pt idx="0">
                  <c:v>340.0</c:v>
                </c:pt>
                <c:pt idx="1">
                  <c:v>360.0</c:v>
                </c:pt>
                <c:pt idx="2">
                  <c:v>360.0</c:v>
                </c:pt>
                <c:pt idx="3">
                  <c:v>518.0</c:v>
                </c:pt>
                <c:pt idx="4">
                  <c:v>555.0</c:v>
                </c:pt>
                <c:pt idx="5">
                  <c:v>650.0</c:v>
                </c:pt>
                <c:pt idx="6">
                  <c:v>700.0</c:v>
                </c:pt>
                <c:pt idx="7">
                  <c:v>750.0</c:v>
                </c:pt>
                <c:pt idx="8">
                  <c:v>800.0</c:v>
                </c:pt>
                <c:pt idx="9">
                  <c:v>840.0</c:v>
                </c:pt>
                <c:pt idx="10">
                  <c:v>826.0</c:v>
                </c:pt>
                <c:pt idx="11">
                  <c:v>790.0</c:v>
                </c:pt>
                <c:pt idx="12">
                  <c:v>830.0</c:v>
                </c:pt>
                <c:pt idx="13">
                  <c:v>840.0</c:v>
                </c:pt>
                <c:pt idx="14">
                  <c:v>860.0</c:v>
                </c:pt>
                <c:pt idx="15">
                  <c:v>642.0</c:v>
                </c:pt>
                <c:pt idx="16">
                  <c:v>709.0</c:v>
                </c:pt>
                <c:pt idx="17">
                  <c:v>708.0</c:v>
                </c:pt>
                <c:pt idx="18">
                  <c:v>746.0</c:v>
                </c:pt>
                <c:pt idx="19">
                  <c:v>753.0</c:v>
                </c:pt>
                <c:pt idx="20">
                  <c:v>644.0</c:v>
                </c:pt>
                <c:pt idx="21">
                  <c:v>311.0</c:v>
                </c:pt>
                <c:pt idx="22">
                  <c:v>197.0</c:v>
                </c:pt>
                <c:pt idx="23">
                  <c:v>198.0</c:v>
                </c:pt>
                <c:pt idx="24">
                  <c:v>240.0</c:v>
                </c:pt>
                <c:pt idx="25">
                  <c:v>240.0</c:v>
                </c:pt>
                <c:pt idx="26">
                  <c:v>204.0</c:v>
                </c:pt>
                <c:pt idx="27">
                  <c:v>100.0</c:v>
                </c:pt>
                <c:pt idx="28">
                  <c:v>84.0</c:v>
                </c:pt>
                <c:pt idx="29">
                  <c:v>107.5</c:v>
                </c:pt>
                <c:pt idx="30">
                  <c:v>179.7</c:v>
                </c:pt>
                <c:pt idx="31">
                  <c:v>301.0</c:v>
                </c:pt>
                <c:pt idx="32">
                  <c:v>348.0</c:v>
                </c:pt>
                <c:pt idx="33">
                  <c:v>578.0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'ICSY 1950-2003'!$A$5:$C$5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1950-2003'!$D$5:$AS$5</c:f>
              <c:numCache>
                <c:formatCode>General</c:formatCode>
                <c:ptCount val="34"/>
                <c:pt idx="0">
                  <c:v>928.0</c:v>
                </c:pt>
                <c:pt idx="1">
                  <c:v>968.0</c:v>
                </c:pt>
                <c:pt idx="2">
                  <c:v>927.0</c:v>
                </c:pt>
                <c:pt idx="3">
                  <c:v>1007.0</c:v>
                </c:pt>
                <c:pt idx="4">
                  <c:v>941.0</c:v>
                </c:pt>
                <c:pt idx="5">
                  <c:v>949.0</c:v>
                </c:pt>
                <c:pt idx="6">
                  <c:v>1336.0</c:v>
                </c:pt>
                <c:pt idx="7">
                  <c:v>1782.0</c:v>
                </c:pt>
                <c:pt idx="8">
                  <c:v>2700.0</c:v>
                </c:pt>
                <c:pt idx="9">
                  <c:v>3775.0</c:v>
                </c:pt>
                <c:pt idx="10">
                  <c:v>4156.0</c:v>
                </c:pt>
                <c:pt idx="11">
                  <c:v>4457.0</c:v>
                </c:pt>
                <c:pt idx="12">
                  <c:v>3743.0</c:v>
                </c:pt>
                <c:pt idx="13">
                  <c:v>4776.0</c:v>
                </c:pt>
                <c:pt idx="14">
                  <c:v>5538.0</c:v>
                </c:pt>
                <c:pt idx="15">
                  <c:v>6096.0</c:v>
                </c:pt>
                <c:pt idx="16">
                  <c:v>6448.0</c:v>
                </c:pt>
                <c:pt idx="17">
                  <c:v>7541.0</c:v>
                </c:pt>
                <c:pt idx="18">
                  <c:v>7195.0</c:v>
                </c:pt>
                <c:pt idx="19">
                  <c:v>6778.0</c:v>
                </c:pt>
                <c:pt idx="20">
                  <c:v>6337.0</c:v>
                </c:pt>
                <c:pt idx="21">
                  <c:v>6323.0</c:v>
                </c:pt>
                <c:pt idx="22">
                  <c:v>7093.0</c:v>
                </c:pt>
                <c:pt idx="23">
                  <c:v>6951.0</c:v>
                </c:pt>
                <c:pt idx="24">
                  <c:v>6093.0</c:v>
                </c:pt>
                <c:pt idx="25">
                  <c:v>6783.0</c:v>
                </c:pt>
                <c:pt idx="26">
                  <c:v>7470.0</c:v>
                </c:pt>
                <c:pt idx="27">
                  <c:v>7146.0</c:v>
                </c:pt>
                <c:pt idx="28">
                  <c:v>7836.0</c:v>
                </c:pt>
                <c:pt idx="29">
                  <c:v>7685.0</c:v>
                </c:pt>
                <c:pt idx="30">
                  <c:v>8700.0</c:v>
                </c:pt>
                <c:pt idx="31">
                  <c:v>8710.0</c:v>
                </c:pt>
                <c:pt idx="32">
                  <c:v>8941.0</c:v>
                </c:pt>
                <c:pt idx="33">
                  <c:v>8192.0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'ICSY 1950-2003'!$A$6:$C$6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1950-2003'!$D$6:$AS$6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4"/>
          <c:order val="4"/>
          <c:tx>
            <c:strRef>
              <c:f>'ICSY 1950-2003'!$A$7:$C$7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1950-2003'!$D$7:$AS$7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5"/>
          <c:order val="5"/>
          <c:tx>
            <c:strRef>
              <c:f>'ICSY 1950-2003'!$A$8:$C$8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1950-2003'!$D$8:$AS$8</c:f>
              <c:numCache>
                <c:formatCode>General</c:formatCode>
                <c:ptCount val="34"/>
                <c:pt idx="0">
                  <c:v>446.0</c:v>
                </c:pt>
                <c:pt idx="1">
                  <c:v>530.0</c:v>
                </c:pt>
                <c:pt idx="2">
                  <c:v>624.0</c:v>
                </c:pt>
                <c:pt idx="3">
                  <c:v>768.0</c:v>
                </c:pt>
                <c:pt idx="4">
                  <c:v>850.0</c:v>
                </c:pt>
                <c:pt idx="5">
                  <c:v>910.0</c:v>
                </c:pt>
                <c:pt idx="6">
                  <c:v>300.0</c:v>
                </c:pt>
                <c:pt idx="7">
                  <c:v>300.0</c:v>
                </c:pt>
                <c:pt idx="8">
                  <c:v>400.0</c:v>
                </c:pt>
                <c:pt idx="9">
                  <c:v>400.0</c:v>
                </c:pt>
                <c:pt idx="10">
                  <c:v>253.0</c:v>
                </c:pt>
                <c:pt idx="11">
                  <c:v>244.0</c:v>
                </c:pt>
                <c:pt idx="12">
                  <c:v>176.0</c:v>
                </c:pt>
                <c:pt idx="13">
                  <c:v>125.0</c:v>
                </c:pt>
                <c:pt idx="14">
                  <c:v>126.0</c:v>
                </c:pt>
                <c:pt idx="15">
                  <c:v>205.0</c:v>
                </c:pt>
                <c:pt idx="16">
                  <c:v>354.0</c:v>
                </c:pt>
                <c:pt idx="17">
                  <c:v>242.0</c:v>
                </c:pt>
                <c:pt idx="18">
                  <c:v>331.0</c:v>
                </c:pt>
                <c:pt idx="19">
                  <c:v>298.0</c:v>
                </c:pt>
                <c:pt idx="20">
                  <c:v>305.0</c:v>
                </c:pt>
                <c:pt idx="21">
                  <c:v>314.0</c:v>
                </c:pt>
                <c:pt idx="22">
                  <c:v>370.0</c:v>
                </c:pt>
                <c:pt idx="23">
                  <c:v>250.0</c:v>
                </c:pt>
                <c:pt idx="24">
                  <c:v>240.0</c:v>
                </c:pt>
                <c:pt idx="25">
                  <c:v>200.0</c:v>
                </c:pt>
                <c:pt idx="26">
                  <c:v>270.0</c:v>
                </c:pt>
                <c:pt idx="27">
                  <c:v>301.0</c:v>
                </c:pt>
                <c:pt idx="28">
                  <c:v>350.0</c:v>
                </c:pt>
                <c:pt idx="29">
                  <c:v>207.0</c:v>
                </c:pt>
                <c:pt idx="30">
                  <c:v>201.0</c:v>
                </c:pt>
                <c:pt idx="31">
                  <c:v>200.0</c:v>
                </c:pt>
                <c:pt idx="32">
                  <c:v>250.0</c:v>
                </c:pt>
                <c:pt idx="33">
                  <c:v>250.0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'ICSY 1950-2003'!$A$9:$C$9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1950-2003'!$D$9:$AS$9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7"/>
          <c:order val="7"/>
          <c:tx>
            <c:strRef>
              <c:f>'ICSY 1950-2003'!$A$10:$C$10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1950-2003'!$D$10:$AS$10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8"/>
          <c:order val="8"/>
          <c:tx>
            <c:strRef>
              <c:f>'ICSY 1950-2003'!$A$11:$C$11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1950-2003'!$D$11:$AS$11</c:f>
              <c:numCache>
                <c:formatCode>General</c:formatCode>
                <c:ptCount val="34"/>
                <c:pt idx="0">
                  <c:v>4770.0</c:v>
                </c:pt>
                <c:pt idx="1">
                  <c:v>5553.0</c:v>
                </c:pt>
                <c:pt idx="2">
                  <c:v>5454.0</c:v>
                </c:pt>
                <c:pt idx="3">
                  <c:v>5186.0</c:v>
                </c:pt>
                <c:pt idx="4">
                  <c:v>5272.0</c:v>
                </c:pt>
                <c:pt idx="5">
                  <c:v>5361.0</c:v>
                </c:pt>
                <c:pt idx="6">
                  <c:v>5707.0</c:v>
                </c:pt>
                <c:pt idx="7">
                  <c:v>6030.0</c:v>
                </c:pt>
                <c:pt idx="8">
                  <c:v>6322.0</c:v>
                </c:pt>
                <c:pt idx="9">
                  <c:v>6698.0</c:v>
                </c:pt>
                <c:pt idx="10">
                  <c:v>7289.0</c:v>
                </c:pt>
                <c:pt idx="11">
                  <c:v>6913.0</c:v>
                </c:pt>
                <c:pt idx="12">
                  <c:v>5818.0</c:v>
                </c:pt>
                <c:pt idx="13">
                  <c:v>5882.0</c:v>
                </c:pt>
                <c:pt idx="14">
                  <c:v>5220.0</c:v>
                </c:pt>
                <c:pt idx="15">
                  <c:v>4795.0</c:v>
                </c:pt>
                <c:pt idx="16">
                  <c:v>5553.0</c:v>
                </c:pt>
                <c:pt idx="17">
                  <c:v>6302.0</c:v>
                </c:pt>
                <c:pt idx="18">
                  <c:v>6028.0</c:v>
                </c:pt>
                <c:pt idx="19">
                  <c:v>4449.0</c:v>
                </c:pt>
                <c:pt idx="20">
                  <c:v>3612.0</c:v>
                </c:pt>
                <c:pt idx="21">
                  <c:v>4399.0</c:v>
                </c:pt>
                <c:pt idx="22">
                  <c:v>5051.0</c:v>
                </c:pt>
                <c:pt idx="23">
                  <c:v>5647.0</c:v>
                </c:pt>
                <c:pt idx="24">
                  <c:v>6306.0</c:v>
                </c:pt>
                <c:pt idx="25">
                  <c:v>5477.0</c:v>
                </c:pt>
                <c:pt idx="26">
                  <c:v>5117.0</c:v>
                </c:pt>
                <c:pt idx="27">
                  <c:v>6769.0</c:v>
                </c:pt>
                <c:pt idx="28">
                  <c:v>7092.0</c:v>
                </c:pt>
                <c:pt idx="29">
                  <c:v>7187.0</c:v>
                </c:pt>
                <c:pt idx="30">
                  <c:v>6121.0</c:v>
                </c:pt>
                <c:pt idx="31">
                  <c:v>5545.0</c:v>
                </c:pt>
                <c:pt idx="32">
                  <c:v>3910.0</c:v>
                </c:pt>
                <c:pt idx="33">
                  <c:v>3900.0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'ICSY 1950-2003'!$A$12:$C$12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1950-2003'!$D$12:$AS$12</c:f>
              <c:numCache>
                <c:formatCode>General</c:formatCode>
                <c:ptCount val="34"/>
                <c:pt idx="21">
                  <c:v>1507.0</c:v>
                </c:pt>
                <c:pt idx="22">
                  <c:v>368.0</c:v>
                </c:pt>
                <c:pt idx="23">
                  <c:v>198.0</c:v>
                </c:pt>
                <c:pt idx="24">
                  <c:v>122.0</c:v>
                </c:pt>
                <c:pt idx="25">
                  <c:v>228.0</c:v>
                </c:pt>
                <c:pt idx="26">
                  <c:v>281.0</c:v>
                </c:pt>
                <c:pt idx="27">
                  <c:v>293.0</c:v>
                </c:pt>
                <c:pt idx="28">
                  <c:v>314.0</c:v>
                </c:pt>
                <c:pt idx="29">
                  <c:v>287.0</c:v>
                </c:pt>
                <c:pt idx="30">
                  <c:v>219.0</c:v>
                </c:pt>
                <c:pt idx="31">
                  <c:v>275.0</c:v>
                </c:pt>
                <c:pt idx="32">
                  <c:v>355.0</c:v>
                </c:pt>
                <c:pt idx="33">
                  <c:v>384.0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'ICSY 1950-2003'!$A$13:$C$13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1950-2003'!$D$13:$AS$13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1"/>
          <c:order val="11"/>
          <c:tx>
            <c:strRef>
              <c:f>'ICSY 1950-2003'!$A$14:$C$14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1950-2003'!$D$14:$AS$14</c:f>
              <c:numCache>
                <c:formatCode>General</c:formatCode>
                <c:ptCount val="34"/>
                <c:pt idx="0">
                  <c:v>5100.0</c:v>
                </c:pt>
                <c:pt idx="1">
                  <c:v>4685.0</c:v>
                </c:pt>
                <c:pt idx="2">
                  <c:v>4884.0</c:v>
                </c:pt>
                <c:pt idx="3">
                  <c:v>5097.0</c:v>
                </c:pt>
                <c:pt idx="4">
                  <c:v>5412.0</c:v>
                </c:pt>
                <c:pt idx="5">
                  <c:v>5086.0</c:v>
                </c:pt>
                <c:pt idx="6">
                  <c:v>5040.0</c:v>
                </c:pt>
                <c:pt idx="7">
                  <c:v>5083.0</c:v>
                </c:pt>
                <c:pt idx="8">
                  <c:v>5016.0</c:v>
                </c:pt>
                <c:pt idx="9">
                  <c:v>5085.0</c:v>
                </c:pt>
                <c:pt idx="10">
                  <c:v>5201.0</c:v>
                </c:pt>
                <c:pt idx="11">
                  <c:v>5656.0</c:v>
                </c:pt>
                <c:pt idx="12">
                  <c:v>6136.0</c:v>
                </c:pt>
                <c:pt idx="13">
                  <c:v>5351.0</c:v>
                </c:pt>
                <c:pt idx="14">
                  <c:v>4655.0</c:v>
                </c:pt>
                <c:pt idx="15">
                  <c:v>5680.0</c:v>
                </c:pt>
                <c:pt idx="16">
                  <c:v>6106.0</c:v>
                </c:pt>
                <c:pt idx="17">
                  <c:v>5920.0</c:v>
                </c:pt>
                <c:pt idx="18">
                  <c:v>6158.0</c:v>
                </c:pt>
                <c:pt idx="19">
                  <c:v>6901.0</c:v>
                </c:pt>
                <c:pt idx="20">
                  <c:v>6535.0</c:v>
                </c:pt>
                <c:pt idx="21">
                  <c:v>5725.0</c:v>
                </c:pt>
                <c:pt idx="22">
                  <c:v>5897.0</c:v>
                </c:pt>
                <c:pt idx="23">
                  <c:v>6628.0</c:v>
                </c:pt>
                <c:pt idx="24">
                  <c:v>7017.0</c:v>
                </c:pt>
                <c:pt idx="25">
                  <c:v>6606.0</c:v>
                </c:pt>
                <c:pt idx="26">
                  <c:v>6397.0</c:v>
                </c:pt>
                <c:pt idx="27">
                  <c:v>6701.0</c:v>
                </c:pt>
                <c:pt idx="28">
                  <c:v>7235.0</c:v>
                </c:pt>
                <c:pt idx="29">
                  <c:v>7705.0</c:v>
                </c:pt>
                <c:pt idx="30">
                  <c:v>7937.0</c:v>
                </c:pt>
                <c:pt idx="31">
                  <c:v>6786.0</c:v>
                </c:pt>
                <c:pt idx="32">
                  <c:v>7236.0</c:v>
                </c:pt>
                <c:pt idx="33">
                  <c:v>7517.0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'ICSY 1950-2003'!$A$15:$C$15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1950-2003'!$D$15:$AS$15</c:f>
              <c:numCache>
                <c:formatCode>General</c:formatCode>
                <c:ptCount val="34"/>
                <c:pt idx="0">
                  <c:v>4806.0</c:v>
                </c:pt>
                <c:pt idx="1">
                  <c:v>5501.0</c:v>
                </c:pt>
                <c:pt idx="2">
                  <c:v>6365.0</c:v>
                </c:pt>
                <c:pt idx="3">
                  <c:v>6260.0</c:v>
                </c:pt>
                <c:pt idx="4">
                  <c:v>6435.0</c:v>
                </c:pt>
                <c:pt idx="5">
                  <c:v>5630.0</c:v>
                </c:pt>
                <c:pt idx="6">
                  <c:v>5880.0</c:v>
                </c:pt>
                <c:pt idx="7">
                  <c:v>5993.0</c:v>
                </c:pt>
                <c:pt idx="8">
                  <c:v>5732.0</c:v>
                </c:pt>
                <c:pt idx="9">
                  <c:v>5611.0</c:v>
                </c:pt>
                <c:pt idx="10">
                  <c:v>5455.0</c:v>
                </c:pt>
                <c:pt idx="11">
                  <c:v>5288.0</c:v>
                </c:pt>
                <c:pt idx="12">
                  <c:v>5012.0</c:v>
                </c:pt>
                <c:pt idx="13">
                  <c:v>4907.0</c:v>
                </c:pt>
                <c:pt idx="14">
                  <c:v>4899.0</c:v>
                </c:pt>
                <c:pt idx="15">
                  <c:v>4560.0</c:v>
                </c:pt>
                <c:pt idx="16">
                  <c:v>4569.0</c:v>
                </c:pt>
                <c:pt idx="17">
                  <c:v>4518.0</c:v>
                </c:pt>
                <c:pt idx="18">
                  <c:v>4763.0</c:v>
                </c:pt>
                <c:pt idx="19">
                  <c:v>4749.0</c:v>
                </c:pt>
                <c:pt idx="20">
                  <c:v>4903.0</c:v>
                </c:pt>
                <c:pt idx="21">
                  <c:v>5017.0</c:v>
                </c:pt>
                <c:pt idx="22">
                  <c:v>5029.0</c:v>
                </c:pt>
                <c:pt idx="23">
                  <c:v>4941.0</c:v>
                </c:pt>
                <c:pt idx="24">
                  <c:v>4828.0</c:v>
                </c:pt>
                <c:pt idx="25">
                  <c:v>3843.0</c:v>
                </c:pt>
                <c:pt idx="26">
                  <c:v>3900.0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'ICSY 1950-2003'!$A$16:$C$16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1950-2003'!$D$16:$AS$16</c:f>
              <c:numCache>
                <c:formatCode>General</c:formatCode>
                <c:ptCount val="34"/>
                <c:pt idx="21">
                  <c:v>923.0</c:v>
                </c:pt>
                <c:pt idx="22">
                  <c:v>827.0</c:v>
                </c:pt>
                <c:pt idx="23">
                  <c:v>643.0</c:v>
                </c:pt>
                <c:pt idx="24">
                  <c:v>467.0</c:v>
                </c:pt>
                <c:pt idx="25">
                  <c:v>196.0</c:v>
                </c:pt>
                <c:pt idx="26">
                  <c:v>223.0</c:v>
                </c:pt>
                <c:pt idx="27">
                  <c:v>303.0</c:v>
                </c:pt>
                <c:pt idx="28">
                  <c:v>201.0</c:v>
                </c:pt>
                <c:pt idx="29">
                  <c:v>171.0</c:v>
                </c:pt>
                <c:pt idx="30">
                  <c:v>251.0</c:v>
                </c:pt>
                <c:pt idx="31">
                  <c:v>523.0</c:v>
                </c:pt>
                <c:pt idx="32">
                  <c:v>848.0</c:v>
                </c:pt>
                <c:pt idx="33">
                  <c:v>1012.0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'ICSY 1950-2003'!$A$17:$C$17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1950-2003'!$D$17:$AS$17</c:f>
              <c:numCache>
                <c:formatCode>General</c:formatCode>
                <c:ptCount val="34"/>
                <c:pt idx="2">
                  <c:v>986.0</c:v>
                </c:pt>
                <c:pt idx="3">
                  <c:v>953.0</c:v>
                </c:pt>
                <c:pt idx="4">
                  <c:v>794.0</c:v>
                </c:pt>
                <c:pt idx="5">
                  <c:v>381.0</c:v>
                </c:pt>
                <c:pt idx="6">
                  <c:v>271.0</c:v>
                </c:pt>
                <c:pt idx="8">
                  <c:v>364.0</c:v>
                </c:pt>
                <c:pt idx="9">
                  <c:v>496.0</c:v>
                </c:pt>
                <c:pt idx="10">
                  <c:v>472.0</c:v>
                </c:pt>
                <c:pt idx="11">
                  <c:v>29.0</c:v>
                </c:pt>
                <c:pt idx="12">
                  <c:v>64.0</c:v>
                </c:pt>
                <c:pt idx="13">
                  <c:v>26.0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'ICSY 1950-2003'!$A$18:$C$18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1950-2003'!$D$18:$AS$18</c:f>
              <c:numCache>
                <c:formatCode>General</c:formatCode>
                <c:ptCount val="34"/>
                <c:pt idx="26">
                  <c:v>192.0</c:v>
                </c:pt>
                <c:pt idx="27">
                  <c:v>172.0</c:v>
                </c:pt>
                <c:pt idx="28">
                  <c:v>230.0</c:v>
                </c:pt>
                <c:pt idx="29">
                  <c:v>156.0</c:v>
                </c:pt>
                <c:pt idx="30">
                  <c:v>89.0</c:v>
                </c:pt>
                <c:pt idx="31">
                  <c:v>89.0</c:v>
                </c:pt>
                <c:pt idx="32">
                  <c:v>67.0</c:v>
                </c:pt>
                <c:pt idx="33">
                  <c:v>70.0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'ICSY 1950-2003'!$A$19:$C$19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1950-2003'!$D$19:$AS$19</c:f>
              <c:numCache>
                <c:formatCode>General</c:formatCode>
                <c:ptCount val="34"/>
                <c:pt idx="0">
                  <c:v>54.0</c:v>
                </c:pt>
                <c:pt idx="1">
                  <c:v>67.0</c:v>
                </c:pt>
                <c:pt idx="2">
                  <c:v>23.0</c:v>
                </c:pt>
                <c:pt idx="3">
                  <c:v>32.0</c:v>
                </c:pt>
                <c:pt idx="4">
                  <c:v>53.0</c:v>
                </c:pt>
                <c:pt idx="5">
                  <c:v>129.0</c:v>
                </c:pt>
                <c:pt idx="6">
                  <c:v>157.0</c:v>
                </c:pt>
                <c:pt idx="7">
                  <c:v>308.0</c:v>
                </c:pt>
                <c:pt idx="8">
                  <c:v>339.0</c:v>
                </c:pt>
                <c:pt idx="9">
                  <c:v>322.0</c:v>
                </c:pt>
                <c:pt idx="10">
                  <c:v>336.0</c:v>
                </c:pt>
                <c:pt idx="11">
                  <c:v>345.0</c:v>
                </c:pt>
                <c:pt idx="12">
                  <c:v>326.0</c:v>
                </c:pt>
                <c:pt idx="13">
                  <c:v>307.0</c:v>
                </c:pt>
                <c:pt idx="14">
                  <c:v>273.0</c:v>
                </c:pt>
                <c:pt idx="15">
                  <c:v>240.0</c:v>
                </c:pt>
                <c:pt idx="16">
                  <c:v>292.0</c:v>
                </c:pt>
                <c:pt idx="17">
                  <c:v>310.0</c:v>
                </c:pt>
                <c:pt idx="18">
                  <c:v>310.0</c:v>
                </c:pt>
                <c:pt idx="19">
                  <c:v>344.0</c:v>
                </c:pt>
                <c:pt idx="20">
                  <c:v>337.0</c:v>
                </c:pt>
                <c:pt idx="21">
                  <c:v>275.0</c:v>
                </c:pt>
                <c:pt idx="22">
                  <c:v>272.0</c:v>
                </c:pt>
                <c:pt idx="23">
                  <c:v>207.0</c:v>
                </c:pt>
                <c:pt idx="24">
                  <c:v>324.0</c:v>
                </c:pt>
                <c:pt idx="25">
                  <c:v>316.0</c:v>
                </c:pt>
                <c:pt idx="26">
                  <c:v>426.0</c:v>
                </c:pt>
                <c:pt idx="27">
                  <c:v>610.0</c:v>
                </c:pt>
                <c:pt idx="28">
                  <c:v>543.0</c:v>
                </c:pt>
                <c:pt idx="29">
                  <c:v>1514.0</c:v>
                </c:pt>
                <c:pt idx="30">
                  <c:v>1868.0</c:v>
                </c:pt>
                <c:pt idx="31">
                  <c:v>2340.0</c:v>
                </c:pt>
                <c:pt idx="32">
                  <c:v>2514.0</c:v>
                </c:pt>
                <c:pt idx="33">
                  <c:v>2565.0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'ICSY 1950-2003'!$A$20:$C$20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1950-2003'!$D$20:$AS$20</c:f>
              <c:numCache>
                <c:formatCode>General</c:formatCode>
                <c:ptCount val="34"/>
                <c:pt idx="14">
                  <c:v>64.0</c:v>
                </c:pt>
                <c:pt idx="15">
                  <c:v>148.0</c:v>
                </c:pt>
                <c:pt idx="16">
                  <c:v>199.0</c:v>
                </c:pt>
                <c:pt idx="17">
                  <c:v>147.0</c:v>
                </c:pt>
                <c:pt idx="18">
                  <c:v>185.0</c:v>
                </c:pt>
                <c:pt idx="19">
                  <c:v>225.0</c:v>
                </c:pt>
                <c:pt idx="20">
                  <c:v>213.0</c:v>
                </c:pt>
                <c:pt idx="21">
                  <c:v>144.0</c:v>
                </c:pt>
                <c:pt idx="22">
                  <c:v>71.0</c:v>
                </c:pt>
                <c:pt idx="23">
                  <c:v>64.0</c:v>
                </c:pt>
                <c:pt idx="24">
                  <c:v>76.0</c:v>
                </c:pt>
                <c:pt idx="25">
                  <c:v>76.0</c:v>
                </c:pt>
                <c:pt idx="26">
                  <c:v>108.0</c:v>
                </c:pt>
                <c:pt idx="27">
                  <c:v>176.0</c:v>
                </c:pt>
                <c:pt idx="28">
                  <c:v>257.0</c:v>
                </c:pt>
                <c:pt idx="29">
                  <c:v>257.0</c:v>
                </c:pt>
                <c:pt idx="30">
                  <c:v>268.0</c:v>
                </c:pt>
                <c:pt idx="31">
                  <c:v>250.0</c:v>
                </c:pt>
                <c:pt idx="32">
                  <c:v>298.0</c:v>
                </c:pt>
                <c:pt idx="33">
                  <c:v>325.0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'ICSY 1950-2003'!$A$21:$C$21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1950-2003'!$D$21:$AS$21</c:f>
              <c:numCache>
                <c:formatCode>General</c:formatCode>
                <c:ptCount val="34"/>
                <c:pt idx="0">
                  <c:v>1929.0</c:v>
                </c:pt>
                <c:pt idx="1">
                  <c:v>1940.0</c:v>
                </c:pt>
                <c:pt idx="2">
                  <c:v>1952.0</c:v>
                </c:pt>
                <c:pt idx="3">
                  <c:v>1987.0</c:v>
                </c:pt>
                <c:pt idx="4">
                  <c:v>2040.0</c:v>
                </c:pt>
                <c:pt idx="5">
                  <c:v>2169.0</c:v>
                </c:pt>
                <c:pt idx="6">
                  <c:v>2180.0</c:v>
                </c:pt>
                <c:pt idx="21">
                  <c:v>2402.0</c:v>
                </c:pt>
                <c:pt idx="22">
                  <c:v>2263.0</c:v>
                </c:pt>
                <c:pt idx="23">
                  <c:v>1908.0</c:v>
                </c:pt>
                <c:pt idx="24">
                  <c:v>1488.0</c:v>
                </c:pt>
                <c:pt idx="25">
                  <c:v>1235.0</c:v>
                </c:pt>
                <c:pt idx="26">
                  <c:v>1467.0</c:v>
                </c:pt>
                <c:pt idx="27">
                  <c:v>1876.0</c:v>
                </c:pt>
                <c:pt idx="28">
                  <c:v>2035.0</c:v>
                </c:pt>
                <c:pt idx="29">
                  <c:v>1998.0</c:v>
                </c:pt>
                <c:pt idx="30">
                  <c:v>1847.0</c:v>
                </c:pt>
                <c:pt idx="31">
                  <c:v>1803.0</c:v>
                </c:pt>
                <c:pt idx="32">
                  <c:v>2171.0</c:v>
                </c:pt>
                <c:pt idx="33">
                  <c:v>2472.0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'ICSY 1950-2003'!$A$22:$C$22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1950-2003'!$D$22:$AS$22</c:f>
              <c:numCache>
                <c:formatCode>General</c:formatCode>
                <c:ptCount val="34"/>
                <c:pt idx="0">
                  <c:v>6729.0</c:v>
                </c:pt>
                <c:pt idx="1">
                  <c:v>6931.0</c:v>
                </c:pt>
                <c:pt idx="2">
                  <c:v>7090.0</c:v>
                </c:pt>
                <c:pt idx="3">
                  <c:v>7043.0</c:v>
                </c:pt>
                <c:pt idx="4">
                  <c:v>7467.0</c:v>
                </c:pt>
                <c:pt idx="5">
                  <c:v>6884.0</c:v>
                </c:pt>
                <c:pt idx="6">
                  <c:v>7504.0</c:v>
                </c:pt>
                <c:pt idx="7">
                  <c:v>7764.0</c:v>
                </c:pt>
                <c:pt idx="8">
                  <c:v>7576.0</c:v>
                </c:pt>
                <c:pt idx="9">
                  <c:v>7703.0</c:v>
                </c:pt>
                <c:pt idx="10">
                  <c:v>7482.0</c:v>
                </c:pt>
                <c:pt idx="11">
                  <c:v>6691.0</c:v>
                </c:pt>
                <c:pt idx="12">
                  <c:v>6320.0</c:v>
                </c:pt>
                <c:pt idx="13">
                  <c:v>5719.0</c:v>
                </c:pt>
                <c:pt idx="14">
                  <c:v>5708.0</c:v>
                </c:pt>
                <c:pt idx="15">
                  <c:v>5537.0</c:v>
                </c:pt>
                <c:pt idx="16">
                  <c:v>5760.0</c:v>
                </c:pt>
                <c:pt idx="17">
                  <c:v>5689.0</c:v>
                </c:pt>
                <c:pt idx="18">
                  <c:v>6451.0</c:v>
                </c:pt>
                <c:pt idx="19">
                  <c:v>6720.0</c:v>
                </c:pt>
                <c:pt idx="20">
                  <c:v>6924.0</c:v>
                </c:pt>
                <c:pt idx="21">
                  <c:v>7184.0</c:v>
                </c:pt>
                <c:pt idx="22">
                  <c:v>8073.0</c:v>
                </c:pt>
                <c:pt idx="23">
                  <c:v>7569.0</c:v>
                </c:pt>
                <c:pt idx="24">
                  <c:v>7542.0</c:v>
                </c:pt>
                <c:pt idx="25">
                  <c:v>7501.0</c:v>
                </c:pt>
                <c:pt idx="26">
                  <c:v>6996.0</c:v>
                </c:pt>
                <c:pt idx="27">
                  <c:v>6996.0</c:v>
                </c:pt>
                <c:pt idx="28">
                  <c:v>6852.0</c:v>
                </c:pt>
                <c:pt idx="29">
                  <c:v>7462.650296</c:v>
                </c:pt>
                <c:pt idx="30">
                  <c:v>7150.0</c:v>
                </c:pt>
                <c:pt idx="31">
                  <c:v>7500.0</c:v>
                </c:pt>
                <c:pt idx="32">
                  <c:v>8000.0</c:v>
                </c:pt>
                <c:pt idx="33">
                  <c:v>8000.0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'ICSY 1950-2003'!$A$23:$C$23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1950-2003'!$D$23:$AS$23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1"/>
          <c:order val="21"/>
          <c:tx>
            <c:strRef>
              <c:f>'ICSY 1950-2003'!$A$24:$C$24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1950-2003'!$D$24:$AS$24</c:f>
              <c:numCache>
                <c:formatCode>General</c:formatCode>
                <c:ptCount val="34"/>
                <c:pt idx="1">
                  <c:v>102.0</c:v>
                </c:pt>
                <c:pt idx="2">
                  <c:v>112.0</c:v>
                </c:pt>
                <c:pt idx="3">
                  <c:v>123.0</c:v>
                </c:pt>
                <c:pt idx="4">
                  <c:v>125.0</c:v>
                </c:pt>
                <c:pt idx="5">
                  <c:v>164.0</c:v>
                </c:pt>
                <c:pt idx="6">
                  <c:v>164.0</c:v>
                </c:pt>
                <c:pt idx="7">
                  <c:v>179.0</c:v>
                </c:pt>
                <c:pt idx="8">
                  <c:v>136.0</c:v>
                </c:pt>
                <c:pt idx="9">
                  <c:v>255.0</c:v>
                </c:pt>
                <c:pt idx="10">
                  <c:v>285.0</c:v>
                </c:pt>
                <c:pt idx="11">
                  <c:v>297.0</c:v>
                </c:pt>
                <c:pt idx="12">
                  <c:v>315.0</c:v>
                </c:pt>
                <c:pt idx="13">
                  <c:v>300.0</c:v>
                </c:pt>
                <c:pt idx="14">
                  <c:v>300.0</c:v>
                </c:pt>
                <c:pt idx="15">
                  <c:v>300.0</c:v>
                </c:pt>
                <c:pt idx="16">
                  <c:v>300.0</c:v>
                </c:pt>
                <c:pt idx="17">
                  <c:v>300.0</c:v>
                </c:pt>
                <c:pt idx="18">
                  <c:v>200.0</c:v>
                </c:pt>
                <c:pt idx="19">
                  <c:v>250.0</c:v>
                </c:pt>
                <c:pt idx="20">
                  <c:v>300.0</c:v>
                </c:pt>
                <c:pt idx="21">
                  <c:v>320.0</c:v>
                </c:pt>
                <c:pt idx="22">
                  <c:v>370.0</c:v>
                </c:pt>
                <c:pt idx="23">
                  <c:v>506.0</c:v>
                </c:pt>
                <c:pt idx="24">
                  <c:v>465.0</c:v>
                </c:pt>
                <c:pt idx="25">
                  <c:v>579.0</c:v>
                </c:pt>
                <c:pt idx="26">
                  <c:v>360.0</c:v>
                </c:pt>
                <c:pt idx="27">
                  <c:v>450.0</c:v>
                </c:pt>
                <c:pt idx="28">
                  <c:v>200.0</c:v>
                </c:pt>
                <c:pt idx="29">
                  <c:v>200.0</c:v>
                </c:pt>
                <c:pt idx="30">
                  <c:v>250.0</c:v>
                </c:pt>
                <c:pt idx="31">
                  <c:v>250.0</c:v>
                </c:pt>
                <c:pt idx="32">
                  <c:v>250.0</c:v>
                </c:pt>
                <c:pt idx="33">
                  <c:v>250.0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'ICSY 1950-2003'!$A$25:$C$25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1950-2003'!$D$25:$AS$25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3"/>
          <c:order val="23"/>
          <c:tx>
            <c:strRef>
              <c:f>'ICSY 1950-2003'!$A$26:$C$26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1950-2003'!$D$26:$AS$26</c:f>
              <c:numCache>
                <c:formatCode>General</c:formatCode>
                <c:ptCount val="34"/>
                <c:pt idx="21">
                  <c:v>116.0</c:v>
                </c:pt>
                <c:pt idx="22">
                  <c:v>116.0</c:v>
                </c:pt>
                <c:pt idx="23">
                  <c:v>107.81</c:v>
                </c:pt>
                <c:pt idx="24">
                  <c:v>120.0</c:v>
                </c:pt>
                <c:pt idx="25">
                  <c:v>140.0</c:v>
                </c:pt>
                <c:pt idx="26">
                  <c:v>160.0</c:v>
                </c:pt>
                <c:pt idx="27">
                  <c:v>160.0</c:v>
                </c:pt>
                <c:pt idx="28">
                  <c:v>150.0</c:v>
                </c:pt>
                <c:pt idx="29">
                  <c:v>150.0</c:v>
                </c:pt>
                <c:pt idx="30">
                  <c:v>150.0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'ICSY 1950-2003'!$A$27:$C$27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1950-2003'!$D$27:$AS$27</c:f>
              <c:numCache>
                <c:formatCode>General</c:formatCode>
                <c:ptCount val="34"/>
                <c:pt idx="0">
                  <c:v>116.0</c:v>
                </c:pt>
                <c:pt idx="1">
                  <c:v>128.0</c:v>
                </c:pt>
                <c:pt idx="2">
                  <c:v>257.0</c:v>
                </c:pt>
                <c:pt idx="3">
                  <c:v>166.0</c:v>
                </c:pt>
                <c:pt idx="4">
                  <c:v>202.0</c:v>
                </c:pt>
                <c:pt idx="5">
                  <c:v>226.0</c:v>
                </c:pt>
                <c:pt idx="6">
                  <c:v>220.0</c:v>
                </c:pt>
                <c:pt idx="7">
                  <c:v>267.0</c:v>
                </c:pt>
                <c:pt idx="8">
                  <c:v>257.0</c:v>
                </c:pt>
                <c:pt idx="9">
                  <c:v>253.0</c:v>
                </c:pt>
                <c:pt idx="10">
                  <c:v>318.0</c:v>
                </c:pt>
                <c:pt idx="11">
                  <c:v>374.0</c:v>
                </c:pt>
                <c:pt idx="12">
                  <c:v>326.0</c:v>
                </c:pt>
                <c:pt idx="13">
                  <c:v>310.0</c:v>
                </c:pt>
                <c:pt idx="14">
                  <c:v>220.0</c:v>
                </c:pt>
                <c:pt idx="15">
                  <c:v>241.0</c:v>
                </c:pt>
                <c:pt idx="16">
                  <c:v>343.0</c:v>
                </c:pt>
                <c:pt idx="17">
                  <c:v>386.0</c:v>
                </c:pt>
                <c:pt idx="18">
                  <c:v>466.0</c:v>
                </c:pt>
                <c:pt idx="19">
                  <c:v>501.0</c:v>
                </c:pt>
                <c:pt idx="20">
                  <c:v>524.0</c:v>
                </c:pt>
                <c:pt idx="21">
                  <c:v>587.0</c:v>
                </c:pt>
                <c:pt idx="22">
                  <c:v>650.0</c:v>
                </c:pt>
                <c:pt idx="23">
                  <c:v>718.0</c:v>
                </c:pt>
                <c:pt idx="24">
                  <c:v>776.0</c:v>
                </c:pt>
                <c:pt idx="25">
                  <c:v>877.0</c:v>
                </c:pt>
                <c:pt idx="26">
                  <c:v>897.0</c:v>
                </c:pt>
                <c:pt idx="27">
                  <c:v>1048.0</c:v>
                </c:pt>
                <c:pt idx="28">
                  <c:v>1167.0</c:v>
                </c:pt>
                <c:pt idx="29">
                  <c:v>1201.0</c:v>
                </c:pt>
                <c:pt idx="30">
                  <c:v>1072.0</c:v>
                </c:pt>
                <c:pt idx="31">
                  <c:v>982.54</c:v>
                </c:pt>
                <c:pt idx="32">
                  <c:v>1010.0</c:v>
                </c:pt>
                <c:pt idx="33">
                  <c:v>1000.0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'ICSY 1950-2003'!$A$28:$C$28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1950-2003'!$D$28:$AS$28</c:f>
              <c:numCache>
                <c:formatCode>General</c:formatCode>
                <c:ptCount val="34"/>
                <c:pt idx="26">
                  <c:v>199.565</c:v>
                </c:pt>
                <c:pt idx="27">
                  <c:v>414.463</c:v>
                </c:pt>
                <c:pt idx="28">
                  <c:v>563.407</c:v>
                </c:pt>
                <c:pt idx="29">
                  <c:v>683.188</c:v>
                </c:pt>
                <c:pt idx="30">
                  <c:v>164.067</c:v>
                </c:pt>
                <c:pt idx="31">
                  <c:v>145.328</c:v>
                </c:pt>
                <c:pt idx="32">
                  <c:v>213.423</c:v>
                </c:pt>
                <c:pt idx="33">
                  <c:v>890.6220000000001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'ICSY 1950-2003'!$A$29:$C$29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1950-2003'!$D$29:$AS$29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7"/>
          <c:order val="27"/>
          <c:tx>
            <c:strRef>
              <c:f>'ICSY 1950-2003'!$A$30:$C$30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1950-2003'!$D$30:$AS$30</c:f>
              <c:numCache>
                <c:formatCode>General</c:formatCode>
                <c:ptCount val="34"/>
                <c:pt idx="0">
                  <c:v>9002.0</c:v>
                </c:pt>
                <c:pt idx="1">
                  <c:v>9803.0</c:v>
                </c:pt>
                <c:pt idx="2">
                  <c:v>11382.0</c:v>
                </c:pt>
                <c:pt idx="3">
                  <c:v>13398.0</c:v>
                </c:pt>
                <c:pt idx="4">
                  <c:v>15187.0</c:v>
                </c:pt>
                <c:pt idx="5">
                  <c:v>16391.0</c:v>
                </c:pt>
                <c:pt idx="6">
                  <c:v>18675.0</c:v>
                </c:pt>
                <c:pt idx="7">
                  <c:v>21123.0</c:v>
                </c:pt>
                <c:pt idx="8">
                  <c:v>23239.0</c:v>
                </c:pt>
                <c:pt idx="9">
                  <c:v>24871.0</c:v>
                </c:pt>
                <c:pt idx="10">
                  <c:v>27194.0</c:v>
                </c:pt>
                <c:pt idx="11">
                  <c:v>26051.0</c:v>
                </c:pt>
                <c:pt idx="12">
                  <c:v>25644.0</c:v>
                </c:pt>
                <c:pt idx="13">
                  <c:v>20870.0</c:v>
                </c:pt>
                <c:pt idx="14">
                  <c:v>19497.0</c:v>
                </c:pt>
                <c:pt idx="15">
                  <c:v>20635.0</c:v>
                </c:pt>
                <c:pt idx="16">
                  <c:v>25252.0</c:v>
                </c:pt>
                <c:pt idx="17">
                  <c:v>25468.0</c:v>
                </c:pt>
                <c:pt idx="18">
                  <c:v>25329.0</c:v>
                </c:pt>
                <c:pt idx="19">
                  <c:v>25921.0</c:v>
                </c:pt>
                <c:pt idx="20">
                  <c:v>25850.0</c:v>
                </c:pt>
                <c:pt idx="21">
                  <c:v>27491.0</c:v>
                </c:pt>
                <c:pt idx="22">
                  <c:v>23902.0</c:v>
                </c:pt>
                <c:pt idx="23">
                  <c:v>24845.0</c:v>
                </c:pt>
                <c:pt idx="24">
                  <c:v>25229.0</c:v>
                </c:pt>
                <c:pt idx="25">
                  <c:v>28256.0</c:v>
                </c:pt>
                <c:pt idx="26">
                  <c:v>34559.0</c:v>
                </c:pt>
                <c:pt idx="27">
                  <c:v>37995.0</c:v>
                </c:pt>
                <c:pt idx="28">
                  <c:v>39942.0</c:v>
                </c:pt>
                <c:pt idx="29">
                  <c:v>40248.0</c:v>
                </c:pt>
                <c:pt idx="30">
                  <c:v>39559.0</c:v>
                </c:pt>
                <c:pt idx="31">
                  <c:v>38735.0</c:v>
                </c:pt>
                <c:pt idx="32">
                  <c:v>38104.0</c:v>
                </c:pt>
                <c:pt idx="33">
                  <c:v>34010.0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'ICSY 1950-2003'!$A$31:$C$31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1950-2003'!$D$31:$AS$31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9"/>
          <c:order val="29"/>
          <c:tx>
            <c:strRef>
              <c:f>'ICSY 1950-2003'!$A$32:$C$32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1950-2003'!$D$32:$AS$32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30"/>
          <c:order val="30"/>
          <c:tx>
            <c:strRef>
              <c:f>'ICSY 1950-2003'!$A$33:$C$33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1950-2003'!$D$33:$AS$33</c:f>
              <c:numCache>
                <c:formatCode>General</c:formatCode>
                <c:ptCount val="34"/>
                <c:pt idx="29">
                  <c:v>222.0</c:v>
                </c:pt>
                <c:pt idx="30">
                  <c:v>241.0</c:v>
                </c:pt>
                <c:pt idx="31">
                  <c:v>234.0</c:v>
                </c:pt>
                <c:pt idx="32">
                  <c:v>220.0</c:v>
                </c:pt>
                <c:pt idx="33">
                  <c:v>235.0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'ICSY 1950-2003'!$A$34:$C$34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1950-2003'!$D$34:$AS$34</c:f>
              <c:numCache>
                <c:formatCode>General</c:formatCode>
                <c:ptCount val="34"/>
                <c:pt idx="0">
                  <c:v>3668.0</c:v>
                </c:pt>
                <c:pt idx="1">
                  <c:v>3880.0</c:v>
                </c:pt>
                <c:pt idx="2">
                  <c:v>5149.0</c:v>
                </c:pt>
                <c:pt idx="3">
                  <c:v>4178.0</c:v>
                </c:pt>
                <c:pt idx="4">
                  <c:v>4297.0</c:v>
                </c:pt>
                <c:pt idx="5">
                  <c:v>4358.0</c:v>
                </c:pt>
                <c:pt idx="6">
                  <c:v>4362.0</c:v>
                </c:pt>
                <c:pt idx="7">
                  <c:v>4665.0</c:v>
                </c:pt>
                <c:pt idx="8">
                  <c:v>5149.0</c:v>
                </c:pt>
                <c:pt idx="9">
                  <c:v>5401.0</c:v>
                </c:pt>
                <c:pt idx="10">
                  <c:v>5359.0</c:v>
                </c:pt>
                <c:pt idx="11">
                  <c:v>5433.0</c:v>
                </c:pt>
                <c:pt idx="12">
                  <c:v>5614.0</c:v>
                </c:pt>
                <c:pt idx="13">
                  <c:v>5644.0</c:v>
                </c:pt>
                <c:pt idx="14">
                  <c:v>5717.0</c:v>
                </c:pt>
                <c:pt idx="15">
                  <c:v>5296.0</c:v>
                </c:pt>
                <c:pt idx="16">
                  <c:v>5702.0</c:v>
                </c:pt>
                <c:pt idx="17">
                  <c:v>5494.0</c:v>
                </c:pt>
                <c:pt idx="18">
                  <c:v>5535.0</c:v>
                </c:pt>
                <c:pt idx="19">
                  <c:v>5036.0</c:v>
                </c:pt>
                <c:pt idx="20">
                  <c:v>4710.0</c:v>
                </c:pt>
                <c:pt idx="21">
                  <c:v>2374.0</c:v>
                </c:pt>
                <c:pt idx="22">
                  <c:v>2132.0</c:v>
                </c:pt>
                <c:pt idx="23">
                  <c:v>2007.0</c:v>
                </c:pt>
                <c:pt idx="24">
                  <c:v>1910.0</c:v>
                </c:pt>
                <c:pt idx="25">
                  <c:v>2070.0</c:v>
                </c:pt>
                <c:pt idx="26">
                  <c:v>2137.0</c:v>
                </c:pt>
                <c:pt idx="27">
                  <c:v>1654.0</c:v>
                </c:pt>
                <c:pt idx="28">
                  <c:v>1742.0</c:v>
                </c:pt>
                <c:pt idx="29">
                  <c:v>2060.0</c:v>
                </c:pt>
                <c:pt idx="30">
                  <c:v>2209.0</c:v>
                </c:pt>
                <c:pt idx="31">
                  <c:v>2088.0</c:v>
                </c:pt>
                <c:pt idx="32">
                  <c:v>2173.0</c:v>
                </c:pt>
                <c:pt idx="33">
                  <c:v>2406.0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'ICSY 1950-2003'!$A$35:$C$35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1950-2003'!$D$35:$AS$35</c:f>
              <c:numCache>
                <c:formatCode>General</c:formatCode>
                <c:ptCount val="34"/>
                <c:pt idx="27">
                  <c:v>50.0</c:v>
                </c:pt>
                <c:pt idx="28">
                  <c:v>50.0</c:v>
                </c:pt>
                <c:pt idx="29">
                  <c:v>50.0</c:v>
                </c:pt>
                <c:pt idx="30">
                  <c:v>50.0</c:v>
                </c:pt>
                <c:pt idx="31">
                  <c:v>50.0</c:v>
                </c:pt>
                <c:pt idx="32">
                  <c:v>50.0</c:v>
                </c:pt>
                <c:pt idx="33">
                  <c:v>30.0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'ICSY 1950-2003'!$A$36:$C$36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1950-2003'!$D$36:$AS$36</c:f>
              <c:numCache>
                <c:formatCode>General</c:formatCode>
                <c:ptCount val="34"/>
                <c:pt idx="10">
                  <c:v>0.05</c:v>
                </c:pt>
                <c:pt idx="11">
                  <c:v>0.82</c:v>
                </c:pt>
                <c:pt idx="12">
                  <c:v>0.26</c:v>
                </c:pt>
              </c:numCache>
            </c:numRef>
          </c:val>
          <c:smooth val="0"/>
        </c:ser>
        <c:ser>
          <c:idx val="34"/>
          <c:order val="34"/>
          <c:tx>
            <c:strRef>
              <c:f>'ICSY 1950-2003'!$A$37:$C$37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1950-2003'!$D$37:$AS$37</c:f>
              <c:numCache>
                <c:formatCode>General</c:formatCode>
                <c:ptCount val="34"/>
                <c:pt idx="0">
                  <c:v>38.0</c:v>
                </c:pt>
                <c:pt idx="1">
                  <c:v>44.0</c:v>
                </c:pt>
                <c:pt idx="2">
                  <c:v>53.0</c:v>
                </c:pt>
                <c:pt idx="3">
                  <c:v>78.0</c:v>
                </c:pt>
                <c:pt idx="4">
                  <c:v>50.0</c:v>
                </c:pt>
                <c:pt idx="5">
                  <c:v>50.0</c:v>
                </c:pt>
                <c:pt idx="6">
                  <c:v>50.0</c:v>
                </c:pt>
                <c:pt idx="7">
                  <c:v>50.0</c:v>
                </c:pt>
                <c:pt idx="8">
                  <c:v>10.0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28">
                  <c:v>150.0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'ICSY 1950-2003'!$A$38:$C$38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1950-2003'!$D$38:$AS$38</c:f>
              <c:numCache>
                <c:formatCode>General</c:formatCode>
                <c:ptCount val="34"/>
                <c:pt idx="1">
                  <c:v>120.0</c:v>
                </c:pt>
                <c:pt idx="2">
                  <c:v>162.0</c:v>
                </c:pt>
                <c:pt idx="3">
                  <c:v>182.0</c:v>
                </c:pt>
                <c:pt idx="4">
                  <c:v>125.0</c:v>
                </c:pt>
                <c:pt idx="5">
                  <c:v>192.0</c:v>
                </c:pt>
                <c:pt idx="6">
                  <c:v>210.0</c:v>
                </c:pt>
                <c:pt idx="7">
                  <c:v>278.0</c:v>
                </c:pt>
                <c:pt idx="8">
                  <c:v>403.0</c:v>
                </c:pt>
                <c:pt idx="9">
                  <c:v>489.0</c:v>
                </c:pt>
                <c:pt idx="10">
                  <c:v>508.0</c:v>
                </c:pt>
                <c:pt idx="11">
                  <c:v>516.0</c:v>
                </c:pt>
                <c:pt idx="12">
                  <c:v>530.0</c:v>
                </c:pt>
                <c:pt idx="13">
                  <c:v>598.0</c:v>
                </c:pt>
                <c:pt idx="14">
                  <c:v>694.0</c:v>
                </c:pt>
                <c:pt idx="15">
                  <c:v>785.0</c:v>
                </c:pt>
                <c:pt idx="16">
                  <c:v>779.0</c:v>
                </c:pt>
                <c:pt idx="17">
                  <c:v>707.0</c:v>
                </c:pt>
                <c:pt idx="18">
                  <c:v>586.0</c:v>
                </c:pt>
                <c:pt idx="19">
                  <c:v>614.0</c:v>
                </c:pt>
                <c:pt idx="20">
                  <c:v>624.0</c:v>
                </c:pt>
                <c:pt idx="21">
                  <c:v>521.0</c:v>
                </c:pt>
                <c:pt idx="22">
                  <c:v>620.0</c:v>
                </c:pt>
                <c:pt idx="23">
                  <c:v>620.0</c:v>
                </c:pt>
                <c:pt idx="24">
                  <c:v>479.0</c:v>
                </c:pt>
                <c:pt idx="25">
                  <c:v>522.0</c:v>
                </c:pt>
                <c:pt idx="26">
                  <c:v>305.0</c:v>
                </c:pt>
                <c:pt idx="27">
                  <c:v>633.0</c:v>
                </c:pt>
                <c:pt idx="28">
                  <c:v>740.0</c:v>
                </c:pt>
                <c:pt idx="29">
                  <c:v>825.0</c:v>
                </c:pt>
                <c:pt idx="30">
                  <c:v>956.0</c:v>
                </c:pt>
                <c:pt idx="31">
                  <c:v>980.0</c:v>
                </c:pt>
                <c:pt idx="32">
                  <c:v>937.0</c:v>
                </c:pt>
                <c:pt idx="33">
                  <c:v>949.0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'ICSY 1950-2003'!$A$39:$C$39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1950-2003'!$D$39:$AS$39</c:f>
              <c:numCache>
                <c:formatCode>General</c:formatCode>
                <c:ptCount val="34"/>
                <c:pt idx="0">
                  <c:v>7283.0</c:v>
                </c:pt>
                <c:pt idx="1">
                  <c:v>8317.0</c:v>
                </c:pt>
                <c:pt idx="2">
                  <c:v>9091.0</c:v>
                </c:pt>
                <c:pt idx="3">
                  <c:v>10053.0</c:v>
                </c:pt>
                <c:pt idx="4">
                  <c:v>10641.0</c:v>
                </c:pt>
                <c:pt idx="5">
                  <c:v>9741.0</c:v>
                </c:pt>
                <c:pt idx="6">
                  <c:v>9898.0</c:v>
                </c:pt>
                <c:pt idx="7">
                  <c:v>9933.0</c:v>
                </c:pt>
                <c:pt idx="8">
                  <c:v>10473.0</c:v>
                </c:pt>
                <c:pt idx="9">
                  <c:v>11459.0</c:v>
                </c:pt>
                <c:pt idx="10">
                  <c:v>10340.0</c:v>
                </c:pt>
                <c:pt idx="11">
                  <c:v>10152.0</c:v>
                </c:pt>
                <c:pt idx="12">
                  <c:v>8136.0</c:v>
                </c:pt>
                <c:pt idx="13">
                  <c:v>7871.0</c:v>
                </c:pt>
                <c:pt idx="14">
                  <c:v>9387.0</c:v>
                </c:pt>
                <c:pt idx="15">
                  <c:v>10192.0</c:v>
                </c:pt>
                <c:pt idx="16">
                  <c:v>10611.0</c:v>
                </c:pt>
                <c:pt idx="17">
                  <c:v>12603.0</c:v>
                </c:pt>
                <c:pt idx="18">
                  <c:v>12350.0</c:v>
                </c:pt>
                <c:pt idx="19">
                  <c:v>12591.0</c:v>
                </c:pt>
                <c:pt idx="20">
                  <c:v>11745.0</c:v>
                </c:pt>
                <c:pt idx="21">
                  <c:v>9372.0</c:v>
                </c:pt>
                <c:pt idx="22">
                  <c:v>8592.0</c:v>
                </c:pt>
                <c:pt idx="23">
                  <c:v>9394.0</c:v>
                </c:pt>
                <c:pt idx="24">
                  <c:v>10584.0</c:v>
                </c:pt>
                <c:pt idx="25">
                  <c:v>10440.0</c:v>
                </c:pt>
                <c:pt idx="26">
                  <c:v>11587.0</c:v>
                </c:pt>
                <c:pt idx="27">
                  <c:v>11736.0</c:v>
                </c:pt>
                <c:pt idx="28">
                  <c:v>12168.0</c:v>
                </c:pt>
                <c:pt idx="29">
                  <c:v>12643.0</c:v>
                </c:pt>
                <c:pt idx="30">
                  <c:v>12753.0</c:v>
                </c:pt>
                <c:pt idx="31">
                  <c:v>12793.0</c:v>
                </c:pt>
                <c:pt idx="32">
                  <c:v>13081.0</c:v>
                </c:pt>
                <c:pt idx="33">
                  <c:v>14063.0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'ICSY 1950-2003'!$A$40:$C$40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1950-2003'!$D$40:$AS$40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38"/>
          <c:order val="38"/>
          <c:tx>
            <c:strRef>
              <c:f>'ICSY 1950-2003'!$A$41:$C$41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1950-2003'!$D$41:$AS$41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39"/>
          <c:order val="39"/>
          <c:tx>
            <c:strRef>
              <c:f>'ICSY 1950-2003'!$A$42:$C$42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1950-2003'!$D$42:$AS$42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40"/>
          <c:order val="40"/>
          <c:tx>
            <c:strRef>
              <c:f>'ICSY 1950-2003'!$A$43:$C$43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1950-2003'!$D$43:$AS$43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41"/>
          <c:order val="41"/>
          <c:tx>
            <c:strRef>
              <c:f>'ICSY 1950-2003'!$A$44:$C$44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1950-2003'!$D$44:$AS$44</c:f>
              <c:numCache>
                <c:formatCode>General</c:formatCode>
                <c:ptCount val="34"/>
                <c:pt idx="0">
                  <c:v>1349.0</c:v>
                </c:pt>
                <c:pt idx="1">
                  <c:v>1370.0</c:v>
                </c:pt>
                <c:pt idx="2">
                  <c:v>1408.0</c:v>
                </c:pt>
                <c:pt idx="3">
                  <c:v>1328.0</c:v>
                </c:pt>
                <c:pt idx="4">
                  <c:v>1423.0</c:v>
                </c:pt>
                <c:pt idx="5">
                  <c:v>1026.0</c:v>
                </c:pt>
                <c:pt idx="6">
                  <c:v>968.0</c:v>
                </c:pt>
                <c:pt idx="7">
                  <c:v>1140.0</c:v>
                </c:pt>
                <c:pt idx="8">
                  <c:v>1203.0</c:v>
                </c:pt>
                <c:pt idx="9">
                  <c:v>1357.0</c:v>
                </c:pt>
                <c:pt idx="10">
                  <c:v>1583.0</c:v>
                </c:pt>
                <c:pt idx="11">
                  <c:v>1863.0</c:v>
                </c:pt>
                <c:pt idx="12">
                  <c:v>1131.0</c:v>
                </c:pt>
                <c:pt idx="13">
                  <c:v>1255.0</c:v>
                </c:pt>
                <c:pt idx="14">
                  <c:v>1390.0</c:v>
                </c:pt>
                <c:pt idx="15">
                  <c:v>1430.0</c:v>
                </c:pt>
                <c:pt idx="16">
                  <c:v>1441.0</c:v>
                </c:pt>
                <c:pt idx="17">
                  <c:v>1500.0</c:v>
                </c:pt>
                <c:pt idx="18">
                  <c:v>1885.0</c:v>
                </c:pt>
                <c:pt idx="19">
                  <c:v>2010.0</c:v>
                </c:pt>
                <c:pt idx="20">
                  <c:v>2115.0</c:v>
                </c:pt>
                <c:pt idx="21">
                  <c:v>2251.0</c:v>
                </c:pt>
                <c:pt idx="22">
                  <c:v>2660.0</c:v>
                </c:pt>
                <c:pt idx="23">
                  <c:v>3024.0</c:v>
                </c:pt>
                <c:pt idx="24">
                  <c:v>3001.0</c:v>
                </c:pt>
                <c:pt idx="25">
                  <c:v>3304.0</c:v>
                </c:pt>
                <c:pt idx="26">
                  <c:v>3627.0</c:v>
                </c:pt>
                <c:pt idx="27">
                  <c:v>3718.0</c:v>
                </c:pt>
                <c:pt idx="28">
                  <c:v>3890.0</c:v>
                </c:pt>
                <c:pt idx="29">
                  <c:v>2508.0</c:v>
                </c:pt>
                <c:pt idx="30">
                  <c:v>2686.0</c:v>
                </c:pt>
                <c:pt idx="31">
                  <c:v>3145.0</c:v>
                </c:pt>
                <c:pt idx="32">
                  <c:v>3522.0</c:v>
                </c:pt>
                <c:pt idx="33">
                  <c:v>3550.0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'ICSY 1950-2003'!$A$45:$C$45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1950-2003'!$D$45:$AS$45</c:f>
              <c:numCache>
                <c:formatCode>General</c:formatCode>
                <c:ptCount val="34"/>
                <c:pt idx="0">
                  <c:v>25750.0</c:v>
                </c:pt>
                <c:pt idx="1">
                  <c:v>31580.0</c:v>
                </c:pt>
                <c:pt idx="2">
                  <c:v>35470.0</c:v>
                </c:pt>
                <c:pt idx="3">
                  <c:v>37310.0</c:v>
                </c:pt>
                <c:pt idx="4">
                  <c:v>37090.0</c:v>
                </c:pt>
                <c:pt idx="5">
                  <c:v>46260.0</c:v>
                </c:pt>
                <c:pt idx="6">
                  <c:v>46700.0</c:v>
                </c:pt>
                <c:pt idx="7">
                  <c:v>55647.0</c:v>
                </c:pt>
                <c:pt idx="8">
                  <c:v>65236.0</c:v>
                </c:pt>
                <c:pt idx="9">
                  <c:v>73896.0</c:v>
                </c:pt>
                <c:pt idx="10">
                  <c:v>79857.0</c:v>
                </c:pt>
                <c:pt idx="11">
                  <c:v>82897.0</c:v>
                </c:pt>
                <c:pt idx="12">
                  <c:v>95200.0</c:v>
                </c:pt>
                <c:pt idx="13">
                  <c:v>108250.0</c:v>
                </c:pt>
                <c:pt idx="14">
                  <c:v>123020.0</c:v>
                </c:pt>
                <c:pt idx="15">
                  <c:v>145950.0</c:v>
                </c:pt>
                <c:pt idx="16">
                  <c:v>166060.0</c:v>
                </c:pt>
                <c:pt idx="17">
                  <c:v>186249.0</c:v>
                </c:pt>
                <c:pt idx="18">
                  <c:v>210140.0</c:v>
                </c:pt>
                <c:pt idx="19">
                  <c:v>210295.0</c:v>
                </c:pt>
                <c:pt idx="20">
                  <c:v>209711.0</c:v>
                </c:pt>
                <c:pt idx="21">
                  <c:v>244656.0</c:v>
                </c:pt>
                <c:pt idx="22">
                  <c:v>308217.0</c:v>
                </c:pt>
                <c:pt idx="23">
                  <c:v>367878.0</c:v>
                </c:pt>
                <c:pt idx="24">
                  <c:v>421180.0</c:v>
                </c:pt>
                <c:pt idx="25">
                  <c:v>475606.0</c:v>
                </c:pt>
                <c:pt idx="26">
                  <c:v>491189.0</c:v>
                </c:pt>
                <c:pt idx="27">
                  <c:v>511738.0</c:v>
                </c:pt>
                <c:pt idx="28">
                  <c:v>536000.0</c:v>
                </c:pt>
                <c:pt idx="29">
                  <c:v>573000.0</c:v>
                </c:pt>
                <c:pt idx="30">
                  <c:v>597000.0</c:v>
                </c:pt>
                <c:pt idx="31">
                  <c:v>661040.0</c:v>
                </c:pt>
                <c:pt idx="32">
                  <c:v>725000.0</c:v>
                </c:pt>
                <c:pt idx="33">
                  <c:v>862081.0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'ICSY 1950-2003'!$A$46:$C$46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1950-2003'!$D$46:$AS$46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44"/>
          <c:order val="44"/>
          <c:tx>
            <c:strRef>
              <c:f>'ICSY 1950-2003'!$A$47:$C$47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1950-2003'!$D$47:$AS$47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45"/>
          <c:order val="45"/>
          <c:tx>
            <c:strRef>
              <c:f>'ICSY 1950-2003'!$A$48:$C$48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1950-2003'!$D$48:$AS$48</c:f>
              <c:numCache>
                <c:formatCode>General</c:formatCode>
                <c:ptCount val="34"/>
                <c:pt idx="0">
                  <c:v>2757.0</c:v>
                </c:pt>
                <c:pt idx="1">
                  <c:v>2828.0</c:v>
                </c:pt>
                <c:pt idx="2">
                  <c:v>3006.0</c:v>
                </c:pt>
                <c:pt idx="3">
                  <c:v>3221.0</c:v>
                </c:pt>
                <c:pt idx="4">
                  <c:v>3432.0</c:v>
                </c:pt>
                <c:pt idx="5">
                  <c:v>3091.0</c:v>
                </c:pt>
                <c:pt idx="6">
                  <c:v>3612.0</c:v>
                </c:pt>
                <c:pt idx="7">
                  <c:v>3298.0</c:v>
                </c:pt>
                <c:pt idx="8">
                  <c:v>4153.0</c:v>
                </c:pt>
                <c:pt idx="9">
                  <c:v>4257.0</c:v>
                </c:pt>
                <c:pt idx="10">
                  <c:v>4356.0</c:v>
                </c:pt>
                <c:pt idx="11">
                  <c:v>4610.0</c:v>
                </c:pt>
                <c:pt idx="12">
                  <c:v>4707.0</c:v>
                </c:pt>
                <c:pt idx="13">
                  <c:v>4787.0</c:v>
                </c:pt>
                <c:pt idx="14">
                  <c:v>5280.0</c:v>
                </c:pt>
                <c:pt idx="15">
                  <c:v>5412.0</c:v>
                </c:pt>
                <c:pt idx="16">
                  <c:v>5916.0</c:v>
                </c:pt>
                <c:pt idx="17">
                  <c:v>5892.0</c:v>
                </c:pt>
                <c:pt idx="18">
                  <c:v>6312.0</c:v>
                </c:pt>
                <c:pt idx="19">
                  <c:v>6648.0</c:v>
                </c:pt>
                <c:pt idx="20">
                  <c:v>6360.0</c:v>
                </c:pt>
                <c:pt idx="21">
                  <c:v>6389.0</c:v>
                </c:pt>
                <c:pt idx="22">
                  <c:v>9163.0</c:v>
                </c:pt>
                <c:pt idx="23">
                  <c:v>18205.0</c:v>
                </c:pt>
                <c:pt idx="24">
                  <c:v>9273.0</c:v>
                </c:pt>
                <c:pt idx="25">
                  <c:v>9908.0</c:v>
                </c:pt>
                <c:pt idx="27">
                  <c:v>10878.0</c:v>
                </c:pt>
                <c:pt idx="28">
                  <c:v>8673.0</c:v>
                </c:pt>
                <c:pt idx="29">
                  <c:v>6677.0</c:v>
                </c:pt>
                <c:pt idx="30">
                  <c:v>7131.0</c:v>
                </c:pt>
                <c:pt idx="31">
                  <c:v>6776.0</c:v>
                </c:pt>
                <c:pt idx="32">
                  <c:v>6633.0</c:v>
                </c:pt>
                <c:pt idx="33">
                  <c:v>6800.0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'ICSY 1950-2003'!$A$49:$C$49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1950-2003'!$D$49:$AS$49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47"/>
          <c:order val="47"/>
          <c:tx>
            <c:strRef>
              <c:f>'ICSY 1950-2003'!$A$50:$C$50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1950-2003'!$D$50:$AS$50</c:f>
              <c:numCache>
                <c:formatCode>General</c:formatCode>
                <c:ptCount val="34"/>
                <c:pt idx="0">
                  <c:v>418.0</c:v>
                </c:pt>
                <c:pt idx="1">
                  <c:v>459.0</c:v>
                </c:pt>
                <c:pt idx="2">
                  <c:v>477.0</c:v>
                </c:pt>
                <c:pt idx="3">
                  <c:v>543.0</c:v>
                </c:pt>
                <c:pt idx="4">
                  <c:v>725.0</c:v>
                </c:pt>
                <c:pt idx="5">
                  <c:v>770.0</c:v>
                </c:pt>
                <c:pt idx="6">
                  <c:v>540.0</c:v>
                </c:pt>
                <c:pt idx="7">
                  <c:v>542.0</c:v>
                </c:pt>
                <c:pt idx="8">
                  <c:v>475.0</c:v>
                </c:pt>
                <c:pt idx="9">
                  <c:v>454.0</c:v>
                </c:pt>
                <c:pt idx="10">
                  <c:v>453.0</c:v>
                </c:pt>
                <c:pt idx="11">
                  <c:v>494.0</c:v>
                </c:pt>
                <c:pt idx="12">
                  <c:v>541.0</c:v>
                </c:pt>
                <c:pt idx="13">
                  <c:v>513.0</c:v>
                </c:pt>
                <c:pt idx="14">
                  <c:v>534.0</c:v>
                </c:pt>
                <c:pt idx="15">
                  <c:v>444.0</c:v>
                </c:pt>
                <c:pt idx="16">
                  <c:v>445.0</c:v>
                </c:pt>
                <c:pt idx="17">
                  <c:v>492.0</c:v>
                </c:pt>
                <c:pt idx="18">
                  <c:v>495.0</c:v>
                </c:pt>
                <c:pt idx="19">
                  <c:v>460.0</c:v>
                </c:pt>
                <c:pt idx="20">
                  <c:v>461.0</c:v>
                </c:pt>
                <c:pt idx="21">
                  <c:v>250.0</c:v>
                </c:pt>
                <c:pt idx="22">
                  <c:v>174.0</c:v>
                </c:pt>
                <c:pt idx="23">
                  <c:v>149.0</c:v>
                </c:pt>
                <c:pt idx="24">
                  <c:v>166.0</c:v>
                </c:pt>
                <c:pt idx="25">
                  <c:v>235.0</c:v>
                </c:pt>
                <c:pt idx="26">
                  <c:v>240.79</c:v>
                </c:pt>
                <c:pt idx="27">
                  <c:v>124.881</c:v>
                </c:pt>
                <c:pt idx="28">
                  <c:v>134.0</c:v>
                </c:pt>
                <c:pt idx="29">
                  <c:v>159.0</c:v>
                </c:pt>
                <c:pt idx="30">
                  <c:v>161.0</c:v>
                </c:pt>
                <c:pt idx="31">
                  <c:v>192.0</c:v>
                </c:pt>
                <c:pt idx="32">
                  <c:v>190.0</c:v>
                </c:pt>
                <c:pt idx="33">
                  <c:v>190.0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'ICSY 1950-2003'!$A$51:$C$51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1950-2003'!$D$51:$AS$51</c:f>
              <c:numCache>
                <c:formatCode>General</c:formatCode>
                <c:ptCount val="34"/>
                <c:pt idx="0">
                  <c:v>92.0</c:v>
                </c:pt>
                <c:pt idx="1">
                  <c:v>102.0</c:v>
                </c:pt>
                <c:pt idx="2">
                  <c:v>83.0</c:v>
                </c:pt>
                <c:pt idx="3">
                  <c:v>69.0</c:v>
                </c:pt>
                <c:pt idx="4">
                  <c:v>34.0</c:v>
                </c:pt>
                <c:pt idx="5">
                  <c:v>55.0</c:v>
                </c:pt>
                <c:pt idx="6">
                  <c:v>52.0</c:v>
                </c:pt>
                <c:pt idx="7">
                  <c:v>45.0</c:v>
                </c:pt>
                <c:pt idx="8">
                  <c:v>65.0</c:v>
                </c:pt>
                <c:pt idx="9">
                  <c:v>55.0</c:v>
                </c:pt>
                <c:pt idx="10">
                  <c:v>34.0</c:v>
                </c:pt>
                <c:pt idx="11">
                  <c:v>52.0</c:v>
                </c:pt>
                <c:pt idx="12">
                  <c:v>39.0</c:v>
                </c:pt>
                <c:pt idx="13">
                  <c:v>28.0</c:v>
                </c:pt>
                <c:pt idx="14">
                  <c:v>45.0</c:v>
                </c:pt>
                <c:pt idx="15">
                  <c:v>62.0</c:v>
                </c:pt>
                <c:pt idx="16">
                  <c:v>2.0</c:v>
                </c:pt>
                <c:pt idx="17">
                  <c:v>38.0</c:v>
                </c:pt>
                <c:pt idx="18">
                  <c:v>86.0</c:v>
                </c:pt>
                <c:pt idx="19">
                  <c:v>121.0</c:v>
                </c:pt>
                <c:pt idx="20">
                  <c:v>90.0</c:v>
                </c:pt>
                <c:pt idx="21">
                  <c:v>102.0</c:v>
                </c:pt>
                <c:pt idx="22">
                  <c:v>124.0</c:v>
                </c:pt>
                <c:pt idx="23">
                  <c:v>95.0</c:v>
                </c:pt>
                <c:pt idx="24">
                  <c:v>87.0</c:v>
                </c:pt>
                <c:pt idx="25">
                  <c:v>98.0</c:v>
                </c:pt>
                <c:pt idx="26">
                  <c:v>43.0</c:v>
                </c:pt>
                <c:pt idx="27">
                  <c:v>20.0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'ICSY 1950-2003'!$A$52:$C$52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1950-2003'!$D$52:$AS$52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50"/>
          <c:order val="50"/>
          <c:tx>
            <c:strRef>
              <c:f>'ICSY 1950-2003'!$A$53:$C$53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1950-2003'!$D$53:$AS$53</c:f>
              <c:numCache>
                <c:formatCode>General</c:formatCode>
                <c:ptCount val="34"/>
                <c:pt idx="0">
                  <c:v>187.0</c:v>
                </c:pt>
                <c:pt idx="1">
                  <c:v>213.0</c:v>
                </c:pt>
                <c:pt idx="2">
                  <c:v>261.0</c:v>
                </c:pt>
                <c:pt idx="3">
                  <c:v>272.0</c:v>
                </c:pt>
                <c:pt idx="4">
                  <c:v>298.0</c:v>
                </c:pt>
                <c:pt idx="5">
                  <c:v>330.0</c:v>
                </c:pt>
                <c:pt idx="6">
                  <c:v>362.0</c:v>
                </c:pt>
                <c:pt idx="7">
                  <c:v>406.0</c:v>
                </c:pt>
                <c:pt idx="8">
                  <c:v>490.0</c:v>
                </c:pt>
                <c:pt idx="9">
                  <c:v>528.0</c:v>
                </c:pt>
                <c:pt idx="10">
                  <c:v>554.0</c:v>
                </c:pt>
                <c:pt idx="11">
                  <c:v>460.0</c:v>
                </c:pt>
                <c:pt idx="12">
                  <c:v>424.0</c:v>
                </c:pt>
                <c:pt idx="13">
                  <c:v>386.0</c:v>
                </c:pt>
                <c:pt idx="14">
                  <c:v>350.0</c:v>
                </c:pt>
                <c:pt idx="15">
                  <c:v>350.0</c:v>
                </c:pt>
                <c:pt idx="16">
                  <c:v>306.0</c:v>
                </c:pt>
                <c:pt idx="17">
                  <c:v>285.0</c:v>
                </c:pt>
                <c:pt idx="18">
                  <c:v>309.0</c:v>
                </c:pt>
                <c:pt idx="19">
                  <c:v>315.0</c:v>
                </c:pt>
                <c:pt idx="21">
                  <c:v>700.0</c:v>
                </c:pt>
                <c:pt idx="22">
                  <c:v>700.0</c:v>
                </c:pt>
                <c:pt idx="23">
                  <c:v>860.0</c:v>
                </c:pt>
                <c:pt idx="24">
                  <c:v>940.0</c:v>
                </c:pt>
                <c:pt idx="25">
                  <c:v>865.0</c:v>
                </c:pt>
                <c:pt idx="26">
                  <c:v>830.0</c:v>
                </c:pt>
                <c:pt idx="27">
                  <c:v>940.0</c:v>
                </c:pt>
                <c:pt idx="28">
                  <c:v>1085.0</c:v>
                </c:pt>
                <c:pt idx="29">
                  <c:v>1100.0</c:v>
                </c:pt>
                <c:pt idx="30">
                  <c:v>1150.0</c:v>
                </c:pt>
                <c:pt idx="31">
                  <c:v>1100.0</c:v>
                </c:pt>
                <c:pt idx="32">
                  <c:v>1100.0</c:v>
                </c:pt>
                <c:pt idx="33">
                  <c:v>1130.0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'ICSY 1950-2003'!$A$54:$C$54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1950-2003'!$D$54:$AS$54</c:f>
              <c:numCache>
                <c:formatCode>General</c:formatCode>
                <c:ptCount val="34"/>
                <c:pt idx="0">
                  <c:v>400.0</c:v>
                </c:pt>
                <c:pt idx="1">
                  <c:v>507.0</c:v>
                </c:pt>
                <c:pt idx="2">
                  <c:v>603.0</c:v>
                </c:pt>
                <c:pt idx="3">
                  <c:v>662.0</c:v>
                </c:pt>
                <c:pt idx="4">
                  <c:v>628.0</c:v>
                </c:pt>
                <c:pt idx="5">
                  <c:v>716.0</c:v>
                </c:pt>
                <c:pt idx="6">
                  <c:v>804.0</c:v>
                </c:pt>
                <c:pt idx="7">
                  <c:v>875.0</c:v>
                </c:pt>
                <c:pt idx="8">
                  <c:v>964.0</c:v>
                </c:pt>
                <c:pt idx="9">
                  <c:v>1030.0</c:v>
                </c:pt>
                <c:pt idx="10">
                  <c:v>1157.0</c:v>
                </c:pt>
                <c:pt idx="11">
                  <c:v>1317.0</c:v>
                </c:pt>
                <c:pt idx="12">
                  <c:v>988.0</c:v>
                </c:pt>
                <c:pt idx="13">
                  <c:v>636.0</c:v>
                </c:pt>
                <c:pt idx="14">
                  <c:v>552.0</c:v>
                </c:pt>
                <c:pt idx="15">
                  <c:v>535.0</c:v>
                </c:pt>
                <c:pt idx="16">
                  <c:v>775.0</c:v>
                </c:pt>
                <c:pt idx="17">
                  <c:v>652.0</c:v>
                </c:pt>
                <c:pt idx="18">
                  <c:v>700.0</c:v>
                </c:pt>
                <c:pt idx="19">
                  <c:v>700.0</c:v>
                </c:pt>
                <c:pt idx="20">
                  <c:v>500.0</c:v>
                </c:pt>
                <c:pt idx="21">
                  <c:v>500.0</c:v>
                </c:pt>
                <c:pt idx="22">
                  <c:v>510.0</c:v>
                </c:pt>
                <c:pt idx="23">
                  <c:v>500.0</c:v>
                </c:pt>
                <c:pt idx="24">
                  <c:v>1100.0</c:v>
                </c:pt>
                <c:pt idx="25">
                  <c:v>1000.0</c:v>
                </c:pt>
                <c:pt idx="26">
                  <c:v>1000.0</c:v>
                </c:pt>
                <c:pt idx="27">
                  <c:v>1100.0</c:v>
                </c:pt>
                <c:pt idx="28">
                  <c:v>650.0</c:v>
                </c:pt>
                <c:pt idx="29">
                  <c:v>650.0</c:v>
                </c:pt>
                <c:pt idx="30">
                  <c:v>650.0</c:v>
                </c:pt>
                <c:pt idx="31">
                  <c:v>650.0</c:v>
                </c:pt>
                <c:pt idx="32">
                  <c:v>650.0</c:v>
                </c:pt>
                <c:pt idx="33">
                  <c:v>650.0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'ICSY 1950-2003'!$A$55:$C$55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1950-2003'!$D$55:$AS$55</c:f>
              <c:numCache>
                <c:formatCode>General</c:formatCode>
                <c:ptCount val="34"/>
                <c:pt idx="12">
                  <c:v>3750.0</c:v>
                </c:pt>
                <c:pt idx="13">
                  <c:v>3449.0</c:v>
                </c:pt>
                <c:pt idx="14">
                  <c:v>3201.0</c:v>
                </c:pt>
                <c:pt idx="15">
                  <c:v>3445.0</c:v>
                </c:pt>
                <c:pt idx="16">
                  <c:v>3327.0</c:v>
                </c:pt>
                <c:pt idx="17">
                  <c:v>3266.0</c:v>
                </c:pt>
                <c:pt idx="18">
                  <c:v>3089.0</c:v>
                </c:pt>
                <c:pt idx="19">
                  <c:v>2900.0</c:v>
                </c:pt>
                <c:pt idx="20">
                  <c:v>2655.0</c:v>
                </c:pt>
                <c:pt idx="21">
                  <c:v>1742.0</c:v>
                </c:pt>
                <c:pt idx="22">
                  <c:v>1771.0</c:v>
                </c:pt>
                <c:pt idx="23">
                  <c:v>1683.0</c:v>
                </c:pt>
                <c:pt idx="24">
                  <c:v>2055.0</c:v>
                </c:pt>
                <c:pt idx="25">
                  <c:v>1708.0</c:v>
                </c:pt>
                <c:pt idx="26">
                  <c:v>1842.0</c:v>
                </c:pt>
                <c:pt idx="27">
                  <c:v>2134.0</c:v>
                </c:pt>
                <c:pt idx="28">
                  <c:v>3873.0</c:v>
                </c:pt>
                <c:pt idx="29">
                  <c:v>2712.0</c:v>
                </c:pt>
                <c:pt idx="30">
                  <c:v>2852.0</c:v>
                </c:pt>
                <c:pt idx="31">
                  <c:v>3246.0</c:v>
                </c:pt>
                <c:pt idx="32">
                  <c:v>3378.0</c:v>
                </c:pt>
                <c:pt idx="33">
                  <c:v>3571.0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'ICSY 1950-2003'!$A$56:$C$56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1950-2003'!$D$56:$AS$56</c:f>
              <c:numCache>
                <c:formatCode>General</c:formatCode>
                <c:ptCount val="34"/>
                <c:pt idx="0">
                  <c:v>742.0</c:v>
                </c:pt>
                <c:pt idx="1">
                  <c:v>1088.0</c:v>
                </c:pt>
                <c:pt idx="2">
                  <c:v>1474.0</c:v>
                </c:pt>
                <c:pt idx="3">
                  <c:v>1757.0</c:v>
                </c:pt>
                <c:pt idx="4">
                  <c:v>1814.0</c:v>
                </c:pt>
                <c:pt idx="5">
                  <c:v>2083.0</c:v>
                </c:pt>
                <c:pt idx="6">
                  <c:v>2501.0</c:v>
                </c:pt>
                <c:pt idx="7">
                  <c:v>2656.0</c:v>
                </c:pt>
                <c:pt idx="8">
                  <c:v>2712.0</c:v>
                </c:pt>
                <c:pt idx="9">
                  <c:v>2613.0</c:v>
                </c:pt>
                <c:pt idx="10">
                  <c:v>2831.0</c:v>
                </c:pt>
                <c:pt idx="11">
                  <c:v>3292.0</c:v>
                </c:pt>
                <c:pt idx="12">
                  <c:v>3163.0</c:v>
                </c:pt>
                <c:pt idx="13">
                  <c:v>3231.0</c:v>
                </c:pt>
                <c:pt idx="14">
                  <c:v>3347.0</c:v>
                </c:pt>
                <c:pt idx="15">
                  <c:v>3182.0</c:v>
                </c:pt>
                <c:pt idx="16">
                  <c:v>3305.0</c:v>
                </c:pt>
                <c:pt idx="17">
                  <c:v>3535.0</c:v>
                </c:pt>
                <c:pt idx="18">
                  <c:v>3566.0</c:v>
                </c:pt>
                <c:pt idx="19">
                  <c:v>3759.0</c:v>
                </c:pt>
                <c:pt idx="20">
                  <c:v>3696.0</c:v>
                </c:pt>
                <c:pt idx="21">
                  <c:v>1851.0</c:v>
                </c:pt>
                <c:pt idx="22">
                  <c:v>1134.0</c:v>
                </c:pt>
                <c:pt idx="23">
                  <c:v>1049.0</c:v>
                </c:pt>
                <c:pt idx="24">
                  <c:v>1085.0</c:v>
                </c:pt>
                <c:pt idx="25">
                  <c:v>1456.0</c:v>
                </c:pt>
                <c:pt idx="26">
                  <c:v>1438.0</c:v>
                </c:pt>
                <c:pt idx="27">
                  <c:v>1701.0</c:v>
                </c:pt>
                <c:pt idx="28">
                  <c:v>1713.0</c:v>
                </c:pt>
                <c:pt idx="29">
                  <c:v>1797.0</c:v>
                </c:pt>
                <c:pt idx="30">
                  <c:v>1643.0</c:v>
                </c:pt>
                <c:pt idx="31">
                  <c:v>1335.0</c:v>
                </c:pt>
                <c:pt idx="32">
                  <c:v>1336.0</c:v>
                </c:pt>
                <c:pt idx="33">
                  <c:v>1357.0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'ICSY 1950-2003'!$A$57:$C$57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1950-2003'!$D$57:$AS$57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55"/>
          <c:order val="55"/>
          <c:tx>
            <c:strRef>
              <c:f>'ICSY 1950-2003'!$A$58:$C$58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1950-2003'!$D$58:$AS$58</c:f>
              <c:numCache>
                <c:formatCode>General</c:formatCode>
                <c:ptCount val="34"/>
                <c:pt idx="0">
                  <c:v>266.0</c:v>
                </c:pt>
                <c:pt idx="1">
                  <c:v>303.0</c:v>
                </c:pt>
                <c:pt idx="2">
                  <c:v>423.0</c:v>
                </c:pt>
                <c:pt idx="3">
                  <c:v>451.0</c:v>
                </c:pt>
                <c:pt idx="4">
                  <c:v>338.0</c:v>
                </c:pt>
                <c:pt idx="5">
                  <c:v>611.0</c:v>
                </c:pt>
                <c:pt idx="6">
                  <c:v>1025.0</c:v>
                </c:pt>
                <c:pt idx="7">
                  <c:v>1071.0</c:v>
                </c:pt>
                <c:pt idx="8">
                  <c:v>1107.0</c:v>
                </c:pt>
                <c:pt idx="9">
                  <c:v>1154.0</c:v>
                </c:pt>
                <c:pt idx="10">
                  <c:v>1233.0</c:v>
                </c:pt>
                <c:pt idx="11">
                  <c:v>1036.0</c:v>
                </c:pt>
                <c:pt idx="12">
                  <c:v>1068.0</c:v>
                </c:pt>
                <c:pt idx="13">
                  <c:v>943.0</c:v>
                </c:pt>
                <c:pt idx="14">
                  <c:v>853.0</c:v>
                </c:pt>
                <c:pt idx="15">
                  <c:v>659.0</c:v>
                </c:pt>
                <c:pt idx="16">
                  <c:v>857.0</c:v>
                </c:pt>
                <c:pt idx="17">
                  <c:v>854.0</c:v>
                </c:pt>
                <c:pt idx="18">
                  <c:v>868.0</c:v>
                </c:pt>
                <c:pt idx="19">
                  <c:v>1042.0</c:v>
                </c:pt>
                <c:pt idx="20">
                  <c:v>1133.0</c:v>
                </c:pt>
                <c:pt idx="21">
                  <c:v>1134.0</c:v>
                </c:pt>
                <c:pt idx="22">
                  <c:v>1132.0</c:v>
                </c:pt>
                <c:pt idx="23">
                  <c:v>1089.0</c:v>
                </c:pt>
                <c:pt idx="24">
                  <c:v>1053.0</c:v>
                </c:pt>
                <c:pt idx="25">
                  <c:v>1024.0</c:v>
                </c:pt>
                <c:pt idx="26">
                  <c:v>1021.0</c:v>
                </c:pt>
                <c:pt idx="27">
                  <c:v>910.0</c:v>
                </c:pt>
                <c:pt idx="28">
                  <c:v>1207.0</c:v>
                </c:pt>
                <c:pt idx="29">
                  <c:v>1157.0</c:v>
                </c:pt>
                <c:pt idx="30">
                  <c:v>1398.0</c:v>
                </c:pt>
                <c:pt idx="31">
                  <c:v>1367.0</c:v>
                </c:pt>
                <c:pt idx="32">
                  <c:v>1445.0</c:v>
                </c:pt>
                <c:pt idx="33">
                  <c:v>1638.0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'ICSY 1950-2003'!$A$59:$C$59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1950-2003'!$D$59:$AS$59</c:f>
              <c:numCache>
                <c:formatCode>General</c:formatCode>
                <c:ptCount val="34"/>
                <c:pt idx="10">
                  <c:v>6452.0</c:v>
                </c:pt>
                <c:pt idx="11">
                  <c:v>6534.0</c:v>
                </c:pt>
                <c:pt idx="12">
                  <c:v>6363.0</c:v>
                </c:pt>
                <c:pt idx="13">
                  <c:v>6513.0</c:v>
                </c:pt>
                <c:pt idx="14">
                  <c:v>6556.0</c:v>
                </c:pt>
                <c:pt idx="15">
                  <c:v>6511.0</c:v>
                </c:pt>
                <c:pt idx="16">
                  <c:v>6516.0</c:v>
                </c:pt>
                <c:pt idx="17">
                  <c:v>6534.0</c:v>
                </c:pt>
                <c:pt idx="18">
                  <c:v>6870.0</c:v>
                </c:pt>
                <c:pt idx="19">
                  <c:v>6788.0</c:v>
                </c:pt>
                <c:pt idx="20">
                  <c:v>6434.0</c:v>
                </c:pt>
                <c:pt idx="21">
                  <c:v>5610.0</c:v>
                </c:pt>
                <c:pt idx="22">
                  <c:v>6145.0</c:v>
                </c:pt>
                <c:pt idx="23">
                  <c:v>5393.0</c:v>
                </c:pt>
                <c:pt idx="24">
                  <c:v>5252.0</c:v>
                </c:pt>
                <c:pt idx="25">
                  <c:v>4831.0</c:v>
                </c:pt>
                <c:pt idx="26">
                  <c:v>5016.0</c:v>
                </c:pt>
                <c:pt idx="27">
                  <c:v>4874.0</c:v>
                </c:pt>
                <c:pt idx="28">
                  <c:v>4599.0</c:v>
                </c:pt>
                <c:pt idx="29">
                  <c:v>4241.0</c:v>
                </c:pt>
                <c:pt idx="30">
                  <c:v>4093.0</c:v>
                </c:pt>
                <c:pt idx="31">
                  <c:v>3591.0</c:v>
                </c:pt>
                <c:pt idx="32">
                  <c:v>3249.0</c:v>
                </c:pt>
                <c:pt idx="33">
                  <c:v>3502.0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'ICSY 1950-2003'!$A$60:$C$60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1950-2003'!$D$60:$AS$60</c:f>
              <c:numCache>
                <c:formatCode>General</c:formatCode>
                <c:ptCount val="34"/>
                <c:pt idx="0">
                  <c:v>7402.0</c:v>
                </c:pt>
                <c:pt idx="1">
                  <c:v>7956.0</c:v>
                </c:pt>
                <c:pt idx="2">
                  <c:v>8045.0</c:v>
                </c:pt>
                <c:pt idx="3">
                  <c:v>8381.0</c:v>
                </c:pt>
                <c:pt idx="4">
                  <c:v>8967.0</c:v>
                </c:pt>
                <c:pt idx="5">
                  <c:v>9305.0</c:v>
                </c:pt>
                <c:pt idx="6">
                  <c:v>9552.0</c:v>
                </c:pt>
                <c:pt idx="7">
                  <c:v>9749.0</c:v>
                </c:pt>
                <c:pt idx="8">
                  <c:v>10204.0</c:v>
                </c:pt>
                <c:pt idx="9">
                  <c:v>10258.0</c:v>
                </c:pt>
                <c:pt idx="10">
                  <c:v>10546.0</c:v>
                </c:pt>
                <c:pt idx="11">
                  <c:v>10646.0</c:v>
                </c:pt>
                <c:pt idx="12">
                  <c:v>10325.0</c:v>
                </c:pt>
                <c:pt idx="13">
                  <c:v>10498.0</c:v>
                </c:pt>
                <c:pt idx="14">
                  <c:v>10530.0</c:v>
                </c:pt>
                <c:pt idx="15">
                  <c:v>10265.0</c:v>
                </c:pt>
                <c:pt idx="16">
                  <c:v>10298.0</c:v>
                </c:pt>
                <c:pt idx="17">
                  <c:v>10369.0</c:v>
                </c:pt>
                <c:pt idx="18">
                  <c:v>10974.0</c:v>
                </c:pt>
                <c:pt idx="19">
                  <c:v>10888.0</c:v>
                </c:pt>
                <c:pt idx="20">
                  <c:v>10215.0</c:v>
                </c:pt>
                <c:pt idx="21">
                  <c:v>8299.0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'ICSY 1950-2003'!$A$61:$C$61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1950-2003'!$D$61:$AS$61</c:f>
              <c:numCache>
                <c:formatCode>General</c:formatCode>
                <c:ptCount val="34"/>
                <c:pt idx="0">
                  <c:v>2604.0</c:v>
                </c:pt>
                <c:pt idx="1">
                  <c:v>2733.0</c:v>
                </c:pt>
                <c:pt idx="2">
                  <c:v>2873.0</c:v>
                </c:pt>
                <c:pt idx="3">
                  <c:v>2888.0</c:v>
                </c:pt>
                <c:pt idx="4">
                  <c:v>2492.0</c:v>
                </c:pt>
                <c:pt idx="5">
                  <c:v>2237.0</c:v>
                </c:pt>
                <c:pt idx="6">
                  <c:v>2355.0</c:v>
                </c:pt>
                <c:pt idx="7">
                  <c:v>2309.0</c:v>
                </c:pt>
                <c:pt idx="8">
                  <c:v>2627.0</c:v>
                </c:pt>
                <c:pt idx="9">
                  <c:v>2409.0</c:v>
                </c:pt>
                <c:pt idx="10">
                  <c:v>1917.0</c:v>
                </c:pt>
                <c:pt idx="11">
                  <c:v>1602.0</c:v>
                </c:pt>
                <c:pt idx="12">
                  <c:v>1770.0</c:v>
                </c:pt>
                <c:pt idx="13">
                  <c:v>1654.0</c:v>
                </c:pt>
                <c:pt idx="14">
                  <c:v>1668.0</c:v>
                </c:pt>
                <c:pt idx="15">
                  <c:v>1983.0</c:v>
                </c:pt>
                <c:pt idx="16">
                  <c:v>2029.0</c:v>
                </c:pt>
                <c:pt idx="17">
                  <c:v>1886.0</c:v>
                </c:pt>
                <c:pt idx="18">
                  <c:v>1681.0</c:v>
                </c:pt>
                <c:pt idx="19">
                  <c:v>2000.0</c:v>
                </c:pt>
                <c:pt idx="20">
                  <c:v>1656.0</c:v>
                </c:pt>
                <c:pt idx="21">
                  <c:v>2019.0</c:v>
                </c:pt>
                <c:pt idx="22">
                  <c:v>2072.0</c:v>
                </c:pt>
                <c:pt idx="23">
                  <c:v>2270.0</c:v>
                </c:pt>
                <c:pt idx="24">
                  <c:v>2427.0</c:v>
                </c:pt>
                <c:pt idx="25">
                  <c:v>2584.0</c:v>
                </c:pt>
                <c:pt idx="26">
                  <c:v>2629.0</c:v>
                </c:pt>
                <c:pt idx="27">
                  <c:v>2683.0</c:v>
                </c:pt>
                <c:pt idx="28">
                  <c:v>2667.0</c:v>
                </c:pt>
                <c:pt idx="29">
                  <c:v>2534.0</c:v>
                </c:pt>
                <c:pt idx="30">
                  <c:v>2639.0</c:v>
                </c:pt>
                <c:pt idx="31">
                  <c:v>2678.0</c:v>
                </c:pt>
                <c:pt idx="32">
                  <c:v>2698.0</c:v>
                </c:pt>
                <c:pt idx="33">
                  <c:v>2642.0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'ICSY 1950-2003'!$A$62:$C$62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1950-2003'!$D$62:$AS$62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60"/>
          <c:order val="60"/>
          <c:tx>
            <c:strRef>
              <c:f>'ICSY 1950-2003'!$A$63:$C$63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1950-2003'!$D$63:$AS$63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61"/>
          <c:order val="61"/>
          <c:tx>
            <c:strRef>
              <c:f>'ICSY 1950-2003'!$A$64:$C$64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1950-2003'!$D$64:$AS$64</c:f>
              <c:numCache>
                <c:formatCode>General</c:formatCode>
                <c:ptCount val="34"/>
                <c:pt idx="0">
                  <c:v>493.0</c:v>
                </c:pt>
                <c:pt idx="1">
                  <c:v>593.0</c:v>
                </c:pt>
                <c:pt idx="2">
                  <c:v>678.0</c:v>
                </c:pt>
                <c:pt idx="3">
                  <c:v>582.0</c:v>
                </c:pt>
                <c:pt idx="4">
                  <c:v>643.0</c:v>
                </c:pt>
                <c:pt idx="5">
                  <c:v>555.0</c:v>
                </c:pt>
                <c:pt idx="6">
                  <c:v>654.0</c:v>
                </c:pt>
                <c:pt idx="7">
                  <c:v>862.0</c:v>
                </c:pt>
                <c:pt idx="8">
                  <c:v>839.0</c:v>
                </c:pt>
                <c:pt idx="9">
                  <c:v>876.0</c:v>
                </c:pt>
                <c:pt idx="10">
                  <c:v>928.0</c:v>
                </c:pt>
                <c:pt idx="11">
                  <c:v>902.0</c:v>
                </c:pt>
                <c:pt idx="12">
                  <c:v>955.0</c:v>
                </c:pt>
                <c:pt idx="13">
                  <c:v>1057.0</c:v>
                </c:pt>
                <c:pt idx="14">
                  <c:v>1109.0</c:v>
                </c:pt>
                <c:pt idx="15">
                  <c:v>1001.0</c:v>
                </c:pt>
                <c:pt idx="16">
                  <c:v>952.0</c:v>
                </c:pt>
                <c:pt idx="17">
                  <c:v>1209.0</c:v>
                </c:pt>
                <c:pt idx="18">
                  <c:v>1235.0</c:v>
                </c:pt>
                <c:pt idx="19">
                  <c:v>1269.0</c:v>
                </c:pt>
                <c:pt idx="20">
                  <c:v>1108.563</c:v>
                </c:pt>
                <c:pt idx="21">
                  <c:v>1234.862</c:v>
                </c:pt>
                <c:pt idx="22">
                  <c:v>1364.877</c:v>
                </c:pt>
                <c:pt idx="23">
                  <c:v>1270.943</c:v>
                </c:pt>
                <c:pt idx="24">
                  <c:v>1276.126</c:v>
                </c:pt>
                <c:pt idx="25">
                  <c:v>1450.0</c:v>
                </c:pt>
                <c:pt idx="26">
                  <c:v>1642.0</c:v>
                </c:pt>
                <c:pt idx="27">
                  <c:v>1822.381</c:v>
                </c:pt>
                <c:pt idx="28">
                  <c:v>1871.503</c:v>
                </c:pt>
                <c:pt idx="29">
                  <c:v>2295.135</c:v>
                </c:pt>
                <c:pt idx="30">
                  <c:v>2505.0</c:v>
                </c:pt>
                <c:pt idx="31">
                  <c:v>2746.0</c:v>
                </c:pt>
                <c:pt idx="32">
                  <c:v>3050.0</c:v>
                </c:pt>
                <c:pt idx="33">
                  <c:v>2907.0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'ICSY 1950-2003'!$A$65:$C$65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1950-2003'!$D$65:$AS$65</c:f>
              <c:numCache>
                <c:formatCode>General</c:formatCode>
                <c:ptCount val="34"/>
                <c:pt idx="0">
                  <c:v>458.0</c:v>
                </c:pt>
                <c:pt idx="1">
                  <c:v>487.0</c:v>
                </c:pt>
                <c:pt idx="2">
                  <c:v>482.0</c:v>
                </c:pt>
                <c:pt idx="3">
                  <c:v>480.0</c:v>
                </c:pt>
                <c:pt idx="4">
                  <c:v>541.0</c:v>
                </c:pt>
                <c:pt idx="5">
                  <c:v>604.0</c:v>
                </c:pt>
                <c:pt idx="6">
                  <c:v>608.0</c:v>
                </c:pt>
                <c:pt idx="7">
                  <c:v>623.0</c:v>
                </c:pt>
                <c:pt idx="8">
                  <c:v>834.0</c:v>
                </c:pt>
                <c:pt idx="9">
                  <c:v>1099.0</c:v>
                </c:pt>
                <c:pt idx="10">
                  <c:v>1389.0</c:v>
                </c:pt>
                <c:pt idx="11">
                  <c:v>1380.0</c:v>
                </c:pt>
                <c:pt idx="12">
                  <c:v>1800.0</c:v>
                </c:pt>
                <c:pt idx="13">
                  <c:v>1494.0</c:v>
                </c:pt>
                <c:pt idx="14">
                  <c:v>1755.0</c:v>
                </c:pt>
                <c:pt idx="15">
                  <c:v>2008.0</c:v>
                </c:pt>
                <c:pt idx="16">
                  <c:v>2118.0</c:v>
                </c:pt>
                <c:pt idx="17">
                  <c:v>2875.0</c:v>
                </c:pt>
                <c:pt idx="18">
                  <c:v>2125.864</c:v>
                </c:pt>
                <c:pt idx="19">
                  <c:v>1548.0</c:v>
                </c:pt>
                <c:pt idx="20">
                  <c:v>1792.0</c:v>
                </c:pt>
                <c:pt idx="21">
                  <c:v>1774.0</c:v>
                </c:pt>
                <c:pt idx="22">
                  <c:v>2072.0</c:v>
                </c:pt>
                <c:pt idx="23">
                  <c:v>2155.0</c:v>
                </c:pt>
                <c:pt idx="24">
                  <c:v>2452.0</c:v>
                </c:pt>
                <c:pt idx="25">
                  <c:v>2549.0</c:v>
                </c:pt>
                <c:pt idx="26">
                  <c:v>2601.0</c:v>
                </c:pt>
                <c:pt idx="27">
                  <c:v>2900.0</c:v>
                </c:pt>
                <c:pt idx="28">
                  <c:v>2538.671</c:v>
                </c:pt>
                <c:pt idx="29">
                  <c:v>2262.474</c:v>
                </c:pt>
                <c:pt idx="30">
                  <c:v>2800.0</c:v>
                </c:pt>
                <c:pt idx="31">
                  <c:v>2947.0</c:v>
                </c:pt>
                <c:pt idx="32">
                  <c:v>3113.0</c:v>
                </c:pt>
                <c:pt idx="33">
                  <c:v>3.0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'ICSY 1950-2003'!$A$66:$C$66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1950-2003'!$D$66:$AS$66</c:f>
              <c:numCache>
                <c:formatCode>General</c:formatCode>
                <c:ptCount val="34"/>
                <c:pt idx="0">
                  <c:v>3684.0</c:v>
                </c:pt>
                <c:pt idx="1">
                  <c:v>3921.0</c:v>
                </c:pt>
                <c:pt idx="2">
                  <c:v>3822.0</c:v>
                </c:pt>
                <c:pt idx="3">
                  <c:v>3617.0</c:v>
                </c:pt>
                <c:pt idx="4">
                  <c:v>3264.0</c:v>
                </c:pt>
                <c:pt idx="5">
                  <c:v>3579.0</c:v>
                </c:pt>
                <c:pt idx="6">
                  <c:v>3362.0</c:v>
                </c:pt>
                <c:pt idx="7">
                  <c:v>3232.0</c:v>
                </c:pt>
                <c:pt idx="8">
                  <c:v>2722.0</c:v>
                </c:pt>
                <c:pt idx="9">
                  <c:v>2987.0</c:v>
                </c:pt>
                <c:pt idx="10">
                  <c:v>3638.0</c:v>
                </c:pt>
                <c:pt idx="11">
                  <c:v>3452.0</c:v>
                </c:pt>
                <c:pt idx="12">
                  <c:v>3631.0</c:v>
                </c:pt>
                <c:pt idx="13">
                  <c:v>3794.0</c:v>
                </c:pt>
                <c:pt idx="14">
                  <c:v>4600.0</c:v>
                </c:pt>
                <c:pt idx="15">
                  <c:v>5275.0</c:v>
                </c:pt>
                <c:pt idx="16">
                  <c:v>7612.0</c:v>
                </c:pt>
                <c:pt idx="17">
                  <c:v>8762.0</c:v>
                </c:pt>
                <c:pt idx="18">
                  <c:v>9794.0</c:v>
                </c:pt>
                <c:pt idx="19">
                  <c:v>12480.0</c:v>
                </c:pt>
                <c:pt idx="20">
                  <c:v>14111.0</c:v>
                </c:pt>
                <c:pt idx="21">
                  <c:v>16427.0</c:v>
                </c:pt>
                <c:pt idx="22">
                  <c:v>15454.0</c:v>
                </c:pt>
                <c:pt idx="23">
                  <c:v>12576.0</c:v>
                </c:pt>
                <c:pt idx="24">
                  <c:v>13544.0</c:v>
                </c:pt>
                <c:pt idx="25">
                  <c:v>14237.0</c:v>
                </c:pt>
                <c:pt idx="26">
                  <c:v>15569.0</c:v>
                </c:pt>
                <c:pt idx="27">
                  <c:v>15569.0</c:v>
                </c:pt>
                <c:pt idx="28">
                  <c:v>15480.0</c:v>
                </c:pt>
                <c:pt idx="29">
                  <c:v>11933.0</c:v>
                </c:pt>
                <c:pt idx="30">
                  <c:v>25101.0</c:v>
                </c:pt>
                <c:pt idx="31">
                  <c:v>26811.0</c:v>
                </c:pt>
                <c:pt idx="32">
                  <c:v>28000.0</c:v>
                </c:pt>
                <c:pt idx="33">
                  <c:v>29100.0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'ICSY 1950-2003'!$A$67:$C$67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1950-2003'!$D$67:$AS$67</c:f>
              <c:numCache>
                <c:formatCode>General</c:formatCode>
                <c:ptCount val="34"/>
                <c:pt idx="0">
                  <c:v>167.0</c:v>
                </c:pt>
                <c:pt idx="1">
                  <c:v>186.0</c:v>
                </c:pt>
                <c:pt idx="2">
                  <c:v>218.0</c:v>
                </c:pt>
                <c:pt idx="3">
                  <c:v>240.0</c:v>
                </c:pt>
                <c:pt idx="4">
                  <c:v>296.0</c:v>
                </c:pt>
                <c:pt idx="5">
                  <c:v>340.0</c:v>
                </c:pt>
                <c:pt idx="6">
                  <c:v>322.0</c:v>
                </c:pt>
                <c:pt idx="7">
                  <c:v>334.0</c:v>
                </c:pt>
                <c:pt idx="8">
                  <c:v>520.0</c:v>
                </c:pt>
                <c:pt idx="9">
                  <c:v>571.0</c:v>
                </c:pt>
                <c:pt idx="10">
                  <c:v>519.0</c:v>
                </c:pt>
                <c:pt idx="11">
                  <c:v>459.0</c:v>
                </c:pt>
                <c:pt idx="12">
                  <c:v>429.0</c:v>
                </c:pt>
                <c:pt idx="13">
                  <c:v>435.0</c:v>
                </c:pt>
                <c:pt idx="14">
                  <c:v>399.0</c:v>
                </c:pt>
                <c:pt idx="15">
                  <c:v>450.0</c:v>
                </c:pt>
                <c:pt idx="16">
                  <c:v>460.0</c:v>
                </c:pt>
                <c:pt idx="17">
                  <c:v>480.0</c:v>
                </c:pt>
                <c:pt idx="18">
                  <c:v>225.0</c:v>
                </c:pt>
                <c:pt idx="19">
                  <c:v>353.0</c:v>
                </c:pt>
                <c:pt idx="20">
                  <c:v>641.0</c:v>
                </c:pt>
                <c:pt idx="21">
                  <c:v>694.0</c:v>
                </c:pt>
                <c:pt idx="22">
                  <c:v>760.0</c:v>
                </c:pt>
                <c:pt idx="23">
                  <c:v>659.0</c:v>
                </c:pt>
                <c:pt idx="24">
                  <c:v>915.0</c:v>
                </c:pt>
                <c:pt idx="25">
                  <c:v>914.0</c:v>
                </c:pt>
                <c:pt idx="26">
                  <c:v>948.0</c:v>
                </c:pt>
                <c:pt idx="27">
                  <c:v>1020.0</c:v>
                </c:pt>
                <c:pt idx="28">
                  <c:v>1065.0</c:v>
                </c:pt>
                <c:pt idx="29">
                  <c:v>1031.0</c:v>
                </c:pt>
                <c:pt idx="30">
                  <c:v>1064.0</c:v>
                </c:pt>
                <c:pt idx="31">
                  <c:v>1174.0</c:v>
                </c:pt>
                <c:pt idx="32">
                  <c:v>1318.0</c:v>
                </c:pt>
                <c:pt idx="33">
                  <c:v>1391.0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'ICSY 1950-2003'!$A$68:$C$68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1950-2003'!$D$68:$AS$68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66"/>
          <c:order val="66"/>
          <c:tx>
            <c:strRef>
              <c:f>'ICSY 1950-2003'!$A$69:$C$69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1950-2003'!$D$69:$AS$69</c:f>
              <c:numCache>
                <c:formatCode>General</c:formatCode>
                <c:ptCount val="34"/>
                <c:pt idx="27">
                  <c:v>60.0</c:v>
                </c:pt>
                <c:pt idx="28">
                  <c:v>50.0</c:v>
                </c:pt>
                <c:pt idx="29">
                  <c:v>45.0</c:v>
                </c:pt>
                <c:pt idx="30">
                  <c:v>45.0</c:v>
                </c:pt>
                <c:pt idx="31">
                  <c:v>45.0</c:v>
                </c:pt>
                <c:pt idx="32">
                  <c:v>45.0</c:v>
                </c:pt>
                <c:pt idx="33">
                  <c:v>45.0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'ICSY 1950-2003'!$A$70:$C$70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1950-2003'!$D$70:$AS$70</c:f>
              <c:numCache>
                <c:formatCode>General</c:formatCode>
                <c:ptCount val="34"/>
                <c:pt idx="21">
                  <c:v>905.0</c:v>
                </c:pt>
                <c:pt idx="22">
                  <c:v>483.0</c:v>
                </c:pt>
                <c:pt idx="23">
                  <c:v>354.0</c:v>
                </c:pt>
                <c:pt idx="24">
                  <c:v>403.0</c:v>
                </c:pt>
                <c:pt idx="25">
                  <c:v>418.0</c:v>
                </c:pt>
                <c:pt idx="26">
                  <c:v>388.0</c:v>
                </c:pt>
                <c:pt idx="27">
                  <c:v>422.0</c:v>
                </c:pt>
                <c:pt idx="28">
                  <c:v>321.0</c:v>
                </c:pt>
                <c:pt idx="29">
                  <c:v>358.0</c:v>
                </c:pt>
                <c:pt idx="30">
                  <c:v>329.0</c:v>
                </c:pt>
                <c:pt idx="31">
                  <c:v>405.0</c:v>
                </c:pt>
                <c:pt idx="32">
                  <c:v>466.0</c:v>
                </c:pt>
                <c:pt idx="33">
                  <c:v>506.0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'ICSY 1950-2003'!$A$71:$C$71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1950-2003'!$D$71:$AS$71</c:f>
              <c:numCache>
                <c:formatCode>General</c:formatCode>
                <c:ptCount val="34"/>
                <c:pt idx="0">
                  <c:v>175.0</c:v>
                </c:pt>
                <c:pt idx="1">
                  <c:v>183.0</c:v>
                </c:pt>
                <c:pt idx="2">
                  <c:v>179.0</c:v>
                </c:pt>
                <c:pt idx="3">
                  <c:v>203.0</c:v>
                </c:pt>
                <c:pt idx="4">
                  <c:v>172.0</c:v>
                </c:pt>
                <c:pt idx="5">
                  <c:v>148.0</c:v>
                </c:pt>
                <c:pt idx="6">
                  <c:v>100.0</c:v>
                </c:pt>
                <c:pt idx="7">
                  <c:v>199.0</c:v>
                </c:pt>
                <c:pt idx="8">
                  <c:v>103.0</c:v>
                </c:pt>
                <c:pt idx="9">
                  <c:v>95.0</c:v>
                </c:pt>
                <c:pt idx="10">
                  <c:v>123.0</c:v>
                </c:pt>
                <c:pt idx="11">
                  <c:v>142.0</c:v>
                </c:pt>
                <c:pt idx="12">
                  <c:v>146.0</c:v>
                </c:pt>
                <c:pt idx="13">
                  <c:v>120.0</c:v>
                </c:pt>
                <c:pt idx="14">
                  <c:v>165.0</c:v>
                </c:pt>
                <c:pt idx="15">
                  <c:v>228.0</c:v>
                </c:pt>
                <c:pt idx="16">
                  <c:v>270.0</c:v>
                </c:pt>
                <c:pt idx="17">
                  <c:v>350.0</c:v>
                </c:pt>
                <c:pt idx="18">
                  <c:v>406.0</c:v>
                </c:pt>
                <c:pt idx="19">
                  <c:v>412.0</c:v>
                </c:pt>
                <c:pt idx="20">
                  <c:v>324.0</c:v>
                </c:pt>
                <c:pt idx="21">
                  <c:v>270.0</c:v>
                </c:pt>
                <c:pt idx="22">
                  <c:v>237.0</c:v>
                </c:pt>
                <c:pt idx="23">
                  <c:v>377.0</c:v>
                </c:pt>
                <c:pt idx="24">
                  <c:v>464.0</c:v>
                </c:pt>
                <c:pt idx="25">
                  <c:v>609.0</c:v>
                </c:pt>
                <c:pt idx="26">
                  <c:v>672.0</c:v>
                </c:pt>
                <c:pt idx="27">
                  <c:v>775.0</c:v>
                </c:pt>
                <c:pt idx="28">
                  <c:v>783.0</c:v>
                </c:pt>
                <c:pt idx="29">
                  <c:v>767.0</c:v>
                </c:pt>
                <c:pt idx="30">
                  <c:v>816.0</c:v>
                </c:pt>
                <c:pt idx="31">
                  <c:v>819.0</c:v>
                </c:pt>
                <c:pt idx="32">
                  <c:v>919.0</c:v>
                </c:pt>
                <c:pt idx="33">
                  <c:v>890.0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'ICSY 1950-2003'!$A$72:$C$72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1950-2003'!$D$72:$AS$72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70"/>
          <c:order val="70"/>
          <c:tx>
            <c:strRef>
              <c:f>'ICSY 1950-2003'!$A$73:$C$73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1950-2003'!$D$73:$AS$73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71"/>
          <c:order val="71"/>
          <c:tx>
            <c:strRef>
              <c:f>'ICSY 1950-2003'!$A$74:$C$74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1950-2003'!$D$74:$AS$74</c:f>
              <c:numCache>
                <c:formatCode>General</c:formatCode>
                <c:ptCount val="34"/>
                <c:pt idx="0">
                  <c:v>60.0</c:v>
                </c:pt>
                <c:pt idx="1">
                  <c:v>78.0</c:v>
                </c:pt>
                <c:pt idx="2">
                  <c:v>90.0</c:v>
                </c:pt>
                <c:pt idx="3">
                  <c:v>93.0</c:v>
                </c:pt>
                <c:pt idx="4">
                  <c:v>86.0</c:v>
                </c:pt>
                <c:pt idx="5">
                  <c:v>74.0</c:v>
                </c:pt>
                <c:pt idx="6">
                  <c:v>69.0</c:v>
                </c:pt>
                <c:pt idx="7">
                  <c:v>78.0</c:v>
                </c:pt>
                <c:pt idx="8">
                  <c:v>87.0</c:v>
                </c:pt>
                <c:pt idx="9">
                  <c:v>87.0</c:v>
                </c:pt>
                <c:pt idx="10">
                  <c:v>83.0</c:v>
                </c:pt>
                <c:pt idx="11">
                  <c:v>92.0</c:v>
                </c:pt>
                <c:pt idx="12">
                  <c:v>88.0</c:v>
                </c:pt>
                <c:pt idx="13">
                  <c:v>110.0</c:v>
                </c:pt>
                <c:pt idx="14">
                  <c:v>98.0</c:v>
                </c:pt>
                <c:pt idx="15">
                  <c:v>93.0</c:v>
                </c:pt>
                <c:pt idx="16">
                  <c:v>92.27800000000001</c:v>
                </c:pt>
                <c:pt idx="17">
                  <c:v>59.004</c:v>
                </c:pt>
                <c:pt idx="18">
                  <c:v>44.201</c:v>
                </c:pt>
                <c:pt idx="19">
                  <c:v>58.054</c:v>
                </c:pt>
                <c:pt idx="20">
                  <c:v>77.902</c:v>
                </c:pt>
                <c:pt idx="21">
                  <c:v>78.879</c:v>
                </c:pt>
                <c:pt idx="22">
                  <c:v>84.589</c:v>
                </c:pt>
                <c:pt idx="23">
                  <c:v>79.563</c:v>
                </c:pt>
                <c:pt idx="24">
                  <c:v>93.636</c:v>
                </c:pt>
                <c:pt idx="25">
                  <c:v>91.2</c:v>
                </c:pt>
                <c:pt idx="26">
                  <c:v>84.0</c:v>
                </c:pt>
                <c:pt idx="27">
                  <c:v>96.0</c:v>
                </c:pt>
                <c:pt idx="28">
                  <c:v>89.0</c:v>
                </c:pt>
                <c:pt idx="29">
                  <c:v>99.0</c:v>
                </c:pt>
                <c:pt idx="30">
                  <c:v>87.0</c:v>
                </c:pt>
                <c:pt idx="31">
                  <c:v>99.0</c:v>
                </c:pt>
                <c:pt idx="32">
                  <c:v>102.0</c:v>
                </c:pt>
                <c:pt idx="33">
                  <c:v>100.0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'ICSY 1950-2003'!$A$75:$C$75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1950-2003'!$D$75:$AS$75</c:f>
              <c:numCache>
                <c:formatCode>General</c:formatCode>
                <c:ptCount val="34"/>
                <c:pt idx="0">
                  <c:v>1838.0</c:v>
                </c:pt>
                <c:pt idx="1">
                  <c:v>1811.0</c:v>
                </c:pt>
                <c:pt idx="2">
                  <c:v>1800.0</c:v>
                </c:pt>
                <c:pt idx="3">
                  <c:v>2092.0</c:v>
                </c:pt>
                <c:pt idx="4">
                  <c:v>2286.0</c:v>
                </c:pt>
                <c:pt idx="5">
                  <c:v>2142.0</c:v>
                </c:pt>
                <c:pt idx="6">
                  <c:v>1934.0</c:v>
                </c:pt>
                <c:pt idx="7">
                  <c:v>1813.0</c:v>
                </c:pt>
                <c:pt idx="8">
                  <c:v>1796.0</c:v>
                </c:pt>
                <c:pt idx="9">
                  <c:v>1876.0</c:v>
                </c:pt>
                <c:pt idx="10">
                  <c:v>1787.0</c:v>
                </c:pt>
                <c:pt idx="11">
                  <c:v>1863.0</c:v>
                </c:pt>
                <c:pt idx="12">
                  <c:v>1906.0</c:v>
                </c:pt>
                <c:pt idx="13">
                  <c:v>1979.0</c:v>
                </c:pt>
                <c:pt idx="14">
                  <c:v>1656.0</c:v>
                </c:pt>
                <c:pt idx="15">
                  <c:v>1695.0</c:v>
                </c:pt>
                <c:pt idx="16">
                  <c:v>1495.0</c:v>
                </c:pt>
                <c:pt idx="17">
                  <c:v>1579.0</c:v>
                </c:pt>
                <c:pt idx="18">
                  <c:v>1619.0</c:v>
                </c:pt>
                <c:pt idx="19">
                  <c:v>1693.0</c:v>
                </c:pt>
                <c:pt idx="20">
                  <c:v>1649.0</c:v>
                </c:pt>
                <c:pt idx="21">
                  <c:v>1343.0</c:v>
                </c:pt>
                <c:pt idx="22">
                  <c:v>1133.0</c:v>
                </c:pt>
                <c:pt idx="23">
                  <c:v>835.0</c:v>
                </c:pt>
                <c:pt idx="24">
                  <c:v>864.0</c:v>
                </c:pt>
                <c:pt idx="25">
                  <c:v>907.0</c:v>
                </c:pt>
                <c:pt idx="26">
                  <c:v>975.0</c:v>
                </c:pt>
                <c:pt idx="27">
                  <c:v>960.0</c:v>
                </c:pt>
                <c:pt idx="28">
                  <c:v>1104.0</c:v>
                </c:pt>
                <c:pt idx="29">
                  <c:v>1164.0</c:v>
                </c:pt>
                <c:pt idx="30">
                  <c:v>1422.0</c:v>
                </c:pt>
                <c:pt idx="31">
                  <c:v>1325.0</c:v>
                </c:pt>
                <c:pt idx="32">
                  <c:v>1198.0</c:v>
                </c:pt>
                <c:pt idx="33">
                  <c:v>1493.0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'ICSY 1950-2003'!$A$76:$C$76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1950-2003'!$D$76:$AS$76</c:f>
              <c:numCache>
                <c:formatCode>General</c:formatCode>
                <c:ptCount val="34"/>
                <c:pt idx="0">
                  <c:v>29009.0</c:v>
                </c:pt>
                <c:pt idx="1">
                  <c:v>28948.0</c:v>
                </c:pt>
                <c:pt idx="2">
                  <c:v>30245.0</c:v>
                </c:pt>
                <c:pt idx="3">
                  <c:v>30713.0</c:v>
                </c:pt>
                <c:pt idx="4">
                  <c:v>32469.0</c:v>
                </c:pt>
                <c:pt idx="5">
                  <c:v>29708.0</c:v>
                </c:pt>
                <c:pt idx="6">
                  <c:v>30614.0</c:v>
                </c:pt>
                <c:pt idx="7">
                  <c:v>29835.0</c:v>
                </c:pt>
                <c:pt idx="8">
                  <c:v>29074.0</c:v>
                </c:pt>
                <c:pt idx="9">
                  <c:v>28825.0</c:v>
                </c:pt>
                <c:pt idx="10">
                  <c:v>29104.0</c:v>
                </c:pt>
                <c:pt idx="11">
                  <c:v>28229.0</c:v>
                </c:pt>
                <c:pt idx="12">
                  <c:v>26141.0</c:v>
                </c:pt>
                <c:pt idx="13">
                  <c:v>24503.0</c:v>
                </c:pt>
                <c:pt idx="14">
                  <c:v>22724.0</c:v>
                </c:pt>
                <c:pt idx="15">
                  <c:v>22224.0</c:v>
                </c:pt>
                <c:pt idx="16">
                  <c:v>21584.0</c:v>
                </c:pt>
                <c:pt idx="17">
                  <c:v>23544.0</c:v>
                </c:pt>
                <c:pt idx="18">
                  <c:v>25374.0</c:v>
                </c:pt>
                <c:pt idx="19">
                  <c:v>25994.0</c:v>
                </c:pt>
                <c:pt idx="20">
                  <c:v>26230.0</c:v>
                </c:pt>
                <c:pt idx="21">
                  <c:v>25089.0</c:v>
                </c:pt>
                <c:pt idx="22">
                  <c:v>21584.0</c:v>
                </c:pt>
                <c:pt idx="23">
                  <c:v>19222.0</c:v>
                </c:pt>
                <c:pt idx="24">
                  <c:v>20020.0</c:v>
                </c:pt>
                <c:pt idx="25">
                  <c:v>19724.0</c:v>
                </c:pt>
                <c:pt idx="26">
                  <c:v>18337.0</c:v>
                </c:pt>
                <c:pt idx="27">
                  <c:v>18309.0</c:v>
                </c:pt>
                <c:pt idx="28">
                  <c:v>19434.0</c:v>
                </c:pt>
                <c:pt idx="29">
                  <c:v>20302.0</c:v>
                </c:pt>
                <c:pt idx="30">
                  <c:v>20000.0</c:v>
                </c:pt>
                <c:pt idx="31">
                  <c:v>20652.0</c:v>
                </c:pt>
                <c:pt idx="32">
                  <c:v>20244.0</c:v>
                </c:pt>
                <c:pt idx="33">
                  <c:v>20544.0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'ICSY 1950-2003'!$A$77:$C$77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1950-2003'!$D$77:$AS$77</c:f>
              <c:numCache>
                <c:formatCode>General</c:formatCode>
                <c:ptCount val="34"/>
                <c:pt idx="27">
                  <c:v>51.0</c:v>
                </c:pt>
                <c:pt idx="28">
                  <c:v>88.2</c:v>
                </c:pt>
                <c:pt idx="29">
                  <c:v>88.0</c:v>
                </c:pt>
                <c:pt idx="30">
                  <c:v>88.0</c:v>
                </c:pt>
                <c:pt idx="31">
                  <c:v>58.0</c:v>
                </c:pt>
                <c:pt idx="32">
                  <c:v>62.0</c:v>
                </c:pt>
                <c:pt idx="33">
                  <c:v>62.0</c:v>
                </c:pt>
              </c:numCache>
            </c:numRef>
          </c:val>
          <c:smooth val="0"/>
        </c:ser>
        <c:ser>
          <c:idx val="75"/>
          <c:order val="75"/>
          <c:tx>
            <c:strRef>
              <c:f>'ICSY 1950-2003'!$A$78:$C$78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1950-2003'!$D$78:$AS$78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76"/>
          <c:order val="76"/>
          <c:tx>
            <c:strRef>
              <c:f>'ICSY 1950-2003'!$A$79:$C$79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1950-2003'!$D$79:$AS$79</c:f>
              <c:numCache>
                <c:formatCode>General</c:formatCode>
                <c:ptCount val="34"/>
                <c:pt idx="0">
                  <c:v>23.0</c:v>
                </c:pt>
                <c:pt idx="1">
                  <c:v>43.0</c:v>
                </c:pt>
                <c:pt idx="2">
                  <c:v>52.0</c:v>
                </c:pt>
                <c:pt idx="3">
                  <c:v>63.0</c:v>
                </c:pt>
                <c:pt idx="4">
                  <c:v>71.0</c:v>
                </c:pt>
                <c:pt idx="5">
                  <c:v>92.0</c:v>
                </c:pt>
                <c:pt idx="6">
                  <c:v>107.0</c:v>
                </c:pt>
                <c:pt idx="7">
                  <c:v>164.0</c:v>
                </c:pt>
                <c:pt idx="8">
                  <c:v>134.0</c:v>
                </c:pt>
                <c:pt idx="9">
                  <c:v>96.0</c:v>
                </c:pt>
                <c:pt idx="10">
                  <c:v>137.0</c:v>
                </c:pt>
                <c:pt idx="11">
                  <c:v>150.0</c:v>
                </c:pt>
                <c:pt idx="12">
                  <c:v>178.0</c:v>
                </c:pt>
                <c:pt idx="13">
                  <c:v>194.0</c:v>
                </c:pt>
                <c:pt idx="14">
                  <c:v>207.0</c:v>
                </c:pt>
                <c:pt idx="15">
                  <c:v>244.0</c:v>
                </c:pt>
                <c:pt idx="16">
                  <c:v>210.0</c:v>
                </c:pt>
                <c:pt idx="17">
                  <c:v>139.0</c:v>
                </c:pt>
                <c:pt idx="18">
                  <c:v>131.0</c:v>
                </c:pt>
                <c:pt idx="19">
                  <c:v>117.0</c:v>
                </c:pt>
                <c:pt idx="20">
                  <c:v>112.0</c:v>
                </c:pt>
                <c:pt idx="21">
                  <c:v>126.0</c:v>
                </c:pt>
                <c:pt idx="22">
                  <c:v>116.0</c:v>
                </c:pt>
                <c:pt idx="23">
                  <c:v>132.0</c:v>
                </c:pt>
                <c:pt idx="24">
                  <c:v>126.0</c:v>
                </c:pt>
                <c:pt idx="25">
                  <c:v>154.0</c:v>
                </c:pt>
                <c:pt idx="26">
                  <c:v>185.0</c:v>
                </c:pt>
                <c:pt idx="27">
                  <c:v>200.0</c:v>
                </c:pt>
                <c:pt idx="28">
                  <c:v>198.0</c:v>
                </c:pt>
                <c:pt idx="29">
                  <c:v>162.0</c:v>
                </c:pt>
                <c:pt idx="30">
                  <c:v>166.0</c:v>
                </c:pt>
                <c:pt idx="31">
                  <c:v>240.0</c:v>
                </c:pt>
                <c:pt idx="32">
                  <c:v>257.0</c:v>
                </c:pt>
                <c:pt idx="33">
                  <c:v>261.0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'ICSY 1950-2003'!$A$80:$C$80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1950-2003'!$D$80:$AS$80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78"/>
          <c:order val="78"/>
          <c:tx>
            <c:strRef>
              <c:f>'ICSY 1950-2003'!$A$81:$C$81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1950-2003'!$D$81:$AS$81</c:f>
              <c:numCache>
                <c:formatCode>General</c:formatCode>
                <c:ptCount val="34"/>
                <c:pt idx="22">
                  <c:v>426.0</c:v>
                </c:pt>
                <c:pt idx="23">
                  <c:v>278.0</c:v>
                </c:pt>
                <c:pt idx="24">
                  <c:v>89.0</c:v>
                </c:pt>
                <c:pt idx="25">
                  <c:v>59.0</c:v>
                </c:pt>
                <c:pt idx="26">
                  <c:v>85.0</c:v>
                </c:pt>
                <c:pt idx="27">
                  <c:v>94.0</c:v>
                </c:pt>
                <c:pt idx="28">
                  <c:v>199.0</c:v>
                </c:pt>
                <c:pt idx="29">
                  <c:v>341.0</c:v>
                </c:pt>
                <c:pt idx="30">
                  <c:v>348.0</c:v>
                </c:pt>
                <c:pt idx="31">
                  <c:v>335.0</c:v>
                </c:pt>
                <c:pt idx="32">
                  <c:v>347.0</c:v>
                </c:pt>
                <c:pt idx="33">
                  <c:v>345.0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'ICSY 1950-2003'!$A$82:$C$82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1950-2003'!$D$82:$AS$82</c:f>
              <c:numCache>
                <c:formatCode>General</c:formatCode>
                <c:ptCount val="34"/>
                <c:pt idx="0">
                  <c:v>7984.0</c:v>
                </c:pt>
                <c:pt idx="1">
                  <c:v>8473.0</c:v>
                </c:pt>
                <c:pt idx="2">
                  <c:v>8857.0</c:v>
                </c:pt>
                <c:pt idx="3">
                  <c:v>9548.0</c:v>
                </c:pt>
                <c:pt idx="4">
                  <c:v>10099.0</c:v>
                </c:pt>
                <c:pt idx="5">
                  <c:v>10657.0</c:v>
                </c:pt>
                <c:pt idx="6">
                  <c:v>11344.0</c:v>
                </c:pt>
                <c:pt idx="7">
                  <c:v>12102.0</c:v>
                </c:pt>
                <c:pt idx="8">
                  <c:v>12521.0</c:v>
                </c:pt>
                <c:pt idx="9">
                  <c:v>12273.0</c:v>
                </c:pt>
                <c:pt idx="10">
                  <c:v>12440.0</c:v>
                </c:pt>
                <c:pt idx="11">
                  <c:v>12204.0</c:v>
                </c:pt>
                <c:pt idx="12">
                  <c:v>11721.0</c:v>
                </c:pt>
                <c:pt idx="13">
                  <c:v>11782.0</c:v>
                </c:pt>
                <c:pt idx="14">
                  <c:v>11555.0</c:v>
                </c:pt>
                <c:pt idx="15">
                  <c:v>11608.0</c:v>
                </c:pt>
                <c:pt idx="16">
                  <c:v>11988.0</c:v>
                </c:pt>
                <c:pt idx="17">
                  <c:v>12430.0</c:v>
                </c:pt>
                <c:pt idx="18">
                  <c:v>12510.0</c:v>
                </c:pt>
                <c:pt idx="19">
                  <c:v>12229.0</c:v>
                </c:pt>
                <c:pt idx="20">
                  <c:v>7316.0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'ICSY 1950-2003'!$A$83:$C$83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1950-2003'!$D$83:$AS$83</c:f>
              <c:numCache>
                <c:formatCode>General</c:formatCode>
                <c:ptCount val="34"/>
                <c:pt idx="0">
                  <c:v>38325.0</c:v>
                </c:pt>
                <c:pt idx="1">
                  <c:v>41012.0</c:v>
                </c:pt>
                <c:pt idx="2">
                  <c:v>43146.0</c:v>
                </c:pt>
                <c:pt idx="3">
                  <c:v>41011.0</c:v>
                </c:pt>
                <c:pt idx="4">
                  <c:v>35977.0</c:v>
                </c:pt>
                <c:pt idx="5">
                  <c:v>33498.0</c:v>
                </c:pt>
                <c:pt idx="6">
                  <c:v>34152.0</c:v>
                </c:pt>
                <c:pt idx="7">
                  <c:v>32163.0</c:v>
                </c:pt>
                <c:pt idx="8">
                  <c:v>34258.0</c:v>
                </c:pt>
                <c:pt idx="9">
                  <c:v>35659.0</c:v>
                </c:pt>
                <c:pt idx="10">
                  <c:v>34551.0</c:v>
                </c:pt>
                <c:pt idx="11">
                  <c:v>31498.0</c:v>
                </c:pt>
                <c:pt idx="12">
                  <c:v>30079.0</c:v>
                </c:pt>
                <c:pt idx="13">
                  <c:v>30466.0</c:v>
                </c:pt>
                <c:pt idx="14">
                  <c:v>28909.0</c:v>
                </c:pt>
                <c:pt idx="15">
                  <c:v>25758.0</c:v>
                </c:pt>
                <c:pt idx="16">
                  <c:v>26580.0</c:v>
                </c:pt>
                <c:pt idx="17">
                  <c:v>25268.0</c:v>
                </c:pt>
                <c:pt idx="18">
                  <c:v>26215.0</c:v>
                </c:pt>
                <c:pt idx="19">
                  <c:v>28499.0</c:v>
                </c:pt>
                <c:pt idx="20">
                  <c:v>30456.0</c:v>
                </c:pt>
                <c:pt idx="22">
                  <c:v>37331.0</c:v>
                </c:pt>
                <c:pt idx="23">
                  <c:v>36649.0</c:v>
                </c:pt>
                <c:pt idx="24">
                  <c:v>40217.0</c:v>
                </c:pt>
                <c:pt idx="25">
                  <c:v>38858.0</c:v>
                </c:pt>
                <c:pt idx="26">
                  <c:v>37006.0</c:v>
                </c:pt>
                <c:pt idx="27">
                  <c:v>37210.0</c:v>
                </c:pt>
                <c:pt idx="28">
                  <c:v>38464.0</c:v>
                </c:pt>
                <c:pt idx="29">
                  <c:v>39970.0</c:v>
                </c:pt>
                <c:pt idx="30">
                  <c:v>38088.0</c:v>
                </c:pt>
                <c:pt idx="31">
                  <c:v>33689.0</c:v>
                </c:pt>
                <c:pt idx="32">
                  <c:v>32012.0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'ICSY 1950-2003'!$A$84:$C$84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1950-2003'!$D$84:$AS$84</c:f>
              <c:numCache>
                <c:formatCode>General</c:formatCode>
                <c:ptCount val="34"/>
                <c:pt idx="0">
                  <c:v>442.0</c:v>
                </c:pt>
                <c:pt idx="1">
                  <c:v>531.0</c:v>
                </c:pt>
                <c:pt idx="2">
                  <c:v>500.0</c:v>
                </c:pt>
                <c:pt idx="3">
                  <c:v>400.0</c:v>
                </c:pt>
                <c:pt idx="4">
                  <c:v>521.0</c:v>
                </c:pt>
                <c:pt idx="5">
                  <c:v>666.0</c:v>
                </c:pt>
                <c:pt idx="6">
                  <c:v>678.0</c:v>
                </c:pt>
                <c:pt idx="7">
                  <c:v>565.0</c:v>
                </c:pt>
                <c:pt idx="8">
                  <c:v>489.0</c:v>
                </c:pt>
                <c:pt idx="9">
                  <c:v>248.0</c:v>
                </c:pt>
                <c:pt idx="10">
                  <c:v>294.0</c:v>
                </c:pt>
                <c:pt idx="11">
                  <c:v>396.0</c:v>
                </c:pt>
                <c:pt idx="12">
                  <c:v>252.0</c:v>
                </c:pt>
                <c:pt idx="13">
                  <c:v>278.0</c:v>
                </c:pt>
                <c:pt idx="14">
                  <c:v>235.0</c:v>
                </c:pt>
                <c:pt idx="15">
                  <c:v>356.0</c:v>
                </c:pt>
                <c:pt idx="16">
                  <c:v>219.0</c:v>
                </c:pt>
                <c:pt idx="17">
                  <c:v>294.0</c:v>
                </c:pt>
                <c:pt idx="18">
                  <c:v>412.0</c:v>
                </c:pt>
                <c:pt idx="19">
                  <c:v>565.0</c:v>
                </c:pt>
                <c:pt idx="20">
                  <c:v>675.0</c:v>
                </c:pt>
                <c:pt idx="21">
                  <c:v>750.0</c:v>
                </c:pt>
                <c:pt idx="22">
                  <c:v>1020.0</c:v>
                </c:pt>
                <c:pt idx="23">
                  <c:v>1200.0</c:v>
                </c:pt>
                <c:pt idx="24">
                  <c:v>1350.0</c:v>
                </c:pt>
                <c:pt idx="25">
                  <c:v>1300.0</c:v>
                </c:pt>
                <c:pt idx="26">
                  <c:v>1500.0</c:v>
                </c:pt>
                <c:pt idx="27">
                  <c:v>1446.0</c:v>
                </c:pt>
                <c:pt idx="28">
                  <c:v>1573.0</c:v>
                </c:pt>
                <c:pt idx="29">
                  <c:v>1851.0</c:v>
                </c:pt>
                <c:pt idx="30">
                  <c:v>1673.0</c:v>
                </c:pt>
                <c:pt idx="31">
                  <c:v>1490.0</c:v>
                </c:pt>
                <c:pt idx="32">
                  <c:v>1414.0</c:v>
                </c:pt>
                <c:pt idx="33">
                  <c:v>1900.0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'ICSY 1950-2003'!$A$85:$C$85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1950-2003'!$D$85:$AS$85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83"/>
          <c:order val="83"/>
          <c:tx>
            <c:strRef>
              <c:f>'ICSY 1950-2003'!$A$86:$C$86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1950-2003'!$D$86:$AS$86</c:f>
              <c:numCache>
                <c:formatCode>General</c:formatCode>
                <c:ptCount val="34"/>
                <c:pt idx="0">
                  <c:v>4848.0</c:v>
                </c:pt>
                <c:pt idx="1">
                  <c:v>5539.0</c:v>
                </c:pt>
                <c:pt idx="2">
                  <c:v>11439.0</c:v>
                </c:pt>
                <c:pt idx="3">
                  <c:v>6475.0</c:v>
                </c:pt>
                <c:pt idx="4">
                  <c:v>7020.0</c:v>
                </c:pt>
                <c:pt idx="5">
                  <c:v>7942.0</c:v>
                </c:pt>
                <c:pt idx="6">
                  <c:v>8740.0</c:v>
                </c:pt>
                <c:pt idx="7">
                  <c:v>10564.0</c:v>
                </c:pt>
                <c:pt idx="8">
                  <c:v>11463.0</c:v>
                </c:pt>
                <c:pt idx="9">
                  <c:v>11973.0</c:v>
                </c:pt>
                <c:pt idx="10">
                  <c:v>12340.0</c:v>
                </c:pt>
                <c:pt idx="11">
                  <c:v>13366.0</c:v>
                </c:pt>
                <c:pt idx="12">
                  <c:v>13297.0</c:v>
                </c:pt>
                <c:pt idx="13">
                  <c:v>14196.0</c:v>
                </c:pt>
                <c:pt idx="14">
                  <c:v>13521.0</c:v>
                </c:pt>
                <c:pt idx="15">
                  <c:v>12855.0</c:v>
                </c:pt>
                <c:pt idx="16">
                  <c:v>12542.0</c:v>
                </c:pt>
                <c:pt idx="17">
                  <c:v>11869.0</c:v>
                </c:pt>
                <c:pt idx="18">
                  <c:v>12777.0</c:v>
                </c:pt>
                <c:pt idx="19">
                  <c:v>12319.0</c:v>
                </c:pt>
                <c:pt idx="20">
                  <c:v>13142.0</c:v>
                </c:pt>
                <c:pt idx="21">
                  <c:v>13151.0</c:v>
                </c:pt>
                <c:pt idx="22">
                  <c:v>12761.0</c:v>
                </c:pt>
                <c:pt idx="23">
                  <c:v>12492.0</c:v>
                </c:pt>
                <c:pt idx="24">
                  <c:v>12633.0</c:v>
                </c:pt>
                <c:pt idx="25">
                  <c:v>10914.0</c:v>
                </c:pt>
                <c:pt idx="26">
                  <c:v>13391.0</c:v>
                </c:pt>
                <c:pt idx="27">
                  <c:v>13660.0</c:v>
                </c:pt>
                <c:pt idx="28">
                  <c:v>14206.607</c:v>
                </c:pt>
                <c:pt idx="29">
                  <c:v>13624.132</c:v>
                </c:pt>
                <c:pt idx="30">
                  <c:v>14146.517</c:v>
                </c:pt>
                <c:pt idx="31">
                  <c:v>15562.654</c:v>
                </c:pt>
                <c:pt idx="32">
                  <c:v>15500.0</c:v>
                </c:pt>
                <c:pt idx="33">
                  <c:v>18742.31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'ICSY 1950-2003'!$A$87:$C$87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1950-2003'!$D$87:$AS$87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85"/>
          <c:order val="85"/>
          <c:tx>
            <c:strRef>
              <c:f>'ICSY 1950-2003'!$A$88:$C$88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1950-2003'!$D$88:$AS$88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86"/>
          <c:order val="86"/>
          <c:tx>
            <c:strRef>
              <c:f>'ICSY 1950-2003'!$A$89:$C$89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1950-2003'!$D$89:$AS$89</c:f>
              <c:numCache>
                <c:formatCode>General</c:formatCode>
                <c:ptCount val="34"/>
                <c:pt idx="11">
                  <c:v>160.0</c:v>
                </c:pt>
                <c:pt idx="12">
                  <c:v>160.0</c:v>
                </c:pt>
                <c:pt idx="13">
                  <c:v>211.0</c:v>
                </c:pt>
                <c:pt idx="14">
                  <c:v>188.0</c:v>
                </c:pt>
                <c:pt idx="15">
                  <c:v>194.0</c:v>
                </c:pt>
                <c:pt idx="16">
                  <c:v>197.0</c:v>
                </c:pt>
                <c:pt idx="17">
                  <c:v>222.0</c:v>
                </c:pt>
                <c:pt idx="18">
                  <c:v>241.0</c:v>
                </c:pt>
                <c:pt idx="19">
                  <c:v>215.0</c:v>
                </c:pt>
                <c:pt idx="20">
                  <c:v>291.0</c:v>
                </c:pt>
                <c:pt idx="21">
                  <c:v>339.0</c:v>
                </c:pt>
                <c:pt idx="22">
                  <c:v>292.0</c:v>
                </c:pt>
                <c:pt idx="23">
                  <c:v>276.0</c:v>
                </c:pt>
                <c:pt idx="24">
                  <c:v>283.0</c:v>
                </c:pt>
                <c:pt idx="25">
                  <c:v>230.0</c:v>
                </c:pt>
                <c:pt idx="26">
                  <c:v>230.0</c:v>
                </c:pt>
                <c:pt idx="27">
                  <c:v>230.0</c:v>
                </c:pt>
                <c:pt idx="28">
                  <c:v>230.0</c:v>
                </c:pt>
                <c:pt idx="29">
                  <c:v>230.0</c:v>
                </c:pt>
                <c:pt idx="30">
                  <c:v>230.0</c:v>
                </c:pt>
                <c:pt idx="31">
                  <c:v>230.0</c:v>
                </c:pt>
                <c:pt idx="32">
                  <c:v>230.0</c:v>
                </c:pt>
                <c:pt idx="33">
                  <c:v>230.0</c:v>
                </c:pt>
              </c:numCache>
            </c:numRef>
          </c:val>
          <c:smooth val="0"/>
        </c:ser>
        <c:ser>
          <c:idx val="87"/>
          <c:order val="87"/>
          <c:tx>
            <c:strRef>
              <c:f>'ICSY 1950-2003'!$A$90:$C$90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1950-2003'!$D$90:$AS$90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88"/>
          <c:order val="88"/>
          <c:tx>
            <c:strRef>
              <c:f>'ICSY 1950-2003'!$A$91:$C$91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1950-2003'!$D$91:$AS$91</c:f>
              <c:numCache>
                <c:formatCode>General</c:formatCode>
                <c:ptCount val="34"/>
                <c:pt idx="0">
                  <c:v>231.0</c:v>
                </c:pt>
                <c:pt idx="1">
                  <c:v>235.0</c:v>
                </c:pt>
                <c:pt idx="2">
                  <c:v>259.0</c:v>
                </c:pt>
                <c:pt idx="3">
                  <c:v>316.0</c:v>
                </c:pt>
                <c:pt idx="4">
                  <c:v>310.0</c:v>
                </c:pt>
                <c:pt idx="5">
                  <c:v>341.0</c:v>
                </c:pt>
                <c:pt idx="6">
                  <c:v>445.0</c:v>
                </c:pt>
                <c:pt idx="7">
                  <c:v>491.0</c:v>
                </c:pt>
                <c:pt idx="8">
                  <c:v>515.0</c:v>
                </c:pt>
                <c:pt idx="9">
                  <c:v>574.0</c:v>
                </c:pt>
                <c:pt idx="10">
                  <c:v>569.0</c:v>
                </c:pt>
                <c:pt idx="11">
                  <c:v>514.0</c:v>
                </c:pt>
                <c:pt idx="12">
                  <c:v>613.0</c:v>
                </c:pt>
                <c:pt idx="13">
                  <c:v>491.0</c:v>
                </c:pt>
                <c:pt idx="14">
                  <c:v>455.0</c:v>
                </c:pt>
                <c:pt idx="15">
                  <c:v>574.0</c:v>
                </c:pt>
                <c:pt idx="16">
                  <c:v>1392.0</c:v>
                </c:pt>
                <c:pt idx="17">
                  <c:v>1260.0</c:v>
                </c:pt>
                <c:pt idx="18">
                  <c:v>880.0</c:v>
                </c:pt>
                <c:pt idx="19">
                  <c:v>935.0</c:v>
                </c:pt>
                <c:pt idx="20">
                  <c:v>897.0</c:v>
                </c:pt>
                <c:pt idx="21">
                  <c:v>450.0</c:v>
                </c:pt>
                <c:pt idx="22">
                  <c:v>658.0</c:v>
                </c:pt>
                <c:pt idx="23">
                  <c:v>1018.0</c:v>
                </c:pt>
                <c:pt idx="24">
                  <c:v>1163.0</c:v>
                </c:pt>
                <c:pt idx="25">
                  <c:v>1257.0</c:v>
                </c:pt>
                <c:pt idx="26">
                  <c:v>1173.0</c:v>
                </c:pt>
                <c:pt idx="27">
                  <c:v>1480.0</c:v>
                </c:pt>
                <c:pt idx="28">
                  <c:v>1496.0</c:v>
                </c:pt>
                <c:pt idx="29">
                  <c:v>2120.0</c:v>
                </c:pt>
                <c:pt idx="30">
                  <c:v>2039.0</c:v>
                </c:pt>
                <c:pt idx="31">
                  <c:v>1976.0</c:v>
                </c:pt>
                <c:pt idx="32">
                  <c:v>2068.0</c:v>
                </c:pt>
                <c:pt idx="33">
                  <c:v>1650.0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'ICSY 1950-2003'!$A$92:$C$92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1950-2003'!$D$92:$AS$92</c:f>
              <c:numCache>
                <c:formatCode>General</c:formatCode>
                <c:ptCount val="34"/>
                <c:pt idx="27">
                  <c:v>260.0</c:v>
                </c:pt>
                <c:pt idx="28">
                  <c:v>277.0</c:v>
                </c:pt>
                <c:pt idx="29">
                  <c:v>297.0</c:v>
                </c:pt>
                <c:pt idx="30">
                  <c:v>300.0</c:v>
                </c:pt>
                <c:pt idx="31">
                  <c:v>315.0</c:v>
                </c:pt>
                <c:pt idx="32">
                  <c:v>360.0</c:v>
                </c:pt>
                <c:pt idx="33">
                  <c:v>360.0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'ICSY 1950-2003'!$A$93:$C$93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1950-2003'!$D$93:$AS$93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91"/>
          <c:order val="91"/>
          <c:tx>
            <c:strRef>
              <c:f>'ICSY 1950-2003'!$A$94:$C$94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1950-2003'!$D$94:$AS$94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92"/>
          <c:order val="92"/>
          <c:tx>
            <c:strRef>
              <c:f>'ICSY 1950-2003'!$A$95:$C$95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1950-2003'!$D$95:$AS$95</c:f>
              <c:numCache>
                <c:formatCode>General</c:formatCode>
                <c:ptCount val="34"/>
                <c:pt idx="0">
                  <c:v>65.0</c:v>
                </c:pt>
                <c:pt idx="1">
                  <c:v>75.0</c:v>
                </c:pt>
                <c:pt idx="2">
                  <c:v>89.0</c:v>
                </c:pt>
                <c:pt idx="3">
                  <c:v>126.0</c:v>
                </c:pt>
                <c:pt idx="4">
                  <c:v>138.0</c:v>
                </c:pt>
                <c:pt idx="5">
                  <c:v>144.0</c:v>
                </c:pt>
                <c:pt idx="6">
                  <c:v>246.0</c:v>
                </c:pt>
                <c:pt idx="7">
                  <c:v>268.0</c:v>
                </c:pt>
                <c:pt idx="8">
                  <c:v>247.0</c:v>
                </c:pt>
                <c:pt idx="9">
                  <c:v>195.0</c:v>
                </c:pt>
                <c:pt idx="10">
                  <c:v>243.0</c:v>
                </c:pt>
                <c:pt idx="11">
                  <c:v>229.0</c:v>
                </c:pt>
                <c:pt idx="12">
                  <c:v>213.0</c:v>
                </c:pt>
                <c:pt idx="13">
                  <c:v>233.584</c:v>
                </c:pt>
                <c:pt idx="14">
                  <c:v>234.66</c:v>
                </c:pt>
                <c:pt idx="15">
                  <c:v>272.492</c:v>
                </c:pt>
                <c:pt idx="16">
                  <c:v>246.537</c:v>
                </c:pt>
                <c:pt idx="17">
                  <c:v>252.987</c:v>
                </c:pt>
                <c:pt idx="18">
                  <c:v>265.047</c:v>
                </c:pt>
                <c:pt idx="19">
                  <c:v>222.734</c:v>
                </c:pt>
                <c:pt idx="20">
                  <c:v>180.333</c:v>
                </c:pt>
                <c:pt idx="21">
                  <c:v>211.042</c:v>
                </c:pt>
                <c:pt idx="22">
                  <c:v>216.0</c:v>
                </c:pt>
                <c:pt idx="23">
                  <c:v>228.0</c:v>
                </c:pt>
                <c:pt idx="24">
                  <c:v>228.0</c:v>
                </c:pt>
                <c:pt idx="31">
                  <c:v>204.0</c:v>
                </c:pt>
                <c:pt idx="32">
                  <c:v>290.0</c:v>
                </c:pt>
                <c:pt idx="33">
                  <c:v>200.0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'ICSY 1950-2003'!$A$96:$C$96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1950-2003'!$D$96:$AS$96</c:f>
              <c:numCache>
                <c:formatCode>General</c:formatCode>
                <c:ptCount val="34"/>
                <c:pt idx="0">
                  <c:v>161.0</c:v>
                </c:pt>
                <c:pt idx="1">
                  <c:v>162.0</c:v>
                </c:pt>
                <c:pt idx="2">
                  <c:v>195.0</c:v>
                </c:pt>
                <c:pt idx="3">
                  <c:v>236.0</c:v>
                </c:pt>
                <c:pt idx="4">
                  <c:v>215.0</c:v>
                </c:pt>
                <c:pt idx="5">
                  <c:v>271.0</c:v>
                </c:pt>
                <c:pt idx="6">
                  <c:v>234.0</c:v>
                </c:pt>
                <c:pt idx="7">
                  <c:v>184.0</c:v>
                </c:pt>
                <c:pt idx="8">
                  <c:v>206.0</c:v>
                </c:pt>
                <c:pt idx="9">
                  <c:v>205.0</c:v>
                </c:pt>
                <c:pt idx="10">
                  <c:v>311.0</c:v>
                </c:pt>
                <c:pt idx="11">
                  <c:v>307.0</c:v>
                </c:pt>
                <c:pt idx="12">
                  <c:v>278.0</c:v>
                </c:pt>
                <c:pt idx="13">
                  <c:v>485.0</c:v>
                </c:pt>
                <c:pt idx="14">
                  <c:v>368.0</c:v>
                </c:pt>
                <c:pt idx="15">
                  <c:v>348.0</c:v>
                </c:pt>
                <c:pt idx="16">
                  <c:v>360.0</c:v>
                </c:pt>
                <c:pt idx="17">
                  <c:v>375.0</c:v>
                </c:pt>
                <c:pt idx="18">
                  <c:v>268.0</c:v>
                </c:pt>
                <c:pt idx="19">
                  <c:v>321.0</c:v>
                </c:pt>
                <c:pt idx="20">
                  <c:v>326.0</c:v>
                </c:pt>
                <c:pt idx="21">
                  <c:v>402.0</c:v>
                </c:pt>
                <c:pt idx="22">
                  <c:v>760.0</c:v>
                </c:pt>
                <c:pt idx="23">
                  <c:v>933.0</c:v>
                </c:pt>
                <c:pt idx="24">
                  <c:v>1000.0</c:v>
                </c:pt>
                <c:pt idx="25">
                  <c:v>995.0</c:v>
                </c:pt>
                <c:pt idx="26">
                  <c:v>952.0</c:v>
                </c:pt>
                <c:pt idx="27">
                  <c:v>1041.0</c:v>
                </c:pt>
                <c:pt idx="28">
                  <c:v>896.0</c:v>
                </c:pt>
                <c:pt idx="29">
                  <c:v>980.0</c:v>
                </c:pt>
                <c:pt idx="30">
                  <c:v>1100.0</c:v>
                </c:pt>
                <c:pt idx="31">
                  <c:v>1100.0</c:v>
                </c:pt>
                <c:pt idx="32">
                  <c:v>1100.0</c:v>
                </c:pt>
                <c:pt idx="33">
                  <c:v>1000.0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'ICSY 1950-2003'!$A$97:$C$97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1950-2003'!$D$97:$AS$97</c:f>
              <c:numCache>
                <c:formatCode>General</c:formatCode>
                <c:ptCount val="34"/>
                <c:pt idx="0">
                  <c:v>430.0</c:v>
                </c:pt>
                <c:pt idx="1">
                  <c:v>512.0</c:v>
                </c:pt>
                <c:pt idx="2">
                  <c:v>408.0</c:v>
                </c:pt>
                <c:pt idx="3">
                  <c:v>441.0</c:v>
                </c:pt>
                <c:pt idx="4">
                  <c:v>571.0</c:v>
                </c:pt>
                <c:pt idx="5">
                  <c:v>575.0</c:v>
                </c:pt>
                <c:pt idx="6">
                  <c:v>765.0</c:v>
                </c:pt>
                <c:pt idx="7">
                  <c:v>1029.0</c:v>
                </c:pt>
                <c:pt idx="8">
                  <c:v>1236.0</c:v>
                </c:pt>
                <c:pt idx="9">
                  <c:v>1279.0</c:v>
                </c:pt>
                <c:pt idx="10">
                  <c:v>1489.0</c:v>
                </c:pt>
                <c:pt idx="11">
                  <c:v>1517.0</c:v>
                </c:pt>
                <c:pt idx="12">
                  <c:v>1436.0</c:v>
                </c:pt>
                <c:pt idx="13">
                  <c:v>1717.0</c:v>
                </c:pt>
                <c:pt idx="14">
                  <c:v>1847.0</c:v>
                </c:pt>
                <c:pt idx="15">
                  <c:v>1835.0</c:v>
                </c:pt>
                <c:pt idx="16">
                  <c:v>2236.0</c:v>
                </c:pt>
                <c:pt idx="17">
                  <c:v>2226.0</c:v>
                </c:pt>
                <c:pt idx="18">
                  <c:v>2189.0</c:v>
                </c:pt>
                <c:pt idx="19">
                  <c:v>2141.0</c:v>
                </c:pt>
                <c:pt idx="20">
                  <c:v>1808.0</c:v>
                </c:pt>
                <c:pt idx="21">
                  <c:v>1677.0</c:v>
                </c:pt>
                <c:pt idx="22">
                  <c:v>1644.0</c:v>
                </c:pt>
                <c:pt idx="23">
                  <c:v>1712.0</c:v>
                </c:pt>
                <c:pt idx="24">
                  <c:v>1927.0</c:v>
                </c:pt>
                <c:pt idx="25">
                  <c:v>1913.0</c:v>
                </c:pt>
                <c:pt idx="26">
                  <c:v>2027.0</c:v>
                </c:pt>
                <c:pt idx="27">
                  <c:v>1925.0</c:v>
                </c:pt>
                <c:pt idx="28">
                  <c:v>1539.0</c:v>
                </c:pt>
                <c:pt idx="29">
                  <c:v>1387.0</c:v>
                </c:pt>
                <c:pt idx="30">
                  <c:v>1284.0</c:v>
                </c:pt>
                <c:pt idx="31">
                  <c:v>1279.0</c:v>
                </c:pt>
                <c:pt idx="32">
                  <c:v>1206.0</c:v>
                </c:pt>
                <c:pt idx="33">
                  <c:v>1189.0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'ICSY 1950-2003'!$A$98:$C$98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1950-2003'!$D$98:$AS$98</c:f>
              <c:numCache>
                <c:formatCode>General</c:formatCode>
                <c:ptCount val="34"/>
                <c:pt idx="0">
                  <c:v>2771.0</c:v>
                </c:pt>
                <c:pt idx="1">
                  <c:v>2712.0</c:v>
                </c:pt>
                <c:pt idx="2">
                  <c:v>2969.0</c:v>
                </c:pt>
                <c:pt idx="3">
                  <c:v>3405.0</c:v>
                </c:pt>
                <c:pt idx="4">
                  <c:v>3437.0</c:v>
                </c:pt>
                <c:pt idx="5">
                  <c:v>3759.0</c:v>
                </c:pt>
                <c:pt idx="6">
                  <c:v>4298.0</c:v>
                </c:pt>
                <c:pt idx="7">
                  <c:v>4620.0</c:v>
                </c:pt>
                <c:pt idx="8">
                  <c:v>4764.0</c:v>
                </c:pt>
                <c:pt idx="9">
                  <c:v>4857.0</c:v>
                </c:pt>
                <c:pt idx="10">
                  <c:v>4660.0</c:v>
                </c:pt>
                <c:pt idx="11">
                  <c:v>4635.0</c:v>
                </c:pt>
                <c:pt idx="12">
                  <c:v>4369.0</c:v>
                </c:pt>
                <c:pt idx="13">
                  <c:v>4243.0</c:v>
                </c:pt>
                <c:pt idx="14">
                  <c:v>4145.0</c:v>
                </c:pt>
                <c:pt idx="15">
                  <c:v>3678.0</c:v>
                </c:pt>
                <c:pt idx="16">
                  <c:v>3846.0</c:v>
                </c:pt>
                <c:pt idx="17">
                  <c:v>4153.0</c:v>
                </c:pt>
                <c:pt idx="18">
                  <c:v>3873.0</c:v>
                </c:pt>
                <c:pt idx="19">
                  <c:v>3857.0</c:v>
                </c:pt>
                <c:pt idx="20">
                  <c:v>3933.0</c:v>
                </c:pt>
                <c:pt idx="21">
                  <c:v>2529.0</c:v>
                </c:pt>
                <c:pt idx="22">
                  <c:v>2236.0</c:v>
                </c:pt>
                <c:pt idx="23">
                  <c:v>2533.0</c:v>
                </c:pt>
                <c:pt idx="24">
                  <c:v>2793.0</c:v>
                </c:pt>
                <c:pt idx="25">
                  <c:v>2875.0</c:v>
                </c:pt>
                <c:pt idx="26">
                  <c:v>2747.0</c:v>
                </c:pt>
                <c:pt idx="27">
                  <c:v>2811.0</c:v>
                </c:pt>
                <c:pt idx="28">
                  <c:v>2999.0</c:v>
                </c:pt>
                <c:pt idx="29">
                  <c:v>2980.0</c:v>
                </c:pt>
                <c:pt idx="30">
                  <c:v>3326.0</c:v>
                </c:pt>
                <c:pt idx="31">
                  <c:v>3452.0</c:v>
                </c:pt>
                <c:pt idx="32">
                  <c:v>3510.0</c:v>
                </c:pt>
                <c:pt idx="33">
                  <c:v>3573.0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'ICSY 1950-2003'!$A$99:$C$99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1950-2003'!$D$99:$AS$99</c:f>
              <c:numCache>
                <c:formatCode>General</c:formatCode>
                <c:ptCount val="34"/>
                <c:pt idx="0">
                  <c:v>85.0</c:v>
                </c:pt>
                <c:pt idx="1">
                  <c:v>115.0</c:v>
                </c:pt>
                <c:pt idx="2">
                  <c:v>130.0</c:v>
                </c:pt>
                <c:pt idx="3">
                  <c:v>134.0</c:v>
                </c:pt>
                <c:pt idx="4">
                  <c:v>155.0</c:v>
                </c:pt>
                <c:pt idx="5">
                  <c:v>164.0</c:v>
                </c:pt>
                <c:pt idx="6">
                  <c:v>144.0</c:v>
                </c:pt>
                <c:pt idx="7">
                  <c:v>139.0</c:v>
                </c:pt>
                <c:pt idx="8">
                  <c:v>134.0</c:v>
                </c:pt>
                <c:pt idx="9">
                  <c:v>127.0</c:v>
                </c:pt>
                <c:pt idx="10">
                  <c:v>131.0</c:v>
                </c:pt>
                <c:pt idx="11">
                  <c:v>115.0</c:v>
                </c:pt>
                <c:pt idx="12">
                  <c:v>128.0</c:v>
                </c:pt>
                <c:pt idx="13">
                  <c:v>120.0</c:v>
                </c:pt>
                <c:pt idx="14">
                  <c:v>114.0</c:v>
                </c:pt>
                <c:pt idx="15">
                  <c:v>117.0</c:v>
                </c:pt>
                <c:pt idx="16">
                  <c:v>115.0</c:v>
                </c:pt>
                <c:pt idx="17">
                  <c:v>127.0</c:v>
                </c:pt>
                <c:pt idx="18">
                  <c:v>134.0</c:v>
                </c:pt>
                <c:pt idx="19">
                  <c:v>116.0</c:v>
                </c:pt>
                <c:pt idx="20">
                  <c:v>114.0</c:v>
                </c:pt>
                <c:pt idx="21">
                  <c:v>106.0</c:v>
                </c:pt>
                <c:pt idx="22">
                  <c:v>100.0</c:v>
                </c:pt>
                <c:pt idx="23">
                  <c:v>86.0</c:v>
                </c:pt>
                <c:pt idx="24">
                  <c:v>81.0</c:v>
                </c:pt>
                <c:pt idx="25">
                  <c:v>82.0</c:v>
                </c:pt>
                <c:pt idx="26">
                  <c:v>90.0</c:v>
                </c:pt>
                <c:pt idx="27">
                  <c:v>110.0</c:v>
                </c:pt>
                <c:pt idx="28">
                  <c:v>118.0</c:v>
                </c:pt>
                <c:pt idx="29">
                  <c:v>131.0</c:v>
                </c:pt>
                <c:pt idx="30">
                  <c:v>144.0</c:v>
                </c:pt>
                <c:pt idx="31">
                  <c:v>125.0</c:v>
                </c:pt>
                <c:pt idx="32">
                  <c:v>83.0</c:v>
                </c:pt>
                <c:pt idx="33">
                  <c:v>85.0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'ICSY 1950-2003'!$A$100:$C$100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1950-2003'!$D$100:$AS$100</c:f>
              <c:numCache>
                <c:formatCode>General</c:formatCode>
                <c:ptCount val="34"/>
                <c:pt idx="0">
                  <c:v>13956.0</c:v>
                </c:pt>
                <c:pt idx="1">
                  <c:v>14931.0</c:v>
                </c:pt>
                <c:pt idx="2">
                  <c:v>15785.0</c:v>
                </c:pt>
                <c:pt idx="3">
                  <c:v>15016.0</c:v>
                </c:pt>
                <c:pt idx="4">
                  <c:v>14319.0</c:v>
                </c:pt>
                <c:pt idx="5">
                  <c:v>16248.0</c:v>
                </c:pt>
                <c:pt idx="6">
                  <c:v>18516.0</c:v>
                </c:pt>
                <c:pt idx="7">
                  <c:v>19173.0</c:v>
                </c:pt>
                <c:pt idx="8">
                  <c:v>19626.0</c:v>
                </c:pt>
                <c:pt idx="9">
                  <c:v>18270.0</c:v>
                </c:pt>
                <c:pt idx="10">
                  <c:v>17803.0</c:v>
                </c:pt>
                <c:pt idx="11">
                  <c:v>20908.0</c:v>
                </c:pt>
                <c:pt idx="12">
                  <c:v>22650.0</c:v>
                </c:pt>
                <c:pt idx="13">
                  <c:v>25261.0</c:v>
                </c:pt>
                <c:pt idx="14">
                  <c:v>29541.0</c:v>
                </c:pt>
                <c:pt idx="15">
                  <c:v>31971.0</c:v>
                </c:pt>
                <c:pt idx="16">
                  <c:v>34983.0</c:v>
                </c:pt>
                <c:pt idx="17">
                  <c:v>37135.0</c:v>
                </c:pt>
                <c:pt idx="18">
                  <c:v>41136.0</c:v>
                </c:pt>
                <c:pt idx="19">
                  <c:v>44197.0</c:v>
                </c:pt>
                <c:pt idx="20">
                  <c:v>46170.0</c:v>
                </c:pt>
                <c:pt idx="21">
                  <c:v>52013.0</c:v>
                </c:pt>
                <c:pt idx="22">
                  <c:v>53936.0</c:v>
                </c:pt>
                <c:pt idx="23">
                  <c:v>57326.0</c:v>
                </c:pt>
                <c:pt idx="24">
                  <c:v>63461.0</c:v>
                </c:pt>
                <c:pt idx="25">
                  <c:v>67722.0</c:v>
                </c:pt>
                <c:pt idx="26">
                  <c:v>73261.0</c:v>
                </c:pt>
                <c:pt idx="27">
                  <c:v>82873.0</c:v>
                </c:pt>
                <c:pt idx="28">
                  <c:v>87646.0</c:v>
                </c:pt>
                <c:pt idx="29">
                  <c:v>100230.0</c:v>
                </c:pt>
                <c:pt idx="30">
                  <c:v>99227.0</c:v>
                </c:pt>
                <c:pt idx="31">
                  <c:v>106491.0</c:v>
                </c:pt>
                <c:pt idx="32">
                  <c:v>111778.0</c:v>
                </c:pt>
                <c:pt idx="33">
                  <c:v>117035.0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'ICSY 1950-2003'!$A$101:$C$101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1950-2003'!$D$101:$AS$101</c:f>
              <c:numCache>
                <c:formatCode>General</c:formatCode>
                <c:ptCount val="34"/>
                <c:pt idx="0">
                  <c:v>515.0</c:v>
                </c:pt>
                <c:pt idx="1">
                  <c:v>487.0</c:v>
                </c:pt>
                <c:pt idx="2">
                  <c:v>596.0</c:v>
                </c:pt>
                <c:pt idx="3">
                  <c:v>740.0</c:v>
                </c:pt>
                <c:pt idx="4">
                  <c:v>831.0</c:v>
                </c:pt>
                <c:pt idx="5">
                  <c:v>1077.0</c:v>
                </c:pt>
                <c:pt idx="6">
                  <c:v>1810.0</c:v>
                </c:pt>
                <c:pt idx="7">
                  <c:v>2549.0</c:v>
                </c:pt>
                <c:pt idx="8">
                  <c:v>3649.0</c:v>
                </c:pt>
                <c:pt idx="9">
                  <c:v>4432.0</c:v>
                </c:pt>
                <c:pt idx="10">
                  <c:v>5259.0</c:v>
                </c:pt>
                <c:pt idx="11">
                  <c:v>5719.0</c:v>
                </c:pt>
                <c:pt idx="12">
                  <c:v>5832.0</c:v>
                </c:pt>
                <c:pt idx="13">
                  <c:v>8095.0</c:v>
                </c:pt>
                <c:pt idx="14">
                  <c:v>8893.0</c:v>
                </c:pt>
                <c:pt idx="15">
                  <c:v>9940.0</c:v>
                </c:pt>
                <c:pt idx="16">
                  <c:v>11323.0</c:v>
                </c:pt>
                <c:pt idx="17">
                  <c:v>11814.0</c:v>
                </c:pt>
                <c:pt idx="18">
                  <c:v>13118.0</c:v>
                </c:pt>
                <c:pt idx="19">
                  <c:v>14788.0</c:v>
                </c:pt>
                <c:pt idx="20">
                  <c:v>14786.0</c:v>
                </c:pt>
                <c:pt idx="21">
                  <c:v>13480.0</c:v>
                </c:pt>
                <c:pt idx="22">
                  <c:v>14048.0</c:v>
                </c:pt>
                <c:pt idx="23">
                  <c:v>19610.0</c:v>
                </c:pt>
                <c:pt idx="24">
                  <c:v>24564.0</c:v>
                </c:pt>
                <c:pt idx="25">
                  <c:v>23136.0</c:v>
                </c:pt>
                <c:pt idx="26">
                  <c:v>24648.0</c:v>
                </c:pt>
                <c:pt idx="27">
                  <c:v>20702.0</c:v>
                </c:pt>
                <c:pt idx="28">
                  <c:v>22344.0</c:v>
                </c:pt>
                <c:pt idx="29">
                  <c:v>22806.0</c:v>
                </c:pt>
                <c:pt idx="30">
                  <c:v>27789.0</c:v>
                </c:pt>
                <c:pt idx="31">
                  <c:v>18629.0</c:v>
                </c:pt>
                <c:pt idx="32">
                  <c:v>34640.0</c:v>
                </c:pt>
                <c:pt idx="33">
                  <c:v>35000.0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'ICSY 1950-2003'!$A$102:$C$102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1950-2003'!$D$102:$AS$102</c:f>
              <c:numCache>
                <c:formatCode>General</c:formatCode>
                <c:ptCount val="34"/>
                <c:pt idx="0">
                  <c:v>2575.0</c:v>
                </c:pt>
                <c:pt idx="1">
                  <c:v>2850.0</c:v>
                </c:pt>
                <c:pt idx="2">
                  <c:v>3392.0</c:v>
                </c:pt>
                <c:pt idx="3">
                  <c:v>3451.0</c:v>
                </c:pt>
                <c:pt idx="4">
                  <c:v>4628.0</c:v>
                </c:pt>
                <c:pt idx="5">
                  <c:v>5421.0</c:v>
                </c:pt>
                <c:pt idx="6">
                  <c:v>5955.0</c:v>
                </c:pt>
                <c:pt idx="7">
                  <c:v>6323.0</c:v>
                </c:pt>
                <c:pt idx="8">
                  <c:v>6241.0</c:v>
                </c:pt>
                <c:pt idx="9">
                  <c:v>8103.0</c:v>
                </c:pt>
                <c:pt idx="10">
                  <c:v>8114.0</c:v>
                </c:pt>
                <c:pt idx="11">
                  <c:v>9319.0</c:v>
                </c:pt>
                <c:pt idx="12">
                  <c:v>10103.0</c:v>
                </c:pt>
                <c:pt idx="13">
                  <c:v>10655.0</c:v>
                </c:pt>
                <c:pt idx="14">
                  <c:v>12064.0</c:v>
                </c:pt>
                <c:pt idx="15">
                  <c:v>11954.0</c:v>
                </c:pt>
                <c:pt idx="16">
                  <c:v>12148.0</c:v>
                </c:pt>
                <c:pt idx="17">
                  <c:v>12852.0</c:v>
                </c:pt>
                <c:pt idx="18">
                  <c:v>11926.0</c:v>
                </c:pt>
                <c:pt idx="19">
                  <c:v>12587.0</c:v>
                </c:pt>
                <c:pt idx="20">
                  <c:v>14429.0</c:v>
                </c:pt>
                <c:pt idx="21">
                  <c:v>13996.0</c:v>
                </c:pt>
                <c:pt idx="22">
                  <c:v>15094.0</c:v>
                </c:pt>
                <c:pt idx="23">
                  <c:v>16321.0</c:v>
                </c:pt>
                <c:pt idx="24">
                  <c:v>16250.0</c:v>
                </c:pt>
                <c:pt idx="25">
                  <c:v>16904.0</c:v>
                </c:pt>
                <c:pt idx="26">
                  <c:v>17703.0</c:v>
                </c:pt>
                <c:pt idx="27">
                  <c:v>16994.0</c:v>
                </c:pt>
                <c:pt idx="28">
                  <c:v>20049.0</c:v>
                </c:pt>
                <c:pt idx="29">
                  <c:v>22219.0</c:v>
                </c:pt>
                <c:pt idx="30">
                  <c:v>23277.0</c:v>
                </c:pt>
                <c:pt idx="31">
                  <c:v>24755.0</c:v>
                </c:pt>
                <c:pt idx="32">
                  <c:v>23670.0</c:v>
                </c:pt>
                <c:pt idx="33">
                  <c:v>30000.0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'ICSY 1950-2003'!$A$103:$C$103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1950-2003'!$D$103:$AS$103</c:f>
              <c:numCache>
                <c:formatCode>General</c:formatCode>
                <c:ptCount val="34"/>
                <c:pt idx="0">
                  <c:v>1542.0</c:v>
                </c:pt>
                <c:pt idx="1">
                  <c:v>1856.0</c:v>
                </c:pt>
                <c:pt idx="2">
                  <c:v>1900.0</c:v>
                </c:pt>
                <c:pt idx="3">
                  <c:v>1800.0</c:v>
                </c:pt>
                <c:pt idx="4">
                  <c:v>1800.0</c:v>
                </c:pt>
                <c:pt idx="5">
                  <c:v>2385.0</c:v>
                </c:pt>
                <c:pt idx="6">
                  <c:v>2728.0</c:v>
                </c:pt>
                <c:pt idx="7">
                  <c:v>3170.0</c:v>
                </c:pt>
                <c:pt idx="8">
                  <c:v>4599.0</c:v>
                </c:pt>
                <c:pt idx="9">
                  <c:v>5098.0</c:v>
                </c:pt>
                <c:pt idx="10">
                  <c:v>5500.0</c:v>
                </c:pt>
                <c:pt idx="11">
                  <c:v>5600.0</c:v>
                </c:pt>
                <c:pt idx="12">
                  <c:v>5600.0</c:v>
                </c:pt>
                <c:pt idx="13">
                  <c:v>5600.0</c:v>
                </c:pt>
                <c:pt idx="14">
                  <c:v>8000.0</c:v>
                </c:pt>
                <c:pt idx="15">
                  <c:v>8000.0</c:v>
                </c:pt>
                <c:pt idx="16">
                  <c:v>7992.0</c:v>
                </c:pt>
                <c:pt idx="17">
                  <c:v>9780.0</c:v>
                </c:pt>
                <c:pt idx="18">
                  <c:v>9162.0</c:v>
                </c:pt>
                <c:pt idx="19">
                  <c:v>12500.0</c:v>
                </c:pt>
                <c:pt idx="20">
                  <c:v>13000.0</c:v>
                </c:pt>
                <c:pt idx="21">
                  <c:v>5000.0</c:v>
                </c:pt>
                <c:pt idx="22">
                  <c:v>2453.0</c:v>
                </c:pt>
                <c:pt idx="23">
                  <c:v>2000.0</c:v>
                </c:pt>
                <c:pt idx="24">
                  <c:v>2000.0</c:v>
                </c:pt>
                <c:pt idx="25">
                  <c:v>2108.0</c:v>
                </c:pt>
                <c:pt idx="26">
                  <c:v>1600.0</c:v>
                </c:pt>
                <c:pt idx="27">
                  <c:v>1700.0</c:v>
                </c:pt>
                <c:pt idx="28">
                  <c:v>2000.0</c:v>
                </c:pt>
                <c:pt idx="29">
                  <c:v>5000.0</c:v>
                </c:pt>
                <c:pt idx="30">
                  <c:v>6000.0</c:v>
                </c:pt>
                <c:pt idx="31">
                  <c:v>6000.0</c:v>
                </c:pt>
                <c:pt idx="32">
                  <c:v>6834.0</c:v>
                </c:pt>
                <c:pt idx="33">
                  <c:v>1000.0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'ICSY 1950-2003'!$A$104:$C$104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1950-2003'!$D$104:$AS$104</c:f>
              <c:numCache>
                <c:formatCode>General</c:formatCode>
                <c:ptCount val="34"/>
                <c:pt idx="0">
                  <c:v>868.0</c:v>
                </c:pt>
                <c:pt idx="1">
                  <c:v>1505.0</c:v>
                </c:pt>
                <c:pt idx="2">
                  <c:v>1469.0</c:v>
                </c:pt>
                <c:pt idx="3">
                  <c:v>1572.0</c:v>
                </c:pt>
                <c:pt idx="4">
                  <c:v>1669.0</c:v>
                </c:pt>
                <c:pt idx="5">
                  <c:v>1560.0</c:v>
                </c:pt>
                <c:pt idx="6">
                  <c:v>1569.0</c:v>
                </c:pt>
                <c:pt idx="7">
                  <c:v>1580.0</c:v>
                </c:pt>
                <c:pt idx="8">
                  <c:v>1806.0</c:v>
                </c:pt>
                <c:pt idx="9">
                  <c:v>2064.0</c:v>
                </c:pt>
                <c:pt idx="10">
                  <c:v>1812.0</c:v>
                </c:pt>
                <c:pt idx="11">
                  <c:v>1944.0</c:v>
                </c:pt>
                <c:pt idx="12">
                  <c:v>1619.0</c:v>
                </c:pt>
                <c:pt idx="13">
                  <c:v>1486.0</c:v>
                </c:pt>
                <c:pt idx="14">
                  <c:v>1377.0</c:v>
                </c:pt>
                <c:pt idx="15">
                  <c:v>1457.0</c:v>
                </c:pt>
                <c:pt idx="16">
                  <c:v>1250.0</c:v>
                </c:pt>
                <c:pt idx="17">
                  <c:v>1446.0</c:v>
                </c:pt>
                <c:pt idx="18">
                  <c:v>1685.0</c:v>
                </c:pt>
                <c:pt idx="19">
                  <c:v>1624.0</c:v>
                </c:pt>
                <c:pt idx="20">
                  <c:v>1630.0</c:v>
                </c:pt>
                <c:pt idx="21">
                  <c:v>1600.0</c:v>
                </c:pt>
                <c:pt idx="22">
                  <c:v>1600.0</c:v>
                </c:pt>
                <c:pt idx="23">
                  <c:v>1450.0</c:v>
                </c:pt>
                <c:pt idx="24">
                  <c:v>1623.0</c:v>
                </c:pt>
                <c:pt idx="25">
                  <c:v>1730.0</c:v>
                </c:pt>
                <c:pt idx="26">
                  <c:v>1933.0</c:v>
                </c:pt>
                <c:pt idx="27">
                  <c:v>2100.0</c:v>
                </c:pt>
                <c:pt idx="28">
                  <c:v>2000.0</c:v>
                </c:pt>
                <c:pt idx="29">
                  <c:v>2000.0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'ICSY 1950-2003'!$A$105:$C$105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1950-2003'!$D$105:$AS$105</c:f>
              <c:numCache>
                <c:formatCode>General</c:formatCode>
                <c:ptCount val="34"/>
                <c:pt idx="0">
                  <c:v>1384.0</c:v>
                </c:pt>
                <c:pt idx="1">
                  <c:v>1395.0</c:v>
                </c:pt>
                <c:pt idx="2">
                  <c:v>1545.0</c:v>
                </c:pt>
                <c:pt idx="3">
                  <c:v>1258.0</c:v>
                </c:pt>
                <c:pt idx="4">
                  <c:v>1796.0</c:v>
                </c:pt>
                <c:pt idx="5">
                  <c:v>2191.0</c:v>
                </c:pt>
                <c:pt idx="6">
                  <c:v>2055.0</c:v>
                </c:pt>
                <c:pt idx="7">
                  <c:v>1964.0</c:v>
                </c:pt>
                <c:pt idx="8">
                  <c:v>1996.0</c:v>
                </c:pt>
                <c:pt idx="9">
                  <c:v>1919.0</c:v>
                </c:pt>
                <c:pt idx="10">
                  <c:v>2092.0</c:v>
                </c:pt>
                <c:pt idx="11">
                  <c:v>2361.0</c:v>
                </c:pt>
                <c:pt idx="12">
                  <c:v>2189.0</c:v>
                </c:pt>
                <c:pt idx="13">
                  <c:v>2058.0</c:v>
                </c:pt>
                <c:pt idx="14">
                  <c:v>1889.0</c:v>
                </c:pt>
                <c:pt idx="15">
                  <c:v>1596.0</c:v>
                </c:pt>
                <c:pt idx="16">
                  <c:v>1624.0</c:v>
                </c:pt>
                <c:pt idx="17">
                  <c:v>2226.0</c:v>
                </c:pt>
                <c:pt idx="18">
                  <c:v>2326.0</c:v>
                </c:pt>
                <c:pt idx="19">
                  <c:v>2289.0</c:v>
                </c:pt>
                <c:pt idx="20">
                  <c:v>2868.0</c:v>
                </c:pt>
                <c:pt idx="21">
                  <c:v>3340.0</c:v>
                </c:pt>
                <c:pt idx="22">
                  <c:v>3960.0</c:v>
                </c:pt>
                <c:pt idx="23">
                  <c:v>4536.0</c:v>
                </c:pt>
                <c:pt idx="24">
                  <c:v>4800.0</c:v>
                </c:pt>
                <c:pt idx="25">
                  <c:v>6204.0</c:v>
                </c:pt>
                <c:pt idx="26">
                  <c:v>6723.0</c:v>
                </c:pt>
                <c:pt idx="27">
                  <c:v>5916.0</c:v>
                </c:pt>
                <c:pt idx="28">
                  <c:v>6476.0</c:v>
                </c:pt>
                <c:pt idx="29">
                  <c:v>6354.0</c:v>
                </c:pt>
                <c:pt idx="30">
                  <c:v>5703.0</c:v>
                </c:pt>
                <c:pt idx="31">
                  <c:v>4700.0</c:v>
                </c:pt>
                <c:pt idx="32">
                  <c:v>5150.0</c:v>
                </c:pt>
                <c:pt idx="33">
                  <c:v>5150.0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'ICSY 1950-2003'!$A$106:$C$106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1950-2003'!$D$106:$AS$106</c:f>
              <c:numCache>
                <c:formatCode>General</c:formatCode>
                <c:ptCount val="34"/>
                <c:pt idx="0">
                  <c:v>33076.0</c:v>
                </c:pt>
                <c:pt idx="1">
                  <c:v>31799.0</c:v>
                </c:pt>
                <c:pt idx="2">
                  <c:v>33459.0</c:v>
                </c:pt>
                <c:pt idx="3">
                  <c:v>36312.0</c:v>
                </c:pt>
                <c:pt idx="4">
                  <c:v>36309.0</c:v>
                </c:pt>
                <c:pt idx="5">
                  <c:v>34235.0</c:v>
                </c:pt>
                <c:pt idx="6">
                  <c:v>36327.0</c:v>
                </c:pt>
                <c:pt idx="7">
                  <c:v>38204.0</c:v>
                </c:pt>
                <c:pt idx="8">
                  <c:v>38232.0</c:v>
                </c:pt>
                <c:pt idx="9">
                  <c:v>39289.0</c:v>
                </c:pt>
                <c:pt idx="10">
                  <c:v>41862.0</c:v>
                </c:pt>
                <c:pt idx="11">
                  <c:v>42094.0</c:v>
                </c:pt>
                <c:pt idx="12">
                  <c:v>40245.0</c:v>
                </c:pt>
                <c:pt idx="13">
                  <c:v>39763.0</c:v>
                </c:pt>
                <c:pt idx="14">
                  <c:v>38307.0</c:v>
                </c:pt>
                <c:pt idx="15">
                  <c:v>37155.0</c:v>
                </c:pt>
                <c:pt idx="16">
                  <c:v>36393.0</c:v>
                </c:pt>
                <c:pt idx="17">
                  <c:v>37788.0</c:v>
                </c:pt>
                <c:pt idx="18">
                  <c:v>38220.0</c:v>
                </c:pt>
                <c:pt idx="19">
                  <c:v>39692.0</c:v>
                </c:pt>
                <c:pt idx="20">
                  <c:v>40544.0</c:v>
                </c:pt>
                <c:pt idx="21">
                  <c:v>40301.0</c:v>
                </c:pt>
                <c:pt idx="22">
                  <c:v>41034.0</c:v>
                </c:pt>
                <c:pt idx="23">
                  <c:v>33771.0</c:v>
                </c:pt>
                <c:pt idx="24">
                  <c:v>32698.0</c:v>
                </c:pt>
                <c:pt idx="25">
                  <c:v>33716.0</c:v>
                </c:pt>
                <c:pt idx="26">
                  <c:v>33327.0</c:v>
                </c:pt>
                <c:pt idx="27">
                  <c:v>33718.0</c:v>
                </c:pt>
                <c:pt idx="28">
                  <c:v>35512.0</c:v>
                </c:pt>
                <c:pt idx="29">
                  <c:v>36827.0</c:v>
                </c:pt>
                <c:pt idx="30">
                  <c:v>39588.0</c:v>
                </c:pt>
                <c:pt idx="31">
                  <c:v>40494.0</c:v>
                </c:pt>
                <c:pt idx="32">
                  <c:v>42050.0</c:v>
                </c:pt>
                <c:pt idx="33">
                  <c:v>43903.0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'ICSY 1950-2003'!$A$107:$C$107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1950-2003'!$D$107:$AS$107</c:f>
              <c:numCache>
                <c:formatCode>General</c:formatCode>
                <c:ptCount val="34"/>
                <c:pt idx="0">
                  <c:v>456.999</c:v>
                </c:pt>
                <c:pt idx="1">
                  <c:v>430.999</c:v>
                </c:pt>
                <c:pt idx="2">
                  <c:v>430.999</c:v>
                </c:pt>
                <c:pt idx="3">
                  <c:v>402.999</c:v>
                </c:pt>
                <c:pt idx="4">
                  <c:v>395.999</c:v>
                </c:pt>
                <c:pt idx="5">
                  <c:v>405.999</c:v>
                </c:pt>
                <c:pt idx="6">
                  <c:v>364.999</c:v>
                </c:pt>
                <c:pt idx="7">
                  <c:v>323.999</c:v>
                </c:pt>
                <c:pt idx="8">
                  <c:v>288.0</c:v>
                </c:pt>
                <c:pt idx="9">
                  <c:v>215.999</c:v>
                </c:pt>
                <c:pt idx="10">
                  <c:v>144.279</c:v>
                </c:pt>
                <c:pt idx="11">
                  <c:v>158.503</c:v>
                </c:pt>
                <c:pt idx="12">
                  <c:v>236.739</c:v>
                </c:pt>
                <c:pt idx="13">
                  <c:v>278.397</c:v>
                </c:pt>
                <c:pt idx="14">
                  <c:v>259.092</c:v>
                </c:pt>
                <c:pt idx="15">
                  <c:v>240.803</c:v>
                </c:pt>
                <c:pt idx="16">
                  <c:v>247.102</c:v>
                </c:pt>
                <c:pt idx="17">
                  <c:v>261.124</c:v>
                </c:pt>
                <c:pt idx="18">
                  <c:v>339.36</c:v>
                </c:pt>
                <c:pt idx="19">
                  <c:v>361.0</c:v>
                </c:pt>
                <c:pt idx="20">
                  <c:v>421.0</c:v>
                </c:pt>
                <c:pt idx="21">
                  <c:v>390.0</c:v>
                </c:pt>
                <c:pt idx="22">
                  <c:v>480.0</c:v>
                </c:pt>
                <c:pt idx="23">
                  <c:v>441.0</c:v>
                </c:pt>
                <c:pt idx="24">
                  <c:v>445.0</c:v>
                </c:pt>
                <c:pt idx="25">
                  <c:v>518.0</c:v>
                </c:pt>
                <c:pt idx="26">
                  <c:v>559.0</c:v>
                </c:pt>
                <c:pt idx="27">
                  <c:v>588.0</c:v>
                </c:pt>
                <c:pt idx="28">
                  <c:v>558.0</c:v>
                </c:pt>
                <c:pt idx="29">
                  <c:v>503.8</c:v>
                </c:pt>
                <c:pt idx="30">
                  <c:v>521.0</c:v>
                </c:pt>
                <c:pt idx="31">
                  <c:v>596.0</c:v>
                </c:pt>
                <c:pt idx="32">
                  <c:v>614.0</c:v>
                </c:pt>
                <c:pt idx="33">
                  <c:v>605.0</c:v>
                </c:pt>
              </c:numCache>
            </c:numRef>
          </c:val>
          <c:smooth val="0"/>
        </c:ser>
        <c:ser>
          <c:idx val="105"/>
          <c:order val="105"/>
          <c:tx>
            <c:strRef>
              <c:f>'ICSY 1950-2003'!$A$108:$C$108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1950-2003'!$D$108:$AS$108</c:f>
              <c:numCache>
                <c:formatCode>General</c:formatCode>
                <c:ptCount val="34"/>
                <c:pt idx="0">
                  <c:v>57189.0</c:v>
                </c:pt>
                <c:pt idx="1">
                  <c:v>59434.0</c:v>
                </c:pt>
                <c:pt idx="2">
                  <c:v>66292.0</c:v>
                </c:pt>
                <c:pt idx="3">
                  <c:v>78120.0</c:v>
                </c:pt>
                <c:pt idx="4">
                  <c:v>73108.0</c:v>
                </c:pt>
                <c:pt idx="5">
                  <c:v>65517.0</c:v>
                </c:pt>
                <c:pt idx="6">
                  <c:v>68712.0</c:v>
                </c:pt>
                <c:pt idx="7">
                  <c:v>73138.0</c:v>
                </c:pt>
                <c:pt idx="8">
                  <c:v>84882.0</c:v>
                </c:pt>
                <c:pt idx="9">
                  <c:v>87804.0</c:v>
                </c:pt>
                <c:pt idx="10">
                  <c:v>87957.0</c:v>
                </c:pt>
                <c:pt idx="11">
                  <c:v>84828.0</c:v>
                </c:pt>
                <c:pt idx="12">
                  <c:v>80686.0</c:v>
                </c:pt>
                <c:pt idx="13">
                  <c:v>80891.0</c:v>
                </c:pt>
                <c:pt idx="14">
                  <c:v>78860.0</c:v>
                </c:pt>
                <c:pt idx="15">
                  <c:v>72847.0</c:v>
                </c:pt>
                <c:pt idx="16">
                  <c:v>71264.0</c:v>
                </c:pt>
                <c:pt idx="17">
                  <c:v>71551.0</c:v>
                </c:pt>
                <c:pt idx="18">
                  <c:v>77554.0</c:v>
                </c:pt>
                <c:pt idx="19">
                  <c:v>79717.0</c:v>
                </c:pt>
                <c:pt idx="20">
                  <c:v>84445.0</c:v>
                </c:pt>
                <c:pt idx="21">
                  <c:v>89564.0</c:v>
                </c:pt>
                <c:pt idx="22">
                  <c:v>88252.0</c:v>
                </c:pt>
                <c:pt idx="23">
                  <c:v>88046.0</c:v>
                </c:pt>
                <c:pt idx="24">
                  <c:v>91624.0</c:v>
                </c:pt>
                <c:pt idx="25">
                  <c:v>90474.0</c:v>
                </c:pt>
                <c:pt idx="26">
                  <c:v>94492.0</c:v>
                </c:pt>
                <c:pt idx="27">
                  <c:v>91938.0</c:v>
                </c:pt>
                <c:pt idx="28">
                  <c:v>81328.0</c:v>
                </c:pt>
                <c:pt idx="29">
                  <c:v>80120.0</c:v>
                </c:pt>
                <c:pt idx="30">
                  <c:v>81097.0</c:v>
                </c:pt>
                <c:pt idx="31">
                  <c:v>76550.0</c:v>
                </c:pt>
                <c:pt idx="32">
                  <c:v>71828.0</c:v>
                </c:pt>
                <c:pt idx="33">
                  <c:v>68766.0</c:v>
                </c:pt>
              </c:numCache>
            </c:numRef>
          </c:val>
          <c:smooth val="0"/>
        </c:ser>
        <c:ser>
          <c:idx val="106"/>
          <c:order val="106"/>
          <c:tx>
            <c:strRef>
              <c:f>'ICSY 1950-2003'!$A$109:$C$109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1950-2003'!$D$109:$AS$109</c:f>
              <c:numCache>
                <c:formatCode>General</c:formatCode>
                <c:ptCount val="34"/>
                <c:pt idx="0">
                  <c:v>378.0</c:v>
                </c:pt>
                <c:pt idx="1">
                  <c:v>419.0</c:v>
                </c:pt>
                <c:pt idx="2">
                  <c:v>662.0</c:v>
                </c:pt>
                <c:pt idx="3">
                  <c:v>617.0</c:v>
                </c:pt>
                <c:pt idx="4">
                  <c:v>596.0</c:v>
                </c:pt>
                <c:pt idx="5">
                  <c:v>572.0</c:v>
                </c:pt>
                <c:pt idx="6">
                  <c:v>582.0</c:v>
                </c:pt>
                <c:pt idx="7">
                  <c:v>538.0</c:v>
                </c:pt>
                <c:pt idx="8">
                  <c:v>553.0</c:v>
                </c:pt>
                <c:pt idx="9">
                  <c:v>623.0</c:v>
                </c:pt>
                <c:pt idx="10">
                  <c:v>913.0</c:v>
                </c:pt>
                <c:pt idx="11">
                  <c:v>965.0</c:v>
                </c:pt>
                <c:pt idx="12">
                  <c:v>788.0</c:v>
                </c:pt>
                <c:pt idx="13">
                  <c:v>1269.0</c:v>
                </c:pt>
                <c:pt idx="14">
                  <c:v>2026.0</c:v>
                </c:pt>
                <c:pt idx="15">
                  <c:v>2022.0</c:v>
                </c:pt>
                <c:pt idx="16">
                  <c:v>1837.0</c:v>
                </c:pt>
                <c:pt idx="17">
                  <c:v>2472.0</c:v>
                </c:pt>
                <c:pt idx="18">
                  <c:v>1780.0</c:v>
                </c:pt>
                <c:pt idx="19">
                  <c:v>1930.0</c:v>
                </c:pt>
                <c:pt idx="20">
                  <c:v>1733.0</c:v>
                </c:pt>
                <c:pt idx="21">
                  <c:v>1675.0</c:v>
                </c:pt>
                <c:pt idx="22">
                  <c:v>2651.0</c:v>
                </c:pt>
                <c:pt idx="23">
                  <c:v>3437.0</c:v>
                </c:pt>
                <c:pt idx="24">
                  <c:v>3392.0</c:v>
                </c:pt>
                <c:pt idx="25">
                  <c:v>3415.0</c:v>
                </c:pt>
                <c:pt idx="26">
                  <c:v>3512.0</c:v>
                </c:pt>
                <c:pt idx="27">
                  <c:v>3250.0</c:v>
                </c:pt>
                <c:pt idx="28">
                  <c:v>2650.0</c:v>
                </c:pt>
                <c:pt idx="29">
                  <c:v>2688.0</c:v>
                </c:pt>
                <c:pt idx="30">
                  <c:v>2640.0</c:v>
                </c:pt>
                <c:pt idx="31">
                  <c:v>3149.0</c:v>
                </c:pt>
                <c:pt idx="32">
                  <c:v>3557.0</c:v>
                </c:pt>
                <c:pt idx="33">
                  <c:v>3515.0</c:v>
                </c:pt>
              </c:numCache>
            </c:numRef>
          </c:val>
          <c:smooth val="0"/>
        </c:ser>
        <c:ser>
          <c:idx val="107"/>
          <c:order val="107"/>
          <c:tx>
            <c:strRef>
              <c:f>'ICSY 1950-2003'!$A$110:$C$110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1950-2003'!$D$110:$AS$110</c:f>
              <c:numCache>
                <c:formatCode>General</c:formatCode>
                <c:ptCount val="34"/>
                <c:pt idx="21">
                  <c:v>7575.0</c:v>
                </c:pt>
                <c:pt idx="22">
                  <c:v>6436.0</c:v>
                </c:pt>
                <c:pt idx="23">
                  <c:v>3963.0</c:v>
                </c:pt>
                <c:pt idx="24">
                  <c:v>2033.0</c:v>
                </c:pt>
                <c:pt idx="25">
                  <c:v>1772.0</c:v>
                </c:pt>
                <c:pt idx="26">
                  <c:v>1115.0</c:v>
                </c:pt>
                <c:pt idx="27">
                  <c:v>657.0</c:v>
                </c:pt>
                <c:pt idx="28">
                  <c:v>622.0</c:v>
                </c:pt>
                <c:pt idx="29">
                  <c:v>838.0</c:v>
                </c:pt>
                <c:pt idx="30">
                  <c:v>1175.0</c:v>
                </c:pt>
                <c:pt idx="31">
                  <c:v>2029.0</c:v>
                </c:pt>
                <c:pt idx="32">
                  <c:v>2129.0</c:v>
                </c:pt>
                <c:pt idx="33">
                  <c:v>2581.0</c:v>
                </c:pt>
              </c:numCache>
            </c:numRef>
          </c:val>
          <c:smooth val="0"/>
        </c:ser>
        <c:ser>
          <c:idx val="108"/>
          <c:order val="108"/>
          <c:tx>
            <c:strRef>
              <c:f>'ICSY 1950-2003'!$A$111:$C$111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1950-2003'!$D$111:$AS$111</c:f>
              <c:numCache>
                <c:formatCode>General</c:formatCode>
                <c:ptCount val="34"/>
                <c:pt idx="0">
                  <c:v>792.0</c:v>
                </c:pt>
                <c:pt idx="1">
                  <c:v>794.0</c:v>
                </c:pt>
                <c:pt idx="2">
                  <c:v>800.0</c:v>
                </c:pt>
                <c:pt idx="3">
                  <c:v>792.0</c:v>
                </c:pt>
                <c:pt idx="4">
                  <c:v>856.0</c:v>
                </c:pt>
                <c:pt idx="5">
                  <c:v>897.0</c:v>
                </c:pt>
                <c:pt idx="6">
                  <c:v>971.0</c:v>
                </c:pt>
                <c:pt idx="7">
                  <c:v>1137.0</c:v>
                </c:pt>
                <c:pt idx="8">
                  <c:v>1133.0</c:v>
                </c:pt>
                <c:pt idx="9">
                  <c:v>1148.0</c:v>
                </c:pt>
                <c:pt idx="10">
                  <c:v>1280.0</c:v>
                </c:pt>
                <c:pt idx="11">
                  <c:v>1280.0</c:v>
                </c:pt>
                <c:pt idx="12">
                  <c:v>1238.0</c:v>
                </c:pt>
                <c:pt idx="13">
                  <c:v>1180.0</c:v>
                </c:pt>
                <c:pt idx="14">
                  <c:v>1134.0</c:v>
                </c:pt>
                <c:pt idx="15">
                  <c:v>1115.0</c:v>
                </c:pt>
                <c:pt idx="16">
                  <c:v>1174.0</c:v>
                </c:pt>
                <c:pt idx="17">
                  <c:v>1243.0</c:v>
                </c:pt>
                <c:pt idx="18">
                  <c:v>1201.0</c:v>
                </c:pt>
                <c:pt idx="19">
                  <c:v>1316.0</c:v>
                </c:pt>
                <c:pt idx="20">
                  <c:v>1515.0</c:v>
                </c:pt>
                <c:pt idx="21">
                  <c:v>1423.0</c:v>
                </c:pt>
                <c:pt idx="22">
                  <c:v>1507.0</c:v>
                </c:pt>
                <c:pt idx="23">
                  <c:v>1417.0</c:v>
                </c:pt>
                <c:pt idx="24">
                  <c:v>1470.0</c:v>
                </c:pt>
                <c:pt idx="25">
                  <c:v>1670.0</c:v>
                </c:pt>
                <c:pt idx="26">
                  <c:v>1575.0</c:v>
                </c:pt>
                <c:pt idx="27">
                  <c:v>1580.0</c:v>
                </c:pt>
                <c:pt idx="28">
                  <c:v>1453.0</c:v>
                </c:pt>
                <c:pt idx="29">
                  <c:v>1389.0</c:v>
                </c:pt>
                <c:pt idx="30">
                  <c:v>1367.0</c:v>
                </c:pt>
                <c:pt idx="31">
                  <c:v>1319.0</c:v>
                </c:pt>
                <c:pt idx="32">
                  <c:v>1537.0</c:v>
                </c:pt>
                <c:pt idx="33">
                  <c:v>1649.0</c:v>
                </c:pt>
              </c:numCache>
            </c:numRef>
          </c:val>
          <c:smooth val="0"/>
        </c:ser>
        <c:ser>
          <c:idx val="109"/>
          <c:order val="109"/>
          <c:tx>
            <c:strRef>
              <c:f>'ICSY 1950-2003'!$A$112:$C$112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1950-2003'!$D$112:$AS$112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10"/>
          <c:order val="110"/>
          <c:tx>
            <c:strRef>
              <c:f>'ICSY 1950-2003'!$A$113:$C$113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1950-2003'!$D$113:$AS$113</c:f>
              <c:numCache>
                <c:formatCode>General</c:formatCode>
                <c:ptCount val="34"/>
                <c:pt idx="0">
                  <c:v>4000.0</c:v>
                </c:pt>
                <c:pt idx="1">
                  <c:v>4800.0</c:v>
                </c:pt>
                <c:pt idx="2">
                  <c:v>5300.0</c:v>
                </c:pt>
                <c:pt idx="3">
                  <c:v>5800.0</c:v>
                </c:pt>
                <c:pt idx="4">
                  <c:v>6000.0</c:v>
                </c:pt>
                <c:pt idx="5">
                  <c:v>7000.0</c:v>
                </c:pt>
                <c:pt idx="6">
                  <c:v>7000.0</c:v>
                </c:pt>
                <c:pt idx="7">
                  <c:v>7000.0</c:v>
                </c:pt>
                <c:pt idx="8">
                  <c:v>7000.0</c:v>
                </c:pt>
                <c:pt idx="9">
                  <c:v>8000.0</c:v>
                </c:pt>
                <c:pt idx="10">
                  <c:v>8000.0</c:v>
                </c:pt>
                <c:pt idx="11">
                  <c:v>8000.0</c:v>
                </c:pt>
                <c:pt idx="12">
                  <c:v>8000.0</c:v>
                </c:pt>
                <c:pt idx="13">
                  <c:v>8000.0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9000.0</c:v>
                </c:pt>
                <c:pt idx="18">
                  <c:v>11800.0</c:v>
                </c:pt>
                <c:pt idx="19">
                  <c:v>16300.0</c:v>
                </c:pt>
                <c:pt idx="20">
                  <c:v>16000.0</c:v>
                </c:pt>
                <c:pt idx="21">
                  <c:v>16000.0</c:v>
                </c:pt>
                <c:pt idx="22">
                  <c:v>17000.0</c:v>
                </c:pt>
                <c:pt idx="23">
                  <c:v>17000.0</c:v>
                </c:pt>
                <c:pt idx="24">
                  <c:v>17000.0</c:v>
                </c:pt>
                <c:pt idx="25">
                  <c:v>17000.0</c:v>
                </c:pt>
                <c:pt idx="26">
                  <c:v>17000.0</c:v>
                </c:pt>
                <c:pt idx="27">
                  <c:v>7000.0</c:v>
                </c:pt>
                <c:pt idx="28">
                  <c:v>7000.0</c:v>
                </c:pt>
                <c:pt idx="29">
                  <c:v>4000.0</c:v>
                </c:pt>
                <c:pt idx="30">
                  <c:v>4600.0</c:v>
                </c:pt>
                <c:pt idx="31">
                  <c:v>5160.0</c:v>
                </c:pt>
                <c:pt idx="32">
                  <c:v>5320.0</c:v>
                </c:pt>
                <c:pt idx="33">
                  <c:v>5500.0</c:v>
                </c:pt>
              </c:numCache>
            </c:numRef>
          </c:val>
          <c:smooth val="0"/>
        </c:ser>
        <c:ser>
          <c:idx val="111"/>
          <c:order val="111"/>
          <c:tx>
            <c:strRef>
              <c:f>'ICSY 1950-2003'!$A$114:$C$114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1950-2003'!$D$114:$AS$114</c:f>
              <c:numCache>
                <c:formatCode>General</c:formatCode>
                <c:ptCount val="34"/>
                <c:pt idx="0">
                  <c:v>5782.0</c:v>
                </c:pt>
                <c:pt idx="1">
                  <c:v>6872.0</c:v>
                </c:pt>
                <c:pt idx="2">
                  <c:v>6486.0</c:v>
                </c:pt>
                <c:pt idx="3">
                  <c:v>8175.0</c:v>
                </c:pt>
                <c:pt idx="4">
                  <c:v>8842.0</c:v>
                </c:pt>
                <c:pt idx="5">
                  <c:v>10129.0</c:v>
                </c:pt>
                <c:pt idx="6">
                  <c:v>11873.0</c:v>
                </c:pt>
                <c:pt idx="7">
                  <c:v>14198.0</c:v>
                </c:pt>
                <c:pt idx="8">
                  <c:v>15133.0</c:v>
                </c:pt>
                <c:pt idx="9">
                  <c:v>16413.0</c:v>
                </c:pt>
                <c:pt idx="10">
                  <c:v>15612.0</c:v>
                </c:pt>
                <c:pt idx="11">
                  <c:v>15617.0</c:v>
                </c:pt>
                <c:pt idx="12">
                  <c:v>17887.0</c:v>
                </c:pt>
                <c:pt idx="13">
                  <c:v>21282.0</c:v>
                </c:pt>
                <c:pt idx="14">
                  <c:v>20413.0</c:v>
                </c:pt>
                <c:pt idx="15">
                  <c:v>20509.0</c:v>
                </c:pt>
                <c:pt idx="16">
                  <c:v>23530.0</c:v>
                </c:pt>
                <c:pt idx="17">
                  <c:v>25946.0</c:v>
                </c:pt>
                <c:pt idx="18">
                  <c:v>29611.0</c:v>
                </c:pt>
                <c:pt idx="19">
                  <c:v>30821.0</c:v>
                </c:pt>
                <c:pt idx="20">
                  <c:v>33914.0</c:v>
                </c:pt>
                <c:pt idx="21">
                  <c:v>39167.0</c:v>
                </c:pt>
                <c:pt idx="22">
                  <c:v>44444.0</c:v>
                </c:pt>
                <c:pt idx="23">
                  <c:v>47313.0</c:v>
                </c:pt>
                <c:pt idx="24">
                  <c:v>52088.0</c:v>
                </c:pt>
                <c:pt idx="25">
                  <c:v>56101.0</c:v>
                </c:pt>
                <c:pt idx="26">
                  <c:v>58434.0</c:v>
                </c:pt>
                <c:pt idx="27">
                  <c:v>60317.0</c:v>
                </c:pt>
                <c:pt idx="28">
                  <c:v>46791.0</c:v>
                </c:pt>
                <c:pt idx="29">
                  <c:v>48579.0</c:v>
                </c:pt>
                <c:pt idx="30">
                  <c:v>51417.0</c:v>
                </c:pt>
                <c:pt idx="31">
                  <c:v>53062.0</c:v>
                </c:pt>
                <c:pt idx="32">
                  <c:v>56823.0</c:v>
                </c:pt>
                <c:pt idx="33">
                  <c:v>60725.0</c:v>
                </c:pt>
              </c:numCache>
            </c:numRef>
          </c:val>
          <c:smooth val="0"/>
        </c:ser>
        <c:ser>
          <c:idx val="112"/>
          <c:order val="112"/>
          <c:tx>
            <c:strRef>
              <c:f>'ICSY 1950-2003'!$A$115:$C$115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1950-2003'!$D$115:$AS$115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13"/>
          <c:order val="113"/>
          <c:tx>
            <c:strRef>
              <c:f>'ICSY 1950-2003'!$A$116:$C$116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1950-2003'!$D$116:$AS$116</c:f>
              <c:numCache>
                <c:formatCode>General</c:formatCode>
                <c:ptCount val="34"/>
                <c:pt idx="2">
                  <c:v>98.0</c:v>
                </c:pt>
                <c:pt idx="3">
                  <c:v>251.0</c:v>
                </c:pt>
                <c:pt idx="4">
                  <c:v>229.0</c:v>
                </c:pt>
                <c:pt idx="5">
                  <c:v>281.0</c:v>
                </c:pt>
                <c:pt idx="6">
                  <c:v>351.0</c:v>
                </c:pt>
                <c:pt idx="7">
                  <c:v>329.0</c:v>
                </c:pt>
                <c:pt idx="8">
                  <c:v>621.0</c:v>
                </c:pt>
                <c:pt idx="9">
                  <c:v>1040.0</c:v>
                </c:pt>
                <c:pt idx="10">
                  <c:v>1308.0</c:v>
                </c:pt>
                <c:pt idx="11">
                  <c:v>1549.0</c:v>
                </c:pt>
                <c:pt idx="12">
                  <c:v>1553.0</c:v>
                </c:pt>
                <c:pt idx="13">
                  <c:v>1124.0</c:v>
                </c:pt>
                <c:pt idx="14">
                  <c:v>1184.0</c:v>
                </c:pt>
                <c:pt idx="15">
                  <c:v>1067.0</c:v>
                </c:pt>
                <c:pt idx="16">
                  <c:v>1014.0</c:v>
                </c:pt>
                <c:pt idx="17">
                  <c:v>882.0</c:v>
                </c:pt>
                <c:pt idx="18">
                  <c:v>984.0</c:v>
                </c:pt>
                <c:pt idx="19">
                  <c:v>1108.0</c:v>
                </c:pt>
                <c:pt idx="20">
                  <c:v>800.0</c:v>
                </c:pt>
                <c:pt idx="21">
                  <c:v>300.0</c:v>
                </c:pt>
                <c:pt idx="22">
                  <c:v>534.0</c:v>
                </c:pt>
                <c:pt idx="23">
                  <c:v>956.0</c:v>
                </c:pt>
                <c:pt idx="24">
                  <c:v>1232.0</c:v>
                </c:pt>
                <c:pt idx="25">
                  <c:v>1363.0</c:v>
                </c:pt>
                <c:pt idx="26">
                  <c:v>1113.0</c:v>
                </c:pt>
                <c:pt idx="27">
                  <c:v>1370.0</c:v>
                </c:pt>
                <c:pt idx="28">
                  <c:v>2310.0</c:v>
                </c:pt>
                <c:pt idx="29">
                  <c:v>947.0</c:v>
                </c:pt>
                <c:pt idx="30">
                  <c:v>1187.0</c:v>
                </c:pt>
                <c:pt idx="31">
                  <c:v>921.0</c:v>
                </c:pt>
                <c:pt idx="32">
                  <c:v>1584.0</c:v>
                </c:pt>
                <c:pt idx="33">
                  <c:v>1863.0</c:v>
                </c:pt>
              </c:numCache>
            </c:numRef>
          </c:val>
          <c:smooth val="0"/>
        </c:ser>
        <c:ser>
          <c:idx val="114"/>
          <c:order val="114"/>
          <c:tx>
            <c:strRef>
              <c:f>'ICSY 1950-2003'!$A$117:$C$117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1950-2003'!$D$117:$AS$117</c:f>
              <c:numCache>
                <c:formatCode>General</c:formatCode>
                <c:ptCount val="34"/>
                <c:pt idx="21">
                  <c:v>1320.0</c:v>
                </c:pt>
                <c:pt idx="22">
                  <c:v>1096.0</c:v>
                </c:pt>
                <c:pt idx="23">
                  <c:v>692.0</c:v>
                </c:pt>
                <c:pt idx="24">
                  <c:v>426.0</c:v>
                </c:pt>
                <c:pt idx="25">
                  <c:v>310.0</c:v>
                </c:pt>
                <c:pt idx="26">
                  <c:v>546.0</c:v>
                </c:pt>
                <c:pt idx="27">
                  <c:v>658.0</c:v>
                </c:pt>
                <c:pt idx="28">
                  <c:v>709.0</c:v>
                </c:pt>
                <c:pt idx="29">
                  <c:v>386.0</c:v>
                </c:pt>
                <c:pt idx="30">
                  <c:v>453.0</c:v>
                </c:pt>
                <c:pt idx="31">
                  <c:v>469.0</c:v>
                </c:pt>
                <c:pt idx="32">
                  <c:v>533.0</c:v>
                </c:pt>
                <c:pt idx="33">
                  <c:v>757.0</c:v>
                </c:pt>
              </c:numCache>
            </c:numRef>
          </c:val>
          <c:smooth val="0"/>
        </c:ser>
        <c:ser>
          <c:idx val="115"/>
          <c:order val="115"/>
          <c:tx>
            <c:strRef>
              <c:f>'ICSY 1950-2003'!$A$118:$C$118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1950-2003'!$D$118:$AS$118</c:f>
              <c:numCache>
                <c:formatCode>General</c:formatCode>
                <c:ptCount val="34"/>
                <c:pt idx="25">
                  <c:v>59.4</c:v>
                </c:pt>
                <c:pt idx="26">
                  <c:v>78.0</c:v>
                </c:pt>
                <c:pt idx="27">
                  <c:v>84.0</c:v>
                </c:pt>
                <c:pt idx="28">
                  <c:v>80.0</c:v>
                </c:pt>
                <c:pt idx="29">
                  <c:v>80.0</c:v>
                </c:pt>
                <c:pt idx="30">
                  <c:v>92.0</c:v>
                </c:pt>
                <c:pt idx="31">
                  <c:v>92.0</c:v>
                </c:pt>
                <c:pt idx="32">
                  <c:v>240.0</c:v>
                </c:pt>
                <c:pt idx="33">
                  <c:v>250.0</c:v>
                </c:pt>
              </c:numCache>
            </c:numRef>
          </c:val>
          <c:smooth val="0"/>
        </c:ser>
        <c:ser>
          <c:idx val="116"/>
          <c:order val="116"/>
          <c:tx>
            <c:strRef>
              <c:f>'ICSY 1950-2003'!$A$119:$C$119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1950-2003'!$D$119:$AS$119</c:f>
              <c:numCache>
                <c:formatCode>General</c:formatCode>
                <c:ptCount val="34"/>
                <c:pt idx="21">
                  <c:v>720.0</c:v>
                </c:pt>
                <c:pt idx="22">
                  <c:v>340.0</c:v>
                </c:pt>
                <c:pt idx="23">
                  <c:v>114.0</c:v>
                </c:pt>
                <c:pt idx="24">
                  <c:v>244.0</c:v>
                </c:pt>
                <c:pt idx="25">
                  <c:v>204.0</c:v>
                </c:pt>
                <c:pt idx="26">
                  <c:v>325.0</c:v>
                </c:pt>
                <c:pt idx="27">
                  <c:v>246.0</c:v>
                </c:pt>
                <c:pt idx="28">
                  <c:v>366.0</c:v>
                </c:pt>
                <c:pt idx="29">
                  <c:v>301.0</c:v>
                </c:pt>
              </c:numCache>
            </c:numRef>
          </c:val>
          <c:smooth val="0"/>
        </c:ser>
        <c:ser>
          <c:idx val="117"/>
          <c:order val="117"/>
          <c:tx>
            <c:strRef>
              <c:f>'ICSY 1950-2003'!$A$120:$C$120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1950-2003'!$D$120:$AS$120</c:f>
              <c:numCache>
                <c:formatCode>General</c:formatCode>
                <c:ptCount val="34"/>
                <c:pt idx="0">
                  <c:v>1339.0</c:v>
                </c:pt>
                <c:pt idx="1">
                  <c:v>1499.0</c:v>
                </c:pt>
                <c:pt idx="2">
                  <c:v>1686.0</c:v>
                </c:pt>
                <c:pt idx="3">
                  <c:v>1659.0</c:v>
                </c:pt>
                <c:pt idx="4">
                  <c:v>1744.0</c:v>
                </c:pt>
                <c:pt idx="5">
                  <c:v>1656.0</c:v>
                </c:pt>
                <c:pt idx="6">
                  <c:v>1704.0</c:v>
                </c:pt>
                <c:pt idx="7">
                  <c:v>1360.0</c:v>
                </c:pt>
                <c:pt idx="8">
                  <c:v>1381.0</c:v>
                </c:pt>
                <c:pt idx="9">
                  <c:v>2031.0</c:v>
                </c:pt>
                <c:pt idx="10">
                  <c:v>1484.0</c:v>
                </c:pt>
                <c:pt idx="11">
                  <c:v>2391.0</c:v>
                </c:pt>
                <c:pt idx="12">
                  <c:v>1700.0</c:v>
                </c:pt>
                <c:pt idx="13">
                  <c:v>1500.0</c:v>
                </c:pt>
                <c:pt idx="14">
                  <c:v>1250.0</c:v>
                </c:pt>
                <c:pt idx="15">
                  <c:v>1000.0</c:v>
                </c:pt>
                <c:pt idx="16">
                  <c:v>900.0</c:v>
                </c:pt>
                <c:pt idx="17">
                  <c:v>900.0</c:v>
                </c:pt>
                <c:pt idx="18">
                  <c:v>900.0</c:v>
                </c:pt>
                <c:pt idx="19">
                  <c:v>900.0</c:v>
                </c:pt>
                <c:pt idx="20">
                  <c:v>900.0</c:v>
                </c:pt>
                <c:pt idx="21">
                  <c:v>900.0</c:v>
                </c:pt>
                <c:pt idx="22">
                  <c:v>2163.0</c:v>
                </c:pt>
                <c:pt idx="23">
                  <c:v>2591.0</c:v>
                </c:pt>
                <c:pt idx="24">
                  <c:v>2948.0</c:v>
                </c:pt>
                <c:pt idx="25">
                  <c:v>3470.0</c:v>
                </c:pt>
                <c:pt idx="26">
                  <c:v>3430.0</c:v>
                </c:pt>
                <c:pt idx="27">
                  <c:v>3126.0</c:v>
                </c:pt>
                <c:pt idx="28">
                  <c:v>3316.0</c:v>
                </c:pt>
                <c:pt idx="29">
                  <c:v>2714.0</c:v>
                </c:pt>
                <c:pt idx="30">
                  <c:v>2808.0</c:v>
                </c:pt>
                <c:pt idx="31">
                  <c:v>2890.0</c:v>
                </c:pt>
                <c:pt idx="32">
                  <c:v>2852.0</c:v>
                </c:pt>
                <c:pt idx="33">
                  <c:v>2950.0</c:v>
                </c:pt>
              </c:numCache>
            </c:numRef>
          </c:val>
          <c:smooth val="0"/>
        </c:ser>
        <c:ser>
          <c:idx val="118"/>
          <c:order val="118"/>
          <c:tx>
            <c:strRef>
              <c:f>'ICSY 1950-2003'!$A$121:$C$121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1950-2003'!$D$121:$AS$121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19"/>
          <c:order val="119"/>
          <c:tx>
            <c:strRef>
              <c:f>'ICSY 1950-2003'!$A$122:$C$122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1950-2003'!$D$122:$AS$122</c:f>
              <c:numCache>
                <c:formatCode>General</c:formatCode>
                <c:ptCount val="34"/>
                <c:pt idx="0">
                  <c:v>88.0</c:v>
                </c:pt>
                <c:pt idx="1">
                  <c:v>77.0</c:v>
                </c:pt>
                <c:pt idx="2">
                  <c:v>91.0</c:v>
                </c:pt>
                <c:pt idx="3">
                  <c:v>89.0</c:v>
                </c:pt>
                <c:pt idx="4">
                  <c:v>86.0</c:v>
                </c:pt>
                <c:pt idx="5">
                  <c:v>91.0</c:v>
                </c:pt>
                <c:pt idx="6">
                  <c:v>105.0</c:v>
                </c:pt>
                <c:pt idx="7">
                  <c:v>104.0</c:v>
                </c:pt>
                <c:pt idx="8">
                  <c:v>132.0</c:v>
                </c:pt>
                <c:pt idx="9">
                  <c:v>185.0</c:v>
                </c:pt>
                <c:pt idx="10">
                  <c:v>108.0</c:v>
                </c:pt>
                <c:pt idx="11">
                  <c:v>100.0</c:v>
                </c:pt>
                <c:pt idx="12">
                  <c:v>66.0</c:v>
                </c:pt>
                <c:pt idx="13">
                  <c:v>88.0</c:v>
                </c:pt>
                <c:pt idx="14">
                  <c:v>86.0</c:v>
                </c:pt>
                <c:pt idx="15">
                  <c:v>104.0</c:v>
                </c:pt>
                <c:pt idx="16">
                  <c:v>97.0</c:v>
                </c:pt>
                <c:pt idx="17">
                  <c:v>95.0</c:v>
                </c:pt>
                <c:pt idx="18">
                  <c:v>130.0</c:v>
                </c:pt>
                <c:pt idx="19">
                  <c:v>85.0</c:v>
                </c:pt>
                <c:pt idx="20">
                  <c:v>50.0</c:v>
                </c:pt>
                <c:pt idx="21">
                  <c:v>2.0</c:v>
                </c:pt>
                <c:pt idx="22">
                  <c:v>8.0</c:v>
                </c:pt>
                <c:pt idx="23">
                  <c:v>8.0</c:v>
                </c:pt>
                <c:pt idx="24">
                  <c:v>3.0</c:v>
                </c:pt>
                <c:pt idx="25">
                  <c:v>5.0</c:v>
                </c:pt>
                <c:pt idx="26">
                  <c:v>15.0</c:v>
                </c:pt>
                <c:pt idx="27">
                  <c:v>7.0</c:v>
                </c:pt>
                <c:pt idx="28">
                  <c:v>10.0</c:v>
                </c:pt>
                <c:pt idx="29">
                  <c:v>15.0</c:v>
                </c:pt>
                <c:pt idx="30">
                  <c:v>71.0</c:v>
                </c:pt>
                <c:pt idx="31">
                  <c:v>63.0</c:v>
                </c:pt>
                <c:pt idx="32">
                  <c:v>54.0</c:v>
                </c:pt>
                <c:pt idx="33">
                  <c:v>30.0</c:v>
                </c:pt>
              </c:numCache>
            </c:numRef>
          </c:val>
          <c:smooth val="0"/>
        </c:ser>
        <c:ser>
          <c:idx val="120"/>
          <c:order val="120"/>
          <c:tx>
            <c:strRef>
              <c:f>'ICSY 1950-2003'!$A$123:$C$123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1950-2003'!$D$123:$AS$123</c:f>
              <c:numCache>
                <c:formatCode>General</c:formatCode>
                <c:ptCount val="34"/>
                <c:pt idx="0">
                  <c:v>95.0</c:v>
                </c:pt>
                <c:pt idx="1">
                  <c:v>72.0</c:v>
                </c:pt>
                <c:pt idx="2">
                  <c:v>61.0</c:v>
                </c:pt>
                <c:pt idx="3">
                  <c:v>79.0</c:v>
                </c:pt>
                <c:pt idx="4">
                  <c:v>485.0</c:v>
                </c:pt>
                <c:pt idx="5">
                  <c:v>615.0</c:v>
                </c:pt>
                <c:pt idx="6">
                  <c:v>675.0</c:v>
                </c:pt>
                <c:pt idx="7">
                  <c:v>659.0</c:v>
                </c:pt>
                <c:pt idx="8">
                  <c:v>1079.0</c:v>
                </c:pt>
                <c:pt idx="9">
                  <c:v>1594.0</c:v>
                </c:pt>
                <c:pt idx="10">
                  <c:v>1787.0</c:v>
                </c:pt>
                <c:pt idx="11">
                  <c:v>2722.0</c:v>
                </c:pt>
                <c:pt idx="12">
                  <c:v>3139.0</c:v>
                </c:pt>
                <c:pt idx="13">
                  <c:v>3093.0</c:v>
                </c:pt>
                <c:pt idx="14">
                  <c:v>6000.0</c:v>
                </c:pt>
                <c:pt idx="15">
                  <c:v>6500.0</c:v>
                </c:pt>
                <c:pt idx="16">
                  <c:v>2077.0</c:v>
                </c:pt>
                <c:pt idx="17">
                  <c:v>2700.0</c:v>
                </c:pt>
                <c:pt idx="18">
                  <c:v>2700.0</c:v>
                </c:pt>
                <c:pt idx="19">
                  <c:v>4000.0</c:v>
                </c:pt>
                <c:pt idx="20">
                  <c:v>4000.0</c:v>
                </c:pt>
                <c:pt idx="21">
                  <c:v>4000.0</c:v>
                </c:pt>
                <c:pt idx="22">
                  <c:v>4000.0</c:v>
                </c:pt>
                <c:pt idx="23">
                  <c:v>4000.0</c:v>
                </c:pt>
                <c:pt idx="24">
                  <c:v>4000.0</c:v>
                </c:pt>
                <c:pt idx="25">
                  <c:v>3000.0</c:v>
                </c:pt>
                <c:pt idx="26">
                  <c:v>3000.0</c:v>
                </c:pt>
                <c:pt idx="27">
                  <c:v>3000.0</c:v>
                </c:pt>
                <c:pt idx="28">
                  <c:v>3000.0</c:v>
                </c:pt>
                <c:pt idx="29">
                  <c:v>3000.0</c:v>
                </c:pt>
                <c:pt idx="30">
                  <c:v>3000.0</c:v>
                </c:pt>
                <c:pt idx="31">
                  <c:v>3000.0</c:v>
                </c:pt>
                <c:pt idx="32">
                  <c:v>3300.0</c:v>
                </c:pt>
                <c:pt idx="33">
                  <c:v>3300.0</c:v>
                </c:pt>
              </c:numCache>
            </c:numRef>
          </c:val>
          <c:smooth val="0"/>
        </c:ser>
        <c:ser>
          <c:idx val="121"/>
          <c:order val="121"/>
          <c:tx>
            <c:strRef>
              <c:f>'ICSY 1950-2003'!$A$124:$C$124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1950-2003'!$D$124:$AS$124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22"/>
          <c:order val="122"/>
          <c:tx>
            <c:strRef>
              <c:f>'ICSY 1950-2003'!$A$125:$C$125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1950-2003'!$D$125:$AS$125</c:f>
              <c:numCache>
                <c:formatCode>General</c:formatCode>
                <c:ptCount val="34"/>
                <c:pt idx="21">
                  <c:v>3126.0</c:v>
                </c:pt>
                <c:pt idx="22">
                  <c:v>1485.0</c:v>
                </c:pt>
                <c:pt idx="23">
                  <c:v>727.0</c:v>
                </c:pt>
                <c:pt idx="24">
                  <c:v>736.0</c:v>
                </c:pt>
                <c:pt idx="25">
                  <c:v>649.0</c:v>
                </c:pt>
                <c:pt idx="26">
                  <c:v>656.0</c:v>
                </c:pt>
                <c:pt idx="27">
                  <c:v>714.0</c:v>
                </c:pt>
                <c:pt idx="28">
                  <c:v>788.0</c:v>
                </c:pt>
                <c:pt idx="29">
                  <c:v>666.0</c:v>
                </c:pt>
                <c:pt idx="30">
                  <c:v>573.0</c:v>
                </c:pt>
                <c:pt idx="31">
                  <c:v>529.0</c:v>
                </c:pt>
                <c:pt idx="32">
                  <c:v>606.0</c:v>
                </c:pt>
                <c:pt idx="33">
                  <c:v>597.0</c:v>
                </c:pt>
              </c:numCache>
            </c:numRef>
          </c:val>
          <c:smooth val="0"/>
        </c:ser>
        <c:ser>
          <c:idx val="123"/>
          <c:order val="123"/>
          <c:tx>
            <c:strRef>
              <c:f>'ICSY 1950-2003'!$A$126:$C$126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1950-2003'!$D$126:$AS$126</c:f>
              <c:numCache>
                <c:formatCode>General</c:formatCode>
                <c:ptCount val="34"/>
                <c:pt idx="0">
                  <c:v>245.0</c:v>
                </c:pt>
                <c:pt idx="1">
                  <c:v>267.0</c:v>
                </c:pt>
                <c:pt idx="2">
                  <c:v>309.0</c:v>
                </c:pt>
                <c:pt idx="3">
                  <c:v>357.0</c:v>
                </c:pt>
                <c:pt idx="4">
                  <c:v>391.0</c:v>
                </c:pt>
                <c:pt idx="5">
                  <c:v>343.0</c:v>
                </c:pt>
                <c:pt idx="6">
                  <c:v>299.0</c:v>
                </c:pt>
                <c:pt idx="7">
                  <c:v>291.0</c:v>
                </c:pt>
                <c:pt idx="8">
                  <c:v>311.0</c:v>
                </c:pt>
                <c:pt idx="9">
                  <c:v>318.0</c:v>
                </c:pt>
                <c:pt idx="10">
                  <c:v>325.0</c:v>
                </c:pt>
                <c:pt idx="11">
                  <c:v>342.0</c:v>
                </c:pt>
                <c:pt idx="12">
                  <c:v>344.0</c:v>
                </c:pt>
                <c:pt idx="13">
                  <c:v>353.0</c:v>
                </c:pt>
                <c:pt idx="14">
                  <c:v>340.0</c:v>
                </c:pt>
                <c:pt idx="15">
                  <c:v>295.0</c:v>
                </c:pt>
                <c:pt idx="16">
                  <c:v>389.0</c:v>
                </c:pt>
                <c:pt idx="17">
                  <c:v>509.0</c:v>
                </c:pt>
                <c:pt idx="18">
                  <c:v>563.0</c:v>
                </c:pt>
                <c:pt idx="19">
                  <c:v>590.0</c:v>
                </c:pt>
                <c:pt idx="20">
                  <c:v>636.0</c:v>
                </c:pt>
                <c:pt idx="21">
                  <c:v>688.0</c:v>
                </c:pt>
                <c:pt idx="22">
                  <c:v>695.0</c:v>
                </c:pt>
                <c:pt idx="23">
                  <c:v>719.0</c:v>
                </c:pt>
                <c:pt idx="24">
                  <c:v>711.0</c:v>
                </c:pt>
                <c:pt idx="25">
                  <c:v>714.0</c:v>
                </c:pt>
                <c:pt idx="26">
                  <c:v>667.0</c:v>
                </c:pt>
                <c:pt idx="27">
                  <c:v>683.0</c:v>
                </c:pt>
                <c:pt idx="28">
                  <c:v>699.0</c:v>
                </c:pt>
                <c:pt idx="29">
                  <c:v>742.0</c:v>
                </c:pt>
                <c:pt idx="30">
                  <c:v>749.0</c:v>
                </c:pt>
                <c:pt idx="31">
                  <c:v>725.0</c:v>
                </c:pt>
                <c:pt idx="32">
                  <c:v>729.0</c:v>
                </c:pt>
                <c:pt idx="33">
                  <c:v>709.0</c:v>
                </c:pt>
              </c:numCache>
            </c:numRef>
          </c:val>
          <c:smooth val="0"/>
        </c:ser>
        <c:ser>
          <c:idx val="124"/>
          <c:order val="124"/>
          <c:tx>
            <c:strRef>
              <c:f>'ICSY 1950-2003'!$A$127:$C$127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1950-2003'!$D$127:$AS$127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25"/>
          <c:order val="125"/>
          <c:tx>
            <c:strRef>
              <c:f>'ICSY 1950-2003'!$A$128:$C$128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1950-2003'!$D$128:$AS$128</c:f>
              <c:numCache>
                <c:formatCode>General</c:formatCode>
                <c:ptCount val="34"/>
                <c:pt idx="13">
                  <c:v>699.0</c:v>
                </c:pt>
                <c:pt idx="14">
                  <c:v>715.0</c:v>
                </c:pt>
                <c:pt idx="15">
                  <c:v>684.0</c:v>
                </c:pt>
                <c:pt idx="16">
                  <c:v>690.0</c:v>
                </c:pt>
                <c:pt idx="17">
                  <c:v>748.0</c:v>
                </c:pt>
                <c:pt idx="18">
                  <c:v>781.0</c:v>
                </c:pt>
                <c:pt idx="19">
                  <c:v>769.0</c:v>
                </c:pt>
                <c:pt idx="20">
                  <c:v>639.0</c:v>
                </c:pt>
                <c:pt idx="21">
                  <c:v>606.0</c:v>
                </c:pt>
                <c:pt idx="22">
                  <c:v>516.0</c:v>
                </c:pt>
                <c:pt idx="23">
                  <c:v>499.0</c:v>
                </c:pt>
                <c:pt idx="24">
                  <c:v>486.0</c:v>
                </c:pt>
                <c:pt idx="25">
                  <c:v>523.0</c:v>
                </c:pt>
                <c:pt idx="26">
                  <c:v>490.0</c:v>
                </c:pt>
                <c:pt idx="27">
                  <c:v>610.0</c:v>
                </c:pt>
                <c:pt idx="28">
                  <c:v>461.0</c:v>
                </c:pt>
                <c:pt idx="29">
                  <c:v>563.0</c:v>
                </c:pt>
                <c:pt idx="30">
                  <c:v>801.0</c:v>
                </c:pt>
                <c:pt idx="31">
                  <c:v>630.0</c:v>
                </c:pt>
                <c:pt idx="32">
                  <c:v>777.0</c:v>
                </c:pt>
                <c:pt idx="33">
                  <c:v>832.0</c:v>
                </c:pt>
              </c:numCache>
            </c:numRef>
          </c:val>
          <c:smooth val="0"/>
        </c:ser>
        <c:ser>
          <c:idx val="126"/>
          <c:order val="126"/>
          <c:tx>
            <c:strRef>
              <c:f>'ICSY 1950-2003'!$A$129:$C$129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1950-2003'!$D$129:$AS$129</c:f>
              <c:numCache>
                <c:formatCode>General</c:formatCode>
                <c:ptCount val="34"/>
                <c:pt idx="0">
                  <c:v>75.0</c:v>
                </c:pt>
                <c:pt idx="1">
                  <c:v>77.0</c:v>
                </c:pt>
                <c:pt idx="2">
                  <c:v>64.0</c:v>
                </c:pt>
                <c:pt idx="3">
                  <c:v>70.0</c:v>
                </c:pt>
                <c:pt idx="4">
                  <c:v>61.0</c:v>
                </c:pt>
                <c:pt idx="5">
                  <c:v>58.0</c:v>
                </c:pt>
                <c:pt idx="6">
                  <c:v>70.0</c:v>
                </c:pt>
                <c:pt idx="7">
                  <c:v>52.0</c:v>
                </c:pt>
                <c:pt idx="8">
                  <c:v>66.0</c:v>
                </c:pt>
                <c:pt idx="9">
                  <c:v>63.0</c:v>
                </c:pt>
                <c:pt idx="10">
                  <c:v>60.0</c:v>
                </c:pt>
                <c:pt idx="11">
                  <c:v>36.0</c:v>
                </c:pt>
                <c:pt idx="12">
                  <c:v>36.0</c:v>
                </c:pt>
                <c:pt idx="13">
                  <c:v>36.0</c:v>
                </c:pt>
                <c:pt idx="14">
                  <c:v>37.0</c:v>
                </c:pt>
                <c:pt idx="15">
                  <c:v>28.0</c:v>
                </c:pt>
                <c:pt idx="16">
                  <c:v>32.0</c:v>
                </c:pt>
                <c:pt idx="17">
                  <c:v>44.0</c:v>
                </c:pt>
                <c:pt idx="18">
                  <c:v>33.0</c:v>
                </c:pt>
                <c:pt idx="19">
                  <c:v>24.0</c:v>
                </c:pt>
                <c:pt idx="20">
                  <c:v>29.0</c:v>
                </c:pt>
                <c:pt idx="21">
                  <c:v>32.0</c:v>
                </c:pt>
                <c:pt idx="22">
                  <c:v>30.0</c:v>
                </c:pt>
                <c:pt idx="23">
                  <c:v>36.0</c:v>
                </c:pt>
                <c:pt idx="25">
                  <c:v>38.187</c:v>
                </c:pt>
                <c:pt idx="26">
                  <c:v>44.332</c:v>
                </c:pt>
                <c:pt idx="27">
                  <c:v>36.217</c:v>
                </c:pt>
                <c:pt idx="28">
                  <c:v>44.327</c:v>
                </c:pt>
                <c:pt idx="29">
                  <c:v>46.0</c:v>
                </c:pt>
                <c:pt idx="30">
                  <c:v>48.0</c:v>
                </c:pt>
                <c:pt idx="31">
                  <c:v>51.0</c:v>
                </c:pt>
                <c:pt idx="32">
                  <c:v>34.0</c:v>
                </c:pt>
                <c:pt idx="33">
                  <c:v>33.0</c:v>
                </c:pt>
              </c:numCache>
            </c:numRef>
          </c:val>
          <c:smooth val="0"/>
        </c:ser>
        <c:ser>
          <c:idx val="127"/>
          <c:order val="127"/>
          <c:tx>
            <c:strRef>
              <c:f>'ICSY 1950-2003'!$A$130:$C$130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1950-2003'!$D$130:$AS$130</c:f>
              <c:numCache>
                <c:formatCode>General</c:formatCode>
                <c:ptCount val="34"/>
                <c:pt idx="0">
                  <c:v>69.0</c:v>
                </c:pt>
                <c:pt idx="1">
                  <c:v>62.0</c:v>
                </c:pt>
                <c:pt idx="2">
                  <c:v>74.0</c:v>
                </c:pt>
                <c:pt idx="3">
                  <c:v>89.0</c:v>
                </c:pt>
                <c:pt idx="4">
                  <c:v>82.0</c:v>
                </c:pt>
                <c:pt idx="5">
                  <c:v>104.0</c:v>
                </c:pt>
                <c:pt idx="6">
                  <c:v>85.0</c:v>
                </c:pt>
                <c:pt idx="7">
                  <c:v>94.0</c:v>
                </c:pt>
                <c:pt idx="8">
                  <c:v>108.0</c:v>
                </c:pt>
                <c:pt idx="9">
                  <c:v>113.0</c:v>
                </c:pt>
                <c:pt idx="10">
                  <c:v>92.0</c:v>
                </c:pt>
                <c:pt idx="11">
                  <c:v>78.0</c:v>
                </c:pt>
                <c:pt idx="12">
                  <c:v>53.0</c:v>
                </c:pt>
                <c:pt idx="13">
                  <c:v>70.0</c:v>
                </c:pt>
                <c:pt idx="14">
                  <c:v>70.0</c:v>
                </c:pt>
                <c:pt idx="15">
                  <c:v>62.0</c:v>
                </c:pt>
                <c:pt idx="16">
                  <c:v>69.0</c:v>
                </c:pt>
                <c:pt idx="17">
                  <c:v>75.0</c:v>
                </c:pt>
                <c:pt idx="18">
                  <c:v>62.0</c:v>
                </c:pt>
                <c:pt idx="19">
                  <c:v>79.0</c:v>
                </c:pt>
                <c:pt idx="20">
                  <c:v>101.0</c:v>
                </c:pt>
                <c:pt idx="21">
                  <c:v>112.0</c:v>
                </c:pt>
                <c:pt idx="22">
                  <c:v>108.0</c:v>
                </c:pt>
                <c:pt idx="23">
                  <c:v>117.0</c:v>
                </c:pt>
                <c:pt idx="24">
                  <c:v>122.0</c:v>
                </c:pt>
                <c:pt idx="25">
                  <c:v>124.0</c:v>
                </c:pt>
                <c:pt idx="26">
                  <c:v>88.0</c:v>
                </c:pt>
                <c:pt idx="27">
                  <c:v>70.0</c:v>
                </c:pt>
                <c:pt idx="28">
                  <c:v>83.0</c:v>
                </c:pt>
                <c:pt idx="29">
                  <c:v>104.0</c:v>
                </c:pt>
                <c:pt idx="30">
                  <c:v>156.0</c:v>
                </c:pt>
                <c:pt idx="31">
                  <c:v>111.0</c:v>
                </c:pt>
                <c:pt idx="32">
                  <c:v>174.0</c:v>
                </c:pt>
                <c:pt idx="33">
                  <c:v>190.0</c:v>
                </c:pt>
              </c:numCache>
            </c:numRef>
          </c:val>
          <c:smooth val="0"/>
        </c:ser>
        <c:ser>
          <c:idx val="128"/>
          <c:order val="128"/>
          <c:tx>
            <c:strRef>
              <c:f>'ICSY 1950-2003'!$A$131:$C$131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1950-2003'!$D$131:$AS$131</c:f>
              <c:numCache>
                <c:formatCode>General</c:formatCode>
                <c:ptCount val="34"/>
                <c:pt idx="0">
                  <c:v>1030.0</c:v>
                </c:pt>
                <c:pt idx="1">
                  <c:v>1095.0</c:v>
                </c:pt>
                <c:pt idx="2">
                  <c:v>1160.0</c:v>
                </c:pt>
                <c:pt idx="3">
                  <c:v>1278.0</c:v>
                </c:pt>
                <c:pt idx="4">
                  <c:v>1364.0</c:v>
                </c:pt>
                <c:pt idx="5">
                  <c:v>1446.0</c:v>
                </c:pt>
                <c:pt idx="6">
                  <c:v>1739.0</c:v>
                </c:pt>
                <c:pt idx="7">
                  <c:v>1777.0</c:v>
                </c:pt>
                <c:pt idx="8">
                  <c:v>2196.0</c:v>
                </c:pt>
                <c:pt idx="9">
                  <c:v>2265.0</c:v>
                </c:pt>
                <c:pt idx="10">
                  <c:v>2349.0</c:v>
                </c:pt>
                <c:pt idx="11">
                  <c:v>2833.0</c:v>
                </c:pt>
                <c:pt idx="12">
                  <c:v>3123.0</c:v>
                </c:pt>
                <c:pt idx="13">
                  <c:v>3231.0</c:v>
                </c:pt>
                <c:pt idx="14">
                  <c:v>3469.0</c:v>
                </c:pt>
                <c:pt idx="15">
                  <c:v>3128.0</c:v>
                </c:pt>
                <c:pt idx="16">
                  <c:v>3569.0</c:v>
                </c:pt>
                <c:pt idx="17">
                  <c:v>3316.0</c:v>
                </c:pt>
                <c:pt idx="18">
                  <c:v>3861.0</c:v>
                </c:pt>
                <c:pt idx="19">
                  <c:v>4794.0</c:v>
                </c:pt>
                <c:pt idx="20">
                  <c:v>5881.0</c:v>
                </c:pt>
                <c:pt idx="21">
                  <c:v>7451.0</c:v>
                </c:pt>
                <c:pt idx="22">
                  <c:v>8366.0</c:v>
                </c:pt>
                <c:pt idx="23">
                  <c:v>8797.0</c:v>
                </c:pt>
                <c:pt idx="24">
                  <c:v>9928.0</c:v>
                </c:pt>
                <c:pt idx="25">
                  <c:v>10713.0</c:v>
                </c:pt>
                <c:pt idx="26">
                  <c:v>12349.0</c:v>
                </c:pt>
                <c:pt idx="27">
                  <c:v>12668.0</c:v>
                </c:pt>
                <c:pt idx="28">
                  <c:v>10397.0</c:v>
                </c:pt>
                <c:pt idx="29">
                  <c:v>10104.0</c:v>
                </c:pt>
                <c:pt idx="30">
                  <c:v>11445.0</c:v>
                </c:pt>
                <c:pt idx="31">
                  <c:v>13820.0</c:v>
                </c:pt>
                <c:pt idx="32">
                  <c:v>14336.0</c:v>
                </c:pt>
                <c:pt idx="33">
                  <c:v>17243.0</c:v>
                </c:pt>
              </c:numCache>
            </c:numRef>
          </c:val>
          <c:smooth val="0"/>
        </c:ser>
        <c:ser>
          <c:idx val="129"/>
          <c:order val="129"/>
          <c:tx>
            <c:strRef>
              <c:f>'ICSY 1950-2003'!$A$132:$C$132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1950-2003'!$D$132:$AS$132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30"/>
          <c:order val="130"/>
          <c:tx>
            <c:strRef>
              <c:f>'ICSY 1950-2003'!$A$133:$C$133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1950-2003'!$D$133:$AS$133</c:f>
              <c:numCache>
                <c:formatCode>General</c:formatCode>
                <c:ptCount val="34"/>
                <c:pt idx="0">
                  <c:v>38.0</c:v>
                </c:pt>
                <c:pt idx="1">
                  <c:v>35.0</c:v>
                </c:pt>
                <c:pt idx="2">
                  <c:v>42.0</c:v>
                </c:pt>
                <c:pt idx="3">
                  <c:v>49.0</c:v>
                </c:pt>
                <c:pt idx="4">
                  <c:v>42.0</c:v>
                </c:pt>
                <c:pt idx="5">
                  <c:v>49.0</c:v>
                </c:pt>
                <c:pt idx="6">
                  <c:v>38.0</c:v>
                </c:pt>
                <c:pt idx="7">
                  <c:v>35.0</c:v>
                </c:pt>
                <c:pt idx="8">
                  <c:v>34.0</c:v>
                </c:pt>
                <c:pt idx="9">
                  <c:v>27.0</c:v>
                </c:pt>
                <c:pt idx="10">
                  <c:v>20.0</c:v>
                </c:pt>
                <c:pt idx="11">
                  <c:v>35.0</c:v>
                </c:pt>
                <c:pt idx="12">
                  <c:v>27.0</c:v>
                </c:pt>
                <c:pt idx="13">
                  <c:v>20.0</c:v>
                </c:pt>
                <c:pt idx="14">
                  <c:v>25.0</c:v>
                </c:pt>
                <c:pt idx="15">
                  <c:v>19.0</c:v>
                </c:pt>
                <c:pt idx="16">
                  <c:v>20.0</c:v>
                </c:pt>
                <c:pt idx="17">
                  <c:v>22.0</c:v>
                </c:pt>
                <c:pt idx="18">
                  <c:v>25.0</c:v>
                </c:pt>
                <c:pt idx="19">
                  <c:v>0.0</c:v>
                </c:pt>
                <c:pt idx="20">
                  <c:v>4.0</c:v>
                </c:pt>
                <c:pt idx="21">
                  <c:v>11.0</c:v>
                </c:pt>
                <c:pt idx="22">
                  <c:v>16.0</c:v>
                </c:pt>
                <c:pt idx="23">
                  <c:v>14.0</c:v>
                </c:pt>
                <c:pt idx="24">
                  <c:v>13.898</c:v>
                </c:pt>
                <c:pt idx="25">
                  <c:v>13.0</c:v>
                </c:pt>
                <c:pt idx="26">
                  <c:v>21.0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</c:numCache>
            </c:numRef>
          </c:val>
          <c:smooth val="0"/>
        </c:ser>
        <c:ser>
          <c:idx val="131"/>
          <c:order val="131"/>
          <c:tx>
            <c:strRef>
              <c:f>'ICSY 1950-2003'!$A$134:$C$134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1950-2003'!$D$134:$AS$134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32"/>
          <c:order val="132"/>
          <c:tx>
            <c:strRef>
              <c:f>'ICSY 1950-2003'!$A$135:$C$135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1950-2003'!$D$135:$AS$135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33"/>
          <c:order val="133"/>
          <c:tx>
            <c:strRef>
              <c:f>'ICSY 1950-2003'!$A$136:$C$136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1950-2003'!$D$136:$AS$136</c:f>
              <c:numCache>
                <c:formatCode>General</c:formatCode>
                <c:ptCount val="34"/>
                <c:pt idx="9">
                  <c:v>144.0</c:v>
                </c:pt>
                <c:pt idx="10">
                  <c:v>180.0</c:v>
                </c:pt>
                <c:pt idx="11">
                  <c:v>180.0</c:v>
                </c:pt>
                <c:pt idx="12">
                  <c:v>208.0</c:v>
                </c:pt>
                <c:pt idx="13">
                  <c:v>207.0</c:v>
                </c:pt>
                <c:pt idx="14">
                  <c:v>189.0</c:v>
                </c:pt>
                <c:pt idx="15">
                  <c:v>191.0</c:v>
                </c:pt>
                <c:pt idx="16">
                  <c:v>209.0</c:v>
                </c:pt>
                <c:pt idx="17">
                  <c:v>221.0</c:v>
                </c:pt>
                <c:pt idx="18">
                  <c:v>247.0</c:v>
                </c:pt>
                <c:pt idx="19">
                  <c:v>244.0</c:v>
                </c:pt>
                <c:pt idx="20">
                  <c:v>277.0</c:v>
                </c:pt>
                <c:pt idx="21">
                  <c:v>291.0</c:v>
                </c:pt>
                <c:pt idx="22">
                  <c:v>262.0</c:v>
                </c:pt>
                <c:pt idx="23">
                  <c:v>234.0</c:v>
                </c:pt>
                <c:pt idx="24">
                  <c:v>231.0</c:v>
                </c:pt>
                <c:pt idx="25">
                  <c:v>225.0</c:v>
                </c:pt>
                <c:pt idx="26">
                  <c:v>220.0</c:v>
                </c:pt>
                <c:pt idx="27">
                  <c:v>220.0</c:v>
                </c:pt>
                <c:pt idx="28">
                  <c:v>220.0</c:v>
                </c:pt>
                <c:pt idx="29">
                  <c:v>220.0</c:v>
                </c:pt>
                <c:pt idx="30">
                  <c:v>220.0</c:v>
                </c:pt>
                <c:pt idx="31">
                  <c:v>220.0</c:v>
                </c:pt>
                <c:pt idx="32">
                  <c:v>220.0</c:v>
                </c:pt>
                <c:pt idx="33">
                  <c:v>220.0</c:v>
                </c:pt>
              </c:numCache>
            </c:numRef>
          </c:val>
          <c:smooth val="0"/>
        </c:ser>
        <c:ser>
          <c:idx val="134"/>
          <c:order val="134"/>
          <c:tx>
            <c:strRef>
              <c:f>'ICSY 1950-2003'!$A$137:$C$137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1950-2003'!$D$137:$AS$137</c:f>
              <c:numCache>
                <c:formatCode>General</c:formatCode>
                <c:ptCount val="34"/>
                <c:pt idx="16">
                  <c:v>85.0</c:v>
                </c:pt>
                <c:pt idx="17">
                  <c:v>85.0</c:v>
                </c:pt>
                <c:pt idx="18">
                  <c:v>80.0</c:v>
                </c:pt>
                <c:pt idx="21">
                  <c:v>105.0</c:v>
                </c:pt>
                <c:pt idx="22">
                  <c:v>122.0</c:v>
                </c:pt>
                <c:pt idx="23">
                  <c:v>111.0</c:v>
                </c:pt>
                <c:pt idx="24">
                  <c:v>374.0</c:v>
                </c:pt>
                <c:pt idx="25">
                  <c:v>120.0</c:v>
                </c:pt>
                <c:pt idx="26">
                  <c:v>120.0</c:v>
                </c:pt>
                <c:pt idx="27">
                  <c:v>125.0</c:v>
                </c:pt>
                <c:pt idx="28">
                  <c:v>134.0</c:v>
                </c:pt>
                <c:pt idx="29">
                  <c:v>100.0</c:v>
                </c:pt>
                <c:pt idx="30">
                  <c:v>110.0</c:v>
                </c:pt>
                <c:pt idx="31">
                  <c:v>110.0</c:v>
                </c:pt>
                <c:pt idx="32">
                  <c:v>110.0</c:v>
                </c:pt>
                <c:pt idx="33">
                  <c:v>110.0</c:v>
                </c:pt>
              </c:numCache>
            </c:numRef>
          </c:val>
          <c:smooth val="0"/>
        </c:ser>
        <c:ser>
          <c:idx val="135"/>
          <c:order val="135"/>
          <c:tx>
            <c:strRef>
              <c:f>'ICSY 1950-2003'!$A$138:$C$138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1950-2003'!$D$138:$AS$138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36"/>
          <c:order val="136"/>
          <c:tx>
            <c:strRef>
              <c:f>'ICSY 1950-2003'!$A$139:$C$139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1950-2003'!$D$139:$AS$139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37"/>
          <c:order val="137"/>
          <c:tx>
            <c:strRef>
              <c:f>'ICSY 1950-2003'!$A$140:$C$140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1950-2003'!$D$140:$AS$140</c:f>
              <c:numCache>
                <c:formatCode>General</c:formatCode>
                <c:ptCount val="34"/>
                <c:pt idx="0">
                  <c:v>7267.0</c:v>
                </c:pt>
                <c:pt idx="1">
                  <c:v>7521.0</c:v>
                </c:pt>
                <c:pt idx="2">
                  <c:v>8753.0</c:v>
                </c:pt>
                <c:pt idx="3">
                  <c:v>9918.0</c:v>
                </c:pt>
                <c:pt idx="4">
                  <c:v>10672.0</c:v>
                </c:pt>
                <c:pt idx="5">
                  <c:v>11200.0</c:v>
                </c:pt>
                <c:pt idx="6">
                  <c:v>12691.0</c:v>
                </c:pt>
                <c:pt idx="7">
                  <c:v>13328.0</c:v>
                </c:pt>
                <c:pt idx="8">
                  <c:v>14150.0</c:v>
                </c:pt>
                <c:pt idx="9">
                  <c:v>15352.0</c:v>
                </c:pt>
                <c:pt idx="10">
                  <c:v>16398.0</c:v>
                </c:pt>
                <c:pt idx="11">
                  <c:v>18173.0</c:v>
                </c:pt>
                <c:pt idx="12">
                  <c:v>19343.0</c:v>
                </c:pt>
                <c:pt idx="13">
                  <c:v>17363.0</c:v>
                </c:pt>
                <c:pt idx="14">
                  <c:v>18702.0</c:v>
                </c:pt>
                <c:pt idx="15">
                  <c:v>20255.0</c:v>
                </c:pt>
                <c:pt idx="16">
                  <c:v>19825.0</c:v>
                </c:pt>
                <c:pt idx="17">
                  <c:v>23482.0</c:v>
                </c:pt>
                <c:pt idx="18">
                  <c:v>23606.0</c:v>
                </c:pt>
                <c:pt idx="19">
                  <c:v>24210.0</c:v>
                </c:pt>
                <c:pt idx="20">
                  <c:v>24683.0</c:v>
                </c:pt>
                <c:pt idx="21">
                  <c:v>25208.0</c:v>
                </c:pt>
                <c:pt idx="22">
                  <c:v>27114.0</c:v>
                </c:pt>
                <c:pt idx="23">
                  <c:v>28725.0</c:v>
                </c:pt>
                <c:pt idx="24">
                  <c:v>31594.0</c:v>
                </c:pt>
                <c:pt idx="25">
                  <c:v>25295.0</c:v>
                </c:pt>
                <c:pt idx="26">
                  <c:v>28174.0</c:v>
                </c:pt>
                <c:pt idx="27">
                  <c:v>29685.0</c:v>
                </c:pt>
                <c:pt idx="28">
                  <c:v>30915.0</c:v>
                </c:pt>
                <c:pt idx="29">
                  <c:v>31958.0</c:v>
                </c:pt>
                <c:pt idx="30">
                  <c:v>33429.0</c:v>
                </c:pt>
                <c:pt idx="31">
                  <c:v>32239.0</c:v>
                </c:pt>
                <c:pt idx="32">
                  <c:v>33478.0</c:v>
                </c:pt>
                <c:pt idx="33">
                  <c:v>33729.0</c:v>
                </c:pt>
              </c:numCache>
            </c:numRef>
          </c:val>
          <c:smooth val="0"/>
        </c:ser>
        <c:ser>
          <c:idx val="138"/>
          <c:order val="138"/>
          <c:tx>
            <c:strRef>
              <c:f>'ICSY 1950-2003'!$A$141:$C$141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1950-2003'!$D$141:$AS$141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39"/>
          <c:order val="139"/>
          <c:tx>
            <c:strRef>
              <c:f>'ICSY 1950-2003'!$A$142:$C$142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1950-2003'!$D$142:$AS$142</c:f>
              <c:numCache>
                <c:formatCode>General</c:formatCode>
                <c:ptCount val="34"/>
                <c:pt idx="21">
                  <c:v>1809.0</c:v>
                </c:pt>
                <c:pt idx="22">
                  <c:v>705.0</c:v>
                </c:pt>
                <c:pt idx="23">
                  <c:v>110.0</c:v>
                </c:pt>
                <c:pt idx="24">
                  <c:v>39.0</c:v>
                </c:pt>
                <c:pt idx="25">
                  <c:v>49.0</c:v>
                </c:pt>
                <c:pt idx="26">
                  <c:v>40.0</c:v>
                </c:pt>
                <c:pt idx="27">
                  <c:v>122.0</c:v>
                </c:pt>
                <c:pt idx="28">
                  <c:v>74.0</c:v>
                </c:pt>
                <c:pt idx="29">
                  <c:v>50.0</c:v>
                </c:pt>
                <c:pt idx="30">
                  <c:v>222.0</c:v>
                </c:pt>
                <c:pt idx="31">
                  <c:v>158.0</c:v>
                </c:pt>
                <c:pt idx="32">
                  <c:v>279.0</c:v>
                </c:pt>
                <c:pt idx="33">
                  <c:v>255.0</c:v>
                </c:pt>
              </c:numCache>
            </c:numRef>
          </c:val>
          <c:smooth val="0"/>
        </c:ser>
        <c:ser>
          <c:idx val="140"/>
          <c:order val="140"/>
          <c:tx>
            <c:strRef>
              <c:f>'ICSY 1950-2003'!$A$143:$C$143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1950-2003'!$D$143:$AS$143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41"/>
          <c:order val="141"/>
          <c:tx>
            <c:strRef>
              <c:f>'ICSY 1950-2003'!$A$144:$C$144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1950-2003'!$D$144:$AS$144</c:f>
              <c:numCache>
                <c:formatCode>General</c:formatCode>
                <c:ptCount val="34"/>
                <c:pt idx="0">
                  <c:v>96.0</c:v>
                </c:pt>
                <c:pt idx="1">
                  <c:v>95.0</c:v>
                </c:pt>
                <c:pt idx="2">
                  <c:v>141.0</c:v>
                </c:pt>
                <c:pt idx="3">
                  <c:v>146.0</c:v>
                </c:pt>
                <c:pt idx="4">
                  <c:v>171.0</c:v>
                </c:pt>
                <c:pt idx="5">
                  <c:v>158.7</c:v>
                </c:pt>
                <c:pt idx="6">
                  <c:v>163.1</c:v>
                </c:pt>
                <c:pt idx="7">
                  <c:v>100.4</c:v>
                </c:pt>
                <c:pt idx="8">
                  <c:v>165.5</c:v>
                </c:pt>
                <c:pt idx="9">
                  <c:v>185.4</c:v>
                </c:pt>
                <c:pt idx="10">
                  <c:v>178.0</c:v>
                </c:pt>
                <c:pt idx="11">
                  <c:v>106.0</c:v>
                </c:pt>
                <c:pt idx="12">
                  <c:v>179.0</c:v>
                </c:pt>
                <c:pt idx="13">
                  <c:v>165.0</c:v>
                </c:pt>
                <c:pt idx="14">
                  <c:v>141.0</c:v>
                </c:pt>
                <c:pt idx="15">
                  <c:v>151.0</c:v>
                </c:pt>
                <c:pt idx="16">
                  <c:v>425.0</c:v>
                </c:pt>
                <c:pt idx="17">
                  <c:v>541.0</c:v>
                </c:pt>
                <c:pt idx="18">
                  <c:v>502.0</c:v>
                </c:pt>
                <c:pt idx="19">
                  <c:v>513.0</c:v>
                </c:pt>
                <c:pt idx="20">
                  <c:v>441.0</c:v>
                </c:pt>
                <c:pt idx="21">
                  <c:v>227.0</c:v>
                </c:pt>
                <c:pt idx="22">
                  <c:v>133.0</c:v>
                </c:pt>
                <c:pt idx="23">
                  <c:v>82.0</c:v>
                </c:pt>
                <c:pt idx="24">
                  <c:v>86.0</c:v>
                </c:pt>
                <c:pt idx="25">
                  <c:v>109.0</c:v>
                </c:pt>
                <c:pt idx="26">
                  <c:v>106.0</c:v>
                </c:pt>
                <c:pt idx="27">
                  <c:v>112.0</c:v>
                </c:pt>
                <c:pt idx="28">
                  <c:v>109.0</c:v>
                </c:pt>
                <c:pt idx="29">
                  <c:v>104.0</c:v>
                </c:pt>
                <c:pt idx="30">
                  <c:v>92.0</c:v>
                </c:pt>
                <c:pt idx="31">
                  <c:v>68.0</c:v>
                </c:pt>
                <c:pt idx="32">
                  <c:v>148.0</c:v>
                </c:pt>
                <c:pt idx="33">
                  <c:v>162.0</c:v>
                </c:pt>
              </c:numCache>
            </c:numRef>
          </c:val>
          <c:smooth val="0"/>
        </c:ser>
        <c:ser>
          <c:idx val="142"/>
          <c:order val="142"/>
          <c:tx>
            <c:strRef>
              <c:f>'ICSY 1950-2003'!$A$145:$C$145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1950-2003'!$D$145:$AS$145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43"/>
          <c:order val="143"/>
          <c:tx>
            <c:strRef>
              <c:f>'ICSY 1950-2003'!$A$146:$C$146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1950-2003'!$D$146:$AS$146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44"/>
          <c:order val="144"/>
          <c:tx>
            <c:strRef>
              <c:f>'ICSY 1950-2003'!$A$147:$C$147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1950-2003'!$D$147:$AS$147</c:f>
              <c:numCache>
                <c:formatCode>General</c:formatCode>
                <c:ptCount val="34"/>
                <c:pt idx="0">
                  <c:v>1421.0</c:v>
                </c:pt>
                <c:pt idx="1">
                  <c:v>1481.0</c:v>
                </c:pt>
                <c:pt idx="2">
                  <c:v>1542.0</c:v>
                </c:pt>
                <c:pt idx="3">
                  <c:v>1619.0</c:v>
                </c:pt>
                <c:pt idx="4">
                  <c:v>1914.0</c:v>
                </c:pt>
                <c:pt idx="5">
                  <c:v>2028.0</c:v>
                </c:pt>
                <c:pt idx="6">
                  <c:v>2140.0</c:v>
                </c:pt>
                <c:pt idx="7">
                  <c:v>2604.0</c:v>
                </c:pt>
                <c:pt idx="8">
                  <c:v>2819.0</c:v>
                </c:pt>
                <c:pt idx="9">
                  <c:v>3317.0</c:v>
                </c:pt>
                <c:pt idx="10">
                  <c:v>3561.0</c:v>
                </c:pt>
                <c:pt idx="11">
                  <c:v>3606.0</c:v>
                </c:pt>
                <c:pt idx="12">
                  <c:v>3739.0</c:v>
                </c:pt>
                <c:pt idx="13">
                  <c:v>3848.0</c:v>
                </c:pt>
                <c:pt idx="14">
                  <c:v>3573.0</c:v>
                </c:pt>
                <c:pt idx="15">
                  <c:v>3704.0</c:v>
                </c:pt>
                <c:pt idx="16">
                  <c:v>3709.0</c:v>
                </c:pt>
                <c:pt idx="17">
                  <c:v>3879.0</c:v>
                </c:pt>
                <c:pt idx="18">
                  <c:v>4260.0</c:v>
                </c:pt>
                <c:pt idx="19">
                  <c:v>4641.0</c:v>
                </c:pt>
                <c:pt idx="20">
                  <c:v>5381.0</c:v>
                </c:pt>
                <c:pt idx="21">
                  <c:v>5777.0</c:v>
                </c:pt>
                <c:pt idx="22">
                  <c:v>6223.0</c:v>
                </c:pt>
                <c:pt idx="23">
                  <c:v>6175.0</c:v>
                </c:pt>
                <c:pt idx="24">
                  <c:v>6284.0</c:v>
                </c:pt>
                <c:pt idx="25">
                  <c:v>6399.0</c:v>
                </c:pt>
                <c:pt idx="26">
                  <c:v>6585.0</c:v>
                </c:pt>
                <c:pt idx="27">
                  <c:v>7236.0</c:v>
                </c:pt>
                <c:pt idx="28">
                  <c:v>7155.0</c:v>
                </c:pt>
                <c:pt idx="29">
                  <c:v>7194.0</c:v>
                </c:pt>
                <c:pt idx="30">
                  <c:v>7497.0</c:v>
                </c:pt>
                <c:pt idx="31">
                  <c:v>8058.0</c:v>
                </c:pt>
                <c:pt idx="32">
                  <c:v>8057.0</c:v>
                </c:pt>
                <c:pt idx="33">
                  <c:v>10400.0</c:v>
                </c:pt>
              </c:numCache>
            </c:numRef>
          </c:val>
          <c:smooth val="0"/>
        </c:ser>
        <c:ser>
          <c:idx val="145"/>
          <c:order val="145"/>
          <c:tx>
            <c:strRef>
              <c:f>'ICSY 1950-2003'!$A$148:$C$148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1950-2003'!$D$148:$AS$148</c:f>
              <c:numCache>
                <c:formatCode>General</c:formatCode>
                <c:ptCount val="34"/>
                <c:pt idx="0">
                  <c:v>394.0</c:v>
                </c:pt>
                <c:pt idx="1">
                  <c:v>421.0</c:v>
                </c:pt>
                <c:pt idx="2">
                  <c:v>468.0</c:v>
                </c:pt>
                <c:pt idx="3">
                  <c:v>611.0</c:v>
                </c:pt>
                <c:pt idx="4">
                  <c:v>465.0</c:v>
                </c:pt>
                <c:pt idx="5">
                  <c:v>258.0</c:v>
                </c:pt>
                <c:pt idx="6">
                  <c:v>218.0</c:v>
                </c:pt>
                <c:pt idx="7">
                  <c:v>323.0</c:v>
                </c:pt>
                <c:pt idx="8">
                  <c:v>327.0</c:v>
                </c:pt>
                <c:pt idx="9">
                  <c:v>274.0</c:v>
                </c:pt>
                <c:pt idx="10">
                  <c:v>236.0</c:v>
                </c:pt>
                <c:pt idx="11">
                  <c:v>261.0</c:v>
                </c:pt>
                <c:pt idx="12">
                  <c:v>270.0</c:v>
                </c:pt>
                <c:pt idx="13">
                  <c:v>188.0</c:v>
                </c:pt>
                <c:pt idx="14">
                  <c:v>105.0</c:v>
                </c:pt>
                <c:pt idx="15">
                  <c:v>77.0</c:v>
                </c:pt>
                <c:pt idx="16">
                  <c:v>73.0</c:v>
                </c:pt>
                <c:pt idx="17">
                  <c:v>73.0</c:v>
                </c:pt>
                <c:pt idx="18">
                  <c:v>64.0</c:v>
                </c:pt>
                <c:pt idx="19">
                  <c:v>79.0</c:v>
                </c:pt>
                <c:pt idx="20">
                  <c:v>80.0</c:v>
                </c:pt>
                <c:pt idx="21">
                  <c:v>63.0</c:v>
                </c:pt>
                <c:pt idx="22">
                  <c:v>73.0</c:v>
                </c:pt>
                <c:pt idx="23">
                  <c:v>60.0</c:v>
                </c:pt>
                <c:pt idx="24">
                  <c:v>62.0</c:v>
                </c:pt>
                <c:pt idx="25">
                  <c:v>146.0</c:v>
                </c:pt>
                <c:pt idx="26">
                  <c:v>179.0</c:v>
                </c:pt>
                <c:pt idx="27">
                  <c:v>217.0</c:v>
                </c:pt>
                <c:pt idx="28">
                  <c:v>264.0</c:v>
                </c:pt>
                <c:pt idx="29">
                  <c:v>266.0</c:v>
                </c:pt>
                <c:pt idx="30">
                  <c:v>348.0</c:v>
                </c:pt>
                <c:pt idx="31">
                  <c:v>421.0</c:v>
                </c:pt>
                <c:pt idx="32">
                  <c:v>435.0</c:v>
                </c:pt>
                <c:pt idx="33">
                  <c:v>668.0</c:v>
                </c:pt>
              </c:numCache>
            </c:numRef>
          </c:val>
          <c:smooth val="0"/>
        </c:ser>
        <c:ser>
          <c:idx val="146"/>
          <c:order val="146"/>
          <c:tx>
            <c:strRef>
              <c:f>'ICSY 1950-2003'!$A$149:$C$149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1950-2003'!$D$149:$AS$149</c:f>
              <c:numCache>
                <c:formatCode>General</c:formatCode>
                <c:ptCount val="34"/>
                <c:pt idx="0">
                  <c:v>156.0</c:v>
                </c:pt>
                <c:pt idx="1">
                  <c:v>197.0</c:v>
                </c:pt>
                <c:pt idx="2">
                  <c:v>214.0</c:v>
                </c:pt>
                <c:pt idx="3">
                  <c:v>193.0</c:v>
                </c:pt>
                <c:pt idx="4">
                  <c:v>172.0</c:v>
                </c:pt>
                <c:pt idx="5">
                  <c:v>184.0</c:v>
                </c:pt>
                <c:pt idx="6">
                  <c:v>233.0</c:v>
                </c:pt>
                <c:pt idx="7">
                  <c:v>269.0</c:v>
                </c:pt>
                <c:pt idx="8">
                  <c:v>254.0</c:v>
                </c:pt>
                <c:pt idx="9">
                  <c:v>391.0</c:v>
                </c:pt>
                <c:pt idx="10">
                  <c:v>386.0</c:v>
                </c:pt>
                <c:pt idx="11">
                  <c:v>317.0</c:v>
                </c:pt>
                <c:pt idx="12">
                  <c:v>344.0</c:v>
                </c:pt>
                <c:pt idx="13">
                  <c:v>334.0</c:v>
                </c:pt>
                <c:pt idx="14">
                  <c:v>310.0</c:v>
                </c:pt>
                <c:pt idx="15">
                  <c:v>429.0</c:v>
                </c:pt>
                <c:pt idx="16">
                  <c:v>444.0</c:v>
                </c:pt>
                <c:pt idx="17">
                  <c:v>389.0</c:v>
                </c:pt>
                <c:pt idx="18">
                  <c:v>349.0</c:v>
                </c:pt>
                <c:pt idx="19">
                  <c:v>441.0</c:v>
                </c:pt>
                <c:pt idx="20">
                  <c:v>420.0</c:v>
                </c:pt>
                <c:pt idx="21">
                  <c:v>443.0</c:v>
                </c:pt>
                <c:pt idx="22">
                  <c:v>472.0</c:v>
                </c:pt>
                <c:pt idx="23">
                  <c:v>400.0</c:v>
                </c:pt>
                <c:pt idx="24">
                  <c:v>477.0</c:v>
                </c:pt>
                <c:pt idx="25">
                  <c:v>525.0</c:v>
                </c:pt>
                <c:pt idx="26">
                  <c:v>513.0</c:v>
                </c:pt>
                <c:pt idx="27">
                  <c:v>524.0</c:v>
                </c:pt>
                <c:pt idx="28">
                  <c:v>371.0</c:v>
                </c:pt>
                <c:pt idx="29">
                  <c:v>343.0</c:v>
                </c:pt>
                <c:pt idx="30">
                  <c:v>400.0</c:v>
                </c:pt>
                <c:pt idx="31">
                  <c:v>384.0</c:v>
                </c:pt>
                <c:pt idx="32">
                  <c:v>462.0</c:v>
                </c:pt>
                <c:pt idx="33">
                  <c:v>581.0</c:v>
                </c:pt>
              </c:numCache>
            </c:numRef>
          </c:val>
          <c:smooth val="0"/>
        </c:ser>
        <c:ser>
          <c:idx val="147"/>
          <c:order val="147"/>
          <c:tx>
            <c:strRef>
              <c:f>'ICSY 1950-2003'!$A$150:$C$150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1950-2003'!$D$150:$AS$150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48"/>
          <c:order val="148"/>
          <c:tx>
            <c:strRef>
              <c:f>'ICSY 1950-2003'!$A$151:$C$151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1950-2003'!$D$151:$AS$151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49"/>
          <c:order val="149"/>
          <c:tx>
            <c:strRef>
              <c:f>'ICSY 1950-2003'!$A$152:$C$152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1950-2003'!$D$152:$AS$152</c:f>
              <c:numCache>
                <c:formatCode>General</c:formatCode>
                <c:ptCount val="34"/>
                <c:pt idx="4">
                  <c:v>40.0</c:v>
                </c:pt>
                <c:pt idx="5">
                  <c:v>10.0</c:v>
                </c:pt>
                <c:pt idx="6">
                  <c:v>43.0</c:v>
                </c:pt>
                <c:pt idx="7">
                  <c:v>38.0</c:v>
                </c:pt>
                <c:pt idx="8">
                  <c:v>21.0</c:v>
                </c:pt>
                <c:pt idx="9">
                  <c:v>29.0</c:v>
                </c:pt>
                <c:pt idx="10">
                  <c:v>32.0</c:v>
                </c:pt>
                <c:pt idx="11">
                  <c:v>30.0</c:v>
                </c:pt>
                <c:pt idx="12">
                  <c:v>37.0</c:v>
                </c:pt>
                <c:pt idx="13">
                  <c:v>39.0</c:v>
                </c:pt>
                <c:pt idx="14">
                  <c:v>32.0</c:v>
                </c:pt>
                <c:pt idx="15">
                  <c:v>96.0</c:v>
                </c:pt>
                <c:pt idx="16">
                  <c:v>152.0</c:v>
                </c:pt>
                <c:pt idx="17">
                  <c:v>215.0</c:v>
                </c:pt>
                <c:pt idx="18">
                  <c:v>217.0</c:v>
                </c:pt>
                <c:pt idx="19">
                  <c:v>114.0</c:v>
                </c:pt>
                <c:pt idx="20">
                  <c:v>107.0</c:v>
                </c:pt>
                <c:pt idx="21">
                  <c:v>136.0</c:v>
                </c:pt>
                <c:pt idx="22">
                  <c:v>237.0</c:v>
                </c:pt>
                <c:pt idx="23">
                  <c:v>248.0</c:v>
                </c:pt>
                <c:pt idx="24">
                  <c:v>315.0</c:v>
                </c:pt>
                <c:pt idx="25">
                  <c:v>327.0</c:v>
                </c:pt>
                <c:pt idx="26">
                  <c:v>309.0</c:v>
                </c:pt>
                <c:pt idx="27">
                  <c:v>227.0</c:v>
                </c:pt>
                <c:pt idx="28">
                  <c:v>139.0</c:v>
                </c:pt>
                <c:pt idx="29">
                  <c:v>191.0</c:v>
                </c:pt>
                <c:pt idx="30">
                  <c:v>206.0</c:v>
                </c:pt>
                <c:pt idx="31">
                  <c:v>215.0</c:v>
                </c:pt>
                <c:pt idx="32">
                  <c:v>290.0</c:v>
                </c:pt>
                <c:pt idx="33">
                  <c:v>395.0</c:v>
                </c:pt>
              </c:numCache>
            </c:numRef>
          </c:val>
          <c:smooth val="0"/>
        </c:ser>
        <c:ser>
          <c:idx val="150"/>
          <c:order val="150"/>
          <c:tx>
            <c:strRef>
              <c:f>'ICSY 1950-2003'!$A$153:$C$153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1950-2003'!$D$153:$AS$153</c:f>
              <c:numCache>
                <c:formatCode>General</c:formatCode>
                <c:ptCount val="34"/>
                <c:pt idx="0">
                  <c:v>3830.0</c:v>
                </c:pt>
                <c:pt idx="1">
                  <c:v>4045.0</c:v>
                </c:pt>
                <c:pt idx="2">
                  <c:v>4023.0</c:v>
                </c:pt>
                <c:pt idx="3">
                  <c:v>4077.0</c:v>
                </c:pt>
                <c:pt idx="4">
                  <c:v>4088.0</c:v>
                </c:pt>
                <c:pt idx="5">
                  <c:v>3705.0</c:v>
                </c:pt>
                <c:pt idx="6">
                  <c:v>3481.0</c:v>
                </c:pt>
                <c:pt idx="7">
                  <c:v>3895.0</c:v>
                </c:pt>
                <c:pt idx="8">
                  <c:v>3918.0</c:v>
                </c:pt>
                <c:pt idx="9">
                  <c:v>3701.0</c:v>
                </c:pt>
                <c:pt idx="10">
                  <c:v>3745.0</c:v>
                </c:pt>
                <c:pt idx="11">
                  <c:v>3316.0</c:v>
                </c:pt>
                <c:pt idx="12">
                  <c:v>3103.0</c:v>
                </c:pt>
                <c:pt idx="13">
                  <c:v>3108.0</c:v>
                </c:pt>
                <c:pt idx="14">
                  <c:v>3176.0</c:v>
                </c:pt>
                <c:pt idx="15">
                  <c:v>2911.0</c:v>
                </c:pt>
                <c:pt idx="16">
                  <c:v>3099.0</c:v>
                </c:pt>
                <c:pt idx="17">
                  <c:v>2929.0</c:v>
                </c:pt>
                <c:pt idx="18">
                  <c:v>3418.0</c:v>
                </c:pt>
                <c:pt idx="19">
                  <c:v>3546.0</c:v>
                </c:pt>
                <c:pt idx="20">
                  <c:v>3682.0</c:v>
                </c:pt>
                <c:pt idx="21">
                  <c:v>3571.0</c:v>
                </c:pt>
                <c:pt idx="22">
                  <c:v>3296.0</c:v>
                </c:pt>
                <c:pt idx="23">
                  <c:v>3142.0</c:v>
                </c:pt>
                <c:pt idx="24">
                  <c:v>3180.0</c:v>
                </c:pt>
                <c:pt idx="25">
                  <c:v>3180.0</c:v>
                </c:pt>
                <c:pt idx="26">
                  <c:v>3140.0</c:v>
                </c:pt>
                <c:pt idx="27">
                  <c:v>3230.0</c:v>
                </c:pt>
                <c:pt idx="28">
                  <c:v>3200.0</c:v>
                </c:pt>
                <c:pt idx="29">
                  <c:v>3200.0</c:v>
                </c:pt>
                <c:pt idx="30">
                  <c:v>3200.0</c:v>
                </c:pt>
                <c:pt idx="31">
                  <c:v>3450.0</c:v>
                </c:pt>
                <c:pt idx="32">
                  <c:v>3400.0</c:v>
                </c:pt>
                <c:pt idx="33">
                  <c:v>3400.0</c:v>
                </c:pt>
              </c:numCache>
            </c:numRef>
          </c:val>
          <c:smooth val="0"/>
        </c:ser>
        <c:ser>
          <c:idx val="151"/>
          <c:order val="151"/>
          <c:tx>
            <c:strRef>
              <c:f>'ICSY 1950-2003'!$A$154:$C$154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1950-2003'!$D$154:$AS$154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52"/>
          <c:order val="152"/>
          <c:tx>
            <c:strRef>
              <c:f>'ICSY 1950-2003'!$A$155:$C$155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1950-2003'!$D$155:$AS$155</c:f>
              <c:numCache>
                <c:formatCode>General</c:formatCode>
                <c:ptCount val="34"/>
                <c:pt idx="0">
                  <c:v>0.0</c:v>
                </c:pt>
                <c:pt idx="1">
                  <c:v>0.0</c:v>
                </c:pt>
                <c:pt idx="2">
                  <c:v>55.0</c:v>
                </c:pt>
                <c:pt idx="3">
                  <c:v>53.0</c:v>
                </c:pt>
                <c:pt idx="4">
                  <c:v>66.0</c:v>
                </c:pt>
                <c:pt idx="5">
                  <c:v>58.0</c:v>
                </c:pt>
                <c:pt idx="6">
                  <c:v>54.0</c:v>
                </c:pt>
                <c:pt idx="7">
                  <c:v>48.0</c:v>
                </c:pt>
                <c:pt idx="8">
                  <c:v>51.0</c:v>
                </c:pt>
                <c:pt idx="9">
                  <c:v>57.0</c:v>
                </c:pt>
                <c:pt idx="10">
                  <c:v>53.0</c:v>
                </c:pt>
                <c:pt idx="11">
                  <c:v>46.0</c:v>
                </c:pt>
                <c:pt idx="12">
                  <c:v>49.0</c:v>
                </c:pt>
                <c:pt idx="13">
                  <c:v>41.0</c:v>
                </c:pt>
                <c:pt idx="14">
                  <c:v>41.0</c:v>
                </c:pt>
                <c:pt idx="15">
                  <c:v>31.0</c:v>
                </c:pt>
                <c:pt idx="16">
                  <c:v>40.0</c:v>
                </c:pt>
                <c:pt idx="17">
                  <c:v>58.0</c:v>
                </c:pt>
                <c:pt idx="18">
                  <c:v>63.0</c:v>
                </c:pt>
                <c:pt idx="19">
                  <c:v>67.0</c:v>
                </c:pt>
                <c:pt idx="20">
                  <c:v>64.0</c:v>
                </c:pt>
                <c:pt idx="21">
                  <c:v>68.0</c:v>
                </c:pt>
                <c:pt idx="22">
                  <c:v>90.0</c:v>
                </c:pt>
                <c:pt idx="23">
                  <c:v>101.0</c:v>
                </c:pt>
                <c:pt idx="24">
                  <c:v>97.0</c:v>
                </c:pt>
                <c:pt idx="25">
                  <c:v>99.0</c:v>
                </c:pt>
                <c:pt idx="26">
                  <c:v>89.0</c:v>
                </c:pt>
                <c:pt idx="27">
                  <c:v>84.0</c:v>
                </c:pt>
                <c:pt idx="28">
                  <c:v>89.0</c:v>
                </c:pt>
                <c:pt idx="29">
                  <c:v>93.0</c:v>
                </c:pt>
                <c:pt idx="30">
                  <c:v>91.0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</c:numCache>
            </c:numRef>
          </c:val>
          <c:smooth val="0"/>
        </c:ser>
        <c:ser>
          <c:idx val="153"/>
          <c:order val="153"/>
          <c:tx>
            <c:strRef>
              <c:f>'ICSY 1950-2003'!$A$156:$C$156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1950-2003'!$D$156:$AS$156</c:f>
              <c:numCache>
                <c:formatCode>General</c:formatCode>
                <c:ptCount val="34"/>
                <c:pt idx="0">
                  <c:v>829.0</c:v>
                </c:pt>
                <c:pt idx="1">
                  <c:v>823.0</c:v>
                </c:pt>
                <c:pt idx="2">
                  <c:v>900.0</c:v>
                </c:pt>
                <c:pt idx="3">
                  <c:v>1058.0</c:v>
                </c:pt>
                <c:pt idx="4">
                  <c:v>1111.0</c:v>
                </c:pt>
                <c:pt idx="5">
                  <c:v>1074.0</c:v>
                </c:pt>
                <c:pt idx="6">
                  <c:v>999.0</c:v>
                </c:pt>
                <c:pt idx="7">
                  <c:v>910.0</c:v>
                </c:pt>
                <c:pt idx="8">
                  <c:v>798.0</c:v>
                </c:pt>
                <c:pt idx="9">
                  <c:v>752.0</c:v>
                </c:pt>
                <c:pt idx="10">
                  <c:v>720.0</c:v>
                </c:pt>
                <c:pt idx="11">
                  <c:v>759.0</c:v>
                </c:pt>
                <c:pt idx="12">
                  <c:v>781.0</c:v>
                </c:pt>
                <c:pt idx="13">
                  <c:v>760.0</c:v>
                </c:pt>
                <c:pt idx="14">
                  <c:v>823.0</c:v>
                </c:pt>
                <c:pt idx="15">
                  <c:v>863.0</c:v>
                </c:pt>
                <c:pt idx="16">
                  <c:v>895.0</c:v>
                </c:pt>
                <c:pt idx="17">
                  <c:v>880.0</c:v>
                </c:pt>
                <c:pt idx="18">
                  <c:v>793.0</c:v>
                </c:pt>
                <c:pt idx="19">
                  <c:v>729.0</c:v>
                </c:pt>
                <c:pt idx="20">
                  <c:v>681.0</c:v>
                </c:pt>
                <c:pt idx="21">
                  <c:v>581.0</c:v>
                </c:pt>
                <c:pt idx="22">
                  <c:v>599.0</c:v>
                </c:pt>
                <c:pt idx="23">
                  <c:v>684.0</c:v>
                </c:pt>
                <c:pt idx="24">
                  <c:v>900.0</c:v>
                </c:pt>
                <c:pt idx="25">
                  <c:v>950.0</c:v>
                </c:pt>
                <c:pt idx="26">
                  <c:v>974.0</c:v>
                </c:pt>
                <c:pt idx="27">
                  <c:v>976.0</c:v>
                </c:pt>
                <c:pt idx="28">
                  <c:v>950.0</c:v>
                </c:pt>
                <c:pt idx="29">
                  <c:v>1030.0</c:v>
                </c:pt>
                <c:pt idx="30">
                  <c:v>1070.0</c:v>
                </c:pt>
                <c:pt idx="31">
                  <c:v>1080.0</c:v>
                </c:pt>
                <c:pt idx="32">
                  <c:v>1090.0</c:v>
                </c:pt>
                <c:pt idx="33">
                  <c:v>1100.0</c:v>
                </c:pt>
              </c:numCache>
            </c:numRef>
          </c:val>
          <c:smooth val="0"/>
        </c:ser>
        <c:ser>
          <c:idx val="154"/>
          <c:order val="154"/>
          <c:tx>
            <c:strRef>
              <c:f>'ICSY 1950-2003'!$A$157:$C$157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1950-2003'!$D$157:$AS$157</c:f>
              <c:numCache>
                <c:formatCode>General</c:formatCode>
                <c:ptCount val="34"/>
                <c:pt idx="0">
                  <c:v>98.0</c:v>
                </c:pt>
                <c:pt idx="1">
                  <c:v>99.0</c:v>
                </c:pt>
                <c:pt idx="2">
                  <c:v>118.0</c:v>
                </c:pt>
                <c:pt idx="3">
                  <c:v>192.0</c:v>
                </c:pt>
                <c:pt idx="4">
                  <c:v>236.0</c:v>
                </c:pt>
                <c:pt idx="5">
                  <c:v>177.0</c:v>
                </c:pt>
                <c:pt idx="6">
                  <c:v>226.0</c:v>
                </c:pt>
                <c:pt idx="7">
                  <c:v>226.0</c:v>
                </c:pt>
                <c:pt idx="8">
                  <c:v>199.0</c:v>
                </c:pt>
                <c:pt idx="9">
                  <c:v>86.0</c:v>
                </c:pt>
                <c:pt idx="10">
                  <c:v>154.0</c:v>
                </c:pt>
                <c:pt idx="11">
                  <c:v>255.0</c:v>
                </c:pt>
                <c:pt idx="12">
                  <c:v>180.0</c:v>
                </c:pt>
                <c:pt idx="13">
                  <c:v>298.0</c:v>
                </c:pt>
                <c:pt idx="14">
                  <c:v>280.0</c:v>
                </c:pt>
                <c:pt idx="15">
                  <c:v>245.0</c:v>
                </c:pt>
                <c:pt idx="16">
                  <c:v>284.0</c:v>
                </c:pt>
                <c:pt idx="17">
                  <c:v>265.0</c:v>
                </c:pt>
                <c:pt idx="18">
                  <c:v>256.0</c:v>
                </c:pt>
                <c:pt idx="19">
                  <c:v>225.0</c:v>
                </c:pt>
                <c:pt idx="20">
                  <c:v>140.0</c:v>
                </c:pt>
                <c:pt idx="21">
                  <c:v>239.0</c:v>
                </c:pt>
                <c:pt idx="22">
                  <c:v>277.0</c:v>
                </c:pt>
                <c:pt idx="23">
                  <c:v>255.0</c:v>
                </c:pt>
                <c:pt idx="24">
                  <c:v>309.0</c:v>
                </c:pt>
                <c:pt idx="25">
                  <c:v>324.0</c:v>
                </c:pt>
                <c:pt idx="26">
                  <c:v>360.0</c:v>
                </c:pt>
                <c:pt idx="27">
                  <c:v>361.0</c:v>
                </c:pt>
                <c:pt idx="28">
                  <c:v>412.0</c:v>
                </c:pt>
                <c:pt idx="29">
                  <c:v>536.0</c:v>
                </c:pt>
                <c:pt idx="30">
                  <c:v>568.0</c:v>
                </c:pt>
                <c:pt idx="31">
                  <c:v>588.0</c:v>
                </c:pt>
                <c:pt idx="32">
                  <c:v>543.0</c:v>
                </c:pt>
                <c:pt idx="33">
                  <c:v>570.0</c:v>
                </c:pt>
              </c:numCache>
            </c:numRef>
          </c:val>
          <c:smooth val="0"/>
        </c:ser>
        <c:ser>
          <c:idx val="155"/>
          <c:order val="155"/>
          <c:tx>
            <c:strRef>
              <c:f>'ICSY 1950-2003'!$A$158:$C$158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1950-2003'!$D$158:$AS$158</c:f>
              <c:numCache>
                <c:formatCode>General</c:formatCode>
                <c:ptCount val="34"/>
                <c:pt idx="0">
                  <c:v>33.0</c:v>
                </c:pt>
                <c:pt idx="1">
                  <c:v>25.0</c:v>
                </c:pt>
                <c:pt idx="2">
                  <c:v>33.0</c:v>
                </c:pt>
                <c:pt idx="3">
                  <c:v>30.0</c:v>
                </c:pt>
                <c:pt idx="4">
                  <c:v>20.0</c:v>
                </c:pt>
                <c:pt idx="5">
                  <c:v>17.0</c:v>
                </c:pt>
                <c:pt idx="6">
                  <c:v>35.0</c:v>
                </c:pt>
                <c:pt idx="7">
                  <c:v>36.0</c:v>
                </c:pt>
                <c:pt idx="8">
                  <c:v>41.0</c:v>
                </c:pt>
                <c:pt idx="9">
                  <c:v>34.0</c:v>
                </c:pt>
                <c:pt idx="10">
                  <c:v>41.0</c:v>
                </c:pt>
                <c:pt idx="11">
                  <c:v>41.0</c:v>
                </c:pt>
                <c:pt idx="12">
                  <c:v>36.0</c:v>
                </c:pt>
                <c:pt idx="13">
                  <c:v>30.0</c:v>
                </c:pt>
                <c:pt idx="14">
                  <c:v>38.0</c:v>
                </c:pt>
                <c:pt idx="15">
                  <c:v>38.0</c:v>
                </c:pt>
                <c:pt idx="16">
                  <c:v>32.2</c:v>
                </c:pt>
                <c:pt idx="17">
                  <c:v>29.9</c:v>
                </c:pt>
                <c:pt idx="18">
                  <c:v>27.6</c:v>
                </c:pt>
                <c:pt idx="19">
                  <c:v>15.942</c:v>
                </c:pt>
                <c:pt idx="20">
                  <c:v>19.068</c:v>
                </c:pt>
                <c:pt idx="21">
                  <c:v>20.109</c:v>
                </c:pt>
                <c:pt idx="22">
                  <c:v>29.288</c:v>
                </c:pt>
                <c:pt idx="23">
                  <c:v>31.194</c:v>
                </c:pt>
                <c:pt idx="24">
                  <c:v>26.216</c:v>
                </c:pt>
                <c:pt idx="25">
                  <c:v>31.058</c:v>
                </c:pt>
                <c:pt idx="26">
                  <c:v>29.0</c:v>
                </c:pt>
                <c:pt idx="27">
                  <c:v>30.0</c:v>
                </c:pt>
                <c:pt idx="28">
                  <c:v>30.0</c:v>
                </c:pt>
                <c:pt idx="29">
                  <c:v>30.0</c:v>
                </c:pt>
                <c:pt idx="30">
                  <c:v>40.0</c:v>
                </c:pt>
                <c:pt idx="31">
                  <c:v>40.0</c:v>
                </c:pt>
                <c:pt idx="32">
                  <c:v>55.0</c:v>
                </c:pt>
                <c:pt idx="33">
                  <c:v>55.0</c:v>
                </c:pt>
              </c:numCache>
            </c:numRef>
          </c:val>
          <c:smooth val="0"/>
        </c:ser>
        <c:ser>
          <c:idx val="156"/>
          <c:order val="156"/>
          <c:tx>
            <c:strRef>
              <c:f>'ICSY 1950-2003'!$A$159:$C$159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1950-2003'!$D$159:$AS$159</c:f>
              <c:numCache>
                <c:formatCode>General</c:formatCode>
                <c:ptCount val="34"/>
                <c:pt idx="0">
                  <c:v>664.0</c:v>
                </c:pt>
                <c:pt idx="1">
                  <c:v>1137.0</c:v>
                </c:pt>
                <c:pt idx="2">
                  <c:v>1222.0</c:v>
                </c:pt>
                <c:pt idx="3">
                  <c:v>1226.0</c:v>
                </c:pt>
                <c:pt idx="4">
                  <c:v>1200.0</c:v>
                </c:pt>
                <c:pt idx="5">
                  <c:v>1212.0</c:v>
                </c:pt>
                <c:pt idx="6">
                  <c:v>1294.0</c:v>
                </c:pt>
                <c:pt idx="7">
                  <c:v>1262.0</c:v>
                </c:pt>
                <c:pt idx="8">
                  <c:v>1289.0</c:v>
                </c:pt>
                <c:pt idx="9">
                  <c:v>1655.0</c:v>
                </c:pt>
                <c:pt idx="10">
                  <c:v>1714.0</c:v>
                </c:pt>
                <c:pt idx="11">
                  <c:v>2568.0</c:v>
                </c:pt>
                <c:pt idx="12">
                  <c:v>3012.0</c:v>
                </c:pt>
                <c:pt idx="13">
                  <c:v>2760.0</c:v>
                </c:pt>
                <c:pt idx="14">
                  <c:v>2184.0</c:v>
                </c:pt>
                <c:pt idx="15">
                  <c:v>3348.0</c:v>
                </c:pt>
                <c:pt idx="16">
                  <c:v>3624.0</c:v>
                </c:pt>
                <c:pt idx="17">
                  <c:v>3085.0</c:v>
                </c:pt>
                <c:pt idx="18">
                  <c:v>4017.0</c:v>
                </c:pt>
                <c:pt idx="19">
                  <c:v>4229.0</c:v>
                </c:pt>
                <c:pt idx="20">
                  <c:v>2974.0</c:v>
                </c:pt>
                <c:pt idx="21">
                  <c:v>3418.0</c:v>
                </c:pt>
                <c:pt idx="22">
                  <c:v>3367.0</c:v>
                </c:pt>
                <c:pt idx="23">
                  <c:v>3247.0</c:v>
                </c:pt>
                <c:pt idx="24">
                  <c:v>1275.0</c:v>
                </c:pt>
                <c:pt idx="25">
                  <c:v>1573.0</c:v>
                </c:pt>
                <c:pt idx="26">
                  <c:v>2545.0</c:v>
                </c:pt>
                <c:pt idx="27">
                  <c:v>2520.0</c:v>
                </c:pt>
                <c:pt idx="28">
                  <c:v>2700.0</c:v>
                </c:pt>
                <c:pt idx="29">
                  <c:v>2500.0</c:v>
                </c:pt>
                <c:pt idx="30">
                  <c:v>2500.0</c:v>
                </c:pt>
                <c:pt idx="31">
                  <c:v>2400.0</c:v>
                </c:pt>
                <c:pt idx="32">
                  <c:v>2100.0</c:v>
                </c:pt>
                <c:pt idx="33">
                  <c:v>2100.0</c:v>
                </c:pt>
              </c:numCache>
            </c:numRef>
          </c:val>
          <c:smooth val="0"/>
        </c:ser>
        <c:ser>
          <c:idx val="157"/>
          <c:order val="157"/>
          <c:tx>
            <c:strRef>
              <c:f>'ICSY 1950-2003'!$A$160:$C$160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1950-2003'!$D$160:$AS$160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58"/>
          <c:order val="158"/>
          <c:tx>
            <c:strRef>
              <c:f>'ICSY 1950-2003'!$A$161:$C$161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1950-2003'!$D$161:$AS$161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59"/>
          <c:order val="159"/>
          <c:tx>
            <c:strRef>
              <c:f>'ICSY 1950-2003'!$A$162:$C$162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1950-2003'!$D$162:$AS$162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60"/>
          <c:order val="160"/>
          <c:tx>
            <c:strRef>
              <c:f>'ICSY 1950-2003'!$A$163:$C$163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1950-2003'!$D$163:$AS$163</c:f>
              <c:numCache>
                <c:formatCode>General</c:formatCode>
                <c:ptCount val="34"/>
                <c:pt idx="0">
                  <c:v>2680.0</c:v>
                </c:pt>
                <c:pt idx="1">
                  <c:v>2333.0</c:v>
                </c:pt>
                <c:pt idx="2">
                  <c:v>2314.0</c:v>
                </c:pt>
                <c:pt idx="3">
                  <c:v>2726.0</c:v>
                </c:pt>
                <c:pt idx="4">
                  <c:v>2638.0</c:v>
                </c:pt>
                <c:pt idx="5">
                  <c:v>2710.0</c:v>
                </c:pt>
                <c:pt idx="6">
                  <c:v>2680.0</c:v>
                </c:pt>
                <c:pt idx="7">
                  <c:v>2314.0</c:v>
                </c:pt>
                <c:pt idx="8">
                  <c:v>2232.0</c:v>
                </c:pt>
                <c:pt idx="9">
                  <c:v>2251.0</c:v>
                </c:pt>
                <c:pt idx="10">
                  <c:v>2206.0</c:v>
                </c:pt>
                <c:pt idx="11">
                  <c:v>1837.0</c:v>
                </c:pt>
                <c:pt idx="12">
                  <c:v>1704.0</c:v>
                </c:pt>
                <c:pt idx="13">
                  <c:v>1666.0</c:v>
                </c:pt>
                <c:pt idx="14">
                  <c:v>1547.0</c:v>
                </c:pt>
                <c:pt idx="15">
                  <c:v>1343.0</c:v>
                </c:pt>
                <c:pt idx="16">
                  <c:v>1752.0</c:v>
                </c:pt>
                <c:pt idx="17">
                  <c:v>1703.0</c:v>
                </c:pt>
                <c:pt idx="18">
                  <c:v>1667.0</c:v>
                </c:pt>
                <c:pt idx="19">
                  <c:v>1380.0</c:v>
                </c:pt>
                <c:pt idx="20">
                  <c:v>1260.0</c:v>
                </c:pt>
                <c:pt idx="21">
                  <c:v>1293.0</c:v>
                </c:pt>
                <c:pt idx="22">
                  <c:v>1242.0</c:v>
                </c:pt>
                <c:pt idx="23">
                  <c:v>1368.0</c:v>
                </c:pt>
                <c:pt idx="24">
                  <c:v>1464.0</c:v>
                </c:pt>
                <c:pt idx="25">
                  <c:v>1613.0</c:v>
                </c:pt>
                <c:pt idx="26">
                  <c:v>1690.0</c:v>
                </c:pt>
                <c:pt idx="27">
                  <c:v>1724.0</c:v>
                </c:pt>
                <c:pt idx="28">
                  <c:v>1676.0</c:v>
                </c:pt>
                <c:pt idx="29">
                  <c:v>1827.0</c:v>
                </c:pt>
                <c:pt idx="30">
                  <c:v>1851.0</c:v>
                </c:pt>
                <c:pt idx="31">
                  <c:v>1870.0</c:v>
                </c:pt>
                <c:pt idx="32">
                  <c:v>1850.0</c:v>
                </c:pt>
                <c:pt idx="33">
                  <c:v>1860.0</c:v>
                </c:pt>
              </c:numCache>
            </c:numRef>
          </c:val>
          <c:smooth val="0"/>
        </c:ser>
        <c:ser>
          <c:idx val="161"/>
          <c:order val="161"/>
          <c:tx>
            <c:strRef>
              <c:f>'ICSY 1950-2003'!$A$164:$C$164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1950-2003'!$D$164:$AS$164</c:f>
              <c:numCache>
                <c:formatCode>General</c:formatCode>
                <c:ptCount val="34"/>
                <c:pt idx="18">
                  <c:v>834.0</c:v>
                </c:pt>
                <c:pt idx="19">
                  <c:v>959.0</c:v>
                </c:pt>
                <c:pt idx="20">
                  <c:v>1000.0</c:v>
                </c:pt>
                <c:pt idx="21">
                  <c:v>1100.0</c:v>
                </c:pt>
                <c:pt idx="22">
                  <c:v>1103.0</c:v>
                </c:pt>
                <c:pt idx="23">
                  <c:v>1130.0</c:v>
                </c:pt>
                <c:pt idx="24">
                  <c:v>1191.0</c:v>
                </c:pt>
                <c:pt idx="25">
                  <c:v>1280.0</c:v>
                </c:pt>
                <c:pt idx="26">
                  <c:v>1206.0</c:v>
                </c:pt>
                <c:pt idx="27">
                  <c:v>1233.0</c:v>
                </c:pt>
                <c:pt idx="28">
                  <c:v>1217.0</c:v>
                </c:pt>
                <c:pt idx="29">
                  <c:v>1990.0</c:v>
                </c:pt>
                <c:pt idx="30">
                  <c:v>1815.0</c:v>
                </c:pt>
                <c:pt idx="31">
                  <c:v>1370.0</c:v>
                </c:pt>
                <c:pt idx="32">
                  <c:v>1400.0</c:v>
                </c:pt>
                <c:pt idx="33">
                  <c:v>1400.0</c:v>
                </c:pt>
              </c:numCache>
            </c:numRef>
          </c:val>
          <c:smooth val="0"/>
        </c:ser>
        <c:ser>
          <c:idx val="162"/>
          <c:order val="162"/>
          <c:tx>
            <c:strRef>
              <c:f>'ICSY 1950-2003'!$A$165:$C$165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1950-2003'!$D$165:$AS$165</c:f>
              <c:numCache>
                <c:formatCode>General</c:formatCode>
                <c:ptCount val="34"/>
                <c:pt idx="0">
                  <c:v>2656.0</c:v>
                </c:pt>
                <c:pt idx="1">
                  <c:v>2702.0</c:v>
                </c:pt>
                <c:pt idx="2">
                  <c:v>2605.0</c:v>
                </c:pt>
                <c:pt idx="3">
                  <c:v>2875.0</c:v>
                </c:pt>
                <c:pt idx="4">
                  <c:v>3145.0</c:v>
                </c:pt>
                <c:pt idx="5">
                  <c:v>3320.0</c:v>
                </c:pt>
                <c:pt idx="6">
                  <c:v>3196.0</c:v>
                </c:pt>
                <c:pt idx="7">
                  <c:v>3071.0</c:v>
                </c:pt>
                <c:pt idx="8">
                  <c:v>3224.0</c:v>
                </c:pt>
                <c:pt idx="9">
                  <c:v>3023.0</c:v>
                </c:pt>
                <c:pt idx="10">
                  <c:v>3343.0</c:v>
                </c:pt>
                <c:pt idx="11">
                  <c:v>3538.0</c:v>
                </c:pt>
                <c:pt idx="12">
                  <c:v>3657.0</c:v>
                </c:pt>
                <c:pt idx="13">
                  <c:v>3938.0</c:v>
                </c:pt>
                <c:pt idx="14">
                  <c:v>4503.0</c:v>
                </c:pt>
                <c:pt idx="15">
                  <c:v>4732.0</c:v>
                </c:pt>
                <c:pt idx="16">
                  <c:v>5773.0</c:v>
                </c:pt>
                <c:pt idx="17">
                  <c:v>6508.0</c:v>
                </c:pt>
                <c:pt idx="18">
                  <c:v>7072.0</c:v>
                </c:pt>
                <c:pt idx="19">
                  <c:v>7125.0</c:v>
                </c:pt>
                <c:pt idx="20">
                  <c:v>7488.0</c:v>
                </c:pt>
                <c:pt idx="21">
                  <c:v>7762.0</c:v>
                </c:pt>
                <c:pt idx="22">
                  <c:v>8321.0</c:v>
                </c:pt>
                <c:pt idx="23">
                  <c:v>8558.0</c:v>
                </c:pt>
                <c:pt idx="24">
                  <c:v>8100.0</c:v>
                </c:pt>
                <c:pt idx="25">
                  <c:v>7913.0</c:v>
                </c:pt>
                <c:pt idx="26">
                  <c:v>9567.0</c:v>
                </c:pt>
                <c:pt idx="27">
                  <c:v>9536.0</c:v>
                </c:pt>
                <c:pt idx="28">
                  <c:v>9364.0</c:v>
                </c:pt>
                <c:pt idx="29">
                  <c:v>9635.0</c:v>
                </c:pt>
                <c:pt idx="30">
                  <c:v>9314.0</c:v>
                </c:pt>
                <c:pt idx="31">
                  <c:v>9674.0</c:v>
                </c:pt>
                <c:pt idx="32">
                  <c:v>9935.0</c:v>
                </c:pt>
                <c:pt idx="33">
                  <c:v>10845.0</c:v>
                </c:pt>
              </c:numCache>
            </c:numRef>
          </c:val>
          <c:smooth val="0"/>
        </c:ser>
        <c:ser>
          <c:idx val="163"/>
          <c:order val="163"/>
          <c:tx>
            <c:strRef>
              <c:f>'ICSY 1950-2003'!$A$166:$C$166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1950-2003'!$D$166:$AS$166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64"/>
          <c:order val="164"/>
          <c:tx>
            <c:strRef>
              <c:f>'ICSY 1950-2003'!$A$167:$C$167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1950-2003'!$D$167:$AS$167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65"/>
          <c:order val="165"/>
          <c:tx>
            <c:strRef>
              <c:f>'ICSY 1950-2003'!$A$168:$C$168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1950-2003'!$D$168:$AS$168</c:f>
              <c:numCache>
                <c:formatCode>General</c:formatCode>
                <c:ptCount val="34"/>
                <c:pt idx="0">
                  <c:v>181.0</c:v>
                </c:pt>
                <c:pt idx="1">
                  <c:v>192.0</c:v>
                </c:pt>
                <c:pt idx="2">
                  <c:v>271.0</c:v>
                </c:pt>
                <c:pt idx="3">
                  <c:v>434.0</c:v>
                </c:pt>
                <c:pt idx="4">
                  <c:v>395.0</c:v>
                </c:pt>
                <c:pt idx="5">
                  <c:v>277.0</c:v>
                </c:pt>
                <c:pt idx="6">
                  <c:v>282.0</c:v>
                </c:pt>
                <c:pt idx="7">
                  <c:v>271.0</c:v>
                </c:pt>
                <c:pt idx="8">
                  <c:v>300.0</c:v>
                </c:pt>
                <c:pt idx="9">
                  <c:v>510.0</c:v>
                </c:pt>
                <c:pt idx="10">
                  <c:v>565.0</c:v>
                </c:pt>
                <c:pt idx="11">
                  <c:v>520.0</c:v>
                </c:pt>
                <c:pt idx="12">
                  <c:v>350.0</c:v>
                </c:pt>
                <c:pt idx="13">
                  <c:v>327.0</c:v>
                </c:pt>
                <c:pt idx="14">
                  <c:v>304.0</c:v>
                </c:pt>
                <c:pt idx="15">
                  <c:v>305.0</c:v>
                </c:pt>
                <c:pt idx="16">
                  <c:v>336.0</c:v>
                </c:pt>
                <c:pt idx="17">
                  <c:v>349.0</c:v>
                </c:pt>
                <c:pt idx="18">
                  <c:v>167.0</c:v>
                </c:pt>
                <c:pt idx="19">
                  <c:v>185.0</c:v>
                </c:pt>
                <c:pt idx="20">
                  <c:v>325.0</c:v>
                </c:pt>
                <c:pt idx="21">
                  <c:v>300.0</c:v>
                </c:pt>
                <c:pt idx="22">
                  <c:v>473.0</c:v>
                </c:pt>
                <c:pt idx="23">
                  <c:v>620.0</c:v>
                </c:pt>
                <c:pt idx="24">
                  <c:v>678.0</c:v>
                </c:pt>
                <c:pt idx="25">
                  <c:v>658.0</c:v>
                </c:pt>
                <c:pt idx="26">
                  <c:v>651.0</c:v>
                </c:pt>
                <c:pt idx="27">
                  <c:v>752.0</c:v>
                </c:pt>
                <c:pt idx="28">
                  <c:v>814.0</c:v>
                </c:pt>
                <c:pt idx="29">
                  <c:v>976.0</c:v>
                </c:pt>
                <c:pt idx="30">
                  <c:v>849.2</c:v>
                </c:pt>
                <c:pt idx="31">
                  <c:v>760.0</c:v>
                </c:pt>
                <c:pt idx="32">
                  <c:v>760.0</c:v>
                </c:pt>
                <c:pt idx="33">
                  <c:v>770.0</c:v>
                </c:pt>
              </c:numCache>
            </c:numRef>
          </c:val>
          <c:smooth val="0"/>
        </c:ser>
        <c:ser>
          <c:idx val="166"/>
          <c:order val="166"/>
          <c:tx>
            <c:strRef>
              <c:f>'ICSY 1950-2003'!$A$169:$C$169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1950-2003'!$D$169:$AS$169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67"/>
          <c:order val="167"/>
          <c:tx>
            <c:strRef>
              <c:f>'ICSY 1950-2003'!$A$170:$C$170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1950-2003'!$D$170:$AS$170</c:f>
              <c:numCache>
                <c:formatCode>General</c:formatCode>
                <c:ptCount val="34"/>
                <c:pt idx="0">
                  <c:v>63.0</c:v>
                </c:pt>
                <c:pt idx="1">
                  <c:v>81.0</c:v>
                </c:pt>
                <c:pt idx="2">
                  <c:v>75.0</c:v>
                </c:pt>
                <c:pt idx="3">
                  <c:v>74.0</c:v>
                </c:pt>
                <c:pt idx="4">
                  <c:v>103.0</c:v>
                </c:pt>
                <c:pt idx="5">
                  <c:v>138.0</c:v>
                </c:pt>
                <c:pt idx="6">
                  <c:v>155.0</c:v>
                </c:pt>
                <c:pt idx="7">
                  <c:v>200.0</c:v>
                </c:pt>
                <c:pt idx="8">
                  <c:v>166.0</c:v>
                </c:pt>
                <c:pt idx="9">
                  <c:v>155.0</c:v>
                </c:pt>
                <c:pt idx="10">
                  <c:v>177.0</c:v>
                </c:pt>
                <c:pt idx="11">
                  <c:v>156.0</c:v>
                </c:pt>
                <c:pt idx="12">
                  <c:v>111.0</c:v>
                </c:pt>
                <c:pt idx="13">
                  <c:v>153.0</c:v>
                </c:pt>
                <c:pt idx="14">
                  <c:v>109.0</c:v>
                </c:pt>
                <c:pt idx="15">
                  <c:v>46.0</c:v>
                </c:pt>
                <c:pt idx="16">
                  <c:v>179.0</c:v>
                </c:pt>
                <c:pt idx="17">
                  <c:v>269.0</c:v>
                </c:pt>
                <c:pt idx="18">
                  <c:v>256.0</c:v>
                </c:pt>
                <c:pt idx="19">
                  <c:v>256.0</c:v>
                </c:pt>
                <c:pt idx="20">
                  <c:v>343.661</c:v>
                </c:pt>
                <c:pt idx="21">
                  <c:v>343.292</c:v>
                </c:pt>
                <c:pt idx="22">
                  <c:v>475.758</c:v>
                </c:pt>
                <c:pt idx="23">
                  <c:v>475.601</c:v>
                </c:pt>
                <c:pt idx="24">
                  <c:v>528.77</c:v>
                </c:pt>
                <c:pt idx="25">
                  <c:v>624.477</c:v>
                </c:pt>
                <c:pt idx="26">
                  <c:v>627.037</c:v>
                </c:pt>
                <c:pt idx="27">
                  <c:v>602.583</c:v>
                </c:pt>
                <c:pt idx="28">
                  <c:v>585.59</c:v>
                </c:pt>
                <c:pt idx="29">
                  <c:v>556.3100000000001</c:v>
                </c:pt>
                <c:pt idx="30">
                  <c:v>515.699</c:v>
                </c:pt>
                <c:pt idx="31">
                  <c:v>505.385</c:v>
                </c:pt>
                <c:pt idx="32">
                  <c:v>447.266</c:v>
                </c:pt>
                <c:pt idx="33">
                  <c:v>505.411</c:v>
                </c:pt>
              </c:numCache>
            </c:numRef>
          </c:val>
          <c:smooth val="0"/>
        </c:ser>
        <c:ser>
          <c:idx val="168"/>
          <c:order val="168"/>
          <c:tx>
            <c:strRef>
              <c:f>'ICSY 1950-2003'!$A$171:$C$171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1950-2003'!$D$171:$AS$171</c:f>
              <c:numCache>
                <c:formatCode>General</c:formatCode>
                <c:ptCount val="34"/>
                <c:pt idx="0">
                  <c:v>1144.0</c:v>
                </c:pt>
                <c:pt idx="1">
                  <c:v>1474.0</c:v>
                </c:pt>
                <c:pt idx="2">
                  <c:v>1428.0</c:v>
                </c:pt>
                <c:pt idx="3">
                  <c:v>1735.0</c:v>
                </c:pt>
                <c:pt idx="4">
                  <c:v>1918.0</c:v>
                </c:pt>
                <c:pt idx="5">
                  <c:v>1952.0</c:v>
                </c:pt>
                <c:pt idx="6">
                  <c:v>1966.0</c:v>
                </c:pt>
                <c:pt idx="7">
                  <c:v>1968.0</c:v>
                </c:pt>
                <c:pt idx="8">
                  <c:v>2047.0</c:v>
                </c:pt>
                <c:pt idx="9">
                  <c:v>2428.0</c:v>
                </c:pt>
                <c:pt idx="10">
                  <c:v>2758.0</c:v>
                </c:pt>
                <c:pt idx="11">
                  <c:v>2584.0</c:v>
                </c:pt>
                <c:pt idx="12">
                  <c:v>2473.0</c:v>
                </c:pt>
                <c:pt idx="13">
                  <c:v>1967.0</c:v>
                </c:pt>
                <c:pt idx="14">
                  <c:v>1947.0</c:v>
                </c:pt>
                <c:pt idx="15">
                  <c:v>1757.0</c:v>
                </c:pt>
                <c:pt idx="16">
                  <c:v>2207.0</c:v>
                </c:pt>
                <c:pt idx="17">
                  <c:v>2584.0</c:v>
                </c:pt>
                <c:pt idx="18">
                  <c:v>2514.0</c:v>
                </c:pt>
                <c:pt idx="19">
                  <c:v>2105.0</c:v>
                </c:pt>
                <c:pt idx="20">
                  <c:v>2185.0</c:v>
                </c:pt>
                <c:pt idx="21">
                  <c:v>2137.0</c:v>
                </c:pt>
                <c:pt idx="22">
                  <c:v>2080.0</c:v>
                </c:pt>
                <c:pt idx="23">
                  <c:v>2327.0</c:v>
                </c:pt>
                <c:pt idx="24">
                  <c:v>3177.0</c:v>
                </c:pt>
                <c:pt idx="25">
                  <c:v>3645.0</c:v>
                </c:pt>
                <c:pt idx="26">
                  <c:v>3678.0</c:v>
                </c:pt>
                <c:pt idx="27">
                  <c:v>4092.0</c:v>
                </c:pt>
                <c:pt idx="28">
                  <c:v>4069.0</c:v>
                </c:pt>
                <c:pt idx="29">
                  <c:v>3799.0</c:v>
                </c:pt>
                <c:pt idx="30">
                  <c:v>3684.0</c:v>
                </c:pt>
                <c:pt idx="31">
                  <c:v>3589.0</c:v>
                </c:pt>
                <c:pt idx="32">
                  <c:v>4120.0</c:v>
                </c:pt>
                <c:pt idx="33">
                  <c:v>4202.0</c:v>
                </c:pt>
              </c:numCache>
            </c:numRef>
          </c:val>
          <c:smooth val="0"/>
        </c:ser>
        <c:ser>
          <c:idx val="169"/>
          <c:order val="169"/>
          <c:tx>
            <c:strRef>
              <c:f>'ICSY 1950-2003'!$A$172:$C$172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1950-2003'!$D$172:$AS$172</c:f>
              <c:numCache>
                <c:formatCode>General</c:formatCode>
                <c:ptCount val="34"/>
                <c:pt idx="0">
                  <c:v>2447.0</c:v>
                </c:pt>
                <c:pt idx="1">
                  <c:v>2814.0</c:v>
                </c:pt>
                <c:pt idx="2">
                  <c:v>2904.0</c:v>
                </c:pt>
                <c:pt idx="3">
                  <c:v>4059.0</c:v>
                </c:pt>
                <c:pt idx="4">
                  <c:v>3482.0</c:v>
                </c:pt>
                <c:pt idx="5">
                  <c:v>4351.0</c:v>
                </c:pt>
                <c:pt idx="6">
                  <c:v>4229.0</c:v>
                </c:pt>
                <c:pt idx="7">
                  <c:v>4112.0</c:v>
                </c:pt>
                <c:pt idx="8">
                  <c:v>4201.0</c:v>
                </c:pt>
                <c:pt idx="9">
                  <c:v>6857.0</c:v>
                </c:pt>
                <c:pt idx="10">
                  <c:v>4516.0</c:v>
                </c:pt>
                <c:pt idx="11">
                  <c:v>4008.0</c:v>
                </c:pt>
                <c:pt idx="12">
                  <c:v>4393.0</c:v>
                </c:pt>
                <c:pt idx="13">
                  <c:v>4560.0</c:v>
                </c:pt>
                <c:pt idx="14">
                  <c:v>3660.0</c:v>
                </c:pt>
                <c:pt idx="15">
                  <c:v>3072.0</c:v>
                </c:pt>
                <c:pt idx="16">
                  <c:v>3288.0</c:v>
                </c:pt>
                <c:pt idx="17">
                  <c:v>3984.0</c:v>
                </c:pt>
                <c:pt idx="18">
                  <c:v>4092.0</c:v>
                </c:pt>
                <c:pt idx="19">
                  <c:v>3624.0</c:v>
                </c:pt>
                <c:pt idx="20">
                  <c:v>6360.0</c:v>
                </c:pt>
                <c:pt idx="21">
                  <c:v>6804.0</c:v>
                </c:pt>
                <c:pt idx="22">
                  <c:v>6540.0</c:v>
                </c:pt>
                <c:pt idx="23">
                  <c:v>7932.0</c:v>
                </c:pt>
                <c:pt idx="24">
                  <c:v>9576.0</c:v>
                </c:pt>
                <c:pt idx="25">
                  <c:v>10566.0</c:v>
                </c:pt>
                <c:pt idx="26">
                  <c:v>12429.0</c:v>
                </c:pt>
                <c:pt idx="27">
                  <c:v>14681.0</c:v>
                </c:pt>
                <c:pt idx="28">
                  <c:v>12888.0</c:v>
                </c:pt>
                <c:pt idx="29">
                  <c:v>12557.0</c:v>
                </c:pt>
                <c:pt idx="30">
                  <c:v>11959.0</c:v>
                </c:pt>
                <c:pt idx="31">
                  <c:v>11378.0</c:v>
                </c:pt>
                <c:pt idx="32">
                  <c:v>11396.0</c:v>
                </c:pt>
                <c:pt idx="33">
                  <c:v>10000.0</c:v>
                </c:pt>
              </c:numCache>
            </c:numRef>
          </c:val>
          <c:smooth val="0"/>
        </c:ser>
        <c:ser>
          <c:idx val="170"/>
          <c:order val="170"/>
          <c:tx>
            <c:strRef>
              <c:f>'ICSY 1950-2003'!$A$173:$C$173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1950-2003'!$D$173:$AS$173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71"/>
          <c:order val="171"/>
          <c:tx>
            <c:strRef>
              <c:f>'ICSY 1950-2003'!$A$174:$C$174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1950-2003'!$D$174:$AS$174</c:f>
              <c:numCache>
                <c:formatCode>General</c:formatCode>
                <c:ptCount val="34"/>
                <c:pt idx="0">
                  <c:v>12180.0</c:v>
                </c:pt>
                <c:pt idx="1">
                  <c:v>13082.0</c:v>
                </c:pt>
                <c:pt idx="2">
                  <c:v>13986.0</c:v>
                </c:pt>
                <c:pt idx="3">
                  <c:v>15548.0</c:v>
                </c:pt>
                <c:pt idx="4">
                  <c:v>16765.0</c:v>
                </c:pt>
                <c:pt idx="5">
                  <c:v>18544.0</c:v>
                </c:pt>
                <c:pt idx="6">
                  <c:v>19803.0</c:v>
                </c:pt>
                <c:pt idx="7">
                  <c:v>21301.0</c:v>
                </c:pt>
                <c:pt idx="8">
                  <c:v>21651.0</c:v>
                </c:pt>
                <c:pt idx="9">
                  <c:v>19180.0</c:v>
                </c:pt>
                <c:pt idx="10">
                  <c:v>18428.0</c:v>
                </c:pt>
                <c:pt idx="11">
                  <c:v>14224.0</c:v>
                </c:pt>
                <c:pt idx="12">
                  <c:v>16035.0</c:v>
                </c:pt>
                <c:pt idx="13">
                  <c:v>16163.0</c:v>
                </c:pt>
                <c:pt idx="14">
                  <c:v>16649.0</c:v>
                </c:pt>
                <c:pt idx="15">
                  <c:v>14990.0</c:v>
                </c:pt>
                <c:pt idx="16">
                  <c:v>15831.0</c:v>
                </c:pt>
                <c:pt idx="17">
                  <c:v>16090.0</c:v>
                </c:pt>
                <c:pt idx="18">
                  <c:v>16984.0</c:v>
                </c:pt>
                <c:pt idx="19">
                  <c:v>17125.0</c:v>
                </c:pt>
                <c:pt idx="20">
                  <c:v>12518.0</c:v>
                </c:pt>
                <c:pt idx="21">
                  <c:v>12012.0</c:v>
                </c:pt>
                <c:pt idx="22">
                  <c:v>11908.0</c:v>
                </c:pt>
                <c:pt idx="23">
                  <c:v>12200.0</c:v>
                </c:pt>
                <c:pt idx="24">
                  <c:v>13834.0</c:v>
                </c:pt>
                <c:pt idx="25">
                  <c:v>13914.0</c:v>
                </c:pt>
                <c:pt idx="26">
                  <c:v>13959.0</c:v>
                </c:pt>
                <c:pt idx="27">
                  <c:v>15003.0</c:v>
                </c:pt>
                <c:pt idx="28">
                  <c:v>14970.0</c:v>
                </c:pt>
                <c:pt idx="29">
                  <c:v>15555.0</c:v>
                </c:pt>
                <c:pt idx="30">
                  <c:v>15046.0</c:v>
                </c:pt>
                <c:pt idx="31">
                  <c:v>12074.0</c:v>
                </c:pt>
                <c:pt idx="32">
                  <c:v>11206.0</c:v>
                </c:pt>
                <c:pt idx="33">
                  <c:v>11653.0</c:v>
                </c:pt>
              </c:numCache>
            </c:numRef>
          </c:val>
          <c:smooth val="0"/>
        </c:ser>
        <c:ser>
          <c:idx val="172"/>
          <c:order val="172"/>
          <c:tx>
            <c:strRef>
              <c:f>'ICSY 1950-2003'!$A$175:$C$175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1950-2003'!$D$175:$AS$175</c:f>
              <c:numCache>
                <c:formatCode>General</c:formatCode>
                <c:ptCount val="34"/>
                <c:pt idx="0">
                  <c:v>2347.0</c:v>
                </c:pt>
                <c:pt idx="1">
                  <c:v>2507.0</c:v>
                </c:pt>
                <c:pt idx="2">
                  <c:v>2735.0</c:v>
                </c:pt>
                <c:pt idx="3">
                  <c:v>3322.0</c:v>
                </c:pt>
                <c:pt idx="4">
                  <c:v>3387.0</c:v>
                </c:pt>
                <c:pt idx="5">
                  <c:v>3448.0</c:v>
                </c:pt>
                <c:pt idx="6">
                  <c:v>3794.0</c:v>
                </c:pt>
                <c:pt idx="7">
                  <c:v>4436.0</c:v>
                </c:pt>
                <c:pt idx="8">
                  <c:v>3856.0</c:v>
                </c:pt>
                <c:pt idx="9">
                  <c:v>5352.0</c:v>
                </c:pt>
                <c:pt idx="10">
                  <c:v>5914.0</c:v>
                </c:pt>
                <c:pt idx="11">
                  <c:v>6033.0</c:v>
                </c:pt>
                <c:pt idx="12">
                  <c:v>5969.0</c:v>
                </c:pt>
                <c:pt idx="13">
                  <c:v>6060.0</c:v>
                </c:pt>
                <c:pt idx="14">
                  <c:v>5514.0</c:v>
                </c:pt>
                <c:pt idx="15">
                  <c:v>5279.0</c:v>
                </c:pt>
                <c:pt idx="16">
                  <c:v>5425.0</c:v>
                </c:pt>
                <c:pt idx="17">
                  <c:v>5853.0</c:v>
                </c:pt>
                <c:pt idx="18">
                  <c:v>6471.0</c:v>
                </c:pt>
                <c:pt idx="19">
                  <c:v>6673.0</c:v>
                </c:pt>
                <c:pt idx="20">
                  <c:v>7188.0</c:v>
                </c:pt>
                <c:pt idx="21">
                  <c:v>7342.0</c:v>
                </c:pt>
                <c:pt idx="22">
                  <c:v>7728.0</c:v>
                </c:pt>
                <c:pt idx="23">
                  <c:v>7662.0</c:v>
                </c:pt>
                <c:pt idx="24">
                  <c:v>7756.0</c:v>
                </c:pt>
                <c:pt idx="25">
                  <c:v>8030.0</c:v>
                </c:pt>
                <c:pt idx="26">
                  <c:v>8444.0</c:v>
                </c:pt>
                <c:pt idx="27">
                  <c:v>9395.0</c:v>
                </c:pt>
                <c:pt idx="28">
                  <c:v>9784.0</c:v>
                </c:pt>
                <c:pt idx="29">
                  <c:v>10079.0</c:v>
                </c:pt>
                <c:pt idx="30">
                  <c:v>10343.0</c:v>
                </c:pt>
                <c:pt idx="31">
                  <c:v>10162.0</c:v>
                </c:pt>
                <c:pt idx="32">
                  <c:v>9761.0</c:v>
                </c:pt>
                <c:pt idx="33">
                  <c:v>8567.0</c:v>
                </c:pt>
              </c:numCache>
            </c:numRef>
          </c:val>
          <c:smooth val="0"/>
        </c:ser>
        <c:ser>
          <c:idx val="173"/>
          <c:order val="173"/>
          <c:tx>
            <c:strRef>
              <c:f>'ICSY 1950-2003'!$A$176:$C$176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1950-2003'!$D$176:$AS$176</c:f>
              <c:numCache>
                <c:formatCode>General</c:formatCode>
                <c:ptCount val="34"/>
                <c:pt idx="0">
                  <c:v>1509.0</c:v>
                </c:pt>
                <c:pt idx="1">
                  <c:v>1686.0</c:v>
                </c:pt>
                <c:pt idx="2">
                  <c:v>1783.0</c:v>
                </c:pt>
                <c:pt idx="3">
                  <c:v>1825.0</c:v>
                </c:pt>
                <c:pt idx="4">
                  <c:v>1848.0</c:v>
                </c:pt>
                <c:pt idx="5">
                  <c:v>1560.0</c:v>
                </c:pt>
                <c:pt idx="6">
                  <c:v>1485.0</c:v>
                </c:pt>
                <c:pt idx="7">
                  <c:v>1296.0</c:v>
                </c:pt>
                <c:pt idx="8">
                  <c:v>1331.0</c:v>
                </c:pt>
                <c:pt idx="9">
                  <c:v>1327.0</c:v>
                </c:pt>
                <c:pt idx="10">
                  <c:v>1282.0</c:v>
                </c:pt>
                <c:pt idx="11">
                  <c:v>1225.0</c:v>
                </c:pt>
                <c:pt idx="12">
                  <c:v>1044.0</c:v>
                </c:pt>
                <c:pt idx="13">
                  <c:v>855.0</c:v>
                </c:pt>
                <c:pt idx="14">
                  <c:v>881.0</c:v>
                </c:pt>
                <c:pt idx="15">
                  <c:v>865.0</c:v>
                </c:pt>
                <c:pt idx="16">
                  <c:v>896.0</c:v>
                </c:pt>
                <c:pt idx="17">
                  <c:v>1094.0</c:v>
                </c:pt>
                <c:pt idx="18">
                  <c:v>1163.0</c:v>
                </c:pt>
                <c:pt idx="19">
                  <c:v>1257.0</c:v>
                </c:pt>
                <c:pt idx="20">
                  <c:v>1305.0</c:v>
                </c:pt>
                <c:pt idx="21">
                  <c:v>1296.0</c:v>
                </c:pt>
                <c:pt idx="22">
                  <c:v>1266.0</c:v>
                </c:pt>
                <c:pt idx="23">
                  <c:v>1303.0</c:v>
                </c:pt>
                <c:pt idx="24">
                  <c:v>1356.0</c:v>
                </c:pt>
                <c:pt idx="25">
                  <c:v>1398.0</c:v>
                </c:pt>
                <c:pt idx="26">
                  <c:v>1508.0</c:v>
                </c:pt>
                <c:pt idx="27">
                  <c:v>1586.0</c:v>
                </c:pt>
                <c:pt idx="28">
                  <c:v>1646.0</c:v>
                </c:pt>
                <c:pt idx="29">
                  <c:v>1757.0</c:v>
                </c:pt>
              </c:numCache>
            </c:numRef>
          </c:val>
          <c:smooth val="0"/>
        </c:ser>
        <c:ser>
          <c:idx val="174"/>
          <c:order val="174"/>
          <c:tx>
            <c:strRef>
              <c:f>'ICSY 1950-2003'!$A$177:$C$177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1950-2003'!$D$177:$AS$177</c:f>
              <c:numCache>
                <c:formatCode>General</c:formatCode>
                <c:ptCount val="34"/>
                <c:pt idx="0">
                  <c:v>102.0</c:v>
                </c:pt>
                <c:pt idx="1">
                  <c:v>72.0</c:v>
                </c:pt>
                <c:pt idx="2">
                  <c:v>98.0</c:v>
                </c:pt>
                <c:pt idx="3">
                  <c:v>98.0</c:v>
                </c:pt>
                <c:pt idx="4">
                  <c:v>141.0</c:v>
                </c:pt>
                <c:pt idx="5">
                  <c:v>164.0</c:v>
                </c:pt>
                <c:pt idx="6">
                  <c:v>179.0</c:v>
                </c:pt>
                <c:pt idx="7">
                  <c:v>170.0</c:v>
                </c:pt>
                <c:pt idx="8">
                  <c:v>208.0</c:v>
                </c:pt>
                <c:pt idx="9">
                  <c:v>180.0</c:v>
                </c:pt>
                <c:pt idx="10">
                  <c:v>150.0</c:v>
                </c:pt>
                <c:pt idx="11">
                  <c:v>188.0</c:v>
                </c:pt>
                <c:pt idx="12">
                  <c:v>229.0</c:v>
                </c:pt>
                <c:pt idx="13">
                  <c:v>162.0</c:v>
                </c:pt>
                <c:pt idx="14">
                  <c:v>313.0</c:v>
                </c:pt>
                <c:pt idx="15">
                  <c:v>385.0</c:v>
                </c:pt>
                <c:pt idx="16">
                  <c:v>324.0</c:v>
                </c:pt>
                <c:pt idx="17">
                  <c:v>293.0</c:v>
                </c:pt>
                <c:pt idx="18">
                  <c:v>291.0</c:v>
                </c:pt>
                <c:pt idx="19">
                  <c:v>295.0</c:v>
                </c:pt>
                <c:pt idx="20">
                  <c:v>267.0</c:v>
                </c:pt>
                <c:pt idx="21">
                  <c:v>367.0</c:v>
                </c:pt>
                <c:pt idx="22">
                  <c:v>354.0</c:v>
                </c:pt>
                <c:pt idx="23">
                  <c:v>400.0</c:v>
                </c:pt>
                <c:pt idx="24">
                  <c:v>470.0</c:v>
                </c:pt>
                <c:pt idx="25">
                  <c:v>475.0</c:v>
                </c:pt>
                <c:pt idx="26">
                  <c:v>486.0</c:v>
                </c:pt>
                <c:pt idx="27">
                  <c:v>584.0</c:v>
                </c:pt>
                <c:pt idx="28">
                  <c:v>857.0</c:v>
                </c:pt>
                <c:pt idx="29">
                  <c:v>959.0</c:v>
                </c:pt>
                <c:pt idx="30">
                  <c:v>1029.0</c:v>
                </c:pt>
                <c:pt idx="31">
                  <c:v>1209.0</c:v>
                </c:pt>
                <c:pt idx="32">
                  <c:v>1350.0</c:v>
                </c:pt>
                <c:pt idx="33">
                  <c:v>1400.0</c:v>
                </c:pt>
              </c:numCache>
            </c:numRef>
          </c:val>
          <c:smooth val="0"/>
        </c:ser>
        <c:ser>
          <c:idx val="175"/>
          <c:order val="175"/>
          <c:tx>
            <c:strRef>
              <c:f>'ICSY 1950-2003'!$A$178:$C$178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1950-2003'!$D$178:$AS$178</c:f>
              <c:numCache>
                <c:formatCode>General</c:formatCode>
                <c:ptCount val="34"/>
                <c:pt idx="5">
                  <c:v>0.0</c:v>
                </c:pt>
                <c:pt idx="6">
                  <c:v>155.0</c:v>
                </c:pt>
                <c:pt idx="7">
                  <c:v>158.0</c:v>
                </c:pt>
                <c:pt idx="8">
                  <c:v>132.0</c:v>
                </c:pt>
                <c:pt idx="9">
                  <c:v>160.0</c:v>
                </c:pt>
                <c:pt idx="10">
                  <c:v>145.0</c:v>
                </c:pt>
                <c:pt idx="11">
                  <c:v>162.0</c:v>
                </c:pt>
                <c:pt idx="19">
                  <c:v>322.0</c:v>
                </c:pt>
                <c:pt idx="20">
                  <c:v>336.0</c:v>
                </c:pt>
                <c:pt idx="21">
                  <c:v>350.0</c:v>
                </c:pt>
                <c:pt idx="22">
                  <c:v>344.0</c:v>
                </c:pt>
                <c:pt idx="23">
                  <c:v>325.0</c:v>
                </c:pt>
                <c:pt idx="24">
                  <c:v>321.0</c:v>
                </c:pt>
                <c:pt idx="25">
                  <c:v>313.0</c:v>
                </c:pt>
                <c:pt idx="26">
                  <c:v>229.0</c:v>
                </c:pt>
                <c:pt idx="27">
                  <c:v>200.0</c:v>
                </c:pt>
                <c:pt idx="28">
                  <c:v>342.0</c:v>
                </c:pt>
                <c:pt idx="29">
                  <c:v>263.0</c:v>
                </c:pt>
                <c:pt idx="30">
                  <c:v>258.0</c:v>
                </c:pt>
                <c:pt idx="31">
                  <c:v>380.0</c:v>
                </c:pt>
                <c:pt idx="32">
                  <c:v>380.0</c:v>
                </c:pt>
                <c:pt idx="33">
                  <c:v>380.0</c:v>
                </c:pt>
              </c:numCache>
            </c:numRef>
          </c:val>
          <c:smooth val="0"/>
        </c:ser>
        <c:ser>
          <c:idx val="176"/>
          <c:order val="176"/>
          <c:tx>
            <c:strRef>
              <c:f>'ICSY 1950-2003'!$A$179:$C$179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1950-2003'!$D$179:$AS$179</c:f>
              <c:numCache>
                <c:formatCode>General</c:formatCode>
                <c:ptCount val="34"/>
                <c:pt idx="0">
                  <c:v>8127.0</c:v>
                </c:pt>
                <c:pt idx="1">
                  <c:v>8523.0</c:v>
                </c:pt>
                <c:pt idx="2">
                  <c:v>9212.0</c:v>
                </c:pt>
                <c:pt idx="3">
                  <c:v>9848.0</c:v>
                </c:pt>
                <c:pt idx="4">
                  <c:v>11195.0</c:v>
                </c:pt>
                <c:pt idx="5">
                  <c:v>11520.0</c:v>
                </c:pt>
                <c:pt idx="6">
                  <c:v>12548.0</c:v>
                </c:pt>
                <c:pt idx="7">
                  <c:v>13122.0</c:v>
                </c:pt>
                <c:pt idx="8">
                  <c:v>13892.0</c:v>
                </c:pt>
                <c:pt idx="9">
                  <c:v>14656.0</c:v>
                </c:pt>
                <c:pt idx="10">
                  <c:v>14607.0</c:v>
                </c:pt>
                <c:pt idx="11">
                  <c:v>13762.0</c:v>
                </c:pt>
                <c:pt idx="12">
                  <c:v>13931.0</c:v>
                </c:pt>
                <c:pt idx="13">
                  <c:v>13027.0</c:v>
                </c:pt>
                <c:pt idx="14">
                  <c:v>12991.0</c:v>
                </c:pt>
                <c:pt idx="15">
                  <c:v>11189.0</c:v>
                </c:pt>
                <c:pt idx="16">
                  <c:v>13054.0</c:v>
                </c:pt>
                <c:pt idx="17">
                  <c:v>12435.0</c:v>
                </c:pt>
                <c:pt idx="18">
                  <c:v>13124.0</c:v>
                </c:pt>
                <c:pt idx="19">
                  <c:v>12225.0</c:v>
                </c:pt>
                <c:pt idx="20">
                  <c:v>9468.0</c:v>
                </c:pt>
                <c:pt idx="21">
                  <c:v>6692.0</c:v>
                </c:pt>
                <c:pt idx="22">
                  <c:v>6271.0</c:v>
                </c:pt>
                <c:pt idx="23">
                  <c:v>6158.0</c:v>
                </c:pt>
                <c:pt idx="24">
                  <c:v>5998.0</c:v>
                </c:pt>
                <c:pt idx="25">
                  <c:v>6842.0</c:v>
                </c:pt>
                <c:pt idx="26">
                  <c:v>6956.0</c:v>
                </c:pt>
                <c:pt idx="27">
                  <c:v>6553.0</c:v>
                </c:pt>
                <c:pt idx="28">
                  <c:v>7300.0</c:v>
                </c:pt>
                <c:pt idx="29">
                  <c:v>6252.0</c:v>
                </c:pt>
                <c:pt idx="30">
                  <c:v>8411.0</c:v>
                </c:pt>
                <c:pt idx="31">
                  <c:v>5668.0</c:v>
                </c:pt>
                <c:pt idx="32">
                  <c:v>5680.0</c:v>
                </c:pt>
                <c:pt idx="33">
                  <c:v>5992.0</c:v>
                </c:pt>
              </c:numCache>
            </c:numRef>
          </c:val>
          <c:smooth val="0"/>
        </c:ser>
        <c:ser>
          <c:idx val="177"/>
          <c:order val="177"/>
          <c:tx>
            <c:strRef>
              <c:f>'ICSY 1950-2003'!$A$180:$C$180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1950-2003'!$D$180:$AS$180</c:f>
              <c:numCache>
                <c:formatCode>General</c:formatCode>
                <c:ptCount val="34"/>
                <c:pt idx="21">
                  <c:v>77463.0</c:v>
                </c:pt>
                <c:pt idx="22">
                  <c:v>61699.0</c:v>
                </c:pt>
                <c:pt idx="23">
                  <c:v>49903.0</c:v>
                </c:pt>
                <c:pt idx="24">
                  <c:v>37220.0</c:v>
                </c:pt>
                <c:pt idx="25">
                  <c:v>36466.0</c:v>
                </c:pt>
                <c:pt idx="26">
                  <c:v>27791.0</c:v>
                </c:pt>
                <c:pt idx="27">
                  <c:v>26688.0</c:v>
                </c:pt>
                <c:pt idx="28">
                  <c:v>26018.0</c:v>
                </c:pt>
                <c:pt idx="29">
                  <c:v>28529.0</c:v>
                </c:pt>
                <c:pt idx="30">
                  <c:v>32389.0</c:v>
                </c:pt>
                <c:pt idx="31">
                  <c:v>35271.0</c:v>
                </c:pt>
                <c:pt idx="32">
                  <c:v>37706.0</c:v>
                </c:pt>
                <c:pt idx="33">
                  <c:v>40998.0</c:v>
                </c:pt>
              </c:numCache>
            </c:numRef>
          </c:val>
          <c:smooth val="0"/>
        </c:ser>
        <c:ser>
          <c:idx val="178"/>
          <c:order val="178"/>
          <c:tx>
            <c:strRef>
              <c:f>'ICSY 1950-2003'!$A$181:$C$181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1950-2003'!$D$181:$AS$181</c:f>
              <c:numCache>
                <c:formatCode>General</c:formatCode>
                <c:ptCount val="34"/>
                <c:pt idx="14">
                  <c:v>7.5771</c:v>
                </c:pt>
                <c:pt idx="15">
                  <c:v>31.7956</c:v>
                </c:pt>
                <c:pt idx="16">
                  <c:v>46.9586</c:v>
                </c:pt>
                <c:pt idx="17">
                  <c:v>57.0732</c:v>
                </c:pt>
                <c:pt idx="18">
                  <c:v>51.0</c:v>
                </c:pt>
                <c:pt idx="19">
                  <c:v>68.0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10.0</c:v>
                </c:pt>
                <c:pt idx="25">
                  <c:v>36.0</c:v>
                </c:pt>
                <c:pt idx="26">
                  <c:v>42.452</c:v>
                </c:pt>
                <c:pt idx="27">
                  <c:v>60.505</c:v>
                </c:pt>
                <c:pt idx="28">
                  <c:v>60.03</c:v>
                </c:pt>
                <c:pt idx="29">
                  <c:v>66.291</c:v>
                </c:pt>
                <c:pt idx="30">
                  <c:v>71.0</c:v>
                </c:pt>
                <c:pt idx="31">
                  <c:v>91.0</c:v>
                </c:pt>
                <c:pt idx="32">
                  <c:v>101.0</c:v>
                </c:pt>
                <c:pt idx="33">
                  <c:v>115.0</c:v>
                </c:pt>
              </c:numCache>
            </c:numRef>
          </c:val>
          <c:smooth val="0"/>
        </c:ser>
        <c:ser>
          <c:idx val="179"/>
          <c:order val="179"/>
          <c:tx>
            <c:strRef>
              <c:f>'ICSY 1950-2003'!$A$182:$C$182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1950-2003'!$D$182:$AS$182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80"/>
          <c:order val="180"/>
          <c:tx>
            <c:strRef>
              <c:f>'ICSY 1950-2003'!$A$183:$C$183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1950-2003'!$D$183:$AS$183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81"/>
          <c:order val="181"/>
          <c:tx>
            <c:strRef>
              <c:f>'ICSY 1950-2003'!$A$184:$C$184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1950-2003'!$D$184:$AS$184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82"/>
          <c:order val="182"/>
          <c:tx>
            <c:strRef>
              <c:f>'ICSY 1950-2003'!$A$185:$C$185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1950-2003'!$D$185:$AS$185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83"/>
          <c:order val="183"/>
          <c:tx>
            <c:strRef>
              <c:f>'ICSY 1950-2003'!$A$186:$C$186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1950-2003'!$D$186:$AS$186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84"/>
          <c:order val="184"/>
          <c:tx>
            <c:strRef>
              <c:f>'ICSY 1950-2003'!$A$187:$C$187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1950-2003'!$D$187:$AS$187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85"/>
          <c:order val="185"/>
          <c:tx>
            <c:strRef>
              <c:f>'ICSY 1950-2003'!$A$188:$C$188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1950-2003'!$D$188:$AS$188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86"/>
          <c:order val="186"/>
          <c:tx>
            <c:strRef>
              <c:f>'ICSY 1950-2003'!$A$189:$C$189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1950-2003'!$D$189:$AS$189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87"/>
          <c:order val="187"/>
          <c:tx>
            <c:strRef>
              <c:f>'ICSY 1950-2003'!$A$190:$C$190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1950-2003'!$D$190:$AS$190</c:f>
              <c:numCache>
                <c:formatCode>General</c:formatCode>
                <c:ptCount val="34"/>
                <c:pt idx="0">
                  <c:v>667.0</c:v>
                </c:pt>
                <c:pt idx="1">
                  <c:v>703.0</c:v>
                </c:pt>
                <c:pt idx="2">
                  <c:v>910.0</c:v>
                </c:pt>
                <c:pt idx="3">
                  <c:v>962.0</c:v>
                </c:pt>
                <c:pt idx="4">
                  <c:v>1056.0</c:v>
                </c:pt>
                <c:pt idx="5">
                  <c:v>1140.0</c:v>
                </c:pt>
                <c:pt idx="6">
                  <c:v>1143.0</c:v>
                </c:pt>
                <c:pt idx="7">
                  <c:v>1293.0</c:v>
                </c:pt>
                <c:pt idx="8">
                  <c:v>1791.0</c:v>
                </c:pt>
                <c:pt idx="9">
                  <c:v>2648.0</c:v>
                </c:pt>
                <c:pt idx="10">
                  <c:v>2911.0</c:v>
                </c:pt>
                <c:pt idx="11">
                  <c:v>4753.0</c:v>
                </c:pt>
                <c:pt idx="12">
                  <c:v>7090.0</c:v>
                </c:pt>
                <c:pt idx="13">
                  <c:v>8265.0</c:v>
                </c:pt>
                <c:pt idx="14">
                  <c:v>7504.0</c:v>
                </c:pt>
                <c:pt idx="15">
                  <c:v>9232.0</c:v>
                </c:pt>
                <c:pt idx="16">
                  <c:v>9232.0</c:v>
                </c:pt>
                <c:pt idx="17">
                  <c:v>8595.0</c:v>
                </c:pt>
                <c:pt idx="18">
                  <c:v>13190.0</c:v>
                </c:pt>
                <c:pt idx="19">
                  <c:v>12758.0</c:v>
                </c:pt>
                <c:pt idx="20">
                  <c:v>12696.0</c:v>
                </c:pt>
                <c:pt idx="21">
                  <c:v>12106.0</c:v>
                </c:pt>
                <c:pt idx="22">
                  <c:v>15301.0</c:v>
                </c:pt>
                <c:pt idx="23">
                  <c:v>16583.565</c:v>
                </c:pt>
                <c:pt idx="24">
                  <c:v>17012.815</c:v>
                </c:pt>
                <c:pt idx="25">
                  <c:v>15772.461</c:v>
                </c:pt>
                <c:pt idx="26">
                  <c:v>16390.973</c:v>
                </c:pt>
                <c:pt idx="27">
                  <c:v>15447.631</c:v>
                </c:pt>
                <c:pt idx="28">
                  <c:v>15775.874</c:v>
                </c:pt>
                <c:pt idx="29">
                  <c:v>16381.312</c:v>
                </c:pt>
                <c:pt idx="30">
                  <c:v>18296.0</c:v>
                </c:pt>
                <c:pt idx="31">
                  <c:v>20963.0</c:v>
                </c:pt>
                <c:pt idx="32">
                  <c:v>23452.0</c:v>
                </c:pt>
                <c:pt idx="33">
                  <c:v>23000.0</c:v>
                </c:pt>
              </c:numCache>
            </c:numRef>
          </c:val>
          <c:smooth val="0"/>
        </c:ser>
        <c:ser>
          <c:idx val="188"/>
          <c:order val="188"/>
          <c:tx>
            <c:strRef>
              <c:f>'ICSY 1950-2003'!$A$191:$C$191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1950-2003'!$D$191:$AS$191</c:f>
              <c:numCache>
                <c:formatCode>General</c:formatCode>
                <c:ptCount val="34"/>
                <c:pt idx="0">
                  <c:v>241.0</c:v>
                </c:pt>
                <c:pt idx="1">
                  <c:v>241.0</c:v>
                </c:pt>
                <c:pt idx="2">
                  <c:v>335.0</c:v>
                </c:pt>
                <c:pt idx="3">
                  <c:v>296.0</c:v>
                </c:pt>
                <c:pt idx="4">
                  <c:v>332.0</c:v>
                </c:pt>
                <c:pt idx="5">
                  <c:v>359.0</c:v>
                </c:pt>
                <c:pt idx="6">
                  <c:v>396.0</c:v>
                </c:pt>
                <c:pt idx="7">
                  <c:v>329.0</c:v>
                </c:pt>
                <c:pt idx="8">
                  <c:v>357.0</c:v>
                </c:pt>
                <c:pt idx="9">
                  <c:v>380.0</c:v>
                </c:pt>
                <c:pt idx="10">
                  <c:v>371.0</c:v>
                </c:pt>
                <c:pt idx="11">
                  <c:v>396.0</c:v>
                </c:pt>
                <c:pt idx="12">
                  <c:v>375.0</c:v>
                </c:pt>
                <c:pt idx="13">
                  <c:v>388.0</c:v>
                </c:pt>
                <c:pt idx="14">
                  <c:v>414.0</c:v>
                </c:pt>
                <c:pt idx="15">
                  <c:v>408.0</c:v>
                </c:pt>
                <c:pt idx="16">
                  <c:v>372.0</c:v>
                </c:pt>
                <c:pt idx="17">
                  <c:v>362.0</c:v>
                </c:pt>
                <c:pt idx="18">
                  <c:v>393.0</c:v>
                </c:pt>
                <c:pt idx="19">
                  <c:v>391.0</c:v>
                </c:pt>
                <c:pt idx="20">
                  <c:v>471.0</c:v>
                </c:pt>
                <c:pt idx="21">
                  <c:v>503.0</c:v>
                </c:pt>
                <c:pt idx="22">
                  <c:v>602.0</c:v>
                </c:pt>
                <c:pt idx="23">
                  <c:v>591.0</c:v>
                </c:pt>
                <c:pt idx="24">
                  <c:v>697.0</c:v>
                </c:pt>
                <c:pt idx="25">
                  <c:v>694.0</c:v>
                </c:pt>
                <c:pt idx="26">
                  <c:v>810.0</c:v>
                </c:pt>
                <c:pt idx="27">
                  <c:v>854.0</c:v>
                </c:pt>
                <c:pt idx="28">
                  <c:v>847.0</c:v>
                </c:pt>
                <c:pt idx="29">
                  <c:v>1030.0</c:v>
                </c:pt>
                <c:pt idx="30">
                  <c:v>1000.0</c:v>
                </c:pt>
                <c:pt idx="31">
                  <c:v>1000.0</c:v>
                </c:pt>
                <c:pt idx="32">
                  <c:v>2150.0</c:v>
                </c:pt>
                <c:pt idx="33">
                  <c:v>2150.0</c:v>
                </c:pt>
              </c:numCache>
            </c:numRef>
          </c:val>
          <c:smooth val="0"/>
        </c:ser>
        <c:ser>
          <c:idx val="189"/>
          <c:order val="189"/>
          <c:tx>
            <c:strRef>
              <c:f>'ICSY 1950-2003'!$A$192:$C$192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1950-2003'!$D$192:$AS$192</c:f>
              <c:numCache>
                <c:formatCode>General</c:formatCode>
                <c:ptCount val="34"/>
                <c:pt idx="20">
                  <c:v>2723.0</c:v>
                </c:pt>
                <c:pt idx="21">
                  <c:v>2411.0</c:v>
                </c:pt>
                <c:pt idx="22">
                  <c:v>2036.0</c:v>
                </c:pt>
                <c:pt idx="23">
                  <c:v>1088.0</c:v>
                </c:pt>
                <c:pt idx="24">
                  <c:v>1612.0</c:v>
                </c:pt>
                <c:pt idx="25">
                  <c:v>1696.0</c:v>
                </c:pt>
                <c:pt idx="26">
                  <c:v>2212.0</c:v>
                </c:pt>
                <c:pt idx="27">
                  <c:v>2011.0</c:v>
                </c:pt>
                <c:pt idx="28">
                  <c:v>2253.0</c:v>
                </c:pt>
                <c:pt idx="29">
                  <c:v>1575.0</c:v>
                </c:pt>
                <c:pt idx="30">
                  <c:v>2117.0</c:v>
                </c:pt>
                <c:pt idx="31">
                  <c:v>2418.0</c:v>
                </c:pt>
                <c:pt idx="32">
                  <c:v>2396.0</c:v>
                </c:pt>
                <c:pt idx="33">
                  <c:v>2075.0</c:v>
                </c:pt>
              </c:numCache>
            </c:numRef>
          </c:val>
          <c:smooth val="0"/>
        </c:ser>
        <c:ser>
          <c:idx val="190"/>
          <c:order val="190"/>
          <c:tx>
            <c:strRef>
              <c:f>'ICSY 1950-2003'!$A$193:$C$193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1950-2003'!$D$193:$AS$193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91"/>
          <c:order val="191"/>
          <c:tx>
            <c:strRef>
              <c:f>'ICSY 1950-2003'!$A$194:$C$194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1950-2003'!$D$194:$AS$194</c:f>
              <c:numCache>
                <c:formatCode>General</c:formatCode>
                <c:ptCount val="34"/>
                <c:pt idx="13">
                  <c:v>42.0</c:v>
                </c:pt>
                <c:pt idx="14">
                  <c:v>0.0</c:v>
                </c:pt>
                <c:pt idx="15">
                  <c:v>17.0</c:v>
                </c:pt>
                <c:pt idx="16">
                  <c:v>34.0</c:v>
                </c:pt>
                <c:pt idx="17">
                  <c:v>24.0</c:v>
                </c:pt>
                <c:pt idx="19">
                  <c:v>9.0</c:v>
                </c:pt>
                <c:pt idx="28">
                  <c:v>100.0</c:v>
                </c:pt>
                <c:pt idx="29">
                  <c:v>45.0</c:v>
                </c:pt>
                <c:pt idx="30">
                  <c:v>73.0</c:v>
                </c:pt>
                <c:pt idx="31">
                  <c:v>113.0</c:v>
                </c:pt>
                <c:pt idx="32">
                  <c:v>144.0</c:v>
                </c:pt>
                <c:pt idx="33">
                  <c:v>170.0</c:v>
                </c:pt>
              </c:numCache>
            </c:numRef>
          </c:val>
          <c:smooth val="0"/>
        </c:ser>
        <c:ser>
          <c:idx val="192"/>
          <c:order val="192"/>
          <c:tx>
            <c:strRef>
              <c:f>'ICSY 1950-2003'!$A$195:$C$195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1950-2003'!$D$195:$AS$195</c:f>
              <c:numCache>
                <c:formatCode>General</c:formatCode>
                <c:ptCount val="34"/>
                <c:pt idx="1">
                  <c:v>802.0</c:v>
                </c:pt>
                <c:pt idx="2">
                  <c:v>1045.0</c:v>
                </c:pt>
                <c:pt idx="3">
                  <c:v>1115.0</c:v>
                </c:pt>
                <c:pt idx="4">
                  <c:v>1181.0</c:v>
                </c:pt>
                <c:pt idx="5">
                  <c:v>1337.0</c:v>
                </c:pt>
                <c:pt idx="6">
                  <c:v>1532.0</c:v>
                </c:pt>
                <c:pt idx="7">
                  <c:v>1550.0</c:v>
                </c:pt>
                <c:pt idx="8">
                  <c:v>1628.0</c:v>
                </c:pt>
                <c:pt idx="9">
                  <c:v>1808.0</c:v>
                </c:pt>
                <c:pt idx="10">
                  <c:v>1952.0</c:v>
                </c:pt>
                <c:pt idx="11">
                  <c:v>2253.0</c:v>
                </c:pt>
                <c:pt idx="12">
                  <c:v>2695.0</c:v>
                </c:pt>
                <c:pt idx="13">
                  <c:v>3126.0</c:v>
                </c:pt>
                <c:pt idx="14">
                  <c:v>2511.0</c:v>
                </c:pt>
                <c:pt idx="15">
                  <c:v>1897.0</c:v>
                </c:pt>
                <c:pt idx="16">
                  <c:v>1875.0</c:v>
                </c:pt>
                <c:pt idx="17">
                  <c:v>1550.0</c:v>
                </c:pt>
                <c:pt idx="18">
                  <c:v>1684.0</c:v>
                </c:pt>
                <c:pt idx="19">
                  <c:v>1704.0</c:v>
                </c:pt>
                <c:pt idx="20">
                  <c:v>1848.0</c:v>
                </c:pt>
                <c:pt idx="21">
                  <c:v>2199.0</c:v>
                </c:pt>
                <c:pt idx="22">
                  <c:v>1900.0</c:v>
                </c:pt>
                <c:pt idx="23">
                  <c:v>2980.0</c:v>
                </c:pt>
                <c:pt idx="24">
                  <c:v>3100.0</c:v>
                </c:pt>
                <c:pt idx="25">
                  <c:v>3200.0</c:v>
                </c:pt>
                <c:pt idx="26">
                  <c:v>3300.0</c:v>
                </c:pt>
                <c:pt idx="27">
                  <c:v>3300.0</c:v>
                </c:pt>
                <c:pt idx="28">
                  <c:v>2340.0</c:v>
                </c:pt>
                <c:pt idx="29">
                  <c:v>1660.0</c:v>
                </c:pt>
                <c:pt idx="30">
                  <c:v>1150.0</c:v>
                </c:pt>
                <c:pt idx="31">
                  <c:v>600.0</c:v>
                </c:pt>
                <c:pt idx="32">
                  <c:v>200.0</c:v>
                </c:pt>
                <c:pt idx="33">
                  <c:v>150.0</c:v>
                </c:pt>
              </c:numCache>
            </c:numRef>
          </c:val>
          <c:smooth val="0"/>
        </c:ser>
        <c:ser>
          <c:idx val="193"/>
          <c:order val="193"/>
          <c:tx>
            <c:strRef>
              <c:f>'ICSY 1950-2003'!$A$196:$C$196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1950-2003'!$D$196:$AS$196</c:f>
              <c:numCache>
                <c:formatCode>General</c:formatCode>
                <c:ptCount val="34"/>
                <c:pt idx="13">
                  <c:v>3985.0</c:v>
                </c:pt>
                <c:pt idx="14">
                  <c:v>3974.0</c:v>
                </c:pt>
                <c:pt idx="15">
                  <c:v>3754.0</c:v>
                </c:pt>
                <c:pt idx="16">
                  <c:v>3783.0</c:v>
                </c:pt>
                <c:pt idx="17">
                  <c:v>3835.0</c:v>
                </c:pt>
                <c:pt idx="18">
                  <c:v>4103.0</c:v>
                </c:pt>
                <c:pt idx="19">
                  <c:v>4100.0</c:v>
                </c:pt>
                <c:pt idx="20">
                  <c:v>3781.0</c:v>
                </c:pt>
                <c:pt idx="21">
                  <c:v>2680.0</c:v>
                </c:pt>
                <c:pt idx="22">
                  <c:v>3374.0</c:v>
                </c:pt>
                <c:pt idx="23">
                  <c:v>2656.0</c:v>
                </c:pt>
                <c:pt idx="24">
                  <c:v>2879.0</c:v>
                </c:pt>
                <c:pt idx="25">
                  <c:v>2981.0</c:v>
                </c:pt>
                <c:pt idx="26">
                  <c:v>4234.0</c:v>
                </c:pt>
                <c:pt idx="27">
                  <c:v>5856.0</c:v>
                </c:pt>
                <c:pt idx="28">
                  <c:v>3066.0</c:v>
                </c:pt>
                <c:pt idx="29">
                  <c:v>3084.0</c:v>
                </c:pt>
                <c:pt idx="30">
                  <c:v>3045.0</c:v>
                </c:pt>
                <c:pt idx="31">
                  <c:v>3123.0</c:v>
                </c:pt>
                <c:pt idx="32">
                  <c:v>3141.0</c:v>
                </c:pt>
                <c:pt idx="33">
                  <c:v>3147.0</c:v>
                </c:pt>
              </c:numCache>
            </c:numRef>
          </c:val>
          <c:smooth val="0"/>
        </c:ser>
        <c:ser>
          <c:idx val="194"/>
          <c:order val="194"/>
          <c:tx>
            <c:strRef>
              <c:f>'ICSY 1950-2003'!$A$197:$C$197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1950-2003'!$D$197:$AS$197</c:f>
              <c:numCache>
                <c:formatCode>General</c:formatCode>
                <c:ptCount val="34"/>
                <c:pt idx="12">
                  <c:v>1292.0</c:v>
                </c:pt>
                <c:pt idx="13">
                  <c:v>1354.0</c:v>
                </c:pt>
                <c:pt idx="14">
                  <c:v>1388.0</c:v>
                </c:pt>
                <c:pt idx="15">
                  <c:v>1313.0</c:v>
                </c:pt>
                <c:pt idx="16">
                  <c:v>1241.0</c:v>
                </c:pt>
                <c:pt idx="17">
                  <c:v>1167.0</c:v>
                </c:pt>
                <c:pt idx="18">
                  <c:v>1285.0</c:v>
                </c:pt>
                <c:pt idx="19">
                  <c:v>1175.0</c:v>
                </c:pt>
                <c:pt idx="20">
                  <c:v>1142.0</c:v>
                </c:pt>
                <c:pt idx="21">
                  <c:v>1801.0</c:v>
                </c:pt>
                <c:pt idx="22">
                  <c:v>1568.0</c:v>
                </c:pt>
                <c:pt idx="23">
                  <c:v>1291.0</c:v>
                </c:pt>
                <c:pt idx="24">
                  <c:v>1667.0</c:v>
                </c:pt>
                <c:pt idx="25">
                  <c:v>1807.0</c:v>
                </c:pt>
                <c:pt idx="26">
                  <c:v>1064.0</c:v>
                </c:pt>
                <c:pt idx="27">
                  <c:v>1113.0</c:v>
                </c:pt>
                <c:pt idx="28">
                  <c:v>1149.0</c:v>
                </c:pt>
                <c:pt idx="29">
                  <c:v>1222.0</c:v>
                </c:pt>
                <c:pt idx="30">
                  <c:v>1252.0</c:v>
                </c:pt>
              </c:numCache>
            </c:numRef>
          </c:val>
          <c:smooth val="0"/>
        </c:ser>
        <c:ser>
          <c:idx val="195"/>
          <c:order val="195"/>
          <c:tx>
            <c:strRef>
              <c:f>'ICSY 1950-2003'!$A$198:$C$198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1950-2003'!$D$198:$AS$198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96"/>
          <c:order val="196"/>
          <c:tx>
            <c:strRef>
              <c:f>'ICSY 1950-2003'!$A$199:$C$199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1950-2003'!$D$199:$AS$199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197"/>
          <c:order val="197"/>
          <c:tx>
            <c:strRef>
              <c:f>'ICSY 1950-2003'!$A$200:$C$200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1950-2003'!$D$200:$AS$200</c:f>
              <c:numCache>
                <c:formatCode>General</c:formatCode>
                <c:ptCount val="34"/>
                <c:pt idx="0">
                  <c:v>5752.0</c:v>
                </c:pt>
                <c:pt idx="1">
                  <c:v>5861.0</c:v>
                </c:pt>
                <c:pt idx="2">
                  <c:v>6112.0</c:v>
                </c:pt>
                <c:pt idx="3">
                  <c:v>6864.0</c:v>
                </c:pt>
                <c:pt idx="4">
                  <c:v>7301.0</c:v>
                </c:pt>
                <c:pt idx="5">
                  <c:v>7176.0</c:v>
                </c:pt>
                <c:pt idx="6">
                  <c:v>7048.0</c:v>
                </c:pt>
                <c:pt idx="7">
                  <c:v>6573.0</c:v>
                </c:pt>
                <c:pt idx="8">
                  <c:v>6823.0</c:v>
                </c:pt>
                <c:pt idx="9">
                  <c:v>6199.0</c:v>
                </c:pt>
                <c:pt idx="10">
                  <c:v>7125.0</c:v>
                </c:pt>
                <c:pt idx="11">
                  <c:v>8095.0</c:v>
                </c:pt>
                <c:pt idx="12">
                  <c:v>8080.0</c:v>
                </c:pt>
                <c:pt idx="13">
                  <c:v>7897.0</c:v>
                </c:pt>
                <c:pt idx="14">
                  <c:v>8084.0</c:v>
                </c:pt>
                <c:pt idx="15">
                  <c:v>6880.0</c:v>
                </c:pt>
                <c:pt idx="16">
                  <c:v>6246.0</c:v>
                </c:pt>
                <c:pt idx="17">
                  <c:v>5999.0</c:v>
                </c:pt>
                <c:pt idx="18">
                  <c:v>6760.0</c:v>
                </c:pt>
                <c:pt idx="19">
                  <c:v>7261.0</c:v>
                </c:pt>
                <c:pt idx="20">
                  <c:v>6563.0</c:v>
                </c:pt>
                <c:pt idx="21">
                  <c:v>6147.0</c:v>
                </c:pt>
                <c:pt idx="22">
                  <c:v>5850.0</c:v>
                </c:pt>
                <c:pt idx="23">
                  <c:v>6135.0</c:v>
                </c:pt>
                <c:pt idx="24">
                  <c:v>7068.0</c:v>
                </c:pt>
                <c:pt idx="25">
                  <c:v>7437.0</c:v>
                </c:pt>
                <c:pt idx="26">
                  <c:v>7664.0</c:v>
                </c:pt>
                <c:pt idx="27">
                  <c:v>7891.0</c:v>
                </c:pt>
                <c:pt idx="28">
                  <c:v>7676.0</c:v>
                </c:pt>
                <c:pt idx="29">
                  <c:v>8211.0</c:v>
                </c:pt>
                <c:pt idx="30">
                  <c:v>8715.0</c:v>
                </c:pt>
                <c:pt idx="31">
                  <c:v>8036.0</c:v>
                </c:pt>
                <c:pt idx="32">
                  <c:v>8525.0</c:v>
                </c:pt>
                <c:pt idx="33">
                  <c:v>8883.0</c:v>
                </c:pt>
              </c:numCache>
            </c:numRef>
          </c:val>
          <c:smooth val="0"/>
        </c:ser>
        <c:ser>
          <c:idx val="198"/>
          <c:order val="198"/>
          <c:tx>
            <c:strRef>
              <c:f>'ICSY 1950-2003'!$A$201:$C$201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1950-2003'!$D$201:$AS$201</c:f>
              <c:numCache>
                <c:formatCode>General</c:formatCode>
                <c:ptCount val="34"/>
                <c:pt idx="0">
                  <c:v>16702.0</c:v>
                </c:pt>
                <c:pt idx="1">
                  <c:v>17161.0</c:v>
                </c:pt>
                <c:pt idx="2">
                  <c:v>29304.0</c:v>
                </c:pt>
                <c:pt idx="3">
                  <c:v>22366.0</c:v>
                </c:pt>
                <c:pt idx="4">
                  <c:v>23800.0</c:v>
                </c:pt>
                <c:pt idx="5">
                  <c:v>24093.0</c:v>
                </c:pt>
                <c:pt idx="6">
                  <c:v>25296.0</c:v>
                </c:pt>
                <c:pt idx="7">
                  <c:v>27996.0</c:v>
                </c:pt>
                <c:pt idx="8">
                  <c:v>29304.0</c:v>
                </c:pt>
                <c:pt idx="9">
                  <c:v>28056.0</c:v>
                </c:pt>
                <c:pt idx="10">
                  <c:v>28008.0</c:v>
                </c:pt>
                <c:pt idx="11">
                  <c:v>28752.0</c:v>
                </c:pt>
                <c:pt idx="12">
                  <c:v>29604.0</c:v>
                </c:pt>
                <c:pt idx="13">
                  <c:v>30637.0</c:v>
                </c:pt>
                <c:pt idx="14">
                  <c:v>25435.0</c:v>
                </c:pt>
                <c:pt idx="15">
                  <c:v>21876.0</c:v>
                </c:pt>
                <c:pt idx="16">
                  <c:v>22007.0</c:v>
                </c:pt>
                <c:pt idx="17">
                  <c:v>23012.0</c:v>
                </c:pt>
                <c:pt idx="18">
                  <c:v>24372.0</c:v>
                </c:pt>
                <c:pt idx="19">
                  <c:v>27375.0</c:v>
                </c:pt>
                <c:pt idx="20">
                  <c:v>28092.0</c:v>
                </c:pt>
                <c:pt idx="21">
                  <c:v>27576.0</c:v>
                </c:pt>
                <c:pt idx="22">
                  <c:v>24612.0</c:v>
                </c:pt>
                <c:pt idx="23">
                  <c:v>21658.0</c:v>
                </c:pt>
                <c:pt idx="24">
                  <c:v>25884.0</c:v>
                </c:pt>
                <c:pt idx="25">
                  <c:v>27220.0</c:v>
                </c:pt>
                <c:pt idx="26">
                  <c:v>26339.0</c:v>
                </c:pt>
                <c:pt idx="27">
                  <c:v>27860.0</c:v>
                </c:pt>
                <c:pt idx="28">
                  <c:v>27943.0</c:v>
                </c:pt>
              </c:numCache>
            </c:numRef>
          </c:val>
          <c:smooth val="0"/>
        </c:ser>
        <c:ser>
          <c:idx val="199"/>
          <c:order val="199"/>
          <c:tx>
            <c:strRef>
              <c:f>'ICSY 1950-2003'!$A$202:$C$202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1950-2003'!$D$202:$AS$202</c:f>
              <c:numCache>
                <c:formatCode>General</c:formatCode>
                <c:ptCount val="34"/>
                <c:pt idx="0">
                  <c:v>326.0</c:v>
                </c:pt>
                <c:pt idx="1">
                  <c:v>386.0</c:v>
                </c:pt>
                <c:pt idx="2">
                  <c:v>383.0</c:v>
                </c:pt>
                <c:pt idx="3">
                  <c:v>422.0</c:v>
                </c:pt>
                <c:pt idx="4">
                  <c:v>474.0</c:v>
                </c:pt>
                <c:pt idx="5">
                  <c:v>393.0</c:v>
                </c:pt>
                <c:pt idx="6">
                  <c:v>336.0</c:v>
                </c:pt>
                <c:pt idx="7">
                  <c:v>361.0</c:v>
                </c:pt>
                <c:pt idx="8">
                  <c:v>575.0</c:v>
                </c:pt>
                <c:pt idx="9">
                  <c:v>661.0</c:v>
                </c:pt>
                <c:pt idx="10">
                  <c:v>633.0</c:v>
                </c:pt>
                <c:pt idx="11">
                  <c:v>706.0</c:v>
                </c:pt>
                <c:pt idx="12">
                  <c:v>537.629</c:v>
                </c:pt>
                <c:pt idx="13">
                  <c:v>479.568</c:v>
                </c:pt>
                <c:pt idx="14">
                  <c:v>401.35</c:v>
                </c:pt>
                <c:pt idx="15">
                  <c:v>380.09</c:v>
                </c:pt>
                <c:pt idx="16">
                  <c:v>558.0</c:v>
                </c:pt>
                <c:pt idx="17">
                  <c:v>619.0</c:v>
                </c:pt>
                <c:pt idx="18">
                  <c:v>633.0</c:v>
                </c:pt>
                <c:pt idx="19">
                  <c:v>596.0</c:v>
                </c:pt>
                <c:pt idx="20">
                  <c:v>579.0</c:v>
                </c:pt>
                <c:pt idx="21">
                  <c:v>620.0</c:v>
                </c:pt>
                <c:pt idx="22">
                  <c:v>553.0</c:v>
                </c:pt>
                <c:pt idx="23">
                  <c:v>466.0</c:v>
                </c:pt>
                <c:pt idx="24">
                  <c:v>925.0</c:v>
                </c:pt>
                <c:pt idx="25">
                  <c:v>956.0</c:v>
                </c:pt>
                <c:pt idx="26">
                  <c:v>670.0</c:v>
                </c:pt>
                <c:pt idx="27">
                  <c:v>966.0</c:v>
                </c:pt>
                <c:pt idx="28">
                  <c:v>2151.0</c:v>
                </c:pt>
                <c:pt idx="29">
                  <c:v>2354.0</c:v>
                </c:pt>
                <c:pt idx="30">
                  <c:v>2432.0</c:v>
                </c:pt>
                <c:pt idx="31">
                  <c:v>2123.0</c:v>
                </c:pt>
                <c:pt idx="32">
                  <c:v>973.0</c:v>
                </c:pt>
                <c:pt idx="33">
                  <c:v>1163.0</c:v>
                </c:pt>
              </c:numCache>
            </c:numRef>
          </c:val>
          <c:smooth val="0"/>
        </c:ser>
        <c:ser>
          <c:idx val="200"/>
          <c:order val="200"/>
          <c:tx>
            <c:strRef>
              <c:f>'ICSY 1950-2003'!$A$203:$C$203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1950-2003'!$D$203:$AS$203</c:f>
              <c:numCache>
                <c:formatCode>General</c:formatCode>
                <c:ptCount val="34"/>
                <c:pt idx="0">
                  <c:v>156.0</c:v>
                </c:pt>
                <c:pt idx="1">
                  <c:v>177.0</c:v>
                </c:pt>
                <c:pt idx="2">
                  <c:v>188.0</c:v>
                </c:pt>
                <c:pt idx="3">
                  <c:v>203.0</c:v>
                </c:pt>
                <c:pt idx="4">
                  <c:v>209.0</c:v>
                </c:pt>
                <c:pt idx="5">
                  <c:v>218.0</c:v>
                </c:pt>
                <c:pt idx="6">
                  <c:v>130.0</c:v>
                </c:pt>
                <c:pt idx="7">
                  <c:v>151.0</c:v>
                </c:pt>
                <c:pt idx="8">
                  <c:v>188.0</c:v>
                </c:pt>
                <c:pt idx="9">
                  <c:v>184.0</c:v>
                </c:pt>
                <c:pt idx="10">
                  <c:v>185.0</c:v>
                </c:pt>
                <c:pt idx="11">
                  <c:v>150.0</c:v>
                </c:pt>
                <c:pt idx="12">
                  <c:v>170.0</c:v>
                </c:pt>
                <c:pt idx="13">
                  <c:v>232.0</c:v>
                </c:pt>
                <c:pt idx="14">
                  <c:v>200.0</c:v>
                </c:pt>
                <c:pt idx="15">
                  <c:v>148.0</c:v>
                </c:pt>
                <c:pt idx="16">
                  <c:v>175.0</c:v>
                </c:pt>
                <c:pt idx="17">
                  <c:v>178.0</c:v>
                </c:pt>
                <c:pt idx="18">
                  <c:v>110.0</c:v>
                </c:pt>
                <c:pt idx="19">
                  <c:v>150.0</c:v>
                </c:pt>
                <c:pt idx="20">
                  <c:v>167.0</c:v>
                </c:pt>
                <c:pt idx="21">
                  <c:v>170.0</c:v>
                </c:pt>
                <c:pt idx="22">
                  <c:v>250.0</c:v>
                </c:pt>
                <c:pt idx="23">
                  <c:v>250.0</c:v>
                </c:pt>
                <c:pt idx="24">
                  <c:v>160.0</c:v>
                </c:pt>
                <c:pt idx="25">
                  <c:v>391.0</c:v>
                </c:pt>
                <c:pt idx="26">
                  <c:v>380.0</c:v>
                </c:pt>
                <c:pt idx="27">
                  <c:v>276.0</c:v>
                </c:pt>
                <c:pt idx="28">
                  <c:v>198.0</c:v>
                </c:pt>
                <c:pt idx="29">
                  <c:v>231.0</c:v>
                </c:pt>
                <c:pt idx="30">
                  <c:v>146.0</c:v>
                </c:pt>
                <c:pt idx="31">
                  <c:v>190.0</c:v>
                </c:pt>
                <c:pt idx="32">
                  <c:v>220.0</c:v>
                </c:pt>
                <c:pt idx="33">
                  <c:v>320.0</c:v>
                </c:pt>
              </c:numCache>
            </c:numRef>
          </c:val>
          <c:smooth val="0"/>
        </c:ser>
        <c:ser>
          <c:idx val="201"/>
          <c:order val="201"/>
          <c:tx>
            <c:strRef>
              <c:f>'ICSY 1950-2003'!$A$204:$C$204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1950-2003'!$D$204:$AS$204</c:f>
              <c:numCache>
                <c:formatCode>General</c:formatCode>
                <c:ptCount val="34"/>
                <c:pt idx="0">
                  <c:v>47.0</c:v>
                </c:pt>
                <c:pt idx="1">
                  <c:v>49.0</c:v>
                </c:pt>
                <c:pt idx="2">
                  <c:v>54.0</c:v>
                </c:pt>
                <c:pt idx="3">
                  <c:v>62.0</c:v>
                </c:pt>
                <c:pt idx="4">
                  <c:v>45.0</c:v>
                </c:pt>
                <c:pt idx="5">
                  <c:v>35.0</c:v>
                </c:pt>
                <c:pt idx="6">
                  <c:v>51.0</c:v>
                </c:pt>
                <c:pt idx="7">
                  <c:v>45.0</c:v>
                </c:pt>
                <c:pt idx="8">
                  <c:v>57.0</c:v>
                </c:pt>
                <c:pt idx="9">
                  <c:v>69.0</c:v>
                </c:pt>
                <c:pt idx="10">
                  <c:v>43.0</c:v>
                </c:pt>
                <c:pt idx="11">
                  <c:v>71.0</c:v>
                </c:pt>
                <c:pt idx="12">
                  <c:v>74.0</c:v>
                </c:pt>
                <c:pt idx="13">
                  <c:v>70.0</c:v>
                </c:pt>
                <c:pt idx="14">
                  <c:v>50.0</c:v>
                </c:pt>
                <c:pt idx="15">
                  <c:v>79.0</c:v>
                </c:pt>
                <c:pt idx="16">
                  <c:v>61.0</c:v>
                </c:pt>
                <c:pt idx="17">
                  <c:v>40.0</c:v>
                </c:pt>
                <c:pt idx="18">
                  <c:v>34.0</c:v>
                </c:pt>
                <c:pt idx="19">
                  <c:v>52.0</c:v>
                </c:pt>
                <c:pt idx="20">
                  <c:v>55.0</c:v>
                </c:pt>
                <c:pt idx="21">
                  <c:v>24.0</c:v>
                </c:pt>
                <c:pt idx="22">
                  <c:v>11.0</c:v>
                </c:pt>
                <c:pt idx="23">
                  <c:v>17.0</c:v>
                </c:pt>
                <c:pt idx="24">
                  <c:v>18.0</c:v>
                </c:pt>
                <c:pt idx="25">
                  <c:v>60.0</c:v>
                </c:pt>
                <c:pt idx="26">
                  <c:v>60.0</c:v>
                </c:pt>
                <c:pt idx="27">
                  <c:v>65.0</c:v>
                </c:pt>
                <c:pt idx="28">
                  <c:v>65.0</c:v>
                </c:pt>
                <c:pt idx="29">
                  <c:v>60.0</c:v>
                </c:pt>
                <c:pt idx="30">
                  <c:v>60.0</c:v>
                </c:pt>
                <c:pt idx="31">
                  <c:v>65.0</c:v>
                </c:pt>
                <c:pt idx="32">
                  <c:v>65.0</c:v>
                </c:pt>
                <c:pt idx="33">
                  <c:v>65.0</c:v>
                </c:pt>
              </c:numCache>
            </c:numRef>
          </c:val>
          <c:smooth val="0"/>
        </c:ser>
        <c:ser>
          <c:idx val="202"/>
          <c:order val="202"/>
          <c:tx>
            <c:strRef>
              <c:f>'ICSY 1950-2003'!$A$205:$C$205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1950-2003'!$D$205:$AS$205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03"/>
          <c:order val="203"/>
          <c:tx>
            <c:strRef>
              <c:f>'ICSY 1950-2003'!$A$206:$C$206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1950-2003'!$D$206:$AS$206</c:f>
              <c:numCache>
                <c:formatCode>General</c:formatCode>
                <c:ptCount val="34"/>
                <c:pt idx="0">
                  <c:v>4061.0</c:v>
                </c:pt>
                <c:pt idx="1">
                  <c:v>3991.0</c:v>
                </c:pt>
                <c:pt idx="2">
                  <c:v>3872.0</c:v>
                </c:pt>
                <c:pt idx="3">
                  <c:v>4214.0</c:v>
                </c:pt>
                <c:pt idx="4">
                  <c:v>3736.0</c:v>
                </c:pt>
                <c:pt idx="5">
                  <c:v>3122.0</c:v>
                </c:pt>
                <c:pt idx="6">
                  <c:v>2727.0</c:v>
                </c:pt>
                <c:pt idx="7">
                  <c:v>2615.0</c:v>
                </c:pt>
                <c:pt idx="8">
                  <c:v>2351.0</c:v>
                </c:pt>
                <c:pt idx="9">
                  <c:v>2387.0</c:v>
                </c:pt>
                <c:pt idx="10">
                  <c:v>2445.0</c:v>
                </c:pt>
                <c:pt idx="11">
                  <c:v>2318.0</c:v>
                </c:pt>
                <c:pt idx="12">
                  <c:v>2304.0</c:v>
                </c:pt>
                <c:pt idx="13">
                  <c:v>2240.0</c:v>
                </c:pt>
                <c:pt idx="14">
                  <c:v>2393.0</c:v>
                </c:pt>
                <c:pt idx="15">
                  <c:v>2101.0</c:v>
                </c:pt>
                <c:pt idx="16">
                  <c:v>2044.0</c:v>
                </c:pt>
                <c:pt idx="17">
                  <c:v>2238.0</c:v>
                </c:pt>
                <c:pt idx="18">
                  <c:v>4427.0</c:v>
                </c:pt>
                <c:pt idx="19">
                  <c:v>4541.0</c:v>
                </c:pt>
                <c:pt idx="20">
                  <c:v>5000.0</c:v>
                </c:pt>
                <c:pt idx="21">
                  <c:v>4493.0</c:v>
                </c:pt>
                <c:pt idx="22">
                  <c:v>2289.0</c:v>
                </c:pt>
                <c:pt idx="23">
                  <c:v>2152.0</c:v>
                </c:pt>
                <c:pt idx="24">
                  <c:v>2138.0</c:v>
                </c:pt>
                <c:pt idx="25">
                  <c:v>2550.0</c:v>
                </c:pt>
                <c:pt idx="26">
                  <c:v>2503.0</c:v>
                </c:pt>
                <c:pt idx="27">
                  <c:v>2272.0</c:v>
                </c:pt>
                <c:pt idx="28">
                  <c:v>2372.0</c:v>
                </c:pt>
                <c:pt idx="29">
                  <c:v>2293.0</c:v>
                </c:pt>
                <c:pt idx="30">
                  <c:v>2613.0</c:v>
                </c:pt>
                <c:pt idx="31">
                  <c:v>2644.0</c:v>
                </c:pt>
                <c:pt idx="32">
                  <c:v>2765.0</c:v>
                </c:pt>
                <c:pt idx="33">
                  <c:v>2545.0</c:v>
                </c:pt>
              </c:numCache>
            </c:numRef>
          </c:val>
          <c:smooth val="0"/>
        </c:ser>
        <c:ser>
          <c:idx val="204"/>
          <c:order val="204"/>
          <c:tx>
            <c:strRef>
              <c:f>'ICSY 1950-2003'!$A$207:$C$207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1950-2003'!$D$207:$AS$207</c:f>
              <c:numCache>
                <c:formatCode>General</c:formatCode>
                <c:ptCount val="34"/>
                <c:pt idx="0">
                  <c:v>4797.0</c:v>
                </c:pt>
                <c:pt idx="1">
                  <c:v>5220.0</c:v>
                </c:pt>
                <c:pt idx="2">
                  <c:v>5713.0</c:v>
                </c:pt>
                <c:pt idx="3">
                  <c:v>5756.0</c:v>
                </c:pt>
                <c:pt idx="4">
                  <c:v>5253.0</c:v>
                </c:pt>
                <c:pt idx="5">
                  <c:v>3883.0</c:v>
                </c:pt>
                <c:pt idx="6">
                  <c:v>3546.0</c:v>
                </c:pt>
                <c:pt idx="7">
                  <c:v>3649.0</c:v>
                </c:pt>
                <c:pt idx="8">
                  <c:v>3697.0</c:v>
                </c:pt>
                <c:pt idx="9">
                  <c:v>3934.0</c:v>
                </c:pt>
                <c:pt idx="10">
                  <c:v>4252.0</c:v>
                </c:pt>
                <c:pt idx="11">
                  <c:v>4348.0</c:v>
                </c:pt>
                <c:pt idx="12">
                  <c:v>4100.0</c:v>
                </c:pt>
                <c:pt idx="13">
                  <c:v>4138.0</c:v>
                </c:pt>
                <c:pt idx="14">
                  <c:v>4181.0</c:v>
                </c:pt>
                <c:pt idx="15">
                  <c:v>4254.0</c:v>
                </c:pt>
                <c:pt idx="16">
                  <c:v>4393.0</c:v>
                </c:pt>
                <c:pt idx="17">
                  <c:v>4617.0</c:v>
                </c:pt>
                <c:pt idx="18">
                  <c:v>4965.0</c:v>
                </c:pt>
                <c:pt idx="19">
                  <c:v>5461.0</c:v>
                </c:pt>
                <c:pt idx="20">
                  <c:v>5206.0</c:v>
                </c:pt>
                <c:pt idx="21">
                  <c:v>4716.0</c:v>
                </c:pt>
                <c:pt idx="22">
                  <c:v>4260.0</c:v>
                </c:pt>
                <c:pt idx="23">
                  <c:v>4000.0</c:v>
                </c:pt>
                <c:pt idx="24">
                  <c:v>4370.0</c:v>
                </c:pt>
                <c:pt idx="25">
                  <c:v>4024.0</c:v>
                </c:pt>
                <c:pt idx="26">
                  <c:v>3638.0</c:v>
                </c:pt>
                <c:pt idx="27">
                  <c:v>3568.0</c:v>
                </c:pt>
                <c:pt idx="28">
                  <c:v>3600.0</c:v>
                </c:pt>
                <c:pt idx="29">
                  <c:v>3548.0</c:v>
                </c:pt>
                <c:pt idx="30">
                  <c:v>3771.0</c:v>
                </c:pt>
                <c:pt idx="31">
                  <c:v>3950.0</c:v>
                </c:pt>
                <c:pt idx="32">
                  <c:v>4000.0</c:v>
                </c:pt>
                <c:pt idx="33">
                  <c:v>3800.0</c:v>
                </c:pt>
              </c:numCache>
            </c:numRef>
          </c:val>
          <c:smooth val="0"/>
        </c:ser>
        <c:ser>
          <c:idx val="205"/>
          <c:order val="205"/>
          <c:tx>
            <c:strRef>
              <c:f>'ICSY 1950-2003'!$A$208:$C$208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1950-2003'!$D$208:$AS$208</c:f>
              <c:numCache>
                <c:formatCode>General</c:formatCode>
                <c:ptCount val="34"/>
                <c:pt idx="0">
                  <c:v>964.0</c:v>
                </c:pt>
                <c:pt idx="1">
                  <c:v>909.0</c:v>
                </c:pt>
                <c:pt idx="2">
                  <c:v>1004.0</c:v>
                </c:pt>
                <c:pt idx="3">
                  <c:v>848.0</c:v>
                </c:pt>
                <c:pt idx="4">
                  <c:v>965.0</c:v>
                </c:pt>
                <c:pt idx="5">
                  <c:v>994.0</c:v>
                </c:pt>
                <c:pt idx="6">
                  <c:v>1110.0</c:v>
                </c:pt>
                <c:pt idx="7">
                  <c:v>1395.0</c:v>
                </c:pt>
                <c:pt idx="8">
                  <c:v>1497.0</c:v>
                </c:pt>
                <c:pt idx="9">
                  <c:v>1847.0</c:v>
                </c:pt>
                <c:pt idx="10">
                  <c:v>1995.0</c:v>
                </c:pt>
                <c:pt idx="11">
                  <c:v>2310.0</c:v>
                </c:pt>
                <c:pt idx="12">
                  <c:v>2850.0</c:v>
                </c:pt>
                <c:pt idx="13">
                  <c:v>3719.0</c:v>
                </c:pt>
                <c:pt idx="14">
                  <c:v>4279.0</c:v>
                </c:pt>
                <c:pt idx="15">
                  <c:v>4357.0</c:v>
                </c:pt>
                <c:pt idx="16">
                  <c:v>4316.0</c:v>
                </c:pt>
                <c:pt idx="17">
                  <c:v>3870.0</c:v>
                </c:pt>
                <c:pt idx="18">
                  <c:v>3330.0</c:v>
                </c:pt>
                <c:pt idx="19">
                  <c:v>3976.0</c:v>
                </c:pt>
                <c:pt idx="20">
                  <c:v>3049.0</c:v>
                </c:pt>
                <c:pt idx="21">
                  <c:v>3078.0</c:v>
                </c:pt>
                <c:pt idx="22">
                  <c:v>3515.0</c:v>
                </c:pt>
                <c:pt idx="23">
                  <c:v>3906.0</c:v>
                </c:pt>
                <c:pt idx="24">
                  <c:v>4344.0</c:v>
                </c:pt>
                <c:pt idx="25">
                  <c:v>4804.0</c:v>
                </c:pt>
                <c:pt idx="26">
                  <c:v>4817.0</c:v>
                </c:pt>
                <c:pt idx="27">
                  <c:v>4838.0</c:v>
                </c:pt>
                <c:pt idx="28">
                  <c:v>5016.0</c:v>
                </c:pt>
                <c:pt idx="29">
                  <c:v>5134.0</c:v>
                </c:pt>
                <c:pt idx="30">
                  <c:v>4631.0</c:v>
                </c:pt>
                <c:pt idx="31">
                  <c:v>5428.0</c:v>
                </c:pt>
                <c:pt idx="32">
                  <c:v>5399.0</c:v>
                </c:pt>
                <c:pt idx="33">
                  <c:v>5224.0</c:v>
                </c:pt>
              </c:numCache>
            </c:numRef>
          </c:val>
          <c:smooth val="0"/>
        </c:ser>
        <c:ser>
          <c:idx val="206"/>
          <c:order val="206"/>
          <c:tx>
            <c:strRef>
              <c:f>'ICSY 1950-2003'!$A$209:$C$209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1950-2003'!$D$209:$AS$209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07"/>
          <c:order val="207"/>
          <c:tx>
            <c:strRef>
              <c:f>'ICSY 1950-2003'!$A$210:$C$210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1950-2003'!$D$210:$AS$210</c:f>
              <c:numCache>
                <c:formatCode>General</c:formatCode>
                <c:ptCount val="34"/>
                <c:pt idx="21">
                  <c:v>1013.0</c:v>
                </c:pt>
                <c:pt idx="22">
                  <c:v>446.8</c:v>
                </c:pt>
                <c:pt idx="23">
                  <c:v>261.5</c:v>
                </c:pt>
                <c:pt idx="24">
                  <c:v>178.2</c:v>
                </c:pt>
                <c:pt idx="25">
                  <c:v>78.0</c:v>
                </c:pt>
                <c:pt idx="26">
                  <c:v>49.3</c:v>
                </c:pt>
                <c:pt idx="27">
                  <c:v>36.4</c:v>
                </c:pt>
                <c:pt idx="28">
                  <c:v>17.7</c:v>
                </c:pt>
                <c:pt idx="29">
                  <c:v>33.2</c:v>
                </c:pt>
                <c:pt idx="30">
                  <c:v>54.8</c:v>
                </c:pt>
                <c:pt idx="31">
                  <c:v>68.9</c:v>
                </c:pt>
                <c:pt idx="32">
                  <c:v>89.2</c:v>
                </c:pt>
                <c:pt idx="33">
                  <c:v>166.3</c:v>
                </c:pt>
              </c:numCache>
            </c:numRef>
          </c:val>
          <c:smooth val="0"/>
        </c:ser>
        <c:ser>
          <c:idx val="208"/>
          <c:order val="208"/>
          <c:tx>
            <c:strRef>
              <c:f>'ICSY 1950-2003'!$A$211:$C$211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1950-2003'!$D$211:$AS$211</c:f>
              <c:numCache>
                <c:formatCode>General</c:formatCode>
                <c:ptCount val="34"/>
                <c:pt idx="0">
                  <c:v>177.0</c:v>
                </c:pt>
                <c:pt idx="1">
                  <c:v>179.0</c:v>
                </c:pt>
                <c:pt idx="2">
                  <c:v>237.0</c:v>
                </c:pt>
                <c:pt idx="3">
                  <c:v>314.0</c:v>
                </c:pt>
                <c:pt idx="4">
                  <c:v>296.0</c:v>
                </c:pt>
                <c:pt idx="5">
                  <c:v>266.0</c:v>
                </c:pt>
                <c:pt idx="6">
                  <c:v>244.0</c:v>
                </c:pt>
                <c:pt idx="7">
                  <c:v>247.0</c:v>
                </c:pt>
                <c:pt idx="8">
                  <c:v>231.0</c:v>
                </c:pt>
                <c:pt idx="9">
                  <c:v>280.0</c:v>
                </c:pt>
                <c:pt idx="10">
                  <c:v>312.0</c:v>
                </c:pt>
                <c:pt idx="11">
                  <c:v>396.0</c:v>
                </c:pt>
                <c:pt idx="12">
                  <c:v>336.0</c:v>
                </c:pt>
                <c:pt idx="13">
                  <c:v>247.0</c:v>
                </c:pt>
                <c:pt idx="14">
                  <c:v>369.0</c:v>
                </c:pt>
                <c:pt idx="15">
                  <c:v>376.0</c:v>
                </c:pt>
                <c:pt idx="16">
                  <c:v>435.0</c:v>
                </c:pt>
                <c:pt idx="17">
                  <c:v>498.0</c:v>
                </c:pt>
                <c:pt idx="18">
                  <c:v>592.0</c:v>
                </c:pt>
                <c:pt idx="19">
                  <c:v>595.0</c:v>
                </c:pt>
                <c:pt idx="20">
                  <c:v>664.0</c:v>
                </c:pt>
                <c:pt idx="21">
                  <c:v>1022.0</c:v>
                </c:pt>
                <c:pt idx="22">
                  <c:v>677.0</c:v>
                </c:pt>
                <c:pt idx="23">
                  <c:v>749.0</c:v>
                </c:pt>
                <c:pt idx="24">
                  <c:v>686.0</c:v>
                </c:pt>
                <c:pt idx="25">
                  <c:v>739.0</c:v>
                </c:pt>
                <c:pt idx="26">
                  <c:v>726.0</c:v>
                </c:pt>
                <c:pt idx="27">
                  <c:v>621.0</c:v>
                </c:pt>
                <c:pt idx="28">
                  <c:v>778.0</c:v>
                </c:pt>
                <c:pt idx="29">
                  <c:v>833.0</c:v>
                </c:pt>
                <c:pt idx="30">
                  <c:v>833.0</c:v>
                </c:pt>
                <c:pt idx="31">
                  <c:v>880.0</c:v>
                </c:pt>
                <c:pt idx="32">
                  <c:v>1026.0</c:v>
                </c:pt>
                <c:pt idx="33">
                  <c:v>1186.0</c:v>
                </c:pt>
              </c:numCache>
            </c:numRef>
          </c:val>
          <c:smooth val="0"/>
        </c:ser>
        <c:ser>
          <c:idx val="209"/>
          <c:order val="209"/>
          <c:tx>
            <c:strRef>
              <c:f>'ICSY 1950-2003'!$A$212:$C$212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1950-2003'!$D$212:$AS$212</c:f>
              <c:numCache>
                <c:formatCode>General</c:formatCode>
                <c:ptCount val="34"/>
                <c:pt idx="0">
                  <c:v>2627.0</c:v>
                </c:pt>
                <c:pt idx="1">
                  <c:v>2771.0</c:v>
                </c:pt>
                <c:pt idx="2">
                  <c:v>3390.0</c:v>
                </c:pt>
                <c:pt idx="3">
                  <c:v>3683.0</c:v>
                </c:pt>
                <c:pt idx="4">
                  <c:v>3880.0</c:v>
                </c:pt>
                <c:pt idx="5">
                  <c:v>3976.0</c:v>
                </c:pt>
                <c:pt idx="6">
                  <c:v>4438.0</c:v>
                </c:pt>
                <c:pt idx="7">
                  <c:v>5083.0</c:v>
                </c:pt>
                <c:pt idx="8">
                  <c:v>5055.0</c:v>
                </c:pt>
                <c:pt idx="9">
                  <c:v>5233.0</c:v>
                </c:pt>
                <c:pt idx="10">
                  <c:v>5359.0</c:v>
                </c:pt>
                <c:pt idx="11">
                  <c:v>6323.0</c:v>
                </c:pt>
                <c:pt idx="12">
                  <c:v>6656.0</c:v>
                </c:pt>
                <c:pt idx="13">
                  <c:v>7301.0</c:v>
                </c:pt>
                <c:pt idx="14">
                  <c:v>8271.0</c:v>
                </c:pt>
                <c:pt idx="15">
                  <c:v>7951.0</c:v>
                </c:pt>
                <c:pt idx="16">
                  <c:v>8005.0</c:v>
                </c:pt>
                <c:pt idx="17">
                  <c:v>9870.0</c:v>
                </c:pt>
                <c:pt idx="18">
                  <c:v>11519.0</c:v>
                </c:pt>
                <c:pt idx="19">
                  <c:v>15024.0</c:v>
                </c:pt>
                <c:pt idx="20">
                  <c:v>18054.0</c:v>
                </c:pt>
                <c:pt idx="21">
                  <c:v>19164.0</c:v>
                </c:pt>
                <c:pt idx="22">
                  <c:v>21711.0</c:v>
                </c:pt>
                <c:pt idx="23">
                  <c:v>26300.0</c:v>
                </c:pt>
                <c:pt idx="24">
                  <c:v>29929.0</c:v>
                </c:pt>
                <c:pt idx="25">
                  <c:v>34051.0</c:v>
                </c:pt>
                <c:pt idx="26">
                  <c:v>38749.0</c:v>
                </c:pt>
                <c:pt idx="27">
                  <c:v>37136.0</c:v>
                </c:pt>
                <c:pt idx="28">
                  <c:v>22722.0</c:v>
                </c:pt>
                <c:pt idx="29">
                  <c:v>25354.0</c:v>
                </c:pt>
                <c:pt idx="30">
                  <c:v>25499.0</c:v>
                </c:pt>
                <c:pt idx="31">
                  <c:v>27913.0</c:v>
                </c:pt>
                <c:pt idx="32">
                  <c:v>31679.0</c:v>
                </c:pt>
                <c:pt idx="33">
                  <c:v>32530.0</c:v>
                </c:pt>
              </c:numCache>
            </c:numRef>
          </c:val>
          <c:smooth val="0"/>
        </c:ser>
        <c:ser>
          <c:idx val="210"/>
          <c:order val="210"/>
          <c:tx>
            <c:strRef>
              <c:f>'ICSY 1950-2003'!$A$213:$C$213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1950-2003'!$D$213:$AS$213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11"/>
          <c:order val="211"/>
          <c:tx>
            <c:strRef>
              <c:f>'ICSY 1950-2003'!$A$214:$C$214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1950-2003'!$D$214:$AS$214</c:f>
              <c:numCache>
                <c:formatCode>General</c:formatCode>
                <c:ptCount val="34"/>
                <c:pt idx="0">
                  <c:v>0.0</c:v>
                </c:pt>
                <c:pt idx="1">
                  <c:v>49.0</c:v>
                </c:pt>
                <c:pt idx="2">
                  <c:v>110.0</c:v>
                </c:pt>
                <c:pt idx="3">
                  <c:v>118.0</c:v>
                </c:pt>
                <c:pt idx="4">
                  <c:v>128.0</c:v>
                </c:pt>
                <c:pt idx="5">
                  <c:v>150.0</c:v>
                </c:pt>
                <c:pt idx="6">
                  <c:v>158.0</c:v>
                </c:pt>
                <c:pt idx="7">
                  <c:v>239.0</c:v>
                </c:pt>
                <c:pt idx="8">
                  <c:v>327.0</c:v>
                </c:pt>
                <c:pt idx="9">
                  <c:v>298.0</c:v>
                </c:pt>
                <c:pt idx="10">
                  <c:v>307.0</c:v>
                </c:pt>
                <c:pt idx="11">
                  <c:v>279.0</c:v>
                </c:pt>
                <c:pt idx="12">
                  <c:v>272.0</c:v>
                </c:pt>
                <c:pt idx="13">
                  <c:v>232.0</c:v>
                </c:pt>
                <c:pt idx="14">
                  <c:v>243.0</c:v>
                </c:pt>
                <c:pt idx="15">
                  <c:v>284.0</c:v>
                </c:pt>
                <c:pt idx="16">
                  <c:v>338.0</c:v>
                </c:pt>
                <c:pt idx="17">
                  <c:v>370.0</c:v>
                </c:pt>
                <c:pt idx="18">
                  <c:v>378.0</c:v>
                </c:pt>
                <c:pt idx="19">
                  <c:v>389.0</c:v>
                </c:pt>
                <c:pt idx="20">
                  <c:v>399.0</c:v>
                </c:pt>
                <c:pt idx="21">
                  <c:v>388.0</c:v>
                </c:pt>
                <c:pt idx="22">
                  <c:v>350.0</c:v>
                </c:pt>
                <c:pt idx="23">
                  <c:v>350.0</c:v>
                </c:pt>
                <c:pt idx="24">
                  <c:v>286.0</c:v>
                </c:pt>
                <c:pt idx="25">
                  <c:v>350.0</c:v>
                </c:pt>
                <c:pt idx="26">
                  <c:v>413.0</c:v>
                </c:pt>
                <c:pt idx="27">
                  <c:v>421.0</c:v>
                </c:pt>
                <c:pt idx="28">
                  <c:v>500.0</c:v>
                </c:pt>
                <c:pt idx="29">
                  <c:v>600.0</c:v>
                </c:pt>
                <c:pt idx="30">
                  <c:v>700.0</c:v>
                </c:pt>
                <c:pt idx="31">
                  <c:v>800.0</c:v>
                </c:pt>
                <c:pt idx="32">
                  <c:v>800.0</c:v>
                </c:pt>
                <c:pt idx="33">
                  <c:v>800.0</c:v>
                </c:pt>
              </c:numCache>
            </c:numRef>
          </c:val>
          <c:smooth val="0"/>
        </c:ser>
        <c:ser>
          <c:idx val="212"/>
          <c:order val="212"/>
          <c:tx>
            <c:strRef>
              <c:f>'ICSY 1950-2003'!$A$215:$C$215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1950-2003'!$D$215:$AS$215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13"/>
          <c:order val="213"/>
          <c:tx>
            <c:strRef>
              <c:f>'ICSY 1950-2003'!$A$216:$C$216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1950-2003'!$D$216:$AS$216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14"/>
          <c:order val="214"/>
          <c:tx>
            <c:strRef>
              <c:f>'ICSY 1950-2003'!$A$217:$C$217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1950-2003'!$D$217:$AS$217</c:f>
              <c:numCache>
                <c:formatCode>General</c:formatCode>
                <c:ptCount val="34"/>
                <c:pt idx="0">
                  <c:v>271.0</c:v>
                </c:pt>
                <c:pt idx="1">
                  <c:v>256.0</c:v>
                </c:pt>
                <c:pt idx="2">
                  <c:v>288.0</c:v>
                </c:pt>
                <c:pt idx="3">
                  <c:v>253.0</c:v>
                </c:pt>
                <c:pt idx="4">
                  <c:v>242.0</c:v>
                </c:pt>
                <c:pt idx="5">
                  <c:v>259.0</c:v>
                </c:pt>
                <c:pt idx="6">
                  <c:v>242.0</c:v>
                </c:pt>
                <c:pt idx="7">
                  <c:v>218.0</c:v>
                </c:pt>
                <c:pt idx="8">
                  <c:v>224.0</c:v>
                </c:pt>
                <c:pt idx="9">
                  <c:v>218.0</c:v>
                </c:pt>
                <c:pt idx="10">
                  <c:v>186.0</c:v>
                </c:pt>
                <c:pt idx="11">
                  <c:v>139.0</c:v>
                </c:pt>
                <c:pt idx="12">
                  <c:v>189.0</c:v>
                </c:pt>
                <c:pt idx="13">
                  <c:v>393.0</c:v>
                </c:pt>
                <c:pt idx="14">
                  <c:v>406.0</c:v>
                </c:pt>
                <c:pt idx="15">
                  <c:v>329.0</c:v>
                </c:pt>
                <c:pt idx="16">
                  <c:v>338.0</c:v>
                </c:pt>
                <c:pt idx="17">
                  <c:v>326.0</c:v>
                </c:pt>
                <c:pt idx="18">
                  <c:v>360.0</c:v>
                </c:pt>
                <c:pt idx="19">
                  <c:v>384.0</c:v>
                </c:pt>
                <c:pt idx="20">
                  <c:v>438.0</c:v>
                </c:pt>
                <c:pt idx="21">
                  <c:v>486.0</c:v>
                </c:pt>
                <c:pt idx="22">
                  <c:v>482.0</c:v>
                </c:pt>
                <c:pt idx="23">
                  <c:v>527.0</c:v>
                </c:pt>
                <c:pt idx="24">
                  <c:v>583.0</c:v>
                </c:pt>
                <c:pt idx="25">
                  <c:v>559.0</c:v>
                </c:pt>
                <c:pt idx="26">
                  <c:v>617.0</c:v>
                </c:pt>
                <c:pt idx="27">
                  <c:v>677.0</c:v>
                </c:pt>
                <c:pt idx="28">
                  <c:v>700.0</c:v>
                </c:pt>
                <c:pt idx="29">
                  <c:v>740.0</c:v>
                </c:pt>
                <c:pt idx="30">
                  <c:v>743.0</c:v>
                </c:pt>
                <c:pt idx="31">
                  <c:v>696.8000000000001</c:v>
                </c:pt>
                <c:pt idx="32">
                  <c:v>743.7</c:v>
                </c:pt>
                <c:pt idx="33">
                  <c:v>750.0</c:v>
                </c:pt>
              </c:numCache>
            </c:numRef>
          </c:val>
          <c:smooth val="0"/>
        </c:ser>
        <c:ser>
          <c:idx val="215"/>
          <c:order val="215"/>
          <c:tx>
            <c:strRef>
              <c:f>'ICSY 1950-2003'!$A$218:$C$218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1950-2003'!$D$218:$AS$218</c:f>
              <c:numCache>
                <c:formatCode>General</c:formatCode>
                <c:ptCount val="34"/>
                <c:pt idx="0">
                  <c:v>547.0</c:v>
                </c:pt>
                <c:pt idx="1">
                  <c:v>584.0</c:v>
                </c:pt>
                <c:pt idx="2">
                  <c:v>627.0</c:v>
                </c:pt>
                <c:pt idx="3">
                  <c:v>524.0</c:v>
                </c:pt>
                <c:pt idx="4">
                  <c:v>540.0</c:v>
                </c:pt>
                <c:pt idx="5">
                  <c:v>620.0</c:v>
                </c:pt>
                <c:pt idx="6">
                  <c:v>478.0</c:v>
                </c:pt>
                <c:pt idx="7">
                  <c:v>572.0</c:v>
                </c:pt>
                <c:pt idx="8">
                  <c:v>882.0</c:v>
                </c:pt>
                <c:pt idx="9">
                  <c:v>1383.0</c:v>
                </c:pt>
                <c:pt idx="10">
                  <c:v>1780.0</c:v>
                </c:pt>
                <c:pt idx="11">
                  <c:v>2023.0</c:v>
                </c:pt>
                <c:pt idx="12">
                  <c:v>1834.0</c:v>
                </c:pt>
                <c:pt idx="13">
                  <c:v>2532.0</c:v>
                </c:pt>
                <c:pt idx="14">
                  <c:v>2777.0</c:v>
                </c:pt>
                <c:pt idx="15">
                  <c:v>3033.0</c:v>
                </c:pt>
                <c:pt idx="16">
                  <c:v>2962.0</c:v>
                </c:pt>
                <c:pt idx="17">
                  <c:v>3215.0</c:v>
                </c:pt>
                <c:pt idx="18">
                  <c:v>3600.0</c:v>
                </c:pt>
                <c:pt idx="19">
                  <c:v>3984.0</c:v>
                </c:pt>
                <c:pt idx="20">
                  <c:v>4311.0</c:v>
                </c:pt>
                <c:pt idx="21">
                  <c:v>4195.0</c:v>
                </c:pt>
                <c:pt idx="22">
                  <c:v>4184.0</c:v>
                </c:pt>
                <c:pt idx="23">
                  <c:v>4508.0</c:v>
                </c:pt>
                <c:pt idx="24">
                  <c:v>4605.0</c:v>
                </c:pt>
                <c:pt idx="25">
                  <c:v>4998.0</c:v>
                </c:pt>
                <c:pt idx="26">
                  <c:v>4566.0</c:v>
                </c:pt>
                <c:pt idx="27">
                  <c:v>4378.0</c:v>
                </c:pt>
                <c:pt idx="28">
                  <c:v>4588.0</c:v>
                </c:pt>
                <c:pt idx="29">
                  <c:v>4864.0</c:v>
                </c:pt>
                <c:pt idx="30">
                  <c:v>5647.0</c:v>
                </c:pt>
                <c:pt idx="31">
                  <c:v>5721.0</c:v>
                </c:pt>
                <c:pt idx="32">
                  <c:v>6020.0</c:v>
                </c:pt>
                <c:pt idx="33">
                  <c:v>6039.0</c:v>
                </c:pt>
              </c:numCache>
            </c:numRef>
          </c:val>
          <c:smooth val="0"/>
        </c:ser>
        <c:ser>
          <c:idx val="216"/>
          <c:order val="216"/>
          <c:tx>
            <c:strRef>
              <c:f>'ICSY 1950-2003'!$A$219:$C$219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1950-2003'!$D$219:$AS$219</c:f>
              <c:numCache>
                <c:formatCode>General</c:formatCode>
                <c:ptCount val="34"/>
                <c:pt idx="0">
                  <c:v>6373.0</c:v>
                </c:pt>
                <c:pt idx="1">
                  <c:v>7553.0</c:v>
                </c:pt>
                <c:pt idx="2">
                  <c:v>7595.0</c:v>
                </c:pt>
                <c:pt idx="3">
                  <c:v>8946.0</c:v>
                </c:pt>
                <c:pt idx="4">
                  <c:v>8940.0</c:v>
                </c:pt>
                <c:pt idx="5">
                  <c:v>10833.0</c:v>
                </c:pt>
                <c:pt idx="6">
                  <c:v>12154.0</c:v>
                </c:pt>
                <c:pt idx="7">
                  <c:v>13390.0</c:v>
                </c:pt>
                <c:pt idx="8">
                  <c:v>15572.0</c:v>
                </c:pt>
                <c:pt idx="9">
                  <c:v>13573.0</c:v>
                </c:pt>
                <c:pt idx="10">
                  <c:v>12975.0</c:v>
                </c:pt>
                <c:pt idx="11">
                  <c:v>15043.0</c:v>
                </c:pt>
                <c:pt idx="12">
                  <c:v>15778.0</c:v>
                </c:pt>
                <c:pt idx="13">
                  <c:v>13595.0</c:v>
                </c:pt>
                <c:pt idx="14">
                  <c:v>15738.0</c:v>
                </c:pt>
                <c:pt idx="15">
                  <c:v>17581.0</c:v>
                </c:pt>
                <c:pt idx="16">
                  <c:v>20004.0</c:v>
                </c:pt>
                <c:pt idx="17">
                  <c:v>21980.0</c:v>
                </c:pt>
                <c:pt idx="18">
                  <c:v>22568.0</c:v>
                </c:pt>
                <c:pt idx="19">
                  <c:v>23704.0</c:v>
                </c:pt>
                <c:pt idx="20">
                  <c:v>24299.0</c:v>
                </c:pt>
                <c:pt idx="21">
                  <c:v>26029.0</c:v>
                </c:pt>
                <c:pt idx="22">
                  <c:v>28455.0</c:v>
                </c:pt>
                <c:pt idx="23">
                  <c:v>31134.0</c:v>
                </c:pt>
                <c:pt idx="24">
                  <c:v>29356.0</c:v>
                </c:pt>
                <c:pt idx="25">
                  <c:v>33153.0</c:v>
                </c:pt>
                <c:pt idx="26">
                  <c:v>35214.0</c:v>
                </c:pt>
                <c:pt idx="27">
                  <c:v>36035.0</c:v>
                </c:pt>
                <c:pt idx="28">
                  <c:v>38175.0</c:v>
                </c:pt>
                <c:pt idx="29">
                  <c:v>34215.0</c:v>
                </c:pt>
                <c:pt idx="30">
                  <c:v>36238.0</c:v>
                </c:pt>
                <c:pt idx="31">
                  <c:v>30111.0</c:v>
                </c:pt>
                <c:pt idx="32">
                  <c:v>32546.0</c:v>
                </c:pt>
                <c:pt idx="33">
                  <c:v>35215.0</c:v>
                </c:pt>
              </c:numCache>
            </c:numRef>
          </c:val>
          <c:smooth val="0"/>
        </c:ser>
        <c:ser>
          <c:idx val="217"/>
          <c:order val="217"/>
          <c:tx>
            <c:strRef>
              <c:f>'ICSY 1950-2003'!$A$220:$C$220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1950-2003'!$D$220:$AS$220</c:f>
              <c:numCache>
                <c:formatCode>General</c:formatCode>
                <c:ptCount val="34"/>
                <c:pt idx="21">
                  <c:v>904.0</c:v>
                </c:pt>
                <c:pt idx="22">
                  <c:v>1050.0</c:v>
                </c:pt>
                <c:pt idx="23">
                  <c:v>1118.0</c:v>
                </c:pt>
                <c:pt idx="24">
                  <c:v>690.0</c:v>
                </c:pt>
                <c:pt idx="25">
                  <c:v>437.0</c:v>
                </c:pt>
                <c:pt idx="26">
                  <c:v>438.0</c:v>
                </c:pt>
                <c:pt idx="27">
                  <c:v>601.0</c:v>
                </c:pt>
                <c:pt idx="28">
                  <c:v>750.0</c:v>
                </c:pt>
                <c:pt idx="29">
                  <c:v>780.0</c:v>
                </c:pt>
                <c:pt idx="30">
                  <c:v>420.0</c:v>
                </c:pt>
                <c:pt idx="31">
                  <c:v>448.0</c:v>
                </c:pt>
                <c:pt idx="32">
                  <c:v>486.0</c:v>
                </c:pt>
                <c:pt idx="33">
                  <c:v>200.0</c:v>
                </c:pt>
              </c:numCache>
            </c:numRef>
          </c:val>
          <c:smooth val="0"/>
        </c:ser>
        <c:ser>
          <c:idx val="218"/>
          <c:order val="218"/>
          <c:tx>
            <c:strRef>
              <c:f>'ICSY 1950-2003'!$A$221:$C$221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1950-2003'!$D$221:$AS$221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19"/>
          <c:order val="219"/>
          <c:tx>
            <c:strRef>
              <c:f>'ICSY 1950-2003'!$A$222:$C$222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1950-2003'!$D$222:$AS$222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20"/>
          <c:order val="220"/>
          <c:tx>
            <c:strRef>
              <c:f>'ICSY 1950-2003'!$A$223:$C$223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1950-2003'!$D$223:$AS$223</c:f>
              <c:numCache>
                <c:formatCode>General</c:formatCode>
                <c:ptCount val="34"/>
                <c:pt idx="0">
                  <c:v>191.0</c:v>
                </c:pt>
                <c:pt idx="1">
                  <c:v>205.0</c:v>
                </c:pt>
                <c:pt idx="2">
                  <c:v>166.0</c:v>
                </c:pt>
                <c:pt idx="3">
                  <c:v>143.0</c:v>
                </c:pt>
                <c:pt idx="4">
                  <c:v>153.0</c:v>
                </c:pt>
                <c:pt idx="5">
                  <c:v>98.0</c:v>
                </c:pt>
                <c:pt idx="6">
                  <c:v>87.0</c:v>
                </c:pt>
                <c:pt idx="7">
                  <c:v>73.0</c:v>
                </c:pt>
                <c:pt idx="8">
                  <c:v>4.0</c:v>
                </c:pt>
                <c:pt idx="9">
                  <c:v>2.0</c:v>
                </c:pt>
                <c:pt idx="10">
                  <c:v>10.0</c:v>
                </c:pt>
                <c:pt idx="11">
                  <c:v>6.0</c:v>
                </c:pt>
                <c:pt idx="12">
                  <c:v>18.0</c:v>
                </c:pt>
                <c:pt idx="13">
                  <c:v>31.0</c:v>
                </c:pt>
                <c:pt idx="14">
                  <c:v>25.0</c:v>
                </c:pt>
                <c:pt idx="15">
                  <c:v>12.0</c:v>
                </c:pt>
                <c:pt idx="16">
                  <c:v>16.0</c:v>
                </c:pt>
                <c:pt idx="17">
                  <c:v>16.0</c:v>
                </c:pt>
                <c:pt idx="18">
                  <c:v>15.0</c:v>
                </c:pt>
                <c:pt idx="19">
                  <c:v>17.0</c:v>
                </c:pt>
                <c:pt idx="20">
                  <c:v>27.0</c:v>
                </c:pt>
                <c:pt idx="21">
                  <c:v>27.0</c:v>
                </c:pt>
                <c:pt idx="22">
                  <c:v>38.0</c:v>
                </c:pt>
                <c:pt idx="23">
                  <c:v>52.0</c:v>
                </c:pt>
                <c:pt idx="24">
                  <c:v>45.0</c:v>
                </c:pt>
                <c:pt idx="25">
                  <c:v>84.0</c:v>
                </c:pt>
                <c:pt idx="26">
                  <c:v>195.0</c:v>
                </c:pt>
                <c:pt idx="27">
                  <c:v>290.0</c:v>
                </c:pt>
                <c:pt idx="28">
                  <c:v>321.0</c:v>
                </c:pt>
                <c:pt idx="29">
                  <c:v>347.0</c:v>
                </c:pt>
                <c:pt idx="30">
                  <c:v>367.0</c:v>
                </c:pt>
                <c:pt idx="31">
                  <c:v>431.0</c:v>
                </c:pt>
                <c:pt idx="32">
                  <c:v>506.0</c:v>
                </c:pt>
                <c:pt idx="33">
                  <c:v>505.0</c:v>
                </c:pt>
              </c:numCache>
            </c:numRef>
          </c:val>
          <c:smooth val="0"/>
        </c:ser>
        <c:ser>
          <c:idx val="221"/>
          <c:order val="221"/>
          <c:tx>
            <c:strRef>
              <c:f>'ICSY 1950-2003'!$A$224:$C$224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1950-2003'!$D$224:$AS$224</c:f>
              <c:numCache>
                <c:formatCode>General</c:formatCode>
                <c:ptCount val="34"/>
                <c:pt idx="21">
                  <c:v>21745.0</c:v>
                </c:pt>
                <c:pt idx="22">
                  <c:v>20121.0</c:v>
                </c:pt>
                <c:pt idx="23">
                  <c:v>15012.0</c:v>
                </c:pt>
                <c:pt idx="24">
                  <c:v>11435.0</c:v>
                </c:pt>
                <c:pt idx="25">
                  <c:v>7627.0</c:v>
                </c:pt>
                <c:pt idx="26">
                  <c:v>5021.0</c:v>
                </c:pt>
                <c:pt idx="27">
                  <c:v>5101.0</c:v>
                </c:pt>
                <c:pt idx="28">
                  <c:v>5591.0</c:v>
                </c:pt>
                <c:pt idx="29">
                  <c:v>5828.0</c:v>
                </c:pt>
                <c:pt idx="30">
                  <c:v>5311.0</c:v>
                </c:pt>
                <c:pt idx="31">
                  <c:v>5786.0</c:v>
                </c:pt>
                <c:pt idx="32">
                  <c:v>7157.0</c:v>
                </c:pt>
                <c:pt idx="33">
                  <c:v>8923.0</c:v>
                </c:pt>
              </c:numCache>
            </c:numRef>
          </c:val>
          <c:smooth val="0"/>
        </c:ser>
        <c:ser>
          <c:idx val="222"/>
          <c:order val="222"/>
          <c:tx>
            <c:strRef>
              <c:f>'ICSY 1950-2003'!$A$225:$C$225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1950-2003'!$D$225:$AS$225</c:f>
              <c:numCache>
                <c:formatCode>General</c:formatCode>
                <c:ptCount val="34"/>
                <c:pt idx="10">
                  <c:v>1720.0</c:v>
                </c:pt>
                <c:pt idx="11">
                  <c:v>2220.0</c:v>
                </c:pt>
                <c:pt idx="12">
                  <c:v>2068.0</c:v>
                </c:pt>
                <c:pt idx="13">
                  <c:v>2068.0</c:v>
                </c:pt>
                <c:pt idx="14">
                  <c:v>4005.0</c:v>
                </c:pt>
                <c:pt idx="15">
                  <c:v>4205.0</c:v>
                </c:pt>
                <c:pt idx="16">
                  <c:v>2748.0</c:v>
                </c:pt>
                <c:pt idx="17">
                  <c:v>3106.0</c:v>
                </c:pt>
                <c:pt idx="18">
                  <c:v>3270.0</c:v>
                </c:pt>
                <c:pt idx="19">
                  <c:v>4045.0</c:v>
                </c:pt>
                <c:pt idx="20">
                  <c:v>3800.0</c:v>
                </c:pt>
                <c:pt idx="21">
                  <c:v>3710.0</c:v>
                </c:pt>
                <c:pt idx="22">
                  <c:v>4328.0</c:v>
                </c:pt>
                <c:pt idx="23">
                  <c:v>4734.0</c:v>
                </c:pt>
                <c:pt idx="24">
                  <c:v>4968.0</c:v>
                </c:pt>
                <c:pt idx="25">
                  <c:v>5071.0</c:v>
                </c:pt>
                <c:pt idx="26">
                  <c:v>6000.0</c:v>
                </c:pt>
                <c:pt idx="27">
                  <c:v>6330.0</c:v>
                </c:pt>
                <c:pt idx="28">
                  <c:v>7066.0</c:v>
                </c:pt>
                <c:pt idx="29">
                  <c:v>7069.0</c:v>
                </c:pt>
                <c:pt idx="30">
                  <c:v>6100.0</c:v>
                </c:pt>
                <c:pt idx="31">
                  <c:v>6100.0</c:v>
                </c:pt>
                <c:pt idx="32">
                  <c:v>6500.0</c:v>
                </c:pt>
                <c:pt idx="33">
                  <c:v>6600.0</c:v>
                </c:pt>
              </c:numCache>
            </c:numRef>
          </c:val>
          <c:smooth val="0"/>
        </c:ser>
        <c:ser>
          <c:idx val="223"/>
          <c:order val="223"/>
          <c:tx>
            <c:strRef>
              <c:f>'ICSY 1950-2003'!$A$226:$C$226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1950-2003'!$D$226:$AS$226</c:f>
              <c:numCache>
                <c:formatCode>General</c:formatCode>
                <c:ptCount val="34"/>
                <c:pt idx="0">
                  <c:v>17171.0</c:v>
                </c:pt>
                <c:pt idx="1">
                  <c:v>17697.0</c:v>
                </c:pt>
                <c:pt idx="2">
                  <c:v>18048.0</c:v>
                </c:pt>
                <c:pt idx="3">
                  <c:v>19986.0</c:v>
                </c:pt>
                <c:pt idx="4">
                  <c:v>17781.0</c:v>
                </c:pt>
                <c:pt idx="5">
                  <c:v>16891.0</c:v>
                </c:pt>
                <c:pt idx="6">
                  <c:v>15780.0</c:v>
                </c:pt>
                <c:pt idx="7">
                  <c:v>15457.0</c:v>
                </c:pt>
                <c:pt idx="8">
                  <c:v>15916.0</c:v>
                </c:pt>
                <c:pt idx="9">
                  <c:v>16140.0</c:v>
                </c:pt>
                <c:pt idx="10">
                  <c:v>14805.0</c:v>
                </c:pt>
                <c:pt idx="11">
                  <c:v>12729.0</c:v>
                </c:pt>
                <c:pt idx="12">
                  <c:v>12962.0</c:v>
                </c:pt>
                <c:pt idx="13">
                  <c:v>13396.0</c:v>
                </c:pt>
                <c:pt idx="14">
                  <c:v>13481.0</c:v>
                </c:pt>
                <c:pt idx="15">
                  <c:v>13339.0</c:v>
                </c:pt>
                <c:pt idx="16">
                  <c:v>13413.0</c:v>
                </c:pt>
                <c:pt idx="17">
                  <c:v>14311.0</c:v>
                </c:pt>
                <c:pt idx="18">
                  <c:v>16506.0</c:v>
                </c:pt>
                <c:pt idx="19">
                  <c:v>16849.0</c:v>
                </c:pt>
                <c:pt idx="20">
                  <c:v>14740.0</c:v>
                </c:pt>
                <c:pt idx="21">
                  <c:v>12297.0</c:v>
                </c:pt>
                <c:pt idx="22">
                  <c:v>11006.0</c:v>
                </c:pt>
                <c:pt idx="23">
                  <c:v>11039.0</c:v>
                </c:pt>
                <c:pt idx="24">
                  <c:v>12307.0</c:v>
                </c:pt>
                <c:pt idx="25">
                  <c:v>11805.0</c:v>
                </c:pt>
                <c:pt idx="26">
                  <c:v>12214.0</c:v>
                </c:pt>
                <c:pt idx="27">
                  <c:v>12638.0</c:v>
                </c:pt>
                <c:pt idx="28">
                  <c:v>12409.0</c:v>
                </c:pt>
                <c:pt idx="29">
                  <c:v>12697.0</c:v>
                </c:pt>
                <c:pt idx="30">
                  <c:v>12452.0</c:v>
                </c:pt>
                <c:pt idx="31">
                  <c:v>11854.0</c:v>
                </c:pt>
                <c:pt idx="32">
                  <c:v>12000.0</c:v>
                </c:pt>
                <c:pt idx="33">
                  <c:v>12000.0</c:v>
                </c:pt>
              </c:numCache>
            </c:numRef>
          </c:val>
          <c:smooth val="0"/>
        </c:ser>
        <c:ser>
          <c:idx val="224"/>
          <c:order val="224"/>
          <c:tx>
            <c:strRef>
              <c:f>'ICSY 1950-2003'!$A$227:$C$227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1950-2003'!$D$227:$AS$227</c:f>
              <c:numCache>
                <c:formatCode>General</c:formatCode>
                <c:ptCount val="34"/>
                <c:pt idx="0">
                  <c:v>67682.0</c:v>
                </c:pt>
                <c:pt idx="1">
                  <c:v>71054.0</c:v>
                </c:pt>
                <c:pt idx="2">
                  <c:v>74930.0</c:v>
                </c:pt>
                <c:pt idx="3">
                  <c:v>77576.0</c:v>
                </c:pt>
                <c:pt idx="4">
                  <c:v>73558.0</c:v>
                </c:pt>
                <c:pt idx="5">
                  <c:v>62130.0</c:v>
                </c:pt>
                <c:pt idx="6">
                  <c:v>67581.0</c:v>
                </c:pt>
                <c:pt idx="7">
                  <c:v>72629.0</c:v>
                </c:pt>
                <c:pt idx="8">
                  <c:v>77546.0</c:v>
                </c:pt>
                <c:pt idx="9">
                  <c:v>76648.0</c:v>
                </c:pt>
                <c:pt idx="10">
                  <c:v>68241.0</c:v>
                </c:pt>
                <c:pt idx="11">
                  <c:v>65054.0</c:v>
                </c:pt>
                <c:pt idx="12">
                  <c:v>57475.0</c:v>
                </c:pt>
                <c:pt idx="13">
                  <c:v>63927.0</c:v>
                </c:pt>
                <c:pt idx="14">
                  <c:v>70452.0</c:v>
                </c:pt>
                <c:pt idx="15">
                  <c:v>70284.0</c:v>
                </c:pt>
                <c:pt idx="16">
                  <c:v>71112.0</c:v>
                </c:pt>
                <c:pt idx="17">
                  <c:v>67380.0</c:v>
                </c:pt>
                <c:pt idx="18">
                  <c:v>71544.0</c:v>
                </c:pt>
                <c:pt idx="19">
                  <c:v>71308.0</c:v>
                </c:pt>
                <c:pt idx="20">
                  <c:v>70944.0</c:v>
                </c:pt>
                <c:pt idx="21">
                  <c:v>67193.0</c:v>
                </c:pt>
                <c:pt idx="22">
                  <c:v>69585.0</c:v>
                </c:pt>
                <c:pt idx="23">
                  <c:v>73807.0</c:v>
                </c:pt>
                <c:pt idx="24">
                  <c:v>77948.0</c:v>
                </c:pt>
                <c:pt idx="25">
                  <c:v>76906.0</c:v>
                </c:pt>
                <c:pt idx="26">
                  <c:v>79266.0</c:v>
                </c:pt>
                <c:pt idx="27">
                  <c:v>82582.0</c:v>
                </c:pt>
                <c:pt idx="28">
                  <c:v>83931.0</c:v>
                </c:pt>
                <c:pt idx="29">
                  <c:v>85952.0</c:v>
                </c:pt>
                <c:pt idx="30">
                  <c:v>87846.0</c:v>
                </c:pt>
                <c:pt idx="31">
                  <c:v>88900.0</c:v>
                </c:pt>
                <c:pt idx="32">
                  <c:v>89732.0</c:v>
                </c:pt>
                <c:pt idx="33">
                  <c:v>92843.0</c:v>
                </c:pt>
              </c:numCache>
            </c:numRef>
          </c:val>
          <c:smooth val="0"/>
        </c:ser>
        <c:ser>
          <c:idx val="225"/>
          <c:order val="225"/>
          <c:tx>
            <c:strRef>
              <c:f>'ICSY 1950-2003'!$A$228:$C$228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1950-2003'!$D$228:$AS$228</c:f>
              <c:numCache>
                <c:formatCode>General</c:formatCode>
                <c:ptCount val="34"/>
                <c:pt idx="0">
                  <c:v>497.0</c:v>
                </c:pt>
                <c:pt idx="1">
                  <c:v>458.0</c:v>
                </c:pt>
                <c:pt idx="2">
                  <c:v>460.0</c:v>
                </c:pt>
                <c:pt idx="3">
                  <c:v>517.0</c:v>
                </c:pt>
                <c:pt idx="4">
                  <c:v>546.0</c:v>
                </c:pt>
                <c:pt idx="5">
                  <c:v>632.0</c:v>
                </c:pt>
                <c:pt idx="6">
                  <c:v>676.0</c:v>
                </c:pt>
                <c:pt idx="7">
                  <c:v>682.0</c:v>
                </c:pt>
                <c:pt idx="8">
                  <c:v>674.0</c:v>
                </c:pt>
                <c:pt idx="9">
                  <c:v>680.0</c:v>
                </c:pt>
                <c:pt idx="10">
                  <c:v>684.0</c:v>
                </c:pt>
                <c:pt idx="11">
                  <c:v>604.0</c:v>
                </c:pt>
                <c:pt idx="12">
                  <c:v>550.0</c:v>
                </c:pt>
                <c:pt idx="13">
                  <c:v>401.0</c:v>
                </c:pt>
                <c:pt idx="14">
                  <c:v>374.0</c:v>
                </c:pt>
                <c:pt idx="15">
                  <c:v>317.0</c:v>
                </c:pt>
                <c:pt idx="16">
                  <c:v>329.0</c:v>
                </c:pt>
                <c:pt idx="17">
                  <c:v>420.0</c:v>
                </c:pt>
                <c:pt idx="18">
                  <c:v>435.0</c:v>
                </c:pt>
                <c:pt idx="19">
                  <c:v>465.0</c:v>
                </c:pt>
                <c:pt idx="20">
                  <c:v>469.0</c:v>
                </c:pt>
                <c:pt idx="21">
                  <c:v>458.0</c:v>
                </c:pt>
                <c:pt idx="22">
                  <c:v>552.0</c:v>
                </c:pt>
                <c:pt idx="23">
                  <c:v>610.0</c:v>
                </c:pt>
                <c:pt idx="24">
                  <c:v>701.0</c:v>
                </c:pt>
                <c:pt idx="25">
                  <c:v>593.0</c:v>
                </c:pt>
                <c:pt idx="26">
                  <c:v>631.0</c:v>
                </c:pt>
                <c:pt idx="27">
                  <c:v>818.0</c:v>
                </c:pt>
                <c:pt idx="28">
                  <c:v>940.0</c:v>
                </c:pt>
                <c:pt idx="29">
                  <c:v>839.0</c:v>
                </c:pt>
                <c:pt idx="30">
                  <c:v>688.0</c:v>
                </c:pt>
                <c:pt idx="31">
                  <c:v>1015.0</c:v>
                </c:pt>
                <c:pt idx="32">
                  <c:v>437.0</c:v>
                </c:pt>
                <c:pt idx="33">
                  <c:v>446.0</c:v>
                </c:pt>
              </c:numCache>
            </c:numRef>
          </c:val>
          <c:smooth val="0"/>
        </c:ser>
        <c:ser>
          <c:idx val="226"/>
          <c:order val="226"/>
          <c:tx>
            <c:strRef>
              <c:f>'ICSY 1950-2003'!$A$229:$C$229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1950-2003'!$D$229:$AS$229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27"/>
          <c:order val="227"/>
          <c:tx>
            <c:strRef>
              <c:f>'ICSY 1950-2003'!$A$230:$C$230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1950-2003'!$D$230:$AS$230</c:f>
              <c:numCache>
                <c:formatCode>General</c:formatCode>
                <c:ptCount val="34"/>
                <c:pt idx="0">
                  <c:v>95248.0</c:v>
                </c:pt>
                <c:pt idx="1">
                  <c:v>100331.0</c:v>
                </c:pt>
                <c:pt idx="2">
                  <c:v>104299.0</c:v>
                </c:pt>
                <c:pt idx="3">
                  <c:v>109521.0</c:v>
                </c:pt>
                <c:pt idx="4">
                  <c:v>115145.0</c:v>
                </c:pt>
                <c:pt idx="5">
                  <c:v>122057.0</c:v>
                </c:pt>
                <c:pt idx="6">
                  <c:v>124246.0</c:v>
                </c:pt>
                <c:pt idx="7">
                  <c:v>127056.0</c:v>
                </c:pt>
                <c:pt idx="8">
                  <c:v>126956.0</c:v>
                </c:pt>
                <c:pt idx="9">
                  <c:v>123019.0</c:v>
                </c:pt>
                <c:pt idx="10">
                  <c:v>125049.0</c:v>
                </c:pt>
                <c:pt idx="11">
                  <c:v>127169.0</c:v>
                </c:pt>
                <c:pt idx="12">
                  <c:v>123681.0</c:v>
                </c:pt>
                <c:pt idx="13">
                  <c:v>128156.0</c:v>
                </c:pt>
                <c:pt idx="14">
                  <c:v>129866.0</c:v>
                </c:pt>
                <c:pt idx="15">
                  <c:v>130772.0</c:v>
                </c:pt>
                <c:pt idx="16">
                  <c:v>135119.0</c:v>
                </c:pt>
                <c:pt idx="17">
                  <c:v>137404.0</c:v>
                </c:pt>
                <c:pt idx="18">
                  <c:v>139499.0</c:v>
                </c:pt>
                <c:pt idx="19">
                  <c:v>140436.0</c:v>
                </c:pt>
                <c:pt idx="20">
                  <c:v>137321.0</c:v>
                </c:pt>
              </c:numCache>
            </c:numRef>
          </c:val>
          <c:smooth val="0"/>
        </c:ser>
        <c:ser>
          <c:idx val="228"/>
          <c:order val="228"/>
          <c:tx>
            <c:strRef>
              <c:f>'ICSY 1950-2003'!$A$231:$C$231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1950-2003'!$D$231:$AS$231</c:f>
              <c:numCache>
                <c:formatCode>General</c:formatCode>
                <c:ptCount val="34"/>
                <c:pt idx="21">
                  <c:v>6191.0</c:v>
                </c:pt>
                <c:pt idx="22">
                  <c:v>5934.0</c:v>
                </c:pt>
                <c:pt idx="23">
                  <c:v>5277.0</c:v>
                </c:pt>
                <c:pt idx="24">
                  <c:v>4780.0</c:v>
                </c:pt>
                <c:pt idx="25">
                  <c:v>3419.0</c:v>
                </c:pt>
                <c:pt idx="26">
                  <c:v>3277.0</c:v>
                </c:pt>
                <c:pt idx="27">
                  <c:v>3286.0</c:v>
                </c:pt>
                <c:pt idx="28">
                  <c:v>3358.0</c:v>
                </c:pt>
                <c:pt idx="29">
                  <c:v>3331.0</c:v>
                </c:pt>
                <c:pt idx="30">
                  <c:v>3284.0</c:v>
                </c:pt>
                <c:pt idx="31">
                  <c:v>3722.0</c:v>
                </c:pt>
                <c:pt idx="32">
                  <c:v>4000.0</c:v>
                </c:pt>
                <c:pt idx="33">
                  <c:v>4000.0</c:v>
                </c:pt>
              </c:numCache>
            </c:numRef>
          </c:val>
          <c:smooth val="0"/>
        </c:ser>
        <c:ser>
          <c:idx val="229"/>
          <c:order val="229"/>
          <c:tx>
            <c:strRef>
              <c:f>'ICSY 1950-2003'!$A$232:$C$232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1950-2003'!$D$232:$AS$232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30"/>
          <c:order val="230"/>
          <c:tx>
            <c:strRef>
              <c:f>'ICSY 1950-2003'!$A$233:$C$233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1950-2003'!$D$233:$AS$233</c:f>
              <c:numCache>
                <c:formatCode>General</c:formatCode>
                <c:ptCount val="34"/>
                <c:pt idx="0">
                  <c:v>2318.0</c:v>
                </c:pt>
                <c:pt idx="1">
                  <c:v>2508.0</c:v>
                </c:pt>
                <c:pt idx="2">
                  <c:v>2982.0</c:v>
                </c:pt>
                <c:pt idx="3">
                  <c:v>3413.0</c:v>
                </c:pt>
                <c:pt idx="4">
                  <c:v>3495.0</c:v>
                </c:pt>
                <c:pt idx="5">
                  <c:v>3455.0</c:v>
                </c:pt>
                <c:pt idx="6">
                  <c:v>3538.0</c:v>
                </c:pt>
                <c:pt idx="7">
                  <c:v>3742.0</c:v>
                </c:pt>
                <c:pt idx="8">
                  <c:v>3426.0</c:v>
                </c:pt>
                <c:pt idx="9">
                  <c:v>3973.0</c:v>
                </c:pt>
                <c:pt idx="10">
                  <c:v>4842.0</c:v>
                </c:pt>
                <c:pt idx="11">
                  <c:v>4904.0</c:v>
                </c:pt>
                <c:pt idx="12">
                  <c:v>5432.0</c:v>
                </c:pt>
                <c:pt idx="13">
                  <c:v>4430.0</c:v>
                </c:pt>
                <c:pt idx="14">
                  <c:v>4783.0</c:v>
                </c:pt>
                <c:pt idx="15">
                  <c:v>5121.0</c:v>
                </c:pt>
                <c:pt idx="16">
                  <c:v>5875.0</c:v>
                </c:pt>
                <c:pt idx="17">
                  <c:v>5975.0</c:v>
                </c:pt>
                <c:pt idx="18">
                  <c:v>6199.0</c:v>
                </c:pt>
                <c:pt idx="19">
                  <c:v>5259.0</c:v>
                </c:pt>
                <c:pt idx="20">
                  <c:v>5996.0</c:v>
                </c:pt>
                <c:pt idx="21">
                  <c:v>6336.0</c:v>
                </c:pt>
                <c:pt idx="22">
                  <c:v>6585.0</c:v>
                </c:pt>
                <c:pt idx="23">
                  <c:v>6876.0</c:v>
                </c:pt>
                <c:pt idx="24">
                  <c:v>4562.0</c:v>
                </c:pt>
                <c:pt idx="25">
                  <c:v>6900.0</c:v>
                </c:pt>
                <c:pt idx="26">
                  <c:v>7556.0</c:v>
                </c:pt>
                <c:pt idx="27">
                  <c:v>8145.0</c:v>
                </c:pt>
                <c:pt idx="28">
                  <c:v>8202.0</c:v>
                </c:pt>
                <c:pt idx="29">
                  <c:v>8500.0</c:v>
                </c:pt>
                <c:pt idx="30">
                  <c:v>8600.0</c:v>
                </c:pt>
                <c:pt idx="31">
                  <c:v>8700.0</c:v>
                </c:pt>
                <c:pt idx="32">
                  <c:v>7000.0</c:v>
                </c:pt>
                <c:pt idx="33">
                  <c:v>7000.0</c:v>
                </c:pt>
              </c:numCache>
            </c:numRef>
          </c:val>
          <c:smooth val="0"/>
        </c:ser>
        <c:ser>
          <c:idx val="231"/>
          <c:order val="231"/>
          <c:tx>
            <c:strRef>
              <c:f>'ICSY 1950-2003'!$A$234:$C$234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1950-2003'!$D$234:$AS$234</c:f>
              <c:numCache>
                <c:formatCode>General</c:formatCode>
                <c:ptCount val="34"/>
                <c:pt idx="0">
                  <c:v>790.0</c:v>
                </c:pt>
                <c:pt idx="1">
                  <c:v>760.0</c:v>
                </c:pt>
                <c:pt idx="2">
                  <c:v>490.0</c:v>
                </c:pt>
                <c:pt idx="3">
                  <c:v>764.0</c:v>
                </c:pt>
                <c:pt idx="4">
                  <c:v>700.0</c:v>
                </c:pt>
                <c:pt idx="5">
                  <c:v>537.0</c:v>
                </c:pt>
                <c:pt idx="6">
                  <c:v>738.0</c:v>
                </c:pt>
                <c:pt idx="7">
                  <c:v>845.0</c:v>
                </c:pt>
                <c:pt idx="8">
                  <c:v>843.0</c:v>
                </c:pt>
                <c:pt idx="9">
                  <c:v>705.0</c:v>
                </c:pt>
                <c:pt idx="10">
                  <c:v>641.0</c:v>
                </c:pt>
                <c:pt idx="11">
                  <c:v>538.0</c:v>
                </c:pt>
                <c:pt idx="12">
                  <c:v>710.0</c:v>
                </c:pt>
                <c:pt idx="13">
                  <c:v>907.0</c:v>
                </c:pt>
                <c:pt idx="14">
                  <c:v>1296.0</c:v>
                </c:pt>
                <c:pt idx="15">
                  <c:v>1503.0</c:v>
                </c:pt>
                <c:pt idx="16">
                  <c:v>1526.0</c:v>
                </c:pt>
                <c:pt idx="17">
                  <c:v>1665.0</c:v>
                </c:pt>
                <c:pt idx="18">
                  <c:v>1954.0</c:v>
                </c:pt>
                <c:pt idx="19">
                  <c:v>2088.0</c:v>
                </c:pt>
                <c:pt idx="20">
                  <c:v>2534.0</c:v>
                </c:pt>
                <c:pt idx="21">
                  <c:v>3127.0</c:v>
                </c:pt>
                <c:pt idx="22">
                  <c:v>3926.0</c:v>
                </c:pt>
                <c:pt idx="23">
                  <c:v>4200.0</c:v>
                </c:pt>
                <c:pt idx="24">
                  <c:v>4700.0</c:v>
                </c:pt>
                <c:pt idx="25">
                  <c:v>5828.0</c:v>
                </c:pt>
                <c:pt idx="26">
                  <c:v>6585.0</c:v>
                </c:pt>
                <c:pt idx="27">
                  <c:v>8019.0</c:v>
                </c:pt>
                <c:pt idx="28">
                  <c:v>9738.0</c:v>
                </c:pt>
                <c:pt idx="29">
                  <c:v>10489.0</c:v>
                </c:pt>
                <c:pt idx="30">
                  <c:v>13298.0</c:v>
                </c:pt>
                <c:pt idx="31">
                  <c:v>16073.0</c:v>
                </c:pt>
                <c:pt idx="32">
                  <c:v>21121.0</c:v>
                </c:pt>
                <c:pt idx="33">
                  <c:v>24127.0</c:v>
                </c:pt>
              </c:numCache>
            </c:numRef>
          </c:val>
          <c:smooth val="0"/>
        </c:ser>
        <c:ser>
          <c:idx val="232"/>
          <c:order val="232"/>
          <c:tx>
            <c:strRef>
              <c:f>'ICSY 1950-2003'!$A$235:$C$235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1950-2003'!$D$235:$AS$235</c:f>
              <c:numCache>
                <c:formatCode>General</c:formatCode>
                <c:ptCount val="34"/>
              </c:numCache>
            </c:numRef>
          </c:val>
          <c:smooth val="0"/>
        </c:ser>
        <c:ser>
          <c:idx val="233"/>
          <c:order val="233"/>
          <c:tx>
            <c:strRef>
              <c:f>'ICSY 1950-2003'!$A$236:$C$236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1950-2003'!$D$236:$AS$236</c:f>
              <c:numCache>
                <c:formatCode>General</c:formatCode>
                <c:ptCount val="3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  <c:pt idx="4">
                  <c:v>50.0</c:v>
                </c:pt>
                <c:pt idx="5">
                  <c:v>66.0</c:v>
                </c:pt>
                <c:pt idx="6">
                  <c:v>60.0</c:v>
                </c:pt>
                <c:pt idx="7">
                  <c:v>60.0</c:v>
                </c:pt>
                <c:pt idx="8">
                  <c:v>66.0</c:v>
                </c:pt>
                <c:pt idx="9">
                  <c:v>68.0</c:v>
                </c:pt>
                <c:pt idx="10">
                  <c:v>81.0</c:v>
                </c:pt>
                <c:pt idx="11">
                  <c:v>85.0</c:v>
                </c:pt>
                <c:pt idx="12">
                  <c:v>243.0</c:v>
                </c:pt>
                <c:pt idx="13">
                  <c:v>623.0</c:v>
                </c:pt>
                <c:pt idx="14">
                  <c:v>709.0</c:v>
                </c:pt>
                <c:pt idx="15">
                  <c:v>698.0</c:v>
                </c:pt>
                <c:pt idx="16">
                  <c:v>708.0</c:v>
                </c:pt>
                <c:pt idx="17">
                  <c:v>787.0</c:v>
                </c:pt>
                <c:pt idx="18">
                  <c:v>804.0</c:v>
                </c:pt>
                <c:pt idx="19">
                  <c:v>718.0</c:v>
                </c:pt>
                <c:pt idx="20">
                  <c:v>828.0</c:v>
                </c:pt>
                <c:pt idx="21">
                  <c:v>718.0</c:v>
                </c:pt>
                <c:pt idx="22">
                  <c:v>820.0</c:v>
                </c:pt>
                <c:pt idx="23">
                  <c:v>1000.0</c:v>
                </c:pt>
                <c:pt idx="24">
                  <c:v>898.0</c:v>
                </c:pt>
                <c:pt idx="25">
                  <c:v>1100.0</c:v>
                </c:pt>
                <c:pt idx="26">
                  <c:v>1028.0</c:v>
                </c:pt>
                <c:pt idx="27">
                  <c:v>1038.0</c:v>
                </c:pt>
                <c:pt idx="28">
                  <c:v>1195.0</c:v>
                </c:pt>
                <c:pt idx="29">
                  <c:v>1454.0</c:v>
                </c:pt>
                <c:pt idx="30">
                  <c:v>1406.0</c:v>
                </c:pt>
                <c:pt idx="31">
                  <c:v>1449.0</c:v>
                </c:pt>
                <c:pt idx="32">
                  <c:v>1561.0</c:v>
                </c:pt>
                <c:pt idx="33">
                  <c:v>1541.0</c:v>
                </c:pt>
              </c:numCache>
            </c:numRef>
          </c:val>
          <c:smooth val="0"/>
        </c:ser>
        <c:ser>
          <c:idx val="234"/>
          <c:order val="234"/>
          <c:tx>
            <c:strRef>
              <c:f>'ICSY 1950-2003'!$A$237:$C$237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1950-2003'!$D$237:$AS$237</c:f>
              <c:numCache>
                <c:formatCode>General</c:formatCode>
                <c:ptCount val="34"/>
                <c:pt idx="0">
                  <c:v>4399.0</c:v>
                </c:pt>
                <c:pt idx="1">
                  <c:v>4954.0</c:v>
                </c:pt>
                <c:pt idx="2">
                  <c:v>5750.0</c:v>
                </c:pt>
                <c:pt idx="3">
                  <c:v>6196.0</c:v>
                </c:pt>
                <c:pt idx="4">
                  <c:v>6647.0</c:v>
                </c:pt>
                <c:pt idx="5">
                  <c:v>7065.0</c:v>
                </c:pt>
                <c:pt idx="6">
                  <c:v>7621.0</c:v>
                </c:pt>
                <c:pt idx="7">
                  <c:v>8006.0</c:v>
                </c:pt>
                <c:pt idx="8">
                  <c:v>8698.0</c:v>
                </c:pt>
                <c:pt idx="9">
                  <c:v>9469.0</c:v>
                </c:pt>
                <c:pt idx="10">
                  <c:v>9716.0</c:v>
                </c:pt>
                <c:pt idx="11">
                  <c:v>9780.0</c:v>
                </c:pt>
                <c:pt idx="12">
                  <c:v>9720.0</c:v>
                </c:pt>
                <c:pt idx="13">
                  <c:v>9588.0</c:v>
                </c:pt>
                <c:pt idx="14">
                  <c:v>9315.0</c:v>
                </c:pt>
                <c:pt idx="15">
                  <c:v>9028.0</c:v>
                </c:pt>
                <c:pt idx="16">
                  <c:v>9128.0</c:v>
                </c:pt>
                <c:pt idx="17">
                  <c:v>8963.0</c:v>
                </c:pt>
                <c:pt idx="18">
                  <c:v>8840.0</c:v>
                </c:pt>
                <c:pt idx="19">
                  <c:v>8560.0</c:v>
                </c:pt>
                <c:pt idx="20">
                  <c:v>7956.0</c:v>
                </c:pt>
              </c:numCache>
            </c:numRef>
          </c:val>
          <c:smooth val="0"/>
        </c:ser>
        <c:ser>
          <c:idx val="235"/>
          <c:order val="235"/>
          <c:tx>
            <c:strRef>
              <c:f>'ICSY 1950-2003'!$A$238:$C$238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1950-2003'!$D$238:$AS$238</c:f>
              <c:numCache>
                <c:formatCode>General</c:formatCode>
                <c:ptCount val="34"/>
                <c:pt idx="0">
                  <c:v>179.0</c:v>
                </c:pt>
                <c:pt idx="1">
                  <c:v>471.0</c:v>
                </c:pt>
                <c:pt idx="2">
                  <c:v>484.0</c:v>
                </c:pt>
                <c:pt idx="3">
                  <c:v>415.0</c:v>
                </c:pt>
                <c:pt idx="4">
                  <c:v>444.0</c:v>
                </c:pt>
                <c:pt idx="5">
                  <c:v>452.0</c:v>
                </c:pt>
                <c:pt idx="6">
                  <c:v>387.0</c:v>
                </c:pt>
                <c:pt idx="7">
                  <c:v>328.0</c:v>
                </c:pt>
                <c:pt idx="8">
                  <c:v>279.0</c:v>
                </c:pt>
                <c:pt idx="9">
                  <c:v>299.0</c:v>
                </c:pt>
                <c:pt idx="10">
                  <c:v>310.0</c:v>
                </c:pt>
                <c:pt idx="11">
                  <c:v>302.0</c:v>
                </c:pt>
                <c:pt idx="12">
                  <c:v>319.0</c:v>
                </c:pt>
                <c:pt idx="13">
                  <c:v>392.0</c:v>
                </c:pt>
                <c:pt idx="14">
                  <c:v>220.0</c:v>
                </c:pt>
                <c:pt idx="15">
                  <c:v>316.0</c:v>
                </c:pt>
                <c:pt idx="16">
                  <c:v>334.0</c:v>
                </c:pt>
                <c:pt idx="17">
                  <c:v>375.0</c:v>
                </c:pt>
                <c:pt idx="18">
                  <c:v>405.0</c:v>
                </c:pt>
                <c:pt idx="19">
                  <c:v>385.0</c:v>
                </c:pt>
                <c:pt idx="20">
                  <c:v>432.0</c:v>
                </c:pt>
                <c:pt idx="21">
                  <c:v>376.0</c:v>
                </c:pt>
                <c:pt idx="22">
                  <c:v>347.0</c:v>
                </c:pt>
                <c:pt idx="23">
                  <c:v>350.0</c:v>
                </c:pt>
                <c:pt idx="24">
                  <c:v>280.0</c:v>
                </c:pt>
                <c:pt idx="25">
                  <c:v>312.0</c:v>
                </c:pt>
                <c:pt idx="26">
                  <c:v>348.0</c:v>
                </c:pt>
                <c:pt idx="27">
                  <c:v>384.0</c:v>
                </c:pt>
                <c:pt idx="28">
                  <c:v>351.0</c:v>
                </c:pt>
                <c:pt idx="29">
                  <c:v>300.0</c:v>
                </c:pt>
                <c:pt idx="30">
                  <c:v>335.0</c:v>
                </c:pt>
                <c:pt idx="31">
                  <c:v>309.0</c:v>
                </c:pt>
                <c:pt idx="32">
                  <c:v>343.0</c:v>
                </c:pt>
                <c:pt idx="33">
                  <c:v>424.0</c:v>
                </c:pt>
              </c:numCache>
            </c:numRef>
          </c:val>
          <c:smooth val="0"/>
        </c:ser>
        <c:ser>
          <c:idx val="236"/>
          <c:order val="236"/>
          <c:tx>
            <c:strRef>
              <c:f>'ICSY 1950-2003'!$A$239:$C$239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marker>
            <c:symbol val="none"/>
          </c:marker>
          <c:cat>
            <c:strRef>
              <c:f>'ICSY 1950-2003'!$D$2:$AS$2</c:f>
              <c:strCache>
                <c:ptCount val="34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</c:strCache>
            </c:strRef>
          </c:cat>
          <c:val>
            <c:numRef>
              <c:f>'ICSY 1950-2003'!$D$239:$AS$239</c:f>
              <c:numCache>
                <c:formatCode>General</c:formatCode>
                <c:ptCount val="34"/>
                <c:pt idx="0">
                  <c:v>475.0</c:v>
                </c:pt>
                <c:pt idx="1">
                  <c:v>559.0</c:v>
                </c:pt>
                <c:pt idx="2">
                  <c:v>626.0</c:v>
                </c:pt>
                <c:pt idx="3">
                  <c:v>673.0</c:v>
                </c:pt>
                <c:pt idx="4">
                  <c:v>754.0</c:v>
                </c:pt>
                <c:pt idx="5">
                  <c:v>677.0</c:v>
                </c:pt>
                <c:pt idx="6">
                  <c:v>541.0</c:v>
                </c:pt>
                <c:pt idx="7">
                  <c:v>486.0</c:v>
                </c:pt>
                <c:pt idx="8">
                  <c:v>404.0</c:v>
                </c:pt>
                <c:pt idx="9">
                  <c:v>391.0</c:v>
                </c:pt>
                <c:pt idx="10">
                  <c:v>469.0</c:v>
                </c:pt>
                <c:pt idx="11">
                  <c:v>588.0</c:v>
                </c:pt>
                <c:pt idx="12">
                  <c:v>576.0</c:v>
                </c:pt>
                <c:pt idx="13">
                  <c:v>501.0</c:v>
                </c:pt>
                <c:pt idx="14">
                  <c:v>650.0</c:v>
                </c:pt>
                <c:pt idx="15">
                  <c:v>614.0</c:v>
                </c:pt>
                <c:pt idx="16">
                  <c:v>659.0</c:v>
                </c:pt>
                <c:pt idx="17">
                  <c:v>811.0</c:v>
                </c:pt>
                <c:pt idx="18">
                  <c:v>776.0</c:v>
                </c:pt>
                <c:pt idx="19">
                  <c:v>827.0</c:v>
                </c:pt>
                <c:pt idx="20">
                  <c:v>924.0</c:v>
                </c:pt>
                <c:pt idx="21">
                  <c:v>949.0</c:v>
                </c:pt>
                <c:pt idx="22">
                  <c:v>829.0</c:v>
                </c:pt>
                <c:pt idx="23">
                  <c:v>816.0</c:v>
                </c:pt>
                <c:pt idx="24">
                  <c:v>624.0</c:v>
                </c:pt>
                <c:pt idx="25">
                  <c:v>948.0</c:v>
                </c:pt>
                <c:pt idx="26">
                  <c:v>996.0</c:v>
                </c:pt>
                <c:pt idx="27">
                  <c:v>954.0</c:v>
                </c:pt>
                <c:pt idx="28">
                  <c:v>1115.0</c:v>
                </c:pt>
                <c:pt idx="29">
                  <c:v>1105.0</c:v>
                </c:pt>
                <c:pt idx="30">
                  <c:v>1000.0</c:v>
                </c:pt>
                <c:pt idx="31">
                  <c:v>549.0</c:v>
                </c:pt>
                <c:pt idx="32">
                  <c:v>600.0</c:v>
                </c:pt>
                <c:pt idx="33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179328"/>
        <c:axId val="520181376"/>
      </c:lineChart>
      <c:catAx>
        <c:axId val="520179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0181376"/>
        <c:crosses val="autoZero"/>
        <c:auto val="1"/>
        <c:lblAlgn val="ctr"/>
        <c:lblOffset val="100"/>
        <c:noMultiLvlLbl val="0"/>
      </c:catAx>
      <c:valAx>
        <c:axId val="5201813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01793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'ICSY 1950-2003'!$A$3:$C$3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val>
            <c:numRef>
              <c:f>'ICSY 1950-2003'!$D$3:$AS$3</c:f>
              <c:numCache>
                <c:formatCode>General</c:formatCode>
                <c:ptCount val="34"/>
                <c:pt idx="0">
                  <c:v>94.0</c:v>
                </c:pt>
                <c:pt idx="1">
                  <c:v>73.0</c:v>
                </c:pt>
                <c:pt idx="2">
                  <c:v>91.0</c:v>
                </c:pt>
                <c:pt idx="3">
                  <c:v>135.0</c:v>
                </c:pt>
                <c:pt idx="4">
                  <c:v>151.0</c:v>
                </c:pt>
                <c:pt idx="5">
                  <c:v>147.0</c:v>
                </c:pt>
                <c:pt idx="6">
                  <c:v>125.0</c:v>
                </c:pt>
                <c:pt idx="7">
                  <c:v>150.0</c:v>
                </c:pt>
                <c:pt idx="8">
                  <c:v>127.0</c:v>
                </c:pt>
                <c:pt idx="9">
                  <c:v>99.0</c:v>
                </c:pt>
                <c:pt idx="10">
                  <c:v>87.0</c:v>
                </c:pt>
                <c:pt idx="11">
                  <c:v>77.0</c:v>
                </c:pt>
                <c:pt idx="12">
                  <c:v>87.0</c:v>
                </c:pt>
                <c:pt idx="13">
                  <c:v>130.0</c:v>
                </c:pt>
                <c:pt idx="14">
                  <c:v>112.0</c:v>
                </c:pt>
                <c:pt idx="15">
                  <c:v>128.0</c:v>
                </c:pt>
                <c:pt idx="16">
                  <c:v>103.0</c:v>
                </c:pt>
                <c:pt idx="17">
                  <c:v>104.0</c:v>
                </c:pt>
                <c:pt idx="18">
                  <c:v>70.0</c:v>
                </c:pt>
                <c:pt idx="19">
                  <c:v>100.0</c:v>
                </c:pt>
                <c:pt idx="20">
                  <c:v>100.0</c:v>
                </c:pt>
                <c:pt idx="21">
                  <c:v>109.0</c:v>
                </c:pt>
                <c:pt idx="22">
                  <c:v>115.0</c:v>
                </c:pt>
                <c:pt idx="23">
                  <c:v>115.0</c:v>
                </c:pt>
                <c:pt idx="24">
                  <c:v>115.0</c:v>
                </c:pt>
                <c:pt idx="25">
                  <c:v>115.0</c:v>
                </c:pt>
                <c:pt idx="26">
                  <c:v>116.0</c:v>
                </c:pt>
                <c:pt idx="27">
                  <c:v>116.0</c:v>
                </c:pt>
                <c:pt idx="28">
                  <c:v>116.0</c:v>
                </c:pt>
                <c:pt idx="29">
                  <c:v>120.0</c:v>
                </c:pt>
                <c:pt idx="30">
                  <c:v>50.0</c:v>
                </c:pt>
                <c:pt idx="31">
                  <c:v>16.0</c:v>
                </c:pt>
                <c:pt idx="32">
                  <c:v>27.0</c:v>
                </c:pt>
                <c:pt idx="33">
                  <c:v>24.0</c:v>
                </c:pt>
              </c:numCache>
            </c:numRef>
          </c:val>
        </c:ser>
        <c:ser>
          <c:idx val="1"/>
          <c:order val="1"/>
          <c:tx>
            <c:strRef>
              <c:f>'ICSY 1950-2003'!$A$4:$C$4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val>
            <c:numRef>
              <c:f>'ICSY 1950-2003'!$D$4:$AS$4</c:f>
              <c:numCache>
                <c:formatCode>General</c:formatCode>
                <c:ptCount val="34"/>
                <c:pt idx="0">
                  <c:v>340.0</c:v>
                </c:pt>
                <c:pt idx="1">
                  <c:v>360.0</c:v>
                </c:pt>
                <c:pt idx="2">
                  <c:v>360.0</c:v>
                </c:pt>
                <c:pt idx="3">
                  <c:v>518.0</c:v>
                </c:pt>
                <c:pt idx="4">
                  <c:v>555.0</c:v>
                </c:pt>
                <c:pt idx="5">
                  <c:v>650.0</c:v>
                </c:pt>
                <c:pt idx="6">
                  <c:v>700.0</c:v>
                </c:pt>
                <c:pt idx="7">
                  <c:v>750.0</c:v>
                </c:pt>
                <c:pt idx="8">
                  <c:v>800.0</c:v>
                </c:pt>
                <c:pt idx="9">
                  <c:v>840.0</c:v>
                </c:pt>
                <c:pt idx="10">
                  <c:v>826.0</c:v>
                </c:pt>
                <c:pt idx="11">
                  <c:v>790.0</c:v>
                </c:pt>
                <c:pt idx="12">
                  <c:v>830.0</c:v>
                </c:pt>
                <c:pt idx="13">
                  <c:v>840.0</c:v>
                </c:pt>
                <c:pt idx="14">
                  <c:v>860.0</c:v>
                </c:pt>
                <c:pt idx="15">
                  <c:v>642.0</c:v>
                </c:pt>
                <c:pt idx="16">
                  <c:v>709.0</c:v>
                </c:pt>
                <c:pt idx="17">
                  <c:v>708.0</c:v>
                </c:pt>
                <c:pt idx="18">
                  <c:v>746.0</c:v>
                </c:pt>
                <c:pt idx="19">
                  <c:v>753.0</c:v>
                </c:pt>
                <c:pt idx="20">
                  <c:v>644.0</c:v>
                </c:pt>
                <c:pt idx="21">
                  <c:v>311.0</c:v>
                </c:pt>
                <c:pt idx="22">
                  <c:v>197.0</c:v>
                </c:pt>
                <c:pt idx="23">
                  <c:v>198.0</c:v>
                </c:pt>
                <c:pt idx="24">
                  <c:v>240.0</c:v>
                </c:pt>
                <c:pt idx="25">
                  <c:v>240.0</c:v>
                </c:pt>
                <c:pt idx="26">
                  <c:v>204.0</c:v>
                </c:pt>
                <c:pt idx="27">
                  <c:v>100.0</c:v>
                </c:pt>
                <c:pt idx="28">
                  <c:v>84.0</c:v>
                </c:pt>
                <c:pt idx="29">
                  <c:v>107.5</c:v>
                </c:pt>
                <c:pt idx="30">
                  <c:v>179.7</c:v>
                </c:pt>
                <c:pt idx="31">
                  <c:v>301.0</c:v>
                </c:pt>
                <c:pt idx="32">
                  <c:v>348.0</c:v>
                </c:pt>
                <c:pt idx="33">
                  <c:v>578.0</c:v>
                </c:pt>
              </c:numCache>
            </c:numRef>
          </c:val>
        </c:ser>
        <c:ser>
          <c:idx val="2"/>
          <c:order val="2"/>
          <c:tx>
            <c:strRef>
              <c:f>'ICSY 1950-2003'!$A$5:$C$5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val>
            <c:numRef>
              <c:f>'ICSY 1950-2003'!$D$5:$AS$5</c:f>
              <c:numCache>
                <c:formatCode>General</c:formatCode>
                <c:ptCount val="34"/>
                <c:pt idx="0">
                  <c:v>928.0</c:v>
                </c:pt>
                <c:pt idx="1">
                  <c:v>968.0</c:v>
                </c:pt>
                <c:pt idx="2">
                  <c:v>927.0</c:v>
                </c:pt>
                <c:pt idx="3">
                  <c:v>1007.0</c:v>
                </c:pt>
                <c:pt idx="4">
                  <c:v>941.0</c:v>
                </c:pt>
                <c:pt idx="5">
                  <c:v>949.0</c:v>
                </c:pt>
                <c:pt idx="6">
                  <c:v>1336.0</c:v>
                </c:pt>
                <c:pt idx="7">
                  <c:v>1782.0</c:v>
                </c:pt>
                <c:pt idx="8">
                  <c:v>2700.0</c:v>
                </c:pt>
                <c:pt idx="9">
                  <c:v>3775.0</c:v>
                </c:pt>
                <c:pt idx="10">
                  <c:v>4156.0</c:v>
                </c:pt>
                <c:pt idx="11">
                  <c:v>4457.0</c:v>
                </c:pt>
                <c:pt idx="12">
                  <c:v>3743.0</c:v>
                </c:pt>
                <c:pt idx="13">
                  <c:v>4776.0</c:v>
                </c:pt>
                <c:pt idx="14">
                  <c:v>5538.0</c:v>
                </c:pt>
                <c:pt idx="15">
                  <c:v>6096.0</c:v>
                </c:pt>
                <c:pt idx="16">
                  <c:v>6448.0</c:v>
                </c:pt>
                <c:pt idx="17">
                  <c:v>7541.0</c:v>
                </c:pt>
                <c:pt idx="18">
                  <c:v>7195.0</c:v>
                </c:pt>
                <c:pt idx="19">
                  <c:v>6778.0</c:v>
                </c:pt>
                <c:pt idx="20">
                  <c:v>6337.0</c:v>
                </c:pt>
                <c:pt idx="21">
                  <c:v>6323.0</c:v>
                </c:pt>
                <c:pt idx="22">
                  <c:v>7093.0</c:v>
                </c:pt>
                <c:pt idx="23">
                  <c:v>6951.0</c:v>
                </c:pt>
                <c:pt idx="24">
                  <c:v>6093.0</c:v>
                </c:pt>
                <c:pt idx="25">
                  <c:v>6783.0</c:v>
                </c:pt>
                <c:pt idx="26">
                  <c:v>7470.0</c:v>
                </c:pt>
                <c:pt idx="27">
                  <c:v>7146.0</c:v>
                </c:pt>
                <c:pt idx="28">
                  <c:v>7836.0</c:v>
                </c:pt>
                <c:pt idx="29">
                  <c:v>7685.0</c:v>
                </c:pt>
                <c:pt idx="30">
                  <c:v>8700.0</c:v>
                </c:pt>
                <c:pt idx="31">
                  <c:v>8710.0</c:v>
                </c:pt>
                <c:pt idx="32">
                  <c:v>8941.0</c:v>
                </c:pt>
                <c:pt idx="33">
                  <c:v>8192.0</c:v>
                </c:pt>
              </c:numCache>
            </c:numRef>
          </c:val>
        </c:ser>
        <c:ser>
          <c:idx val="3"/>
          <c:order val="3"/>
          <c:tx>
            <c:strRef>
              <c:f>'ICSY 1950-2003'!$A$6:$C$6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val>
            <c:numRef>
              <c:f>'ICSY 1950-2003'!$D$6:$AS$6</c:f>
              <c:numCache>
                <c:formatCode>General</c:formatCode>
                <c:ptCount val="34"/>
              </c:numCache>
            </c:numRef>
          </c:val>
        </c:ser>
        <c:ser>
          <c:idx val="4"/>
          <c:order val="4"/>
          <c:tx>
            <c:strRef>
              <c:f>'ICSY 1950-2003'!$A$7:$C$7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val>
            <c:numRef>
              <c:f>'ICSY 1950-2003'!$D$7:$AS$7</c:f>
              <c:numCache>
                <c:formatCode>General</c:formatCode>
                <c:ptCount val="34"/>
              </c:numCache>
            </c:numRef>
          </c:val>
        </c:ser>
        <c:ser>
          <c:idx val="5"/>
          <c:order val="5"/>
          <c:tx>
            <c:strRef>
              <c:f>'ICSY 1950-2003'!$A$8:$C$8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val>
            <c:numRef>
              <c:f>'ICSY 1950-2003'!$D$8:$AS$8</c:f>
              <c:numCache>
                <c:formatCode>General</c:formatCode>
                <c:ptCount val="34"/>
                <c:pt idx="0">
                  <c:v>446.0</c:v>
                </c:pt>
                <c:pt idx="1">
                  <c:v>530.0</c:v>
                </c:pt>
                <c:pt idx="2">
                  <c:v>624.0</c:v>
                </c:pt>
                <c:pt idx="3">
                  <c:v>768.0</c:v>
                </c:pt>
                <c:pt idx="4">
                  <c:v>850.0</c:v>
                </c:pt>
                <c:pt idx="5">
                  <c:v>910.0</c:v>
                </c:pt>
                <c:pt idx="6">
                  <c:v>300.0</c:v>
                </c:pt>
                <c:pt idx="7">
                  <c:v>300.0</c:v>
                </c:pt>
                <c:pt idx="8">
                  <c:v>400.0</c:v>
                </c:pt>
                <c:pt idx="9">
                  <c:v>400.0</c:v>
                </c:pt>
                <c:pt idx="10">
                  <c:v>253.0</c:v>
                </c:pt>
                <c:pt idx="11">
                  <c:v>244.0</c:v>
                </c:pt>
                <c:pt idx="12">
                  <c:v>176.0</c:v>
                </c:pt>
                <c:pt idx="13">
                  <c:v>125.0</c:v>
                </c:pt>
                <c:pt idx="14">
                  <c:v>126.0</c:v>
                </c:pt>
                <c:pt idx="15">
                  <c:v>205.0</c:v>
                </c:pt>
                <c:pt idx="16">
                  <c:v>354.0</c:v>
                </c:pt>
                <c:pt idx="17">
                  <c:v>242.0</c:v>
                </c:pt>
                <c:pt idx="18">
                  <c:v>331.0</c:v>
                </c:pt>
                <c:pt idx="19">
                  <c:v>298.0</c:v>
                </c:pt>
                <c:pt idx="20">
                  <c:v>305.0</c:v>
                </c:pt>
                <c:pt idx="21">
                  <c:v>314.0</c:v>
                </c:pt>
                <c:pt idx="22">
                  <c:v>370.0</c:v>
                </c:pt>
                <c:pt idx="23">
                  <c:v>250.0</c:v>
                </c:pt>
                <c:pt idx="24">
                  <c:v>240.0</c:v>
                </c:pt>
                <c:pt idx="25">
                  <c:v>200.0</c:v>
                </c:pt>
                <c:pt idx="26">
                  <c:v>270.0</c:v>
                </c:pt>
                <c:pt idx="27">
                  <c:v>301.0</c:v>
                </c:pt>
                <c:pt idx="28">
                  <c:v>350.0</c:v>
                </c:pt>
                <c:pt idx="29">
                  <c:v>207.0</c:v>
                </c:pt>
                <c:pt idx="30">
                  <c:v>201.0</c:v>
                </c:pt>
                <c:pt idx="31">
                  <c:v>200.0</c:v>
                </c:pt>
                <c:pt idx="32">
                  <c:v>250.0</c:v>
                </c:pt>
                <c:pt idx="33">
                  <c:v>250.0</c:v>
                </c:pt>
              </c:numCache>
            </c:numRef>
          </c:val>
        </c:ser>
        <c:ser>
          <c:idx val="6"/>
          <c:order val="6"/>
          <c:tx>
            <c:strRef>
              <c:f>'ICSY 1950-2003'!$A$9:$C$9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val>
            <c:numRef>
              <c:f>'ICSY 1950-2003'!$D$9:$AS$9</c:f>
              <c:numCache>
                <c:formatCode>General</c:formatCode>
                <c:ptCount val="34"/>
              </c:numCache>
            </c:numRef>
          </c:val>
        </c:ser>
        <c:ser>
          <c:idx val="7"/>
          <c:order val="7"/>
          <c:tx>
            <c:strRef>
              <c:f>'ICSY 1950-2003'!$A$10:$C$10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val>
            <c:numRef>
              <c:f>'ICSY 1950-2003'!$D$10:$AS$10</c:f>
              <c:numCache>
                <c:formatCode>General</c:formatCode>
                <c:ptCount val="34"/>
              </c:numCache>
            </c:numRef>
          </c:val>
        </c:ser>
        <c:ser>
          <c:idx val="8"/>
          <c:order val="8"/>
          <c:tx>
            <c:strRef>
              <c:f>'ICSY 1950-2003'!$A$11:$C$11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val>
            <c:numRef>
              <c:f>'ICSY 1950-2003'!$D$11:$AS$11</c:f>
              <c:numCache>
                <c:formatCode>General</c:formatCode>
                <c:ptCount val="34"/>
                <c:pt idx="0">
                  <c:v>4770.0</c:v>
                </c:pt>
                <c:pt idx="1">
                  <c:v>5553.0</c:v>
                </c:pt>
                <c:pt idx="2">
                  <c:v>5454.0</c:v>
                </c:pt>
                <c:pt idx="3">
                  <c:v>5186.0</c:v>
                </c:pt>
                <c:pt idx="4">
                  <c:v>5272.0</c:v>
                </c:pt>
                <c:pt idx="5">
                  <c:v>5361.0</c:v>
                </c:pt>
                <c:pt idx="6">
                  <c:v>5707.0</c:v>
                </c:pt>
                <c:pt idx="7">
                  <c:v>6030.0</c:v>
                </c:pt>
                <c:pt idx="8">
                  <c:v>6322.0</c:v>
                </c:pt>
                <c:pt idx="9">
                  <c:v>6698.0</c:v>
                </c:pt>
                <c:pt idx="10">
                  <c:v>7289.0</c:v>
                </c:pt>
                <c:pt idx="11">
                  <c:v>6913.0</c:v>
                </c:pt>
                <c:pt idx="12">
                  <c:v>5818.0</c:v>
                </c:pt>
                <c:pt idx="13">
                  <c:v>5882.0</c:v>
                </c:pt>
                <c:pt idx="14">
                  <c:v>5220.0</c:v>
                </c:pt>
                <c:pt idx="15">
                  <c:v>4795.0</c:v>
                </c:pt>
                <c:pt idx="16">
                  <c:v>5553.0</c:v>
                </c:pt>
                <c:pt idx="17">
                  <c:v>6302.0</c:v>
                </c:pt>
                <c:pt idx="18">
                  <c:v>6028.0</c:v>
                </c:pt>
                <c:pt idx="19">
                  <c:v>4449.0</c:v>
                </c:pt>
                <c:pt idx="20">
                  <c:v>3612.0</c:v>
                </c:pt>
                <c:pt idx="21">
                  <c:v>4399.0</c:v>
                </c:pt>
                <c:pt idx="22">
                  <c:v>5051.0</c:v>
                </c:pt>
                <c:pt idx="23">
                  <c:v>5647.0</c:v>
                </c:pt>
                <c:pt idx="24">
                  <c:v>6306.0</c:v>
                </c:pt>
                <c:pt idx="25">
                  <c:v>5477.0</c:v>
                </c:pt>
                <c:pt idx="26">
                  <c:v>5117.0</c:v>
                </c:pt>
                <c:pt idx="27">
                  <c:v>6769.0</c:v>
                </c:pt>
                <c:pt idx="28">
                  <c:v>7092.0</c:v>
                </c:pt>
                <c:pt idx="29">
                  <c:v>7187.0</c:v>
                </c:pt>
                <c:pt idx="30">
                  <c:v>6121.0</c:v>
                </c:pt>
                <c:pt idx="31">
                  <c:v>5545.0</c:v>
                </c:pt>
                <c:pt idx="32">
                  <c:v>3910.0</c:v>
                </c:pt>
                <c:pt idx="33">
                  <c:v>3900.0</c:v>
                </c:pt>
              </c:numCache>
            </c:numRef>
          </c:val>
        </c:ser>
        <c:ser>
          <c:idx val="9"/>
          <c:order val="9"/>
          <c:tx>
            <c:strRef>
              <c:f>'ICSY 1950-2003'!$A$12:$C$12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val>
            <c:numRef>
              <c:f>'ICSY 1950-2003'!$D$12:$AS$12</c:f>
              <c:numCache>
                <c:formatCode>General</c:formatCode>
                <c:ptCount val="34"/>
                <c:pt idx="21">
                  <c:v>1507.0</c:v>
                </c:pt>
                <c:pt idx="22">
                  <c:v>368.0</c:v>
                </c:pt>
                <c:pt idx="23">
                  <c:v>198.0</c:v>
                </c:pt>
                <c:pt idx="24">
                  <c:v>122.0</c:v>
                </c:pt>
                <c:pt idx="25">
                  <c:v>228.0</c:v>
                </c:pt>
                <c:pt idx="26">
                  <c:v>281.0</c:v>
                </c:pt>
                <c:pt idx="27">
                  <c:v>293.0</c:v>
                </c:pt>
                <c:pt idx="28">
                  <c:v>314.0</c:v>
                </c:pt>
                <c:pt idx="29">
                  <c:v>287.0</c:v>
                </c:pt>
                <c:pt idx="30">
                  <c:v>219.0</c:v>
                </c:pt>
                <c:pt idx="31">
                  <c:v>275.0</c:v>
                </c:pt>
                <c:pt idx="32">
                  <c:v>355.0</c:v>
                </c:pt>
                <c:pt idx="33">
                  <c:v>384.0</c:v>
                </c:pt>
              </c:numCache>
            </c:numRef>
          </c:val>
        </c:ser>
        <c:ser>
          <c:idx val="10"/>
          <c:order val="10"/>
          <c:tx>
            <c:strRef>
              <c:f>'ICSY 1950-2003'!$A$13:$C$13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val>
            <c:numRef>
              <c:f>'ICSY 1950-2003'!$D$13:$AS$13</c:f>
              <c:numCache>
                <c:formatCode>General</c:formatCode>
                <c:ptCount val="34"/>
              </c:numCache>
            </c:numRef>
          </c:val>
        </c:ser>
        <c:ser>
          <c:idx val="11"/>
          <c:order val="11"/>
          <c:tx>
            <c:strRef>
              <c:f>'ICSY 1950-2003'!$A$14:$C$14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val>
            <c:numRef>
              <c:f>'ICSY 1950-2003'!$D$14:$AS$14</c:f>
              <c:numCache>
                <c:formatCode>General</c:formatCode>
                <c:ptCount val="34"/>
                <c:pt idx="0">
                  <c:v>5100.0</c:v>
                </c:pt>
                <c:pt idx="1">
                  <c:v>4685.0</c:v>
                </c:pt>
                <c:pt idx="2">
                  <c:v>4884.0</c:v>
                </c:pt>
                <c:pt idx="3">
                  <c:v>5097.0</c:v>
                </c:pt>
                <c:pt idx="4">
                  <c:v>5412.0</c:v>
                </c:pt>
                <c:pt idx="5">
                  <c:v>5086.0</c:v>
                </c:pt>
                <c:pt idx="6">
                  <c:v>5040.0</c:v>
                </c:pt>
                <c:pt idx="7">
                  <c:v>5083.0</c:v>
                </c:pt>
                <c:pt idx="8">
                  <c:v>5016.0</c:v>
                </c:pt>
                <c:pt idx="9">
                  <c:v>5085.0</c:v>
                </c:pt>
                <c:pt idx="10">
                  <c:v>5201.0</c:v>
                </c:pt>
                <c:pt idx="11">
                  <c:v>5656.0</c:v>
                </c:pt>
                <c:pt idx="12">
                  <c:v>6136.0</c:v>
                </c:pt>
                <c:pt idx="13">
                  <c:v>5351.0</c:v>
                </c:pt>
                <c:pt idx="14">
                  <c:v>4655.0</c:v>
                </c:pt>
                <c:pt idx="15">
                  <c:v>5680.0</c:v>
                </c:pt>
                <c:pt idx="16">
                  <c:v>6106.0</c:v>
                </c:pt>
                <c:pt idx="17">
                  <c:v>5920.0</c:v>
                </c:pt>
                <c:pt idx="18">
                  <c:v>6158.0</c:v>
                </c:pt>
                <c:pt idx="19">
                  <c:v>6901.0</c:v>
                </c:pt>
                <c:pt idx="20">
                  <c:v>6535.0</c:v>
                </c:pt>
                <c:pt idx="21">
                  <c:v>5725.0</c:v>
                </c:pt>
                <c:pt idx="22">
                  <c:v>5897.0</c:v>
                </c:pt>
                <c:pt idx="23">
                  <c:v>6628.0</c:v>
                </c:pt>
                <c:pt idx="24">
                  <c:v>7017.0</c:v>
                </c:pt>
                <c:pt idx="25">
                  <c:v>6606.0</c:v>
                </c:pt>
                <c:pt idx="26">
                  <c:v>6397.0</c:v>
                </c:pt>
                <c:pt idx="27">
                  <c:v>6701.0</c:v>
                </c:pt>
                <c:pt idx="28">
                  <c:v>7235.0</c:v>
                </c:pt>
                <c:pt idx="29">
                  <c:v>7705.0</c:v>
                </c:pt>
                <c:pt idx="30">
                  <c:v>7937.0</c:v>
                </c:pt>
                <c:pt idx="31">
                  <c:v>6786.0</c:v>
                </c:pt>
                <c:pt idx="32">
                  <c:v>7236.0</c:v>
                </c:pt>
                <c:pt idx="33">
                  <c:v>7517.0</c:v>
                </c:pt>
              </c:numCache>
            </c:numRef>
          </c:val>
        </c:ser>
        <c:ser>
          <c:idx val="12"/>
          <c:order val="12"/>
          <c:tx>
            <c:strRef>
              <c:f>'ICSY 1950-2003'!$A$15:$C$15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val>
            <c:numRef>
              <c:f>'ICSY 1950-2003'!$D$15:$AS$15</c:f>
              <c:numCache>
                <c:formatCode>General</c:formatCode>
                <c:ptCount val="34"/>
                <c:pt idx="0">
                  <c:v>4806.0</c:v>
                </c:pt>
                <c:pt idx="1">
                  <c:v>5501.0</c:v>
                </c:pt>
                <c:pt idx="2">
                  <c:v>6365.0</c:v>
                </c:pt>
                <c:pt idx="3">
                  <c:v>6260.0</c:v>
                </c:pt>
                <c:pt idx="4">
                  <c:v>6435.0</c:v>
                </c:pt>
                <c:pt idx="5">
                  <c:v>5630.0</c:v>
                </c:pt>
                <c:pt idx="6">
                  <c:v>5880.0</c:v>
                </c:pt>
                <c:pt idx="7">
                  <c:v>5993.0</c:v>
                </c:pt>
                <c:pt idx="8">
                  <c:v>5732.0</c:v>
                </c:pt>
                <c:pt idx="9">
                  <c:v>5611.0</c:v>
                </c:pt>
                <c:pt idx="10">
                  <c:v>5455.0</c:v>
                </c:pt>
                <c:pt idx="11">
                  <c:v>5288.0</c:v>
                </c:pt>
                <c:pt idx="12">
                  <c:v>5012.0</c:v>
                </c:pt>
                <c:pt idx="13">
                  <c:v>4907.0</c:v>
                </c:pt>
                <c:pt idx="14">
                  <c:v>4899.0</c:v>
                </c:pt>
                <c:pt idx="15">
                  <c:v>4560.0</c:v>
                </c:pt>
                <c:pt idx="16">
                  <c:v>4569.0</c:v>
                </c:pt>
                <c:pt idx="17">
                  <c:v>4518.0</c:v>
                </c:pt>
                <c:pt idx="18">
                  <c:v>4763.0</c:v>
                </c:pt>
                <c:pt idx="19">
                  <c:v>4749.0</c:v>
                </c:pt>
                <c:pt idx="20">
                  <c:v>4903.0</c:v>
                </c:pt>
                <c:pt idx="21">
                  <c:v>5017.0</c:v>
                </c:pt>
                <c:pt idx="22">
                  <c:v>5029.0</c:v>
                </c:pt>
                <c:pt idx="23">
                  <c:v>4941.0</c:v>
                </c:pt>
                <c:pt idx="24">
                  <c:v>4828.0</c:v>
                </c:pt>
                <c:pt idx="25">
                  <c:v>3843.0</c:v>
                </c:pt>
                <c:pt idx="26">
                  <c:v>3900.0</c:v>
                </c:pt>
              </c:numCache>
            </c:numRef>
          </c:val>
        </c:ser>
        <c:ser>
          <c:idx val="13"/>
          <c:order val="13"/>
          <c:tx>
            <c:strRef>
              <c:f>'ICSY 1950-2003'!$A$16:$C$16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val>
            <c:numRef>
              <c:f>'ICSY 1950-2003'!$D$16:$AS$16</c:f>
              <c:numCache>
                <c:formatCode>General</c:formatCode>
                <c:ptCount val="34"/>
                <c:pt idx="21">
                  <c:v>923.0</c:v>
                </c:pt>
                <c:pt idx="22">
                  <c:v>827.0</c:v>
                </c:pt>
                <c:pt idx="23">
                  <c:v>643.0</c:v>
                </c:pt>
                <c:pt idx="24">
                  <c:v>467.0</c:v>
                </c:pt>
                <c:pt idx="25">
                  <c:v>196.0</c:v>
                </c:pt>
                <c:pt idx="26">
                  <c:v>223.0</c:v>
                </c:pt>
                <c:pt idx="27">
                  <c:v>303.0</c:v>
                </c:pt>
                <c:pt idx="28">
                  <c:v>201.0</c:v>
                </c:pt>
                <c:pt idx="29">
                  <c:v>171.0</c:v>
                </c:pt>
                <c:pt idx="30">
                  <c:v>251.0</c:v>
                </c:pt>
                <c:pt idx="31">
                  <c:v>523.0</c:v>
                </c:pt>
                <c:pt idx="32">
                  <c:v>848.0</c:v>
                </c:pt>
                <c:pt idx="33">
                  <c:v>1012.0</c:v>
                </c:pt>
              </c:numCache>
            </c:numRef>
          </c:val>
        </c:ser>
        <c:ser>
          <c:idx val="14"/>
          <c:order val="14"/>
          <c:tx>
            <c:strRef>
              <c:f>'ICSY 1950-2003'!$A$17:$C$17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val>
            <c:numRef>
              <c:f>'ICSY 1950-2003'!$D$17:$AS$17</c:f>
              <c:numCache>
                <c:formatCode>General</c:formatCode>
                <c:ptCount val="34"/>
                <c:pt idx="2">
                  <c:v>986.0</c:v>
                </c:pt>
                <c:pt idx="3">
                  <c:v>953.0</c:v>
                </c:pt>
                <c:pt idx="4">
                  <c:v>794.0</c:v>
                </c:pt>
                <c:pt idx="5">
                  <c:v>381.0</c:v>
                </c:pt>
                <c:pt idx="6">
                  <c:v>271.0</c:v>
                </c:pt>
                <c:pt idx="8">
                  <c:v>364.0</c:v>
                </c:pt>
                <c:pt idx="9">
                  <c:v>496.0</c:v>
                </c:pt>
                <c:pt idx="10">
                  <c:v>472.0</c:v>
                </c:pt>
                <c:pt idx="11">
                  <c:v>29.0</c:v>
                </c:pt>
                <c:pt idx="12">
                  <c:v>64.0</c:v>
                </c:pt>
                <c:pt idx="13">
                  <c:v>26.0</c:v>
                </c:pt>
              </c:numCache>
            </c:numRef>
          </c:val>
        </c:ser>
        <c:ser>
          <c:idx val="15"/>
          <c:order val="15"/>
          <c:tx>
            <c:strRef>
              <c:f>'ICSY 1950-2003'!$A$18:$C$18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val>
            <c:numRef>
              <c:f>'ICSY 1950-2003'!$D$18:$AS$18</c:f>
              <c:numCache>
                <c:formatCode>General</c:formatCode>
                <c:ptCount val="34"/>
                <c:pt idx="26">
                  <c:v>192.0</c:v>
                </c:pt>
                <c:pt idx="27">
                  <c:v>172.0</c:v>
                </c:pt>
                <c:pt idx="28">
                  <c:v>230.0</c:v>
                </c:pt>
                <c:pt idx="29">
                  <c:v>156.0</c:v>
                </c:pt>
                <c:pt idx="30">
                  <c:v>89.0</c:v>
                </c:pt>
                <c:pt idx="31">
                  <c:v>89.0</c:v>
                </c:pt>
                <c:pt idx="32">
                  <c:v>67.0</c:v>
                </c:pt>
                <c:pt idx="33">
                  <c:v>70.0</c:v>
                </c:pt>
              </c:numCache>
            </c:numRef>
          </c:val>
        </c:ser>
        <c:ser>
          <c:idx val="16"/>
          <c:order val="16"/>
          <c:tx>
            <c:strRef>
              <c:f>'ICSY 1950-2003'!$A$19:$C$19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val>
            <c:numRef>
              <c:f>'ICSY 1950-2003'!$D$19:$AS$19</c:f>
              <c:numCache>
                <c:formatCode>General</c:formatCode>
                <c:ptCount val="34"/>
                <c:pt idx="0">
                  <c:v>54.0</c:v>
                </c:pt>
                <c:pt idx="1">
                  <c:v>67.0</c:v>
                </c:pt>
                <c:pt idx="2">
                  <c:v>23.0</c:v>
                </c:pt>
                <c:pt idx="3">
                  <c:v>32.0</c:v>
                </c:pt>
                <c:pt idx="4">
                  <c:v>53.0</c:v>
                </c:pt>
                <c:pt idx="5">
                  <c:v>129.0</c:v>
                </c:pt>
                <c:pt idx="6">
                  <c:v>157.0</c:v>
                </c:pt>
                <c:pt idx="7">
                  <c:v>308.0</c:v>
                </c:pt>
                <c:pt idx="8">
                  <c:v>339.0</c:v>
                </c:pt>
                <c:pt idx="9">
                  <c:v>322.0</c:v>
                </c:pt>
                <c:pt idx="10">
                  <c:v>336.0</c:v>
                </c:pt>
                <c:pt idx="11">
                  <c:v>345.0</c:v>
                </c:pt>
                <c:pt idx="12">
                  <c:v>326.0</c:v>
                </c:pt>
                <c:pt idx="13">
                  <c:v>307.0</c:v>
                </c:pt>
                <c:pt idx="14">
                  <c:v>273.0</c:v>
                </c:pt>
                <c:pt idx="15">
                  <c:v>240.0</c:v>
                </c:pt>
                <c:pt idx="16">
                  <c:v>292.0</c:v>
                </c:pt>
                <c:pt idx="17">
                  <c:v>310.0</c:v>
                </c:pt>
                <c:pt idx="18">
                  <c:v>310.0</c:v>
                </c:pt>
                <c:pt idx="19">
                  <c:v>344.0</c:v>
                </c:pt>
                <c:pt idx="20">
                  <c:v>337.0</c:v>
                </c:pt>
                <c:pt idx="21">
                  <c:v>275.0</c:v>
                </c:pt>
                <c:pt idx="22">
                  <c:v>272.0</c:v>
                </c:pt>
                <c:pt idx="23">
                  <c:v>207.0</c:v>
                </c:pt>
                <c:pt idx="24">
                  <c:v>324.0</c:v>
                </c:pt>
                <c:pt idx="25">
                  <c:v>316.0</c:v>
                </c:pt>
                <c:pt idx="26">
                  <c:v>426.0</c:v>
                </c:pt>
                <c:pt idx="27">
                  <c:v>610.0</c:v>
                </c:pt>
                <c:pt idx="28">
                  <c:v>543.0</c:v>
                </c:pt>
                <c:pt idx="29">
                  <c:v>1514.0</c:v>
                </c:pt>
                <c:pt idx="30">
                  <c:v>1868.0</c:v>
                </c:pt>
                <c:pt idx="31">
                  <c:v>2340.0</c:v>
                </c:pt>
                <c:pt idx="32">
                  <c:v>2514.0</c:v>
                </c:pt>
                <c:pt idx="33">
                  <c:v>2565.0</c:v>
                </c:pt>
              </c:numCache>
            </c:numRef>
          </c:val>
        </c:ser>
        <c:ser>
          <c:idx val="17"/>
          <c:order val="17"/>
          <c:tx>
            <c:strRef>
              <c:f>'ICSY 1950-2003'!$A$20:$C$20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val>
            <c:numRef>
              <c:f>'ICSY 1950-2003'!$D$20:$AS$20</c:f>
              <c:numCache>
                <c:formatCode>General</c:formatCode>
                <c:ptCount val="34"/>
                <c:pt idx="14">
                  <c:v>64.0</c:v>
                </c:pt>
                <c:pt idx="15">
                  <c:v>148.0</c:v>
                </c:pt>
                <c:pt idx="16">
                  <c:v>199.0</c:v>
                </c:pt>
                <c:pt idx="17">
                  <c:v>147.0</c:v>
                </c:pt>
                <c:pt idx="18">
                  <c:v>185.0</c:v>
                </c:pt>
                <c:pt idx="19">
                  <c:v>225.0</c:v>
                </c:pt>
                <c:pt idx="20">
                  <c:v>213.0</c:v>
                </c:pt>
                <c:pt idx="21">
                  <c:v>144.0</c:v>
                </c:pt>
                <c:pt idx="22">
                  <c:v>71.0</c:v>
                </c:pt>
                <c:pt idx="23">
                  <c:v>64.0</c:v>
                </c:pt>
                <c:pt idx="24">
                  <c:v>76.0</c:v>
                </c:pt>
                <c:pt idx="25">
                  <c:v>76.0</c:v>
                </c:pt>
                <c:pt idx="26">
                  <c:v>108.0</c:v>
                </c:pt>
                <c:pt idx="27">
                  <c:v>176.0</c:v>
                </c:pt>
                <c:pt idx="28">
                  <c:v>257.0</c:v>
                </c:pt>
                <c:pt idx="29">
                  <c:v>257.0</c:v>
                </c:pt>
                <c:pt idx="30">
                  <c:v>268.0</c:v>
                </c:pt>
                <c:pt idx="31">
                  <c:v>250.0</c:v>
                </c:pt>
                <c:pt idx="32">
                  <c:v>298.0</c:v>
                </c:pt>
                <c:pt idx="33">
                  <c:v>325.0</c:v>
                </c:pt>
              </c:numCache>
            </c:numRef>
          </c:val>
        </c:ser>
        <c:ser>
          <c:idx val="18"/>
          <c:order val="18"/>
          <c:tx>
            <c:strRef>
              <c:f>'ICSY 1950-2003'!$A$21:$C$21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val>
            <c:numRef>
              <c:f>'ICSY 1950-2003'!$D$21:$AS$21</c:f>
              <c:numCache>
                <c:formatCode>General</c:formatCode>
                <c:ptCount val="34"/>
                <c:pt idx="0">
                  <c:v>1929.0</c:v>
                </c:pt>
                <c:pt idx="1">
                  <c:v>1940.0</c:v>
                </c:pt>
                <c:pt idx="2">
                  <c:v>1952.0</c:v>
                </c:pt>
                <c:pt idx="3">
                  <c:v>1987.0</c:v>
                </c:pt>
                <c:pt idx="4">
                  <c:v>2040.0</c:v>
                </c:pt>
                <c:pt idx="5">
                  <c:v>2169.0</c:v>
                </c:pt>
                <c:pt idx="6">
                  <c:v>2180.0</c:v>
                </c:pt>
                <c:pt idx="21">
                  <c:v>2402.0</c:v>
                </c:pt>
                <c:pt idx="22">
                  <c:v>2263.0</c:v>
                </c:pt>
                <c:pt idx="23">
                  <c:v>1908.0</c:v>
                </c:pt>
                <c:pt idx="24">
                  <c:v>1488.0</c:v>
                </c:pt>
                <c:pt idx="25">
                  <c:v>1235.0</c:v>
                </c:pt>
                <c:pt idx="26">
                  <c:v>1467.0</c:v>
                </c:pt>
                <c:pt idx="27">
                  <c:v>1876.0</c:v>
                </c:pt>
                <c:pt idx="28">
                  <c:v>2035.0</c:v>
                </c:pt>
                <c:pt idx="29">
                  <c:v>1998.0</c:v>
                </c:pt>
                <c:pt idx="30">
                  <c:v>1847.0</c:v>
                </c:pt>
                <c:pt idx="31">
                  <c:v>1803.0</c:v>
                </c:pt>
                <c:pt idx="32">
                  <c:v>2171.0</c:v>
                </c:pt>
                <c:pt idx="33">
                  <c:v>2472.0</c:v>
                </c:pt>
              </c:numCache>
            </c:numRef>
          </c:val>
        </c:ser>
        <c:ser>
          <c:idx val="19"/>
          <c:order val="19"/>
          <c:tx>
            <c:strRef>
              <c:f>'ICSY 1950-2003'!$A$22:$C$22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val>
            <c:numRef>
              <c:f>'ICSY 1950-2003'!$D$22:$AS$22</c:f>
              <c:numCache>
                <c:formatCode>General</c:formatCode>
                <c:ptCount val="34"/>
                <c:pt idx="0">
                  <c:v>6729.0</c:v>
                </c:pt>
                <c:pt idx="1">
                  <c:v>6931.0</c:v>
                </c:pt>
                <c:pt idx="2">
                  <c:v>7090.0</c:v>
                </c:pt>
                <c:pt idx="3">
                  <c:v>7043.0</c:v>
                </c:pt>
                <c:pt idx="4">
                  <c:v>7467.0</c:v>
                </c:pt>
                <c:pt idx="5">
                  <c:v>6884.0</c:v>
                </c:pt>
                <c:pt idx="6">
                  <c:v>7504.0</c:v>
                </c:pt>
                <c:pt idx="7">
                  <c:v>7764.0</c:v>
                </c:pt>
                <c:pt idx="8">
                  <c:v>7576.0</c:v>
                </c:pt>
                <c:pt idx="9">
                  <c:v>7703.0</c:v>
                </c:pt>
                <c:pt idx="10">
                  <c:v>7482.0</c:v>
                </c:pt>
                <c:pt idx="11">
                  <c:v>6691.0</c:v>
                </c:pt>
                <c:pt idx="12">
                  <c:v>6320.0</c:v>
                </c:pt>
                <c:pt idx="13">
                  <c:v>5719.0</c:v>
                </c:pt>
                <c:pt idx="14">
                  <c:v>5708.0</c:v>
                </c:pt>
                <c:pt idx="15">
                  <c:v>5537.0</c:v>
                </c:pt>
                <c:pt idx="16">
                  <c:v>5760.0</c:v>
                </c:pt>
                <c:pt idx="17">
                  <c:v>5689.0</c:v>
                </c:pt>
                <c:pt idx="18">
                  <c:v>6451.0</c:v>
                </c:pt>
                <c:pt idx="19">
                  <c:v>6720.0</c:v>
                </c:pt>
                <c:pt idx="20">
                  <c:v>6924.0</c:v>
                </c:pt>
                <c:pt idx="21">
                  <c:v>7184.0</c:v>
                </c:pt>
                <c:pt idx="22">
                  <c:v>8073.0</c:v>
                </c:pt>
                <c:pt idx="23">
                  <c:v>7569.0</c:v>
                </c:pt>
                <c:pt idx="24">
                  <c:v>7542.0</c:v>
                </c:pt>
                <c:pt idx="25">
                  <c:v>7501.0</c:v>
                </c:pt>
                <c:pt idx="26">
                  <c:v>6996.0</c:v>
                </c:pt>
                <c:pt idx="27">
                  <c:v>6996.0</c:v>
                </c:pt>
                <c:pt idx="28">
                  <c:v>6852.0</c:v>
                </c:pt>
                <c:pt idx="29">
                  <c:v>7462.650296</c:v>
                </c:pt>
                <c:pt idx="30">
                  <c:v>7150.0</c:v>
                </c:pt>
                <c:pt idx="31">
                  <c:v>7500.0</c:v>
                </c:pt>
                <c:pt idx="32">
                  <c:v>8000.0</c:v>
                </c:pt>
                <c:pt idx="33">
                  <c:v>8000.0</c:v>
                </c:pt>
              </c:numCache>
            </c:numRef>
          </c:val>
        </c:ser>
        <c:ser>
          <c:idx val="20"/>
          <c:order val="20"/>
          <c:tx>
            <c:strRef>
              <c:f>'ICSY 1950-2003'!$A$23:$C$23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val>
            <c:numRef>
              <c:f>'ICSY 1950-2003'!$D$23:$AS$23</c:f>
              <c:numCache>
                <c:formatCode>General</c:formatCode>
                <c:ptCount val="34"/>
              </c:numCache>
            </c:numRef>
          </c:val>
        </c:ser>
        <c:ser>
          <c:idx val="21"/>
          <c:order val="21"/>
          <c:tx>
            <c:strRef>
              <c:f>'ICSY 1950-2003'!$A$24:$C$24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val>
            <c:numRef>
              <c:f>'ICSY 1950-2003'!$D$24:$AS$24</c:f>
              <c:numCache>
                <c:formatCode>General</c:formatCode>
                <c:ptCount val="34"/>
                <c:pt idx="1">
                  <c:v>102.0</c:v>
                </c:pt>
                <c:pt idx="2">
                  <c:v>112.0</c:v>
                </c:pt>
                <c:pt idx="3">
                  <c:v>123.0</c:v>
                </c:pt>
                <c:pt idx="4">
                  <c:v>125.0</c:v>
                </c:pt>
                <c:pt idx="5">
                  <c:v>164.0</c:v>
                </c:pt>
                <c:pt idx="6">
                  <c:v>164.0</c:v>
                </c:pt>
                <c:pt idx="7">
                  <c:v>179.0</c:v>
                </c:pt>
                <c:pt idx="8">
                  <c:v>136.0</c:v>
                </c:pt>
                <c:pt idx="9">
                  <c:v>255.0</c:v>
                </c:pt>
                <c:pt idx="10">
                  <c:v>285.0</c:v>
                </c:pt>
                <c:pt idx="11">
                  <c:v>297.0</c:v>
                </c:pt>
                <c:pt idx="12">
                  <c:v>315.0</c:v>
                </c:pt>
                <c:pt idx="13">
                  <c:v>300.0</c:v>
                </c:pt>
                <c:pt idx="14">
                  <c:v>300.0</c:v>
                </c:pt>
                <c:pt idx="15">
                  <c:v>300.0</c:v>
                </c:pt>
                <c:pt idx="16">
                  <c:v>300.0</c:v>
                </c:pt>
                <c:pt idx="17">
                  <c:v>300.0</c:v>
                </c:pt>
                <c:pt idx="18">
                  <c:v>200.0</c:v>
                </c:pt>
                <c:pt idx="19">
                  <c:v>250.0</c:v>
                </c:pt>
                <c:pt idx="20">
                  <c:v>300.0</c:v>
                </c:pt>
                <c:pt idx="21">
                  <c:v>320.0</c:v>
                </c:pt>
                <c:pt idx="22">
                  <c:v>370.0</c:v>
                </c:pt>
                <c:pt idx="23">
                  <c:v>506.0</c:v>
                </c:pt>
                <c:pt idx="24">
                  <c:v>465.0</c:v>
                </c:pt>
                <c:pt idx="25">
                  <c:v>579.0</c:v>
                </c:pt>
                <c:pt idx="26">
                  <c:v>360.0</c:v>
                </c:pt>
                <c:pt idx="27">
                  <c:v>450.0</c:v>
                </c:pt>
                <c:pt idx="28">
                  <c:v>200.0</c:v>
                </c:pt>
                <c:pt idx="29">
                  <c:v>200.0</c:v>
                </c:pt>
                <c:pt idx="30">
                  <c:v>250.0</c:v>
                </c:pt>
                <c:pt idx="31">
                  <c:v>250.0</c:v>
                </c:pt>
                <c:pt idx="32">
                  <c:v>250.0</c:v>
                </c:pt>
                <c:pt idx="33">
                  <c:v>250.0</c:v>
                </c:pt>
              </c:numCache>
            </c:numRef>
          </c:val>
        </c:ser>
        <c:ser>
          <c:idx val="22"/>
          <c:order val="22"/>
          <c:tx>
            <c:strRef>
              <c:f>'ICSY 1950-2003'!$A$25:$C$25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val>
            <c:numRef>
              <c:f>'ICSY 1950-2003'!$D$25:$AS$25</c:f>
              <c:numCache>
                <c:formatCode>General</c:formatCode>
                <c:ptCount val="34"/>
              </c:numCache>
            </c:numRef>
          </c:val>
        </c:ser>
        <c:ser>
          <c:idx val="23"/>
          <c:order val="23"/>
          <c:tx>
            <c:strRef>
              <c:f>'ICSY 1950-2003'!$A$26:$C$26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val>
            <c:numRef>
              <c:f>'ICSY 1950-2003'!$D$26:$AS$26</c:f>
              <c:numCache>
                <c:formatCode>General</c:formatCode>
                <c:ptCount val="34"/>
                <c:pt idx="21">
                  <c:v>116.0</c:v>
                </c:pt>
                <c:pt idx="22">
                  <c:v>116.0</c:v>
                </c:pt>
                <c:pt idx="23">
                  <c:v>107.81</c:v>
                </c:pt>
                <c:pt idx="24">
                  <c:v>120.0</c:v>
                </c:pt>
                <c:pt idx="25">
                  <c:v>140.0</c:v>
                </c:pt>
                <c:pt idx="26">
                  <c:v>160.0</c:v>
                </c:pt>
                <c:pt idx="27">
                  <c:v>160.0</c:v>
                </c:pt>
                <c:pt idx="28">
                  <c:v>150.0</c:v>
                </c:pt>
                <c:pt idx="29">
                  <c:v>150.0</c:v>
                </c:pt>
                <c:pt idx="30">
                  <c:v>150.0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</c:numCache>
            </c:numRef>
          </c:val>
        </c:ser>
        <c:ser>
          <c:idx val="24"/>
          <c:order val="24"/>
          <c:tx>
            <c:strRef>
              <c:f>'ICSY 1950-2003'!$A$27:$C$27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val>
            <c:numRef>
              <c:f>'ICSY 1950-2003'!$D$27:$AS$27</c:f>
              <c:numCache>
                <c:formatCode>General</c:formatCode>
                <c:ptCount val="34"/>
                <c:pt idx="0">
                  <c:v>116.0</c:v>
                </c:pt>
                <c:pt idx="1">
                  <c:v>128.0</c:v>
                </c:pt>
                <c:pt idx="2">
                  <c:v>257.0</c:v>
                </c:pt>
                <c:pt idx="3">
                  <c:v>166.0</c:v>
                </c:pt>
                <c:pt idx="4">
                  <c:v>202.0</c:v>
                </c:pt>
                <c:pt idx="5">
                  <c:v>226.0</c:v>
                </c:pt>
                <c:pt idx="6">
                  <c:v>220.0</c:v>
                </c:pt>
                <c:pt idx="7">
                  <c:v>267.0</c:v>
                </c:pt>
                <c:pt idx="8">
                  <c:v>257.0</c:v>
                </c:pt>
                <c:pt idx="9">
                  <c:v>253.0</c:v>
                </c:pt>
                <c:pt idx="10">
                  <c:v>318.0</c:v>
                </c:pt>
                <c:pt idx="11">
                  <c:v>374.0</c:v>
                </c:pt>
                <c:pt idx="12">
                  <c:v>326.0</c:v>
                </c:pt>
                <c:pt idx="13">
                  <c:v>310.0</c:v>
                </c:pt>
                <c:pt idx="14">
                  <c:v>220.0</c:v>
                </c:pt>
                <c:pt idx="15">
                  <c:v>241.0</c:v>
                </c:pt>
                <c:pt idx="16">
                  <c:v>343.0</c:v>
                </c:pt>
                <c:pt idx="17">
                  <c:v>386.0</c:v>
                </c:pt>
                <c:pt idx="18">
                  <c:v>466.0</c:v>
                </c:pt>
                <c:pt idx="19">
                  <c:v>501.0</c:v>
                </c:pt>
                <c:pt idx="20">
                  <c:v>524.0</c:v>
                </c:pt>
                <c:pt idx="21">
                  <c:v>587.0</c:v>
                </c:pt>
                <c:pt idx="22">
                  <c:v>650.0</c:v>
                </c:pt>
                <c:pt idx="23">
                  <c:v>718.0</c:v>
                </c:pt>
                <c:pt idx="24">
                  <c:v>776.0</c:v>
                </c:pt>
                <c:pt idx="25">
                  <c:v>877.0</c:v>
                </c:pt>
                <c:pt idx="26">
                  <c:v>897.0</c:v>
                </c:pt>
                <c:pt idx="27">
                  <c:v>1048.0</c:v>
                </c:pt>
                <c:pt idx="28">
                  <c:v>1167.0</c:v>
                </c:pt>
                <c:pt idx="29">
                  <c:v>1201.0</c:v>
                </c:pt>
                <c:pt idx="30">
                  <c:v>1072.0</c:v>
                </c:pt>
                <c:pt idx="31">
                  <c:v>982.54</c:v>
                </c:pt>
                <c:pt idx="32">
                  <c:v>1010.0</c:v>
                </c:pt>
                <c:pt idx="33">
                  <c:v>1000.0</c:v>
                </c:pt>
              </c:numCache>
            </c:numRef>
          </c:val>
        </c:ser>
        <c:ser>
          <c:idx val="25"/>
          <c:order val="25"/>
          <c:tx>
            <c:strRef>
              <c:f>'ICSY 1950-2003'!$A$28:$C$28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val>
            <c:numRef>
              <c:f>'ICSY 1950-2003'!$D$28:$AS$28</c:f>
              <c:numCache>
                <c:formatCode>General</c:formatCode>
                <c:ptCount val="34"/>
                <c:pt idx="26">
                  <c:v>199.565</c:v>
                </c:pt>
                <c:pt idx="27">
                  <c:v>414.463</c:v>
                </c:pt>
                <c:pt idx="28">
                  <c:v>563.407</c:v>
                </c:pt>
                <c:pt idx="29">
                  <c:v>683.188</c:v>
                </c:pt>
                <c:pt idx="30">
                  <c:v>164.067</c:v>
                </c:pt>
                <c:pt idx="31">
                  <c:v>145.328</c:v>
                </c:pt>
                <c:pt idx="32">
                  <c:v>213.423</c:v>
                </c:pt>
                <c:pt idx="33">
                  <c:v>890.6220000000001</c:v>
                </c:pt>
              </c:numCache>
            </c:numRef>
          </c:val>
        </c:ser>
        <c:ser>
          <c:idx val="26"/>
          <c:order val="26"/>
          <c:tx>
            <c:strRef>
              <c:f>'ICSY 1950-2003'!$A$29:$C$29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val>
            <c:numRef>
              <c:f>'ICSY 1950-2003'!$D$29:$AS$29</c:f>
              <c:numCache>
                <c:formatCode>General</c:formatCode>
                <c:ptCount val="34"/>
              </c:numCache>
            </c:numRef>
          </c:val>
        </c:ser>
        <c:ser>
          <c:idx val="27"/>
          <c:order val="27"/>
          <c:tx>
            <c:strRef>
              <c:f>'ICSY 1950-2003'!$A$30:$C$30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val>
            <c:numRef>
              <c:f>'ICSY 1950-2003'!$D$30:$AS$30</c:f>
              <c:numCache>
                <c:formatCode>General</c:formatCode>
                <c:ptCount val="34"/>
                <c:pt idx="0">
                  <c:v>9002.0</c:v>
                </c:pt>
                <c:pt idx="1">
                  <c:v>9803.0</c:v>
                </c:pt>
                <c:pt idx="2">
                  <c:v>11382.0</c:v>
                </c:pt>
                <c:pt idx="3">
                  <c:v>13398.0</c:v>
                </c:pt>
                <c:pt idx="4">
                  <c:v>15187.0</c:v>
                </c:pt>
                <c:pt idx="5">
                  <c:v>16391.0</c:v>
                </c:pt>
                <c:pt idx="6">
                  <c:v>18675.0</c:v>
                </c:pt>
                <c:pt idx="7">
                  <c:v>21123.0</c:v>
                </c:pt>
                <c:pt idx="8">
                  <c:v>23239.0</c:v>
                </c:pt>
                <c:pt idx="9">
                  <c:v>24871.0</c:v>
                </c:pt>
                <c:pt idx="10">
                  <c:v>27194.0</c:v>
                </c:pt>
                <c:pt idx="11">
                  <c:v>26051.0</c:v>
                </c:pt>
                <c:pt idx="12">
                  <c:v>25644.0</c:v>
                </c:pt>
                <c:pt idx="13">
                  <c:v>20870.0</c:v>
                </c:pt>
                <c:pt idx="14">
                  <c:v>19497.0</c:v>
                </c:pt>
                <c:pt idx="15">
                  <c:v>20635.0</c:v>
                </c:pt>
                <c:pt idx="16">
                  <c:v>25252.0</c:v>
                </c:pt>
                <c:pt idx="17">
                  <c:v>25468.0</c:v>
                </c:pt>
                <c:pt idx="18">
                  <c:v>25329.0</c:v>
                </c:pt>
                <c:pt idx="19">
                  <c:v>25921.0</c:v>
                </c:pt>
                <c:pt idx="20">
                  <c:v>25850.0</c:v>
                </c:pt>
                <c:pt idx="21">
                  <c:v>27491.0</c:v>
                </c:pt>
                <c:pt idx="22">
                  <c:v>23902.0</c:v>
                </c:pt>
                <c:pt idx="23">
                  <c:v>24845.0</c:v>
                </c:pt>
                <c:pt idx="24">
                  <c:v>25229.0</c:v>
                </c:pt>
                <c:pt idx="25">
                  <c:v>28256.0</c:v>
                </c:pt>
                <c:pt idx="26">
                  <c:v>34559.0</c:v>
                </c:pt>
                <c:pt idx="27">
                  <c:v>37995.0</c:v>
                </c:pt>
                <c:pt idx="28">
                  <c:v>39942.0</c:v>
                </c:pt>
                <c:pt idx="29">
                  <c:v>40248.0</c:v>
                </c:pt>
                <c:pt idx="30">
                  <c:v>39559.0</c:v>
                </c:pt>
                <c:pt idx="31">
                  <c:v>38735.0</c:v>
                </c:pt>
                <c:pt idx="32">
                  <c:v>38104.0</c:v>
                </c:pt>
                <c:pt idx="33">
                  <c:v>34010.0</c:v>
                </c:pt>
              </c:numCache>
            </c:numRef>
          </c:val>
        </c:ser>
        <c:ser>
          <c:idx val="28"/>
          <c:order val="28"/>
          <c:tx>
            <c:strRef>
              <c:f>'ICSY 1950-2003'!$A$31:$C$31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val>
            <c:numRef>
              <c:f>'ICSY 1950-2003'!$D$31:$AS$31</c:f>
              <c:numCache>
                <c:formatCode>General</c:formatCode>
                <c:ptCount val="34"/>
              </c:numCache>
            </c:numRef>
          </c:val>
        </c:ser>
        <c:ser>
          <c:idx val="29"/>
          <c:order val="29"/>
          <c:tx>
            <c:strRef>
              <c:f>'ICSY 1950-2003'!$A$32:$C$32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val>
            <c:numRef>
              <c:f>'ICSY 1950-2003'!$D$32:$AS$32</c:f>
              <c:numCache>
                <c:formatCode>General</c:formatCode>
                <c:ptCount val="34"/>
              </c:numCache>
            </c:numRef>
          </c:val>
        </c:ser>
        <c:ser>
          <c:idx val="30"/>
          <c:order val="30"/>
          <c:tx>
            <c:strRef>
              <c:f>'ICSY 1950-2003'!$A$33:$C$33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val>
            <c:numRef>
              <c:f>'ICSY 1950-2003'!$D$33:$AS$33</c:f>
              <c:numCache>
                <c:formatCode>General</c:formatCode>
                <c:ptCount val="34"/>
                <c:pt idx="29">
                  <c:v>222.0</c:v>
                </c:pt>
                <c:pt idx="30">
                  <c:v>241.0</c:v>
                </c:pt>
                <c:pt idx="31">
                  <c:v>234.0</c:v>
                </c:pt>
                <c:pt idx="32">
                  <c:v>220.0</c:v>
                </c:pt>
                <c:pt idx="33">
                  <c:v>235.0</c:v>
                </c:pt>
              </c:numCache>
            </c:numRef>
          </c:val>
        </c:ser>
        <c:ser>
          <c:idx val="31"/>
          <c:order val="31"/>
          <c:tx>
            <c:strRef>
              <c:f>'ICSY 1950-2003'!$A$34:$C$34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val>
            <c:numRef>
              <c:f>'ICSY 1950-2003'!$D$34:$AS$34</c:f>
              <c:numCache>
                <c:formatCode>General</c:formatCode>
                <c:ptCount val="34"/>
                <c:pt idx="0">
                  <c:v>3668.0</c:v>
                </c:pt>
                <c:pt idx="1">
                  <c:v>3880.0</c:v>
                </c:pt>
                <c:pt idx="2">
                  <c:v>5149.0</c:v>
                </c:pt>
                <c:pt idx="3">
                  <c:v>4178.0</c:v>
                </c:pt>
                <c:pt idx="4">
                  <c:v>4297.0</c:v>
                </c:pt>
                <c:pt idx="5">
                  <c:v>4358.0</c:v>
                </c:pt>
                <c:pt idx="6">
                  <c:v>4362.0</c:v>
                </c:pt>
                <c:pt idx="7">
                  <c:v>4665.0</c:v>
                </c:pt>
                <c:pt idx="8">
                  <c:v>5149.0</c:v>
                </c:pt>
                <c:pt idx="9">
                  <c:v>5401.0</c:v>
                </c:pt>
                <c:pt idx="10">
                  <c:v>5359.0</c:v>
                </c:pt>
                <c:pt idx="11">
                  <c:v>5433.0</c:v>
                </c:pt>
                <c:pt idx="12">
                  <c:v>5614.0</c:v>
                </c:pt>
                <c:pt idx="13">
                  <c:v>5644.0</c:v>
                </c:pt>
                <c:pt idx="14">
                  <c:v>5717.0</c:v>
                </c:pt>
                <c:pt idx="15">
                  <c:v>5296.0</c:v>
                </c:pt>
                <c:pt idx="16">
                  <c:v>5702.0</c:v>
                </c:pt>
                <c:pt idx="17">
                  <c:v>5494.0</c:v>
                </c:pt>
                <c:pt idx="18">
                  <c:v>5535.0</c:v>
                </c:pt>
                <c:pt idx="19">
                  <c:v>5036.0</c:v>
                </c:pt>
                <c:pt idx="20">
                  <c:v>4710.0</c:v>
                </c:pt>
                <c:pt idx="21">
                  <c:v>2374.0</c:v>
                </c:pt>
                <c:pt idx="22">
                  <c:v>2132.0</c:v>
                </c:pt>
                <c:pt idx="23">
                  <c:v>2007.0</c:v>
                </c:pt>
                <c:pt idx="24">
                  <c:v>1910.0</c:v>
                </c:pt>
                <c:pt idx="25">
                  <c:v>2070.0</c:v>
                </c:pt>
                <c:pt idx="26">
                  <c:v>2137.0</c:v>
                </c:pt>
                <c:pt idx="27">
                  <c:v>1654.0</c:v>
                </c:pt>
                <c:pt idx="28">
                  <c:v>1742.0</c:v>
                </c:pt>
                <c:pt idx="29">
                  <c:v>2060.0</c:v>
                </c:pt>
                <c:pt idx="30">
                  <c:v>2209.0</c:v>
                </c:pt>
                <c:pt idx="31">
                  <c:v>2088.0</c:v>
                </c:pt>
                <c:pt idx="32">
                  <c:v>2173.0</c:v>
                </c:pt>
                <c:pt idx="33">
                  <c:v>2406.0</c:v>
                </c:pt>
              </c:numCache>
            </c:numRef>
          </c:val>
        </c:ser>
        <c:ser>
          <c:idx val="32"/>
          <c:order val="32"/>
          <c:tx>
            <c:strRef>
              <c:f>'ICSY 1950-2003'!$A$35:$C$35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val>
            <c:numRef>
              <c:f>'ICSY 1950-2003'!$D$35:$AS$35</c:f>
              <c:numCache>
                <c:formatCode>General</c:formatCode>
                <c:ptCount val="34"/>
                <c:pt idx="27">
                  <c:v>50.0</c:v>
                </c:pt>
                <c:pt idx="28">
                  <c:v>50.0</c:v>
                </c:pt>
                <c:pt idx="29">
                  <c:v>50.0</c:v>
                </c:pt>
                <c:pt idx="30">
                  <c:v>50.0</c:v>
                </c:pt>
                <c:pt idx="31">
                  <c:v>50.0</c:v>
                </c:pt>
                <c:pt idx="32">
                  <c:v>50.0</c:v>
                </c:pt>
                <c:pt idx="33">
                  <c:v>30.0</c:v>
                </c:pt>
              </c:numCache>
            </c:numRef>
          </c:val>
        </c:ser>
        <c:ser>
          <c:idx val="33"/>
          <c:order val="33"/>
          <c:tx>
            <c:strRef>
              <c:f>'ICSY 1950-2003'!$A$36:$C$36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val>
            <c:numRef>
              <c:f>'ICSY 1950-2003'!$D$36:$AS$36</c:f>
              <c:numCache>
                <c:formatCode>General</c:formatCode>
                <c:ptCount val="34"/>
                <c:pt idx="10">
                  <c:v>0.05</c:v>
                </c:pt>
                <c:pt idx="11">
                  <c:v>0.82</c:v>
                </c:pt>
                <c:pt idx="12">
                  <c:v>0.26</c:v>
                </c:pt>
              </c:numCache>
            </c:numRef>
          </c:val>
        </c:ser>
        <c:ser>
          <c:idx val="34"/>
          <c:order val="34"/>
          <c:tx>
            <c:strRef>
              <c:f>'ICSY 1950-2003'!$A$37:$C$37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val>
            <c:numRef>
              <c:f>'ICSY 1950-2003'!$D$37:$AS$37</c:f>
              <c:numCache>
                <c:formatCode>General</c:formatCode>
                <c:ptCount val="34"/>
                <c:pt idx="0">
                  <c:v>38.0</c:v>
                </c:pt>
                <c:pt idx="1">
                  <c:v>44.0</c:v>
                </c:pt>
                <c:pt idx="2">
                  <c:v>53.0</c:v>
                </c:pt>
                <c:pt idx="3">
                  <c:v>78.0</c:v>
                </c:pt>
                <c:pt idx="4">
                  <c:v>50.0</c:v>
                </c:pt>
                <c:pt idx="5">
                  <c:v>50.0</c:v>
                </c:pt>
                <c:pt idx="6">
                  <c:v>50.0</c:v>
                </c:pt>
                <c:pt idx="7">
                  <c:v>50.0</c:v>
                </c:pt>
                <c:pt idx="8">
                  <c:v>10.0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28">
                  <c:v>150.0</c:v>
                </c:pt>
              </c:numCache>
            </c:numRef>
          </c:val>
        </c:ser>
        <c:ser>
          <c:idx val="35"/>
          <c:order val="35"/>
          <c:tx>
            <c:strRef>
              <c:f>'ICSY 1950-2003'!$A$38:$C$38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val>
            <c:numRef>
              <c:f>'ICSY 1950-2003'!$D$38:$AS$38</c:f>
              <c:numCache>
                <c:formatCode>General</c:formatCode>
                <c:ptCount val="34"/>
                <c:pt idx="1">
                  <c:v>120.0</c:v>
                </c:pt>
                <c:pt idx="2">
                  <c:v>162.0</c:v>
                </c:pt>
                <c:pt idx="3">
                  <c:v>182.0</c:v>
                </c:pt>
                <c:pt idx="4">
                  <c:v>125.0</c:v>
                </c:pt>
                <c:pt idx="5">
                  <c:v>192.0</c:v>
                </c:pt>
                <c:pt idx="6">
                  <c:v>210.0</c:v>
                </c:pt>
                <c:pt idx="7">
                  <c:v>278.0</c:v>
                </c:pt>
                <c:pt idx="8">
                  <c:v>403.0</c:v>
                </c:pt>
                <c:pt idx="9">
                  <c:v>489.0</c:v>
                </c:pt>
                <c:pt idx="10">
                  <c:v>508.0</c:v>
                </c:pt>
                <c:pt idx="11">
                  <c:v>516.0</c:v>
                </c:pt>
                <c:pt idx="12">
                  <c:v>530.0</c:v>
                </c:pt>
                <c:pt idx="13">
                  <c:v>598.0</c:v>
                </c:pt>
                <c:pt idx="14">
                  <c:v>694.0</c:v>
                </c:pt>
                <c:pt idx="15">
                  <c:v>785.0</c:v>
                </c:pt>
                <c:pt idx="16">
                  <c:v>779.0</c:v>
                </c:pt>
                <c:pt idx="17">
                  <c:v>707.0</c:v>
                </c:pt>
                <c:pt idx="18">
                  <c:v>586.0</c:v>
                </c:pt>
                <c:pt idx="19">
                  <c:v>614.0</c:v>
                </c:pt>
                <c:pt idx="20">
                  <c:v>624.0</c:v>
                </c:pt>
                <c:pt idx="21">
                  <c:v>521.0</c:v>
                </c:pt>
                <c:pt idx="22">
                  <c:v>620.0</c:v>
                </c:pt>
                <c:pt idx="23">
                  <c:v>620.0</c:v>
                </c:pt>
                <c:pt idx="24">
                  <c:v>479.0</c:v>
                </c:pt>
                <c:pt idx="25">
                  <c:v>522.0</c:v>
                </c:pt>
                <c:pt idx="26">
                  <c:v>305.0</c:v>
                </c:pt>
                <c:pt idx="27">
                  <c:v>633.0</c:v>
                </c:pt>
                <c:pt idx="28">
                  <c:v>740.0</c:v>
                </c:pt>
                <c:pt idx="29">
                  <c:v>825.0</c:v>
                </c:pt>
                <c:pt idx="30">
                  <c:v>956.0</c:v>
                </c:pt>
                <c:pt idx="31">
                  <c:v>980.0</c:v>
                </c:pt>
                <c:pt idx="32">
                  <c:v>937.0</c:v>
                </c:pt>
                <c:pt idx="33">
                  <c:v>949.0</c:v>
                </c:pt>
              </c:numCache>
            </c:numRef>
          </c:val>
        </c:ser>
        <c:ser>
          <c:idx val="36"/>
          <c:order val="36"/>
          <c:tx>
            <c:strRef>
              <c:f>'ICSY 1950-2003'!$A$39:$C$39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val>
            <c:numRef>
              <c:f>'ICSY 1950-2003'!$D$39:$AS$39</c:f>
              <c:numCache>
                <c:formatCode>General</c:formatCode>
                <c:ptCount val="34"/>
                <c:pt idx="0">
                  <c:v>7283.0</c:v>
                </c:pt>
                <c:pt idx="1">
                  <c:v>8317.0</c:v>
                </c:pt>
                <c:pt idx="2">
                  <c:v>9091.0</c:v>
                </c:pt>
                <c:pt idx="3">
                  <c:v>10053.0</c:v>
                </c:pt>
                <c:pt idx="4">
                  <c:v>10641.0</c:v>
                </c:pt>
                <c:pt idx="5">
                  <c:v>9741.0</c:v>
                </c:pt>
                <c:pt idx="6">
                  <c:v>9898.0</c:v>
                </c:pt>
                <c:pt idx="7">
                  <c:v>9933.0</c:v>
                </c:pt>
                <c:pt idx="8">
                  <c:v>10473.0</c:v>
                </c:pt>
                <c:pt idx="9">
                  <c:v>11459.0</c:v>
                </c:pt>
                <c:pt idx="10">
                  <c:v>10340.0</c:v>
                </c:pt>
                <c:pt idx="11">
                  <c:v>10152.0</c:v>
                </c:pt>
                <c:pt idx="12">
                  <c:v>8136.0</c:v>
                </c:pt>
                <c:pt idx="13">
                  <c:v>7871.0</c:v>
                </c:pt>
                <c:pt idx="14">
                  <c:v>9387.0</c:v>
                </c:pt>
                <c:pt idx="15">
                  <c:v>10192.0</c:v>
                </c:pt>
                <c:pt idx="16">
                  <c:v>10611.0</c:v>
                </c:pt>
                <c:pt idx="17">
                  <c:v>12603.0</c:v>
                </c:pt>
                <c:pt idx="18">
                  <c:v>12350.0</c:v>
                </c:pt>
                <c:pt idx="19">
                  <c:v>12591.0</c:v>
                </c:pt>
                <c:pt idx="20">
                  <c:v>11745.0</c:v>
                </c:pt>
                <c:pt idx="21">
                  <c:v>9372.0</c:v>
                </c:pt>
                <c:pt idx="22">
                  <c:v>8592.0</c:v>
                </c:pt>
                <c:pt idx="23">
                  <c:v>9394.0</c:v>
                </c:pt>
                <c:pt idx="24">
                  <c:v>10584.0</c:v>
                </c:pt>
                <c:pt idx="25">
                  <c:v>10440.0</c:v>
                </c:pt>
                <c:pt idx="26">
                  <c:v>11587.0</c:v>
                </c:pt>
                <c:pt idx="27">
                  <c:v>11736.0</c:v>
                </c:pt>
                <c:pt idx="28">
                  <c:v>12168.0</c:v>
                </c:pt>
                <c:pt idx="29">
                  <c:v>12643.0</c:v>
                </c:pt>
                <c:pt idx="30">
                  <c:v>12753.0</c:v>
                </c:pt>
                <c:pt idx="31">
                  <c:v>12793.0</c:v>
                </c:pt>
                <c:pt idx="32">
                  <c:v>13081.0</c:v>
                </c:pt>
                <c:pt idx="33">
                  <c:v>14063.0</c:v>
                </c:pt>
              </c:numCache>
            </c:numRef>
          </c:val>
        </c:ser>
        <c:ser>
          <c:idx val="37"/>
          <c:order val="37"/>
          <c:tx>
            <c:strRef>
              <c:f>'ICSY 1950-2003'!$A$40:$C$40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val>
            <c:numRef>
              <c:f>'ICSY 1950-2003'!$D$40:$AS$40</c:f>
              <c:numCache>
                <c:formatCode>General</c:formatCode>
                <c:ptCount val="34"/>
              </c:numCache>
            </c:numRef>
          </c:val>
        </c:ser>
        <c:ser>
          <c:idx val="38"/>
          <c:order val="38"/>
          <c:tx>
            <c:strRef>
              <c:f>'ICSY 1950-2003'!$A$41:$C$41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val>
            <c:numRef>
              <c:f>'ICSY 1950-2003'!$D$41:$AS$41</c:f>
              <c:numCache>
                <c:formatCode>General</c:formatCode>
                <c:ptCount val="34"/>
              </c:numCache>
            </c:numRef>
          </c:val>
        </c:ser>
        <c:ser>
          <c:idx val="39"/>
          <c:order val="39"/>
          <c:tx>
            <c:strRef>
              <c:f>'ICSY 1950-2003'!$A$42:$C$42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val>
            <c:numRef>
              <c:f>'ICSY 1950-2003'!$D$42:$AS$42</c:f>
              <c:numCache>
                <c:formatCode>General</c:formatCode>
                <c:ptCount val="34"/>
              </c:numCache>
            </c:numRef>
          </c:val>
        </c:ser>
        <c:ser>
          <c:idx val="40"/>
          <c:order val="40"/>
          <c:tx>
            <c:strRef>
              <c:f>'ICSY 1950-2003'!$A$43:$C$43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val>
            <c:numRef>
              <c:f>'ICSY 1950-2003'!$D$43:$AS$43</c:f>
              <c:numCache>
                <c:formatCode>General</c:formatCode>
                <c:ptCount val="34"/>
              </c:numCache>
            </c:numRef>
          </c:val>
        </c:ser>
        <c:ser>
          <c:idx val="41"/>
          <c:order val="41"/>
          <c:tx>
            <c:strRef>
              <c:f>'ICSY 1950-2003'!$A$44:$C$44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val>
            <c:numRef>
              <c:f>'ICSY 1950-2003'!$D$44:$AS$44</c:f>
              <c:numCache>
                <c:formatCode>General</c:formatCode>
                <c:ptCount val="34"/>
                <c:pt idx="0">
                  <c:v>1349.0</c:v>
                </c:pt>
                <c:pt idx="1">
                  <c:v>1370.0</c:v>
                </c:pt>
                <c:pt idx="2">
                  <c:v>1408.0</c:v>
                </c:pt>
                <c:pt idx="3">
                  <c:v>1328.0</c:v>
                </c:pt>
                <c:pt idx="4">
                  <c:v>1423.0</c:v>
                </c:pt>
                <c:pt idx="5">
                  <c:v>1026.0</c:v>
                </c:pt>
                <c:pt idx="6">
                  <c:v>968.0</c:v>
                </c:pt>
                <c:pt idx="7">
                  <c:v>1140.0</c:v>
                </c:pt>
                <c:pt idx="8">
                  <c:v>1203.0</c:v>
                </c:pt>
                <c:pt idx="9">
                  <c:v>1357.0</c:v>
                </c:pt>
                <c:pt idx="10">
                  <c:v>1583.0</c:v>
                </c:pt>
                <c:pt idx="11">
                  <c:v>1863.0</c:v>
                </c:pt>
                <c:pt idx="12">
                  <c:v>1131.0</c:v>
                </c:pt>
                <c:pt idx="13">
                  <c:v>1255.0</c:v>
                </c:pt>
                <c:pt idx="14">
                  <c:v>1390.0</c:v>
                </c:pt>
                <c:pt idx="15">
                  <c:v>1430.0</c:v>
                </c:pt>
                <c:pt idx="16">
                  <c:v>1441.0</c:v>
                </c:pt>
                <c:pt idx="17">
                  <c:v>1500.0</c:v>
                </c:pt>
                <c:pt idx="18">
                  <c:v>1885.0</c:v>
                </c:pt>
                <c:pt idx="19">
                  <c:v>2010.0</c:v>
                </c:pt>
                <c:pt idx="20">
                  <c:v>2115.0</c:v>
                </c:pt>
                <c:pt idx="21">
                  <c:v>2251.0</c:v>
                </c:pt>
                <c:pt idx="22">
                  <c:v>2660.0</c:v>
                </c:pt>
                <c:pt idx="23">
                  <c:v>3024.0</c:v>
                </c:pt>
                <c:pt idx="24">
                  <c:v>3001.0</c:v>
                </c:pt>
                <c:pt idx="25">
                  <c:v>3304.0</c:v>
                </c:pt>
                <c:pt idx="26">
                  <c:v>3627.0</c:v>
                </c:pt>
                <c:pt idx="27">
                  <c:v>3718.0</c:v>
                </c:pt>
                <c:pt idx="28">
                  <c:v>3890.0</c:v>
                </c:pt>
                <c:pt idx="29">
                  <c:v>2508.0</c:v>
                </c:pt>
                <c:pt idx="30">
                  <c:v>2686.0</c:v>
                </c:pt>
                <c:pt idx="31">
                  <c:v>3145.0</c:v>
                </c:pt>
                <c:pt idx="32">
                  <c:v>3522.0</c:v>
                </c:pt>
                <c:pt idx="33">
                  <c:v>3550.0</c:v>
                </c:pt>
              </c:numCache>
            </c:numRef>
          </c:val>
        </c:ser>
        <c:ser>
          <c:idx val="42"/>
          <c:order val="42"/>
          <c:tx>
            <c:strRef>
              <c:f>'ICSY 1950-2003'!$A$45:$C$45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1950-2003'!$D$45:$AS$45</c:f>
              <c:numCache>
                <c:formatCode>General</c:formatCode>
                <c:ptCount val="34"/>
                <c:pt idx="0">
                  <c:v>25750.0</c:v>
                </c:pt>
                <c:pt idx="1">
                  <c:v>31580.0</c:v>
                </c:pt>
                <c:pt idx="2">
                  <c:v>35470.0</c:v>
                </c:pt>
                <c:pt idx="3">
                  <c:v>37310.0</c:v>
                </c:pt>
                <c:pt idx="4">
                  <c:v>37090.0</c:v>
                </c:pt>
                <c:pt idx="5">
                  <c:v>46260.0</c:v>
                </c:pt>
                <c:pt idx="6">
                  <c:v>46700.0</c:v>
                </c:pt>
                <c:pt idx="7">
                  <c:v>55647.0</c:v>
                </c:pt>
                <c:pt idx="8">
                  <c:v>65236.0</c:v>
                </c:pt>
                <c:pt idx="9">
                  <c:v>73896.0</c:v>
                </c:pt>
                <c:pt idx="10">
                  <c:v>79857.0</c:v>
                </c:pt>
                <c:pt idx="11">
                  <c:v>82897.0</c:v>
                </c:pt>
                <c:pt idx="12">
                  <c:v>95200.0</c:v>
                </c:pt>
                <c:pt idx="13">
                  <c:v>108250.0</c:v>
                </c:pt>
                <c:pt idx="14">
                  <c:v>123020.0</c:v>
                </c:pt>
                <c:pt idx="15">
                  <c:v>145950.0</c:v>
                </c:pt>
                <c:pt idx="16">
                  <c:v>166060.0</c:v>
                </c:pt>
                <c:pt idx="17">
                  <c:v>186249.0</c:v>
                </c:pt>
                <c:pt idx="18">
                  <c:v>210140.0</c:v>
                </c:pt>
                <c:pt idx="19">
                  <c:v>210295.0</c:v>
                </c:pt>
                <c:pt idx="20">
                  <c:v>209711.0</c:v>
                </c:pt>
                <c:pt idx="21">
                  <c:v>244656.0</c:v>
                </c:pt>
                <c:pt idx="22">
                  <c:v>308217.0</c:v>
                </c:pt>
                <c:pt idx="23">
                  <c:v>367878.0</c:v>
                </c:pt>
                <c:pt idx="24">
                  <c:v>421180.0</c:v>
                </c:pt>
                <c:pt idx="25">
                  <c:v>475606.0</c:v>
                </c:pt>
                <c:pt idx="26">
                  <c:v>491189.0</c:v>
                </c:pt>
                <c:pt idx="27">
                  <c:v>511738.0</c:v>
                </c:pt>
                <c:pt idx="28">
                  <c:v>536000.0</c:v>
                </c:pt>
                <c:pt idx="29">
                  <c:v>573000.0</c:v>
                </c:pt>
                <c:pt idx="30">
                  <c:v>597000.0</c:v>
                </c:pt>
                <c:pt idx="31">
                  <c:v>661040.0</c:v>
                </c:pt>
                <c:pt idx="32">
                  <c:v>725000.0</c:v>
                </c:pt>
                <c:pt idx="33">
                  <c:v>862081.0</c:v>
                </c:pt>
              </c:numCache>
            </c:numRef>
          </c:val>
        </c:ser>
        <c:ser>
          <c:idx val="43"/>
          <c:order val="43"/>
          <c:tx>
            <c:strRef>
              <c:f>'ICSY 1950-2003'!$A$46:$C$46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1950-2003'!$D$46:$AS$46</c:f>
              <c:numCache>
                <c:formatCode>General</c:formatCode>
                <c:ptCount val="34"/>
              </c:numCache>
            </c:numRef>
          </c:val>
        </c:ser>
        <c:ser>
          <c:idx val="44"/>
          <c:order val="44"/>
          <c:tx>
            <c:strRef>
              <c:f>'ICSY 1950-2003'!$A$47:$C$47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1950-2003'!$D$47:$AS$47</c:f>
              <c:numCache>
                <c:formatCode>General</c:formatCode>
                <c:ptCount val="34"/>
              </c:numCache>
            </c:numRef>
          </c:val>
        </c:ser>
        <c:ser>
          <c:idx val="45"/>
          <c:order val="45"/>
          <c:tx>
            <c:strRef>
              <c:f>'ICSY 1950-2003'!$A$48:$C$48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1950-2003'!$D$48:$AS$48</c:f>
              <c:numCache>
                <c:formatCode>General</c:formatCode>
                <c:ptCount val="34"/>
                <c:pt idx="0">
                  <c:v>2757.0</c:v>
                </c:pt>
                <c:pt idx="1">
                  <c:v>2828.0</c:v>
                </c:pt>
                <c:pt idx="2">
                  <c:v>3006.0</c:v>
                </c:pt>
                <c:pt idx="3">
                  <c:v>3221.0</c:v>
                </c:pt>
                <c:pt idx="4">
                  <c:v>3432.0</c:v>
                </c:pt>
                <c:pt idx="5">
                  <c:v>3091.0</c:v>
                </c:pt>
                <c:pt idx="6">
                  <c:v>3612.0</c:v>
                </c:pt>
                <c:pt idx="7">
                  <c:v>3298.0</c:v>
                </c:pt>
                <c:pt idx="8">
                  <c:v>4153.0</c:v>
                </c:pt>
                <c:pt idx="9">
                  <c:v>4257.0</c:v>
                </c:pt>
                <c:pt idx="10">
                  <c:v>4356.0</c:v>
                </c:pt>
                <c:pt idx="11">
                  <c:v>4610.0</c:v>
                </c:pt>
                <c:pt idx="12">
                  <c:v>4707.0</c:v>
                </c:pt>
                <c:pt idx="13">
                  <c:v>4787.0</c:v>
                </c:pt>
                <c:pt idx="14">
                  <c:v>5280.0</c:v>
                </c:pt>
                <c:pt idx="15">
                  <c:v>5412.0</c:v>
                </c:pt>
                <c:pt idx="16">
                  <c:v>5916.0</c:v>
                </c:pt>
                <c:pt idx="17">
                  <c:v>5892.0</c:v>
                </c:pt>
                <c:pt idx="18">
                  <c:v>6312.0</c:v>
                </c:pt>
                <c:pt idx="19">
                  <c:v>6648.0</c:v>
                </c:pt>
                <c:pt idx="20">
                  <c:v>6360.0</c:v>
                </c:pt>
                <c:pt idx="21">
                  <c:v>6389.0</c:v>
                </c:pt>
                <c:pt idx="22">
                  <c:v>9163.0</c:v>
                </c:pt>
                <c:pt idx="23">
                  <c:v>18205.0</c:v>
                </c:pt>
                <c:pt idx="24">
                  <c:v>9273.0</c:v>
                </c:pt>
                <c:pt idx="25">
                  <c:v>9908.0</c:v>
                </c:pt>
                <c:pt idx="27">
                  <c:v>10878.0</c:v>
                </c:pt>
                <c:pt idx="28">
                  <c:v>8673.0</c:v>
                </c:pt>
                <c:pt idx="29">
                  <c:v>6677.0</c:v>
                </c:pt>
                <c:pt idx="30">
                  <c:v>7131.0</c:v>
                </c:pt>
                <c:pt idx="31">
                  <c:v>6776.0</c:v>
                </c:pt>
                <c:pt idx="32">
                  <c:v>6633.0</c:v>
                </c:pt>
                <c:pt idx="33">
                  <c:v>6800.0</c:v>
                </c:pt>
              </c:numCache>
            </c:numRef>
          </c:val>
        </c:ser>
        <c:ser>
          <c:idx val="46"/>
          <c:order val="46"/>
          <c:tx>
            <c:strRef>
              <c:f>'ICSY 1950-2003'!$A$49:$C$49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1950-2003'!$D$49:$AS$49</c:f>
              <c:numCache>
                <c:formatCode>General</c:formatCode>
                <c:ptCount val="34"/>
              </c:numCache>
            </c:numRef>
          </c:val>
        </c:ser>
        <c:ser>
          <c:idx val="47"/>
          <c:order val="47"/>
          <c:tx>
            <c:strRef>
              <c:f>'ICSY 1950-2003'!$A$50:$C$50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1950-2003'!$D$50:$AS$50</c:f>
              <c:numCache>
                <c:formatCode>General</c:formatCode>
                <c:ptCount val="34"/>
                <c:pt idx="0">
                  <c:v>418.0</c:v>
                </c:pt>
                <c:pt idx="1">
                  <c:v>459.0</c:v>
                </c:pt>
                <c:pt idx="2">
                  <c:v>477.0</c:v>
                </c:pt>
                <c:pt idx="3">
                  <c:v>543.0</c:v>
                </c:pt>
                <c:pt idx="4">
                  <c:v>725.0</c:v>
                </c:pt>
                <c:pt idx="5">
                  <c:v>770.0</c:v>
                </c:pt>
                <c:pt idx="6">
                  <c:v>540.0</c:v>
                </c:pt>
                <c:pt idx="7">
                  <c:v>542.0</c:v>
                </c:pt>
                <c:pt idx="8">
                  <c:v>475.0</c:v>
                </c:pt>
                <c:pt idx="9">
                  <c:v>454.0</c:v>
                </c:pt>
                <c:pt idx="10">
                  <c:v>453.0</c:v>
                </c:pt>
                <c:pt idx="11">
                  <c:v>494.0</c:v>
                </c:pt>
                <c:pt idx="12">
                  <c:v>541.0</c:v>
                </c:pt>
                <c:pt idx="13">
                  <c:v>513.0</c:v>
                </c:pt>
                <c:pt idx="14">
                  <c:v>534.0</c:v>
                </c:pt>
                <c:pt idx="15">
                  <c:v>444.0</c:v>
                </c:pt>
                <c:pt idx="16">
                  <c:v>445.0</c:v>
                </c:pt>
                <c:pt idx="17">
                  <c:v>492.0</c:v>
                </c:pt>
                <c:pt idx="18">
                  <c:v>495.0</c:v>
                </c:pt>
                <c:pt idx="19">
                  <c:v>460.0</c:v>
                </c:pt>
                <c:pt idx="20">
                  <c:v>461.0</c:v>
                </c:pt>
                <c:pt idx="21">
                  <c:v>250.0</c:v>
                </c:pt>
                <c:pt idx="22">
                  <c:v>174.0</c:v>
                </c:pt>
                <c:pt idx="23">
                  <c:v>149.0</c:v>
                </c:pt>
                <c:pt idx="24">
                  <c:v>166.0</c:v>
                </c:pt>
                <c:pt idx="25">
                  <c:v>235.0</c:v>
                </c:pt>
                <c:pt idx="26">
                  <c:v>240.79</c:v>
                </c:pt>
                <c:pt idx="27">
                  <c:v>124.881</c:v>
                </c:pt>
                <c:pt idx="28">
                  <c:v>134.0</c:v>
                </c:pt>
                <c:pt idx="29">
                  <c:v>159.0</c:v>
                </c:pt>
                <c:pt idx="30">
                  <c:v>161.0</c:v>
                </c:pt>
                <c:pt idx="31">
                  <c:v>192.0</c:v>
                </c:pt>
                <c:pt idx="32">
                  <c:v>190.0</c:v>
                </c:pt>
                <c:pt idx="33">
                  <c:v>190.0</c:v>
                </c:pt>
              </c:numCache>
            </c:numRef>
          </c:val>
        </c:ser>
        <c:ser>
          <c:idx val="48"/>
          <c:order val="48"/>
          <c:tx>
            <c:strRef>
              <c:f>'ICSY 1950-2003'!$A$51:$C$51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1950-2003'!$D$51:$AS$51</c:f>
              <c:numCache>
                <c:formatCode>General</c:formatCode>
                <c:ptCount val="34"/>
                <c:pt idx="0">
                  <c:v>92.0</c:v>
                </c:pt>
                <c:pt idx="1">
                  <c:v>102.0</c:v>
                </c:pt>
                <c:pt idx="2">
                  <c:v>83.0</c:v>
                </c:pt>
                <c:pt idx="3">
                  <c:v>69.0</c:v>
                </c:pt>
                <c:pt idx="4">
                  <c:v>34.0</c:v>
                </c:pt>
                <c:pt idx="5">
                  <c:v>55.0</c:v>
                </c:pt>
                <c:pt idx="6">
                  <c:v>52.0</c:v>
                </c:pt>
                <c:pt idx="7">
                  <c:v>45.0</c:v>
                </c:pt>
                <c:pt idx="8">
                  <c:v>65.0</c:v>
                </c:pt>
                <c:pt idx="9">
                  <c:v>55.0</c:v>
                </c:pt>
                <c:pt idx="10">
                  <c:v>34.0</c:v>
                </c:pt>
                <c:pt idx="11">
                  <c:v>52.0</c:v>
                </c:pt>
                <c:pt idx="12">
                  <c:v>39.0</c:v>
                </c:pt>
                <c:pt idx="13">
                  <c:v>28.0</c:v>
                </c:pt>
                <c:pt idx="14">
                  <c:v>45.0</c:v>
                </c:pt>
                <c:pt idx="15">
                  <c:v>62.0</c:v>
                </c:pt>
                <c:pt idx="16">
                  <c:v>2.0</c:v>
                </c:pt>
                <c:pt idx="17">
                  <c:v>38.0</c:v>
                </c:pt>
                <c:pt idx="18">
                  <c:v>86.0</c:v>
                </c:pt>
                <c:pt idx="19">
                  <c:v>121.0</c:v>
                </c:pt>
                <c:pt idx="20">
                  <c:v>90.0</c:v>
                </c:pt>
                <c:pt idx="21">
                  <c:v>102.0</c:v>
                </c:pt>
                <c:pt idx="22">
                  <c:v>124.0</c:v>
                </c:pt>
                <c:pt idx="23">
                  <c:v>95.0</c:v>
                </c:pt>
                <c:pt idx="24">
                  <c:v>87.0</c:v>
                </c:pt>
                <c:pt idx="25">
                  <c:v>98.0</c:v>
                </c:pt>
                <c:pt idx="26">
                  <c:v>43.0</c:v>
                </c:pt>
                <c:pt idx="27">
                  <c:v>20.0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</c:numCache>
            </c:numRef>
          </c:val>
        </c:ser>
        <c:ser>
          <c:idx val="49"/>
          <c:order val="49"/>
          <c:tx>
            <c:strRef>
              <c:f>'ICSY 1950-2003'!$A$52:$C$52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1950-2003'!$D$52:$AS$52</c:f>
              <c:numCache>
                <c:formatCode>General</c:formatCode>
                <c:ptCount val="34"/>
              </c:numCache>
            </c:numRef>
          </c:val>
        </c:ser>
        <c:ser>
          <c:idx val="50"/>
          <c:order val="50"/>
          <c:tx>
            <c:strRef>
              <c:f>'ICSY 1950-2003'!$A$53:$C$53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1950-2003'!$D$53:$AS$53</c:f>
              <c:numCache>
                <c:formatCode>General</c:formatCode>
                <c:ptCount val="34"/>
                <c:pt idx="0">
                  <c:v>187.0</c:v>
                </c:pt>
                <c:pt idx="1">
                  <c:v>213.0</c:v>
                </c:pt>
                <c:pt idx="2">
                  <c:v>261.0</c:v>
                </c:pt>
                <c:pt idx="3">
                  <c:v>272.0</c:v>
                </c:pt>
                <c:pt idx="4">
                  <c:v>298.0</c:v>
                </c:pt>
                <c:pt idx="5">
                  <c:v>330.0</c:v>
                </c:pt>
                <c:pt idx="6">
                  <c:v>362.0</c:v>
                </c:pt>
                <c:pt idx="7">
                  <c:v>406.0</c:v>
                </c:pt>
                <c:pt idx="8">
                  <c:v>490.0</c:v>
                </c:pt>
                <c:pt idx="9">
                  <c:v>528.0</c:v>
                </c:pt>
                <c:pt idx="10">
                  <c:v>554.0</c:v>
                </c:pt>
                <c:pt idx="11">
                  <c:v>460.0</c:v>
                </c:pt>
                <c:pt idx="12">
                  <c:v>424.0</c:v>
                </c:pt>
                <c:pt idx="13">
                  <c:v>386.0</c:v>
                </c:pt>
                <c:pt idx="14">
                  <c:v>350.0</c:v>
                </c:pt>
                <c:pt idx="15">
                  <c:v>350.0</c:v>
                </c:pt>
                <c:pt idx="16">
                  <c:v>306.0</c:v>
                </c:pt>
                <c:pt idx="17">
                  <c:v>285.0</c:v>
                </c:pt>
                <c:pt idx="18">
                  <c:v>309.0</c:v>
                </c:pt>
                <c:pt idx="19">
                  <c:v>315.0</c:v>
                </c:pt>
                <c:pt idx="21">
                  <c:v>700.0</c:v>
                </c:pt>
                <c:pt idx="22">
                  <c:v>700.0</c:v>
                </c:pt>
                <c:pt idx="23">
                  <c:v>860.0</c:v>
                </c:pt>
                <c:pt idx="24">
                  <c:v>940.0</c:v>
                </c:pt>
                <c:pt idx="25">
                  <c:v>865.0</c:v>
                </c:pt>
                <c:pt idx="26">
                  <c:v>830.0</c:v>
                </c:pt>
                <c:pt idx="27">
                  <c:v>940.0</c:v>
                </c:pt>
                <c:pt idx="28">
                  <c:v>1085.0</c:v>
                </c:pt>
                <c:pt idx="29">
                  <c:v>1100.0</c:v>
                </c:pt>
                <c:pt idx="30">
                  <c:v>1150.0</c:v>
                </c:pt>
                <c:pt idx="31">
                  <c:v>1100.0</c:v>
                </c:pt>
                <c:pt idx="32">
                  <c:v>1100.0</c:v>
                </c:pt>
                <c:pt idx="33">
                  <c:v>1130.0</c:v>
                </c:pt>
              </c:numCache>
            </c:numRef>
          </c:val>
        </c:ser>
        <c:ser>
          <c:idx val="51"/>
          <c:order val="51"/>
          <c:tx>
            <c:strRef>
              <c:f>'ICSY 1950-2003'!$A$54:$C$54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1950-2003'!$D$54:$AS$54</c:f>
              <c:numCache>
                <c:formatCode>General</c:formatCode>
                <c:ptCount val="34"/>
                <c:pt idx="0">
                  <c:v>400.0</c:v>
                </c:pt>
                <c:pt idx="1">
                  <c:v>507.0</c:v>
                </c:pt>
                <c:pt idx="2">
                  <c:v>603.0</c:v>
                </c:pt>
                <c:pt idx="3">
                  <c:v>662.0</c:v>
                </c:pt>
                <c:pt idx="4">
                  <c:v>628.0</c:v>
                </c:pt>
                <c:pt idx="5">
                  <c:v>716.0</c:v>
                </c:pt>
                <c:pt idx="6">
                  <c:v>804.0</c:v>
                </c:pt>
                <c:pt idx="7">
                  <c:v>875.0</c:v>
                </c:pt>
                <c:pt idx="8">
                  <c:v>964.0</c:v>
                </c:pt>
                <c:pt idx="9">
                  <c:v>1030.0</c:v>
                </c:pt>
                <c:pt idx="10">
                  <c:v>1157.0</c:v>
                </c:pt>
                <c:pt idx="11">
                  <c:v>1317.0</c:v>
                </c:pt>
                <c:pt idx="12">
                  <c:v>988.0</c:v>
                </c:pt>
                <c:pt idx="13">
                  <c:v>636.0</c:v>
                </c:pt>
                <c:pt idx="14">
                  <c:v>552.0</c:v>
                </c:pt>
                <c:pt idx="15">
                  <c:v>535.0</c:v>
                </c:pt>
                <c:pt idx="16">
                  <c:v>775.0</c:v>
                </c:pt>
                <c:pt idx="17">
                  <c:v>652.0</c:v>
                </c:pt>
                <c:pt idx="18">
                  <c:v>700.0</c:v>
                </c:pt>
                <c:pt idx="19">
                  <c:v>700.0</c:v>
                </c:pt>
                <c:pt idx="20">
                  <c:v>500.0</c:v>
                </c:pt>
                <c:pt idx="21">
                  <c:v>500.0</c:v>
                </c:pt>
                <c:pt idx="22">
                  <c:v>510.0</c:v>
                </c:pt>
                <c:pt idx="23">
                  <c:v>500.0</c:v>
                </c:pt>
                <c:pt idx="24">
                  <c:v>1100.0</c:v>
                </c:pt>
                <c:pt idx="25">
                  <c:v>1000.0</c:v>
                </c:pt>
                <c:pt idx="26">
                  <c:v>1000.0</c:v>
                </c:pt>
                <c:pt idx="27">
                  <c:v>1100.0</c:v>
                </c:pt>
                <c:pt idx="28">
                  <c:v>650.0</c:v>
                </c:pt>
                <c:pt idx="29">
                  <c:v>650.0</c:v>
                </c:pt>
                <c:pt idx="30">
                  <c:v>650.0</c:v>
                </c:pt>
                <c:pt idx="31">
                  <c:v>650.0</c:v>
                </c:pt>
                <c:pt idx="32">
                  <c:v>650.0</c:v>
                </c:pt>
                <c:pt idx="33">
                  <c:v>650.0</c:v>
                </c:pt>
              </c:numCache>
            </c:numRef>
          </c:val>
        </c:ser>
        <c:ser>
          <c:idx val="52"/>
          <c:order val="52"/>
          <c:tx>
            <c:strRef>
              <c:f>'ICSY 1950-2003'!$A$55:$C$55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1950-2003'!$D$55:$AS$55</c:f>
              <c:numCache>
                <c:formatCode>General</c:formatCode>
                <c:ptCount val="34"/>
                <c:pt idx="12">
                  <c:v>3750.0</c:v>
                </c:pt>
                <c:pt idx="13">
                  <c:v>3449.0</c:v>
                </c:pt>
                <c:pt idx="14">
                  <c:v>3201.0</c:v>
                </c:pt>
                <c:pt idx="15">
                  <c:v>3445.0</c:v>
                </c:pt>
                <c:pt idx="16">
                  <c:v>3327.0</c:v>
                </c:pt>
                <c:pt idx="17">
                  <c:v>3266.0</c:v>
                </c:pt>
                <c:pt idx="18">
                  <c:v>3089.0</c:v>
                </c:pt>
                <c:pt idx="19">
                  <c:v>2900.0</c:v>
                </c:pt>
                <c:pt idx="20">
                  <c:v>2655.0</c:v>
                </c:pt>
                <c:pt idx="21">
                  <c:v>1742.0</c:v>
                </c:pt>
                <c:pt idx="22">
                  <c:v>1771.0</c:v>
                </c:pt>
                <c:pt idx="23">
                  <c:v>1683.0</c:v>
                </c:pt>
                <c:pt idx="24">
                  <c:v>2055.0</c:v>
                </c:pt>
                <c:pt idx="25">
                  <c:v>1708.0</c:v>
                </c:pt>
                <c:pt idx="26">
                  <c:v>1842.0</c:v>
                </c:pt>
                <c:pt idx="27">
                  <c:v>2134.0</c:v>
                </c:pt>
                <c:pt idx="28">
                  <c:v>3873.0</c:v>
                </c:pt>
                <c:pt idx="29">
                  <c:v>2712.0</c:v>
                </c:pt>
                <c:pt idx="30">
                  <c:v>2852.0</c:v>
                </c:pt>
                <c:pt idx="31">
                  <c:v>3246.0</c:v>
                </c:pt>
                <c:pt idx="32">
                  <c:v>3378.0</c:v>
                </c:pt>
                <c:pt idx="33">
                  <c:v>3571.0</c:v>
                </c:pt>
              </c:numCache>
            </c:numRef>
          </c:val>
        </c:ser>
        <c:ser>
          <c:idx val="53"/>
          <c:order val="53"/>
          <c:tx>
            <c:strRef>
              <c:f>'ICSY 1950-2003'!$A$56:$C$56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1950-2003'!$D$56:$AS$56</c:f>
              <c:numCache>
                <c:formatCode>General</c:formatCode>
                <c:ptCount val="34"/>
                <c:pt idx="0">
                  <c:v>742.0</c:v>
                </c:pt>
                <c:pt idx="1">
                  <c:v>1088.0</c:v>
                </c:pt>
                <c:pt idx="2">
                  <c:v>1474.0</c:v>
                </c:pt>
                <c:pt idx="3">
                  <c:v>1757.0</c:v>
                </c:pt>
                <c:pt idx="4">
                  <c:v>1814.0</c:v>
                </c:pt>
                <c:pt idx="5">
                  <c:v>2083.0</c:v>
                </c:pt>
                <c:pt idx="6">
                  <c:v>2501.0</c:v>
                </c:pt>
                <c:pt idx="7">
                  <c:v>2656.0</c:v>
                </c:pt>
                <c:pt idx="8">
                  <c:v>2712.0</c:v>
                </c:pt>
                <c:pt idx="9">
                  <c:v>2613.0</c:v>
                </c:pt>
                <c:pt idx="10">
                  <c:v>2831.0</c:v>
                </c:pt>
                <c:pt idx="11">
                  <c:v>3292.0</c:v>
                </c:pt>
                <c:pt idx="12">
                  <c:v>3163.0</c:v>
                </c:pt>
                <c:pt idx="13">
                  <c:v>3231.0</c:v>
                </c:pt>
                <c:pt idx="14">
                  <c:v>3347.0</c:v>
                </c:pt>
                <c:pt idx="15">
                  <c:v>3182.0</c:v>
                </c:pt>
                <c:pt idx="16">
                  <c:v>3305.0</c:v>
                </c:pt>
                <c:pt idx="17">
                  <c:v>3535.0</c:v>
                </c:pt>
                <c:pt idx="18">
                  <c:v>3566.0</c:v>
                </c:pt>
                <c:pt idx="19">
                  <c:v>3759.0</c:v>
                </c:pt>
                <c:pt idx="20">
                  <c:v>3696.0</c:v>
                </c:pt>
                <c:pt idx="21">
                  <c:v>1851.0</c:v>
                </c:pt>
                <c:pt idx="22">
                  <c:v>1134.0</c:v>
                </c:pt>
                <c:pt idx="23">
                  <c:v>1049.0</c:v>
                </c:pt>
                <c:pt idx="24">
                  <c:v>1085.0</c:v>
                </c:pt>
                <c:pt idx="25">
                  <c:v>1456.0</c:v>
                </c:pt>
                <c:pt idx="26">
                  <c:v>1438.0</c:v>
                </c:pt>
                <c:pt idx="27">
                  <c:v>1701.0</c:v>
                </c:pt>
                <c:pt idx="28">
                  <c:v>1713.0</c:v>
                </c:pt>
                <c:pt idx="29">
                  <c:v>1797.0</c:v>
                </c:pt>
                <c:pt idx="30">
                  <c:v>1643.0</c:v>
                </c:pt>
                <c:pt idx="31">
                  <c:v>1335.0</c:v>
                </c:pt>
                <c:pt idx="32">
                  <c:v>1336.0</c:v>
                </c:pt>
                <c:pt idx="33">
                  <c:v>1357.0</c:v>
                </c:pt>
              </c:numCache>
            </c:numRef>
          </c:val>
        </c:ser>
        <c:ser>
          <c:idx val="54"/>
          <c:order val="54"/>
          <c:tx>
            <c:strRef>
              <c:f>'ICSY 1950-2003'!$A$57:$C$57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1950-2003'!$D$57:$AS$57</c:f>
              <c:numCache>
                <c:formatCode>General</c:formatCode>
                <c:ptCount val="34"/>
              </c:numCache>
            </c:numRef>
          </c:val>
        </c:ser>
        <c:ser>
          <c:idx val="55"/>
          <c:order val="55"/>
          <c:tx>
            <c:strRef>
              <c:f>'ICSY 1950-2003'!$A$58:$C$58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1950-2003'!$D$58:$AS$58</c:f>
              <c:numCache>
                <c:formatCode>General</c:formatCode>
                <c:ptCount val="34"/>
                <c:pt idx="0">
                  <c:v>266.0</c:v>
                </c:pt>
                <c:pt idx="1">
                  <c:v>303.0</c:v>
                </c:pt>
                <c:pt idx="2">
                  <c:v>423.0</c:v>
                </c:pt>
                <c:pt idx="3">
                  <c:v>451.0</c:v>
                </c:pt>
                <c:pt idx="4">
                  <c:v>338.0</c:v>
                </c:pt>
                <c:pt idx="5">
                  <c:v>611.0</c:v>
                </c:pt>
                <c:pt idx="6">
                  <c:v>1025.0</c:v>
                </c:pt>
                <c:pt idx="7">
                  <c:v>1071.0</c:v>
                </c:pt>
                <c:pt idx="8">
                  <c:v>1107.0</c:v>
                </c:pt>
                <c:pt idx="9">
                  <c:v>1154.0</c:v>
                </c:pt>
                <c:pt idx="10">
                  <c:v>1233.0</c:v>
                </c:pt>
                <c:pt idx="11">
                  <c:v>1036.0</c:v>
                </c:pt>
                <c:pt idx="12">
                  <c:v>1068.0</c:v>
                </c:pt>
                <c:pt idx="13">
                  <c:v>943.0</c:v>
                </c:pt>
                <c:pt idx="14">
                  <c:v>853.0</c:v>
                </c:pt>
                <c:pt idx="15">
                  <c:v>659.0</c:v>
                </c:pt>
                <c:pt idx="16">
                  <c:v>857.0</c:v>
                </c:pt>
                <c:pt idx="17">
                  <c:v>854.0</c:v>
                </c:pt>
                <c:pt idx="18">
                  <c:v>868.0</c:v>
                </c:pt>
                <c:pt idx="19">
                  <c:v>1042.0</c:v>
                </c:pt>
                <c:pt idx="20">
                  <c:v>1133.0</c:v>
                </c:pt>
                <c:pt idx="21">
                  <c:v>1134.0</c:v>
                </c:pt>
                <c:pt idx="22">
                  <c:v>1132.0</c:v>
                </c:pt>
                <c:pt idx="23">
                  <c:v>1089.0</c:v>
                </c:pt>
                <c:pt idx="24">
                  <c:v>1053.0</c:v>
                </c:pt>
                <c:pt idx="25">
                  <c:v>1024.0</c:v>
                </c:pt>
                <c:pt idx="26">
                  <c:v>1021.0</c:v>
                </c:pt>
                <c:pt idx="27">
                  <c:v>910.0</c:v>
                </c:pt>
                <c:pt idx="28">
                  <c:v>1207.0</c:v>
                </c:pt>
                <c:pt idx="29">
                  <c:v>1157.0</c:v>
                </c:pt>
                <c:pt idx="30">
                  <c:v>1398.0</c:v>
                </c:pt>
                <c:pt idx="31">
                  <c:v>1367.0</c:v>
                </c:pt>
                <c:pt idx="32">
                  <c:v>1445.0</c:v>
                </c:pt>
                <c:pt idx="33">
                  <c:v>1638.0</c:v>
                </c:pt>
              </c:numCache>
            </c:numRef>
          </c:val>
        </c:ser>
        <c:ser>
          <c:idx val="56"/>
          <c:order val="56"/>
          <c:tx>
            <c:strRef>
              <c:f>'ICSY 1950-2003'!$A$59:$C$59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1950-2003'!$D$59:$AS$59</c:f>
              <c:numCache>
                <c:formatCode>General</c:formatCode>
                <c:ptCount val="34"/>
                <c:pt idx="10">
                  <c:v>6452.0</c:v>
                </c:pt>
                <c:pt idx="11">
                  <c:v>6534.0</c:v>
                </c:pt>
                <c:pt idx="12">
                  <c:v>6363.0</c:v>
                </c:pt>
                <c:pt idx="13">
                  <c:v>6513.0</c:v>
                </c:pt>
                <c:pt idx="14">
                  <c:v>6556.0</c:v>
                </c:pt>
                <c:pt idx="15">
                  <c:v>6511.0</c:v>
                </c:pt>
                <c:pt idx="16">
                  <c:v>6516.0</c:v>
                </c:pt>
                <c:pt idx="17">
                  <c:v>6534.0</c:v>
                </c:pt>
                <c:pt idx="18">
                  <c:v>6870.0</c:v>
                </c:pt>
                <c:pt idx="19">
                  <c:v>6788.0</c:v>
                </c:pt>
                <c:pt idx="20">
                  <c:v>6434.0</c:v>
                </c:pt>
                <c:pt idx="21">
                  <c:v>5610.0</c:v>
                </c:pt>
                <c:pt idx="22">
                  <c:v>6145.0</c:v>
                </c:pt>
                <c:pt idx="23">
                  <c:v>5393.0</c:v>
                </c:pt>
                <c:pt idx="24">
                  <c:v>5252.0</c:v>
                </c:pt>
                <c:pt idx="25">
                  <c:v>4831.0</c:v>
                </c:pt>
                <c:pt idx="26">
                  <c:v>5016.0</c:v>
                </c:pt>
                <c:pt idx="27">
                  <c:v>4874.0</c:v>
                </c:pt>
                <c:pt idx="28">
                  <c:v>4599.0</c:v>
                </c:pt>
                <c:pt idx="29">
                  <c:v>4241.0</c:v>
                </c:pt>
                <c:pt idx="30">
                  <c:v>4093.0</c:v>
                </c:pt>
                <c:pt idx="31">
                  <c:v>3591.0</c:v>
                </c:pt>
                <c:pt idx="32">
                  <c:v>3249.0</c:v>
                </c:pt>
                <c:pt idx="33">
                  <c:v>3502.0</c:v>
                </c:pt>
              </c:numCache>
            </c:numRef>
          </c:val>
        </c:ser>
        <c:ser>
          <c:idx val="57"/>
          <c:order val="57"/>
          <c:tx>
            <c:strRef>
              <c:f>'ICSY 1950-2003'!$A$60:$C$60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1950-2003'!$D$60:$AS$60</c:f>
              <c:numCache>
                <c:formatCode>General</c:formatCode>
                <c:ptCount val="34"/>
                <c:pt idx="0">
                  <c:v>7402.0</c:v>
                </c:pt>
                <c:pt idx="1">
                  <c:v>7956.0</c:v>
                </c:pt>
                <c:pt idx="2">
                  <c:v>8045.0</c:v>
                </c:pt>
                <c:pt idx="3">
                  <c:v>8381.0</c:v>
                </c:pt>
                <c:pt idx="4">
                  <c:v>8967.0</c:v>
                </c:pt>
                <c:pt idx="5">
                  <c:v>9305.0</c:v>
                </c:pt>
                <c:pt idx="6">
                  <c:v>9552.0</c:v>
                </c:pt>
                <c:pt idx="7">
                  <c:v>9749.0</c:v>
                </c:pt>
                <c:pt idx="8">
                  <c:v>10204.0</c:v>
                </c:pt>
                <c:pt idx="9">
                  <c:v>10258.0</c:v>
                </c:pt>
                <c:pt idx="10">
                  <c:v>10546.0</c:v>
                </c:pt>
                <c:pt idx="11">
                  <c:v>10646.0</c:v>
                </c:pt>
                <c:pt idx="12">
                  <c:v>10325.0</c:v>
                </c:pt>
                <c:pt idx="13">
                  <c:v>10498.0</c:v>
                </c:pt>
                <c:pt idx="14">
                  <c:v>10530.0</c:v>
                </c:pt>
                <c:pt idx="15">
                  <c:v>10265.0</c:v>
                </c:pt>
                <c:pt idx="16">
                  <c:v>10298.0</c:v>
                </c:pt>
                <c:pt idx="17">
                  <c:v>10369.0</c:v>
                </c:pt>
                <c:pt idx="18">
                  <c:v>10974.0</c:v>
                </c:pt>
                <c:pt idx="19">
                  <c:v>10888.0</c:v>
                </c:pt>
                <c:pt idx="20">
                  <c:v>10215.0</c:v>
                </c:pt>
                <c:pt idx="21">
                  <c:v>8299.0</c:v>
                </c:pt>
              </c:numCache>
            </c:numRef>
          </c:val>
        </c:ser>
        <c:ser>
          <c:idx val="58"/>
          <c:order val="58"/>
          <c:tx>
            <c:strRef>
              <c:f>'ICSY 1950-2003'!$A$61:$C$61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1950-2003'!$D$61:$AS$61</c:f>
              <c:numCache>
                <c:formatCode>General</c:formatCode>
                <c:ptCount val="34"/>
                <c:pt idx="0">
                  <c:v>2604.0</c:v>
                </c:pt>
                <c:pt idx="1">
                  <c:v>2733.0</c:v>
                </c:pt>
                <c:pt idx="2">
                  <c:v>2873.0</c:v>
                </c:pt>
                <c:pt idx="3">
                  <c:v>2888.0</c:v>
                </c:pt>
                <c:pt idx="4">
                  <c:v>2492.0</c:v>
                </c:pt>
                <c:pt idx="5">
                  <c:v>2237.0</c:v>
                </c:pt>
                <c:pt idx="6">
                  <c:v>2355.0</c:v>
                </c:pt>
                <c:pt idx="7">
                  <c:v>2309.0</c:v>
                </c:pt>
                <c:pt idx="8">
                  <c:v>2627.0</c:v>
                </c:pt>
                <c:pt idx="9">
                  <c:v>2409.0</c:v>
                </c:pt>
                <c:pt idx="10">
                  <c:v>1917.0</c:v>
                </c:pt>
                <c:pt idx="11">
                  <c:v>1602.0</c:v>
                </c:pt>
                <c:pt idx="12">
                  <c:v>1770.0</c:v>
                </c:pt>
                <c:pt idx="13">
                  <c:v>1654.0</c:v>
                </c:pt>
                <c:pt idx="14">
                  <c:v>1668.0</c:v>
                </c:pt>
                <c:pt idx="15">
                  <c:v>1983.0</c:v>
                </c:pt>
                <c:pt idx="16">
                  <c:v>2029.0</c:v>
                </c:pt>
                <c:pt idx="17">
                  <c:v>1886.0</c:v>
                </c:pt>
                <c:pt idx="18">
                  <c:v>1681.0</c:v>
                </c:pt>
                <c:pt idx="19">
                  <c:v>2000.0</c:v>
                </c:pt>
                <c:pt idx="20">
                  <c:v>1656.0</c:v>
                </c:pt>
                <c:pt idx="21">
                  <c:v>2019.0</c:v>
                </c:pt>
                <c:pt idx="22">
                  <c:v>2072.0</c:v>
                </c:pt>
                <c:pt idx="23">
                  <c:v>2270.0</c:v>
                </c:pt>
                <c:pt idx="24">
                  <c:v>2427.0</c:v>
                </c:pt>
                <c:pt idx="25">
                  <c:v>2584.0</c:v>
                </c:pt>
                <c:pt idx="26">
                  <c:v>2629.0</c:v>
                </c:pt>
                <c:pt idx="27">
                  <c:v>2683.0</c:v>
                </c:pt>
                <c:pt idx="28">
                  <c:v>2667.0</c:v>
                </c:pt>
                <c:pt idx="29">
                  <c:v>2534.0</c:v>
                </c:pt>
                <c:pt idx="30">
                  <c:v>2639.0</c:v>
                </c:pt>
                <c:pt idx="31">
                  <c:v>2678.0</c:v>
                </c:pt>
                <c:pt idx="32">
                  <c:v>2698.0</c:v>
                </c:pt>
                <c:pt idx="33">
                  <c:v>2642.0</c:v>
                </c:pt>
              </c:numCache>
            </c:numRef>
          </c:val>
        </c:ser>
        <c:ser>
          <c:idx val="59"/>
          <c:order val="59"/>
          <c:tx>
            <c:strRef>
              <c:f>'ICSY 1950-2003'!$A$62:$C$62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1950-2003'!$D$62:$AS$62</c:f>
              <c:numCache>
                <c:formatCode>General</c:formatCode>
                <c:ptCount val="34"/>
              </c:numCache>
            </c:numRef>
          </c:val>
        </c:ser>
        <c:ser>
          <c:idx val="60"/>
          <c:order val="60"/>
          <c:tx>
            <c:strRef>
              <c:f>'ICSY 1950-2003'!$A$63:$C$63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1950-2003'!$D$63:$AS$63</c:f>
              <c:numCache>
                <c:formatCode>General</c:formatCode>
                <c:ptCount val="34"/>
              </c:numCache>
            </c:numRef>
          </c:val>
        </c:ser>
        <c:ser>
          <c:idx val="61"/>
          <c:order val="61"/>
          <c:tx>
            <c:strRef>
              <c:f>'ICSY 1950-2003'!$A$64:$C$64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1950-2003'!$D$64:$AS$64</c:f>
              <c:numCache>
                <c:formatCode>General</c:formatCode>
                <c:ptCount val="34"/>
                <c:pt idx="0">
                  <c:v>493.0</c:v>
                </c:pt>
                <c:pt idx="1">
                  <c:v>593.0</c:v>
                </c:pt>
                <c:pt idx="2">
                  <c:v>678.0</c:v>
                </c:pt>
                <c:pt idx="3">
                  <c:v>582.0</c:v>
                </c:pt>
                <c:pt idx="4">
                  <c:v>643.0</c:v>
                </c:pt>
                <c:pt idx="5">
                  <c:v>555.0</c:v>
                </c:pt>
                <c:pt idx="6">
                  <c:v>654.0</c:v>
                </c:pt>
                <c:pt idx="7">
                  <c:v>862.0</c:v>
                </c:pt>
                <c:pt idx="8">
                  <c:v>839.0</c:v>
                </c:pt>
                <c:pt idx="9">
                  <c:v>876.0</c:v>
                </c:pt>
                <c:pt idx="10">
                  <c:v>928.0</c:v>
                </c:pt>
                <c:pt idx="11">
                  <c:v>902.0</c:v>
                </c:pt>
                <c:pt idx="12">
                  <c:v>955.0</c:v>
                </c:pt>
                <c:pt idx="13">
                  <c:v>1057.0</c:v>
                </c:pt>
                <c:pt idx="14">
                  <c:v>1109.0</c:v>
                </c:pt>
                <c:pt idx="15">
                  <c:v>1001.0</c:v>
                </c:pt>
                <c:pt idx="16">
                  <c:v>952.0</c:v>
                </c:pt>
                <c:pt idx="17">
                  <c:v>1209.0</c:v>
                </c:pt>
                <c:pt idx="18">
                  <c:v>1235.0</c:v>
                </c:pt>
                <c:pt idx="19">
                  <c:v>1269.0</c:v>
                </c:pt>
                <c:pt idx="20">
                  <c:v>1108.563</c:v>
                </c:pt>
                <c:pt idx="21">
                  <c:v>1234.862</c:v>
                </c:pt>
                <c:pt idx="22">
                  <c:v>1364.877</c:v>
                </c:pt>
                <c:pt idx="23">
                  <c:v>1270.943</c:v>
                </c:pt>
                <c:pt idx="24">
                  <c:v>1276.126</c:v>
                </c:pt>
                <c:pt idx="25">
                  <c:v>1450.0</c:v>
                </c:pt>
                <c:pt idx="26">
                  <c:v>1642.0</c:v>
                </c:pt>
                <c:pt idx="27">
                  <c:v>1822.381</c:v>
                </c:pt>
                <c:pt idx="28">
                  <c:v>1871.503</c:v>
                </c:pt>
                <c:pt idx="29">
                  <c:v>2295.135</c:v>
                </c:pt>
                <c:pt idx="30">
                  <c:v>2505.0</c:v>
                </c:pt>
                <c:pt idx="31">
                  <c:v>2746.0</c:v>
                </c:pt>
                <c:pt idx="32">
                  <c:v>3050.0</c:v>
                </c:pt>
                <c:pt idx="33">
                  <c:v>2907.0</c:v>
                </c:pt>
              </c:numCache>
            </c:numRef>
          </c:val>
        </c:ser>
        <c:ser>
          <c:idx val="62"/>
          <c:order val="62"/>
          <c:tx>
            <c:strRef>
              <c:f>'ICSY 1950-2003'!$A$65:$C$65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1950-2003'!$D$65:$AS$65</c:f>
              <c:numCache>
                <c:formatCode>General</c:formatCode>
                <c:ptCount val="34"/>
                <c:pt idx="0">
                  <c:v>458.0</c:v>
                </c:pt>
                <c:pt idx="1">
                  <c:v>487.0</c:v>
                </c:pt>
                <c:pt idx="2">
                  <c:v>482.0</c:v>
                </c:pt>
                <c:pt idx="3">
                  <c:v>480.0</c:v>
                </c:pt>
                <c:pt idx="4">
                  <c:v>541.0</c:v>
                </c:pt>
                <c:pt idx="5">
                  <c:v>604.0</c:v>
                </c:pt>
                <c:pt idx="6">
                  <c:v>608.0</c:v>
                </c:pt>
                <c:pt idx="7">
                  <c:v>623.0</c:v>
                </c:pt>
                <c:pt idx="8">
                  <c:v>834.0</c:v>
                </c:pt>
                <c:pt idx="9">
                  <c:v>1099.0</c:v>
                </c:pt>
                <c:pt idx="10">
                  <c:v>1389.0</c:v>
                </c:pt>
                <c:pt idx="11">
                  <c:v>1380.0</c:v>
                </c:pt>
                <c:pt idx="12">
                  <c:v>1800.0</c:v>
                </c:pt>
                <c:pt idx="13">
                  <c:v>1494.0</c:v>
                </c:pt>
                <c:pt idx="14">
                  <c:v>1755.0</c:v>
                </c:pt>
                <c:pt idx="15">
                  <c:v>2008.0</c:v>
                </c:pt>
                <c:pt idx="16">
                  <c:v>2118.0</c:v>
                </c:pt>
                <c:pt idx="17">
                  <c:v>2875.0</c:v>
                </c:pt>
                <c:pt idx="18">
                  <c:v>2125.864</c:v>
                </c:pt>
                <c:pt idx="19">
                  <c:v>1548.0</c:v>
                </c:pt>
                <c:pt idx="20">
                  <c:v>1792.0</c:v>
                </c:pt>
                <c:pt idx="21">
                  <c:v>1774.0</c:v>
                </c:pt>
                <c:pt idx="22">
                  <c:v>2072.0</c:v>
                </c:pt>
                <c:pt idx="23">
                  <c:v>2155.0</c:v>
                </c:pt>
                <c:pt idx="24">
                  <c:v>2452.0</c:v>
                </c:pt>
                <c:pt idx="25">
                  <c:v>2549.0</c:v>
                </c:pt>
                <c:pt idx="26">
                  <c:v>2601.0</c:v>
                </c:pt>
                <c:pt idx="27">
                  <c:v>2900.0</c:v>
                </c:pt>
                <c:pt idx="28">
                  <c:v>2538.671</c:v>
                </c:pt>
                <c:pt idx="29">
                  <c:v>2262.474</c:v>
                </c:pt>
                <c:pt idx="30">
                  <c:v>2800.0</c:v>
                </c:pt>
                <c:pt idx="31">
                  <c:v>2947.0</c:v>
                </c:pt>
                <c:pt idx="32">
                  <c:v>3113.0</c:v>
                </c:pt>
                <c:pt idx="33">
                  <c:v>3.0</c:v>
                </c:pt>
              </c:numCache>
            </c:numRef>
          </c:val>
        </c:ser>
        <c:ser>
          <c:idx val="63"/>
          <c:order val="63"/>
          <c:tx>
            <c:strRef>
              <c:f>'ICSY 1950-2003'!$A$66:$C$66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1950-2003'!$D$66:$AS$66</c:f>
              <c:numCache>
                <c:formatCode>General</c:formatCode>
                <c:ptCount val="34"/>
                <c:pt idx="0">
                  <c:v>3684.0</c:v>
                </c:pt>
                <c:pt idx="1">
                  <c:v>3921.0</c:v>
                </c:pt>
                <c:pt idx="2">
                  <c:v>3822.0</c:v>
                </c:pt>
                <c:pt idx="3">
                  <c:v>3617.0</c:v>
                </c:pt>
                <c:pt idx="4">
                  <c:v>3264.0</c:v>
                </c:pt>
                <c:pt idx="5">
                  <c:v>3579.0</c:v>
                </c:pt>
                <c:pt idx="6">
                  <c:v>3362.0</c:v>
                </c:pt>
                <c:pt idx="7">
                  <c:v>3232.0</c:v>
                </c:pt>
                <c:pt idx="8">
                  <c:v>2722.0</c:v>
                </c:pt>
                <c:pt idx="9">
                  <c:v>2987.0</c:v>
                </c:pt>
                <c:pt idx="10">
                  <c:v>3638.0</c:v>
                </c:pt>
                <c:pt idx="11">
                  <c:v>3452.0</c:v>
                </c:pt>
                <c:pt idx="12">
                  <c:v>3631.0</c:v>
                </c:pt>
                <c:pt idx="13">
                  <c:v>3794.0</c:v>
                </c:pt>
                <c:pt idx="14">
                  <c:v>4600.0</c:v>
                </c:pt>
                <c:pt idx="15">
                  <c:v>5275.0</c:v>
                </c:pt>
                <c:pt idx="16">
                  <c:v>7612.0</c:v>
                </c:pt>
                <c:pt idx="17">
                  <c:v>8762.0</c:v>
                </c:pt>
                <c:pt idx="18">
                  <c:v>9794.0</c:v>
                </c:pt>
                <c:pt idx="19">
                  <c:v>12480.0</c:v>
                </c:pt>
                <c:pt idx="20">
                  <c:v>14111.0</c:v>
                </c:pt>
                <c:pt idx="21">
                  <c:v>16427.0</c:v>
                </c:pt>
                <c:pt idx="22">
                  <c:v>15454.0</c:v>
                </c:pt>
                <c:pt idx="23">
                  <c:v>12576.0</c:v>
                </c:pt>
                <c:pt idx="24">
                  <c:v>13544.0</c:v>
                </c:pt>
                <c:pt idx="25">
                  <c:v>14237.0</c:v>
                </c:pt>
                <c:pt idx="26">
                  <c:v>15569.0</c:v>
                </c:pt>
                <c:pt idx="27">
                  <c:v>15569.0</c:v>
                </c:pt>
                <c:pt idx="28">
                  <c:v>15480.0</c:v>
                </c:pt>
                <c:pt idx="29">
                  <c:v>11933.0</c:v>
                </c:pt>
                <c:pt idx="30">
                  <c:v>25101.0</c:v>
                </c:pt>
                <c:pt idx="31">
                  <c:v>26811.0</c:v>
                </c:pt>
                <c:pt idx="32">
                  <c:v>28000.0</c:v>
                </c:pt>
                <c:pt idx="33">
                  <c:v>29100.0</c:v>
                </c:pt>
              </c:numCache>
            </c:numRef>
          </c:val>
        </c:ser>
        <c:ser>
          <c:idx val="64"/>
          <c:order val="64"/>
          <c:tx>
            <c:strRef>
              <c:f>'ICSY 1950-2003'!$A$67:$C$67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1950-2003'!$D$67:$AS$67</c:f>
              <c:numCache>
                <c:formatCode>General</c:formatCode>
                <c:ptCount val="34"/>
                <c:pt idx="0">
                  <c:v>167.0</c:v>
                </c:pt>
                <c:pt idx="1">
                  <c:v>186.0</c:v>
                </c:pt>
                <c:pt idx="2">
                  <c:v>218.0</c:v>
                </c:pt>
                <c:pt idx="3">
                  <c:v>240.0</c:v>
                </c:pt>
                <c:pt idx="4">
                  <c:v>296.0</c:v>
                </c:pt>
                <c:pt idx="5">
                  <c:v>340.0</c:v>
                </c:pt>
                <c:pt idx="6">
                  <c:v>322.0</c:v>
                </c:pt>
                <c:pt idx="7">
                  <c:v>334.0</c:v>
                </c:pt>
                <c:pt idx="8">
                  <c:v>520.0</c:v>
                </c:pt>
                <c:pt idx="9">
                  <c:v>571.0</c:v>
                </c:pt>
                <c:pt idx="10">
                  <c:v>519.0</c:v>
                </c:pt>
                <c:pt idx="11">
                  <c:v>459.0</c:v>
                </c:pt>
                <c:pt idx="12">
                  <c:v>429.0</c:v>
                </c:pt>
                <c:pt idx="13">
                  <c:v>435.0</c:v>
                </c:pt>
                <c:pt idx="14">
                  <c:v>399.0</c:v>
                </c:pt>
                <c:pt idx="15">
                  <c:v>450.0</c:v>
                </c:pt>
                <c:pt idx="16">
                  <c:v>460.0</c:v>
                </c:pt>
                <c:pt idx="17">
                  <c:v>480.0</c:v>
                </c:pt>
                <c:pt idx="18">
                  <c:v>225.0</c:v>
                </c:pt>
                <c:pt idx="19">
                  <c:v>353.0</c:v>
                </c:pt>
                <c:pt idx="20">
                  <c:v>641.0</c:v>
                </c:pt>
                <c:pt idx="21">
                  <c:v>694.0</c:v>
                </c:pt>
                <c:pt idx="22">
                  <c:v>760.0</c:v>
                </c:pt>
                <c:pt idx="23">
                  <c:v>659.0</c:v>
                </c:pt>
                <c:pt idx="24">
                  <c:v>915.0</c:v>
                </c:pt>
                <c:pt idx="25">
                  <c:v>914.0</c:v>
                </c:pt>
                <c:pt idx="26">
                  <c:v>948.0</c:v>
                </c:pt>
                <c:pt idx="27">
                  <c:v>1020.0</c:v>
                </c:pt>
                <c:pt idx="28">
                  <c:v>1065.0</c:v>
                </c:pt>
                <c:pt idx="29">
                  <c:v>1031.0</c:v>
                </c:pt>
                <c:pt idx="30">
                  <c:v>1064.0</c:v>
                </c:pt>
                <c:pt idx="31">
                  <c:v>1174.0</c:v>
                </c:pt>
                <c:pt idx="32">
                  <c:v>1318.0</c:v>
                </c:pt>
                <c:pt idx="33">
                  <c:v>1391.0</c:v>
                </c:pt>
              </c:numCache>
            </c:numRef>
          </c:val>
        </c:ser>
        <c:ser>
          <c:idx val="65"/>
          <c:order val="65"/>
          <c:tx>
            <c:strRef>
              <c:f>'ICSY 1950-2003'!$A$68:$C$68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1950-2003'!$D$68:$AS$68</c:f>
              <c:numCache>
                <c:formatCode>General</c:formatCode>
                <c:ptCount val="34"/>
              </c:numCache>
            </c:numRef>
          </c:val>
        </c:ser>
        <c:ser>
          <c:idx val="66"/>
          <c:order val="66"/>
          <c:tx>
            <c:strRef>
              <c:f>'ICSY 1950-2003'!$A$69:$C$69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1950-2003'!$D$69:$AS$69</c:f>
              <c:numCache>
                <c:formatCode>General</c:formatCode>
                <c:ptCount val="34"/>
                <c:pt idx="27">
                  <c:v>60.0</c:v>
                </c:pt>
                <c:pt idx="28">
                  <c:v>50.0</c:v>
                </c:pt>
                <c:pt idx="29">
                  <c:v>45.0</c:v>
                </c:pt>
                <c:pt idx="30">
                  <c:v>45.0</c:v>
                </c:pt>
                <c:pt idx="31">
                  <c:v>45.0</c:v>
                </c:pt>
                <c:pt idx="32">
                  <c:v>45.0</c:v>
                </c:pt>
                <c:pt idx="33">
                  <c:v>45.0</c:v>
                </c:pt>
              </c:numCache>
            </c:numRef>
          </c:val>
        </c:ser>
        <c:ser>
          <c:idx val="67"/>
          <c:order val="67"/>
          <c:tx>
            <c:strRef>
              <c:f>'ICSY 1950-2003'!$A$70:$C$70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1950-2003'!$D$70:$AS$70</c:f>
              <c:numCache>
                <c:formatCode>General</c:formatCode>
                <c:ptCount val="34"/>
                <c:pt idx="21">
                  <c:v>905.0</c:v>
                </c:pt>
                <c:pt idx="22">
                  <c:v>483.0</c:v>
                </c:pt>
                <c:pt idx="23">
                  <c:v>354.0</c:v>
                </c:pt>
                <c:pt idx="24">
                  <c:v>403.0</c:v>
                </c:pt>
                <c:pt idx="25">
                  <c:v>418.0</c:v>
                </c:pt>
                <c:pt idx="26">
                  <c:v>388.0</c:v>
                </c:pt>
                <c:pt idx="27">
                  <c:v>422.0</c:v>
                </c:pt>
                <c:pt idx="28">
                  <c:v>321.0</c:v>
                </c:pt>
                <c:pt idx="29">
                  <c:v>358.0</c:v>
                </c:pt>
                <c:pt idx="30">
                  <c:v>329.0</c:v>
                </c:pt>
                <c:pt idx="31">
                  <c:v>405.0</c:v>
                </c:pt>
                <c:pt idx="32">
                  <c:v>466.0</c:v>
                </c:pt>
                <c:pt idx="33">
                  <c:v>506.0</c:v>
                </c:pt>
              </c:numCache>
            </c:numRef>
          </c:val>
        </c:ser>
        <c:ser>
          <c:idx val="68"/>
          <c:order val="68"/>
          <c:tx>
            <c:strRef>
              <c:f>'ICSY 1950-2003'!$A$71:$C$71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1950-2003'!$D$71:$AS$71</c:f>
              <c:numCache>
                <c:formatCode>General</c:formatCode>
                <c:ptCount val="34"/>
                <c:pt idx="0">
                  <c:v>175.0</c:v>
                </c:pt>
                <c:pt idx="1">
                  <c:v>183.0</c:v>
                </c:pt>
                <c:pt idx="2">
                  <c:v>179.0</c:v>
                </c:pt>
                <c:pt idx="3">
                  <c:v>203.0</c:v>
                </c:pt>
                <c:pt idx="4">
                  <c:v>172.0</c:v>
                </c:pt>
                <c:pt idx="5">
                  <c:v>148.0</c:v>
                </c:pt>
                <c:pt idx="6">
                  <c:v>100.0</c:v>
                </c:pt>
                <c:pt idx="7">
                  <c:v>199.0</c:v>
                </c:pt>
                <c:pt idx="8">
                  <c:v>103.0</c:v>
                </c:pt>
                <c:pt idx="9">
                  <c:v>95.0</c:v>
                </c:pt>
                <c:pt idx="10">
                  <c:v>123.0</c:v>
                </c:pt>
                <c:pt idx="11">
                  <c:v>142.0</c:v>
                </c:pt>
                <c:pt idx="12">
                  <c:v>146.0</c:v>
                </c:pt>
                <c:pt idx="13">
                  <c:v>120.0</c:v>
                </c:pt>
                <c:pt idx="14">
                  <c:v>165.0</c:v>
                </c:pt>
                <c:pt idx="15">
                  <c:v>228.0</c:v>
                </c:pt>
                <c:pt idx="16">
                  <c:v>270.0</c:v>
                </c:pt>
                <c:pt idx="17">
                  <c:v>350.0</c:v>
                </c:pt>
                <c:pt idx="18">
                  <c:v>406.0</c:v>
                </c:pt>
                <c:pt idx="19">
                  <c:v>412.0</c:v>
                </c:pt>
                <c:pt idx="20">
                  <c:v>324.0</c:v>
                </c:pt>
                <c:pt idx="21">
                  <c:v>270.0</c:v>
                </c:pt>
                <c:pt idx="22">
                  <c:v>237.0</c:v>
                </c:pt>
                <c:pt idx="23">
                  <c:v>377.0</c:v>
                </c:pt>
                <c:pt idx="24">
                  <c:v>464.0</c:v>
                </c:pt>
                <c:pt idx="25">
                  <c:v>609.0</c:v>
                </c:pt>
                <c:pt idx="26">
                  <c:v>672.0</c:v>
                </c:pt>
                <c:pt idx="27">
                  <c:v>775.0</c:v>
                </c:pt>
                <c:pt idx="28">
                  <c:v>783.0</c:v>
                </c:pt>
                <c:pt idx="29">
                  <c:v>767.0</c:v>
                </c:pt>
                <c:pt idx="30">
                  <c:v>816.0</c:v>
                </c:pt>
                <c:pt idx="31">
                  <c:v>819.0</c:v>
                </c:pt>
                <c:pt idx="32">
                  <c:v>919.0</c:v>
                </c:pt>
                <c:pt idx="33">
                  <c:v>890.0</c:v>
                </c:pt>
              </c:numCache>
            </c:numRef>
          </c:val>
        </c:ser>
        <c:ser>
          <c:idx val="69"/>
          <c:order val="69"/>
          <c:tx>
            <c:strRef>
              <c:f>'ICSY 1950-2003'!$A$72:$C$72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1950-2003'!$D$72:$AS$72</c:f>
              <c:numCache>
                <c:formatCode>General</c:formatCode>
                <c:ptCount val="34"/>
              </c:numCache>
            </c:numRef>
          </c:val>
        </c:ser>
        <c:ser>
          <c:idx val="70"/>
          <c:order val="70"/>
          <c:tx>
            <c:strRef>
              <c:f>'ICSY 1950-2003'!$A$73:$C$73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1950-2003'!$D$73:$AS$73</c:f>
              <c:numCache>
                <c:formatCode>General</c:formatCode>
                <c:ptCount val="34"/>
              </c:numCache>
            </c:numRef>
          </c:val>
        </c:ser>
        <c:ser>
          <c:idx val="71"/>
          <c:order val="71"/>
          <c:tx>
            <c:strRef>
              <c:f>'ICSY 1950-2003'!$A$74:$C$74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1950-2003'!$D$74:$AS$74</c:f>
              <c:numCache>
                <c:formatCode>General</c:formatCode>
                <c:ptCount val="34"/>
                <c:pt idx="0">
                  <c:v>60.0</c:v>
                </c:pt>
                <c:pt idx="1">
                  <c:v>78.0</c:v>
                </c:pt>
                <c:pt idx="2">
                  <c:v>90.0</c:v>
                </c:pt>
                <c:pt idx="3">
                  <c:v>93.0</c:v>
                </c:pt>
                <c:pt idx="4">
                  <c:v>86.0</c:v>
                </c:pt>
                <c:pt idx="5">
                  <c:v>74.0</c:v>
                </c:pt>
                <c:pt idx="6">
                  <c:v>69.0</c:v>
                </c:pt>
                <c:pt idx="7">
                  <c:v>78.0</c:v>
                </c:pt>
                <c:pt idx="8">
                  <c:v>87.0</c:v>
                </c:pt>
                <c:pt idx="9">
                  <c:v>87.0</c:v>
                </c:pt>
                <c:pt idx="10">
                  <c:v>83.0</c:v>
                </c:pt>
                <c:pt idx="11">
                  <c:v>92.0</c:v>
                </c:pt>
                <c:pt idx="12">
                  <c:v>88.0</c:v>
                </c:pt>
                <c:pt idx="13">
                  <c:v>110.0</c:v>
                </c:pt>
                <c:pt idx="14">
                  <c:v>98.0</c:v>
                </c:pt>
                <c:pt idx="15">
                  <c:v>93.0</c:v>
                </c:pt>
                <c:pt idx="16">
                  <c:v>92.27800000000001</c:v>
                </c:pt>
                <c:pt idx="17">
                  <c:v>59.004</c:v>
                </c:pt>
                <c:pt idx="18">
                  <c:v>44.201</c:v>
                </c:pt>
                <c:pt idx="19">
                  <c:v>58.054</c:v>
                </c:pt>
                <c:pt idx="20">
                  <c:v>77.902</c:v>
                </c:pt>
                <c:pt idx="21">
                  <c:v>78.879</c:v>
                </c:pt>
                <c:pt idx="22">
                  <c:v>84.589</c:v>
                </c:pt>
                <c:pt idx="23">
                  <c:v>79.563</c:v>
                </c:pt>
                <c:pt idx="24">
                  <c:v>93.636</c:v>
                </c:pt>
                <c:pt idx="25">
                  <c:v>91.2</c:v>
                </c:pt>
                <c:pt idx="26">
                  <c:v>84.0</c:v>
                </c:pt>
                <c:pt idx="27">
                  <c:v>96.0</c:v>
                </c:pt>
                <c:pt idx="28">
                  <c:v>89.0</c:v>
                </c:pt>
                <c:pt idx="29">
                  <c:v>99.0</c:v>
                </c:pt>
                <c:pt idx="30">
                  <c:v>87.0</c:v>
                </c:pt>
                <c:pt idx="31">
                  <c:v>99.0</c:v>
                </c:pt>
                <c:pt idx="32">
                  <c:v>102.0</c:v>
                </c:pt>
                <c:pt idx="33">
                  <c:v>100.0</c:v>
                </c:pt>
              </c:numCache>
            </c:numRef>
          </c:val>
        </c:ser>
        <c:ser>
          <c:idx val="72"/>
          <c:order val="72"/>
          <c:tx>
            <c:strRef>
              <c:f>'ICSY 1950-2003'!$A$75:$C$75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1950-2003'!$D$75:$AS$75</c:f>
              <c:numCache>
                <c:formatCode>General</c:formatCode>
                <c:ptCount val="34"/>
                <c:pt idx="0">
                  <c:v>1838.0</c:v>
                </c:pt>
                <c:pt idx="1">
                  <c:v>1811.0</c:v>
                </c:pt>
                <c:pt idx="2">
                  <c:v>1800.0</c:v>
                </c:pt>
                <c:pt idx="3">
                  <c:v>2092.0</c:v>
                </c:pt>
                <c:pt idx="4">
                  <c:v>2286.0</c:v>
                </c:pt>
                <c:pt idx="5">
                  <c:v>2142.0</c:v>
                </c:pt>
                <c:pt idx="6">
                  <c:v>1934.0</c:v>
                </c:pt>
                <c:pt idx="7">
                  <c:v>1813.0</c:v>
                </c:pt>
                <c:pt idx="8">
                  <c:v>1796.0</c:v>
                </c:pt>
                <c:pt idx="9">
                  <c:v>1876.0</c:v>
                </c:pt>
                <c:pt idx="10">
                  <c:v>1787.0</c:v>
                </c:pt>
                <c:pt idx="11">
                  <c:v>1863.0</c:v>
                </c:pt>
                <c:pt idx="12">
                  <c:v>1906.0</c:v>
                </c:pt>
                <c:pt idx="13">
                  <c:v>1979.0</c:v>
                </c:pt>
                <c:pt idx="14">
                  <c:v>1656.0</c:v>
                </c:pt>
                <c:pt idx="15">
                  <c:v>1695.0</c:v>
                </c:pt>
                <c:pt idx="16">
                  <c:v>1495.0</c:v>
                </c:pt>
                <c:pt idx="17">
                  <c:v>1579.0</c:v>
                </c:pt>
                <c:pt idx="18">
                  <c:v>1619.0</c:v>
                </c:pt>
                <c:pt idx="19">
                  <c:v>1693.0</c:v>
                </c:pt>
                <c:pt idx="20">
                  <c:v>1649.0</c:v>
                </c:pt>
                <c:pt idx="21">
                  <c:v>1343.0</c:v>
                </c:pt>
                <c:pt idx="22">
                  <c:v>1133.0</c:v>
                </c:pt>
                <c:pt idx="23">
                  <c:v>835.0</c:v>
                </c:pt>
                <c:pt idx="24">
                  <c:v>864.0</c:v>
                </c:pt>
                <c:pt idx="25">
                  <c:v>907.0</c:v>
                </c:pt>
                <c:pt idx="26">
                  <c:v>975.0</c:v>
                </c:pt>
                <c:pt idx="27">
                  <c:v>960.0</c:v>
                </c:pt>
                <c:pt idx="28">
                  <c:v>1104.0</c:v>
                </c:pt>
                <c:pt idx="29">
                  <c:v>1164.0</c:v>
                </c:pt>
                <c:pt idx="30">
                  <c:v>1422.0</c:v>
                </c:pt>
                <c:pt idx="31">
                  <c:v>1325.0</c:v>
                </c:pt>
                <c:pt idx="32">
                  <c:v>1198.0</c:v>
                </c:pt>
                <c:pt idx="33">
                  <c:v>1493.0</c:v>
                </c:pt>
              </c:numCache>
            </c:numRef>
          </c:val>
        </c:ser>
        <c:ser>
          <c:idx val="73"/>
          <c:order val="73"/>
          <c:tx>
            <c:strRef>
              <c:f>'ICSY 1950-2003'!$A$76:$C$76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1950-2003'!$D$76:$AS$76</c:f>
              <c:numCache>
                <c:formatCode>General</c:formatCode>
                <c:ptCount val="34"/>
                <c:pt idx="0">
                  <c:v>29009.0</c:v>
                </c:pt>
                <c:pt idx="1">
                  <c:v>28948.0</c:v>
                </c:pt>
                <c:pt idx="2">
                  <c:v>30245.0</c:v>
                </c:pt>
                <c:pt idx="3">
                  <c:v>30713.0</c:v>
                </c:pt>
                <c:pt idx="4">
                  <c:v>32469.0</c:v>
                </c:pt>
                <c:pt idx="5">
                  <c:v>29708.0</c:v>
                </c:pt>
                <c:pt idx="6">
                  <c:v>30614.0</c:v>
                </c:pt>
                <c:pt idx="7">
                  <c:v>29835.0</c:v>
                </c:pt>
                <c:pt idx="8">
                  <c:v>29074.0</c:v>
                </c:pt>
                <c:pt idx="9">
                  <c:v>28825.0</c:v>
                </c:pt>
                <c:pt idx="10">
                  <c:v>29104.0</c:v>
                </c:pt>
                <c:pt idx="11">
                  <c:v>28229.0</c:v>
                </c:pt>
                <c:pt idx="12">
                  <c:v>26141.0</c:v>
                </c:pt>
                <c:pt idx="13">
                  <c:v>24503.0</c:v>
                </c:pt>
                <c:pt idx="14">
                  <c:v>22724.0</c:v>
                </c:pt>
                <c:pt idx="15">
                  <c:v>22224.0</c:v>
                </c:pt>
                <c:pt idx="16">
                  <c:v>21584.0</c:v>
                </c:pt>
                <c:pt idx="17">
                  <c:v>23544.0</c:v>
                </c:pt>
                <c:pt idx="18">
                  <c:v>25374.0</c:v>
                </c:pt>
                <c:pt idx="19">
                  <c:v>25994.0</c:v>
                </c:pt>
                <c:pt idx="20">
                  <c:v>26230.0</c:v>
                </c:pt>
                <c:pt idx="21">
                  <c:v>25089.0</c:v>
                </c:pt>
                <c:pt idx="22">
                  <c:v>21584.0</c:v>
                </c:pt>
                <c:pt idx="23">
                  <c:v>19222.0</c:v>
                </c:pt>
                <c:pt idx="24">
                  <c:v>20020.0</c:v>
                </c:pt>
                <c:pt idx="25">
                  <c:v>19724.0</c:v>
                </c:pt>
                <c:pt idx="26">
                  <c:v>18337.0</c:v>
                </c:pt>
                <c:pt idx="27">
                  <c:v>18309.0</c:v>
                </c:pt>
                <c:pt idx="28">
                  <c:v>19434.0</c:v>
                </c:pt>
                <c:pt idx="29">
                  <c:v>20302.0</c:v>
                </c:pt>
                <c:pt idx="30">
                  <c:v>20000.0</c:v>
                </c:pt>
                <c:pt idx="31">
                  <c:v>20652.0</c:v>
                </c:pt>
                <c:pt idx="32">
                  <c:v>20244.0</c:v>
                </c:pt>
                <c:pt idx="33">
                  <c:v>20544.0</c:v>
                </c:pt>
              </c:numCache>
            </c:numRef>
          </c:val>
        </c:ser>
        <c:ser>
          <c:idx val="74"/>
          <c:order val="74"/>
          <c:tx>
            <c:strRef>
              <c:f>'ICSY 1950-2003'!$A$77:$C$77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1950-2003'!$D$77:$AS$77</c:f>
              <c:numCache>
                <c:formatCode>General</c:formatCode>
                <c:ptCount val="34"/>
                <c:pt idx="27">
                  <c:v>51.0</c:v>
                </c:pt>
                <c:pt idx="28">
                  <c:v>88.2</c:v>
                </c:pt>
                <c:pt idx="29">
                  <c:v>88.0</c:v>
                </c:pt>
                <c:pt idx="30">
                  <c:v>88.0</c:v>
                </c:pt>
                <c:pt idx="31">
                  <c:v>58.0</c:v>
                </c:pt>
                <c:pt idx="32">
                  <c:v>62.0</c:v>
                </c:pt>
                <c:pt idx="33">
                  <c:v>62.0</c:v>
                </c:pt>
              </c:numCache>
            </c:numRef>
          </c:val>
        </c:ser>
        <c:ser>
          <c:idx val="75"/>
          <c:order val="75"/>
          <c:tx>
            <c:strRef>
              <c:f>'ICSY 1950-2003'!$A$78:$C$78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1950-2003'!$D$78:$AS$78</c:f>
              <c:numCache>
                <c:formatCode>General</c:formatCode>
                <c:ptCount val="34"/>
              </c:numCache>
            </c:numRef>
          </c:val>
        </c:ser>
        <c:ser>
          <c:idx val="76"/>
          <c:order val="76"/>
          <c:tx>
            <c:strRef>
              <c:f>'ICSY 1950-2003'!$A$79:$C$79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1950-2003'!$D$79:$AS$79</c:f>
              <c:numCache>
                <c:formatCode>General</c:formatCode>
                <c:ptCount val="34"/>
                <c:pt idx="0">
                  <c:v>23.0</c:v>
                </c:pt>
                <c:pt idx="1">
                  <c:v>43.0</c:v>
                </c:pt>
                <c:pt idx="2">
                  <c:v>52.0</c:v>
                </c:pt>
                <c:pt idx="3">
                  <c:v>63.0</c:v>
                </c:pt>
                <c:pt idx="4">
                  <c:v>71.0</c:v>
                </c:pt>
                <c:pt idx="5">
                  <c:v>92.0</c:v>
                </c:pt>
                <c:pt idx="6">
                  <c:v>107.0</c:v>
                </c:pt>
                <c:pt idx="7">
                  <c:v>164.0</c:v>
                </c:pt>
                <c:pt idx="8">
                  <c:v>134.0</c:v>
                </c:pt>
                <c:pt idx="9">
                  <c:v>96.0</c:v>
                </c:pt>
                <c:pt idx="10">
                  <c:v>137.0</c:v>
                </c:pt>
                <c:pt idx="11">
                  <c:v>150.0</c:v>
                </c:pt>
                <c:pt idx="12">
                  <c:v>178.0</c:v>
                </c:pt>
                <c:pt idx="13">
                  <c:v>194.0</c:v>
                </c:pt>
                <c:pt idx="14">
                  <c:v>207.0</c:v>
                </c:pt>
                <c:pt idx="15">
                  <c:v>244.0</c:v>
                </c:pt>
                <c:pt idx="16">
                  <c:v>210.0</c:v>
                </c:pt>
                <c:pt idx="17">
                  <c:v>139.0</c:v>
                </c:pt>
                <c:pt idx="18">
                  <c:v>131.0</c:v>
                </c:pt>
                <c:pt idx="19">
                  <c:v>117.0</c:v>
                </c:pt>
                <c:pt idx="20">
                  <c:v>112.0</c:v>
                </c:pt>
                <c:pt idx="21">
                  <c:v>126.0</c:v>
                </c:pt>
                <c:pt idx="22">
                  <c:v>116.0</c:v>
                </c:pt>
                <c:pt idx="23">
                  <c:v>132.0</c:v>
                </c:pt>
                <c:pt idx="24">
                  <c:v>126.0</c:v>
                </c:pt>
                <c:pt idx="25">
                  <c:v>154.0</c:v>
                </c:pt>
                <c:pt idx="26">
                  <c:v>185.0</c:v>
                </c:pt>
                <c:pt idx="27">
                  <c:v>200.0</c:v>
                </c:pt>
                <c:pt idx="28">
                  <c:v>198.0</c:v>
                </c:pt>
                <c:pt idx="29">
                  <c:v>162.0</c:v>
                </c:pt>
                <c:pt idx="30">
                  <c:v>166.0</c:v>
                </c:pt>
                <c:pt idx="31">
                  <c:v>240.0</c:v>
                </c:pt>
                <c:pt idx="32">
                  <c:v>257.0</c:v>
                </c:pt>
                <c:pt idx="33">
                  <c:v>261.0</c:v>
                </c:pt>
              </c:numCache>
            </c:numRef>
          </c:val>
        </c:ser>
        <c:ser>
          <c:idx val="77"/>
          <c:order val="77"/>
          <c:tx>
            <c:strRef>
              <c:f>'ICSY 1950-2003'!$A$80:$C$80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1950-2003'!$D$80:$AS$80</c:f>
              <c:numCache>
                <c:formatCode>General</c:formatCode>
                <c:ptCount val="34"/>
              </c:numCache>
            </c:numRef>
          </c:val>
        </c:ser>
        <c:ser>
          <c:idx val="78"/>
          <c:order val="78"/>
          <c:tx>
            <c:strRef>
              <c:f>'ICSY 1950-2003'!$A$81:$C$81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1950-2003'!$D$81:$AS$81</c:f>
              <c:numCache>
                <c:formatCode>General</c:formatCode>
                <c:ptCount val="34"/>
                <c:pt idx="22">
                  <c:v>426.0</c:v>
                </c:pt>
                <c:pt idx="23">
                  <c:v>278.0</c:v>
                </c:pt>
                <c:pt idx="24">
                  <c:v>89.0</c:v>
                </c:pt>
                <c:pt idx="25">
                  <c:v>59.0</c:v>
                </c:pt>
                <c:pt idx="26">
                  <c:v>85.0</c:v>
                </c:pt>
                <c:pt idx="27">
                  <c:v>94.0</c:v>
                </c:pt>
                <c:pt idx="28">
                  <c:v>199.0</c:v>
                </c:pt>
                <c:pt idx="29">
                  <c:v>341.0</c:v>
                </c:pt>
                <c:pt idx="30">
                  <c:v>348.0</c:v>
                </c:pt>
                <c:pt idx="31">
                  <c:v>335.0</c:v>
                </c:pt>
                <c:pt idx="32">
                  <c:v>347.0</c:v>
                </c:pt>
                <c:pt idx="33">
                  <c:v>345.0</c:v>
                </c:pt>
              </c:numCache>
            </c:numRef>
          </c:val>
        </c:ser>
        <c:ser>
          <c:idx val="79"/>
          <c:order val="79"/>
          <c:tx>
            <c:strRef>
              <c:f>'ICSY 1950-2003'!$A$82:$C$82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1950-2003'!$D$82:$AS$82</c:f>
              <c:numCache>
                <c:formatCode>General</c:formatCode>
                <c:ptCount val="34"/>
                <c:pt idx="0">
                  <c:v>7984.0</c:v>
                </c:pt>
                <c:pt idx="1">
                  <c:v>8473.0</c:v>
                </c:pt>
                <c:pt idx="2">
                  <c:v>8857.0</c:v>
                </c:pt>
                <c:pt idx="3">
                  <c:v>9548.0</c:v>
                </c:pt>
                <c:pt idx="4">
                  <c:v>10099.0</c:v>
                </c:pt>
                <c:pt idx="5">
                  <c:v>10657.0</c:v>
                </c:pt>
                <c:pt idx="6">
                  <c:v>11344.0</c:v>
                </c:pt>
                <c:pt idx="7">
                  <c:v>12102.0</c:v>
                </c:pt>
                <c:pt idx="8">
                  <c:v>12521.0</c:v>
                </c:pt>
                <c:pt idx="9">
                  <c:v>12273.0</c:v>
                </c:pt>
                <c:pt idx="10">
                  <c:v>12440.0</c:v>
                </c:pt>
                <c:pt idx="11">
                  <c:v>12204.0</c:v>
                </c:pt>
                <c:pt idx="12">
                  <c:v>11721.0</c:v>
                </c:pt>
                <c:pt idx="13">
                  <c:v>11782.0</c:v>
                </c:pt>
                <c:pt idx="14">
                  <c:v>11555.0</c:v>
                </c:pt>
                <c:pt idx="15">
                  <c:v>11608.0</c:v>
                </c:pt>
                <c:pt idx="16">
                  <c:v>11988.0</c:v>
                </c:pt>
                <c:pt idx="17">
                  <c:v>12430.0</c:v>
                </c:pt>
                <c:pt idx="18">
                  <c:v>12510.0</c:v>
                </c:pt>
                <c:pt idx="19">
                  <c:v>12229.0</c:v>
                </c:pt>
                <c:pt idx="20">
                  <c:v>7316.0</c:v>
                </c:pt>
              </c:numCache>
            </c:numRef>
          </c:val>
        </c:ser>
        <c:ser>
          <c:idx val="80"/>
          <c:order val="80"/>
          <c:tx>
            <c:strRef>
              <c:f>'ICSY 1950-2003'!$A$83:$C$83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1950-2003'!$D$83:$AS$83</c:f>
              <c:numCache>
                <c:formatCode>General</c:formatCode>
                <c:ptCount val="34"/>
                <c:pt idx="0">
                  <c:v>38325.0</c:v>
                </c:pt>
                <c:pt idx="1">
                  <c:v>41012.0</c:v>
                </c:pt>
                <c:pt idx="2">
                  <c:v>43146.0</c:v>
                </c:pt>
                <c:pt idx="3">
                  <c:v>41011.0</c:v>
                </c:pt>
                <c:pt idx="4">
                  <c:v>35977.0</c:v>
                </c:pt>
                <c:pt idx="5">
                  <c:v>33498.0</c:v>
                </c:pt>
                <c:pt idx="6">
                  <c:v>34152.0</c:v>
                </c:pt>
                <c:pt idx="7">
                  <c:v>32163.0</c:v>
                </c:pt>
                <c:pt idx="8">
                  <c:v>34258.0</c:v>
                </c:pt>
                <c:pt idx="9">
                  <c:v>35659.0</c:v>
                </c:pt>
                <c:pt idx="10">
                  <c:v>34551.0</c:v>
                </c:pt>
                <c:pt idx="11">
                  <c:v>31498.0</c:v>
                </c:pt>
                <c:pt idx="12">
                  <c:v>30079.0</c:v>
                </c:pt>
                <c:pt idx="13">
                  <c:v>30466.0</c:v>
                </c:pt>
                <c:pt idx="14">
                  <c:v>28909.0</c:v>
                </c:pt>
                <c:pt idx="15">
                  <c:v>25758.0</c:v>
                </c:pt>
                <c:pt idx="16">
                  <c:v>26580.0</c:v>
                </c:pt>
                <c:pt idx="17">
                  <c:v>25268.0</c:v>
                </c:pt>
                <c:pt idx="18">
                  <c:v>26215.0</c:v>
                </c:pt>
                <c:pt idx="19">
                  <c:v>28499.0</c:v>
                </c:pt>
                <c:pt idx="20">
                  <c:v>30456.0</c:v>
                </c:pt>
                <c:pt idx="22">
                  <c:v>37331.0</c:v>
                </c:pt>
                <c:pt idx="23">
                  <c:v>36649.0</c:v>
                </c:pt>
                <c:pt idx="24">
                  <c:v>40217.0</c:v>
                </c:pt>
                <c:pt idx="25">
                  <c:v>38858.0</c:v>
                </c:pt>
                <c:pt idx="26">
                  <c:v>37006.0</c:v>
                </c:pt>
                <c:pt idx="27">
                  <c:v>37210.0</c:v>
                </c:pt>
                <c:pt idx="28">
                  <c:v>38464.0</c:v>
                </c:pt>
                <c:pt idx="29">
                  <c:v>39970.0</c:v>
                </c:pt>
                <c:pt idx="30">
                  <c:v>38088.0</c:v>
                </c:pt>
                <c:pt idx="31">
                  <c:v>33689.0</c:v>
                </c:pt>
                <c:pt idx="32">
                  <c:v>32012.0</c:v>
                </c:pt>
              </c:numCache>
            </c:numRef>
          </c:val>
        </c:ser>
        <c:ser>
          <c:idx val="81"/>
          <c:order val="81"/>
          <c:tx>
            <c:strRef>
              <c:f>'ICSY 1950-2003'!$A$84:$C$84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1950-2003'!$D$84:$AS$84</c:f>
              <c:numCache>
                <c:formatCode>General</c:formatCode>
                <c:ptCount val="34"/>
                <c:pt idx="0">
                  <c:v>442.0</c:v>
                </c:pt>
                <c:pt idx="1">
                  <c:v>531.0</c:v>
                </c:pt>
                <c:pt idx="2">
                  <c:v>500.0</c:v>
                </c:pt>
                <c:pt idx="3">
                  <c:v>400.0</c:v>
                </c:pt>
                <c:pt idx="4">
                  <c:v>521.0</c:v>
                </c:pt>
                <c:pt idx="5">
                  <c:v>666.0</c:v>
                </c:pt>
                <c:pt idx="6">
                  <c:v>678.0</c:v>
                </c:pt>
                <c:pt idx="7">
                  <c:v>565.0</c:v>
                </c:pt>
                <c:pt idx="8">
                  <c:v>489.0</c:v>
                </c:pt>
                <c:pt idx="9">
                  <c:v>248.0</c:v>
                </c:pt>
                <c:pt idx="10">
                  <c:v>294.0</c:v>
                </c:pt>
                <c:pt idx="11">
                  <c:v>396.0</c:v>
                </c:pt>
                <c:pt idx="12">
                  <c:v>252.0</c:v>
                </c:pt>
                <c:pt idx="13">
                  <c:v>278.0</c:v>
                </c:pt>
                <c:pt idx="14">
                  <c:v>235.0</c:v>
                </c:pt>
                <c:pt idx="15">
                  <c:v>356.0</c:v>
                </c:pt>
                <c:pt idx="16">
                  <c:v>219.0</c:v>
                </c:pt>
                <c:pt idx="17">
                  <c:v>294.0</c:v>
                </c:pt>
                <c:pt idx="18">
                  <c:v>412.0</c:v>
                </c:pt>
                <c:pt idx="19">
                  <c:v>565.0</c:v>
                </c:pt>
                <c:pt idx="20">
                  <c:v>675.0</c:v>
                </c:pt>
                <c:pt idx="21">
                  <c:v>750.0</c:v>
                </c:pt>
                <c:pt idx="22">
                  <c:v>1020.0</c:v>
                </c:pt>
                <c:pt idx="23">
                  <c:v>1200.0</c:v>
                </c:pt>
                <c:pt idx="24">
                  <c:v>1350.0</c:v>
                </c:pt>
                <c:pt idx="25">
                  <c:v>1300.0</c:v>
                </c:pt>
                <c:pt idx="26">
                  <c:v>1500.0</c:v>
                </c:pt>
                <c:pt idx="27">
                  <c:v>1446.0</c:v>
                </c:pt>
                <c:pt idx="28">
                  <c:v>1573.0</c:v>
                </c:pt>
                <c:pt idx="29">
                  <c:v>1851.0</c:v>
                </c:pt>
                <c:pt idx="30">
                  <c:v>1673.0</c:v>
                </c:pt>
                <c:pt idx="31">
                  <c:v>1490.0</c:v>
                </c:pt>
                <c:pt idx="32">
                  <c:v>1414.0</c:v>
                </c:pt>
                <c:pt idx="33">
                  <c:v>1900.0</c:v>
                </c:pt>
              </c:numCache>
            </c:numRef>
          </c:val>
        </c:ser>
        <c:ser>
          <c:idx val="82"/>
          <c:order val="82"/>
          <c:tx>
            <c:strRef>
              <c:f>'ICSY 1950-2003'!$A$85:$C$85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1950-2003'!$D$85:$AS$85</c:f>
              <c:numCache>
                <c:formatCode>General</c:formatCode>
                <c:ptCount val="34"/>
              </c:numCache>
            </c:numRef>
          </c:val>
        </c:ser>
        <c:ser>
          <c:idx val="83"/>
          <c:order val="83"/>
          <c:tx>
            <c:strRef>
              <c:f>'ICSY 1950-2003'!$A$86:$C$86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1950-2003'!$D$86:$AS$86</c:f>
              <c:numCache>
                <c:formatCode>General</c:formatCode>
                <c:ptCount val="34"/>
                <c:pt idx="0">
                  <c:v>4848.0</c:v>
                </c:pt>
                <c:pt idx="1">
                  <c:v>5539.0</c:v>
                </c:pt>
                <c:pt idx="2">
                  <c:v>11439.0</c:v>
                </c:pt>
                <c:pt idx="3">
                  <c:v>6475.0</c:v>
                </c:pt>
                <c:pt idx="4">
                  <c:v>7020.0</c:v>
                </c:pt>
                <c:pt idx="5">
                  <c:v>7942.0</c:v>
                </c:pt>
                <c:pt idx="6">
                  <c:v>8740.0</c:v>
                </c:pt>
                <c:pt idx="7">
                  <c:v>10564.0</c:v>
                </c:pt>
                <c:pt idx="8">
                  <c:v>11463.0</c:v>
                </c:pt>
                <c:pt idx="9">
                  <c:v>11973.0</c:v>
                </c:pt>
                <c:pt idx="10">
                  <c:v>12340.0</c:v>
                </c:pt>
                <c:pt idx="11">
                  <c:v>13366.0</c:v>
                </c:pt>
                <c:pt idx="12">
                  <c:v>13297.0</c:v>
                </c:pt>
                <c:pt idx="13">
                  <c:v>14196.0</c:v>
                </c:pt>
                <c:pt idx="14">
                  <c:v>13521.0</c:v>
                </c:pt>
                <c:pt idx="15">
                  <c:v>12855.0</c:v>
                </c:pt>
                <c:pt idx="16">
                  <c:v>12542.0</c:v>
                </c:pt>
                <c:pt idx="17">
                  <c:v>11869.0</c:v>
                </c:pt>
                <c:pt idx="18">
                  <c:v>12777.0</c:v>
                </c:pt>
                <c:pt idx="19">
                  <c:v>12319.0</c:v>
                </c:pt>
                <c:pt idx="20">
                  <c:v>13142.0</c:v>
                </c:pt>
                <c:pt idx="21">
                  <c:v>13151.0</c:v>
                </c:pt>
                <c:pt idx="22">
                  <c:v>12761.0</c:v>
                </c:pt>
                <c:pt idx="23">
                  <c:v>12492.0</c:v>
                </c:pt>
                <c:pt idx="24">
                  <c:v>12633.0</c:v>
                </c:pt>
                <c:pt idx="25">
                  <c:v>10914.0</c:v>
                </c:pt>
                <c:pt idx="26">
                  <c:v>13391.0</c:v>
                </c:pt>
                <c:pt idx="27">
                  <c:v>13660.0</c:v>
                </c:pt>
                <c:pt idx="28">
                  <c:v>14206.607</c:v>
                </c:pt>
                <c:pt idx="29">
                  <c:v>13624.132</c:v>
                </c:pt>
                <c:pt idx="30">
                  <c:v>14146.517</c:v>
                </c:pt>
                <c:pt idx="31">
                  <c:v>15562.654</c:v>
                </c:pt>
                <c:pt idx="32">
                  <c:v>15500.0</c:v>
                </c:pt>
                <c:pt idx="33">
                  <c:v>18742.31</c:v>
                </c:pt>
              </c:numCache>
            </c:numRef>
          </c:val>
        </c:ser>
        <c:ser>
          <c:idx val="84"/>
          <c:order val="84"/>
          <c:tx>
            <c:strRef>
              <c:f>'ICSY 1950-2003'!$A$87:$C$87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1950-2003'!$D$87:$AS$87</c:f>
              <c:numCache>
                <c:formatCode>General</c:formatCode>
                <c:ptCount val="34"/>
              </c:numCache>
            </c:numRef>
          </c:val>
        </c:ser>
        <c:ser>
          <c:idx val="85"/>
          <c:order val="85"/>
          <c:tx>
            <c:strRef>
              <c:f>'ICSY 1950-2003'!$A$88:$C$88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1950-2003'!$D$88:$AS$88</c:f>
              <c:numCache>
                <c:formatCode>General</c:formatCode>
                <c:ptCount val="34"/>
              </c:numCache>
            </c:numRef>
          </c:val>
        </c:ser>
        <c:ser>
          <c:idx val="86"/>
          <c:order val="86"/>
          <c:tx>
            <c:strRef>
              <c:f>'ICSY 1950-2003'!$A$89:$C$89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1950-2003'!$D$89:$AS$89</c:f>
              <c:numCache>
                <c:formatCode>General</c:formatCode>
                <c:ptCount val="34"/>
                <c:pt idx="11">
                  <c:v>160.0</c:v>
                </c:pt>
                <c:pt idx="12">
                  <c:v>160.0</c:v>
                </c:pt>
                <c:pt idx="13">
                  <c:v>211.0</c:v>
                </c:pt>
                <c:pt idx="14">
                  <c:v>188.0</c:v>
                </c:pt>
                <c:pt idx="15">
                  <c:v>194.0</c:v>
                </c:pt>
                <c:pt idx="16">
                  <c:v>197.0</c:v>
                </c:pt>
                <c:pt idx="17">
                  <c:v>222.0</c:v>
                </c:pt>
                <c:pt idx="18">
                  <c:v>241.0</c:v>
                </c:pt>
                <c:pt idx="19">
                  <c:v>215.0</c:v>
                </c:pt>
                <c:pt idx="20">
                  <c:v>291.0</c:v>
                </c:pt>
                <c:pt idx="21">
                  <c:v>339.0</c:v>
                </c:pt>
                <c:pt idx="22">
                  <c:v>292.0</c:v>
                </c:pt>
                <c:pt idx="23">
                  <c:v>276.0</c:v>
                </c:pt>
                <c:pt idx="24">
                  <c:v>283.0</c:v>
                </c:pt>
                <c:pt idx="25">
                  <c:v>230.0</c:v>
                </c:pt>
                <c:pt idx="26">
                  <c:v>230.0</c:v>
                </c:pt>
                <c:pt idx="27">
                  <c:v>230.0</c:v>
                </c:pt>
                <c:pt idx="28">
                  <c:v>230.0</c:v>
                </c:pt>
                <c:pt idx="29">
                  <c:v>230.0</c:v>
                </c:pt>
                <c:pt idx="30">
                  <c:v>230.0</c:v>
                </c:pt>
                <c:pt idx="31">
                  <c:v>230.0</c:v>
                </c:pt>
                <c:pt idx="32">
                  <c:v>230.0</c:v>
                </c:pt>
                <c:pt idx="33">
                  <c:v>230.0</c:v>
                </c:pt>
              </c:numCache>
            </c:numRef>
          </c:val>
        </c:ser>
        <c:ser>
          <c:idx val="87"/>
          <c:order val="87"/>
          <c:tx>
            <c:strRef>
              <c:f>'ICSY 1950-2003'!$A$90:$C$90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1950-2003'!$D$90:$AS$90</c:f>
              <c:numCache>
                <c:formatCode>General</c:formatCode>
                <c:ptCount val="34"/>
              </c:numCache>
            </c:numRef>
          </c:val>
        </c:ser>
        <c:ser>
          <c:idx val="88"/>
          <c:order val="88"/>
          <c:tx>
            <c:strRef>
              <c:f>'ICSY 1950-2003'!$A$91:$C$91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1950-2003'!$D$91:$AS$91</c:f>
              <c:numCache>
                <c:formatCode>General</c:formatCode>
                <c:ptCount val="34"/>
                <c:pt idx="0">
                  <c:v>231.0</c:v>
                </c:pt>
                <c:pt idx="1">
                  <c:v>235.0</c:v>
                </c:pt>
                <c:pt idx="2">
                  <c:v>259.0</c:v>
                </c:pt>
                <c:pt idx="3">
                  <c:v>316.0</c:v>
                </c:pt>
                <c:pt idx="4">
                  <c:v>310.0</c:v>
                </c:pt>
                <c:pt idx="5">
                  <c:v>341.0</c:v>
                </c:pt>
                <c:pt idx="6">
                  <c:v>445.0</c:v>
                </c:pt>
                <c:pt idx="7">
                  <c:v>491.0</c:v>
                </c:pt>
                <c:pt idx="8">
                  <c:v>515.0</c:v>
                </c:pt>
                <c:pt idx="9">
                  <c:v>574.0</c:v>
                </c:pt>
                <c:pt idx="10">
                  <c:v>569.0</c:v>
                </c:pt>
                <c:pt idx="11">
                  <c:v>514.0</c:v>
                </c:pt>
                <c:pt idx="12">
                  <c:v>613.0</c:v>
                </c:pt>
                <c:pt idx="13">
                  <c:v>491.0</c:v>
                </c:pt>
                <c:pt idx="14">
                  <c:v>455.0</c:v>
                </c:pt>
                <c:pt idx="15">
                  <c:v>574.0</c:v>
                </c:pt>
                <c:pt idx="16">
                  <c:v>1392.0</c:v>
                </c:pt>
                <c:pt idx="17">
                  <c:v>1260.0</c:v>
                </c:pt>
                <c:pt idx="18">
                  <c:v>880.0</c:v>
                </c:pt>
                <c:pt idx="19">
                  <c:v>935.0</c:v>
                </c:pt>
                <c:pt idx="20">
                  <c:v>897.0</c:v>
                </c:pt>
                <c:pt idx="21">
                  <c:v>450.0</c:v>
                </c:pt>
                <c:pt idx="22">
                  <c:v>658.0</c:v>
                </c:pt>
                <c:pt idx="23">
                  <c:v>1018.0</c:v>
                </c:pt>
                <c:pt idx="24">
                  <c:v>1163.0</c:v>
                </c:pt>
                <c:pt idx="25">
                  <c:v>1257.0</c:v>
                </c:pt>
                <c:pt idx="26">
                  <c:v>1173.0</c:v>
                </c:pt>
                <c:pt idx="27">
                  <c:v>1480.0</c:v>
                </c:pt>
                <c:pt idx="28">
                  <c:v>1496.0</c:v>
                </c:pt>
                <c:pt idx="29">
                  <c:v>2120.0</c:v>
                </c:pt>
                <c:pt idx="30">
                  <c:v>2039.0</c:v>
                </c:pt>
                <c:pt idx="31">
                  <c:v>1976.0</c:v>
                </c:pt>
                <c:pt idx="32">
                  <c:v>2068.0</c:v>
                </c:pt>
                <c:pt idx="33">
                  <c:v>1650.0</c:v>
                </c:pt>
              </c:numCache>
            </c:numRef>
          </c:val>
        </c:ser>
        <c:ser>
          <c:idx val="89"/>
          <c:order val="89"/>
          <c:tx>
            <c:strRef>
              <c:f>'ICSY 1950-2003'!$A$92:$C$92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1950-2003'!$D$92:$AS$92</c:f>
              <c:numCache>
                <c:formatCode>General</c:formatCode>
                <c:ptCount val="34"/>
                <c:pt idx="27">
                  <c:v>260.0</c:v>
                </c:pt>
                <c:pt idx="28">
                  <c:v>277.0</c:v>
                </c:pt>
                <c:pt idx="29">
                  <c:v>297.0</c:v>
                </c:pt>
                <c:pt idx="30">
                  <c:v>300.0</c:v>
                </c:pt>
                <c:pt idx="31">
                  <c:v>315.0</c:v>
                </c:pt>
                <c:pt idx="32">
                  <c:v>360.0</c:v>
                </c:pt>
                <c:pt idx="33">
                  <c:v>360.0</c:v>
                </c:pt>
              </c:numCache>
            </c:numRef>
          </c:val>
        </c:ser>
        <c:ser>
          <c:idx val="90"/>
          <c:order val="90"/>
          <c:tx>
            <c:strRef>
              <c:f>'ICSY 1950-2003'!$A$93:$C$93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1950-2003'!$D$93:$AS$93</c:f>
              <c:numCache>
                <c:formatCode>General</c:formatCode>
                <c:ptCount val="34"/>
              </c:numCache>
            </c:numRef>
          </c:val>
        </c:ser>
        <c:ser>
          <c:idx val="91"/>
          <c:order val="91"/>
          <c:tx>
            <c:strRef>
              <c:f>'ICSY 1950-2003'!$A$94:$C$94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1950-2003'!$D$94:$AS$94</c:f>
              <c:numCache>
                <c:formatCode>General</c:formatCode>
                <c:ptCount val="34"/>
              </c:numCache>
            </c:numRef>
          </c:val>
        </c:ser>
        <c:ser>
          <c:idx val="92"/>
          <c:order val="92"/>
          <c:tx>
            <c:strRef>
              <c:f>'ICSY 1950-2003'!$A$95:$C$95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1950-2003'!$D$95:$AS$95</c:f>
              <c:numCache>
                <c:formatCode>General</c:formatCode>
                <c:ptCount val="34"/>
                <c:pt idx="0">
                  <c:v>65.0</c:v>
                </c:pt>
                <c:pt idx="1">
                  <c:v>75.0</c:v>
                </c:pt>
                <c:pt idx="2">
                  <c:v>89.0</c:v>
                </c:pt>
                <c:pt idx="3">
                  <c:v>126.0</c:v>
                </c:pt>
                <c:pt idx="4">
                  <c:v>138.0</c:v>
                </c:pt>
                <c:pt idx="5">
                  <c:v>144.0</c:v>
                </c:pt>
                <c:pt idx="6">
                  <c:v>246.0</c:v>
                </c:pt>
                <c:pt idx="7">
                  <c:v>268.0</c:v>
                </c:pt>
                <c:pt idx="8">
                  <c:v>247.0</c:v>
                </c:pt>
                <c:pt idx="9">
                  <c:v>195.0</c:v>
                </c:pt>
                <c:pt idx="10">
                  <c:v>243.0</c:v>
                </c:pt>
                <c:pt idx="11">
                  <c:v>229.0</c:v>
                </c:pt>
                <c:pt idx="12">
                  <c:v>213.0</c:v>
                </c:pt>
                <c:pt idx="13">
                  <c:v>233.584</c:v>
                </c:pt>
                <c:pt idx="14">
                  <c:v>234.66</c:v>
                </c:pt>
                <c:pt idx="15">
                  <c:v>272.492</c:v>
                </c:pt>
                <c:pt idx="16">
                  <c:v>246.537</c:v>
                </c:pt>
                <c:pt idx="17">
                  <c:v>252.987</c:v>
                </c:pt>
                <c:pt idx="18">
                  <c:v>265.047</c:v>
                </c:pt>
                <c:pt idx="19">
                  <c:v>222.734</c:v>
                </c:pt>
                <c:pt idx="20">
                  <c:v>180.333</c:v>
                </c:pt>
                <c:pt idx="21">
                  <c:v>211.042</c:v>
                </c:pt>
                <c:pt idx="22">
                  <c:v>216.0</c:v>
                </c:pt>
                <c:pt idx="23">
                  <c:v>228.0</c:v>
                </c:pt>
                <c:pt idx="24">
                  <c:v>228.0</c:v>
                </c:pt>
                <c:pt idx="31">
                  <c:v>204.0</c:v>
                </c:pt>
                <c:pt idx="32">
                  <c:v>290.0</c:v>
                </c:pt>
                <c:pt idx="33">
                  <c:v>200.0</c:v>
                </c:pt>
              </c:numCache>
            </c:numRef>
          </c:val>
        </c:ser>
        <c:ser>
          <c:idx val="93"/>
          <c:order val="93"/>
          <c:tx>
            <c:strRef>
              <c:f>'ICSY 1950-2003'!$A$96:$C$96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1950-2003'!$D$96:$AS$96</c:f>
              <c:numCache>
                <c:formatCode>General</c:formatCode>
                <c:ptCount val="34"/>
                <c:pt idx="0">
                  <c:v>161.0</c:v>
                </c:pt>
                <c:pt idx="1">
                  <c:v>162.0</c:v>
                </c:pt>
                <c:pt idx="2">
                  <c:v>195.0</c:v>
                </c:pt>
                <c:pt idx="3">
                  <c:v>236.0</c:v>
                </c:pt>
                <c:pt idx="4">
                  <c:v>215.0</c:v>
                </c:pt>
                <c:pt idx="5">
                  <c:v>271.0</c:v>
                </c:pt>
                <c:pt idx="6">
                  <c:v>234.0</c:v>
                </c:pt>
                <c:pt idx="7">
                  <c:v>184.0</c:v>
                </c:pt>
                <c:pt idx="8">
                  <c:v>206.0</c:v>
                </c:pt>
                <c:pt idx="9">
                  <c:v>205.0</c:v>
                </c:pt>
                <c:pt idx="10">
                  <c:v>311.0</c:v>
                </c:pt>
                <c:pt idx="11">
                  <c:v>307.0</c:v>
                </c:pt>
                <c:pt idx="12">
                  <c:v>278.0</c:v>
                </c:pt>
                <c:pt idx="13">
                  <c:v>485.0</c:v>
                </c:pt>
                <c:pt idx="14">
                  <c:v>368.0</c:v>
                </c:pt>
                <c:pt idx="15">
                  <c:v>348.0</c:v>
                </c:pt>
                <c:pt idx="16">
                  <c:v>360.0</c:v>
                </c:pt>
                <c:pt idx="17">
                  <c:v>375.0</c:v>
                </c:pt>
                <c:pt idx="18">
                  <c:v>268.0</c:v>
                </c:pt>
                <c:pt idx="19">
                  <c:v>321.0</c:v>
                </c:pt>
                <c:pt idx="20">
                  <c:v>326.0</c:v>
                </c:pt>
                <c:pt idx="21">
                  <c:v>402.0</c:v>
                </c:pt>
                <c:pt idx="22">
                  <c:v>760.0</c:v>
                </c:pt>
                <c:pt idx="23">
                  <c:v>933.0</c:v>
                </c:pt>
                <c:pt idx="24">
                  <c:v>1000.0</c:v>
                </c:pt>
                <c:pt idx="25">
                  <c:v>995.0</c:v>
                </c:pt>
                <c:pt idx="26">
                  <c:v>952.0</c:v>
                </c:pt>
                <c:pt idx="27">
                  <c:v>1041.0</c:v>
                </c:pt>
                <c:pt idx="28">
                  <c:v>896.0</c:v>
                </c:pt>
                <c:pt idx="29">
                  <c:v>980.0</c:v>
                </c:pt>
                <c:pt idx="30">
                  <c:v>1100.0</c:v>
                </c:pt>
                <c:pt idx="31">
                  <c:v>1100.0</c:v>
                </c:pt>
                <c:pt idx="32">
                  <c:v>1100.0</c:v>
                </c:pt>
                <c:pt idx="33">
                  <c:v>1000.0</c:v>
                </c:pt>
              </c:numCache>
            </c:numRef>
          </c:val>
        </c:ser>
        <c:ser>
          <c:idx val="94"/>
          <c:order val="94"/>
          <c:tx>
            <c:strRef>
              <c:f>'ICSY 1950-2003'!$A$97:$C$97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1950-2003'!$D$97:$AS$97</c:f>
              <c:numCache>
                <c:formatCode>General</c:formatCode>
                <c:ptCount val="34"/>
                <c:pt idx="0">
                  <c:v>430.0</c:v>
                </c:pt>
                <c:pt idx="1">
                  <c:v>512.0</c:v>
                </c:pt>
                <c:pt idx="2">
                  <c:v>408.0</c:v>
                </c:pt>
                <c:pt idx="3">
                  <c:v>441.0</c:v>
                </c:pt>
                <c:pt idx="4">
                  <c:v>571.0</c:v>
                </c:pt>
                <c:pt idx="5">
                  <c:v>575.0</c:v>
                </c:pt>
                <c:pt idx="6">
                  <c:v>765.0</c:v>
                </c:pt>
                <c:pt idx="7">
                  <c:v>1029.0</c:v>
                </c:pt>
                <c:pt idx="8">
                  <c:v>1236.0</c:v>
                </c:pt>
                <c:pt idx="9">
                  <c:v>1279.0</c:v>
                </c:pt>
                <c:pt idx="10">
                  <c:v>1489.0</c:v>
                </c:pt>
                <c:pt idx="11">
                  <c:v>1517.0</c:v>
                </c:pt>
                <c:pt idx="12">
                  <c:v>1436.0</c:v>
                </c:pt>
                <c:pt idx="13">
                  <c:v>1717.0</c:v>
                </c:pt>
                <c:pt idx="14">
                  <c:v>1847.0</c:v>
                </c:pt>
                <c:pt idx="15">
                  <c:v>1835.0</c:v>
                </c:pt>
                <c:pt idx="16">
                  <c:v>2236.0</c:v>
                </c:pt>
                <c:pt idx="17">
                  <c:v>2226.0</c:v>
                </c:pt>
                <c:pt idx="18">
                  <c:v>2189.0</c:v>
                </c:pt>
                <c:pt idx="19">
                  <c:v>2141.0</c:v>
                </c:pt>
                <c:pt idx="20">
                  <c:v>1808.0</c:v>
                </c:pt>
                <c:pt idx="21">
                  <c:v>1677.0</c:v>
                </c:pt>
                <c:pt idx="22">
                  <c:v>1644.0</c:v>
                </c:pt>
                <c:pt idx="23">
                  <c:v>1712.0</c:v>
                </c:pt>
                <c:pt idx="24">
                  <c:v>1927.0</c:v>
                </c:pt>
                <c:pt idx="25">
                  <c:v>1913.0</c:v>
                </c:pt>
                <c:pt idx="26">
                  <c:v>2027.0</c:v>
                </c:pt>
                <c:pt idx="27">
                  <c:v>1925.0</c:v>
                </c:pt>
                <c:pt idx="28">
                  <c:v>1539.0</c:v>
                </c:pt>
                <c:pt idx="29">
                  <c:v>1387.0</c:v>
                </c:pt>
                <c:pt idx="30">
                  <c:v>1284.0</c:v>
                </c:pt>
                <c:pt idx="31">
                  <c:v>1279.0</c:v>
                </c:pt>
                <c:pt idx="32">
                  <c:v>1206.0</c:v>
                </c:pt>
                <c:pt idx="33">
                  <c:v>1189.0</c:v>
                </c:pt>
              </c:numCache>
            </c:numRef>
          </c:val>
        </c:ser>
        <c:ser>
          <c:idx val="95"/>
          <c:order val="95"/>
          <c:tx>
            <c:strRef>
              <c:f>'ICSY 1950-2003'!$A$98:$C$98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1950-2003'!$D$98:$AS$98</c:f>
              <c:numCache>
                <c:formatCode>General</c:formatCode>
                <c:ptCount val="34"/>
                <c:pt idx="0">
                  <c:v>2771.0</c:v>
                </c:pt>
                <c:pt idx="1">
                  <c:v>2712.0</c:v>
                </c:pt>
                <c:pt idx="2">
                  <c:v>2969.0</c:v>
                </c:pt>
                <c:pt idx="3">
                  <c:v>3405.0</c:v>
                </c:pt>
                <c:pt idx="4">
                  <c:v>3437.0</c:v>
                </c:pt>
                <c:pt idx="5">
                  <c:v>3759.0</c:v>
                </c:pt>
                <c:pt idx="6">
                  <c:v>4298.0</c:v>
                </c:pt>
                <c:pt idx="7">
                  <c:v>4620.0</c:v>
                </c:pt>
                <c:pt idx="8">
                  <c:v>4764.0</c:v>
                </c:pt>
                <c:pt idx="9">
                  <c:v>4857.0</c:v>
                </c:pt>
                <c:pt idx="10">
                  <c:v>4660.0</c:v>
                </c:pt>
                <c:pt idx="11">
                  <c:v>4635.0</c:v>
                </c:pt>
                <c:pt idx="12">
                  <c:v>4369.0</c:v>
                </c:pt>
                <c:pt idx="13">
                  <c:v>4243.0</c:v>
                </c:pt>
                <c:pt idx="14">
                  <c:v>4145.0</c:v>
                </c:pt>
                <c:pt idx="15">
                  <c:v>3678.0</c:v>
                </c:pt>
                <c:pt idx="16">
                  <c:v>3846.0</c:v>
                </c:pt>
                <c:pt idx="17">
                  <c:v>4153.0</c:v>
                </c:pt>
                <c:pt idx="18">
                  <c:v>3873.0</c:v>
                </c:pt>
                <c:pt idx="19">
                  <c:v>3857.0</c:v>
                </c:pt>
                <c:pt idx="20">
                  <c:v>3933.0</c:v>
                </c:pt>
                <c:pt idx="21">
                  <c:v>2529.0</c:v>
                </c:pt>
                <c:pt idx="22">
                  <c:v>2236.0</c:v>
                </c:pt>
                <c:pt idx="23">
                  <c:v>2533.0</c:v>
                </c:pt>
                <c:pt idx="24">
                  <c:v>2793.0</c:v>
                </c:pt>
                <c:pt idx="25">
                  <c:v>2875.0</c:v>
                </c:pt>
                <c:pt idx="26">
                  <c:v>2747.0</c:v>
                </c:pt>
                <c:pt idx="27">
                  <c:v>2811.0</c:v>
                </c:pt>
                <c:pt idx="28">
                  <c:v>2999.0</c:v>
                </c:pt>
                <c:pt idx="29">
                  <c:v>2980.0</c:v>
                </c:pt>
                <c:pt idx="30">
                  <c:v>3326.0</c:v>
                </c:pt>
                <c:pt idx="31">
                  <c:v>3452.0</c:v>
                </c:pt>
                <c:pt idx="32">
                  <c:v>3510.0</c:v>
                </c:pt>
                <c:pt idx="33">
                  <c:v>3573.0</c:v>
                </c:pt>
              </c:numCache>
            </c:numRef>
          </c:val>
        </c:ser>
        <c:ser>
          <c:idx val="96"/>
          <c:order val="96"/>
          <c:tx>
            <c:strRef>
              <c:f>'ICSY 1950-2003'!$A$99:$C$99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1950-2003'!$D$99:$AS$99</c:f>
              <c:numCache>
                <c:formatCode>General</c:formatCode>
                <c:ptCount val="34"/>
                <c:pt idx="0">
                  <c:v>85.0</c:v>
                </c:pt>
                <c:pt idx="1">
                  <c:v>115.0</c:v>
                </c:pt>
                <c:pt idx="2">
                  <c:v>130.0</c:v>
                </c:pt>
                <c:pt idx="3">
                  <c:v>134.0</c:v>
                </c:pt>
                <c:pt idx="4">
                  <c:v>155.0</c:v>
                </c:pt>
                <c:pt idx="5">
                  <c:v>164.0</c:v>
                </c:pt>
                <c:pt idx="6">
                  <c:v>144.0</c:v>
                </c:pt>
                <c:pt idx="7">
                  <c:v>139.0</c:v>
                </c:pt>
                <c:pt idx="8">
                  <c:v>134.0</c:v>
                </c:pt>
                <c:pt idx="9">
                  <c:v>127.0</c:v>
                </c:pt>
                <c:pt idx="10">
                  <c:v>131.0</c:v>
                </c:pt>
                <c:pt idx="11">
                  <c:v>115.0</c:v>
                </c:pt>
                <c:pt idx="12">
                  <c:v>128.0</c:v>
                </c:pt>
                <c:pt idx="13">
                  <c:v>120.0</c:v>
                </c:pt>
                <c:pt idx="14">
                  <c:v>114.0</c:v>
                </c:pt>
                <c:pt idx="15">
                  <c:v>117.0</c:v>
                </c:pt>
                <c:pt idx="16">
                  <c:v>115.0</c:v>
                </c:pt>
                <c:pt idx="17">
                  <c:v>127.0</c:v>
                </c:pt>
                <c:pt idx="18">
                  <c:v>134.0</c:v>
                </c:pt>
                <c:pt idx="19">
                  <c:v>116.0</c:v>
                </c:pt>
                <c:pt idx="20">
                  <c:v>114.0</c:v>
                </c:pt>
                <c:pt idx="21">
                  <c:v>106.0</c:v>
                </c:pt>
                <c:pt idx="22">
                  <c:v>100.0</c:v>
                </c:pt>
                <c:pt idx="23">
                  <c:v>86.0</c:v>
                </c:pt>
                <c:pt idx="24">
                  <c:v>81.0</c:v>
                </c:pt>
                <c:pt idx="25">
                  <c:v>82.0</c:v>
                </c:pt>
                <c:pt idx="26">
                  <c:v>90.0</c:v>
                </c:pt>
                <c:pt idx="27">
                  <c:v>110.0</c:v>
                </c:pt>
                <c:pt idx="28">
                  <c:v>118.0</c:v>
                </c:pt>
                <c:pt idx="29">
                  <c:v>131.0</c:v>
                </c:pt>
                <c:pt idx="30">
                  <c:v>144.0</c:v>
                </c:pt>
                <c:pt idx="31">
                  <c:v>125.0</c:v>
                </c:pt>
                <c:pt idx="32">
                  <c:v>83.0</c:v>
                </c:pt>
                <c:pt idx="33">
                  <c:v>85.0</c:v>
                </c:pt>
              </c:numCache>
            </c:numRef>
          </c:val>
        </c:ser>
        <c:ser>
          <c:idx val="97"/>
          <c:order val="97"/>
          <c:tx>
            <c:strRef>
              <c:f>'ICSY 1950-2003'!$A$100:$C$100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1950-2003'!$D$100:$AS$100</c:f>
              <c:numCache>
                <c:formatCode>General</c:formatCode>
                <c:ptCount val="34"/>
                <c:pt idx="0">
                  <c:v>13956.0</c:v>
                </c:pt>
                <c:pt idx="1">
                  <c:v>14931.0</c:v>
                </c:pt>
                <c:pt idx="2">
                  <c:v>15785.0</c:v>
                </c:pt>
                <c:pt idx="3">
                  <c:v>15016.0</c:v>
                </c:pt>
                <c:pt idx="4">
                  <c:v>14319.0</c:v>
                </c:pt>
                <c:pt idx="5">
                  <c:v>16248.0</c:v>
                </c:pt>
                <c:pt idx="6">
                  <c:v>18516.0</c:v>
                </c:pt>
                <c:pt idx="7">
                  <c:v>19173.0</c:v>
                </c:pt>
                <c:pt idx="8">
                  <c:v>19626.0</c:v>
                </c:pt>
                <c:pt idx="9">
                  <c:v>18270.0</c:v>
                </c:pt>
                <c:pt idx="10">
                  <c:v>17803.0</c:v>
                </c:pt>
                <c:pt idx="11">
                  <c:v>20908.0</c:v>
                </c:pt>
                <c:pt idx="12">
                  <c:v>22650.0</c:v>
                </c:pt>
                <c:pt idx="13">
                  <c:v>25261.0</c:v>
                </c:pt>
                <c:pt idx="14">
                  <c:v>29541.0</c:v>
                </c:pt>
                <c:pt idx="15">
                  <c:v>31971.0</c:v>
                </c:pt>
                <c:pt idx="16">
                  <c:v>34983.0</c:v>
                </c:pt>
                <c:pt idx="17">
                  <c:v>37135.0</c:v>
                </c:pt>
                <c:pt idx="18">
                  <c:v>41136.0</c:v>
                </c:pt>
                <c:pt idx="19">
                  <c:v>44197.0</c:v>
                </c:pt>
                <c:pt idx="20">
                  <c:v>46170.0</c:v>
                </c:pt>
                <c:pt idx="21">
                  <c:v>52013.0</c:v>
                </c:pt>
                <c:pt idx="22">
                  <c:v>53936.0</c:v>
                </c:pt>
                <c:pt idx="23">
                  <c:v>57326.0</c:v>
                </c:pt>
                <c:pt idx="24">
                  <c:v>63461.0</c:v>
                </c:pt>
                <c:pt idx="25">
                  <c:v>67722.0</c:v>
                </c:pt>
                <c:pt idx="26">
                  <c:v>73261.0</c:v>
                </c:pt>
                <c:pt idx="27">
                  <c:v>82873.0</c:v>
                </c:pt>
                <c:pt idx="28">
                  <c:v>87646.0</c:v>
                </c:pt>
                <c:pt idx="29">
                  <c:v>100230.0</c:v>
                </c:pt>
                <c:pt idx="30">
                  <c:v>99227.0</c:v>
                </c:pt>
                <c:pt idx="31">
                  <c:v>106491.0</c:v>
                </c:pt>
                <c:pt idx="32">
                  <c:v>111778.0</c:v>
                </c:pt>
                <c:pt idx="33">
                  <c:v>117035.0</c:v>
                </c:pt>
              </c:numCache>
            </c:numRef>
          </c:val>
        </c:ser>
        <c:ser>
          <c:idx val="98"/>
          <c:order val="98"/>
          <c:tx>
            <c:strRef>
              <c:f>'ICSY 1950-2003'!$A$101:$C$101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1950-2003'!$D$101:$AS$101</c:f>
              <c:numCache>
                <c:formatCode>General</c:formatCode>
                <c:ptCount val="34"/>
                <c:pt idx="0">
                  <c:v>515.0</c:v>
                </c:pt>
                <c:pt idx="1">
                  <c:v>487.0</c:v>
                </c:pt>
                <c:pt idx="2">
                  <c:v>596.0</c:v>
                </c:pt>
                <c:pt idx="3">
                  <c:v>740.0</c:v>
                </c:pt>
                <c:pt idx="4">
                  <c:v>831.0</c:v>
                </c:pt>
                <c:pt idx="5">
                  <c:v>1077.0</c:v>
                </c:pt>
                <c:pt idx="6">
                  <c:v>1810.0</c:v>
                </c:pt>
                <c:pt idx="7">
                  <c:v>2549.0</c:v>
                </c:pt>
                <c:pt idx="8">
                  <c:v>3649.0</c:v>
                </c:pt>
                <c:pt idx="9">
                  <c:v>4432.0</c:v>
                </c:pt>
                <c:pt idx="10">
                  <c:v>5259.0</c:v>
                </c:pt>
                <c:pt idx="11">
                  <c:v>5719.0</c:v>
                </c:pt>
                <c:pt idx="12">
                  <c:v>5832.0</c:v>
                </c:pt>
                <c:pt idx="13">
                  <c:v>8095.0</c:v>
                </c:pt>
                <c:pt idx="14">
                  <c:v>8893.0</c:v>
                </c:pt>
                <c:pt idx="15">
                  <c:v>9940.0</c:v>
                </c:pt>
                <c:pt idx="16">
                  <c:v>11323.0</c:v>
                </c:pt>
                <c:pt idx="17">
                  <c:v>11814.0</c:v>
                </c:pt>
                <c:pt idx="18">
                  <c:v>13118.0</c:v>
                </c:pt>
                <c:pt idx="19">
                  <c:v>14788.0</c:v>
                </c:pt>
                <c:pt idx="20">
                  <c:v>14786.0</c:v>
                </c:pt>
                <c:pt idx="21">
                  <c:v>13480.0</c:v>
                </c:pt>
                <c:pt idx="22">
                  <c:v>14048.0</c:v>
                </c:pt>
                <c:pt idx="23">
                  <c:v>19610.0</c:v>
                </c:pt>
                <c:pt idx="24">
                  <c:v>24564.0</c:v>
                </c:pt>
                <c:pt idx="25">
                  <c:v>23136.0</c:v>
                </c:pt>
                <c:pt idx="26">
                  <c:v>24648.0</c:v>
                </c:pt>
                <c:pt idx="27">
                  <c:v>20702.0</c:v>
                </c:pt>
                <c:pt idx="28">
                  <c:v>22344.0</c:v>
                </c:pt>
                <c:pt idx="29">
                  <c:v>22806.0</c:v>
                </c:pt>
                <c:pt idx="30">
                  <c:v>27789.0</c:v>
                </c:pt>
                <c:pt idx="31">
                  <c:v>18629.0</c:v>
                </c:pt>
                <c:pt idx="32">
                  <c:v>34640.0</c:v>
                </c:pt>
                <c:pt idx="33">
                  <c:v>35000.0</c:v>
                </c:pt>
              </c:numCache>
            </c:numRef>
          </c:val>
        </c:ser>
        <c:ser>
          <c:idx val="99"/>
          <c:order val="99"/>
          <c:tx>
            <c:strRef>
              <c:f>'ICSY 1950-2003'!$A$102:$C$102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1950-2003'!$D$102:$AS$102</c:f>
              <c:numCache>
                <c:formatCode>General</c:formatCode>
                <c:ptCount val="34"/>
                <c:pt idx="0">
                  <c:v>2575.0</c:v>
                </c:pt>
                <c:pt idx="1">
                  <c:v>2850.0</c:v>
                </c:pt>
                <c:pt idx="2">
                  <c:v>3392.0</c:v>
                </c:pt>
                <c:pt idx="3">
                  <c:v>3451.0</c:v>
                </c:pt>
                <c:pt idx="4">
                  <c:v>4628.0</c:v>
                </c:pt>
                <c:pt idx="5">
                  <c:v>5421.0</c:v>
                </c:pt>
                <c:pt idx="6">
                  <c:v>5955.0</c:v>
                </c:pt>
                <c:pt idx="7">
                  <c:v>6323.0</c:v>
                </c:pt>
                <c:pt idx="8">
                  <c:v>6241.0</c:v>
                </c:pt>
                <c:pt idx="9">
                  <c:v>8103.0</c:v>
                </c:pt>
                <c:pt idx="10">
                  <c:v>8114.0</c:v>
                </c:pt>
                <c:pt idx="11">
                  <c:v>9319.0</c:v>
                </c:pt>
                <c:pt idx="12">
                  <c:v>10103.0</c:v>
                </c:pt>
                <c:pt idx="13">
                  <c:v>10655.0</c:v>
                </c:pt>
                <c:pt idx="14">
                  <c:v>12064.0</c:v>
                </c:pt>
                <c:pt idx="15">
                  <c:v>11954.0</c:v>
                </c:pt>
                <c:pt idx="16">
                  <c:v>12148.0</c:v>
                </c:pt>
                <c:pt idx="17">
                  <c:v>12852.0</c:v>
                </c:pt>
                <c:pt idx="18">
                  <c:v>11926.0</c:v>
                </c:pt>
                <c:pt idx="19">
                  <c:v>12587.0</c:v>
                </c:pt>
                <c:pt idx="20">
                  <c:v>14429.0</c:v>
                </c:pt>
                <c:pt idx="21">
                  <c:v>13996.0</c:v>
                </c:pt>
                <c:pt idx="22">
                  <c:v>15094.0</c:v>
                </c:pt>
                <c:pt idx="23">
                  <c:v>16321.0</c:v>
                </c:pt>
                <c:pt idx="24">
                  <c:v>16250.0</c:v>
                </c:pt>
                <c:pt idx="25">
                  <c:v>16904.0</c:v>
                </c:pt>
                <c:pt idx="26">
                  <c:v>17703.0</c:v>
                </c:pt>
                <c:pt idx="27">
                  <c:v>16994.0</c:v>
                </c:pt>
                <c:pt idx="28">
                  <c:v>20049.0</c:v>
                </c:pt>
                <c:pt idx="29">
                  <c:v>22219.0</c:v>
                </c:pt>
                <c:pt idx="30">
                  <c:v>23277.0</c:v>
                </c:pt>
                <c:pt idx="31">
                  <c:v>24755.0</c:v>
                </c:pt>
                <c:pt idx="32">
                  <c:v>23670.0</c:v>
                </c:pt>
                <c:pt idx="33">
                  <c:v>30000.0</c:v>
                </c:pt>
              </c:numCache>
            </c:numRef>
          </c:val>
        </c:ser>
        <c:ser>
          <c:idx val="100"/>
          <c:order val="100"/>
          <c:tx>
            <c:strRef>
              <c:f>'ICSY 1950-2003'!$A$103:$C$103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1950-2003'!$D$103:$AS$103</c:f>
              <c:numCache>
                <c:formatCode>General</c:formatCode>
                <c:ptCount val="34"/>
                <c:pt idx="0">
                  <c:v>1542.0</c:v>
                </c:pt>
                <c:pt idx="1">
                  <c:v>1856.0</c:v>
                </c:pt>
                <c:pt idx="2">
                  <c:v>1900.0</c:v>
                </c:pt>
                <c:pt idx="3">
                  <c:v>1800.0</c:v>
                </c:pt>
                <c:pt idx="4">
                  <c:v>1800.0</c:v>
                </c:pt>
                <c:pt idx="5">
                  <c:v>2385.0</c:v>
                </c:pt>
                <c:pt idx="6">
                  <c:v>2728.0</c:v>
                </c:pt>
                <c:pt idx="7">
                  <c:v>3170.0</c:v>
                </c:pt>
                <c:pt idx="8">
                  <c:v>4599.0</c:v>
                </c:pt>
                <c:pt idx="9">
                  <c:v>5098.0</c:v>
                </c:pt>
                <c:pt idx="10">
                  <c:v>5500.0</c:v>
                </c:pt>
                <c:pt idx="11">
                  <c:v>5600.0</c:v>
                </c:pt>
                <c:pt idx="12">
                  <c:v>5600.0</c:v>
                </c:pt>
                <c:pt idx="13">
                  <c:v>5600.0</c:v>
                </c:pt>
                <c:pt idx="14">
                  <c:v>8000.0</c:v>
                </c:pt>
                <c:pt idx="15">
                  <c:v>8000.0</c:v>
                </c:pt>
                <c:pt idx="16">
                  <c:v>7992.0</c:v>
                </c:pt>
                <c:pt idx="17">
                  <c:v>9780.0</c:v>
                </c:pt>
                <c:pt idx="18">
                  <c:v>9162.0</c:v>
                </c:pt>
                <c:pt idx="19">
                  <c:v>12500.0</c:v>
                </c:pt>
                <c:pt idx="20">
                  <c:v>13000.0</c:v>
                </c:pt>
                <c:pt idx="21">
                  <c:v>5000.0</c:v>
                </c:pt>
                <c:pt idx="22">
                  <c:v>2453.0</c:v>
                </c:pt>
                <c:pt idx="23">
                  <c:v>2000.0</c:v>
                </c:pt>
                <c:pt idx="24">
                  <c:v>2000.0</c:v>
                </c:pt>
                <c:pt idx="25">
                  <c:v>2108.0</c:v>
                </c:pt>
                <c:pt idx="26">
                  <c:v>1600.0</c:v>
                </c:pt>
                <c:pt idx="27">
                  <c:v>1700.0</c:v>
                </c:pt>
                <c:pt idx="28">
                  <c:v>2000.0</c:v>
                </c:pt>
                <c:pt idx="29">
                  <c:v>5000.0</c:v>
                </c:pt>
                <c:pt idx="30">
                  <c:v>6000.0</c:v>
                </c:pt>
                <c:pt idx="31">
                  <c:v>6000.0</c:v>
                </c:pt>
                <c:pt idx="32">
                  <c:v>6834.0</c:v>
                </c:pt>
                <c:pt idx="33">
                  <c:v>1000.0</c:v>
                </c:pt>
              </c:numCache>
            </c:numRef>
          </c:val>
        </c:ser>
        <c:ser>
          <c:idx val="101"/>
          <c:order val="101"/>
          <c:tx>
            <c:strRef>
              <c:f>'ICSY 1950-2003'!$A$104:$C$104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1950-2003'!$D$104:$AS$104</c:f>
              <c:numCache>
                <c:formatCode>General</c:formatCode>
                <c:ptCount val="34"/>
                <c:pt idx="0">
                  <c:v>868.0</c:v>
                </c:pt>
                <c:pt idx="1">
                  <c:v>1505.0</c:v>
                </c:pt>
                <c:pt idx="2">
                  <c:v>1469.0</c:v>
                </c:pt>
                <c:pt idx="3">
                  <c:v>1572.0</c:v>
                </c:pt>
                <c:pt idx="4">
                  <c:v>1669.0</c:v>
                </c:pt>
                <c:pt idx="5">
                  <c:v>1560.0</c:v>
                </c:pt>
                <c:pt idx="6">
                  <c:v>1569.0</c:v>
                </c:pt>
                <c:pt idx="7">
                  <c:v>1580.0</c:v>
                </c:pt>
                <c:pt idx="8">
                  <c:v>1806.0</c:v>
                </c:pt>
                <c:pt idx="9">
                  <c:v>2064.0</c:v>
                </c:pt>
                <c:pt idx="10">
                  <c:v>1812.0</c:v>
                </c:pt>
                <c:pt idx="11">
                  <c:v>1944.0</c:v>
                </c:pt>
                <c:pt idx="12">
                  <c:v>1619.0</c:v>
                </c:pt>
                <c:pt idx="13">
                  <c:v>1486.0</c:v>
                </c:pt>
                <c:pt idx="14">
                  <c:v>1377.0</c:v>
                </c:pt>
                <c:pt idx="15">
                  <c:v>1457.0</c:v>
                </c:pt>
                <c:pt idx="16">
                  <c:v>1250.0</c:v>
                </c:pt>
                <c:pt idx="17">
                  <c:v>1446.0</c:v>
                </c:pt>
                <c:pt idx="18">
                  <c:v>1685.0</c:v>
                </c:pt>
                <c:pt idx="19">
                  <c:v>1624.0</c:v>
                </c:pt>
                <c:pt idx="20">
                  <c:v>1630.0</c:v>
                </c:pt>
                <c:pt idx="21">
                  <c:v>1600.0</c:v>
                </c:pt>
                <c:pt idx="22">
                  <c:v>1600.0</c:v>
                </c:pt>
                <c:pt idx="23">
                  <c:v>1450.0</c:v>
                </c:pt>
                <c:pt idx="24">
                  <c:v>1623.0</c:v>
                </c:pt>
                <c:pt idx="25">
                  <c:v>1730.0</c:v>
                </c:pt>
                <c:pt idx="26">
                  <c:v>1933.0</c:v>
                </c:pt>
                <c:pt idx="27">
                  <c:v>2100.0</c:v>
                </c:pt>
                <c:pt idx="28">
                  <c:v>2000.0</c:v>
                </c:pt>
                <c:pt idx="29">
                  <c:v>2000.0</c:v>
                </c:pt>
              </c:numCache>
            </c:numRef>
          </c:val>
        </c:ser>
        <c:ser>
          <c:idx val="102"/>
          <c:order val="102"/>
          <c:tx>
            <c:strRef>
              <c:f>'ICSY 1950-2003'!$A$105:$C$105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1950-2003'!$D$105:$AS$105</c:f>
              <c:numCache>
                <c:formatCode>General</c:formatCode>
                <c:ptCount val="34"/>
                <c:pt idx="0">
                  <c:v>1384.0</c:v>
                </c:pt>
                <c:pt idx="1">
                  <c:v>1395.0</c:v>
                </c:pt>
                <c:pt idx="2">
                  <c:v>1545.0</c:v>
                </c:pt>
                <c:pt idx="3">
                  <c:v>1258.0</c:v>
                </c:pt>
                <c:pt idx="4">
                  <c:v>1796.0</c:v>
                </c:pt>
                <c:pt idx="5">
                  <c:v>2191.0</c:v>
                </c:pt>
                <c:pt idx="6">
                  <c:v>2055.0</c:v>
                </c:pt>
                <c:pt idx="7">
                  <c:v>1964.0</c:v>
                </c:pt>
                <c:pt idx="8">
                  <c:v>1996.0</c:v>
                </c:pt>
                <c:pt idx="9">
                  <c:v>1919.0</c:v>
                </c:pt>
                <c:pt idx="10">
                  <c:v>2092.0</c:v>
                </c:pt>
                <c:pt idx="11">
                  <c:v>2361.0</c:v>
                </c:pt>
                <c:pt idx="12">
                  <c:v>2189.0</c:v>
                </c:pt>
                <c:pt idx="13">
                  <c:v>2058.0</c:v>
                </c:pt>
                <c:pt idx="14">
                  <c:v>1889.0</c:v>
                </c:pt>
                <c:pt idx="15">
                  <c:v>1596.0</c:v>
                </c:pt>
                <c:pt idx="16">
                  <c:v>1624.0</c:v>
                </c:pt>
                <c:pt idx="17">
                  <c:v>2226.0</c:v>
                </c:pt>
                <c:pt idx="18">
                  <c:v>2326.0</c:v>
                </c:pt>
                <c:pt idx="19">
                  <c:v>2289.0</c:v>
                </c:pt>
                <c:pt idx="20">
                  <c:v>2868.0</c:v>
                </c:pt>
                <c:pt idx="21">
                  <c:v>3340.0</c:v>
                </c:pt>
                <c:pt idx="22">
                  <c:v>3960.0</c:v>
                </c:pt>
                <c:pt idx="23">
                  <c:v>4536.0</c:v>
                </c:pt>
                <c:pt idx="24">
                  <c:v>4800.0</c:v>
                </c:pt>
                <c:pt idx="25">
                  <c:v>6204.0</c:v>
                </c:pt>
                <c:pt idx="26">
                  <c:v>6723.0</c:v>
                </c:pt>
                <c:pt idx="27">
                  <c:v>5916.0</c:v>
                </c:pt>
                <c:pt idx="28">
                  <c:v>6476.0</c:v>
                </c:pt>
                <c:pt idx="29">
                  <c:v>6354.0</c:v>
                </c:pt>
                <c:pt idx="30">
                  <c:v>5703.0</c:v>
                </c:pt>
                <c:pt idx="31">
                  <c:v>4700.0</c:v>
                </c:pt>
                <c:pt idx="32">
                  <c:v>5150.0</c:v>
                </c:pt>
                <c:pt idx="33">
                  <c:v>5150.0</c:v>
                </c:pt>
              </c:numCache>
            </c:numRef>
          </c:val>
        </c:ser>
        <c:ser>
          <c:idx val="103"/>
          <c:order val="103"/>
          <c:tx>
            <c:strRef>
              <c:f>'ICSY 1950-2003'!$A$106:$C$106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1950-2003'!$D$106:$AS$106</c:f>
              <c:numCache>
                <c:formatCode>General</c:formatCode>
                <c:ptCount val="34"/>
                <c:pt idx="0">
                  <c:v>33076.0</c:v>
                </c:pt>
                <c:pt idx="1">
                  <c:v>31799.0</c:v>
                </c:pt>
                <c:pt idx="2">
                  <c:v>33459.0</c:v>
                </c:pt>
                <c:pt idx="3">
                  <c:v>36312.0</c:v>
                </c:pt>
                <c:pt idx="4">
                  <c:v>36309.0</c:v>
                </c:pt>
                <c:pt idx="5">
                  <c:v>34235.0</c:v>
                </c:pt>
                <c:pt idx="6">
                  <c:v>36327.0</c:v>
                </c:pt>
                <c:pt idx="7">
                  <c:v>38204.0</c:v>
                </c:pt>
                <c:pt idx="8">
                  <c:v>38232.0</c:v>
                </c:pt>
                <c:pt idx="9">
                  <c:v>39289.0</c:v>
                </c:pt>
                <c:pt idx="10">
                  <c:v>41862.0</c:v>
                </c:pt>
                <c:pt idx="11">
                  <c:v>42094.0</c:v>
                </c:pt>
                <c:pt idx="12">
                  <c:v>40245.0</c:v>
                </c:pt>
                <c:pt idx="13">
                  <c:v>39763.0</c:v>
                </c:pt>
                <c:pt idx="14">
                  <c:v>38307.0</c:v>
                </c:pt>
                <c:pt idx="15">
                  <c:v>37155.0</c:v>
                </c:pt>
                <c:pt idx="16">
                  <c:v>36393.0</c:v>
                </c:pt>
                <c:pt idx="17">
                  <c:v>37788.0</c:v>
                </c:pt>
                <c:pt idx="18">
                  <c:v>38220.0</c:v>
                </c:pt>
                <c:pt idx="19">
                  <c:v>39692.0</c:v>
                </c:pt>
                <c:pt idx="20">
                  <c:v>40544.0</c:v>
                </c:pt>
                <c:pt idx="21">
                  <c:v>40301.0</c:v>
                </c:pt>
                <c:pt idx="22">
                  <c:v>41034.0</c:v>
                </c:pt>
                <c:pt idx="23">
                  <c:v>33771.0</c:v>
                </c:pt>
                <c:pt idx="24">
                  <c:v>32698.0</c:v>
                </c:pt>
                <c:pt idx="25">
                  <c:v>33716.0</c:v>
                </c:pt>
                <c:pt idx="26">
                  <c:v>33327.0</c:v>
                </c:pt>
                <c:pt idx="27">
                  <c:v>33718.0</c:v>
                </c:pt>
                <c:pt idx="28">
                  <c:v>35512.0</c:v>
                </c:pt>
                <c:pt idx="29">
                  <c:v>36827.0</c:v>
                </c:pt>
                <c:pt idx="30">
                  <c:v>39588.0</c:v>
                </c:pt>
                <c:pt idx="31">
                  <c:v>40494.0</c:v>
                </c:pt>
                <c:pt idx="32">
                  <c:v>42050.0</c:v>
                </c:pt>
                <c:pt idx="33">
                  <c:v>43903.0</c:v>
                </c:pt>
              </c:numCache>
            </c:numRef>
          </c:val>
        </c:ser>
        <c:ser>
          <c:idx val="104"/>
          <c:order val="104"/>
          <c:tx>
            <c:strRef>
              <c:f>'ICSY 1950-2003'!$A$107:$C$107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1950-2003'!$D$107:$AS$107</c:f>
              <c:numCache>
                <c:formatCode>General</c:formatCode>
                <c:ptCount val="34"/>
                <c:pt idx="0">
                  <c:v>456.999</c:v>
                </c:pt>
                <c:pt idx="1">
                  <c:v>430.999</c:v>
                </c:pt>
                <c:pt idx="2">
                  <c:v>430.999</c:v>
                </c:pt>
                <c:pt idx="3">
                  <c:v>402.999</c:v>
                </c:pt>
                <c:pt idx="4">
                  <c:v>395.999</c:v>
                </c:pt>
                <c:pt idx="5">
                  <c:v>405.999</c:v>
                </c:pt>
                <c:pt idx="6">
                  <c:v>364.999</c:v>
                </c:pt>
                <c:pt idx="7">
                  <c:v>323.999</c:v>
                </c:pt>
                <c:pt idx="8">
                  <c:v>288.0</c:v>
                </c:pt>
                <c:pt idx="9">
                  <c:v>215.999</c:v>
                </c:pt>
                <c:pt idx="10">
                  <c:v>144.279</c:v>
                </c:pt>
                <c:pt idx="11">
                  <c:v>158.503</c:v>
                </c:pt>
                <c:pt idx="12">
                  <c:v>236.739</c:v>
                </c:pt>
                <c:pt idx="13">
                  <c:v>278.397</c:v>
                </c:pt>
                <c:pt idx="14">
                  <c:v>259.092</c:v>
                </c:pt>
                <c:pt idx="15">
                  <c:v>240.803</c:v>
                </c:pt>
                <c:pt idx="16">
                  <c:v>247.102</c:v>
                </c:pt>
                <c:pt idx="17">
                  <c:v>261.124</c:v>
                </c:pt>
                <c:pt idx="18">
                  <c:v>339.36</c:v>
                </c:pt>
                <c:pt idx="19">
                  <c:v>361.0</c:v>
                </c:pt>
                <c:pt idx="20">
                  <c:v>421.0</c:v>
                </c:pt>
                <c:pt idx="21">
                  <c:v>390.0</c:v>
                </c:pt>
                <c:pt idx="22">
                  <c:v>480.0</c:v>
                </c:pt>
                <c:pt idx="23">
                  <c:v>441.0</c:v>
                </c:pt>
                <c:pt idx="24">
                  <c:v>445.0</c:v>
                </c:pt>
                <c:pt idx="25">
                  <c:v>518.0</c:v>
                </c:pt>
                <c:pt idx="26">
                  <c:v>559.0</c:v>
                </c:pt>
                <c:pt idx="27">
                  <c:v>588.0</c:v>
                </c:pt>
                <c:pt idx="28">
                  <c:v>558.0</c:v>
                </c:pt>
                <c:pt idx="29">
                  <c:v>503.8</c:v>
                </c:pt>
                <c:pt idx="30">
                  <c:v>521.0</c:v>
                </c:pt>
                <c:pt idx="31">
                  <c:v>596.0</c:v>
                </c:pt>
                <c:pt idx="32">
                  <c:v>614.0</c:v>
                </c:pt>
                <c:pt idx="33">
                  <c:v>605.0</c:v>
                </c:pt>
              </c:numCache>
            </c:numRef>
          </c:val>
        </c:ser>
        <c:ser>
          <c:idx val="105"/>
          <c:order val="105"/>
          <c:tx>
            <c:strRef>
              <c:f>'ICSY 1950-2003'!$A$108:$C$108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1950-2003'!$D$108:$AS$108</c:f>
              <c:numCache>
                <c:formatCode>General</c:formatCode>
                <c:ptCount val="34"/>
                <c:pt idx="0">
                  <c:v>57189.0</c:v>
                </c:pt>
                <c:pt idx="1">
                  <c:v>59434.0</c:v>
                </c:pt>
                <c:pt idx="2">
                  <c:v>66292.0</c:v>
                </c:pt>
                <c:pt idx="3">
                  <c:v>78120.0</c:v>
                </c:pt>
                <c:pt idx="4">
                  <c:v>73108.0</c:v>
                </c:pt>
                <c:pt idx="5">
                  <c:v>65517.0</c:v>
                </c:pt>
                <c:pt idx="6">
                  <c:v>68712.0</c:v>
                </c:pt>
                <c:pt idx="7">
                  <c:v>73138.0</c:v>
                </c:pt>
                <c:pt idx="8">
                  <c:v>84882.0</c:v>
                </c:pt>
                <c:pt idx="9">
                  <c:v>87804.0</c:v>
                </c:pt>
                <c:pt idx="10">
                  <c:v>87957.0</c:v>
                </c:pt>
                <c:pt idx="11">
                  <c:v>84828.0</c:v>
                </c:pt>
                <c:pt idx="12">
                  <c:v>80686.0</c:v>
                </c:pt>
                <c:pt idx="13">
                  <c:v>80891.0</c:v>
                </c:pt>
                <c:pt idx="14">
                  <c:v>78860.0</c:v>
                </c:pt>
                <c:pt idx="15">
                  <c:v>72847.0</c:v>
                </c:pt>
                <c:pt idx="16">
                  <c:v>71264.0</c:v>
                </c:pt>
                <c:pt idx="17">
                  <c:v>71551.0</c:v>
                </c:pt>
                <c:pt idx="18">
                  <c:v>77554.0</c:v>
                </c:pt>
                <c:pt idx="19">
                  <c:v>79717.0</c:v>
                </c:pt>
                <c:pt idx="20">
                  <c:v>84445.0</c:v>
                </c:pt>
                <c:pt idx="21">
                  <c:v>89564.0</c:v>
                </c:pt>
                <c:pt idx="22">
                  <c:v>88252.0</c:v>
                </c:pt>
                <c:pt idx="23">
                  <c:v>88046.0</c:v>
                </c:pt>
                <c:pt idx="24">
                  <c:v>91624.0</c:v>
                </c:pt>
                <c:pt idx="25">
                  <c:v>90474.0</c:v>
                </c:pt>
                <c:pt idx="26">
                  <c:v>94492.0</c:v>
                </c:pt>
                <c:pt idx="27">
                  <c:v>91938.0</c:v>
                </c:pt>
                <c:pt idx="28">
                  <c:v>81328.0</c:v>
                </c:pt>
                <c:pt idx="29">
                  <c:v>80120.0</c:v>
                </c:pt>
                <c:pt idx="30">
                  <c:v>81097.0</c:v>
                </c:pt>
                <c:pt idx="31">
                  <c:v>76550.0</c:v>
                </c:pt>
                <c:pt idx="32">
                  <c:v>71828.0</c:v>
                </c:pt>
                <c:pt idx="33">
                  <c:v>68766.0</c:v>
                </c:pt>
              </c:numCache>
            </c:numRef>
          </c:val>
        </c:ser>
        <c:ser>
          <c:idx val="106"/>
          <c:order val="106"/>
          <c:tx>
            <c:strRef>
              <c:f>'ICSY 1950-2003'!$A$109:$C$109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1950-2003'!$D$109:$AS$109</c:f>
              <c:numCache>
                <c:formatCode>General</c:formatCode>
                <c:ptCount val="34"/>
                <c:pt idx="0">
                  <c:v>378.0</c:v>
                </c:pt>
                <c:pt idx="1">
                  <c:v>419.0</c:v>
                </c:pt>
                <c:pt idx="2">
                  <c:v>662.0</c:v>
                </c:pt>
                <c:pt idx="3">
                  <c:v>617.0</c:v>
                </c:pt>
                <c:pt idx="4">
                  <c:v>596.0</c:v>
                </c:pt>
                <c:pt idx="5">
                  <c:v>572.0</c:v>
                </c:pt>
                <c:pt idx="6">
                  <c:v>582.0</c:v>
                </c:pt>
                <c:pt idx="7">
                  <c:v>538.0</c:v>
                </c:pt>
                <c:pt idx="8">
                  <c:v>553.0</c:v>
                </c:pt>
                <c:pt idx="9">
                  <c:v>623.0</c:v>
                </c:pt>
                <c:pt idx="10">
                  <c:v>913.0</c:v>
                </c:pt>
                <c:pt idx="11">
                  <c:v>965.0</c:v>
                </c:pt>
                <c:pt idx="12">
                  <c:v>788.0</c:v>
                </c:pt>
                <c:pt idx="13">
                  <c:v>1269.0</c:v>
                </c:pt>
                <c:pt idx="14">
                  <c:v>2026.0</c:v>
                </c:pt>
                <c:pt idx="15">
                  <c:v>2022.0</c:v>
                </c:pt>
                <c:pt idx="16">
                  <c:v>1837.0</c:v>
                </c:pt>
                <c:pt idx="17">
                  <c:v>2472.0</c:v>
                </c:pt>
                <c:pt idx="18">
                  <c:v>1780.0</c:v>
                </c:pt>
                <c:pt idx="19">
                  <c:v>1930.0</c:v>
                </c:pt>
                <c:pt idx="20">
                  <c:v>1733.0</c:v>
                </c:pt>
                <c:pt idx="21">
                  <c:v>1675.0</c:v>
                </c:pt>
                <c:pt idx="22">
                  <c:v>2651.0</c:v>
                </c:pt>
                <c:pt idx="23">
                  <c:v>3437.0</c:v>
                </c:pt>
                <c:pt idx="24">
                  <c:v>3392.0</c:v>
                </c:pt>
                <c:pt idx="25">
                  <c:v>3415.0</c:v>
                </c:pt>
                <c:pt idx="26">
                  <c:v>3512.0</c:v>
                </c:pt>
                <c:pt idx="27">
                  <c:v>3250.0</c:v>
                </c:pt>
                <c:pt idx="28">
                  <c:v>2650.0</c:v>
                </c:pt>
                <c:pt idx="29">
                  <c:v>2688.0</c:v>
                </c:pt>
                <c:pt idx="30">
                  <c:v>2640.0</c:v>
                </c:pt>
                <c:pt idx="31">
                  <c:v>3149.0</c:v>
                </c:pt>
                <c:pt idx="32">
                  <c:v>3557.0</c:v>
                </c:pt>
                <c:pt idx="33">
                  <c:v>3515.0</c:v>
                </c:pt>
              </c:numCache>
            </c:numRef>
          </c:val>
        </c:ser>
        <c:ser>
          <c:idx val="107"/>
          <c:order val="107"/>
          <c:tx>
            <c:strRef>
              <c:f>'ICSY 1950-2003'!$A$110:$C$110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1950-2003'!$D$110:$AS$110</c:f>
              <c:numCache>
                <c:formatCode>General</c:formatCode>
                <c:ptCount val="34"/>
                <c:pt idx="21">
                  <c:v>7575.0</c:v>
                </c:pt>
                <c:pt idx="22">
                  <c:v>6436.0</c:v>
                </c:pt>
                <c:pt idx="23">
                  <c:v>3963.0</c:v>
                </c:pt>
                <c:pt idx="24">
                  <c:v>2033.0</c:v>
                </c:pt>
                <c:pt idx="25">
                  <c:v>1772.0</c:v>
                </c:pt>
                <c:pt idx="26">
                  <c:v>1115.0</c:v>
                </c:pt>
                <c:pt idx="27">
                  <c:v>657.0</c:v>
                </c:pt>
                <c:pt idx="28">
                  <c:v>622.0</c:v>
                </c:pt>
                <c:pt idx="29">
                  <c:v>838.0</c:v>
                </c:pt>
                <c:pt idx="30">
                  <c:v>1175.0</c:v>
                </c:pt>
                <c:pt idx="31">
                  <c:v>2029.0</c:v>
                </c:pt>
                <c:pt idx="32">
                  <c:v>2129.0</c:v>
                </c:pt>
                <c:pt idx="33">
                  <c:v>2581.0</c:v>
                </c:pt>
              </c:numCache>
            </c:numRef>
          </c:val>
        </c:ser>
        <c:ser>
          <c:idx val="108"/>
          <c:order val="108"/>
          <c:tx>
            <c:strRef>
              <c:f>'ICSY 1950-2003'!$A$111:$C$111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1950-2003'!$D$111:$AS$111</c:f>
              <c:numCache>
                <c:formatCode>General</c:formatCode>
                <c:ptCount val="34"/>
                <c:pt idx="0">
                  <c:v>792.0</c:v>
                </c:pt>
                <c:pt idx="1">
                  <c:v>794.0</c:v>
                </c:pt>
                <c:pt idx="2">
                  <c:v>800.0</c:v>
                </c:pt>
                <c:pt idx="3">
                  <c:v>792.0</c:v>
                </c:pt>
                <c:pt idx="4">
                  <c:v>856.0</c:v>
                </c:pt>
                <c:pt idx="5">
                  <c:v>897.0</c:v>
                </c:pt>
                <c:pt idx="6">
                  <c:v>971.0</c:v>
                </c:pt>
                <c:pt idx="7">
                  <c:v>1137.0</c:v>
                </c:pt>
                <c:pt idx="8">
                  <c:v>1133.0</c:v>
                </c:pt>
                <c:pt idx="9">
                  <c:v>1148.0</c:v>
                </c:pt>
                <c:pt idx="10">
                  <c:v>1280.0</c:v>
                </c:pt>
                <c:pt idx="11">
                  <c:v>1280.0</c:v>
                </c:pt>
                <c:pt idx="12">
                  <c:v>1238.0</c:v>
                </c:pt>
                <c:pt idx="13">
                  <c:v>1180.0</c:v>
                </c:pt>
                <c:pt idx="14">
                  <c:v>1134.0</c:v>
                </c:pt>
                <c:pt idx="15">
                  <c:v>1115.0</c:v>
                </c:pt>
                <c:pt idx="16">
                  <c:v>1174.0</c:v>
                </c:pt>
                <c:pt idx="17">
                  <c:v>1243.0</c:v>
                </c:pt>
                <c:pt idx="18">
                  <c:v>1201.0</c:v>
                </c:pt>
                <c:pt idx="19">
                  <c:v>1316.0</c:v>
                </c:pt>
                <c:pt idx="20">
                  <c:v>1515.0</c:v>
                </c:pt>
                <c:pt idx="21">
                  <c:v>1423.0</c:v>
                </c:pt>
                <c:pt idx="22">
                  <c:v>1507.0</c:v>
                </c:pt>
                <c:pt idx="23">
                  <c:v>1417.0</c:v>
                </c:pt>
                <c:pt idx="24">
                  <c:v>1470.0</c:v>
                </c:pt>
                <c:pt idx="25">
                  <c:v>1670.0</c:v>
                </c:pt>
                <c:pt idx="26">
                  <c:v>1575.0</c:v>
                </c:pt>
                <c:pt idx="27">
                  <c:v>1580.0</c:v>
                </c:pt>
                <c:pt idx="28">
                  <c:v>1453.0</c:v>
                </c:pt>
                <c:pt idx="29">
                  <c:v>1389.0</c:v>
                </c:pt>
                <c:pt idx="30">
                  <c:v>1367.0</c:v>
                </c:pt>
                <c:pt idx="31">
                  <c:v>1319.0</c:v>
                </c:pt>
                <c:pt idx="32">
                  <c:v>1537.0</c:v>
                </c:pt>
                <c:pt idx="33">
                  <c:v>1649.0</c:v>
                </c:pt>
              </c:numCache>
            </c:numRef>
          </c:val>
        </c:ser>
        <c:ser>
          <c:idx val="109"/>
          <c:order val="109"/>
          <c:tx>
            <c:strRef>
              <c:f>'ICSY 1950-2003'!$A$112:$C$112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1950-2003'!$D$112:$AS$112</c:f>
              <c:numCache>
                <c:formatCode>General</c:formatCode>
                <c:ptCount val="34"/>
              </c:numCache>
            </c:numRef>
          </c:val>
        </c:ser>
        <c:ser>
          <c:idx val="110"/>
          <c:order val="110"/>
          <c:tx>
            <c:strRef>
              <c:f>'ICSY 1950-2003'!$A$113:$C$113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1950-2003'!$D$113:$AS$113</c:f>
              <c:numCache>
                <c:formatCode>General</c:formatCode>
                <c:ptCount val="34"/>
                <c:pt idx="0">
                  <c:v>4000.0</c:v>
                </c:pt>
                <c:pt idx="1">
                  <c:v>4800.0</c:v>
                </c:pt>
                <c:pt idx="2">
                  <c:v>5300.0</c:v>
                </c:pt>
                <c:pt idx="3">
                  <c:v>5800.0</c:v>
                </c:pt>
                <c:pt idx="4">
                  <c:v>6000.0</c:v>
                </c:pt>
                <c:pt idx="5">
                  <c:v>7000.0</c:v>
                </c:pt>
                <c:pt idx="6">
                  <c:v>7000.0</c:v>
                </c:pt>
                <c:pt idx="7">
                  <c:v>7000.0</c:v>
                </c:pt>
                <c:pt idx="8">
                  <c:v>7000.0</c:v>
                </c:pt>
                <c:pt idx="9">
                  <c:v>8000.0</c:v>
                </c:pt>
                <c:pt idx="10">
                  <c:v>8000.0</c:v>
                </c:pt>
                <c:pt idx="11">
                  <c:v>8000.0</c:v>
                </c:pt>
                <c:pt idx="12">
                  <c:v>8000.0</c:v>
                </c:pt>
                <c:pt idx="13">
                  <c:v>8000.0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9000.0</c:v>
                </c:pt>
                <c:pt idx="18">
                  <c:v>11800.0</c:v>
                </c:pt>
                <c:pt idx="19">
                  <c:v>16300.0</c:v>
                </c:pt>
                <c:pt idx="20">
                  <c:v>16000.0</c:v>
                </c:pt>
                <c:pt idx="21">
                  <c:v>16000.0</c:v>
                </c:pt>
                <c:pt idx="22">
                  <c:v>17000.0</c:v>
                </c:pt>
                <c:pt idx="23">
                  <c:v>17000.0</c:v>
                </c:pt>
                <c:pt idx="24">
                  <c:v>17000.0</c:v>
                </c:pt>
                <c:pt idx="25">
                  <c:v>17000.0</c:v>
                </c:pt>
                <c:pt idx="26">
                  <c:v>17000.0</c:v>
                </c:pt>
                <c:pt idx="27">
                  <c:v>7000.0</c:v>
                </c:pt>
                <c:pt idx="28">
                  <c:v>7000.0</c:v>
                </c:pt>
                <c:pt idx="29">
                  <c:v>4000.0</c:v>
                </c:pt>
                <c:pt idx="30">
                  <c:v>4600.0</c:v>
                </c:pt>
                <c:pt idx="31">
                  <c:v>5160.0</c:v>
                </c:pt>
                <c:pt idx="32">
                  <c:v>5320.0</c:v>
                </c:pt>
                <c:pt idx="33">
                  <c:v>5500.0</c:v>
                </c:pt>
              </c:numCache>
            </c:numRef>
          </c:val>
        </c:ser>
        <c:ser>
          <c:idx val="111"/>
          <c:order val="111"/>
          <c:tx>
            <c:strRef>
              <c:f>'ICSY 1950-2003'!$A$114:$C$114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1950-2003'!$D$114:$AS$114</c:f>
              <c:numCache>
                <c:formatCode>General</c:formatCode>
                <c:ptCount val="34"/>
                <c:pt idx="0">
                  <c:v>5782.0</c:v>
                </c:pt>
                <c:pt idx="1">
                  <c:v>6872.0</c:v>
                </c:pt>
                <c:pt idx="2">
                  <c:v>6486.0</c:v>
                </c:pt>
                <c:pt idx="3">
                  <c:v>8175.0</c:v>
                </c:pt>
                <c:pt idx="4">
                  <c:v>8842.0</c:v>
                </c:pt>
                <c:pt idx="5">
                  <c:v>10129.0</c:v>
                </c:pt>
                <c:pt idx="6">
                  <c:v>11873.0</c:v>
                </c:pt>
                <c:pt idx="7">
                  <c:v>14198.0</c:v>
                </c:pt>
                <c:pt idx="8">
                  <c:v>15133.0</c:v>
                </c:pt>
                <c:pt idx="9">
                  <c:v>16413.0</c:v>
                </c:pt>
                <c:pt idx="10">
                  <c:v>15612.0</c:v>
                </c:pt>
                <c:pt idx="11">
                  <c:v>15617.0</c:v>
                </c:pt>
                <c:pt idx="12">
                  <c:v>17887.0</c:v>
                </c:pt>
                <c:pt idx="13">
                  <c:v>21282.0</c:v>
                </c:pt>
                <c:pt idx="14">
                  <c:v>20413.0</c:v>
                </c:pt>
                <c:pt idx="15">
                  <c:v>20509.0</c:v>
                </c:pt>
                <c:pt idx="16">
                  <c:v>23530.0</c:v>
                </c:pt>
                <c:pt idx="17">
                  <c:v>25946.0</c:v>
                </c:pt>
                <c:pt idx="18">
                  <c:v>29611.0</c:v>
                </c:pt>
                <c:pt idx="19">
                  <c:v>30821.0</c:v>
                </c:pt>
                <c:pt idx="20">
                  <c:v>33914.0</c:v>
                </c:pt>
                <c:pt idx="21">
                  <c:v>39167.0</c:v>
                </c:pt>
                <c:pt idx="22">
                  <c:v>44444.0</c:v>
                </c:pt>
                <c:pt idx="23">
                  <c:v>47313.0</c:v>
                </c:pt>
                <c:pt idx="24">
                  <c:v>52088.0</c:v>
                </c:pt>
                <c:pt idx="25">
                  <c:v>56101.0</c:v>
                </c:pt>
                <c:pt idx="26">
                  <c:v>58434.0</c:v>
                </c:pt>
                <c:pt idx="27">
                  <c:v>60317.0</c:v>
                </c:pt>
                <c:pt idx="28">
                  <c:v>46791.0</c:v>
                </c:pt>
                <c:pt idx="29">
                  <c:v>48579.0</c:v>
                </c:pt>
                <c:pt idx="30">
                  <c:v>51417.0</c:v>
                </c:pt>
                <c:pt idx="31">
                  <c:v>53062.0</c:v>
                </c:pt>
                <c:pt idx="32">
                  <c:v>56823.0</c:v>
                </c:pt>
                <c:pt idx="33">
                  <c:v>60725.0</c:v>
                </c:pt>
              </c:numCache>
            </c:numRef>
          </c:val>
        </c:ser>
        <c:ser>
          <c:idx val="112"/>
          <c:order val="112"/>
          <c:tx>
            <c:strRef>
              <c:f>'ICSY 1950-2003'!$A$115:$C$115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1950-2003'!$D$115:$AS$115</c:f>
              <c:numCache>
                <c:formatCode>General</c:formatCode>
                <c:ptCount val="34"/>
              </c:numCache>
            </c:numRef>
          </c:val>
        </c:ser>
        <c:ser>
          <c:idx val="113"/>
          <c:order val="113"/>
          <c:tx>
            <c:strRef>
              <c:f>'ICSY 1950-2003'!$A$116:$C$116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1950-2003'!$D$116:$AS$116</c:f>
              <c:numCache>
                <c:formatCode>General</c:formatCode>
                <c:ptCount val="34"/>
                <c:pt idx="2">
                  <c:v>98.0</c:v>
                </c:pt>
                <c:pt idx="3">
                  <c:v>251.0</c:v>
                </c:pt>
                <c:pt idx="4">
                  <c:v>229.0</c:v>
                </c:pt>
                <c:pt idx="5">
                  <c:v>281.0</c:v>
                </c:pt>
                <c:pt idx="6">
                  <c:v>351.0</c:v>
                </c:pt>
                <c:pt idx="7">
                  <c:v>329.0</c:v>
                </c:pt>
                <c:pt idx="8">
                  <c:v>621.0</c:v>
                </c:pt>
                <c:pt idx="9">
                  <c:v>1040.0</c:v>
                </c:pt>
                <c:pt idx="10">
                  <c:v>1308.0</c:v>
                </c:pt>
                <c:pt idx="11">
                  <c:v>1549.0</c:v>
                </c:pt>
                <c:pt idx="12">
                  <c:v>1553.0</c:v>
                </c:pt>
                <c:pt idx="13">
                  <c:v>1124.0</c:v>
                </c:pt>
                <c:pt idx="14">
                  <c:v>1184.0</c:v>
                </c:pt>
                <c:pt idx="15">
                  <c:v>1067.0</c:v>
                </c:pt>
                <c:pt idx="16">
                  <c:v>1014.0</c:v>
                </c:pt>
                <c:pt idx="17">
                  <c:v>882.0</c:v>
                </c:pt>
                <c:pt idx="18">
                  <c:v>984.0</c:v>
                </c:pt>
                <c:pt idx="19">
                  <c:v>1108.0</c:v>
                </c:pt>
                <c:pt idx="20">
                  <c:v>800.0</c:v>
                </c:pt>
                <c:pt idx="21">
                  <c:v>300.0</c:v>
                </c:pt>
                <c:pt idx="22">
                  <c:v>534.0</c:v>
                </c:pt>
                <c:pt idx="23">
                  <c:v>956.0</c:v>
                </c:pt>
                <c:pt idx="24">
                  <c:v>1232.0</c:v>
                </c:pt>
                <c:pt idx="25">
                  <c:v>1363.0</c:v>
                </c:pt>
                <c:pt idx="26">
                  <c:v>1113.0</c:v>
                </c:pt>
                <c:pt idx="27">
                  <c:v>1370.0</c:v>
                </c:pt>
                <c:pt idx="28">
                  <c:v>2310.0</c:v>
                </c:pt>
                <c:pt idx="29">
                  <c:v>947.0</c:v>
                </c:pt>
                <c:pt idx="30">
                  <c:v>1187.0</c:v>
                </c:pt>
                <c:pt idx="31">
                  <c:v>921.0</c:v>
                </c:pt>
                <c:pt idx="32">
                  <c:v>1584.0</c:v>
                </c:pt>
                <c:pt idx="33">
                  <c:v>1863.0</c:v>
                </c:pt>
              </c:numCache>
            </c:numRef>
          </c:val>
        </c:ser>
        <c:ser>
          <c:idx val="114"/>
          <c:order val="114"/>
          <c:tx>
            <c:strRef>
              <c:f>'ICSY 1950-2003'!$A$117:$C$117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1950-2003'!$D$117:$AS$117</c:f>
              <c:numCache>
                <c:formatCode>General</c:formatCode>
                <c:ptCount val="34"/>
                <c:pt idx="21">
                  <c:v>1320.0</c:v>
                </c:pt>
                <c:pt idx="22">
                  <c:v>1096.0</c:v>
                </c:pt>
                <c:pt idx="23">
                  <c:v>692.0</c:v>
                </c:pt>
                <c:pt idx="24">
                  <c:v>426.0</c:v>
                </c:pt>
                <c:pt idx="25">
                  <c:v>310.0</c:v>
                </c:pt>
                <c:pt idx="26">
                  <c:v>546.0</c:v>
                </c:pt>
                <c:pt idx="27">
                  <c:v>658.0</c:v>
                </c:pt>
                <c:pt idx="28">
                  <c:v>709.0</c:v>
                </c:pt>
                <c:pt idx="29">
                  <c:v>386.0</c:v>
                </c:pt>
                <c:pt idx="30">
                  <c:v>453.0</c:v>
                </c:pt>
                <c:pt idx="31">
                  <c:v>469.0</c:v>
                </c:pt>
                <c:pt idx="32">
                  <c:v>533.0</c:v>
                </c:pt>
                <c:pt idx="33">
                  <c:v>757.0</c:v>
                </c:pt>
              </c:numCache>
            </c:numRef>
          </c:val>
        </c:ser>
        <c:ser>
          <c:idx val="115"/>
          <c:order val="115"/>
          <c:tx>
            <c:strRef>
              <c:f>'ICSY 1950-2003'!$A$118:$C$118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1950-2003'!$D$118:$AS$118</c:f>
              <c:numCache>
                <c:formatCode>General</c:formatCode>
                <c:ptCount val="34"/>
                <c:pt idx="25">
                  <c:v>59.4</c:v>
                </c:pt>
                <c:pt idx="26">
                  <c:v>78.0</c:v>
                </c:pt>
                <c:pt idx="27">
                  <c:v>84.0</c:v>
                </c:pt>
                <c:pt idx="28">
                  <c:v>80.0</c:v>
                </c:pt>
                <c:pt idx="29">
                  <c:v>80.0</c:v>
                </c:pt>
                <c:pt idx="30">
                  <c:v>92.0</c:v>
                </c:pt>
                <c:pt idx="31">
                  <c:v>92.0</c:v>
                </c:pt>
                <c:pt idx="32">
                  <c:v>240.0</c:v>
                </c:pt>
                <c:pt idx="33">
                  <c:v>250.0</c:v>
                </c:pt>
              </c:numCache>
            </c:numRef>
          </c:val>
        </c:ser>
        <c:ser>
          <c:idx val="116"/>
          <c:order val="116"/>
          <c:tx>
            <c:strRef>
              <c:f>'ICSY 1950-2003'!$A$119:$C$119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1950-2003'!$D$119:$AS$119</c:f>
              <c:numCache>
                <c:formatCode>General</c:formatCode>
                <c:ptCount val="34"/>
                <c:pt idx="21">
                  <c:v>720.0</c:v>
                </c:pt>
                <c:pt idx="22">
                  <c:v>340.0</c:v>
                </c:pt>
                <c:pt idx="23">
                  <c:v>114.0</c:v>
                </c:pt>
                <c:pt idx="24">
                  <c:v>244.0</c:v>
                </c:pt>
                <c:pt idx="25">
                  <c:v>204.0</c:v>
                </c:pt>
                <c:pt idx="26">
                  <c:v>325.0</c:v>
                </c:pt>
                <c:pt idx="27">
                  <c:v>246.0</c:v>
                </c:pt>
                <c:pt idx="28">
                  <c:v>366.0</c:v>
                </c:pt>
                <c:pt idx="29">
                  <c:v>301.0</c:v>
                </c:pt>
              </c:numCache>
            </c:numRef>
          </c:val>
        </c:ser>
        <c:ser>
          <c:idx val="117"/>
          <c:order val="117"/>
          <c:tx>
            <c:strRef>
              <c:f>'ICSY 1950-2003'!$A$120:$C$120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1950-2003'!$D$120:$AS$120</c:f>
              <c:numCache>
                <c:formatCode>General</c:formatCode>
                <c:ptCount val="34"/>
                <c:pt idx="0">
                  <c:v>1339.0</c:v>
                </c:pt>
                <c:pt idx="1">
                  <c:v>1499.0</c:v>
                </c:pt>
                <c:pt idx="2">
                  <c:v>1686.0</c:v>
                </c:pt>
                <c:pt idx="3">
                  <c:v>1659.0</c:v>
                </c:pt>
                <c:pt idx="4">
                  <c:v>1744.0</c:v>
                </c:pt>
                <c:pt idx="5">
                  <c:v>1656.0</c:v>
                </c:pt>
                <c:pt idx="6">
                  <c:v>1704.0</c:v>
                </c:pt>
                <c:pt idx="7">
                  <c:v>1360.0</c:v>
                </c:pt>
                <c:pt idx="8">
                  <c:v>1381.0</c:v>
                </c:pt>
                <c:pt idx="9">
                  <c:v>2031.0</c:v>
                </c:pt>
                <c:pt idx="10">
                  <c:v>1484.0</c:v>
                </c:pt>
                <c:pt idx="11">
                  <c:v>2391.0</c:v>
                </c:pt>
                <c:pt idx="12">
                  <c:v>1700.0</c:v>
                </c:pt>
                <c:pt idx="13">
                  <c:v>1500.0</c:v>
                </c:pt>
                <c:pt idx="14">
                  <c:v>1250.0</c:v>
                </c:pt>
                <c:pt idx="15">
                  <c:v>1000.0</c:v>
                </c:pt>
                <c:pt idx="16">
                  <c:v>900.0</c:v>
                </c:pt>
                <c:pt idx="17">
                  <c:v>900.0</c:v>
                </c:pt>
                <c:pt idx="18">
                  <c:v>900.0</c:v>
                </c:pt>
                <c:pt idx="19">
                  <c:v>900.0</c:v>
                </c:pt>
                <c:pt idx="20">
                  <c:v>900.0</c:v>
                </c:pt>
                <c:pt idx="21">
                  <c:v>900.0</c:v>
                </c:pt>
                <c:pt idx="22">
                  <c:v>2163.0</c:v>
                </c:pt>
                <c:pt idx="23">
                  <c:v>2591.0</c:v>
                </c:pt>
                <c:pt idx="24">
                  <c:v>2948.0</c:v>
                </c:pt>
                <c:pt idx="25">
                  <c:v>3470.0</c:v>
                </c:pt>
                <c:pt idx="26">
                  <c:v>3430.0</c:v>
                </c:pt>
                <c:pt idx="27">
                  <c:v>3126.0</c:v>
                </c:pt>
                <c:pt idx="28">
                  <c:v>3316.0</c:v>
                </c:pt>
                <c:pt idx="29">
                  <c:v>2714.0</c:v>
                </c:pt>
                <c:pt idx="30">
                  <c:v>2808.0</c:v>
                </c:pt>
                <c:pt idx="31">
                  <c:v>2890.0</c:v>
                </c:pt>
                <c:pt idx="32">
                  <c:v>2852.0</c:v>
                </c:pt>
                <c:pt idx="33">
                  <c:v>2950.0</c:v>
                </c:pt>
              </c:numCache>
            </c:numRef>
          </c:val>
        </c:ser>
        <c:ser>
          <c:idx val="118"/>
          <c:order val="118"/>
          <c:tx>
            <c:strRef>
              <c:f>'ICSY 1950-2003'!$A$121:$C$121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1950-2003'!$D$121:$AS$121</c:f>
              <c:numCache>
                <c:formatCode>General</c:formatCode>
                <c:ptCount val="34"/>
              </c:numCache>
            </c:numRef>
          </c:val>
        </c:ser>
        <c:ser>
          <c:idx val="119"/>
          <c:order val="119"/>
          <c:tx>
            <c:strRef>
              <c:f>'ICSY 1950-2003'!$A$122:$C$122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1950-2003'!$D$122:$AS$122</c:f>
              <c:numCache>
                <c:formatCode>General</c:formatCode>
                <c:ptCount val="34"/>
                <c:pt idx="0">
                  <c:v>88.0</c:v>
                </c:pt>
                <c:pt idx="1">
                  <c:v>77.0</c:v>
                </c:pt>
                <c:pt idx="2">
                  <c:v>91.0</c:v>
                </c:pt>
                <c:pt idx="3">
                  <c:v>89.0</c:v>
                </c:pt>
                <c:pt idx="4">
                  <c:v>86.0</c:v>
                </c:pt>
                <c:pt idx="5">
                  <c:v>91.0</c:v>
                </c:pt>
                <c:pt idx="6">
                  <c:v>105.0</c:v>
                </c:pt>
                <c:pt idx="7">
                  <c:v>104.0</c:v>
                </c:pt>
                <c:pt idx="8">
                  <c:v>132.0</c:v>
                </c:pt>
                <c:pt idx="9">
                  <c:v>185.0</c:v>
                </c:pt>
                <c:pt idx="10">
                  <c:v>108.0</c:v>
                </c:pt>
                <c:pt idx="11">
                  <c:v>100.0</c:v>
                </c:pt>
                <c:pt idx="12">
                  <c:v>66.0</c:v>
                </c:pt>
                <c:pt idx="13">
                  <c:v>88.0</c:v>
                </c:pt>
                <c:pt idx="14">
                  <c:v>86.0</c:v>
                </c:pt>
                <c:pt idx="15">
                  <c:v>104.0</c:v>
                </c:pt>
                <c:pt idx="16">
                  <c:v>97.0</c:v>
                </c:pt>
                <c:pt idx="17">
                  <c:v>95.0</c:v>
                </c:pt>
                <c:pt idx="18">
                  <c:v>130.0</c:v>
                </c:pt>
                <c:pt idx="19">
                  <c:v>85.0</c:v>
                </c:pt>
                <c:pt idx="20">
                  <c:v>50.0</c:v>
                </c:pt>
                <c:pt idx="21">
                  <c:v>2.0</c:v>
                </c:pt>
                <c:pt idx="22">
                  <c:v>8.0</c:v>
                </c:pt>
                <c:pt idx="23">
                  <c:v>8.0</c:v>
                </c:pt>
                <c:pt idx="24">
                  <c:v>3.0</c:v>
                </c:pt>
                <c:pt idx="25">
                  <c:v>5.0</c:v>
                </c:pt>
                <c:pt idx="26">
                  <c:v>15.0</c:v>
                </c:pt>
                <c:pt idx="27">
                  <c:v>7.0</c:v>
                </c:pt>
                <c:pt idx="28">
                  <c:v>10.0</c:v>
                </c:pt>
                <c:pt idx="29">
                  <c:v>15.0</c:v>
                </c:pt>
                <c:pt idx="30">
                  <c:v>71.0</c:v>
                </c:pt>
                <c:pt idx="31">
                  <c:v>63.0</c:v>
                </c:pt>
                <c:pt idx="32">
                  <c:v>54.0</c:v>
                </c:pt>
                <c:pt idx="33">
                  <c:v>30.0</c:v>
                </c:pt>
              </c:numCache>
            </c:numRef>
          </c:val>
        </c:ser>
        <c:ser>
          <c:idx val="120"/>
          <c:order val="120"/>
          <c:tx>
            <c:strRef>
              <c:f>'ICSY 1950-2003'!$A$123:$C$123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1950-2003'!$D$123:$AS$123</c:f>
              <c:numCache>
                <c:formatCode>General</c:formatCode>
                <c:ptCount val="34"/>
                <c:pt idx="0">
                  <c:v>95.0</c:v>
                </c:pt>
                <c:pt idx="1">
                  <c:v>72.0</c:v>
                </c:pt>
                <c:pt idx="2">
                  <c:v>61.0</c:v>
                </c:pt>
                <c:pt idx="3">
                  <c:v>79.0</c:v>
                </c:pt>
                <c:pt idx="4">
                  <c:v>485.0</c:v>
                </c:pt>
                <c:pt idx="5">
                  <c:v>615.0</c:v>
                </c:pt>
                <c:pt idx="6">
                  <c:v>675.0</c:v>
                </c:pt>
                <c:pt idx="7">
                  <c:v>659.0</c:v>
                </c:pt>
                <c:pt idx="8">
                  <c:v>1079.0</c:v>
                </c:pt>
                <c:pt idx="9">
                  <c:v>1594.0</c:v>
                </c:pt>
                <c:pt idx="10">
                  <c:v>1787.0</c:v>
                </c:pt>
                <c:pt idx="11">
                  <c:v>2722.0</c:v>
                </c:pt>
                <c:pt idx="12">
                  <c:v>3139.0</c:v>
                </c:pt>
                <c:pt idx="13">
                  <c:v>3093.0</c:v>
                </c:pt>
                <c:pt idx="14">
                  <c:v>6000.0</c:v>
                </c:pt>
                <c:pt idx="15">
                  <c:v>6500.0</c:v>
                </c:pt>
                <c:pt idx="16">
                  <c:v>2077.0</c:v>
                </c:pt>
                <c:pt idx="17">
                  <c:v>2700.0</c:v>
                </c:pt>
                <c:pt idx="18">
                  <c:v>2700.0</c:v>
                </c:pt>
                <c:pt idx="19">
                  <c:v>4000.0</c:v>
                </c:pt>
                <c:pt idx="20">
                  <c:v>4000.0</c:v>
                </c:pt>
                <c:pt idx="21">
                  <c:v>4000.0</c:v>
                </c:pt>
                <c:pt idx="22">
                  <c:v>4000.0</c:v>
                </c:pt>
                <c:pt idx="23">
                  <c:v>4000.0</c:v>
                </c:pt>
                <c:pt idx="24">
                  <c:v>4000.0</c:v>
                </c:pt>
                <c:pt idx="25">
                  <c:v>3000.0</c:v>
                </c:pt>
                <c:pt idx="26">
                  <c:v>3000.0</c:v>
                </c:pt>
                <c:pt idx="27">
                  <c:v>3000.0</c:v>
                </c:pt>
                <c:pt idx="28">
                  <c:v>3000.0</c:v>
                </c:pt>
                <c:pt idx="29">
                  <c:v>3000.0</c:v>
                </c:pt>
                <c:pt idx="30">
                  <c:v>3000.0</c:v>
                </c:pt>
                <c:pt idx="31">
                  <c:v>3000.0</c:v>
                </c:pt>
                <c:pt idx="32">
                  <c:v>3300.0</c:v>
                </c:pt>
                <c:pt idx="33">
                  <c:v>3300.0</c:v>
                </c:pt>
              </c:numCache>
            </c:numRef>
          </c:val>
        </c:ser>
        <c:ser>
          <c:idx val="121"/>
          <c:order val="121"/>
          <c:tx>
            <c:strRef>
              <c:f>'ICSY 1950-2003'!$A$124:$C$124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1950-2003'!$D$124:$AS$124</c:f>
              <c:numCache>
                <c:formatCode>General</c:formatCode>
                <c:ptCount val="34"/>
              </c:numCache>
            </c:numRef>
          </c:val>
        </c:ser>
        <c:ser>
          <c:idx val="122"/>
          <c:order val="122"/>
          <c:tx>
            <c:strRef>
              <c:f>'ICSY 1950-2003'!$A$125:$C$125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1950-2003'!$D$125:$AS$125</c:f>
              <c:numCache>
                <c:formatCode>General</c:formatCode>
                <c:ptCount val="34"/>
                <c:pt idx="21">
                  <c:v>3126.0</c:v>
                </c:pt>
                <c:pt idx="22">
                  <c:v>1485.0</c:v>
                </c:pt>
                <c:pt idx="23">
                  <c:v>727.0</c:v>
                </c:pt>
                <c:pt idx="24">
                  <c:v>736.0</c:v>
                </c:pt>
                <c:pt idx="25">
                  <c:v>649.0</c:v>
                </c:pt>
                <c:pt idx="26">
                  <c:v>656.0</c:v>
                </c:pt>
                <c:pt idx="27">
                  <c:v>714.0</c:v>
                </c:pt>
                <c:pt idx="28">
                  <c:v>788.0</c:v>
                </c:pt>
                <c:pt idx="29">
                  <c:v>666.0</c:v>
                </c:pt>
                <c:pt idx="30">
                  <c:v>573.0</c:v>
                </c:pt>
                <c:pt idx="31">
                  <c:v>529.0</c:v>
                </c:pt>
                <c:pt idx="32">
                  <c:v>606.0</c:v>
                </c:pt>
                <c:pt idx="33">
                  <c:v>597.0</c:v>
                </c:pt>
              </c:numCache>
            </c:numRef>
          </c:val>
        </c:ser>
        <c:ser>
          <c:idx val="123"/>
          <c:order val="123"/>
          <c:tx>
            <c:strRef>
              <c:f>'ICSY 1950-2003'!$A$126:$C$126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1950-2003'!$D$126:$AS$126</c:f>
              <c:numCache>
                <c:formatCode>General</c:formatCode>
                <c:ptCount val="34"/>
                <c:pt idx="0">
                  <c:v>245.0</c:v>
                </c:pt>
                <c:pt idx="1">
                  <c:v>267.0</c:v>
                </c:pt>
                <c:pt idx="2">
                  <c:v>309.0</c:v>
                </c:pt>
                <c:pt idx="3">
                  <c:v>357.0</c:v>
                </c:pt>
                <c:pt idx="4">
                  <c:v>391.0</c:v>
                </c:pt>
                <c:pt idx="5">
                  <c:v>343.0</c:v>
                </c:pt>
                <c:pt idx="6">
                  <c:v>299.0</c:v>
                </c:pt>
                <c:pt idx="7">
                  <c:v>291.0</c:v>
                </c:pt>
                <c:pt idx="8">
                  <c:v>311.0</c:v>
                </c:pt>
                <c:pt idx="9">
                  <c:v>318.0</c:v>
                </c:pt>
                <c:pt idx="10">
                  <c:v>325.0</c:v>
                </c:pt>
                <c:pt idx="11">
                  <c:v>342.0</c:v>
                </c:pt>
                <c:pt idx="12">
                  <c:v>344.0</c:v>
                </c:pt>
                <c:pt idx="13">
                  <c:v>353.0</c:v>
                </c:pt>
                <c:pt idx="14">
                  <c:v>340.0</c:v>
                </c:pt>
                <c:pt idx="15">
                  <c:v>295.0</c:v>
                </c:pt>
                <c:pt idx="16">
                  <c:v>389.0</c:v>
                </c:pt>
                <c:pt idx="17">
                  <c:v>509.0</c:v>
                </c:pt>
                <c:pt idx="18">
                  <c:v>563.0</c:v>
                </c:pt>
                <c:pt idx="19">
                  <c:v>590.0</c:v>
                </c:pt>
                <c:pt idx="20">
                  <c:v>636.0</c:v>
                </c:pt>
                <c:pt idx="21">
                  <c:v>688.0</c:v>
                </c:pt>
                <c:pt idx="22">
                  <c:v>695.0</c:v>
                </c:pt>
                <c:pt idx="23">
                  <c:v>719.0</c:v>
                </c:pt>
                <c:pt idx="24">
                  <c:v>711.0</c:v>
                </c:pt>
                <c:pt idx="25">
                  <c:v>714.0</c:v>
                </c:pt>
                <c:pt idx="26">
                  <c:v>667.0</c:v>
                </c:pt>
                <c:pt idx="27">
                  <c:v>683.0</c:v>
                </c:pt>
                <c:pt idx="28">
                  <c:v>699.0</c:v>
                </c:pt>
                <c:pt idx="29">
                  <c:v>742.0</c:v>
                </c:pt>
                <c:pt idx="30">
                  <c:v>749.0</c:v>
                </c:pt>
                <c:pt idx="31">
                  <c:v>725.0</c:v>
                </c:pt>
                <c:pt idx="32">
                  <c:v>729.0</c:v>
                </c:pt>
                <c:pt idx="33">
                  <c:v>709.0</c:v>
                </c:pt>
              </c:numCache>
            </c:numRef>
          </c:val>
        </c:ser>
        <c:ser>
          <c:idx val="124"/>
          <c:order val="124"/>
          <c:tx>
            <c:strRef>
              <c:f>'ICSY 1950-2003'!$A$127:$C$127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1950-2003'!$D$127:$AS$127</c:f>
              <c:numCache>
                <c:formatCode>General</c:formatCode>
                <c:ptCount val="34"/>
              </c:numCache>
            </c:numRef>
          </c:val>
        </c:ser>
        <c:ser>
          <c:idx val="125"/>
          <c:order val="125"/>
          <c:tx>
            <c:strRef>
              <c:f>'ICSY 1950-2003'!$A$128:$C$128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1950-2003'!$D$128:$AS$128</c:f>
              <c:numCache>
                <c:formatCode>General</c:formatCode>
                <c:ptCount val="34"/>
                <c:pt idx="13">
                  <c:v>699.0</c:v>
                </c:pt>
                <c:pt idx="14">
                  <c:v>715.0</c:v>
                </c:pt>
                <c:pt idx="15">
                  <c:v>684.0</c:v>
                </c:pt>
                <c:pt idx="16">
                  <c:v>690.0</c:v>
                </c:pt>
                <c:pt idx="17">
                  <c:v>748.0</c:v>
                </c:pt>
                <c:pt idx="18">
                  <c:v>781.0</c:v>
                </c:pt>
                <c:pt idx="19">
                  <c:v>769.0</c:v>
                </c:pt>
                <c:pt idx="20">
                  <c:v>639.0</c:v>
                </c:pt>
                <c:pt idx="21">
                  <c:v>606.0</c:v>
                </c:pt>
                <c:pt idx="22">
                  <c:v>516.0</c:v>
                </c:pt>
                <c:pt idx="23">
                  <c:v>499.0</c:v>
                </c:pt>
                <c:pt idx="24">
                  <c:v>486.0</c:v>
                </c:pt>
                <c:pt idx="25">
                  <c:v>523.0</c:v>
                </c:pt>
                <c:pt idx="26">
                  <c:v>490.0</c:v>
                </c:pt>
                <c:pt idx="27">
                  <c:v>610.0</c:v>
                </c:pt>
                <c:pt idx="28">
                  <c:v>461.0</c:v>
                </c:pt>
                <c:pt idx="29">
                  <c:v>563.0</c:v>
                </c:pt>
                <c:pt idx="30">
                  <c:v>801.0</c:v>
                </c:pt>
                <c:pt idx="31">
                  <c:v>630.0</c:v>
                </c:pt>
                <c:pt idx="32">
                  <c:v>777.0</c:v>
                </c:pt>
                <c:pt idx="33">
                  <c:v>832.0</c:v>
                </c:pt>
              </c:numCache>
            </c:numRef>
          </c:val>
        </c:ser>
        <c:ser>
          <c:idx val="126"/>
          <c:order val="126"/>
          <c:tx>
            <c:strRef>
              <c:f>'ICSY 1950-2003'!$A$129:$C$129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1950-2003'!$D$129:$AS$129</c:f>
              <c:numCache>
                <c:formatCode>General</c:formatCode>
                <c:ptCount val="34"/>
                <c:pt idx="0">
                  <c:v>75.0</c:v>
                </c:pt>
                <c:pt idx="1">
                  <c:v>77.0</c:v>
                </c:pt>
                <c:pt idx="2">
                  <c:v>64.0</c:v>
                </c:pt>
                <c:pt idx="3">
                  <c:v>70.0</c:v>
                </c:pt>
                <c:pt idx="4">
                  <c:v>61.0</c:v>
                </c:pt>
                <c:pt idx="5">
                  <c:v>58.0</c:v>
                </c:pt>
                <c:pt idx="6">
                  <c:v>70.0</c:v>
                </c:pt>
                <c:pt idx="7">
                  <c:v>52.0</c:v>
                </c:pt>
                <c:pt idx="8">
                  <c:v>66.0</c:v>
                </c:pt>
                <c:pt idx="9">
                  <c:v>63.0</c:v>
                </c:pt>
                <c:pt idx="10">
                  <c:v>60.0</c:v>
                </c:pt>
                <c:pt idx="11">
                  <c:v>36.0</c:v>
                </c:pt>
                <c:pt idx="12">
                  <c:v>36.0</c:v>
                </c:pt>
                <c:pt idx="13">
                  <c:v>36.0</c:v>
                </c:pt>
                <c:pt idx="14">
                  <c:v>37.0</c:v>
                </c:pt>
                <c:pt idx="15">
                  <c:v>28.0</c:v>
                </c:pt>
                <c:pt idx="16">
                  <c:v>32.0</c:v>
                </c:pt>
                <c:pt idx="17">
                  <c:v>44.0</c:v>
                </c:pt>
                <c:pt idx="18">
                  <c:v>33.0</c:v>
                </c:pt>
                <c:pt idx="19">
                  <c:v>24.0</c:v>
                </c:pt>
                <c:pt idx="20">
                  <c:v>29.0</c:v>
                </c:pt>
                <c:pt idx="21">
                  <c:v>32.0</c:v>
                </c:pt>
                <c:pt idx="22">
                  <c:v>30.0</c:v>
                </c:pt>
                <c:pt idx="23">
                  <c:v>36.0</c:v>
                </c:pt>
                <c:pt idx="25">
                  <c:v>38.187</c:v>
                </c:pt>
                <c:pt idx="26">
                  <c:v>44.332</c:v>
                </c:pt>
                <c:pt idx="27">
                  <c:v>36.217</c:v>
                </c:pt>
                <c:pt idx="28">
                  <c:v>44.327</c:v>
                </c:pt>
                <c:pt idx="29">
                  <c:v>46.0</c:v>
                </c:pt>
                <c:pt idx="30">
                  <c:v>48.0</c:v>
                </c:pt>
                <c:pt idx="31">
                  <c:v>51.0</c:v>
                </c:pt>
                <c:pt idx="32">
                  <c:v>34.0</c:v>
                </c:pt>
                <c:pt idx="33">
                  <c:v>33.0</c:v>
                </c:pt>
              </c:numCache>
            </c:numRef>
          </c:val>
        </c:ser>
        <c:ser>
          <c:idx val="127"/>
          <c:order val="127"/>
          <c:tx>
            <c:strRef>
              <c:f>'ICSY 1950-2003'!$A$130:$C$130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1950-2003'!$D$130:$AS$130</c:f>
              <c:numCache>
                <c:formatCode>General</c:formatCode>
                <c:ptCount val="34"/>
                <c:pt idx="0">
                  <c:v>69.0</c:v>
                </c:pt>
                <c:pt idx="1">
                  <c:v>62.0</c:v>
                </c:pt>
                <c:pt idx="2">
                  <c:v>74.0</c:v>
                </c:pt>
                <c:pt idx="3">
                  <c:v>89.0</c:v>
                </c:pt>
                <c:pt idx="4">
                  <c:v>82.0</c:v>
                </c:pt>
                <c:pt idx="5">
                  <c:v>104.0</c:v>
                </c:pt>
                <c:pt idx="6">
                  <c:v>85.0</c:v>
                </c:pt>
                <c:pt idx="7">
                  <c:v>94.0</c:v>
                </c:pt>
                <c:pt idx="8">
                  <c:v>108.0</c:v>
                </c:pt>
                <c:pt idx="9">
                  <c:v>113.0</c:v>
                </c:pt>
                <c:pt idx="10">
                  <c:v>92.0</c:v>
                </c:pt>
                <c:pt idx="11">
                  <c:v>78.0</c:v>
                </c:pt>
                <c:pt idx="12">
                  <c:v>53.0</c:v>
                </c:pt>
                <c:pt idx="13">
                  <c:v>70.0</c:v>
                </c:pt>
                <c:pt idx="14">
                  <c:v>70.0</c:v>
                </c:pt>
                <c:pt idx="15">
                  <c:v>62.0</c:v>
                </c:pt>
                <c:pt idx="16">
                  <c:v>69.0</c:v>
                </c:pt>
                <c:pt idx="17">
                  <c:v>75.0</c:v>
                </c:pt>
                <c:pt idx="18">
                  <c:v>62.0</c:v>
                </c:pt>
                <c:pt idx="19">
                  <c:v>79.0</c:v>
                </c:pt>
                <c:pt idx="20">
                  <c:v>101.0</c:v>
                </c:pt>
                <c:pt idx="21">
                  <c:v>112.0</c:v>
                </c:pt>
                <c:pt idx="22">
                  <c:v>108.0</c:v>
                </c:pt>
                <c:pt idx="23">
                  <c:v>117.0</c:v>
                </c:pt>
                <c:pt idx="24">
                  <c:v>122.0</c:v>
                </c:pt>
                <c:pt idx="25">
                  <c:v>124.0</c:v>
                </c:pt>
                <c:pt idx="26">
                  <c:v>88.0</c:v>
                </c:pt>
                <c:pt idx="27">
                  <c:v>70.0</c:v>
                </c:pt>
                <c:pt idx="28">
                  <c:v>83.0</c:v>
                </c:pt>
                <c:pt idx="29">
                  <c:v>104.0</c:v>
                </c:pt>
                <c:pt idx="30">
                  <c:v>156.0</c:v>
                </c:pt>
                <c:pt idx="31">
                  <c:v>111.0</c:v>
                </c:pt>
                <c:pt idx="32">
                  <c:v>174.0</c:v>
                </c:pt>
                <c:pt idx="33">
                  <c:v>190.0</c:v>
                </c:pt>
              </c:numCache>
            </c:numRef>
          </c:val>
        </c:ser>
        <c:ser>
          <c:idx val="128"/>
          <c:order val="128"/>
          <c:tx>
            <c:strRef>
              <c:f>'ICSY 1950-2003'!$A$131:$C$131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1950-2003'!$D$131:$AS$131</c:f>
              <c:numCache>
                <c:formatCode>General</c:formatCode>
                <c:ptCount val="34"/>
                <c:pt idx="0">
                  <c:v>1030.0</c:v>
                </c:pt>
                <c:pt idx="1">
                  <c:v>1095.0</c:v>
                </c:pt>
                <c:pt idx="2">
                  <c:v>1160.0</c:v>
                </c:pt>
                <c:pt idx="3">
                  <c:v>1278.0</c:v>
                </c:pt>
                <c:pt idx="4">
                  <c:v>1364.0</c:v>
                </c:pt>
                <c:pt idx="5">
                  <c:v>1446.0</c:v>
                </c:pt>
                <c:pt idx="6">
                  <c:v>1739.0</c:v>
                </c:pt>
                <c:pt idx="7">
                  <c:v>1777.0</c:v>
                </c:pt>
                <c:pt idx="8">
                  <c:v>2196.0</c:v>
                </c:pt>
                <c:pt idx="9">
                  <c:v>2265.0</c:v>
                </c:pt>
                <c:pt idx="10">
                  <c:v>2349.0</c:v>
                </c:pt>
                <c:pt idx="11">
                  <c:v>2833.0</c:v>
                </c:pt>
                <c:pt idx="12">
                  <c:v>3123.0</c:v>
                </c:pt>
                <c:pt idx="13">
                  <c:v>3231.0</c:v>
                </c:pt>
                <c:pt idx="14">
                  <c:v>3469.0</c:v>
                </c:pt>
                <c:pt idx="15">
                  <c:v>3128.0</c:v>
                </c:pt>
                <c:pt idx="16">
                  <c:v>3569.0</c:v>
                </c:pt>
                <c:pt idx="17">
                  <c:v>3316.0</c:v>
                </c:pt>
                <c:pt idx="18">
                  <c:v>3861.0</c:v>
                </c:pt>
                <c:pt idx="19">
                  <c:v>4794.0</c:v>
                </c:pt>
                <c:pt idx="20">
                  <c:v>5881.0</c:v>
                </c:pt>
                <c:pt idx="21">
                  <c:v>7451.0</c:v>
                </c:pt>
                <c:pt idx="22">
                  <c:v>8366.0</c:v>
                </c:pt>
                <c:pt idx="23">
                  <c:v>8797.0</c:v>
                </c:pt>
                <c:pt idx="24">
                  <c:v>9928.0</c:v>
                </c:pt>
                <c:pt idx="25">
                  <c:v>10713.0</c:v>
                </c:pt>
                <c:pt idx="26">
                  <c:v>12349.0</c:v>
                </c:pt>
                <c:pt idx="27">
                  <c:v>12668.0</c:v>
                </c:pt>
                <c:pt idx="28">
                  <c:v>10397.0</c:v>
                </c:pt>
                <c:pt idx="29">
                  <c:v>10104.0</c:v>
                </c:pt>
                <c:pt idx="30">
                  <c:v>11445.0</c:v>
                </c:pt>
                <c:pt idx="31">
                  <c:v>13820.0</c:v>
                </c:pt>
                <c:pt idx="32">
                  <c:v>14336.0</c:v>
                </c:pt>
                <c:pt idx="33">
                  <c:v>17243.0</c:v>
                </c:pt>
              </c:numCache>
            </c:numRef>
          </c:val>
        </c:ser>
        <c:ser>
          <c:idx val="129"/>
          <c:order val="129"/>
          <c:tx>
            <c:strRef>
              <c:f>'ICSY 1950-2003'!$A$132:$C$132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1950-2003'!$D$132:$AS$132</c:f>
              <c:numCache>
                <c:formatCode>General</c:formatCode>
                <c:ptCount val="34"/>
              </c:numCache>
            </c:numRef>
          </c:val>
        </c:ser>
        <c:ser>
          <c:idx val="130"/>
          <c:order val="130"/>
          <c:tx>
            <c:strRef>
              <c:f>'ICSY 1950-2003'!$A$133:$C$133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1950-2003'!$D$133:$AS$133</c:f>
              <c:numCache>
                <c:formatCode>General</c:formatCode>
                <c:ptCount val="34"/>
                <c:pt idx="0">
                  <c:v>38.0</c:v>
                </c:pt>
                <c:pt idx="1">
                  <c:v>35.0</c:v>
                </c:pt>
                <c:pt idx="2">
                  <c:v>42.0</c:v>
                </c:pt>
                <c:pt idx="3">
                  <c:v>49.0</c:v>
                </c:pt>
                <c:pt idx="4">
                  <c:v>42.0</c:v>
                </c:pt>
                <c:pt idx="5">
                  <c:v>49.0</c:v>
                </c:pt>
                <c:pt idx="6">
                  <c:v>38.0</c:v>
                </c:pt>
                <c:pt idx="7">
                  <c:v>35.0</c:v>
                </c:pt>
                <c:pt idx="8">
                  <c:v>34.0</c:v>
                </c:pt>
                <c:pt idx="9">
                  <c:v>27.0</c:v>
                </c:pt>
                <c:pt idx="10">
                  <c:v>20.0</c:v>
                </c:pt>
                <c:pt idx="11">
                  <c:v>35.0</c:v>
                </c:pt>
                <c:pt idx="12">
                  <c:v>27.0</c:v>
                </c:pt>
                <c:pt idx="13">
                  <c:v>20.0</c:v>
                </c:pt>
                <c:pt idx="14">
                  <c:v>25.0</c:v>
                </c:pt>
                <c:pt idx="15">
                  <c:v>19.0</c:v>
                </c:pt>
                <c:pt idx="16">
                  <c:v>20.0</c:v>
                </c:pt>
                <c:pt idx="17">
                  <c:v>22.0</c:v>
                </c:pt>
                <c:pt idx="18">
                  <c:v>25.0</c:v>
                </c:pt>
                <c:pt idx="19">
                  <c:v>0.0</c:v>
                </c:pt>
                <c:pt idx="20">
                  <c:v>4.0</c:v>
                </c:pt>
                <c:pt idx="21">
                  <c:v>11.0</c:v>
                </c:pt>
                <c:pt idx="22">
                  <c:v>16.0</c:v>
                </c:pt>
                <c:pt idx="23">
                  <c:v>14.0</c:v>
                </c:pt>
                <c:pt idx="24">
                  <c:v>13.898</c:v>
                </c:pt>
                <c:pt idx="25">
                  <c:v>13.0</c:v>
                </c:pt>
                <c:pt idx="26">
                  <c:v>21.0</c:v>
                </c:pt>
                <c:pt idx="27">
                  <c:v>10.0</c:v>
                </c:pt>
                <c:pt idx="28">
                  <c:v>10.0</c:v>
                </c:pt>
                <c:pt idx="29">
                  <c:v>10.0</c:v>
                </c:pt>
                <c:pt idx="30">
                  <c:v>10.0</c:v>
                </c:pt>
              </c:numCache>
            </c:numRef>
          </c:val>
        </c:ser>
        <c:ser>
          <c:idx val="131"/>
          <c:order val="131"/>
          <c:tx>
            <c:strRef>
              <c:f>'ICSY 1950-2003'!$A$134:$C$134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1950-2003'!$D$134:$AS$134</c:f>
              <c:numCache>
                <c:formatCode>General</c:formatCode>
                <c:ptCount val="34"/>
              </c:numCache>
            </c:numRef>
          </c:val>
        </c:ser>
        <c:ser>
          <c:idx val="132"/>
          <c:order val="132"/>
          <c:tx>
            <c:strRef>
              <c:f>'ICSY 1950-2003'!$A$135:$C$135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1950-2003'!$D$135:$AS$135</c:f>
              <c:numCache>
                <c:formatCode>General</c:formatCode>
                <c:ptCount val="34"/>
              </c:numCache>
            </c:numRef>
          </c:val>
        </c:ser>
        <c:ser>
          <c:idx val="133"/>
          <c:order val="133"/>
          <c:tx>
            <c:strRef>
              <c:f>'ICSY 1950-2003'!$A$136:$C$136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1950-2003'!$D$136:$AS$136</c:f>
              <c:numCache>
                <c:formatCode>General</c:formatCode>
                <c:ptCount val="34"/>
                <c:pt idx="9">
                  <c:v>144.0</c:v>
                </c:pt>
                <c:pt idx="10">
                  <c:v>180.0</c:v>
                </c:pt>
                <c:pt idx="11">
                  <c:v>180.0</c:v>
                </c:pt>
                <c:pt idx="12">
                  <c:v>208.0</c:v>
                </c:pt>
                <c:pt idx="13">
                  <c:v>207.0</c:v>
                </c:pt>
                <c:pt idx="14">
                  <c:v>189.0</c:v>
                </c:pt>
                <c:pt idx="15">
                  <c:v>191.0</c:v>
                </c:pt>
                <c:pt idx="16">
                  <c:v>209.0</c:v>
                </c:pt>
                <c:pt idx="17">
                  <c:v>221.0</c:v>
                </c:pt>
                <c:pt idx="18">
                  <c:v>247.0</c:v>
                </c:pt>
                <c:pt idx="19">
                  <c:v>244.0</c:v>
                </c:pt>
                <c:pt idx="20">
                  <c:v>277.0</c:v>
                </c:pt>
                <c:pt idx="21">
                  <c:v>291.0</c:v>
                </c:pt>
                <c:pt idx="22">
                  <c:v>262.0</c:v>
                </c:pt>
                <c:pt idx="23">
                  <c:v>234.0</c:v>
                </c:pt>
                <c:pt idx="24">
                  <c:v>231.0</c:v>
                </c:pt>
                <c:pt idx="25">
                  <c:v>225.0</c:v>
                </c:pt>
                <c:pt idx="26">
                  <c:v>220.0</c:v>
                </c:pt>
                <c:pt idx="27">
                  <c:v>220.0</c:v>
                </c:pt>
                <c:pt idx="28">
                  <c:v>220.0</c:v>
                </c:pt>
                <c:pt idx="29">
                  <c:v>220.0</c:v>
                </c:pt>
                <c:pt idx="30">
                  <c:v>220.0</c:v>
                </c:pt>
                <c:pt idx="31">
                  <c:v>220.0</c:v>
                </c:pt>
                <c:pt idx="32">
                  <c:v>220.0</c:v>
                </c:pt>
                <c:pt idx="33">
                  <c:v>220.0</c:v>
                </c:pt>
              </c:numCache>
            </c:numRef>
          </c:val>
        </c:ser>
        <c:ser>
          <c:idx val="134"/>
          <c:order val="134"/>
          <c:tx>
            <c:strRef>
              <c:f>'ICSY 1950-2003'!$A$137:$C$137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1950-2003'!$D$137:$AS$137</c:f>
              <c:numCache>
                <c:formatCode>General</c:formatCode>
                <c:ptCount val="34"/>
                <c:pt idx="16">
                  <c:v>85.0</c:v>
                </c:pt>
                <c:pt idx="17">
                  <c:v>85.0</c:v>
                </c:pt>
                <c:pt idx="18">
                  <c:v>80.0</c:v>
                </c:pt>
                <c:pt idx="21">
                  <c:v>105.0</c:v>
                </c:pt>
                <c:pt idx="22">
                  <c:v>122.0</c:v>
                </c:pt>
                <c:pt idx="23">
                  <c:v>111.0</c:v>
                </c:pt>
                <c:pt idx="24">
                  <c:v>374.0</c:v>
                </c:pt>
                <c:pt idx="25">
                  <c:v>120.0</c:v>
                </c:pt>
                <c:pt idx="26">
                  <c:v>120.0</c:v>
                </c:pt>
                <c:pt idx="27">
                  <c:v>125.0</c:v>
                </c:pt>
                <c:pt idx="28">
                  <c:v>134.0</c:v>
                </c:pt>
                <c:pt idx="29">
                  <c:v>100.0</c:v>
                </c:pt>
                <c:pt idx="30">
                  <c:v>110.0</c:v>
                </c:pt>
                <c:pt idx="31">
                  <c:v>110.0</c:v>
                </c:pt>
                <c:pt idx="32">
                  <c:v>110.0</c:v>
                </c:pt>
                <c:pt idx="33">
                  <c:v>110.0</c:v>
                </c:pt>
              </c:numCache>
            </c:numRef>
          </c:val>
        </c:ser>
        <c:ser>
          <c:idx val="135"/>
          <c:order val="135"/>
          <c:tx>
            <c:strRef>
              <c:f>'ICSY 1950-2003'!$A$138:$C$138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1950-2003'!$D$138:$AS$138</c:f>
              <c:numCache>
                <c:formatCode>General</c:formatCode>
                <c:ptCount val="34"/>
              </c:numCache>
            </c:numRef>
          </c:val>
        </c:ser>
        <c:ser>
          <c:idx val="136"/>
          <c:order val="136"/>
          <c:tx>
            <c:strRef>
              <c:f>'ICSY 1950-2003'!$A$139:$C$139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1950-2003'!$D$139:$AS$139</c:f>
              <c:numCache>
                <c:formatCode>General</c:formatCode>
                <c:ptCount val="34"/>
              </c:numCache>
            </c:numRef>
          </c:val>
        </c:ser>
        <c:ser>
          <c:idx val="137"/>
          <c:order val="137"/>
          <c:tx>
            <c:strRef>
              <c:f>'ICSY 1950-2003'!$A$140:$C$140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1950-2003'!$D$140:$AS$140</c:f>
              <c:numCache>
                <c:formatCode>General</c:formatCode>
                <c:ptCount val="34"/>
                <c:pt idx="0">
                  <c:v>7267.0</c:v>
                </c:pt>
                <c:pt idx="1">
                  <c:v>7521.0</c:v>
                </c:pt>
                <c:pt idx="2">
                  <c:v>8753.0</c:v>
                </c:pt>
                <c:pt idx="3">
                  <c:v>9918.0</c:v>
                </c:pt>
                <c:pt idx="4">
                  <c:v>10672.0</c:v>
                </c:pt>
                <c:pt idx="5">
                  <c:v>11200.0</c:v>
                </c:pt>
                <c:pt idx="6">
                  <c:v>12691.0</c:v>
                </c:pt>
                <c:pt idx="7">
                  <c:v>13328.0</c:v>
                </c:pt>
                <c:pt idx="8">
                  <c:v>14150.0</c:v>
                </c:pt>
                <c:pt idx="9">
                  <c:v>15352.0</c:v>
                </c:pt>
                <c:pt idx="10">
                  <c:v>16398.0</c:v>
                </c:pt>
                <c:pt idx="11">
                  <c:v>18173.0</c:v>
                </c:pt>
                <c:pt idx="12">
                  <c:v>19343.0</c:v>
                </c:pt>
                <c:pt idx="13">
                  <c:v>17363.0</c:v>
                </c:pt>
                <c:pt idx="14">
                  <c:v>18702.0</c:v>
                </c:pt>
                <c:pt idx="15">
                  <c:v>20255.0</c:v>
                </c:pt>
                <c:pt idx="16">
                  <c:v>19825.0</c:v>
                </c:pt>
                <c:pt idx="17">
                  <c:v>23482.0</c:v>
                </c:pt>
                <c:pt idx="18">
                  <c:v>23606.0</c:v>
                </c:pt>
                <c:pt idx="19">
                  <c:v>24210.0</c:v>
                </c:pt>
                <c:pt idx="20">
                  <c:v>24683.0</c:v>
                </c:pt>
                <c:pt idx="21">
                  <c:v>25208.0</c:v>
                </c:pt>
                <c:pt idx="22">
                  <c:v>27114.0</c:v>
                </c:pt>
                <c:pt idx="23">
                  <c:v>28725.0</c:v>
                </c:pt>
                <c:pt idx="24">
                  <c:v>31594.0</c:v>
                </c:pt>
                <c:pt idx="25">
                  <c:v>25295.0</c:v>
                </c:pt>
                <c:pt idx="26">
                  <c:v>28174.0</c:v>
                </c:pt>
                <c:pt idx="27">
                  <c:v>29685.0</c:v>
                </c:pt>
                <c:pt idx="28">
                  <c:v>30915.0</c:v>
                </c:pt>
                <c:pt idx="29">
                  <c:v>31958.0</c:v>
                </c:pt>
                <c:pt idx="30">
                  <c:v>33429.0</c:v>
                </c:pt>
                <c:pt idx="31">
                  <c:v>32239.0</c:v>
                </c:pt>
                <c:pt idx="32">
                  <c:v>33478.0</c:v>
                </c:pt>
                <c:pt idx="33">
                  <c:v>33729.0</c:v>
                </c:pt>
              </c:numCache>
            </c:numRef>
          </c:val>
        </c:ser>
        <c:ser>
          <c:idx val="138"/>
          <c:order val="138"/>
          <c:tx>
            <c:strRef>
              <c:f>'ICSY 1950-2003'!$A$141:$C$141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1950-2003'!$D$141:$AS$141</c:f>
              <c:numCache>
                <c:formatCode>General</c:formatCode>
                <c:ptCount val="34"/>
              </c:numCache>
            </c:numRef>
          </c:val>
        </c:ser>
        <c:ser>
          <c:idx val="139"/>
          <c:order val="139"/>
          <c:tx>
            <c:strRef>
              <c:f>'ICSY 1950-2003'!$A$142:$C$142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1950-2003'!$D$142:$AS$142</c:f>
              <c:numCache>
                <c:formatCode>General</c:formatCode>
                <c:ptCount val="34"/>
                <c:pt idx="21">
                  <c:v>1809.0</c:v>
                </c:pt>
                <c:pt idx="22">
                  <c:v>705.0</c:v>
                </c:pt>
                <c:pt idx="23">
                  <c:v>110.0</c:v>
                </c:pt>
                <c:pt idx="24">
                  <c:v>39.0</c:v>
                </c:pt>
                <c:pt idx="25">
                  <c:v>49.0</c:v>
                </c:pt>
                <c:pt idx="26">
                  <c:v>40.0</c:v>
                </c:pt>
                <c:pt idx="27">
                  <c:v>122.0</c:v>
                </c:pt>
                <c:pt idx="28">
                  <c:v>74.0</c:v>
                </c:pt>
                <c:pt idx="29">
                  <c:v>50.0</c:v>
                </c:pt>
                <c:pt idx="30">
                  <c:v>222.0</c:v>
                </c:pt>
                <c:pt idx="31">
                  <c:v>158.0</c:v>
                </c:pt>
                <c:pt idx="32">
                  <c:v>279.0</c:v>
                </c:pt>
                <c:pt idx="33">
                  <c:v>255.0</c:v>
                </c:pt>
              </c:numCache>
            </c:numRef>
          </c:val>
        </c:ser>
        <c:ser>
          <c:idx val="140"/>
          <c:order val="140"/>
          <c:tx>
            <c:strRef>
              <c:f>'ICSY 1950-2003'!$A$143:$C$143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1950-2003'!$D$143:$AS$143</c:f>
              <c:numCache>
                <c:formatCode>General</c:formatCode>
                <c:ptCount val="34"/>
              </c:numCache>
            </c:numRef>
          </c:val>
        </c:ser>
        <c:ser>
          <c:idx val="141"/>
          <c:order val="141"/>
          <c:tx>
            <c:strRef>
              <c:f>'ICSY 1950-2003'!$A$144:$C$144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1950-2003'!$D$144:$AS$144</c:f>
              <c:numCache>
                <c:formatCode>General</c:formatCode>
                <c:ptCount val="34"/>
                <c:pt idx="0">
                  <c:v>96.0</c:v>
                </c:pt>
                <c:pt idx="1">
                  <c:v>95.0</c:v>
                </c:pt>
                <c:pt idx="2">
                  <c:v>141.0</c:v>
                </c:pt>
                <c:pt idx="3">
                  <c:v>146.0</c:v>
                </c:pt>
                <c:pt idx="4">
                  <c:v>171.0</c:v>
                </c:pt>
                <c:pt idx="5">
                  <c:v>158.7</c:v>
                </c:pt>
                <c:pt idx="6">
                  <c:v>163.1</c:v>
                </c:pt>
                <c:pt idx="7">
                  <c:v>100.4</c:v>
                </c:pt>
                <c:pt idx="8">
                  <c:v>165.5</c:v>
                </c:pt>
                <c:pt idx="9">
                  <c:v>185.4</c:v>
                </c:pt>
                <c:pt idx="10">
                  <c:v>178.0</c:v>
                </c:pt>
                <c:pt idx="11">
                  <c:v>106.0</c:v>
                </c:pt>
                <c:pt idx="12">
                  <c:v>179.0</c:v>
                </c:pt>
                <c:pt idx="13">
                  <c:v>165.0</c:v>
                </c:pt>
                <c:pt idx="14">
                  <c:v>141.0</c:v>
                </c:pt>
                <c:pt idx="15">
                  <c:v>151.0</c:v>
                </c:pt>
                <c:pt idx="16">
                  <c:v>425.0</c:v>
                </c:pt>
                <c:pt idx="17">
                  <c:v>541.0</c:v>
                </c:pt>
                <c:pt idx="18">
                  <c:v>502.0</c:v>
                </c:pt>
                <c:pt idx="19">
                  <c:v>513.0</c:v>
                </c:pt>
                <c:pt idx="20">
                  <c:v>441.0</c:v>
                </c:pt>
                <c:pt idx="21">
                  <c:v>227.0</c:v>
                </c:pt>
                <c:pt idx="22">
                  <c:v>133.0</c:v>
                </c:pt>
                <c:pt idx="23">
                  <c:v>82.0</c:v>
                </c:pt>
                <c:pt idx="24">
                  <c:v>86.0</c:v>
                </c:pt>
                <c:pt idx="25">
                  <c:v>109.0</c:v>
                </c:pt>
                <c:pt idx="26">
                  <c:v>106.0</c:v>
                </c:pt>
                <c:pt idx="27">
                  <c:v>112.0</c:v>
                </c:pt>
                <c:pt idx="28">
                  <c:v>109.0</c:v>
                </c:pt>
                <c:pt idx="29">
                  <c:v>104.0</c:v>
                </c:pt>
                <c:pt idx="30">
                  <c:v>92.0</c:v>
                </c:pt>
                <c:pt idx="31">
                  <c:v>68.0</c:v>
                </c:pt>
                <c:pt idx="32">
                  <c:v>148.0</c:v>
                </c:pt>
                <c:pt idx="33">
                  <c:v>162.0</c:v>
                </c:pt>
              </c:numCache>
            </c:numRef>
          </c:val>
        </c:ser>
        <c:ser>
          <c:idx val="142"/>
          <c:order val="142"/>
          <c:tx>
            <c:strRef>
              <c:f>'ICSY 1950-2003'!$A$145:$C$145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1950-2003'!$D$145:$AS$145</c:f>
              <c:numCache>
                <c:formatCode>General</c:formatCode>
                <c:ptCount val="34"/>
              </c:numCache>
            </c:numRef>
          </c:val>
        </c:ser>
        <c:ser>
          <c:idx val="143"/>
          <c:order val="143"/>
          <c:tx>
            <c:strRef>
              <c:f>'ICSY 1950-2003'!$A$146:$C$146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1950-2003'!$D$146:$AS$146</c:f>
              <c:numCache>
                <c:formatCode>General</c:formatCode>
                <c:ptCount val="34"/>
              </c:numCache>
            </c:numRef>
          </c:val>
        </c:ser>
        <c:ser>
          <c:idx val="144"/>
          <c:order val="144"/>
          <c:tx>
            <c:strRef>
              <c:f>'ICSY 1950-2003'!$A$147:$C$147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1950-2003'!$D$147:$AS$147</c:f>
              <c:numCache>
                <c:formatCode>General</c:formatCode>
                <c:ptCount val="34"/>
                <c:pt idx="0">
                  <c:v>1421.0</c:v>
                </c:pt>
                <c:pt idx="1">
                  <c:v>1481.0</c:v>
                </c:pt>
                <c:pt idx="2">
                  <c:v>1542.0</c:v>
                </c:pt>
                <c:pt idx="3">
                  <c:v>1619.0</c:v>
                </c:pt>
                <c:pt idx="4">
                  <c:v>1914.0</c:v>
                </c:pt>
                <c:pt idx="5">
                  <c:v>2028.0</c:v>
                </c:pt>
                <c:pt idx="6">
                  <c:v>2140.0</c:v>
                </c:pt>
                <c:pt idx="7">
                  <c:v>2604.0</c:v>
                </c:pt>
                <c:pt idx="8">
                  <c:v>2819.0</c:v>
                </c:pt>
                <c:pt idx="9">
                  <c:v>3317.0</c:v>
                </c:pt>
                <c:pt idx="10">
                  <c:v>3561.0</c:v>
                </c:pt>
                <c:pt idx="11">
                  <c:v>3606.0</c:v>
                </c:pt>
                <c:pt idx="12">
                  <c:v>3739.0</c:v>
                </c:pt>
                <c:pt idx="13">
                  <c:v>3848.0</c:v>
                </c:pt>
                <c:pt idx="14">
                  <c:v>3573.0</c:v>
                </c:pt>
                <c:pt idx="15">
                  <c:v>3704.0</c:v>
                </c:pt>
                <c:pt idx="16">
                  <c:v>3709.0</c:v>
                </c:pt>
                <c:pt idx="17">
                  <c:v>3879.0</c:v>
                </c:pt>
                <c:pt idx="18">
                  <c:v>4260.0</c:v>
                </c:pt>
                <c:pt idx="19">
                  <c:v>4641.0</c:v>
                </c:pt>
                <c:pt idx="20">
                  <c:v>5381.0</c:v>
                </c:pt>
                <c:pt idx="21">
                  <c:v>5777.0</c:v>
                </c:pt>
                <c:pt idx="22">
                  <c:v>6223.0</c:v>
                </c:pt>
                <c:pt idx="23">
                  <c:v>6175.0</c:v>
                </c:pt>
                <c:pt idx="24">
                  <c:v>6284.0</c:v>
                </c:pt>
                <c:pt idx="25">
                  <c:v>6399.0</c:v>
                </c:pt>
                <c:pt idx="26">
                  <c:v>6585.0</c:v>
                </c:pt>
                <c:pt idx="27">
                  <c:v>7236.0</c:v>
                </c:pt>
                <c:pt idx="28">
                  <c:v>7155.0</c:v>
                </c:pt>
                <c:pt idx="29">
                  <c:v>7194.0</c:v>
                </c:pt>
                <c:pt idx="30">
                  <c:v>7497.0</c:v>
                </c:pt>
                <c:pt idx="31">
                  <c:v>8058.0</c:v>
                </c:pt>
                <c:pt idx="32">
                  <c:v>8057.0</c:v>
                </c:pt>
                <c:pt idx="33">
                  <c:v>10400.0</c:v>
                </c:pt>
              </c:numCache>
            </c:numRef>
          </c:val>
        </c:ser>
        <c:ser>
          <c:idx val="145"/>
          <c:order val="145"/>
          <c:tx>
            <c:strRef>
              <c:f>'ICSY 1950-2003'!$A$148:$C$148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1950-2003'!$D$148:$AS$148</c:f>
              <c:numCache>
                <c:formatCode>General</c:formatCode>
                <c:ptCount val="34"/>
                <c:pt idx="0">
                  <c:v>394.0</c:v>
                </c:pt>
                <c:pt idx="1">
                  <c:v>421.0</c:v>
                </c:pt>
                <c:pt idx="2">
                  <c:v>468.0</c:v>
                </c:pt>
                <c:pt idx="3">
                  <c:v>611.0</c:v>
                </c:pt>
                <c:pt idx="4">
                  <c:v>465.0</c:v>
                </c:pt>
                <c:pt idx="5">
                  <c:v>258.0</c:v>
                </c:pt>
                <c:pt idx="6">
                  <c:v>218.0</c:v>
                </c:pt>
                <c:pt idx="7">
                  <c:v>323.0</c:v>
                </c:pt>
                <c:pt idx="8">
                  <c:v>327.0</c:v>
                </c:pt>
                <c:pt idx="9">
                  <c:v>274.0</c:v>
                </c:pt>
                <c:pt idx="10">
                  <c:v>236.0</c:v>
                </c:pt>
                <c:pt idx="11">
                  <c:v>261.0</c:v>
                </c:pt>
                <c:pt idx="12">
                  <c:v>270.0</c:v>
                </c:pt>
                <c:pt idx="13">
                  <c:v>188.0</c:v>
                </c:pt>
                <c:pt idx="14">
                  <c:v>105.0</c:v>
                </c:pt>
                <c:pt idx="15">
                  <c:v>77.0</c:v>
                </c:pt>
                <c:pt idx="16">
                  <c:v>73.0</c:v>
                </c:pt>
                <c:pt idx="17">
                  <c:v>73.0</c:v>
                </c:pt>
                <c:pt idx="18">
                  <c:v>64.0</c:v>
                </c:pt>
                <c:pt idx="19">
                  <c:v>79.0</c:v>
                </c:pt>
                <c:pt idx="20">
                  <c:v>80.0</c:v>
                </c:pt>
                <c:pt idx="21">
                  <c:v>63.0</c:v>
                </c:pt>
                <c:pt idx="22">
                  <c:v>73.0</c:v>
                </c:pt>
                <c:pt idx="23">
                  <c:v>60.0</c:v>
                </c:pt>
                <c:pt idx="24">
                  <c:v>62.0</c:v>
                </c:pt>
                <c:pt idx="25">
                  <c:v>146.0</c:v>
                </c:pt>
                <c:pt idx="26">
                  <c:v>179.0</c:v>
                </c:pt>
                <c:pt idx="27">
                  <c:v>217.0</c:v>
                </c:pt>
                <c:pt idx="28">
                  <c:v>264.0</c:v>
                </c:pt>
                <c:pt idx="29">
                  <c:v>266.0</c:v>
                </c:pt>
                <c:pt idx="30">
                  <c:v>348.0</c:v>
                </c:pt>
                <c:pt idx="31">
                  <c:v>421.0</c:v>
                </c:pt>
                <c:pt idx="32">
                  <c:v>435.0</c:v>
                </c:pt>
                <c:pt idx="33">
                  <c:v>668.0</c:v>
                </c:pt>
              </c:numCache>
            </c:numRef>
          </c:val>
        </c:ser>
        <c:ser>
          <c:idx val="146"/>
          <c:order val="146"/>
          <c:tx>
            <c:strRef>
              <c:f>'ICSY 1950-2003'!$A$149:$C$149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1950-2003'!$D$149:$AS$149</c:f>
              <c:numCache>
                <c:formatCode>General</c:formatCode>
                <c:ptCount val="34"/>
                <c:pt idx="0">
                  <c:v>156.0</c:v>
                </c:pt>
                <c:pt idx="1">
                  <c:v>197.0</c:v>
                </c:pt>
                <c:pt idx="2">
                  <c:v>214.0</c:v>
                </c:pt>
                <c:pt idx="3">
                  <c:v>193.0</c:v>
                </c:pt>
                <c:pt idx="4">
                  <c:v>172.0</c:v>
                </c:pt>
                <c:pt idx="5">
                  <c:v>184.0</c:v>
                </c:pt>
                <c:pt idx="6">
                  <c:v>233.0</c:v>
                </c:pt>
                <c:pt idx="7">
                  <c:v>269.0</c:v>
                </c:pt>
                <c:pt idx="8">
                  <c:v>254.0</c:v>
                </c:pt>
                <c:pt idx="9">
                  <c:v>391.0</c:v>
                </c:pt>
                <c:pt idx="10">
                  <c:v>386.0</c:v>
                </c:pt>
                <c:pt idx="11">
                  <c:v>317.0</c:v>
                </c:pt>
                <c:pt idx="12">
                  <c:v>344.0</c:v>
                </c:pt>
                <c:pt idx="13">
                  <c:v>334.0</c:v>
                </c:pt>
                <c:pt idx="14">
                  <c:v>310.0</c:v>
                </c:pt>
                <c:pt idx="15">
                  <c:v>429.0</c:v>
                </c:pt>
                <c:pt idx="16">
                  <c:v>444.0</c:v>
                </c:pt>
                <c:pt idx="17">
                  <c:v>389.0</c:v>
                </c:pt>
                <c:pt idx="18">
                  <c:v>349.0</c:v>
                </c:pt>
                <c:pt idx="19">
                  <c:v>441.0</c:v>
                </c:pt>
                <c:pt idx="20">
                  <c:v>420.0</c:v>
                </c:pt>
                <c:pt idx="21">
                  <c:v>443.0</c:v>
                </c:pt>
                <c:pt idx="22">
                  <c:v>472.0</c:v>
                </c:pt>
                <c:pt idx="23">
                  <c:v>400.0</c:v>
                </c:pt>
                <c:pt idx="24">
                  <c:v>477.0</c:v>
                </c:pt>
                <c:pt idx="25">
                  <c:v>525.0</c:v>
                </c:pt>
                <c:pt idx="26">
                  <c:v>513.0</c:v>
                </c:pt>
                <c:pt idx="27">
                  <c:v>524.0</c:v>
                </c:pt>
                <c:pt idx="28">
                  <c:v>371.0</c:v>
                </c:pt>
                <c:pt idx="29">
                  <c:v>343.0</c:v>
                </c:pt>
                <c:pt idx="30">
                  <c:v>400.0</c:v>
                </c:pt>
                <c:pt idx="31">
                  <c:v>384.0</c:v>
                </c:pt>
                <c:pt idx="32">
                  <c:v>462.0</c:v>
                </c:pt>
                <c:pt idx="33">
                  <c:v>581.0</c:v>
                </c:pt>
              </c:numCache>
            </c:numRef>
          </c:val>
        </c:ser>
        <c:ser>
          <c:idx val="147"/>
          <c:order val="147"/>
          <c:tx>
            <c:strRef>
              <c:f>'ICSY 1950-2003'!$A$150:$C$150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1950-2003'!$D$150:$AS$150</c:f>
              <c:numCache>
                <c:formatCode>General</c:formatCode>
                <c:ptCount val="34"/>
              </c:numCache>
            </c:numRef>
          </c:val>
        </c:ser>
        <c:ser>
          <c:idx val="148"/>
          <c:order val="148"/>
          <c:tx>
            <c:strRef>
              <c:f>'ICSY 1950-2003'!$A$151:$C$151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1950-2003'!$D$151:$AS$151</c:f>
              <c:numCache>
                <c:formatCode>General</c:formatCode>
                <c:ptCount val="34"/>
              </c:numCache>
            </c:numRef>
          </c:val>
        </c:ser>
        <c:ser>
          <c:idx val="149"/>
          <c:order val="149"/>
          <c:tx>
            <c:strRef>
              <c:f>'ICSY 1950-2003'!$A$152:$C$152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1950-2003'!$D$152:$AS$152</c:f>
              <c:numCache>
                <c:formatCode>General</c:formatCode>
                <c:ptCount val="34"/>
                <c:pt idx="4">
                  <c:v>40.0</c:v>
                </c:pt>
                <c:pt idx="5">
                  <c:v>10.0</c:v>
                </c:pt>
                <c:pt idx="6">
                  <c:v>43.0</c:v>
                </c:pt>
                <c:pt idx="7">
                  <c:v>38.0</c:v>
                </c:pt>
                <c:pt idx="8">
                  <c:v>21.0</c:v>
                </c:pt>
                <c:pt idx="9">
                  <c:v>29.0</c:v>
                </c:pt>
                <c:pt idx="10">
                  <c:v>32.0</c:v>
                </c:pt>
                <c:pt idx="11">
                  <c:v>30.0</c:v>
                </c:pt>
                <c:pt idx="12">
                  <c:v>37.0</c:v>
                </c:pt>
                <c:pt idx="13">
                  <c:v>39.0</c:v>
                </c:pt>
                <c:pt idx="14">
                  <c:v>32.0</c:v>
                </c:pt>
                <c:pt idx="15">
                  <c:v>96.0</c:v>
                </c:pt>
                <c:pt idx="16">
                  <c:v>152.0</c:v>
                </c:pt>
                <c:pt idx="17">
                  <c:v>215.0</c:v>
                </c:pt>
                <c:pt idx="18">
                  <c:v>217.0</c:v>
                </c:pt>
                <c:pt idx="19">
                  <c:v>114.0</c:v>
                </c:pt>
                <c:pt idx="20">
                  <c:v>107.0</c:v>
                </c:pt>
                <c:pt idx="21">
                  <c:v>136.0</c:v>
                </c:pt>
                <c:pt idx="22">
                  <c:v>237.0</c:v>
                </c:pt>
                <c:pt idx="23">
                  <c:v>248.0</c:v>
                </c:pt>
                <c:pt idx="24">
                  <c:v>315.0</c:v>
                </c:pt>
                <c:pt idx="25">
                  <c:v>327.0</c:v>
                </c:pt>
                <c:pt idx="26">
                  <c:v>309.0</c:v>
                </c:pt>
                <c:pt idx="27">
                  <c:v>227.0</c:v>
                </c:pt>
                <c:pt idx="28">
                  <c:v>139.0</c:v>
                </c:pt>
                <c:pt idx="29">
                  <c:v>191.0</c:v>
                </c:pt>
                <c:pt idx="30">
                  <c:v>206.0</c:v>
                </c:pt>
                <c:pt idx="31">
                  <c:v>215.0</c:v>
                </c:pt>
                <c:pt idx="32">
                  <c:v>290.0</c:v>
                </c:pt>
                <c:pt idx="33">
                  <c:v>395.0</c:v>
                </c:pt>
              </c:numCache>
            </c:numRef>
          </c:val>
        </c:ser>
        <c:ser>
          <c:idx val="150"/>
          <c:order val="150"/>
          <c:tx>
            <c:strRef>
              <c:f>'ICSY 1950-2003'!$A$153:$C$153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1950-2003'!$D$153:$AS$153</c:f>
              <c:numCache>
                <c:formatCode>General</c:formatCode>
                <c:ptCount val="34"/>
                <c:pt idx="0">
                  <c:v>3830.0</c:v>
                </c:pt>
                <c:pt idx="1">
                  <c:v>4045.0</c:v>
                </c:pt>
                <c:pt idx="2">
                  <c:v>4023.0</c:v>
                </c:pt>
                <c:pt idx="3">
                  <c:v>4077.0</c:v>
                </c:pt>
                <c:pt idx="4">
                  <c:v>4088.0</c:v>
                </c:pt>
                <c:pt idx="5">
                  <c:v>3705.0</c:v>
                </c:pt>
                <c:pt idx="6">
                  <c:v>3481.0</c:v>
                </c:pt>
                <c:pt idx="7">
                  <c:v>3895.0</c:v>
                </c:pt>
                <c:pt idx="8">
                  <c:v>3918.0</c:v>
                </c:pt>
                <c:pt idx="9">
                  <c:v>3701.0</c:v>
                </c:pt>
                <c:pt idx="10">
                  <c:v>3745.0</c:v>
                </c:pt>
                <c:pt idx="11">
                  <c:v>3316.0</c:v>
                </c:pt>
                <c:pt idx="12">
                  <c:v>3103.0</c:v>
                </c:pt>
                <c:pt idx="13">
                  <c:v>3108.0</c:v>
                </c:pt>
                <c:pt idx="14">
                  <c:v>3176.0</c:v>
                </c:pt>
                <c:pt idx="15">
                  <c:v>2911.0</c:v>
                </c:pt>
                <c:pt idx="16">
                  <c:v>3099.0</c:v>
                </c:pt>
                <c:pt idx="17">
                  <c:v>2929.0</c:v>
                </c:pt>
                <c:pt idx="18">
                  <c:v>3418.0</c:v>
                </c:pt>
                <c:pt idx="19">
                  <c:v>3546.0</c:v>
                </c:pt>
                <c:pt idx="20">
                  <c:v>3682.0</c:v>
                </c:pt>
                <c:pt idx="21">
                  <c:v>3571.0</c:v>
                </c:pt>
                <c:pt idx="22">
                  <c:v>3296.0</c:v>
                </c:pt>
                <c:pt idx="23">
                  <c:v>3142.0</c:v>
                </c:pt>
                <c:pt idx="24">
                  <c:v>3180.0</c:v>
                </c:pt>
                <c:pt idx="25">
                  <c:v>3180.0</c:v>
                </c:pt>
                <c:pt idx="26">
                  <c:v>3140.0</c:v>
                </c:pt>
                <c:pt idx="27">
                  <c:v>3230.0</c:v>
                </c:pt>
                <c:pt idx="28">
                  <c:v>3200.0</c:v>
                </c:pt>
                <c:pt idx="29">
                  <c:v>3200.0</c:v>
                </c:pt>
                <c:pt idx="30">
                  <c:v>3200.0</c:v>
                </c:pt>
                <c:pt idx="31">
                  <c:v>3450.0</c:v>
                </c:pt>
                <c:pt idx="32">
                  <c:v>3400.0</c:v>
                </c:pt>
                <c:pt idx="33">
                  <c:v>3400.0</c:v>
                </c:pt>
              </c:numCache>
            </c:numRef>
          </c:val>
        </c:ser>
        <c:ser>
          <c:idx val="151"/>
          <c:order val="151"/>
          <c:tx>
            <c:strRef>
              <c:f>'ICSY 1950-2003'!$A$154:$C$154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1950-2003'!$D$154:$AS$154</c:f>
              <c:numCache>
                <c:formatCode>General</c:formatCode>
                <c:ptCount val="34"/>
              </c:numCache>
            </c:numRef>
          </c:val>
        </c:ser>
        <c:ser>
          <c:idx val="152"/>
          <c:order val="152"/>
          <c:tx>
            <c:strRef>
              <c:f>'ICSY 1950-2003'!$A$155:$C$155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1950-2003'!$D$155:$AS$155</c:f>
              <c:numCache>
                <c:formatCode>General</c:formatCode>
                <c:ptCount val="34"/>
                <c:pt idx="0">
                  <c:v>0.0</c:v>
                </c:pt>
                <c:pt idx="1">
                  <c:v>0.0</c:v>
                </c:pt>
                <c:pt idx="2">
                  <c:v>55.0</c:v>
                </c:pt>
                <c:pt idx="3">
                  <c:v>53.0</c:v>
                </c:pt>
                <c:pt idx="4">
                  <c:v>66.0</c:v>
                </c:pt>
                <c:pt idx="5">
                  <c:v>58.0</c:v>
                </c:pt>
                <c:pt idx="6">
                  <c:v>54.0</c:v>
                </c:pt>
                <c:pt idx="7">
                  <c:v>48.0</c:v>
                </c:pt>
                <c:pt idx="8">
                  <c:v>51.0</c:v>
                </c:pt>
                <c:pt idx="9">
                  <c:v>57.0</c:v>
                </c:pt>
                <c:pt idx="10">
                  <c:v>53.0</c:v>
                </c:pt>
                <c:pt idx="11">
                  <c:v>46.0</c:v>
                </c:pt>
                <c:pt idx="12">
                  <c:v>49.0</c:v>
                </c:pt>
                <c:pt idx="13">
                  <c:v>41.0</c:v>
                </c:pt>
                <c:pt idx="14">
                  <c:v>41.0</c:v>
                </c:pt>
                <c:pt idx="15">
                  <c:v>31.0</c:v>
                </c:pt>
                <c:pt idx="16">
                  <c:v>40.0</c:v>
                </c:pt>
                <c:pt idx="17">
                  <c:v>58.0</c:v>
                </c:pt>
                <c:pt idx="18">
                  <c:v>63.0</c:v>
                </c:pt>
                <c:pt idx="19">
                  <c:v>67.0</c:v>
                </c:pt>
                <c:pt idx="20">
                  <c:v>64.0</c:v>
                </c:pt>
                <c:pt idx="21">
                  <c:v>68.0</c:v>
                </c:pt>
                <c:pt idx="22">
                  <c:v>90.0</c:v>
                </c:pt>
                <c:pt idx="23">
                  <c:v>101.0</c:v>
                </c:pt>
                <c:pt idx="24">
                  <c:v>97.0</c:v>
                </c:pt>
                <c:pt idx="25">
                  <c:v>99.0</c:v>
                </c:pt>
                <c:pt idx="26">
                  <c:v>89.0</c:v>
                </c:pt>
                <c:pt idx="27">
                  <c:v>84.0</c:v>
                </c:pt>
                <c:pt idx="28">
                  <c:v>89.0</c:v>
                </c:pt>
                <c:pt idx="29">
                  <c:v>93.0</c:v>
                </c:pt>
                <c:pt idx="30">
                  <c:v>91.0</c:v>
                </c:pt>
                <c:pt idx="31">
                  <c:v>100.0</c:v>
                </c:pt>
                <c:pt idx="32">
                  <c:v>100.0</c:v>
                </c:pt>
                <c:pt idx="33">
                  <c:v>100.0</c:v>
                </c:pt>
              </c:numCache>
            </c:numRef>
          </c:val>
        </c:ser>
        <c:ser>
          <c:idx val="153"/>
          <c:order val="153"/>
          <c:tx>
            <c:strRef>
              <c:f>'ICSY 1950-2003'!$A$156:$C$156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1950-2003'!$D$156:$AS$156</c:f>
              <c:numCache>
                <c:formatCode>General</c:formatCode>
                <c:ptCount val="34"/>
                <c:pt idx="0">
                  <c:v>829.0</c:v>
                </c:pt>
                <c:pt idx="1">
                  <c:v>823.0</c:v>
                </c:pt>
                <c:pt idx="2">
                  <c:v>900.0</c:v>
                </c:pt>
                <c:pt idx="3">
                  <c:v>1058.0</c:v>
                </c:pt>
                <c:pt idx="4">
                  <c:v>1111.0</c:v>
                </c:pt>
                <c:pt idx="5">
                  <c:v>1074.0</c:v>
                </c:pt>
                <c:pt idx="6">
                  <c:v>999.0</c:v>
                </c:pt>
                <c:pt idx="7">
                  <c:v>910.0</c:v>
                </c:pt>
                <c:pt idx="8">
                  <c:v>798.0</c:v>
                </c:pt>
                <c:pt idx="9">
                  <c:v>752.0</c:v>
                </c:pt>
                <c:pt idx="10">
                  <c:v>720.0</c:v>
                </c:pt>
                <c:pt idx="11">
                  <c:v>759.0</c:v>
                </c:pt>
                <c:pt idx="12">
                  <c:v>781.0</c:v>
                </c:pt>
                <c:pt idx="13">
                  <c:v>760.0</c:v>
                </c:pt>
                <c:pt idx="14">
                  <c:v>823.0</c:v>
                </c:pt>
                <c:pt idx="15">
                  <c:v>863.0</c:v>
                </c:pt>
                <c:pt idx="16">
                  <c:v>895.0</c:v>
                </c:pt>
                <c:pt idx="17">
                  <c:v>880.0</c:v>
                </c:pt>
                <c:pt idx="18">
                  <c:v>793.0</c:v>
                </c:pt>
                <c:pt idx="19">
                  <c:v>729.0</c:v>
                </c:pt>
                <c:pt idx="20">
                  <c:v>681.0</c:v>
                </c:pt>
                <c:pt idx="21">
                  <c:v>581.0</c:v>
                </c:pt>
                <c:pt idx="22">
                  <c:v>599.0</c:v>
                </c:pt>
                <c:pt idx="23">
                  <c:v>684.0</c:v>
                </c:pt>
                <c:pt idx="24">
                  <c:v>900.0</c:v>
                </c:pt>
                <c:pt idx="25">
                  <c:v>950.0</c:v>
                </c:pt>
                <c:pt idx="26">
                  <c:v>974.0</c:v>
                </c:pt>
                <c:pt idx="27">
                  <c:v>976.0</c:v>
                </c:pt>
                <c:pt idx="28">
                  <c:v>950.0</c:v>
                </c:pt>
                <c:pt idx="29">
                  <c:v>1030.0</c:v>
                </c:pt>
                <c:pt idx="30">
                  <c:v>1070.0</c:v>
                </c:pt>
                <c:pt idx="31">
                  <c:v>1080.0</c:v>
                </c:pt>
                <c:pt idx="32">
                  <c:v>1090.0</c:v>
                </c:pt>
                <c:pt idx="33">
                  <c:v>1100.0</c:v>
                </c:pt>
              </c:numCache>
            </c:numRef>
          </c:val>
        </c:ser>
        <c:ser>
          <c:idx val="154"/>
          <c:order val="154"/>
          <c:tx>
            <c:strRef>
              <c:f>'ICSY 1950-2003'!$A$157:$C$157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1950-2003'!$D$157:$AS$157</c:f>
              <c:numCache>
                <c:formatCode>General</c:formatCode>
                <c:ptCount val="34"/>
                <c:pt idx="0">
                  <c:v>98.0</c:v>
                </c:pt>
                <c:pt idx="1">
                  <c:v>99.0</c:v>
                </c:pt>
                <c:pt idx="2">
                  <c:v>118.0</c:v>
                </c:pt>
                <c:pt idx="3">
                  <c:v>192.0</c:v>
                </c:pt>
                <c:pt idx="4">
                  <c:v>236.0</c:v>
                </c:pt>
                <c:pt idx="5">
                  <c:v>177.0</c:v>
                </c:pt>
                <c:pt idx="6">
                  <c:v>226.0</c:v>
                </c:pt>
                <c:pt idx="7">
                  <c:v>226.0</c:v>
                </c:pt>
                <c:pt idx="8">
                  <c:v>199.0</c:v>
                </c:pt>
                <c:pt idx="9">
                  <c:v>86.0</c:v>
                </c:pt>
                <c:pt idx="10">
                  <c:v>154.0</c:v>
                </c:pt>
                <c:pt idx="11">
                  <c:v>255.0</c:v>
                </c:pt>
                <c:pt idx="12">
                  <c:v>180.0</c:v>
                </c:pt>
                <c:pt idx="13">
                  <c:v>298.0</c:v>
                </c:pt>
                <c:pt idx="14">
                  <c:v>280.0</c:v>
                </c:pt>
                <c:pt idx="15">
                  <c:v>245.0</c:v>
                </c:pt>
                <c:pt idx="16">
                  <c:v>284.0</c:v>
                </c:pt>
                <c:pt idx="17">
                  <c:v>265.0</c:v>
                </c:pt>
                <c:pt idx="18">
                  <c:v>256.0</c:v>
                </c:pt>
                <c:pt idx="19">
                  <c:v>225.0</c:v>
                </c:pt>
                <c:pt idx="20">
                  <c:v>140.0</c:v>
                </c:pt>
                <c:pt idx="21">
                  <c:v>239.0</c:v>
                </c:pt>
                <c:pt idx="22">
                  <c:v>277.0</c:v>
                </c:pt>
                <c:pt idx="23">
                  <c:v>255.0</c:v>
                </c:pt>
                <c:pt idx="24">
                  <c:v>309.0</c:v>
                </c:pt>
                <c:pt idx="25">
                  <c:v>324.0</c:v>
                </c:pt>
                <c:pt idx="26">
                  <c:v>360.0</c:v>
                </c:pt>
                <c:pt idx="27">
                  <c:v>361.0</c:v>
                </c:pt>
                <c:pt idx="28">
                  <c:v>412.0</c:v>
                </c:pt>
                <c:pt idx="29">
                  <c:v>536.0</c:v>
                </c:pt>
                <c:pt idx="30">
                  <c:v>568.0</c:v>
                </c:pt>
                <c:pt idx="31">
                  <c:v>588.0</c:v>
                </c:pt>
                <c:pt idx="32">
                  <c:v>543.0</c:v>
                </c:pt>
                <c:pt idx="33">
                  <c:v>570.0</c:v>
                </c:pt>
              </c:numCache>
            </c:numRef>
          </c:val>
        </c:ser>
        <c:ser>
          <c:idx val="155"/>
          <c:order val="155"/>
          <c:tx>
            <c:strRef>
              <c:f>'ICSY 1950-2003'!$A$158:$C$158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1950-2003'!$D$158:$AS$158</c:f>
              <c:numCache>
                <c:formatCode>General</c:formatCode>
                <c:ptCount val="34"/>
                <c:pt idx="0">
                  <c:v>33.0</c:v>
                </c:pt>
                <c:pt idx="1">
                  <c:v>25.0</c:v>
                </c:pt>
                <c:pt idx="2">
                  <c:v>33.0</c:v>
                </c:pt>
                <c:pt idx="3">
                  <c:v>30.0</c:v>
                </c:pt>
                <c:pt idx="4">
                  <c:v>20.0</c:v>
                </c:pt>
                <c:pt idx="5">
                  <c:v>17.0</c:v>
                </c:pt>
                <c:pt idx="6">
                  <c:v>35.0</c:v>
                </c:pt>
                <c:pt idx="7">
                  <c:v>36.0</c:v>
                </c:pt>
                <c:pt idx="8">
                  <c:v>41.0</c:v>
                </c:pt>
                <c:pt idx="9">
                  <c:v>34.0</c:v>
                </c:pt>
                <c:pt idx="10">
                  <c:v>41.0</c:v>
                </c:pt>
                <c:pt idx="11">
                  <c:v>41.0</c:v>
                </c:pt>
                <c:pt idx="12">
                  <c:v>36.0</c:v>
                </c:pt>
                <c:pt idx="13">
                  <c:v>30.0</c:v>
                </c:pt>
                <c:pt idx="14">
                  <c:v>38.0</c:v>
                </c:pt>
                <c:pt idx="15">
                  <c:v>38.0</c:v>
                </c:pt>
                <c:pt idx="16">
                  <c:v>32.2</c:v>
                </c:pt>
                <c:pt idx="17">
                  <c:v>29.9</c:v>
                </c:pt>
                <c:pt idx="18">
                  <c:v>27.6</c:v>
                </c:pt>
                <c:pt idx="19">
                  <c:v>15.942</c:v>
                </c:pt>
                <c:pt idx="20">
                  <c:v>19.068</c:v>
                </c:pt>
                <c:pt idx="21">
                  <c:v>20.109</c:v>
                </c:pt>
                <c:pt idx="22">
                  <c:v>29.288</c:v>
                </c:pt>
                <c:pt idx="23">
                  <c:v>31.194</c:v>
                </c:pt>
                <c:pt idx="24">
                  <c:v>26.216</c:v>
                </c:pt>
                <c:pt idx="25">
                  <c:v>31.058</c:v>
                </c:pt>
                <c:pt idx="26">
                  <c:v>29.0</c:v>
                </c:pt>
                <c:pt idx="27">
                  <c:v>30.0</c:v>
                </c:pt>
                <c:pt idx="28">
                  <c:v>30.0</c:v>
                </c:pt>
                <c:pt idx="29">
                  <c:v>30.0</c:v>
                </c:pt>
                <c:pt idx="30">
                  <c:v>40.0</c:v>
                </c:pt>
                <c:pt idx="31">
                  <c:v>40.0</c:v>
                </c:pt>
                <c:pt idx="32">
                  <c:v>55.0</c:v>
                </c:pt>
                <c:pt idx="33">
                  <c:v>55.0</c:v>
                </c:pt>
              </c:numCache>
            </c:numRef>
          </c:val>
        </c:ser>
        <c:ser>
          <c:idx val="156"/>
          <c:order val="156"/>
          <c:tx>
            <c:strRef>
              <c:f>'ICSY 1950-2003'!$A$159:$C$159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1950-2003'!$D$159:$AS$159</c:f>
              <c:numCache>
                <c:formatCode>General</c:formatCode>
                <c:ptCount val="34"/>
                <c:pt idx="0">
                  <c:v>664.0</c:v>
                </c:pt>
                <c:pt idx="1">
                  <c:v>1137.0</c:v>
                </c:pt>
                <c:pt idx="2">
                  <c:v>1222.0</c:v>
                </c:pt>
                <c:pt idx="3">
                  <c:v>1226.0</c:v>
                </c:pt>
                <c:pt idx="4">
                  <c:v>1200.0</c:v>
                </c:pt>
                <c:pt idx="5">
                  <c:v>1212.0</c:v>
                </c:pt>
                <c:pt idx="6">
                  <c:v>1294.0</c:v>
                </c:pt>
                <c:pt idx="7">
                  <c:v>1262.0</c:v>
                </c:pt>
                <c:pt idx="8">
                  <c:v>1289.0</c:v>
                </c:pt>
                <c:pt idx="9">
                  <c:v>1655.0</c:v>
                </c:pt>
                <c:pt idx="10">
                  <c:v>1714.0</c:v>
                </c:pt>
                <c:pt idx="11">
                  <c:v>2568.0</c:v>
                </c:pt>
                <c:pt idx="12">
                  <c:v>3012.0</c:v>
                </c:pt>
                <c:pt idx="13">
                  <c:v>2760.0</c:v>
                </c:pt>
                <c:pt idx="14">
                  <c:v>2184.0</c:v>
                </c:pt>
                <c:pt idx="15">
                  <c:v>3348.0</c:v>
                </c:pt>
                <c:pt idx="16">
                  <c:v>3624.0</c:v>
                </c:pt>
                <c:pt idx="17">
                  <c:v>3085.0</c:v>
                </c:pt>
                <c:pt idx="18">
                  <c:v>4017.0</c:v>
                </c:pt>
                <c:pt idx="19">
                  <c:v>4229.0</c:v>
                </c:pt>
                <c:pt idx="20">
                  <c:v>2974.0</c:v>
                </c:pt>
                <c:pt idx="21">
                  <c:v>3418.0</c:v>
                </c:pt>
                <c:pt idx="22">
                  <c:v>3367.0</c:v>
                </c:pt>
                <c:pt idx="23">
                  <c:v>3247.0</c:v>
                </c:pt>
                <c:pt idx="24">
                  <c:v>1275.0</c:v>
                </c:pt>
                <c:pt idx="25">
                  <c:v>1573.0</c:v>
                </c:pt>
                <c:pt idx="26">
                  <c:v>2545.0</c:v>
                </c:pt>
                <c:pt idx="27">
                  <c:v>2520.0</c:v>
                </c:pt>
                <c:pt idx="28">
                  <c:v>2700.0</c:v>
                </c:pt>
                <c:pt idx="29">
                  <c:v>2500.0</c:v>
                </c:pt>
                <c:pt idx="30">
                  <c:v>2500.0</c:v>
                </c:pt>
                <c:pt idx="31">
                  <c:v>2400.0</c:v>
                </c:pt>
                <c:pt idx="32">
                  <c:v>2100.0</c:v>
                </c:pt>
                <c:pt idx="33">
                  <c:v>2100.0</c:v>
                </c:pt>
              </c:numCache>
            </c:numRef>
          </c:val>
        </c:ser>
        <c:ser>
          <c:idx val="157"/>
          <c:order val="157"/>
          <c:tx>
            <c:strRef>
              <c:f>'ICSY 1950-2003'!$A$160:$C$160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1950-2003'!$D$160:$AS$160</c:f>
              <c:numCache>
                <c:formatCode>General</c:formatCode>
                <c:ptCount val="34"/>
              </c:numCache>
            </c:numRef>
          </c:val>
        </c:ser>
        <c:ser>
          <c:idx val="158"/>
          <c:order val="158"/>
          <c:tx>
            <c:strRef>
              <c:f>'ICSY 1950-2003'!$A$161:$C$161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1950-2003'!$D$161:$AS$161</c:f>
              <c:numCache>
                <c:formatCode>General</c:formatCode>
                <c:ptCount val="34"/>
              </c:numCache>
            </c:numRef>
          </c:val>
        </c:ser>
        <c:ser>
          <c:idx val="159"/>
          <c:order val="159"/>
          <c:tx>
            <c:strRef>
              <c:f>'ICSY 1950-2003'!$A$162:$C$162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1950-2003'!$D$162:$AS$162</c:f>
              <c:numCache>
                <c:formatCode>General</c:formatCode>
                <c:ptCount val="34"/>
              </c:numCache>
            </c:numRef>
          </c:val>
        </c:ser>
        <c:ser>
          <c:idx val="160"/>
          <c:order val="160"/>
          <c:tx>
            <c:strRef>
              <c:f>'ICSY 1950-2003'!$A$163:$C$163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1950-2003'!$D$163:$AS$163</c:f>
              <c:numCache>
                <c:formatCode>General</c:formatCode>
                <c:ptCount val="34"/>
                <c:pt idx="0">
                  <c:v>2680.0</c:v>
                </c:pt>
                <c:pt idx="1">
                  <c:v>2333.0</c:v>
                </c:pt>
                <c:pt idx="2">
                  <c:v>2314.0</c:v>
                </c:pt>
                <c:pt idx="3">
                  <c:v>2726.0</c:v>
                </c:pt>
                <c:pt idx="4">
                  <c:v>2638.0</c:v>
                </c:pt>
                <c:pt idx="5">
                  <c:v>2710.0</c:v>
                </c:pt>
                <c:pt idx="6">
                  <c:v>2680.0</c:v>
                </c:pt>
                <c:pt idx="7">
                  <c:v>2314.0</c:v>
                </c:pt>
                <c:pt idx="8">
                  <c:v>2232.0</c:v>
                </c:pt>
                <c:pt idx="9">
                  <c:v>2251.0</c:v>
                </c:pt>
                <c:pt idx="10">
                  <c:v>2206.0</c:v>
                </c:pt>
                <c:pt idx="11">
                  <c:v>1837.0</c:v>
                </c:pt>
                <c:pt idx="12">
                  <c:v>1704.0</c:v>
                </c:pt>
                <c:pt idx="13">
                  <c:v>1666.0</c:v>
                </c:pt>
                <c:pt idx="14">
                  <c:v>1547.0</c:v>
                </c:pt>
                <c:pt idx="15">
                  <c:v>1343.0</c:v>
                </c:pt>
                <c:pt idx="16">
                  <c:v>1752.0</c:v>
                </c:pt>
                <c:pt idx="17">
                  <c:v>1703.0</c:v>
                </c:pt>
                <c:pt idx="18">
                  <c:v>1667.0</c:v>
                </c:pt>
                <c:pt idx="19">
                  <c:v>1380.0</c:v>
                </c:pt>
                <c:pt idx="20">
                  <c:v>1260.0</c:v>
                </c:pt>
                <c:pt idx="21">
                  <c:v>1293.0</c:v>
                </c:pt>
                <c:pt idx="22">
                  <c:v>1242.0</c:v>
                </c:pt>
                <c:pt idx="23">
                  <c:v>1368.0</c:v>
                </c:pt>
                <c:pt idx="24">
                  <c:v>1464.0</c:v>
                </c:pt>
                <c:pt idx="25">
                  <c:v>1613.0</c:v>
                </c:pt>
                <c:pt idx="26">
                  <c:v>1690.0</c:v>
                </c:pt>
                <c:pt idx="27">
                  <c:v>1724.0</c:v>
                </c:pt>
                <c:pt idx="28">
                  <c:v>1676.0</c:v>
                </c:pt>
                <c:pt idx="29">
                  <c:v>1827.0</c:v>
                </c:pt>
                <c:pt idx="30">
                  <c:v>1851.0</c:v>
                </c:pt>
                <c:pt idx="31">
                  <c:v>1870.0</c:v>
                </c:pt>
                <c:pt idx="32">
                  <c:v>1850.0</c:v>
                </c:pt>
                <c:pt idx="33">
                  <c:v>1860.0</c:v>
                </c:pt>
              </c:numCache>
            </c:numRef>
          </c:val>
        </c:ser>
        <c:ser>
          <c:idx val="161"/>
          <c:order val="161"/>
          <c:tx>
            <c:strRef>
              <c:f>'ICSY 1950-2003'!$A$164:$C$164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1950-2003'!$D$164:$AS$164</c:f>
              <c:numCache>
                <c:formatCode>General</c:formatCode>
                <c:ptCount val="34"/>
                <c:pt idx="18">
                  <c:v>834.0</c:v>
                </c:pt>
                <c:pt idx="19">
                  <c:v>959.0</c:v>
                </c:pt>
                <c:pt idx="20">
                  <c:v>1000.0</c:v>
                </c:pt>
                <c:pt idx="21">
                  <c:v>1100.0</c:v>
                </c:pt>
                <c:pt idx="22">
                  <c:v>1103.0</c:v>
                </c:pt>
                <c:pt idx="23">
                  <c:v>1130.0</c:v>
                </c:pt>
                <c:pt idx="24">
                  <c:v>1191.0</c:v>
                </c:pt>
                <c:pt idx="25">
                  <c:v>1280.0</c:v>
                </c:pt>
                <c:pt idx="26">
                  <c:v>1206.0</c:v>
                </c:pt>
                <c:pt idx="27">
                  <c:v>1233.0</c:v>
                </c:pt>
                <c:pt idx="28">
                  <c:v>1217.0</c:v>
                </c:pt>
                <c:pt idx="29">
                  <c:v>1990.0</c:v>
                </c:pt>
                <c:pt idx="30">
                  <c:v>1815.0</c:v>
                </c:pt>
                <c:pt idx="31">
                  <c:v>1370.0</c:v>
                </c:pt>
                <c:pt idx="32">
                  <c:v>1400.0</c:v>
                </c:pt>
                <c:pt idx="33">
                  <c:v>1400.0</c:v>
                </c:pt>
              </c:numCache>
            </c:numRef>
          </c:val>
        </c:ser>
        <c:ser>
          <c:idx val="162"/>
          <c:order val="162"/>
          <c:tx>
            <c:strRef>
              <c:f>'ICSY 1950-2003'!$A$165:$C$165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1950-2003'!$D$165:$AS$165</c:f>
              <c:numCache>
                <c:formatCode>General</c:formatCode>
                <c:ptCount val="34"/>
                <c:pt idx="0">
                  <c:v>2656.0</c:v>
                </c:pt>
                <c:pt idx="1">
                  <c:v>2702.0</c:v>
                </c:pt>
                <c:pt idx="2">
                  <c:v>2605.0</c:v>
                </c:pt>
                <c:pt idx="3">
                  <c:v>2875.0</c:v>
                </c:pt>
                <c:pt idx="4">
                  <c:v>3145.0</c:v>
                </c:pt>
                <c:pt idx="5">
                  <c:v>3320.0</c:v>
                </c:pt>
                <c:pt idx="6">
                  <c:v>3196.0</c:v>
                </c:pt>
                <c:pt idx="7">
                  <c:v>3071.0</c:v>
                </c:pt>
                <c:pt idx="8">
                  <c:v>3224.0</c:v>
                </c:pt>
                <c:pt idx="9">
                  <c:v>3023.0</c:v>
                </c:pt>
                <c:pt idx="10">
                  <c:v>3343.0</c:v>
                </c:pt>
                <c:pt idx="11">
                  <c:v>3538.0</c:v>
                </c:pt>
                <c:pt idx="12">
                  <c:v>3657.0</c:v>
                </c:pt>
                <c:pt idx="13">
                  <c:v>3938.0</c:v>
                </c:pt>
                <c:pt idx="14">
                  <c:v>4503.0</c:v>
                </c:pt>
                <c:pt idx="15">
                  <c:v>4732.0</c:v>
                </c:pt>
                <c:pt idx="16">
                  <c:v>5773.0</c:v>
                </c:pt>
                <c:pt idx="17">
                  <c:v>6508.0</c:v>
                </c:pt>
                <c:pt idx="18">
                  <c:v>7072.0</c:v>
                </c:pt>
                <c:pt idx="19">
                  <c:v>7125.0</c:v>
                </c:pt>
                <c:pt idx="20">
                  <c:v>7488.0</c:v>
                </c:pt>
                <c:pt idx="21">
                  <c:v>7762.0</c:v>
                </c:pt>
                <c:pt idx="22">
                  <c:v>8321.0</c:v>
                </c:pt>
                <c:pt idx="23">
                  <c:v>8558.0</c:v>
                </c:pt>
                <c:pt idx="24">
                  <c:v>8100.0</c:v>
                </c:pt>
                <c:pt idx="25">
                  <c:v>7913.0</c:v>
                </c:pt>
                <c:pt idx="26">
                  <c:v>9567.0</c:v>
                </c:pt>
                <c:pt idx="27">
                  <c:v>9536.0</c:v>
                </c:pt>
                <c:pt idx="28">
                  <c:v>9364.0</c:v>
                </c:pt>
                <c:pt idx="29">
                  <c:v>9635.0</c:v>
                </c:pt>
                <c:pt idx="30">
                  <c:v>9314.0</c:v>
                </c:pt>
                <c:pt idx="31">
                  <c:v>9674.0</c:v>
                </c:pt>
                <c:pt idx="32">
                  <c:v>9935.0</c:v>
                </c:pt>
                <c:pt idx="33">
                  <c:v>10845.0</c:v>
                </c:pt>
              </c:numCache>
            </c:numRef>
          </c:val>
        </c:ser>
        <c:ser>
          <c:idx val="163"/>
          <c:order val="163"/>
          <c:tx>
            <c:strRef>
              <c:f>'ICSY 1950-2003'!$A$166:$C$166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1950-2003'!$D$166:$AS$166</c:f>
              <c:numCache>
                <c:formatCode>General</c:formatCode>
                <c:ptCount val="34"/>
              </c:numCache>
            </c:numRef>
          </c:val>
        </c:ser>
        <c:ser>
          <c:idx val="164"/>
          <c:order val="164"/>
          <c:tx>
            <c:strRef>
              <c:f>'ICSY 1950-2003'!$A$167:$C$167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1950-2003'!$D$167:$AS$167</c:f>
              <c:numCache>
                <c:formatCode>General</c:formatCode>
                <c:ptCount val="34"/>
              </c:numCache>
            </c:numRef>
          </c:val>
        </c:ser>
        <c:ser>
          <c:idx val="165"/>
          <c:order val="165"/>
          <c:tx>
            <c:strRef>
              <c:f>'ICSY 1950-2003'!$A$168:$C$168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1950-2003'!$D$168:$AS$168</c:f>
              <c:numCache>
                <c:formatCode>General</c:formatCode>
                <c:ptCount val="34"/>
                <c:pt idx="0">
                  <c:v>181.0</c:v>
                </c:pt>
                <c:pt idx="1">
                  <c:v>192.0</c:v>
                </c:pt>
                <c:pt idx="2">
                  <c:v>271.0</c:v>
                </c:pt>
                <c:pt idx="3">
                  <c:v>434.0</c:v>
                </c:pt>
                <c:pt idx="4">
                  <c:v>395.0</c:v>
                </c:pt>
                <c:pt idx="5">
                  <c:v>277.0</c:v>
                </c:pt>
                <c:pt idx="6">
                  <c:v>282.0</c:v>
                </c:pt>
                <c:pt idx="7">
                  <c:v>271.0</c:v>
                </c:pt>
                <c:pt idx="8">
                  <c:v>300.0</c:v>
                </c:pt>
                <c:pt idx="9">
                  <c:v>510.0</c:v>
                </c:pt>
                <c:pt idx="10">
                  <c:v>565.0</c:v>
                </c:pt>
                <c:pt idx="11">
                  <c:v>520.0</c:v>
                </c:pt>
                <c:pt idx="12">
                  <c:v>350.0</c:v>
                </c:pt>
                <c:pt idx="13">
                  <c:v>327.0</c:v>
                </c:pt>
                <c:pt idx="14">
                  <c:v>304.0</c:v>
                </c:pt>
                <c:pt idx="15">
                  <c:v>305.0</c:v>
                </c:pt>
                <c:pt idx="16">
                  <c:v>336.0</c:v>
                </c:pt>
                <c:pt idx="17">
                  <c:v>349.0</c:v>
                </c:pt>
                <c:pt idx="18">
                  <c:v>167.0</c:v>
                </c:pt>
                <c:pt idx="19">
                  <c:v>185.0</c:v>
                </c:pt>
                <c:pt idx="20">
                  <c:v>325.0</c:v>
                </c:pt>
                <c:pt idx="21">
                  <c:v>300.0</c:v>
                </c:pt>
                <c:pt idx="22">
                  <c:v>473.0</c:v>
                </c:pt>
                <c:pt idx="23">
                  <c:v>620.0</c:v>
                </c:pt>
                <c:pt idx="24">
                  <c:v>678.0</c:v>
                </c:pt>
                <c:pt idx="25">
                  <c:v>658.0</c:v>
                </c:pt>
                <c:pt idx="26">
                  <c:v>651.0</c:v>
                </c:pt>
                <c:pt idx="27">
                  <c:v>752.0</c:v>
                </c:pt>
                <c:pt idx="28">
                  <c:v>814.0</c:v>
                </c:pt>
                <c:pt idx="29">
                  <c:v>976.0</c:v>
                </c:pt>
                <c:pt idx="30">
                  <c:v>849.2</c:v>
                </c:pt>
                <c:pt idx="31">
                  <c:v>760.0</c:v>
                </c:pt>
                <c:pt idx="32">
                  <c:v>760.0</c:v>
                </c:pt>
                <c:pt idx="33">
                  <c:v>770.0</c:v>
                </c:pt>
              </c:numCache>
            </c:numRef>
          </c:val>
        </c:ser>
        <c:ser>
          <c:idx val="166"/>
          <c:order val="166"/>
          <c:tx>
            <c:strRef>
              <c:f>'ICSY 1950-2003'!$A$169:$C$169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1950-2003'!$D$169:$AS$169</c:f>
              <c:numCache>
                <c:formatCode>General</c:formatCode>
                <c:ptCount val="34"/>
              </c:numCache>
            </c:numRef>
          </c:val>
        </c:ser>
        <c:ser>
          <c:idx val="167"/>
          <c:order val="167"/>
          <c:tx>
            <c:strRef>
              <c:f>'ICSY 1950-2003'!$A$170:$C$170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1950-2003'!$D$170:$AS$170</c:f>
              <c:numCache>
                <c:formatCode>General</c:formatCode>
                <c:ptCount val="34"/>
                <c:pt idx="0">
                  <c:v>63.0</c:v>
                </c:pt>
                <c:pt idx="1">
                  <c:v>81.0</c:v>
                </c:pt>
                <c:pt idx="2">
                  <c:v>75.0</c:v>
                </c:pt>
                <c:pt idx="3">
                  <c:v>74.0</c:v>
                </c:pt>
                <c:pt idx="4">
                  <c:v>103.0</c:v>
                </c:pt>
                <c:pt idx="5">
                  <c:v>138.0</c:v>
                </c:pt>
                <c:pt idx="6">
                  <c:v>155.0</c:v>
                </c:pt>
                <c:pt idx="7">
                  <c:v>200.0</c:v>
                </c:pt>
                <c:pt idx="8">
                  <c:v>166.0</c:v>
                </c:pt>
                <c:pt idx="9">
                  <c:v>155.0</c:v>
                </c:pt>
                <c:pt idx="10">
                  <c:v>177.0</c:v>
                </c:pt>
                <c:pt idx="11">
                  <c:v>156.0</c:v>
                </c:pt>
                <c:pt idx="12">
                  <c:v>111.0</c:v>
                </c:pt>
                <c:pt idx="13">
                  <c:v>153.0</c:v>
                </c:pt>
                <c:pt idx="14">
                  <c:v>109.0</c:v>
                </c:pt>
                <c:pt idx="15">
                  <c:v>46.0</c:v>
                </c:pt>
                <c:pt idx="16">
                  <c:v>179.0</c:v>
                </c:pt>
                <c:pt idx="17">
                  <c:v>269.0</c:v>
                </c:pt>
                <c:pt idx="18">
                  <c:v>256.0</c:v>
                </c:pt>
                <c:pt idx="19">
                  <c:v>256.0</c:v>
                </c:pt>
                <c:pt idx="20">
                  <c:v>343.661</c:v>
                </c:pt>
                <c:pt idx="21">
                  <c:v>343.292</c:v>
                </c:pt>
                <c:pt idx="22">
                  <c:v>475.758</c:v>
                </c:pt>
                <c:pt idx="23">
                  <c:v>475.601</c:v>
                </c:pt>
                <c:pt idx="24">
                  <c:v>528.77</c:v>
                </c:pt>
                <c:pt idx="25">
                  <c:v>624.477</c:v>
                </c:pt>
                <c:pt idx="26">
                  <c:v>627.037</c:v>
                </c:pt>
                <c:pt idx="27">
                  <c:v>602.583</c:v>
                </c:pt>
                <c:pt idx="28">
                  <c:v>585.59</c:v>
                </c:pt>
                <c:pt idx="29">
                  <c:v>556.3100000000001</c:v>
                </c:pt>
                <c:pt idx="30">
                  <c:v>515.699</c:v>
                </c:pt>
                <c:pt idx="31">
                  <c:v>505.385</c:v>
                </c:pt>
                <c:pt idx="32">
                  <c:v>447.266</c:v>
                </c:pt>
                <c:pt idx="33">
                  <c:v>505.411</c:v>
                </c:pt>
              </c:numCache>
            </c:numRef>
          </c:val>
        </c:ser>
        <c:ser>
          <c:idx val="168"/>
          <c:order val="168"/>
          <c:tx>
            <c:strRef>
              <c:f>'ICSY 1950-2003'!$A$171:$C$171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1950-2003'!$D$171:$AS$171</c:f>
              <c:numCache>
                <c:formatCode>General</c:formatCode>
                <c:ptCount val="34"/>
                <c:pt idx="0">
                  <c:v>1144.0</c:v>
                </c:pt>
                <c:pt idx="1">
                  <c:v>1474.0</c:v>
                </c:pt>
                <c:pt idx="2">
                  <c:v>1428.0</c:v>
                </c:pt>
                <c:pt idx="3">
                  <c:v>1735.0</c:v>
                </c:pt>
                <c:pt idx="4">
                  <c:v>1918.0</c:v>
                </c:pt>
                <c:pt idx="5">
                  <c:v>1952.0</c:v>
                </c:pt>
                <c:pt idx="6">
                  <c:v>1966.0</c:v>
                </c:pt>
                <c:pt idx="7">
                  <c:v>1968.0</c:v>
                </c:pt>
                <c:pt idx="8">
                  <c:v>2047.0</c:v>
                </c:pt>
                <c:pt idx="9">
                  <c:v>2428.0</c:v>
                </c:pt>
                <c:pt idx="10">
                  <c:v>2758.0</c:v>
                </c:pt>
                <c:pt idx="11">
                  <c:v>2584.0</c:v>
                </c:pt>
                <c:pt idx="12">
                  <c:v>2473.0</c:v>
                </c:pt>
                <c:pt idx="13">
                  <c:v>1967.0</c:v>
                </c:pt>
                <c:pt idx="14">
                  <c:v>1947.0</c:v>
                </c:pt>
                <c:pt idx="15">
                  <c:v>1757.0</c:v>
                </c:pt>
                <c:pt idx="16">
                  <c:v>2207.0</c:v>
                </c:pt>
                <c:pt idx="17">
                  <c:v>2584.0</c:v>
                </c:pt>
                <c:pt idx="18">
                  <c:v>2514.0</c:v>
                </c:pt>
                <c:pt idx="19">
                  <c:v>2105.0</c:v>
                </c:pt>
                <c:pt idx="20">
                  <c:v>2185.0</c:v>
                </c:pt>
                <c:pt idx="21">
                  <c:v>2137.0</c:v>
                </c:pt>
                <c:pt idx="22">
                  <c:v>2080.0</c:v>
                </c:pt>
                <c:pt idx="23">
                  <c:v>2327.0</c:v>
                </c:pt>
                <c:pt idx="24">
                  <c:v>3177.0</c:v>
                </c:pt>
                <c:pt idx="25">
                  <c:v>3645.0</c:v>
                </c:pt>
                <c:pt idx="26">
                  <c:v>3678.0</c:v>
                </c:pt>
                <c:pt idx="27">
                  <c:v>4092.0</c:v>
                </c:pt>
                <c:pt idx="28">
                  <c:v>4069.0</c:v>
                </c:pt>
                <c:pt idx="29">
                  <c:v>3799.0</c:v>
                </c:pt>
                <c:pt idx="30">
                  <c:v>3684.0</c:v>
                </c:pt>
                <c:pt idx="31">
                  <c:v>3589.0</c:v>
                </c:pt>
                <c:pt idx="32">
                  <c:v>4120.0</c:v>
                </c:pt>
                <c:pt idx="33">
                  <c:v>4202.0</c:v>
                </c:pt>
              </c:numCache>
            </c:numRef>
          </c:val>
        </c:ser>
        <c:ser>
          <c:idx val="169"/>
          <c:order val="169"/>
          <c:tx>
            <c:strRef>
              <c:f>'ICSY 1950-2003'!$A$172:$C$172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1950-2003'!$D$172:$AS$172</c:f>
              <c:numCache>
                <c:formatCode>General</c:formatCode>
                <c:ptCount val="34"/>
                <c:pt idx="0">
                  <c:v>2447.0</c:v>
                </c:pt>
                <c:pt idx="1">
                  <c:v>2814.0</c:v>
                </c:pt>
                <c:pt idx="2">
                  <c:v>2904.0</c:v>
                </c:pt>
                <c:pt idx="3">
                  <c:v>4059.0</c:v>
                </c:pt>
                <c:pt idx="4">
                  <c:v>3482.0</c:v>
                </c:pt>
                <c:pt idx="5">
                  <c:v>4351.0</c:v>
                </c:pt>
                <c:pt idx="6">
                  <c:v>4229.0</c:v>
                </c:pt>
                <c:pt idx="7">
                  <c:v>4112.0</c:v>
                </c:pt>
                <c:pt idx="8">
                  <c:v>4201.0</c:v>
                </c:pt>
                <c:pt idx="9">
                  <c:v>6857.0</c:v>
                </c:pt>
                <c:pt idx="10">
                  <c:v>4516.0</c:v>
                </c:pt>
                <c:pt idx="11">
                  <c:v>4008.0</c:v>
                </c:pt>
                <c:pt idx="12">
                  <c:v>4393.0</c:v>
                </c:pt>
                <c:pt idx="13">
                  <c:v>4560.0</c:v>
                </c:pt>
                <c:pt idx="14">
                  <c:v>3660.0</c:v>
                </c:pt>
                <c:pt idx="15">
                  <c:v>3072.0</c:v>
                </c:pt>
                <c:pt idx="16">
                  <c:v>3288.0</c:v>
                </c:pt>
                <c:pt idx="17">
                  <c:v>3984.0</c:v>
                </c:pt>
                <c:pt idx="18">
                  <c:v>4092.0</c:v>
                </c:pt>
                <c:pt idx="19">
                  <c:v>3624.0</c:v>
                </c:pt>
                <c:pt idx="20">
                  <c:v>6360.0</c:v>
                </c:pt>
                <c:pt idx="21">
                  <c:v>6804.0</c:v>
                </c:pt>
                <c:pt idx="22">
                  <c:v>6540.0</c:v>
                </c:pt>
                <c:pt idx="23">
                  <c:v>7932.0</c:v>
                </c:pt>
                <c:pt idx="24">
                  <c:v>9576.0</c:v>
                </c:pt>
                <c:pt idx="25">
                  <c:v>10566.0</c:v>
                </c:pt>
                <c:pt idx="26">
                  <c:v>12429.0</c:v>
                </c:pt>
                <c:pt idx="27">
                  <c:v>14681.0</c:v>
                </c:pt>
                <c:pt idx="28">
                  <c:v>12888.0</c:v>
                </c:pt>
                <c:pt idx="29">
                  <c:v>12557.0</c:v>
                </c:pt>
                <c:pt idx="30">
                  <c:v>11959.0</c:v>
                </c:pt>
                <c:pt idx="31">
                  <c:v>11378.0</c:v>
                </c:pt>
                <c:pt idx="32">
                  <c:v>11396.0</c:v>
                </c:pt>
                <c:pt idx="33">
                  <c:v>10000.0</c:v>
                </c:pt>
              </c:numCache>
            </c:numRef>
          </c:val>
        </c:ser>
        <c:ser>
          <c:idx val="170"/>
          <c:order val="170"/>
          <c:tx>
            <c:strRef>
              <c:f>'ICSY 1950-2003'!$A$173:$C$173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1950-2003'!$D$173:$AS$173</c:f>
              <c:numCache>
                <c:formatCode>General</c:formatCode>
                <c:ptCount val="34"/>
              </c:numCache>
            </c:numRef>
          </c:val>
        </c:ser>
        <c:ser>
          <c:idx val="171"/>
          <c:order val="171"/>
          <c:tx>
            <c:strRef>
              <c:f>'ICSY 1950-2003'!$A$174:$C$174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1950-2003'!$D$174:$AS$174</c:f>
              <c:numCache>
                <c:formatCode>General</c:formatCode>
                <c:ptCount val="34"/>
                <c:pt idx="0">
                  <c:v>12180.0</c:v>
                </c:pt>
                <c:pt idx="1">
                  <c:v>13082.0</c:v>
                </c:pt>
                <c:pt idx="2">
                  <c:v>13986.0</c:v>
                </c:pt>
                <c:pt idx="3">
                  <c:v>15548.0</c:v>
                </c:pt>
                <c:pt idx="4">
                  <c:v>16765.0</c:v>
                </c:pt>
                <c:pt idx="5">
                  <c:v>18544.0</c:v>
                </c:pt>
                <c:pt idx="6">
                  <c:v>19803.0</c:v>
                </c:pt>
                <c:pt idx="7">
                  <c:v>21301.0</c:v>
                </c:pt>
                <c:pt idx="8">
                  <c:v>21651.0</c:v>
                </c:pt>
                <c:pt idx="9">
                  <c:v>19180.0</c:v>
                </c:pt>
                <c:pt idx="10">
                  <c:v>18428.0</c:v>
                </c:pt>
                <c:pt idx="11">
                  <c:v>14224.0</c:v>
                </c:pt>
                <c:pt idx="12">
                  <c:v>16035.0</c:v>
                </c:pt>
                <c:pt idx="13">
                  <c:v>16163.0</c:v>
                </c:pt>
                <c:pt idx="14">
                  <c:v>16649.0</c:v>
                </c:pt>
                <c:pt idx="15">
                  <c:v>14990.0</c:v>
                </c:pt>
                <c:pt idx="16">
                  <c:v>15831.0</c:v>
                </c:pt>
                <c:pt idx="17">
                  <c:v>16090.0</c:v>
                </c:pt>
                <c:pt idx="18">
                  <c:v>16984.0</c:v>
                </c:pt>
                <c:pt idx="19">
                  <c:v>17125.0</c:v>
                </c:pt>
                <c:pt idx="20">
                  <c:v>12518.0</c:v>
                </c:pt>
                <c:pt idx="21">
                  <c:v>12012.0</c:v>
                </c:pt>
                <c:pt idx="22">
                  <c:v>11908.0</c:v>
                </c:pt>
                <c:pt idx="23">
                  <c:v>12200.0</c:v>
                </c:pt>
                <c:pt idx="24">
                  <c:v>13834.0</c:v>
                </c:pt>
                <c:pt idx="25">
                  <c:v>13914.0</c:v>
                </c:pt>
                <c:pt idx="26">
                  <c:v>13959.0</c:v>
                </c:pt>
                <c:pt idx="27">
                  <c:v>15003.0</c:v>
                </c:pt>
                <c:pt idx="28">
                  <c:v>14970.0</c:v>
                </c:pt>
                <c:pt idx="29">
                  <c:v>15555.0</c:v>
                </c:pt>
                <c:pt idx="30">
                  <c:v>15046.0</c:v>
                </c:pt>
                <c:pt idx="31">
                  <c:v>12074.0</c:v>
                </c:pt>
                <c:pt idx="32">
                  <c:v>11206.0</c:v>
                </c:pt>
                <c:pt idx="33">
                  <c:v>11653.0</c:v>
                </c:pt>
              </c:numCache>
            </c:numRef>
          </c:val>
        </c:ser>
        <c:ser>
          <c:idx val="172"/>
          <c:order val="172"/>
          <c:tx>
            <c:strRef>
              <c:f>'ICSY 1950-2003'!$A$175:$C$175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1950-2003'!$D$175:$AS$175</c:f>
              <c:numCache>
                <c:formatCode>General</c:formatCode>
                <c:ptCount val="34"/>
                <c:pt idx="0">
                  <c:v>2347.0</c:v>
                </c:pt>
                <c:pt idx="1">
                  <c:v>2507.0</c:v>
                </c:pt>
                <c:pt idx="2">
                  <c:v>2735.0</c:v>
                </c:pt>
                <c:pt idx="3">
                  <c:v>3322.0</c:v>
                </c:pt>
                <c:pt idx="4">
                  <c:v>3387.0</c:v>
                </c:pt>
                <c:pt idx="5">
                  <c:v>3448.0</c:v>
                </c:pt>
                <c:pt idx="6">
                  <c:v>3794.0</c:v>
                </c:pt>
                <c:pt idx="7">
                  <c:v>4436.0</c:v>
                </c:pt>
                <c:pt idx="8">
                  <c:v>3856.0</c:v>
                </c:pt>
                <c:pt idx="9">
                  <c:v>5352.0</c:v>
                </c:pt>
                <c:pt idx="10">
                  <c:v>5914.0</c:v>
                </c:pt>
                <c:pt idx="11">
                  <c:v>6033.0</c:v>
                </c:pt>
                <c:pt idx="12">
                  <c:v>5969.0</c:v>
                </c:pt>
                <c:pt idx="13">
                  <c:v>6060.0</c:v>
                </c:pt>
                <c:pt idx="14">
                  <c:v>5514.0</c:v>
                </c:pt>
                <c:pt idx="15">
                  <c:v>5279.0</c:v>
                </c:pt>
                <c:pt idx="16">
                  <c:v>5425.0</c:v>
                </c:pt>
                <c:pt idx="17">
                  <c:v>5853.0</c:v>
                </c:pt>
                <c:pt idx="18">
                  <c:v>6471.0</c:v>
                </c:pt>
                <c:pt idx="19">
                  <c:v>6673.0</c:v>
                </c:pt>
                <c:pt idx="20">
                  <c:v>7188.0</c:v>
                </c:pt>
                <c:pt idx="21">
                  <c:v>7342.0</c:v>
                </c:pt>
                <c:pt idx="22">
                  <c:v>7728.0</c:v>
                </c:pt>
                <c:pt idx="23">
                  <c:v>7662.0</c:v>
                </c:pt>
                <c:pt idx="24">
                  <c:v>7756.0</c:v>
                </c:pt>
                <c:pt idx="25">
                  <c:v>8030.0</c:v>
                </c:pt>
                <c:pt idx="26">
                  <c:v>8444.0</c:v>
                </c:pt>
                <c:pt idx="27">
                  <c:v>9395.0</c:v>
                </c:pt>
                <c:pt idx="28">
                  <c:v>9784.0</c:v>
                </c:pt>
                <c:pt idx="29">
                  <c:v>10079.0</c:v>
                </c:pt>
                <c:pt idx="30">
                  <c:v>10343.0</c:v>
                </c:pt>
                <c:pt idx="31">
                  <c:v>10162.0</c:v>
                </c:pt>
                <c:pt idx="32">
                  <c:v>9761.0</c:v>
                </c:pt>
                <c:pt idx="33">
                  <c:v>8567.0</c:v>
                </c:pt>
              </c:numCache>
            </c:numRef>
          </c:val>
        </c:ser>
        <c:ser>
          <c:idx val="173"/>
          <c:order val="173"/>
          <c:tx>
            <c:strRef>
              <c:f>'ICSY 1950-2003'!$A$176:$C$176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1950-2003'!$D$176:$AS$176</c:f>
              <c:numCache>
                <c:formatCode>General</c:formatCode>
                <c:ptCount val="34"/>
                <c:pt idx="0">
                  <c:v>1509.0</c:v>
                </c:pt>
                <c:pt idx="1">
                  <c:v>1686.0</c:v>
                </c:pt>
                <c:pt idx="2">
                  <c:v>1783.0</c:v>
                </c:pt>
                <c:pt idx="3">
                  <c:v>1825.0</c:v>
                </c:pt>
                <c:pt idx="4">
                  <c:v>1848.0</c:v>
                </c:pt>
                <c:pt idx="5">
                  <c:v>1560.0</c:v>
                </c:pt>
                <c:pt idx="6">
                  <c:v>1485.0</c:v>
                </c:pt>
                <c:pt idx="7">
                  <c:v>1296.0</c:v>
                </c:pt>
                <c:pt idx="8">
                  <c:v>1331.0</c:v>
                </c:pt>
                <c:pt idx="9">
                  <c:v>1327.0</c:v>
                </c:pt>
                <c:pt idx="10">
                  <c:v>1282.0</c:v>
                </c:pt>
                <c:pt idx="11">
                  <c:v>1225.0</c:v>
                </c:pt>
                <c:pt idx="12">
                  <c:v>1044.0</c:v>
                </c:pt>
                <c:pt idx="13">
                  <c:v>855.0</c:v>
                </c:pt>
                <c:pt idx="14">
                  <c:v>881.0</c:v>
                </c:pt>
                <c:pt idx="15">
                  <c:v>865.0</c:v>
                </c:pt>
                <c:pt idx="16">
                  <c:v>896.0</c:v>
                </c:pt>
                <c:pt idx="17">
                  <c:v>1094.0</c:v>
                </c:pt>
                <c:pt idx="18">
                  <c:v>1163.0</c:v>
                </c:pt>
                <c:pt idx="19">
                  <c:v>1257.0</c:v>
                </c:pt>
                <c:pt idx="20">
                  <c:v>1305.0</c:v>
                </c:pt>
                <c:pt idx="21">
                  <c:v>1296.0</c:v>
                </c:pt>
                <c:pt idx="22">
                  <c:v>1266.0</c:v>
                </c:pt>
                <c:pt idx="23">
                  <c:v>1303.0</c:v>
                </c:pt>
                <c:pt idx="24">
                  <c:v>1356.0</c:v>
                </c:pt>
                <c:pt idx="25">
                  <c:v>1398.0</c:v>
                </c:pt>
                <c:pt idx="26">
                  <c:v>1508.0</c:v>
                </c:pt>
                <c:pt idx="27">
                  <c:v>1586.0</c:v>
                </c:pt>
                <c:pt idx="28">
                  <c:v>1646.0</c:v>
                </c:pt>
                <c:pt idx="29">
                  <c:v>1757.0</c:v>
                </c:pt>
              </c:numCache>
            </c:numRef>
          </c:val>
        </c:ser>
        <c:ser>
          <c:idx val="174"/>
          <c:order val="174"/>
          <c:tx>
            <c:strRef>
              <c:f>'ICSY 1950-2003'!$A$177:$C$177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1950-2003'!$D$177:$AS$177</c:f>
              <c:numCache>
                <c:formatCode>General</c:formatCode>
                <c:ptCount val="34"/>
                <c:pt idx="0">
                  <c:v>102.0</c:v>
                </c:pt>
                <c:pt idx="1">
                  <c:v>72.0</c:v>
                </c:pt>
                <c:pt idx="2">
                  <c:v>98.0</c:v>
                </c:pt>
                <c:pt idx="3">
                  <c:v>98.0</c:v>
                </c:pt>
                <c:pt idx="4">
                  <c:v>141.0</c:v>
                </c:pt>
                <c:pt idx="5">
                  <c:v>164.0</c:v>
                </c:pt>
                <c:pt idx="6">
                  <c:v>179.0</c:v>
                </c:pt>
                <c:pt idx="7">
                  <c:v>170.0</c:v>
                </c:pt>
                <c:pt idx="8">
                  <c:v>208.0</c:v>
                </c:pt>
                <c:pt idx="9">
                  <c:v>180.0</c:v>
                </c:pt>
                <c:pt idx="10">
                  <c:v>150.0</c:v>
                </c:pt>
                <c:pt idx="11">
                  <c:v>188.0</c:v>
                </c:pt>
                <c:pt idx="12">
                  <c:v>229.0</c:v>
                </c:pt>
                <c:pt idx="13">
                  <c:v>162.0</c:v>
                </c:pt>
                <c:pt idx="14">
                  <c:v>313.0</c:v>
                </c:pt>
                <c:pt idx="15">
                  <c:v>385.0</c:v>
                </c:pt>
                <c:pt idx="16">
                  <c:v>324.0</c:v>
                </c:pt>
                <c:pt idx="17">
                  <c:v>293.0</c:v>
                </c:pt>
                <c:pt idx="18">
                  <c:v>291.0</c:v>
                </c:pt>
                <c:pt idx="19">
                  <c:v>295.0</c:v>
                </c:pt>
                <c:pt idx="20">
                  <c:v>267.0</c:v>
                </c:pt>
                <c:pt idx="21">
                  <c:v>367.0</c:v>
                </c:pt>
                <c:pt idx="22">
                  <c:v>354.0</c:v>
                </c:pt>
                <c:pt idx="23">
                  <c:v>400.0</c:v>
                </c:pt>
                <c:pt idx="24">
                  <c:v>470.0</c:v>
                </c:pt>
                <c:pt idx="25">
                  <c:v>475.0</c:v>
                </c:pt>
                <c:pt idx="26">
                  <c:v>486.0</c:v>
                </c:pt>
                <c:pt idx="27">
                  <c:v>584.0</c:v>
                </c:pt>
                <c:pt idx="28">
                  <c:v>857.0</c:v>
                </c:pt>
                <c:pt idx="29">
                  <c:v>959.0</c:v>
                </c:pt>
                <c:pt idx="30">
                  <c:v>1029.0</c:v>
                </c:pt>
                <c:pt idx="31">
                  <c:v>1209.0</c:v>
                </c:pt>
                <c:pt idx="32">
                  <c:v>1350.0</c:v>
                </c:pt>
                <c:pt idx="33">
                  <c:v>1400.0</c:v>
                </c:pt>
              </c:numCache>
            </c:numRef>
          </c:val>
        </c:ser>
        <c:ser>
          <c:idx val="175"/>
          <c:order val="175"/>
          <c:tx>
            <c:strRef>
              <c:f>'ICSY 1950-2003'!$A$178:$C$178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1950-2003'!$D$178:$AS$178</c:f>
              <c:numCache>
                <c:formatCode>General</c:formatCode>
                <c:ptCount val="34"/>
                <c:pt idx="5">
                  <c:v>0.0</c:v>
                </c:pt>
                <c:pt idx="6">
                  <c:v>155.0</c:v>
                </c:pt>
                <c:pt idx="7">
                  <c:v>158.0</c:v>
                </c:pt>
                <c:pt idx="8">
                  <c:v>132.0</c:v>
                </c:pt>
                <c:pt idx="9">
                  <c:v>160.0</c:v>
                </c:pt>
                <c:pt idx="10">
                  <c:v>145.0</c:v>
                </c:pt>
                <c:pt idx="11">
                  <c:v>162.0</c:v>
                </c:pt>
                <c:pt idx="19">
                  <c:v>322.0</c:v>
                </c:pt>
                <c:pt idx="20">
                  <c:v>336.0</c:v>
                </c:pt>
                <c:pt idx="21">
                  <c:v>350.0</c:v>
                </c:pt>
                <c:pt idx="22">
                  <c:v>344.0</c:v>
                </c:pt>
                <c:pt idx="23">
                  <c:v>325.0</c:v>
                </c:pt>
                <c:pt idx="24">
                  <c:v>321.0</c:v>
                </c:pt>
                <c:pt idx="25">
                  <c:v>313.0</c:v>
                </c:pt>
                <c:pt idx="26">
                  <c:v>229.0</c:v>
                </c:pt>
                <c:pt idx="27">
                  <c:v>200.0</c:v>
                </c:pt>
                <c:pt idx="28">
                  <c:v>342.0</c:v>
                </c:pt>
                <c:pt idx="29">
                  <c:v>263.0</c:v>
                </c:pt>
                <c:pt idx="30">
                  <c:v>258.0</c:v>
                </c:pt>
                <c:pt idx="31">
                  <c:v>380.0</c:v>
                </c:pt>
                <c:pt idx="32">
                  <c:v>380.0</c:v>
                </c:pt>
                <c:pt idx="33">
                  <c:v>380.0</c:v>
                </c:pt>
              </c:numCache>
            </c:numRef>
          </c:val>
        </c:ser>
        <c:ser>
          <c:idx val="176"/>
          <c:order val="176"/>
          <c:tx>
            <c:strRef>
              <c:f>'ICSY 1950-2003'!$A$179:$C$179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1950-2003'!$D$179:$AS$179</c:f>
              <c:numCache>
                <c:formatCode>General</c:formatCode>
                <c:ptCount val="34"/>
                <c:pt idx="0">
                  <c:v>8127.0</c:v>
                </c:pt>
                <c:pt idx="1">
                  <c:v>8523.0</c:v>
                </c:pt>
                <c:pt idx="2">
                  <c:v>9212.0</c:v>
                </c:pt>
                <c:pt idx="3">
                  <c:v>9848.0</c:v>
                </c:pt>
                <c:pt idx="4">
                  <c:v>11195.0</c:v>
                </c:pt>
                <c:pt idx="5">
                  <c:v>11520.0</c:v>
                </c:pt>
                <c:pt idx="6">
                  <c:v>12548.0</c:v>
                </c:pt>
                <c:pt idx="7">
                  <c:v>13122.0</c:v>
                </c:pt>
                <c:pt idx="8">
                  <c:v>13892.0</c:v>
                </c:pt>
                <c:pt idx="9">
                  <c:v>14656.0</c:v>
                </c:pt>
                <c:pt idx="10">
                  <c:v>14607.0</c:v>
                </c:pt>
                <c:pt idx="11">
                  <c:v>13762.0</c:v>
                </c:pt>
                <c:pt idx="12">
                  <c:v>13931.0</c:v>
                </c:pt>
                <c:pt idx="13">
                  <c:v>13027.0</c:v>
                </c:pt>
                <c:pt idx="14">
                  <c:v>12991.0</c:v>
                </c:pt>
                <c:pt idx="15">
                  <c:v>11189.0</c:v>
                </c:pt>
                <c:pt idx="16">
                  <c:v>13054.0</c:v>
                </c:pt>
                <c:pt idx="17">
                  <c:v>12435.0</c:v>
                </c:pt>
                <c:pt idx="18">
                  <c:v>13124.0</c:v>
                </c:pt>
                <c:pt idx="19">
                  <c:v>12225.0</c:v>
                </c:pt>
                <c:pt idx="20">
                  <c:v>9468.0</c:v>
                </c:pt>
                <c:pt idx="21">
                  <c:v>6692.0</c:v>
                </c:pt>
                <c:pt idx="22">
                  <c:v>6271.0</c:v>
                </c:pt>
                <c:pt idx="23">
                  <c:v>6158.0</c:v>
                </c:pt>
                <c:pt idx="24">
                  <c:v>5998.0</c:v>
                </c:pt>
                <c:pt idx="25">
                  <c:v>6842.0</c:v>
                </c:pt>
                <c:pt idx="26">
                  <c:v>6956.0</c:v>
                </c:pt>
                <c:pt idx="27">
                  <c:v>6553.0</c:v>
                </c:pt>
                <c:pt idx="28">
                  <c:v>7300.0</c:v>
                </c:pt>
                <c:pt idx="29">
                  <c:v>6252.0</c:v>
                </c:pt>
                <c:pt idx="30">
                  <c:v>8411.0</c:v>
                </c:pt>
                <c:pt idx="31">
                  <c:v>5668.0</c:v>
                </c:pt>
                <c:pt idx="32">
                  <c:v>5680.0</c:v>
                </c:pt>
                <c:pt idx="33">
                  <c:v>5992.0</c:v>
                </c:pt>
              </c:numCache>
            </c:numRef>
          </c:val>
        </c:ser>
        <c:ser>
          <c:idx val="177"/>
          <c:order val="177"/>
          <c:tx>
            <c:strRef>
              <c:f>'ICSY 1950-2003'!$A$180:$C$180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1950-2003'!$D$180:$AS$180</c:f>
              <c:numCache>
                <c:formatCode>General</c:formatCode>
                <c:ptCount val="34"/>
                <c:pt idx="21">
                  <c:v>77463.0</c:v>
                </c:pt>
                <c:pt idx="22">
                  <c:v>61699.0</c:v>
                </c:pt>
                <c:pt idx="23">
                  <c:v>49903.0</c:v>
                </c:pt>
                <c:pt idx="24">
                  <c:v>37220.0</c:v>
                </c:pt>
                <c:pt idx="25">
                  <c:v>36466.0</c:v>
                </c:pt>
                <c:pt idx="26">
                  <c:v>27791.0</c:v>
                </c:pt>
                <c:pt idx="27">
                  <c:v>26688.0</c:v>
                </c:pt>
                <c:pt idx="28">
                  <c:v>26018.0</c:v>
                </c:pt>
                <c:pt idx="29">
                  <c:v>28529.0</c:v>
                </c:pt>
                <c:pt idx="30">
                  <c:v>32389.0</c:v>
                </c:pt>
                <c:pt idx="31">
                  <c:v>35271.0</c:v>
                </c:pt>
                <c:pt idx="32">
                  <c:v>37706.0</c:v>
                </c:pt>
                <c:pt idx="33">
                  <c:v>40998.0</c:v>
                </c:pt>
              </c:numCache>
            </c:numRef>
          </c:val>
        </c:ser>
        <c:ser>
          <c:idx val="178"/>
          <c:order val="178"/>
          <c:tx>
            <c:strRef>
              <c:f>'ICSY 1950-2003'!$A$181:$C$181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1950-2003'!$D$181:$AS$181</c:f>
              <c:numCache>
                <c:formatCode>General</c:formatCode>
                <c:ptCount val="34"/>
                <c:pt idx="14">
                  <c:v>7.5771</c:v>
                </c:pt>
                <c:pt idx="15">
                  <c:v>31.7956</c:v>
                </c:pt>
                <c:pt idx="16">
                  <c:v>46.9586</c:v>
                </c:pt>
                <c:pt idx="17">
                  <c:v>57.0732</c:v>
                </c:pt>
                <c:pt idx="18">
                  <c:v>51.0</c:v>
                </c:pt>
                <c:pt idx="19">
                  <c:v>68.0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10.0</c:v>
                </c:pt>
                <c:pt idx="25">
                  <c:v>36.0</c:v>
                </c:pt>
                <c:pt idx="26">
                  <c:v>42.452</c:v>
                </c:pt>
                <c:pt idx="27">
                  <c:v>60.505</c:v>
                </c:pt>
                <c:pt idx="28">
                  <c:v>60.03</c:v>
                </c:pt>
                <c:pt idx="29">
                  <c:v>66.291</c:v>
                </c:pt>
                <c:pt idx="30">
                  <c:v>71.0</c:v>
                </c:pt>
                <c:pt idx="31">
                  <c:v>91.0</c:v>
                </c:pt>
                <c:pt idx="32">
                  <c:v>101.0</c:v>
                </c:pt>
                <c:pt idx="33">
                  <c:v>115.0</c:v>
                </c:pt>
              </c:numCache>
            </c:numRef>
          </c:val>
        </c:ser>
        <c:ser>
          <c:idx val="179"/>
          <c:order val="179"/>
          <c:tx>
            <c:strRef>
              <c:f>'ICSY 1950-2003'!$A$182:$C$182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1950-2003'!$D$182:$AS$182</c:f>
              <c:numCache>
                <c:formatCode>General</c:formatCode>
                <c:ptCount val="34"/>
              </c:numCache>
            </c:numRef>
          </c:val>
        </c:ser>
        <c:ser>
          <c:idx val="180"/>
          <c:order val="180"/>
          <c:tx>
            <c:strRef>
              <c:f>'ICSY 1950-2003'!$A$183:$C$183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1950-2003'!$D$183:$AS$183</c:f>
              <c:numCache>
                <c:formatCode>General</c:formatCode>
                <c:ptCount val="34"/>
              </c:numCache>
            </c:numRef>
          </c:val>
        </c:ser>
        <c:ser>
          <c:idx val="181"/>
          <c:order val="181"/>
          <c:tx>
            <c:strRef>
              <c:f>'ICSY 1950-2003'!$A$184:$C$184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1950-2003'!$D$184:$AS$184</c:f>
              <c:numCache>
                <c:formatCode>General</c:formatCode>
                <c:ptCount val="34"/>
              </c:numCache>
            </c:numRef>
          </c:val>
        </c:ser>
        <c:ser>
          <c:idx val="182"/>
          <c:order val="182"/>
          <c:tx>
            <c:strRef>
              <c:f>'ICSY 1950-2003'!$A$185:$C$185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1950-2003'!$D$185:$AS$185</c:f>
              <c:numCache>
                <c:formatCode>General</c:formatCode>
                <c:ptCount val="34"/>
              </c:numCache>
            </c:numRef>
          </c:val>
        </c:ser>
        <c:ser>
          <c:idx val="183"/>
          <c:order val="183"/>
          <c:tx>
            <c:strRef>
              <c:f>'ICSY 1950-2003'!$A$186:$C$186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1950-2003'!$D$186:$AS$186</c:f>
              <c:numCache>
                <c:formatCode>General</c:formatCode>
                <c:ptCount val="34"/>
              </c:numCache>
            </c:numRef>
          </c:val>
        </c:ser>
        <c:ser>
          <c:idx val="184"/>
          <c:order val="184"/>
          <c:tx>
            <c:strRef>
              <c:f>'ICSY 1950-2003'!$A$187:$C$187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1950-2003'!$D$187:$AS$187</c:f>
              <c:numCache>
                <c:formatCode>General</c:formatCode>
                <c:ptCount val="34"/>
              </c:numCache>
            </c:numRef>
          </c:val>
        </c:ser>
        <c:ser>
          <c:idx val="185"/>
          <c:order val="185"/>
          <c:tx>
            <c:strRef>
              <c:f>'ICSY 1950-2003'!$A$188:$C$188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1950-2003'!$D$188:$AS$188</c:f>
              <c:numCache>
                <c:formatCode>General</c:formatCode>
                <c:ptCount val="34"/>
              </c:numCache>
            </c:numRef>
          </c:val>
        </c:ser>
        <c:ser>
          <c:idx val="186"/>
          <c:order val="186"/>
          <c:tx>
            <c:strRef>
              <c:f>'ICSY 1950-2003'!$A$189:$C$189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1950-2003'!$D$189:$AS$189</c:f>
              <c:numCache>
                <c:formatCode>General</c:formatCode>
                <c:ptCount val="34"/>
              </c:numCache>
            </c:numRef>
          </c:val>
        </c:ser>
        <c:ser>
          <c:idx val="187"/>
          <c:order val="187"/>
          <c:tx>
            <c:strRef>
              <c:f>'ICSY 1950-2003'!$A$190:$C$190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1950-2003'!$D$190:$AS$190</c:f>
              <c:numCache>
                <c:formatCode>General</c:formatCode>
                <c:ptCount val="34"/>
                <c:pt idx="0">
                  <c:v>667.0</c:v>
                </c:pt>
                <c:pt idx="1">
                  <c:v>703.0</c:v>
                </c:pt>
                <c:pt idx="2">
                  <c:v>910.0</c:v>
                </c:pt>
                <c:pt idx="3">
                  <c:v>962.0</c:v>
                </c:pt>
                <c:pt idx="4">
                  <c:v>1056.0</c:v>
                </c:pt>
                <c:pt idx="5">
                  <c:v>1140.0</c:v>
                </c:pt>
                <c:pt idx="6">
                  <c:v>1143.0</c:v>
                </c:pt>
                <c:pt idx="7">
                  <c:v>1293.0</c:v>
                </c:pt>
                <c:pt idx="8">
                  <c:v>1791.0</c:v>
                </c:pt>
                <c:pt idx="9">
                  <c:v>2648.0</c:v>
                </c:pt>
                <c:pt idx="10">
                  <c:v>2911.0</c:v>
                </c:pt>
                <c:pt idx="11">
                  <c:v>4753.0</c:v>
                </c:pt>
                <c:pt idx="12">
                  <c:v>7090.0</c:v>
                </c:pt>
                <c:pt idx="13">
                  <c:v>8265.0</c:v>
                </c:pt>
                <c:pt idx="14">
                  <c:v>7504.0</c:v>
                </c:pt>
                <c:pt idx="15">
                  <c:v>9232.0</c:v>
                </c:pt>
                <c:pt idx="16">
                  <c:v>9232.0</c:v>
                </c:pt>
                <c:pt idx="17">
                  <c:v>8595.0</c:v>
                </c:pt>
                <c:pt idx="18">
                  <c:v>13190.0</c:v>
                </c:pt>
                <c:pt idx="19">
                  <c:v>12758.0</c:v>
                </c:pt>
                <c:pt idx="20">
                  <c:v>12696.0</c:v>
                </c:pt>
                <c:pt idx="21">
                  <c:v>12106.0</c:v>
                </c:pt>
                <c:pt idx="22">
                  <c:v>15301.0</c:v>
                </c:pt>
                <c:pt idx="23">
                  <c:v>16583.565</c:v>
                </c:pt>
                <c:pt idx="24">
                  <c:v>17012.815</c:v>
                </c:pt>
                <c:pt idx="25">
                  <c:v>15772.461</c:v>
                </c:pt>
                <c:pt idx="26">
                  <c:v>16390.973</c:v>
                </c:pt>
                <c:pt idx="27">
                  <c:v>15447.631</c:v>
                </c:pt>
                <c:pt idx="28">
                  <c:v>15775.874</c:v>
                </c:pt>
                <c:pt idx="29">
                  <c:v>16381.312</c:v>
                </c:pt>
                <c:pt idx="30">
                  <c:v>18296.0</c:v>
                </c:pt>
                <c:pt idx="31">
                  <c:v>20963.0</c:v>
                </c:pt>
                <c:pt idx="32">
                  <c:v>23452.0</c:v>
                </c:pt>
                <c:pt idx="33">
                  <c:v>23000.0</c:v>
                </c:pt>
              </c:numCache>
            </c:numRef>
          </c:val>
        </c:ser>
        <c:ser>
          <c:idx val="188"/>
          <c:order val="188"/>
          <c:tx>
            <c:strRef>
              <c:f>'ICSY 1950-2003'!$A$191:$C$191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1950-2003'!$D$191:$AS$191</c:f>
              <c:numCache>
                <c:formatCode>General</c:formatCode>
                <c:ptCount val="34"/>
                <c:pt idx="0">
                  <c:v>241.0</c:v>
                </c:pt>
                <c:pt idx="1">
                  <c:v>241.0</c:v>
                </c:pt>
                <c:pt idx="2">
                  <c:v>335.0</c:v>
                </c:pt>
                <c:pt idx="3">
                  <c:v>296.0</c:v>
                </c:pt>
                <c:pt idx="4">
                  <c:v>332.0</c:v>
                </c:pt>
                <c:pt idx="5">
                  <c:v>359.0</c:v>
                </c:pt>
                <c:pt idx="6">
                  <c:v>396.0</c:v>
                </c:pt>
                <c:pt idx="7">
                  <c:v>329.0</c:v>
                </c:pt>
                <c:pt idx="8">
                  <c:v>357.0</c:v>
                </c:pt>
                <c:pt idx="9">
                  <c:v>380.0</c:v>
                </c:pt>
                <c:pt idx="10">
                  <c:v>371.0</c:v>
                </c:pt>
                <c:pt idx="11">
                  <c:v>396.0</c:v>
                </c:pt>
                <c:pt idx="12">
                  <c:v>375.0</c:v>
                </c:pt>
                <c:pt idx="13">
                  <c:v>388.0</c:v>
                </c:pt>
                <c:pt idx="14">
                  <c:v>414.0</c:v>
                </c:pt>
                <c:pt idx="15">
                  <c:v>408.0</c:v>
                </c:pt>
                <c:pt idx="16">
                  <c:v>372.0</c:v>
                </c:pt>
                <c:pt idx="17">
                  <c:v>362.0</c:v>
                </c:pt>
                <c:pt idx="18">
                  <c:v>393.0</c:v>
                </c:pt>
                <c:pt idx="19">
                  <c:v>391.0</c:v>
                </c:pt>
                <c:pt idx="20">
                  <c:v>471.0</c:v>
                </c:pt>
                <c:pt idx="21">
                  <c:v>503.0</c:v>
                </c:pt>
                <c:pt idx="22">
                  <c:v>602.0</c:v>
                </c:pt>
                <c:pt idx="23">
                  <c:v>591.0</c:v>
                </c:pt>
                <c:pt idx="24">
                  <c:v>697.0</c:v>
                </c:pt>
                <c:pt idx="25">
                  <c:v>694.0</c:v>
                </c:pt>
                <c:pt idx="26">
                  <c:v>810.0</c:v>
                </c:pt>
                <c:pt idx="27">
                  <c:v>854.0</c:v>
                </c:pt>
                <c:pt idx="28">
                  <c:v>847.0</c:v>
                </c:pt>
                <c:pt idx="29">
                  <c:v>1030.0</c:v>
                </c:pt>
                <c:pt idx="30">
                  <c:v>1000.0</c:v>
                </c:pt>
                <c:pt idx="31">
                  <c:v>1000.0</c:v>
                </c:pt>
                <c:pt idx="32">
                  <c:v>2150.0</c:v>
                </c:pt>
                <c:pt idx="33">
                  <c:v>2150.0</c:v>
                </c:pt>
              </c:numCache>
            </c:numRef>
          </c:val>
        </c:ser>
        <c:ser>
          <c:idx val="189"/>
          <c:order val="189"/>
          <c:tx>
            <c:strRef>
              <c:f>'ICSY 1950-2003'!$A$192:$C$192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1950-2003'!$D$192:$AS$192</c:f>
              <c:numCache>
                <c:formatCode>General</c:formatCode>
                <c:ptCount val="34"/>
                <c:pt idx="20">
                  <c:v>2723.0</c:v>
                </c:pt>
                <c:pt idx="21">
                  <c:v>2411.0</c:v>
                </c:pt>
                <c:pt idx="22">
                  <c:v>2036.0</c:v>
                </c:pt>
                <c:pt idx="23">
                  <c:v>1088.0</c:v>
                </c:pt>
                <c:pt idx="24">
                  <c:v>1612.0</c:v>
                </c:pt>
                <c:pt idx="25">
                  <c:v>1696.0</c:v>
                </c:pt>
                <c:pt idx="26">
                  <c:v>2212.0</c:v>
                </c:pt>
                <c:pt idx="27">
                  <c:v>2011.0</c:v>
                </c:pt>
                <c:pt idx="28">
                  <c:v>2253.0</c:v>
                </c:pt>
                <c:pt idx="29">
                  <c:v>1575.0</c:v>
                </c:pt>
                <c:pt idx="30">
                  <c:v>2117.0</c:v>
                </c:pt>
                <c:pt idx="31">
                  <c:v>2418.0</c:v>
                </c:pt>
                <c:pt idx="32">
                  <c:v>2396.0</c:v>
                </c:pt>
                <c:pt idx="33">
                  <c:v>2075.0</c:v>
                </c:pt>
              </c:numCache>
            </c:numRef>
          </c:val>
        </c:ser>
        <c:ser>
          <c:idx val="190"/>
          <c:order val="190"/>
          <c:tx>
            <c:strRef>
              <c:f>'ICSY 1950-2003'!$A$193:$C$193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1950-2003'!$D$193:$AS$193</c:f>
              <c:numCache>
                <c:formatCode>General</c:formatCode>
                <c:ptCount val="34"/>
              </c:numCache>
            </c:numRef>
          </c:val>
        </c:ser>
        <c:ser>
          <c:idx val="191"/>
          <c:order val="191"/>
          <c:tx>
            <c:strRef>
              <c:f>'ICSY 1950-2003'!$A$194:$C$194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1950-2003'!$D$194:$AS$194</c:f>
              <c:numCache>
                <c:formatCode>General</c:formatCode>
                <c:ptCount val="34"/>
                <c:pt idx="13">
                  <c:v>42.0</c:v>
                </c:pt>
                <c:pt idx="14">
                  <c:v>0.0</c:v>
                </c:pt>
                <c:pt idx="15">
                  <c:v>17.0</c:v>
                </c:pt>
                <c:pt idx="16">
                  <c:v>34.0</c:v>
                </c:pt>
                <c:pt idx="17">
                  <c:v>24.0</c:v>
                </c:pt>
                <c:pt idx="19">
                  <c:v>9.0</c:v>
                </c:pt>
                <c:pt idx="28">
                  <c:v>100.0</c:v>
                </c:pt>
                <c:pt idx="29">
                  <c:v>45.0</c:v>
                </c:pt>
                <c:pt idx="30">
                  <c:v>73.0</c:v>
                </c:pt>
                <c:pt idx="31">
                  <c:v>113.0</c:v>
                </c:pt>
                <c:pt idx="32">
                  <c:v>144.0</c:v>
                </c:pt>
                <c:pt idx="33">
                  <c:v>170.0</c:v>
                </c:pt>
              </c:numCache>
            </c:numRef>
          </c:val>
        </c:ser>
        <c:ser>
          <c:idx val="192"/>
          <c:order val="192"/>
          <c:tx>
            <c:strRef>
              <c:f>'ICSY 1950-2003'!$A$195:$C$195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1950-2003'!$D$195:$AS$195</c:f>
              <c:numCache>
                <c:formatCode>General</c:formatCode>
                <c:ptCount val="34"/>
                <c:pt idx="1">
                  <c:v>802.0</c:v>
                </c:pt>
                <c:pt idx="2">
                  <c:v>1045.0</c:v>
                </c:pt>
                <c:pt idx="3">
                  <c:v>1115.0</c:v>
                </c:pt>
                <c:pt idx="4">
                  <c:v>1181.0</c:v>
                </c:pt>
                <c:pt idx="5">
                  <c:v>1337.0</c:v>
                </c:pt>
                <c:pt idx="6">
                  <c:v>1532.0</c:v>
                </c:pt>
                <c:pt idx="7">
                  <c:v>1550.0</c:v>
                </c:pt>
                <c:pt idx="8">
                  <c:v>1628.0</c:v>
                </c:pt>
                <c:pt idx="9">
                  <c:v>1808.0</c:v>
                </c:pt>
                <c:pt idx="10">
                  <c:v>1952.0</c:v>
                </c:pt>
                <c:pt idx="11">
                  <c:v>2253.0</c:v>
                </c:pt>
                <c:pt idx="12">
                  <c:v>2695.0</c:v>
                </c:pt>
                <c:pt idx="13">
                  <c:v>3126.0</c:v>
                </c:pt>
                <c:pt idx="14">
                  <c:v>2511.0</c:v>
                </c:pt>
                <c:pt idx="15">
                  <c:v>1897.0</c:v>
                </c:pt>
                <c:pt idx="16">
                  <c:v>1875.0</c:v>
                </c:pt>
                <c:pt idx="17">
                  <c:v>1550.0</c:v>
                </c:pt>
                <c:pt idx="18">
                  <c:v>1684.0</c:v>
                </c:pt>
                <c:pt idx="19">
                  <c:v>1704.0</c:v>
                </c:pt>
                <c:pt idx="20">
                  <c:v>1848.0</c:v>
                </c:pt>
                <c:pt idx="21">
                  <c:v>2199.0</c:v>
                </c:pt>
                <c:pt idx="22">
                  <c:v>1900.0</c:v>
                </c:pt>
                <c:pt idx="23">
                  <c:v>2980.0</c:v>
                </c:pt>
                <c:pt idx="24">
                  <c:v>3100.0</c:v>
                </c:pt>
                <c:pt idx="25">
                  <c:v>3200.0</c:v>
                </c:pt>
                <c:pt idx="26">
                  <c:v>3300.0</c:v>
                </c:pt>
                <c:pt idx="27">
                  <c:v>3300.0</c:v>
                </c:pt>
                <c:pt idx="28">
                  <c:v>2340.0</c:v>
                </c:pt>
                <c:pt idx="29">
                  <c:v>1660.0</c:v>
                </c:pt>
                <c:pt idx="30">
                  <c:v>1150.0</c:v>
                </c:pt>
                <c:pt idx="31">
                  <c:v>600.0</c:v>
                </c:pt>
                <c:pt idx="32">
                  <c:v>200.0</c:v>
                </c:pt>
                <c:pt idx="33">
                  <c:v>150.0</c:v>
                </c:pt>
              </c:numCache>
            </c:numRef>
          </c:val>
        </c:ser>
        <c:ser>
          <c:idx val="193"/>
          <c:order val="193"/>
          <c:tx>
            <c:strRef>
              <c:f>'ICSY 1950-2003'!$A$196:$C$196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1950-2003'!$D$196:$AS$196</c:f>
              <c:numCache>
                <c:formatCode>General</c:formatCode>
                <c:ptCount val="34"/>
                <c:pt idx="13">
                  <c:v>3985.0</c:v>
                </c:pt>
                <c:pt idx="14">
                  <c:v>3974.0</c:v>
                </c:pt>
                <c:pt idx="15">
                  <c:v>3754.0</c:v>
                </c:pt>
                <c:pt idx="16">
                  <c:v>3783.0</c:v>
                </c:pt>
                <c:pt idx="17">
                  <c:v>3835.0</c:v>
                </c:pt>
                <c:pt idx="18">
                  <c:v>4103.0</c:v>
                </c:pt>
                <c:pt idx="19">
                  <c:v>4100.0</c:v>
                </c:pt>
                <c:pt idx="20">
                  <c:v>3781.0</c:v>
                </c:pt>
                <c:pt idx="21">
                  <c:v>2680.0</c:v>
                </c:pt>
                <c:pt idx="22">
                  <c:v>3374.0</c:v>
                </c:pt>
                <c:pt idx="23">
                  <c:v>2656.0</c:v>
                </c:pt>
                <c:pt idx="24">
                  <c:v>2879.0</c:v>
                </c:pt>
                <c:pt idx="25">
                  <c:v>2981.0</c:v>
                </c:pt>
                <c:pt idx="26">
                  <c:v>4234.0</c:v>
                </c:pt>
                <c:pt idx="27">
                  <c:v>5856.0</c:v>
                </c:pt>
                <c:pt idx="28">
                  <c:v>3066.0</c:v>
                </c:pt>
                <c:pt idx="29">
                  <c:v>3084.0</c:v>
                </c:pt>
                <c:pt idx="30">
                  <c:v>3045.0</c:v>
                </c:pt>
                <c:pt idx="31">
                  <c:v>3123.0</c:v>
                </c:pt>
                <c:pt idx="32">
                  <c:v>3141.0</c:v>
                </c:pt>
                <c:pt idx="33">
                  <c:v>3147.0</c:v>
                </c:pt>
              </c:numCache>
            </c:numRef>
          </c:val>
        </c:ser>
        <c:ser>
          <c:idx val="194"/>
          <c:order val="194"/>
          <c:tx>
            <c:strRef>
              <c:f>'ICSY 1950-2003'!$A$197:$C$197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1950-2003'!$D$197:$AS$197</c:f>
              <c:numCache>
                <c:formatCode>General</c:formatCode>
                <c:ptCount val="34"/>
                <c:pt idx="12">
                  <c:v>1292.0</c:v>
                </c:pt>
                <c:pt idx="13">
                  <c:v>1354.0</c:v>
                </c:pt>
                <c:pt idx="14">
                  <c:v>1388.0</c:v>
                </c:pt>
                <c:pt idx="15">
                  <c:v>1313.0</c:v>
                </c:pt>
                <c:pt idx="16">
                  <c:v>1241.0</c:v>
                </c:pt>
                <c:pt idx="17">
                  <c:v>1167.0</c:v>
                </c:pt>
                <c:pt idx="18">
                  <c:v>1285.0</c:v>
                </c:pt>
                <c:pt idx="19">
                  <c:v>1175.0</c:v>
                </c:pt>
                <c:pt idx="20">
                  <c:v>1142.0</c:v>
                </c:pt>
                <c:pt idx="21">
                  <c:v>1801.0</c:v>
                </c:pt>
                <c:pt idx="22">
                  <c:v>1568.0</c:v>
                </c:pt>
                <c:pt idx="23">
                  <c:v>1291.0</c:v>
                </c:pt>
                <c:pt idx="24">
                  <c:v>1667.0</c:v>
                </c:pt>
                <c:pt idx="25">
                  <c:v>1807.0</c:v>
                </c:pt>
                <c:pt idx="26">
                  <c:v>1064.0</c:v>
                </c:pt>
                <c:pt idx="27">
                  <c:v>1113.0</c:v>
                </c:pt>
                <c:pt idx="28">
                  <c:v>1149.0</c:v>
                </c:pt>
                <c:pt idx="29">
                  <c:v>1222.0</c:v>
                </c:pt>
                <c:pt idx="30">
                  <c:v>1252.0</c:v>
                </c:pt>
              </c:numCache>
            </c:numRef>
          </c:val>
        </c:ser>
        <c:ser>
          <c:idx val="195"/>
          <c:order val="195"/>
          <c:tx>
            <c:strRef>
              <c:f>'ICSY 1950-2003'!$A$198:$C$198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1950-2003'!$D$198:$AS$198</c:f>
              <c:numCache>
                <c:formatCode>General</c:formatCode>
                <c:ptCount val="34"/>
              </c:numCache>
            </c:numRef>
          </c:val>
        </c:ser>
        <c:ser>
          <c:idx val="196"/>
          <c:order val="196"/>
          <c:tx>
            <c:strRef>
              <c:f>'ICSY 1950-2003'!$A$199:$C$199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1950-2003'!$D$199:$AS$199</c:f>
              <c:numCache>
                <c:formatCode>General</c:formatCode>
                <c:ptCount val="34"/>
              </c:numCache>
            </c:numRef>
          </c:val>
        </c:ser>
        <c:ser>
          <c:idx val="197"/>
          <c:order val="197"/>
          <c:tx>
            <c:strRef>
              <c:f>'ICSY 1950-2003'!$A$200:$C$200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1950-2003'!$D$200:$AS$200</c:f>
              <c:numCache>
                <c:formatCode>General</c:formatCode>
                <c:ptCount val="34"/>
                <c:pt idx="0">
                  <c:v>5752.0</c:v>
                </c:pt>
                <c:pt idx="1">
                  <c:v>5861.0</c:v>
                </c:pt>
                <c:pt idx="2">
                  <c:v>6112.0</c:v>
                </c:pt>
                <c:pt idx="3">
                  <c:v>6864.0</c:v>
                </c:pt>
                <c:pt idx="4">
                  <c:v>7301.0</c:v>
                </c:pt>
                <c:pt idx="5">
                  <c:v>7176.0</c:v>
                </c:pt>
                <c:pt idx="6">
                  <c:v>7048.0</c:v>
                </c:pt>
                <c:pt idx="7">
                  <c:v>6573.0</c:v>
                </c:pt>
                <c:pt idx="8">
                  <c:v>6823.0</c:v>
                </c:pt>
                <c:pt idx="9">
                  <c:v>6199.0</c:v>
                </c:pt>
                <c:pt idx="10">
                  <c:v>7125.0</c:v>
                </c:pt>
                <c:pt idx="11">
                  <c:v>8095.0</c:v>
                </c:pt>
                <c:pt idx="12">
                  <c:v>8080.0</c:v>
                </c:pt>
                <c:pt idx="13">
                  <c:v>7897.0</c:v>
                </c:pt>
                <c:pt idx="14">
                  <c:v>8084.0</c:v>
                </c:pt>
                <c:pt idx="15">
                  <c:v>6880.0</c:v>
                </c:pt>
                <c:pt idx="16">
                  <c:v>6246.0</c:v>
                </c:pt>
                <c:pt idx="17">
                  <c:v>5999.0</c:v>
                </c:pt>
                <c:pt idx="18">
                  <c:v>6760.0</c:v>
                </c:pt>
                <c:pt idx="19">
                  <c:v>7261.0</c:v>
                </c:pt>
                <c:pt idx="20">
                  <c:v>6563.0</c:v>
                </c:pt>
                <c:pt idx="21">
                  <c:v>6147.0</c:v>
                </c:pt>
                <c:pt idx="22">
                  <c:v>5850.0</c:v>
                </c:pt>
                <c:pt idx="23">
                  <c:v>6135.0</c:v>
                </c:pt>
                <c:pt idx="24">
                  <c:v>7068.0</c:v>
                </c:pt>
                <c:pt idx="25">
                  <c:v>7437.0</c:v>
                </c:pt>
                <c:pt idx="26">
                  <c:v>7664.0</c:v>
                </c:pt>
                <c:pt idx="27">
                  <c:v>7891.0</c:v>
                </c:pt>
                <c:pt idx="28">
                  <c:v>7676.0</c:v>
                </c:pt>
                <c:pt idx="29">
                  <c:v>8211.0</c:v>
                </c:pt>
                <c:pt idx="30">
                  <c:v>8715.0</c:v>
                </c:pt>
                <c:pt idx="31">
                  <c:v>8036.0</c:v>
                </c:pt>
                <c:pt idx="32">
                  <c:v>8525.0</c:v>
                </c:pt>
                <c:pt idx="33">
                  <c:v>8883.0</c:v>
                </c:pt>
              </c:numCache>
            </c:numRef>
          </c:val>
        </c:ser>
        <c:ser>
          <c:idx val="198"/>
          <c:order val="198"/>
          <c:tx>
            <c:strRef>
              <c:f>'ICSY 1950-2003'!$A$201:$C$201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1950-2003'!$D$201:$AS$201</c:f>
              <c:numCache>
                <c:formatCode>General</c:formatCode>
                <c:ptCount val="34"/>
                <c:pt idx="0">
                  <c:v>16702.0</c:v>
                </c:pt>
                <c:pt idx="1">
                  <c:v>17161.0</c:v>
                </c:pt>
                <c:pt idx="2">
                  <c:v>29304.0</c:v>
                </c:pt>
                <c:pt idx="3">
                  <c:v>22366.0</c:v>
                </c:pt>
                <c:pt idx="4">
                  <c:v>23800.0</c:v>
                </c:pt>
                <c:pt idx="5">
                  <c:v>24093.0</c:v>
                </c:pt>
                <c:pt idx="6">
                  <c:v>25296.0</c:v>
                </c:pt>
                <c:pt idx="7">
                  <c:v>27996.0</c:v>
                </c:pt>
                <c:pt idx="8">
                  <c:v>29304.0</c:v>
                </c:pt>
                <c:pt idx="9">
                  <c:v>28056.0</c:v>
                </c:pt>
                <c:pt idx="10">
                  <c:v>28008.0</c:v>
                </c:pt>
                <c:pt idx="11">
                  <c:v>28752.0</c:v>
                </c:pt>
                <c:pt idx="12">
                  <c:v>29604.0</c:v>
                </c:pt>
                <c:pt idx="13">
                  <c:v>30637.0</c:v>
                </c:pt>
                <c:pt idx="14">
                  <c:v>25435.0</c:v>
                </c:pt>
                <c:pt idx="15">
                  <c:v>21876.0</c:v>
                </c:pt>
                <c:pt idx="16">
                  <c:v>22007.0</c:v>
                </c:pt>
                <c:pt idx="17">
                  <c:v>23012.0</c:v>
                </c:pt>
                <c:pt idx="18">
                  <c:v>24372.0</c:v>
                </c:pt>
                <c:pt idx="19">
                  <c:v>27375.0</c:v>
                </c:pt>
                <c:pt idx="20">
                  <c:v>28092.0</c:v>
                </c:pt>
                <c:pt idx="21">
                  <c:v>27576.0</c:v>
                </c:pt>
                <c:pt idx="22">
                  <c:v>24612.0</c:v>
                </c:pt>
                <c:pt idx="23">
                  <c:v>21658.0</c:v>
                </c:pt>
                <c:pt idx="24">
                  <c:v>25884.0</c:v>
                </c:pt>
                <c:pt idx="25">
                  <c:v>27220.0</c:v>
                </c:pt>
                <c:pt idx="26">
                  <c:v>26339.0</c:v>
                </c:pt>
                <c:pt idx="27">
                  <c:v>27860.0</c:v>
                </c:pt>
                <c:pt idx="28">
                  <c:v>27943.0</c:v>
                </c:pt>
              </c:numCache>
            </c:numRef>
          </c:val>
        </c:ser>
        <c:ser>
          <c:idx val="199"/>
          <c:order val="199"/>
          <c:tx>
            <c:strRef>
              <c:f>'ICSY 1950-2003'!$A$202:$C$202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1950-2003'!$D$202:$AS$202</c:f>
              <c:numCache>
                <c:formatCode>General</c:formatCode>
                <c:ptCount val="34"/>
                <c:pt idx="0">
                  <c:v>326.0</c:v>
                </c:pt>
                <c:pt idx="1">
                  <c:v>386.0</c:v>
                </c:pt>
                <c:pt idx="2">
                  <c:v>383.0</c:v>
                </c:pt>
                <c:pt idx="3">
                  <c:v>422.0</c:v>
                </c:pt>
                <c:pt idx="4">
                  <c:v>474.0</c:v>
                </c:pt>
                <c:pt idx="5">
                  <c:v>393.0</c:v>
                </c:pt>
                <c:pt idx="6">
                  <c:v>336.0</c:v>
                </c:pt>
                <c:pt idx="7">
                  <c:v>361.0</c:v>
                </c:pt>
                <c:pt idx="8">
                  <c:v>575.0</c:v>
                </c:pt>
                <c:pt idx="9">
                  <c:v>661.0</c:v>
                </c:pt>
                <c:pt idx="10">
                  <c:v>633.0</c:v>
                </c:pt>
                <c:pt idx="11">
                  <c:v>706.0</c:v>
                </c:pt>
                <c:pt idx="12">
                  <c:v>537.629</c:v>
                </c:pt>
                <c:pt idx="13">
                  <c:v>479.568</c:v>
                </c:pt>
                <c:pt idx="14">
                  <c:v>401.35</c:v>
                </c:pt>
                <c:pt idx="15">
                  <c:v>380.09</c:v>
                </c:pt>
                <c:pt idx="16">
                  <c:v>558.0</c:v>
                </c:pt>
                <c:pt idx="17">
                  <c:v>619.0</c:v>
                </c:pt>
                <c:pt idx="18">
                  <c:v>633.0</c:v>
                </c:pt>
                <c:pt idx="19">
                  <c:v>596.0</c:v>
                </c:pt>
                <c:pt idx="20">
                  <c:v>579.0</c:v>
                </c:pt>
                <c:pt idx="21">
                  <c:v>620.0</c:v>
                </c:pt>
                <c:pt idx="22">
                  <c:v>553.0</c:v>
                </c:pt>
                <c:pt idx="23">
                  <c:v>466.0</c:v>
                </c:pt>
                <c:pt idx="24">
                  <c:v>925.0</c:v>
                </c:pt>
                <c:pt idx="25">
                  <c:v>956.0</c:v>
                </c:pt>
                <c:pt idx="26">
                  <c:v>670.0</c:v>
                </c:pt>
                <c:pt idx="27">
                  <c:v>966.0</c:v>
                </c:pt>
                <c:pt idx="28">
                  <c:v>2151.0</c:v>
                </c:pt>
                <c:pt idx="29">
                  <c:v>2354.0</c:v>
                </c:pt>
                <c:pt idx="30">
                  <c:v>2432.0</c:v>
                </c:pt>
                <c:pt idx="31">
                  <c:v>2123.0</c:v>
                </c:pt>
                <c:pt idx="32">
                  <c:v>973.0</c:v>
                </c:pt>
                <c:pt idx="33">
                  <c:v>1163.0</c:v>
                </c:pt>
              </c:numCache>
            </c:numRef>
          </c:val>
        </c:ser>
        <c:ser>
          <c:idx val="200"/>
          <c:order val="200"/>
          <c:tx>
            <c:strRef>
              <c:f>'ICSY 1950-2003'!$A$203:$C$203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1950-2003'!$D$203:$AS$203</c:f>
              <c:numCache>
                <c:formatCode>General</c:formatCode>
                <c:ptCount val="34"/>
                <c:pt idx="0">
                  <c:v>156.0</c:v>
                </c:pt>
                <c:pt idx="1">
                  <c:v>177.0</c:v>
                </c:pt>
                <c:pt idx="2">
                  <c:v>188.0</c:v>
                </c:pt>
                <c:pt idx="3">
                  <c:v>203.0</c:v>
                </c:pt>
                <c:pt idx="4">
                  <c:v>209.0</c:v>
                </c:pt>
                <c:pt idx="5">
                  <c:v>218.0</c:v>
                </c:pt>
                <c:pt idx="6">
                  <c:v>130.0</c:v>
                </c:pt>
                <c:pt idx="7">
                  <c:v>151.0</c:v>
                </c:pt>
                <c:pt idx="8">
                  <c:v>188.0</c:v>
                </c:pt>
                <c:pt idx="9">
                  <c:v>184.0</c:v>
                </c:pt>
                <c:pt idx="10">
                  <c:v>185.0</c:v>
                </c:pt>
                <c:pt idx="11">
                  <c:v>150.0</c:v>
                </c:pt>
                <c:pt idx="12">
                  <c:v>170.0</c:v>
                </c:pt>
                <c:pt idx="13">
                  <c:v>232.0</c:v>
                </c:pt>
                <c:pt idx="14">
                  <c:v>200.0</c:v>
                </c:pt>
                <c:pt idx="15">
                  <c:v>148.0</c:v>
                </c:pt>
                <c:pt idx="16">
                  <c:v>175.0</c:v>
                </c:pt>
                <c:pt idx="17">
                  <c:v>178.0</c:v>
                </c:pt>
                <c:pt idx="18">
                  <c:v>110.0</c:v>
                </c:pt>
                <c:pt idx="19">
                  <c:v>150.0</c:v>
                </c:pt>
                <c:pt idx="20">
                  <c:v>167.0</c:v>
                </c:pt>
                <c:pt idx="21">
                  <c:v>170.0</c:v>
                </c:pt>
                <c:pt idx="22">
                  <c:v>250.0</c:v>
                </c:pt>
                <c:pt idx="23">
                  <c:v>250.0</c:v>
                </c:pt>
                <c:pt idx="24">
                  <c:v>160.0</c:v>
                </c:pt>
                <c:pt idx="25">
                  <c:v>391.0</c:v>
                </c:pt>
                <c:pt idx="26">
                  <c:v>380.0</c:v>
                </c:pt>
                <c:pt idx="27">
                  <c:v>276.0</c:v>
                </c:pt>
                <c:pt idx="28">
                  <c:v>198.0</c:v>
                </c:pt>
                <c:pt idx="29">
                  <c:v>231.0</c:v>
                </c:pt>
                <c:pt idx="30">
                  <c:v>146.0</c:v>
                </c:pt>
                <c:pt idx="31">
                  <c:v>190.0</c:v>
                </c:pt>
                <c:pt idx="32">
                  <c:v>220.0</c:v>
                </c:pt>
                <c:pt idx="33">
                  <c:v>320.0</c:v>
                </c:pt>
              </c:numCache>
            </c:numRef>
          </c:val>
        </c:ser>
        <c:ser>
          <c:idx val="201"/>
          <c:order val="201"/>
          <c:tx>
            <c:strRef>
              <c:f>'ICSY 1950-2003'!$A$204:$C$204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1950-2003'!$D$204:$AS$204</c:f>
              <c:numCache>
                <c:formatCode>General</c:formatCode>
                <c:ptCount val="34"/>
                <c:pt idx="0">
                  <c:v>47.0</c:v>
                </c:pt>
                <c:pt idx="1">
                  <c:v>49.0</c:v>
                </c:pt>
                <c:pt idx="2">
                  <c:v>54.0</c:v>
                </c:pt>
                <c:pt idx="3">
                  <c:v>62.0</c:v>
                </c:pt>
                <c:pt idx="4">
                  <c:v>45.0</c:v>
                </c:pt>
                <c:pt idx="5">
                  <c:v>35.0</c:v>
                </c:pt>
                <c:pt idx="6">
                  <c:v>51.0</c:v>
                </c:pt>
                <c:pt idx="7">
                  <c:v>45.0</c:v>
                </c:pt>
                <c:pt idx="8">
                  <c:v>57.0</c:v>
                </c:pt>
                <c:pt idx="9">
                  <c:v>69.0</c:v>
                </c:pt>
                <c:pt idx="10">
                  <c:v>43.0</c:v>
                </c:pt>
                <c:pt idx="11">
                  <c:v>71.0</c:v>
                </c:pt>
                <c:pt idx="12">
                  <c:v>74.0</c:v>
                </c:pt>
                <c:pt idx="13">
                  <c:v>70.0</c:v>
                </c:pt>
                <c:pt idx="14">
                  <c:v>50.0</c:v>
                </c:pt>
                <c:pt idx="15">
                  <c:v>79.0</c:v>
                </c:pt>
                <c:pt idx="16">
                  <c:v>61.0</c:v>
                </c:pt>
                <c:pt idx="17">
                  <c:v>40.0</c:v>
                </c:pt>
                <c:pt idx="18">
                  <c:v>34.0</c:v>
                </c:pt>
                <c:pt idx="19">
                  <c:v>52.0</c:v>
                </c:pt>
                <c:pt idx="20">
                  <c:v>55.0</c:v>
                </c:pt>
                <c:pt idx="21">
                  <c:v>24.0</c:v>
                </c:pt>
                <c:pt idx="22">
                  <c:v>11.0</c:v>
                </c:pt>
                <c:pt idx="23">
                  <c:v>17.0</c:v>
                </c:pt>
                <c:pt idx="24">
                  <c:v>18.0</c:v>
                </c:pt>
                <c:pt idx="25">
                  <c:v>60.0</c:v>
                </c:pt>
                <c:pt idx="26">
                  <c:v>60.0</c:v>
                </c:pt>
                <c:pt idx="27">
                  <c:v>65.0</c:v>
                </c:pt>
                <c:pt idx="28">
                  <c:v>65.0</c:v>
                </c:pt>
                <c:pt idx="29">
                  <c:v>60.0</c:v>
                </c:pt>
                <c:pt idx="30">
                  <c:v>60.0</c:v>
                </c:pt>
                <c:pt idx="31">
                  <c:v>65.0</c:v>
                </c:pt>
                <c:pt idx="32">
                  <c:v>65.0</c:v>
                </c:pt>
                <c:pt idx="33">
                  <c:v>65.0</c:v>
                </c:pt>
              </c:numCache>
            </c:numRef>
          </c:val>
        </c:ser>
        <c:ser>
          <c:idx val="202"/>
          <c:order val="202"/>
          <c:tx>
            <c:strRef>
              <c:f>'ICSY 1950-2003'!$A$205:$C$205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1950-2003'!$D$205:$AS$205</c:f>
              <c:numCache>
                <c:formatCode>General</c:formatCode>
                <c:ptCount val="34"/>
              </c:numCache>
            </c:numRef>
          </c:val>
        </c:ser>
        <c:ser>
          <c:idx val="203"/>
          <c:order val="203"/>
          <c:tx>
            <c:strRef>
              <c:f>'ICSY 1950-2003'!$A$206:$C$206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1950-2003'!$D$206:$AS$206</c:f>
              <c:numCache>
                <c:formatCode>General</c:formatCode>
                <c:ptCount val="34"/>
                <c:pt idx="0">
                  <c:v>4061.0</c:v>
                </c:pt>
                <c:pt idx="1">
                  <c:v>3991.0</c:v>
                </c:pt>
                <c:pt idx="2">
                  <c:v>3872.0</c:v>
                </c:pt>
                <c:pt idx="3">
                  <c:v>4214.0</c:v>
                </c:pt>
                <c:pt idx="4">
                  <c:v>3736.0</c:v>
                </c:pt>
                <c:pt idx="5">
                  <c:v>3122.0</c:v>
                </c:pt>
                <c:pt idx="6">
                  <c:v>2727.0</c:v>
                </c:pt>
                <c:pt idx="7">
                  <c:v>2615.0</c:v>
                </c:pt>
                <c:pt idx="8">
                  <c:v>2351.0</c:v>
                </c:pt>
                <c:pt idx="9">
                  <c:v>2387.0</c:v>
                </c:pt>
                <c:pt idx="10">
                  <c:v>2445.0</c:v>
                </c:pt>
                <c:pt idx="11">
                  <c:v>2318.0</c:v>
                </c:pt>
                <c:pt idx="12">
                  <c:v>2304.0</c:v>
                </c:pt>
                <c:pt idx="13">
                  <c:v>2240.0</c:v>
                </c:pt>
                <c:pt idx="14">
                  <c:v>2393.0</c:v>
                </c:pt>
                <c:pt idx="15">
                  <c:v>2101.0</c:v>
                </c:pt>
                <c:pt idx="16">
                  <c:v>2044.0</c:v>
                </c:pt>
                <c:pt idx="17">
                  <c:v>2238.0</c:v>
                </c:pt>
                <c:pt idx="18">
                  <c:v>4427.0</c:v>
                </c:pt>
                <c:pt idx="19">
                  <c:v>4541.0</c:v>
                </c:pt>
                <c:pt idx="20">
                  <c:v>5000.0</c:v>
                </c:pt>
                <c:pt idx="21">
                  <c:v>4493.0</c:v>
                </c:pt>
                <c:pt idx="22">
                  <c:v>2289.0</c:v>
                </c:pt>
                <c:pt idx="23">
                  <c:v>2152.0</c:v>
                </c:pt>
                <c:pt idx="24">
                  <c:v>2138.0</c:v>
                </c:pt>
                <c:pt idx="25">
                  <c:v>2550.0</c:v>
                </c:pt>
                <c:pt idx="26">
                  <c:v>2503.0</c:v>
                </c:pt>
                <c:pt idx="27">
                  <c:v>2272.0</c:v>
                </c:pt>
                <c:pt idx="28">
                  <c:v>2372.0</c:v>
                </c:pt>
                <c:pt idx="29">
                  <c:v>2293.0</c:v>
                </c:pt>
                <c:pt idx="30">
                  <c:v>2613.0</c:v>
                </c:pt>
                <c:pt idx="31">
                  <c:v>2644.0</c:v>
                </c:pt>
                <c:pt idx="32">
                  <c:v>2765.0</c:v>
                </c:pt>
                <c:pt idx="33">
                  <c:v>2545.0</c:v>
                </c:pt>
              </c:numCache>
            </c:numRef>
          </c:val>
        </c:ser>
        <c:ser>
          <c:idx val="204"/>
          <c:order val="204"/>
          <c:tx>
            <c:strRef>
              <c:f>'ICSY 1950-2003'!$A$207:$C$207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1950-2003'!$D$207:$AS$207</c:f>
              <c:numCache>
                <c:formatCode>General</c:formatCode>
                <c:ptCount val="34"/>
                <c:pt idx="0">
                  <c:v>4797.0</c:v>
                </c:pt>
                <c:pt idx="1">
                  <c:v>5220.0</c:v>
                </c:pt>
                <c:pt idx="2">
                  <c:v>5713.0</c:v>
                </c:pt>
                <c:pt idx="3">
                  <c:v>5756.0</c:v>
                </c:pt>
                <c:pt idx="4">
                  <c:v>5253.0</c:v>
                </c:pt>
                <c:pt idx="5">
                  <c:v>3883.0</c:v>
                </c:pt>
                <c:pt idx="6">
                  <c:v>3546.0</c:v>
                </c:pt>
                <c:pt idx="7">
                  <c:v>3649.0</c:v>
                </c:pt>
                <c:pt idx="8">
                  <c:v>3697.0</c:v>
                </c:pt>
                <c:pt idx="9">
                  <c:v>3934.0</c:v>
                </c:pt>
                <c:pt idx="10">
                  <c:v>4252.0</c:v>
                </c:pt>
                <c:pt idx="11">
                  <c:v>4348.0</c:v>
                </c:pt>
                <c:pt idx="12">
                  <c:v>4100.0</c:v>
                </c:pt>
                <c:pt idx="13">
                  <c:v>4138.0</c:v>
                </c:pt>
                <c:pt idx="14">
                  <c:v>4181.0</c:v>
                </c:pt>
                <c:pt idx="15">
                  <c:v>4254.0</c:v>
                </c:pt>
                <c:pt idx="16">
                  <c:v>4393.0</c:v>
                </c:pt>
                <c:pt idx="17">
                  <c:v>4617.0</c:v>
                </c:pt>
                <c:pt idx="18">
                  <c:v>4965.0</c:v>
                </c:pt>
                <c:pt idx="19">
                  <c:v>5461.0</c:v>
                </c:pt>
                <c:pt idx="20">
                  <c:v>5206.0</c:v>
                </c:pt>
                <c:pt idx="21">
                  <c:v>4716.0</c:v>
                </c:pt>
                <c:pt idx="22">
                  <c:v>4260.0</c:v>
                </c:pt>
                <c:pt idx="23">
                  <c:v>4000.0</c:v>
                </c:pt>
                <c:pt idx="24">
                  <c:v>4370.0</c:v>
                </c:pt>
                <c:pt idx="25">
                  <c:v>4024.0</c:v>
                </c:pt>
                <c:pt idx="26">
                  <c:v>3638.0</c:v>
                </c:pt>
                <c:pt idx="27">
                  <c:v>3568.0</c:v>
                </c:pt>
                <c:pt idx="28">
                  <c:v>3600.0</c:v>
                </c:pt>
                <c:pt idx="29">
                  <c:v>3548.0</c:v>
                </c:pt>
                <c:pt idx="30">
                  <c:v>3771.0</c:v>
                </c:pt>
                <c:pt idx="31">
                  <c:v>3950.0</c:v>
                </c:pt>
                <c:pt idx="32">
                  <c:v>4000.0</c:v>
                </c:pt>
                <c:pt idx="33">
                  <c:v>3800.0</c:v>
                </c:pt>
              </c:numCache>
            </c:numRef>
          </c:val>
        </c:ser>
        <c:ser>
          <c:idx val="205"/>
          <c:order val="205"/>
          <c:tx>
            <c:strRef>
              <c:f>'ICSY 1950-2003'!$A$208:$C$208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1950-2003'!$D$208:$AS$208</c:f>
              <c:numCache>
                <c:formatCode>General</c:formatCode>
                <c:ptCount val="34"/>
                <c:pt idx="0">
                  <c:v>964.0</c:v>
                </c:pt>
                <c:pt idx="1">
                  <c:v>909.0</c:v>
                </c:pt>
                <c:pt idx="2">
                  <c:v>1004.0</c:v>
                </c:pt>
                <c:pt idx="3">
                  <c:v>848.0</c:v>
                </c:pt>
                <c:pt idx="4">
                  <c:v>965.0</c:v>
                </c:pt>
                <c:pt idx="5">
                  <c:v>994.0</c:v>
                </c:pt>
                <c:pt idx="6">
                  <c:v>1110.0</c:v>
                </c:pt>
                <c:pt idx="7">
                  <c:v>1395.0</c:v>
                </c:pt>
                <c:pt idx="8">
                  <c:v>1497.0</c:v>
                </c:pt>
                <c:pt idx="9">
                  <c:v>1847.0</c:v>
                </c:pt>
                <c:pt idx="10">
                  <c:v>1995.0</c:v>
                </c:pt>
                <c:pt idx="11">
                  <c:v>2310.0</c:v>
                </c:pt>
                <c:pt idx="12">
                  <c:v>2850.0</c:v>
                </c:pt>
                <c:pt idx="13">
                  <c:v>3719.0</c:v>
                </c:pt>
                <c:pt idx="14">
                  <c:v>4279.0</c:v>
                </c:pt>
                <c:pt idx="15">
                  <c:v>4357.0</c:v>
                </c:pt>
                <c:pt idx="16">
                  <c:v>4316.0</c:v>
                </c:pt>
                <c:pt idx="17">
                  <c:v>3870.0</c:v>
                </c:pt>
                <c:pt idx="18">
                  <c:v>3330.0</c:v>
                </c:pt>
                <c:pt idx="19">
                  <c:v>3976.0</c:v>
                </c:pt>
                <c:pt idx="20">
                  <c:v>3049.0</c:v>
                </c:pt>
                <c:pt idx="21">
                  <c:v>3078.0</c:v>
                </c:pt>
                <c:pt idx="22">
                  <c:v>3515.0</c:v>
                </c:pt>
                <c:pt idx="23">
                  <c:v>3906.0</c:v>
                </c:pt>
                <c:pt idx="24">
                  <c:v>4344.0</c:v>
                </c:pt>
                <c:pt idx="25">
                  <c:v>4804.0</c:v>
                </c:pt>
                <c:pt idx="26">
                  <c:v>4817.0</c:v>
                </c:pt>
                <c:pt idx="27">
                  <c:v>4838.0</c:v>
                </c:pt>
                <c:pt idx="28">
                  <c:v>5016.0</c:v>
                </c:pt>
                <c:pt idx="29">
                  <c:v>5134.0</c:v>
                </c:pt>
                <c:pt idx="30">
                  <c:v>4631.0</c:v>
                </c:pt>
                <c:pt idx="31">
                  <c:v>5428.0</c:v>
                </c:pt>
                <c:pt idx="32">
                  <c:v>5399.0</c:v>
                </c:pt>
                <c:pt idx="33">
                  <c:v>5224.0</c:v>
                </c:pt>
              </c:numCache>
            </c:numRef>
          </c:val>
        </c:ser>
        <c:ser>
          <c:idx val="206"/>
          <c:order val="206"/>
          <c:tx>
            <c:strRef>
              <c:f>'ICSY 1950-2003'!$A$209:$C$209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1950-2003'!$D$209:$AS$209</c:f>
              <c:numCache>
                <c:formatCode>General</c:formatCode>
                <c:ptCount val="34"/>
              </c:numCache>
            </c:numRef>
          </c:val>
        </c:ser>
        <c:ser>
          <c:idx val="207"/>
          <c:order val="207"/>
          <c:tx>
            <c:strRef>
              <c:f>'ICSY 1950-2003'!$A$210:$C$210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1950-2003'!$D$210:$AS$210</c:f>
              <c:numCache>
                <c:formatCode>General</c:formatCode>
                <c:ptCount val="34"/>
                <c:pt idx="21">
                  <c:v>1013.0</c:v>
                </c:pt>
                <c:pt idx="22">
                  <c:v>446.8</c:v>
                </c:pt>
                <c:pt idx="23">
                  <c:v>261.5</c:v>
                </c:pt>
                <c:pt idx="24">
                  <c:v>178.2</c:v>
                </c:pt>
                <c:pt idx="25">
                  <c:v>78.0</c:v>
                </c:pt>
                <c:pt idx="26">
                  <c:v>49.3</c:v>
                </c:pt>
                <c:pt idx="27">
                  <c:v>36.4</c:v>
                </c:pt>
                <c:pt idx="28">
                  <c:v>17.7</c:v>
                </c:pt>
                <c:pt idx="29">
                  <c:v>33.2</c:v>
                </c:pt>
                <c:pt idx="30">
                  <c:v>54.8</c:v>
                </c:pt>
                <c:pt idx="31">
                  <c:v>68.9</c:v>
                </c:pt>
                <c:pt idx="32">
                  <c:v>89.2</c:v>
                </c:pt>
                <c:pt idx="33">
                  <c:v>166.3</c:v>
                </c:pt>
              </c:numCache>
            </c:numRef>
          </c:val>
        </c:ser>
        <c:ser>
          <c:idx val="208"/>
          <c:order val="208"/>
          <c:tx>
            <c:strRef>
              <c:f>'ICSY 1950-2003'!$A$211:$C$211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1950-2003'!$D$211:$AS$211</c:f>
              <c:numCache>
                <c:formatCode>General</c:formatCode>
                <c:ptCount val="34"/>
                <c:pt idx="0">
                  <c:v>177.0</c:v>
                </c:pt>
                <c:pt idx="1">
                  <c:v>179.0</c:v>
                </c:pt>
                <c:pt idx="2">
                  <c:v>237.0</c:v>
                </c:pt>
                <c:pt idx="3">
                  <c:v>314.0</c:v>
                </c:pt>
                <c:pt idx="4">
                  <c:v>296.0</c:v>
                </c:pt>
                <c:pt idx="5">
                  <c:v>266.0</c:v>
                </c:pt>
                <c:pt idx="6">
                  <c:v>244.0</c:v>
                </c:pt>
                <c:pt idx="7">
                  <c:v>247.0</c:v>
                </c:pt>
                <c:pt idx="8">
                  <c:v>231.0</c:v>
                </c:pt>
                <c:pt idx="9">
                  <c:v>280.0</c:v>
                </c:pt>
                <c:pt idx="10">
                  <c:v>312.0</c:v>
                </c:pt>
                <c:pt idx="11">
                  <c:v>396.0</c:v>
                </c:pt>
                <c:pt idx="12">
                  <c:v>336.0</c:v>
                </c:pt>
                <c:pt idx="13">
                  <c:v>247.0</c:v>
                </c:pt>
                <c:pt idx="14">
                  <c:v>369.0</c:v>
                </c:pt>
                <c:pt idx="15">
                  <c:v>376.0</c:v>
                </c:pt>
                <c:pt idx="16">
                  <c:v>435.0</c:v>
                </c:pt>
                <c:pt idx="17">
                  <c:v>498.0</c:v>
                </c:pt>
                <c:pt idx="18">
                  <c:v>592.0</c:v>
                </c:pt>
                <c:pt idx="19">
                  <c:v>595.0</c:v>
                </c:pt>
                <c:pt idx="20">
                  <c:v>664.0</c:v>
                </c:pt>
                <c:pt idx="21">
                  <c:v>1022.0</c:v>
                </c:pt>
                <c:pt idx="22">
                  <c:v>677.0</c:v>
                </c:pt>
                <c:pt idx="23">
                  <c:v>749.0</c:v>
                </c:pt>
                <c:pt idx="24">
                  <c:v>686.0</c:v>
                </c:pt>
                <c:pt idx="25">
                  <c:v>739.0</c:v>
                </c:pt>
                <c:pt idx="26">
                  <c:v>726.0</c:v>
                </c:pt>
                <c:pt idx="27">
                  <c:v>621.0</c:v>
                </c:pt>
                <c:pt idx="28">
                  <c:v>778.0</c:v>
                </c:pt>
                <c:pt idx="29">
                  <c:v>833.0</c:v>
                </c:pt>
                <c:pt idx="30">
                  <c:v>833.0</c:v>
                </c:pt>
                <c:pt idx="31">
                  <c:v>880.0</c:v>
                </c:pt>
                <c:pt idx="32">
                  <c:v>1026.0</c:v>
                </c:pt>
                <c:pt idx="33">
                  <c:v>1186.0</c:v>
                </c:pt>
              </c:numCache>
            </c:numRef>
          </c:val>
        </c:ser>
        <c:ser>
          <c:idx val="209"/>
          <c:order val="209"/>
          <c:tx>
            <c:strRef>
              <c:f>'ICSY 1950-2003'!$A$212:$C$212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1950-2003'!$D$212:$AS$212</c:f>
              <c:numCache>
                <c:formatCode>General</c:formatCode>
                <c:ptCount val="34"/>
                <c:pt idx="0">
                  <c:v>2627.0</c:v>
                </c:pt>
                <c:pt idx="1">
                  <c:v>2771.0</c:v>
                </c:pt>
                <c:pt idx="2">
                  <c:v>3390.0</c:v>
                </c:pt>
                <c:pt idx="3">
                  <c:v>3683.0</c:v>
                </c:pt>
                <c:pt idx="4">
                  <c:v>3880.0</c:v>
                </c:pt>
                <c:pt idx="5">
                  <c:v>3976.0</c:v>
                </c:pt>
                <c:pt idx="6">
                  <c:v>4438.0</c:v>
                </c:pt>
                <c:pt idx="7">
                  <c:v>5083.0</c:v>
                </c:pt>
                <c:pt idx="8">
                  <c:v>5055.0</c:v>
                </c:pt>
                <c:pt idx="9">
                  <c:v>5233.0</c:v>
                </c:pt>
                <c:pt idx="10">
                  <c:v>5359.0</c:v>
                </c:pt>
                <c:pt idx="11">
                  <c:v>6323.0</c:v>
                </c:pt>
                <c:pt idx="12">
                  <c:v>6656.0</c:v>
                </c:pt>
                <c:pt idx="13">
                  <c:v>7301.0</c:v>
                </c:pt>
                <c:pt idx="14">
                  <c:v>8271.0</c:v>
                </c:pt>
                <c:pt idx="15">
                  <c:v>7951.0</c:v>
                </c:pt>
                <c:pt idx="16">
                  <c:v>8005.0</c:v>
                </c:pt>
                <c:pt idx="17">
                  <c:v>9870.0</c:v>
                </c:pt>
                <c:pt idx="18">
                  <c:v>11519.0</c:v>
                </c:pt>
                <c:pt idx="19">
                  <c:v>15024.0</c:v>
                </c:pt>
                <c:pt idx="20">
                  <c:v>18054.0</c:v>
                </c:pt>
                <c:pt idx="21">
                  <c:v>19164.0</c:v>
                </c:pt>
                <c:pt idx="22">
                  <c:v>21711.0</c:v>
                </c:pt>
                <c:pt idx="23">
                  <c:v>26300.0</c:v>
                </c:pt>
                <c:pt idx="24">
                  <c:v>29929.0</c:v>
                </c:pt>
                <c:pt idx="25">
                  <c:v>34051.0</c:v>
                </c:pt>
                <c:pt idx="26">
                  <c:v>38749.0</c:v>
                </c:pt>
                <c:pt idx="27">
                  <c:v>37136.0</c:v>
                </c:pt>
                <c:pt idx="28">
                  <c:v>22722.0</c:v>
                </c:pt>
                <c:pt idx="29">
                  <c:v>25354.0</c:v>
                </c:pt>
                <c:pt idx="30">
                  <c:v>25499.0</c:v>
                </c:pt>
                <c:pt idx="31">
                  <c:v>27913.0</c:v>
                </c:pt>
                <c:pt idx="32">
                  <c:v>31679.0</c:v>
                </c:pt>
                <c:pt idx="33">
                  <c:v>32530.0</c:v>
                </c:pt>
              </c:numCache>
            </c:numRef>
          </c:val>
        </c:ser>
        <c:ser>
          <c:idx val="210"/>
          <c:order val="210"/>
          <c:tx>
            <c:strRef>
              <c:f>'ICSY 1950-2003'!$A$213:$C$213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1950-2003'!$D$213:$AS$213</c:f>
              <c:numCache>
                <c:formatCode>General</c:formatCode>
                <c:ptCount val="34"/>
              </c:numCache>
            </c:numRef>
          </c:val>
        </c:ser>
        <c:ser>
          <c:idx val="211"/>
          <c:order val="211"/>
          <c:tx>
            <c:strRef>
              <c:f>'ICSY 1950-2003'!$A$214:$C$214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1950-2003'!$D$214:$AS$214</c:f>
              <c:numCache>
                <c:formatCode>General</c:formatCode>
                <c:ptCount val="34"/>
                <c:pt idx="0">
                  <c:v>0.0</c:v>
                </c:pt>
                <c:pt idx="1">
                  <c:v>49.0</c:v>
                </c:pt>
                <c:pt idx="2">
                  <c:v>110.0</c:v>
                </c:pt>
                <c:pt idx="3">
                  <c:v>118.0</c:v>
                </c:pt>
                <c:pt idx="4">
                  <c:v>128.0</c:v>
                </c:pt>
                <c:pt idx="5">
                  <c:v>150.0</c:v>
                </c:pt>
                <c:pt idx="6">
                  <c:v>158.0</c:v>
                </c:pt>
                <c:pt idx="7">
                  <c:v>239.0</c:v>
                </c:pt>
                <c:pt idx="8">
                  <c:v>327.0</c:v>
                </c:pt>
                <c:pt idx="9">
                  <c:v>298.0</c:v>
                </c:pt>
                <c:pt idx="10">
                  <c:v>307.0</c:v>
                </c:pt>
                <c:pt idx="11">
                  <c:v>279.0</c:v>
                </c:pt>
                <c:pt idx="12">
                  <c:v>272.0</c:v>
                </c:pt>
                <c:pt idx="13">
                  <c:v>232.0</c:v>
                </c:pt>
                <c:pt idx="14">
                  <c:v>243.0</c:v>
                </c:pt>
                <c:pt idx="15">
                  <c:v>284.0</c:v>
                </c:pt>
                <c:pt idx="16">
                  <c:v>338.0</c:v>
                </c:pt>
                <c:pt idx="17">
                  <c:v>370.0</c:v>
                </c:pt>
                <c:pt idx="18">
                  <c:v>378.0</c:v>
                </c:pt>
                <c:pt idx="19">
                  <c:v>389.0</c:v>
                </c:pt>
                <c:pt idx="20">
                  <c:v>399.0</c:v>
                </c:pt>
                <c:pt idx="21">
                  <c:v>388.0</c:v>
                </c:pt>
                <c:pt idx="22">
                  <c:v>350.0</c:v>
                </c:pt>
                <c:pt idx="23">
                  <c:v>350.0</c:v>
                </c:pt>
                <c:pt idx="24">
                  <c:v>286.0</c:v>
                </c:pt>
                <c:pt idx="25">
                  <c:v>350.0</c:v>
                </c:pt>
                <c:pt idx="26">
                  <c:v>413.0</c:v>
                </c:pt>
                <c:pt idx="27">
                  <c:v>421.0</c:v>
                </c:pt>
                <c:pt idx="28">
                  <c:v>500.0</c:v>
                </c:pt>
                <c:pt idx="29">
                  <c:v>600.0</c:v>
                </c:pt>
                <c:pt idx="30">
                  <c:v>700.0</c:v>
                </c:pt>
                <c:pt idx="31">
                  <c:v>800.0</c:v>
                </c:pt>
                <c:pt idx="32">
                  <c:v>800.0</c:v>
                </c:pt>
                <c:pt idx="33">
                  <c:v>800.0</c:v>
                </c:pt>
              </c:numCache>
            </c:numRef>
          </c:val>
        </c:ser>
        <c:ser>
          <c:idx val="212"/>
          <c:order val="212"/>
          <c:tx>
            <c:strRef>
              <c:f>'ICSY 1950-2003'!$A$215:$C$215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1950-2003'!$D$215:$AS$215</c:f>
              <c:numCache>
                <c:formatCode>General</c:formatCode>
                <c:ptCount val="34"/>
              </c:numCache>
            </c:numRef>
          </c:val>
        </c:ser>
        <c:ser>
          <c:idx val="213"/>
          <c:order val="213"/>
          <c:tx>
            <c:strRef>
              <c:f>'ICSY 1950-2003'!$A$216:$C$216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1950-2003'!$D$216:$AS$216</c:f>
              <c:numCache>
                <c:formatCode>General</c:formatCode>
                <c:ptCount val="34"/>
              </c:numCache>
            </c:numRef>
          </c:val>
        </c:ser>
        <c:ser>
          <c:idx val="214"/>
          <c:order val="214"/>
          <c:tx>
            <c:strRef>
              <c:f>'ICSY 1950-2003'!$A$217:$C$217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1950-2003'!$D$217:$AS$217</c:f>
              <c:numCache>
                <c:formatCode>General</c:formatCode>
                <c:ptCount val="34"/>
                <c:pt idx="0">
                  <c:v>271.0</c:v>
                </c:pt>
                <c:pt idx="1">
                  <c:v>256.0</c:v>
                </c:pt>
                <c:pt idx="2">
                  <c:v>288.0</c:v>
                </c:pt>
                <c:pt idx="3">
                  <c:v>253.0</c:v>
                </c:pt>
                <c:pt idx="4">
                  <c:v>242.0</c:v>
                </c:pt>
                <c:pt idx="5">
                  <c:v>259.0</c:v>
                </c:pt>
                <c:pt idx="6">
                  <c:v>242.0</c:v>
                </c:pt>
                <c:pt idx="7">
                  <c:v>218.0</c:v>
                </c:pt>
                <c:pt idx="8">
                  <c:v>224.0</c:v>
                </c:pt>
                <c:pt idx="9">
                  <c:v>218.0</c:v>
                </c:pt>
                <c:pt idx="10">
                  <c:v>186.0</c:v>
                </c:pt>
                <c:pt idx="11">
                  <c:v>139.0</c:v>
                </c:pt>
                <c:pt idx="12">
                  <c:v>189.0</c:v>
                </c:pt>
                <c:pt idx="13">
                  <c:v>393.0</c:v>
                </c:pt>
                <c:pt idx="14">
                  <c:v>406.0</c:v>
                </c:pt>
                <c:pt idx="15">
                  <c:v>329.0</c:v>
                </c:pt>
                <c:pt idx="16">
                  <c:v>338.0</c:v>
                </c:pt>
                <c:pt idx="17">
                  <c:v>326.0</c:v>
                </c:pt>
                <c:pt idx="18">
                  <c:v>360.0</c:v>
                </c:pt>
                <c:pt idx="19">
                  <c:v>384.0</c:v>
                </c:pt>
                <c:pt idx="20">
                  <c:v>438.0</c:v>
                </c:pt>
                <c:pt idx="21">
                  <c:v>486.0</c:v>
                </c:pt>
                <c:pt idx="22">
                  <c:v>482.0</c:v>
                </c:pt>
                <c:pt idx="23">
                  <c:v>527.0</c:v>
                </c:pt>
                <c:pt idx="24">
                  <c:v>583.0</c:v>
                </c:pt>
                <c:pt idx="25">
                  <c:v>559.0</c:v>
                </c:pt>
                <c:pt idx="26">
                  <c:v>617.0</c:v>
                </c:pt>
                <c:pt idx="27">
                  <c:v>677.0</c:v>
                </c:pt>
                <c:pt idx="28">
                  <c:v>700.0</c:v>
                </c:pt>
                <c:pt idx="29">
                  <c:v>740.0</c:v>
                </c:pt>
                <c:pt idx="30">
                  <c:v>743.0</c:v>
                </c:pt>
                <c:pt idx="31">
                  <c:v>696.8000000000001</c:v>
                </c:pt>
                <c:pt idx="32">
                  <c:v>743.7</c:v>
                </c:pt>
                <c:pt idx="33">
                  <c:v>750.0</c:v>
                </c:pt>
              </c:numCache>
            </c:numRef>
          </c:val>
        </c:ser>
        <c:ser>
          <c:idx val="215"/>
          <c:order val="215"/>
          <c:tx>
            <c:strRef>
              <c:f>'ICSY 1950-2003'!$A$218:$C$218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1950-2003'!$D$218:$AS$218</c:f>
              <c:numCache>
                <c:formatCode>General</c:formatCode>
                <c:ptCount val="34"/>
                <c:pt idx="0">
                  <c:v>547.0</c:v>
                </c:pt>
                <c:pt idx="1">
                  <c:v>584.0</c:v>
                </c:pt>
                <c:pt idx="2">
                  <c:v>627.0</c:v>
                </c:pt>
                <c:pt idx="3">
                  <c:v>524.0</c:v>
                </c:pt>
                <c:pt idx="4">
                  <c:v>540.0</c:v>
                </c:pt>
                <c:pt idx="5">
                  <c:v>620.0</c:v>
                </c:pt>
                <c:pt idx="6">
                  <c:v>478.0</c:v>
                </c:pt>
                <c:pt idx="7">
                  <c:v>572.0</c:v>
                </c:pt>
                <c:pt idx="8">
                  <c:v>882.0</c:v>
                </c:pt>
                <c:pt idx="9">
                  <c:v>1383.0</c:v>
                </c:pt>
                <c:pt idx="10">
                  <c:v>1780.0</c:v>
                </c:pt>
                <c:pt idx="11">
                  <c:v>2023.0</c:v>
                </c:pt>
                <c:pt idx="12">
                  <c:v>1834.0</c:v>
                </c:pt>
                <c:pt idx="13">
                  <c:v>2532.0</c:v>
                </c:pt>
                <c:pt idx="14">
                  <c:v>2777.0</c:v>
                </c:pt>
                <c:pt idx="15">
                  <c:v>3033.0</c:v>
                </c:pt>
                <c:pt idx="16">
                  <c:v>2962.0</c:v>
                </c:pt>
                <c:pt idx="17">
                  <c:v>3215.0</c:v>
                </c:pt>
                <c:pt idx="18">
                  <c:v>3600.0</c:v>
                </c:pt>
                <c:pt idx="19">
                  <c:v>3984.0</c:v>
                </c:pt>
                <c:pt idx="20">
                  <c:v>4311.0</c:v>
                </c:pt>
                <c:pt idx="21">
                  <c:v>4195.0</c:v>
                </c:pt>
                <c:pt idx="22">
                  <c:v>4184.0</c:v>
                </c:pt>
                <c:pt idx="23">
                  <c:v>4508.0</c:v>
                </c:pt>
                <c:pt idx="24">
                  <c:v>4605.0</c:v>
                </c:pt>
                <c:pt idx="25">
                  <c:v>4998.0</c:v>
                </c:pt>
                <c:pt idx="26">
                  <c:v>4566.0</c:v>
                </c:pt>
                <c:pt idx="27">
                  <c:v>4378.0</c:v>
                </c:pt>
                <c:pt idx="28">
                  <c:v>4588.0</c:v>
                </c:pt>
                <c:pt idx="29">
                  <c:v>4864.0</c:v>
                </c:pt>
                <c:pt idx="30">
                  <c:v>5647.0</c:v>
                </c:pt>
                <c:pt idx="31">
                  <c:v>5721.0</c:v>
                </c:pt>
                <c:pt idx="32">
                  <c:v>6020.0</c:v>
                </c:pt>
                <c:pt idx="33">
                  <c:v>6039.0</c:v>
                </c:pt>
              </c:numCache>
            </c:numRef>
          </c:val>
        </c:ser>
        <c:ser>
          <c:idx val="216"/>
          <c:order val="216"/>
          <c:tx>
            <c:strRef>
              <c:f>'ICSY 1950-2003'!$A$219:$C$219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1950-2003'!$D$219:$AS$219</c:f>
              <c:numCache>
                <c:formatCode>General</c:formatCode>
                <c:ptCount val="34"/>
                <c:pt idx="0">
                  <c:v>6373.0</c:v>
                </c:pt>
                <c:pt idx="1">
                  <c:v>7553.0</c:v>
                </c:pt>
                <c:pt idx="2">
                  <c:v>7595.0</c:v>
                </c:pt>
                <c:pt idx="3">
                  <c:v>8946.0</c:v>
                </c:pt>
                <c:pt idx="4">
                  <c:v>8940.0</c:v>
                </c:pt>
                <c:pt idx="5">
                  <c:v>10833.0</c:v>
                </c:pt>
                <c:pt idx="6">
                  <c:v>12154.0</c:v>
                </c:pt>
                <c:pt idx="7">
                  <c:v>13390.0</c:v>
                </c:pt>
                <c:pt idx="8">
                  <c:v>15572.0</c:v>
                </c:pt>
                <c:pt idx="9">
                  <c:v>13573.0</c:v>
                </c:pt>
                <c:pt idx="10">
                  <c:v>12975.0</c:v>
                </c:pt>
                <c:pt idx="11">
                  <c:v>15043.0</c:v>
                </c:pt>
                <c:pt idx="12">
                  <c:v>15778.0</c:v>
                </c:pt>
                <c:pt idx="13">
                  <c:v>13595.0</c:v>
                </c:pt>
                <c:pt idx="14">
                  <c:v>15738.0</c:v>
                </c:pt>
                <c:pt idx="15">
                  <c:v>17581.0</c:v>
                </c:pt>
                <c:pt idx="16">
                  <c:v>20004.0</c:v>
                </c:pt>
                <c:pt idx="17">
                  <c:v>21980.0</c:v>
                </c:pt>
                <c:pt idx="18">
                  <c:v>22568.0</c:v>
                </c:pt>
                <c:pt idx="19">
                  <c:v>23704.0</c:v>
                </c:pt>
                <c:pt idx="20">
                  <c:v>24299.0</c:v>
                </c:pt>
                <c:pt idx="21">
                  <c:v>26029.0</c:v>
                </c:pt>
                <c:pt idx="22">
                  <c:v>28455.0</c:v>
                </c:pt>
                <c:pt idx="23">
                  <c:v>31134.0</c:v>
                </c:pt>
                <c:pt idx="24">
                  <c:v>29356.0</c:v>
                </c:pt>
                <c:pt idx="25">
                  <c:v>33153.0</c:v>
                </c:pt>
                <c:pt idx="26">
                  <c:v>35214.0</c:v>
                </c:pt>
                <c:pt idx="27">
                  <c:v>36035.0</c:v>
                </c:pt>
                <c:pt idx="28">
                  <c:v>38175.0</c:v>
                </c:pt>
                <c:pt idx="29">
                  <c:v>34215.0</c:v>
                </c:pt>
                <c:pt idx="30">
                  <c:v>36238.0</c:v>
                </c:pt>
                <c:pt idx="31">
                  <c:v>30111.0</c:v>
                </c:pt>
                <c:pt idx="32">
                  <c:v>32546.0</c:v>
                </c:pt>
                <c:pt idx="33">
                  <c:v>35215.0</c:v>
                </c:pt>
              </c:numCache>
            </c:numRef>
          </c:val>
        </c:ser>
        <c:ser>
          <c:idx val="217"/>
          <c:order val="217"/>
          <c:tx>
            <c:strRef>
              <c:f>'ICSY 1950-2003'!$A$220:$C$220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1950-2003'!$D$220:$AS$220</c:f>
              <c:numCache>
                <c:formatCode>General</c:formatCode>
                <c:ptCount val="34"/>
                <c:pt idx="21">
                  <c:v>904.0</c:v>
                </c:pt>
                <c:pt idx="22">
                  <c:v>1050.0</c:v>
                </c:pt>
                <c:pt idx="23">
                  <c:v>1118.0</c:v>
                </c:pt>
                <c:pt idx="24">
                  <c:v>690.0</c:v>
                </c:pt>
                <c:pt idx="25">
                  <c:v>437.0</c:v>
                </c:pt>
                <c:pt idx="26">
                  <c:v>438.0</c:v>
                </c:pt>
                <c:pt idx="27">
                  <c:v>601.0</c:v>
                </c:pt>
                <c:pt idx="28">
                  <c:v>750.0</c:v>
                </c:pt>
                <c:pt idx="29">
                  <c:v>780.0</c:v>
                </c:pt>
                <c:pt idx="30">
                  <c:v>420.0</c:v>
                </c:pt>
                <c:pt idx="31">
                  <c:v>448.0</c:v>
                </c:pt>
                <c:pt idx="32">
                  <c:v>486.0</c:v>
                </c:pt>
                <c:pt idx="33">
                  <c:v>200.0</c:v>
                </c:pt>
              </c:numCache>
            </c:numRef>
          </c:val>
        </c:ser>
        <c:ser>
          <c:idx val="218"/>
          <c:order val="218"/>
          <c:tx>
            <c:strRef>
              <c:f>'ICSY 1950-2003'!$A$221:$C$221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1950-2003'!$D$221:$AS$221</c:f>
              <c:numCache>
                <c:formatCode>General</c:formatCode>
                <c:ptCount val="34"/>
              </c:numCache>
            </c:numRef>
          </c:val>
        </c:ser>
        <c:ser>
          <c:idx val="219"/>
          <c:order val="219"/>
          <c:tx>
            <c:strRef>
              <c:f>'ICSY 1950-2003'!$A$222:$C$222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1950-2003'!$D$222:$AS$222</c:f>
              <c:numCache>
                <c:formatCode>General</c:formatCode>
                <c:ptCount val="34"/>
              </c:numCache>
            </c:numRef>
          </c:val>
        </c:ser>
        <c:ser>
          <c:idx val="220"/>
          <c:order val="220"/>
          <c:tx>
            <c:strRef>
              <c:f>'ICSY 1950-2003'!$A$223:$C$223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1950-2003'!$D$223:$AS$223</c:f>
              <c:numCache>
                <c:formatCode>General</c:formatCode>
                <c:ptCount val="34"/>
                <c:pt idx="0">
                  <c:v>191.0</c:v>
                </c:pt>
                <c:pt idx="1">
                  <c:v>205.0</c:v>
                </c:pt>
                <c:pt idx="2">
                  <c:v>166.0</c:v>
                </c:pt>
                <c:pt idx="3">
                  <c:v>143.0</c:v>
                </c:pt>
                <c:pt idx="4">
                  <c:v>153.0</c:v>
                </c:pt>
                <c:pt idx="5">
                  <c:v>98.0</c:v>
                </c:pt>
                <c:pt idx="6">
                  <c:v>87.0</c:v>
                </c:pt>
                <c:pt idx="7">
                  <c:v>73.0</c:v>
                </c:pt>
                <c:pt idx="8">
                  <c:v>4.0</c:v>
                </c:pt>
                <c:pt idx="9">
                  <c:v>2.0</c:v>
                </c:pt>
                <c:pt idx="10">
                  <c:v>10.0</c:v>
                </c:pt>
                <c:pt idx="11">
                  <c:v>6.0</c:v>
                </c:pt>
                <c:pt idx="12">
                  <c:v>18.0</c:v>
                </c:pt>
                <c:pt idx="13">
                  <c:v>31.0</c:v>
                </c:pt>
                <c:pt idx="14">
                  <c:v>25.0</c:v>
                </c:pt>
                <c:pt idx="15">
                  <c:v>12.0</c:v>
                </c:pt>
                <c:pt idx="16">
                  <c:v>16.0</c:v>
                </c:pt>
                <c:pt idx="17">
                  <c:v>16.0</c:v>
                </c:pt>
                <c:pt idx="18">
                  <c:v>15.0</c:v>
                </c:pt>
                <c:pt idx="19">
                  <c:v>17.0</c:v>
                </c:pt>
                <c:pt idx="20">
                  <c:v>27.0</c:v>
                </c:pt>
                <c:pt idx="21">
                  <c:v>27.0</c:v>
                </c:pt>
                <c:pt idx="22">
                  <c:v>38.0</c:v>
                </c:pt>
                <c:pt idx="23">
                  <c:v>52.0</c:v>
                </c:pt>
                <c:pt idx="24">
                  <c:v>45.0</c:v>
                </c:pt>
                <c:pt idx="25">
                  <c:v>84.0</c:v>
                </c:pt>
                <c:pt idx="26">
                  <c:v>195.0</c:v>
                </c:pt>
                <c:pt idx="27">
                  <c:v>290.0</c:v>
                </c:pt>
                <c:pt idx="28">
                  <c:v>321.0</c:v>
                </c:pt>
                <c:pt idx="29">
                  <c:v>347.0</c:v>
                </c:pt>
                <c:pt idx="30">
                  <c:v>367.0</c:v>
                </c:pt>
                <c:pt idx="31">
                  <c:v>431.0</c:v>
                </c:pt>
                <c:pt idx="32">
                  <c:v>506.0</c:v>
                </c:pt>
                <c:pt idx="33">
                  <c:v>505.0</c:v>
                </c:pt>
              </c:numCache>
            </c:numRef>
          </c:val>
        </c:ser>
        <c:ser>
          <c:idx val="221"/>
          <c:order val="221"/>
          <c:tx>
            <c:strRef>
              <c:f>'ICSY 1950-2003'!$A$224:$C$224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1950-2003'!$D$224:$AS$224</c:f>
              <c:numCache>
                <c:formatCode>General</c:formatCode>
                <c:ptCount val="34"/>
                <c:pt idx="21">
                  <c:v>21745.0</c:v>
                </c:pt>
                <c:pt idx="22">
                  <c:v>20121.0</c:v>
                </c:pt>
                <c:pt idx="23">
                  <c:v>15012.0</c:v>
                </c:pt>
                <c:pt idx="24">
                  <c:v>11435.0</c:v>
                </c:pt>
                <c:pt idx="25">
                  <c:v>7627.0</c:v>
                </c:pt>
                <c:pt idx="26">
                  <c:v>5021.0</c:v>
                </c:pt>
                <c:pt idx="27">
                  <c:v>5101.0</c:v>
                </c:pt>
                <c:pt idx="28">
                  <c:v>5591.0</c:v>
                </c:pt>
                <c:pt idx="29">
                  <c:v>5828.0</c:v>
                </c:pt>
                <c:pt idx="30">
                  <c:v>5311.0</c:v>
                </c:pt>
                <c:pt idx="31">
                  <c:v>5786.0</c:v>
                </c:pt>
                <c:pt idx="32">
                  <c:v>7157.0</c:v>
                </c:pt>
                <c:pt idx="33">
                  <c:v>8923.0</c:v>
                </c:pt>
              </c:numCache>
            </c:numRef>
          </c:val>
        </c:ser>
        <c:ser>
          <c:idx val="222"/>
          <c:order val="222"/>
          <c:tx>
            <c:strRef>
              <c:f>'ICSY 1950-2003'!$A$225:$C$225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1950-2003'!$D$225:$AS$225</c:f>
              <c:numCache>
                <c:formatCode>General</c:formatCode>
                <c:ptCount val="34"/>
                <c:pt idx="10">
                  <c:v>1720.0</c:v>
                </c:pt>
                <c:pt idx="11">
                  <c:v>2220.0</c:v>
                </c:pt>
                <c:pt idx="12">
                  <c:v>2068.0</c:v>
                </c:pt>
                <c:pt idx="13">
                  <c:v>2068.0</c:v>
                </c:pt>
                <c:pt idx="14">
                  <c:v>4005.0</c:v>
                </c:pt>
                <c:pt idx="15">
                  <c:v>4205.0</c:v>
                </c:pt>
                <c:pt idx="16">
                  <c:v>2748.0</c:v>
                </c:pt>
                <c:pt idx="17">
                  <c:v>3106.0</c:v>
                </c:pt>
                <c:pt idx="18">
                  <c:v>3270.0</c:v>
                </c:pt>
                <c:pt idx="19">
                  <c:v>4045.0</c:v>
                </c:pt>
                <c:pt idx="20">
                  <c:v>3800.0</c:v>
                </c:pt>
                <c:pt idx="21">
                  <c:v>3710.0</c:v>
                </c:pt>
                <c:pt idx="22">
                  <c:v>4328.0</c:v>
                </c:pt>
                <c:pt idx="23">
                  <c:v>4734.0</c:v>
                </c:pt>
                <c:pt idx="24">
                  <c:v>4968.0</c:v>
                </c:pt>
                <c:pt idx="25">
                  <c:v>5071.0</c:v>
                </c:pt>
                <c:pt idx="26">
                  <c:v>6000.0</c:v>
                </c:pt>
                <c:pt idx="27">
                  <c:v>6330.0</c:v>
                </c:pt>
                <c:pt idx="28">
                  <c:v>7066.0</c:v>
                </c:pt>
                <c:pt idx="29">
                  <c:v>7069.0</c:v>
                </c:pt>
                <c:pt idx="30">
                  <c:v>6100.0</c:v>
                </c:pt>
                <c:pt idx="31">
                  <c:v>6100.0</c:v>
                </c:pt>
                <c:pt idx="32">
                  <c:v>6500.0</c:v>
                </c:pt>
                <c:pt idx="33">
                  <c:v>6600.0</c:v>
                </c:pt>
              </c:numCache>
            </c:numRef>
          </c:val>
        </c:ser>
        <c:ser>
          <c:idx val="223"/>
          <c:order val="223"/>
          <c:tx>
            <c:strRef>
              <c:f>'ICSY 1950-2003'!$A$226:$C$226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1950-2003'!$D$226:$AS$226</c:f>
              <c:numCache>
                <c:formatCode>General</c:formatCode>
                <c:ptCount val="34"/>
                <c:pt idx="0">
                  <c:v>17171.0</c:v>
                </c:pt>
                <c:pt idx="1">
                  <c:v>17697.0</c:v>
                </c:pt>
                <c:pt idx="2">
                  <c:v>18048.0</c:v>
                </c:pt>
                <c:pt idx="3">
                  <c:v>19986.0</c:v>
                </c:pt>
                <c:pt idx="4">
                  <c:v>17781.0</c:v>
                </c:pt>
                <c:pt idx="5">
                  <c:v>16891.0</c:v>
                </c:pt>
                <c:pt idx="6">
                  <c:v>15780.0</c:v>
                </c:pt>
                <c:pt idx="7">
                  <c:v>15457.0</c:v>
                </c:pt>
                <c:pt idx="8">
                  <c:v>15916.0</c:v>
                </c:pt>
                <c:pt idx="9">
                  <c:v>16140.0</c:v>
                </c:pt>
                <c:pt idx="10">
                  <c:v>14805.0</c:v>
                </c:pt>
                <c:pt idx="11">
                  <c:v>12729.0</c:v>
                </c:pt>
                <c:pt idx="12">
                  <c:v>12962.0</c:v>
                </c:pt>
                <c:pt idx="13">
                  <c:v>13396.0</c:v>
                </c:pt>
                <c:pt idx="14">
                  <c:v>13481.0</c:v>
                </c:pt>
                <c:pt idx="15">
                  <c:v>13339.0</c:v>
                </c:pt>
                <c:pt idx="16">
                  <c:v>13413.0</c:v>
                </c:pt>
                <c:pt idx="17">
                  <c:v>14311.0</c:v>
                </c:pt>
                <c:pt idx="18">
                  <c:v>16506.0</c:v>
                </c:pt>
                <c:pt idx="19">
                  <c:v>16849.0</c:v>
                </c:pt>
                <c:pt idx="20">
                  <c:v>14740.0</c:v>
                </c:pt>
                <c:pt idx="21">
                  <c:v>12297.0</c:v>
                </c:pt>
                <c:pt idx="22">
                  <c:v>11006.0</c:v>
                </c:pt>
                <c:pt idx="23">
                  <c:v>11039.0</c:v>
                </c:pt>
                <c:pt idx="24">
                  <c:v>12307.0</c:v>
                </c:pt>
                <c:pt idx="25">
                  <c:v>11805.0</c:v>
                </c:pt>
                <c:pt idx="26">
                  <c:v>12214.0</c:v>
                </c:pt>
                <c:pt idx="27">
                  <c:v>12638.0</c:v>
                </c:pt>
                <c:pt idx="28">
                  <c:v>12409.0</c:v>
                </c:pt>
                <c:pt idx="29">
                  <c:v>12697.0</c:v>
                </c:pt>
                <c:pt idx="30">
                  <c:v>12452.0</c:v>
                </c:pt>
                <c:pt idx="31">
                  <c:v>11854.0</c:v>
                </c:pt>
                <c:pt idx="32">
                  <c:v>12000.0</c:v>
                </c:pt>
                <c:pt idx="33">
                  <c:v>12000.0</c:v>
                </c:pt>
              </c:numCache>
            </c:numRef>
          </c:val>
        </c:ser>
        <c:ser>
          <c:idx val="224"/>
          <c:order val="224"/>
          <c:tx>
            <c:strRef>
              <c:f>'ICSY 1950-2003'!$A$227:$C$227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1950-2003'!$D$227:$AS$227</c:f>
              <c:numCache>
                <c:formatCode>General</c:formatCode>
                <c:ptCount val="34"/>
                <c:pt idx="0">
                  <c:v>67682.0</c:v>
                </c:pt>
                <c:pt idx="1">
                  <c:v>71054.0</c:v>
                </c:pt>
                <c:pt idx="2">
                  <c:v>74930.0</c:v>
                </c:pt>
                <c:pt idx="3">
                  <c:v>77576.0</c:v>
                </c:pt>
                <c:pt idx="4">
                  <c:v>73558.0</c:v>
                </c:pt>
                <c:pt idx="5">
                  <c:v>62130.0</c:v>
                </c:pt>
                <c:pt idx="6">
                  <c:v>67581.0</c:v>
                </c:pt>
                <c:pt idx="7">
                  <c:v>72629.0</c:v>
                </c:pt>
                <c:pt idx="8">
                  <c:v>77546.0</c:v>
                </c:pt>
                <c:pt idx="9">
                  <c:v>76648.0</c:v>
                </c:pt>
                <c:pt idx="10">
                  <c:v>68241.0</c:v>
                </c:pt>
                <c:pt idx="11">
                  <c:v>65054.0</c:v>
                </c:pt>
                <c:pt idx="12">
                  <c:v>57475.0</c:v>
                </c:pt>
                <c:pt idx="13">
                  <c:v>63927.0</c:v>
                </c:pt>
                <c:pt idx="14">
                  <c:v>70452.0</c:v>
                </c:pt>
                <c:pt idx="15">
                  <c:v>70284.0</c:v>
                </c:pt>
                <c:pt idx="16">
                  <c:v>71112.0</c:v>
                </c:pt>
                <c:pt idx="17">
                  <c:v>67380.0</c:v>
                </c:pt>
                <c:pt idx="18">
                  <c:v>71544.0</c:v>
                </c:pt>
                <c:pt idx="19">
                  <c:v>71308.0</c:v>
                </c:pt>
                <c:pt idx="20">
                  <c:v>70944.0</c:v>
                </c:pt>
                <c:pt idx="21">
                  <c:v>67193.0</c:v>
                </c:pt>
                <c:pt idx="22">
                  <c:v>69585.0</c:v>
                </c:pt>
                <c:pt idx="23">
                  <c:v>73807.0</c:v>
                </c:pt>
                <c:pt idx="24">
                  <c:v>77948.0</c:v>
                </c:pt>
                <c:pt idx="25">
                  <c:v>76906.0</c:v>
                </c:pt>
                <c:pt idx="26">
                  <c:v>79266.0</c:v>
                </c:pt>
                <c:pt idx="27">
                  <c:v>82582.0</c:v>
                </c:pt>
                <c:pt idx="28">
                  <c:v>83931.0</c:v>
                </c:pt>
                <c:pt idx="29">
                  <c:v>85952.0</c:v>
                </c:pt>
                <c:pt idx="30">
                  <c:v>87846.0</c:v>
                </c:pt>
                <c:pt idx="31">
                  <c:v>88900.0</c:v>
                </c:pt>
                <c:pt idx="32">
                  <c:v>89732.0</c:v>
                </c:pt>
                <c:pt idx="33">
                  <c:v>92843.0</c:v>
                </c:pt>
              </c:numCache>
            </c:numRef>
          </c:val>
        </c:ser>
        <c:ser>
          <c:idx val="225"/>
          <c:order val="225"/>
          <c:tx>
            <c:strRef>
              <c:f>'ICSY 1950-2003'!$A$228:$C$228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1950-2003'!$D$228:$AS$228</c:f>
              <c:numCache>
                <c:formatCode>General</c:formatCode>
                <c:ptCount val="34"/>
                <c:pt idx="0">
                  <c:v>497.0</c:v>
                </c:pt>
                <c:pt idx="1">
                  <c:v>458.0</c:v>
                </c:pt>
                <c:pt idx="2">
                  <c:v>460.0</c:v>
                </c:pt>
                <c:pt idx="3">
                  <c:v>517.0</c:v>
                </c:pt>
                <c:pt idx="4">
                  <c:v>546.0</c:v>
                </c:pt>
                <c:pt idx="5">
                  <c:v>632.0</c:v>
                </c:pt>
                <c:pt idx="6">
                  <c:v>676.0</c:v>
                </c:pt>
                <c:pt idx="7">
                  <c:v>682.0</c:v>
                </c:pt>
                <c:pt idx="8">
                  <c:v>674.0</c:v>
                </c:pt>
                <c:pt idx="9">
                  <c:v>680.0</c:v>
                </c:pt>
                <c:pt idx="10">
                  <c:v>684.0</c:v>
                </c:pt>
                <c:pt idx="11">
                  <c:v>604.0</c:v>
                </c:pt>
                <c:pt idx="12">
                  <c:v>550.0</c:v>
                </c:pt>
                <c:pt idx="13">
                  <c:v>401.0</c:v>
                </c:pt>
                <c:pt idx="14">
                  <c:v>374.0</c:v>
                </c:pt>
                <c:pt idx="15">
                  <c:v>317.0</c:v>
                </c:pt>
                <c:pt idx="16">
                  <c:v>329.0</c:v>
                </c:pt>
                <c:pt idx="17">
                  <c:v>420.0</c:v>
                </c:pt>
                <c:pt idx="18">
                  <c:v>435.0</c:v>
                </c:pt>
                <c:pt idx="19">
                  <c:v>465.0</c:v>
                </c:pt>
                <c:pt idx="20">
                  <c:v>469.0</c:v>
                </c:pt>
                <c:pt idx="21">
                  <c:v>458.0</c:v>
                </c:pt>
                <c:pt idx="22">
                  <c:v>552.0</c:v>
                </c:pt>
                <c:pt idx="23">
                  <c:v>610.0</c:v>
                </c:pt>
                <c:pt idx="24">
                  <c:v>701.0</c:v>
                </c:pt>
                <c:pt idx="25">
                  <c:v>593.0</c:v>
                </c:pt>
                <c:pt idx="26">
                  <c:v>631.0</c:v>
                </c:pt>
                <c:pt idx="27">
                  <c:v>818.0</c:v>
                </c:pt>
                <c:pt idx="28">
                  <c:v>940.0</c:v>
                </c:pt>
                <c:pt idx="29">
                  <c:v>839.0</c:v>
                </c:pt>
                <c:pt idx="30">
                  <c:v>688.0</c:v>
                </c:pt>
                <c:pt idx="31">
                  <c:v>1015.0</c:v>
                </c:pt>
                <c:pt idx="32">
                  <c:v>437.0</c:v>
                </c:pt>
                <c:pt idx="33">
                  <c:v>446.0</c:v>
                </c:pt>
              </c:numCache>
            </c:numRef>
          </c:val>
        </c:ser>
        <c:ser>
          <c:idx val="226"/>
          <c:order val="226"/>
          <c:tx>
            <c:strRef>
              <c:f>'ICSY 1950-2003'!$A$229:$C$229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1950-2003'!$D$229:$AS$229</c:f>
              <c:numCache>
                <c:formatCode>General</c:formatCode>
                <c:ptCount val="34"/>
              </c:numCache>
            </c:numRef>
          </c:val>
        </c:ser>
        <c:ser>
          <c:idx val="227"/>
          <c:order val="227"/>
          <c:tx>
            <c:strRef>
              <c:f>'ICSY 1950-2003'!$A$230:$C$230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1950-2003'!$D$230:$AS$230</c:f>
              <c:numCache>
                <c:formatCode>General</c:formatCode>
                <c:ptCount val="34"/>
                <c:pt idx="0">
                  <c:v>95248.0</c:v>
                </c:pt>
                <c:pt idx="1">
                  <c:v>100331.0</c:v>
                </c:pt>
                <c:pt idx="2">
                  <c:v>104299.0</c:v>
                </c:pt>
                <c:pt idx="3">
                  <c:v>109521.0</c:v>
                </c:pt>
                <c:pt idx="4">
                  <c:v>115145.0</c:v>
                </c:pt>
                <c:pt idx="5">
                  <c:v>122057.0</c:v>
                </c:pt>
                <c:pt idx="6">
                  <c:v>124246.0</c:v>
                </c:pt>
                <c:pt idx="7">
                  <c:v>127056.0</c:v>
                </c:pt>
                <c:pt idx="8">
                  <c:v>126956.0</c:v>
                </c:pt>
                <c:pt idx="9">
                  <c:v>123019.0</c:v>
                </c:pt>
                <c:pt idx="10">
                  <c:v>125049.0</c:v>
                </c:pt>
                <c:pt idx="11">
                  <c:v>127169.0</c:v>
                </c:pt>
                <c:pt idx="12">
                  <c:v>123681.0</c:v>
                </c:pt>
                <c:pt idx="13">
                  <c:v>128156.0</c:v>
                </c:pt>
                <c:pt idx="14">
                  <c:v>129866.0</c:v>
                </c:pt>
                <c:pt idx="15">
                  <c:v>130772.0</c:v>
                </c:pt>
                <c:pt idx="16">
                  <c:v>135119.0</c:v>
                </c:pt>
                <c:pt idx="17">
                  <c:v>137404.0</c:v>
                </c:pt>
                <c:pt idx="18">
                  <c:v>139499.0</c:v>
                </c:pt>
                <c:pt idx="19">
                  <c:v>140436.0</c:v>
                </c:pt>
                <c:pt idx="20">
                  <c:v>137321.0</c:v>
                </c:pt>
              </c:numCache>
            </c:numRef>
          </c:val>
        </c:ser>
        <c:ser>
          <c:idx val="228"/>
          <c:order val="228"/>
          <c:tx>
            <c:strRef>
              <c:f>'ICSY 1950-2003'!$A$231:$C$231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1950-2003'!$D$231:$AS$231</c:f>
              <c:numCache>
                <c:formatCode>General</c:formatCode>
                <c:ptCount val="34"/>
                <c:pt idx="21">
                  <c:v>6191.0</c:v>
                </c:pt>
                <c:pt idx="22">
                  <c:v>5934.0</c:v>
                </c:pt>
                <c:pt idx="23">
                  <c:v>5277.0</c:v>
                </c:pt>
                <c:pt idx="24">
                  <c:v>4780.0</c:v>
                </c:pt>
                <c:pt idx="25">
                  <c:v>3419.0</c:v>
                </c:pt>
                <c:pt idx="26">
                  <c:v>3277.0</c:v>
                </c:pt>
                <c:pt idx="27">
                  <c:v>3286.0</c:v>
                </c:pt>
                <c:pt idx="28">
                  <c:v>3358.0</c:v>
                </c:pt>
                <c:pt idx="29">
                  <c:v>3331.0</c:v>
                </c:pt>
                <c:pt idx="30">
                  <c:v>3284.0</c:v>
                </c:pt>
                <c:pt idx="31">
                  <c:v>3722.0</c:v>
                </c:pt>
                <c:pt idx="32">
                  <c:v>4000.0</c:v>
                </c:pt>
                <c:pt idx="33">
                  <c:v>4000.0</c:v>
                </c:pt>
              </c:numCache>
            </c:numRef>
          </c:val>
        </c:ser>
        <c:ser>
          <c:idx val="229"/>
          <c:order val="229"/>
          <c:tx>
            <c:strRef>
              <c:f>'ICSY 1950-2003'!$A$232:$C$232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1950-2003'!$D$232:$AS$232</c:f>
              <c:numCache>
                <c:formatCode>General</c:formatCode>
                <c:ptCount val="34"/>
              </c:numCache>
            </c:numRef>
          </c:val>
        </c:ser>
        <c:ser>
          <c:idx val="230"/>
          <c:order val="230"/>
          <c:tx>
            <c:strRef>
              <c:f>'ICSY 1950-2003'!$A$233:$C$233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1950-2003'!$D$233:$AS$233</c:f>
              <c:numCache>
                <c:formatCode>General</c:formatCode>
                <c:ptCount val="34"/>
                <c:pt idx="0">
                  <c:v>2318.0</c:v>
                </c:pt>
                <c:pt idx="1">
                  <c:v>2508.0</c:v>
                </c:pt>
                <c:pt idx="2">
                  <c:v>2982.0</c:v>
                </c:pt>
                <c:pt idx="3">
                  <c:v>3413.0</c:v>
                </c:pt>
                <c:pt idx="4">
                  <c:v>3495.0</c:v>
                </c:pt>
                <c:pt idx="5">
                  <c:v>3455.0</c:v>
                </c:pt>
                <c:pt idx="6">
                  <c:v>3538.0</c:v>
                </c:pt>
                <c:pt idx="7">
                  <c:v>3742.0</c:v>
                </c:pt>
                <c:pt idx="8">
                  <c:v>3426.0</c:v>
                </c:pt>
                <c:pt idx="9">
                  <c:v>3973.0</c:v>
                </c:pt>
                <c:pt idx="10">
                  <c:v>4842.0</c:v>
                </c:pt>
                <c:pt idx="11">
                  <c:v>4904.0</c:v>
                </c:pt>
                <c:pt idx="12">
                  <c:v>5432.0</c:v>
                </c:pt>
                <c:pt idx="13">
                  <c:v>4430.0</c:v>
                </c:pt>
                <c:pt idx="14">
                  <c:v>4783.0</c:v>
                </c:pt>
                <c:pt idx="15">
                  <c:v>5121.0</c:v>
                </c:pt>
                <c:pt idx="16">
                  <c:v>5875.0</c:v>
                </c:pt>
                <c:pt idx="17">
                  <c:v>5975.0</c:v>
                </c:pt>
                <c:pt idx="18">
                  <c:v>6199.0</c:v>
                </c:pt>
                <c:pt idx="19">
                  <c:v>5259.0</c:v>
                </c:pt>
                <c:pt idx="20">
                  <c:v>5996.0</c:v>
                </c:pt>
                <c:pt idx="21">
                  <c:v>6336.0</c:v>
                </c:pt>
                <c:pt idx="22">
                  <c:v>6585.0</c:v>
                </c:pt>
                <c:pt idx="23">
                  <c:v>6876.0</c:v>
                </c:pt>
                <c:pt idx="24">
                  <c:v>4562.0</c:v>
                </c:pt>
                <c:pt idx="25">
                  <c:v>6900.0</c:v>
                </c:pt>
                <c:pt idx="26">
                  <c:v>7556.0</c:v>
                </c:pt>
                <c:pt idx="27">
                  <c:v>8145.0</c:v>
                </c:pt>
                <c:pt idx="28">
                  <c:v>8202.0</c:v>
                </c:pt>
                <c:pt idx="29">
                  <c:v>8500.0</c:v>
                </c:pt>
                <c:pt idx="30">
                  <c:v>8600.0</c:v>
                </c:pt>
                <c:pt idx="31">
                  <c:v>8700.0</c:v>
                </c:pt>
                <c:pt idx="32">
                  <c:v>7000.0</c:v>
                </c:pt>
                <c:pt idx="33">
                  <c:v>7000.0</c:v>
                </c:pt>
              </c:numCache>
            </c:numRef>
          </c:val>
        </c:ser>
        <c:ser>
          <c:idx val="231"/>
          <c:order val="231"/>
          <c:tx>
            <c:strRef>
              <c:f>'ICSY 1950-2003'!$A$234:$C$234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1950-2003'!$D$234:$AS$234</c:f>
              <c:numCache>
                <c:formatCode>General</c:formatCode>
                <c:ptCount val="34"/>
                <c:pt idx="0">
                  <c:v>790.0</c:v>
                </c:pt>
                <c:pt idx="1">
                  <c:v>760.0</c:v>
                </c:pt>
                <c:pt idx="2">
                  <c:v>490.0</c:v>
                </c:pt>
                <c:pt idx="3">
                  <c:v>764.0</c:v>
                </c:pt>
                <c:pt idx="4">
                  <c:v>700.0</c:v>
                </c:pt>
                <c:pt idx="5">
                  <c:v>537.0</c:v>
                </c:pt>
                <c:pt idx="6">
                  <c:v>738.0</c:v>
                </c:pt>
                <c:pt idx="7">
                  <c:v>845.0</c:v>
                </c:pt>
                <c:pt idx="8">
                  <c:v>843.0</c:v>
                </c:pt>
                <c:pt idx="9">
                  <c:v>705.0</c:v>
                </c:pt>
                <c:pt idx="10">
                  <c:v>641.0</c:v>
                </c:pt>
                <c:pt idx="11">
                  <c:v>538.0</c:v>
                </c:pt>
                <c:pt idx="12">
                  <c:v>710.0</c:v>
                </c:pt>
                <c:pt idx="13">
                  <c:v>907.0</c:v>
                </c:pt>
                <c:pt idx="14">
                  <c:v>1296.0</c:v>
                </c:pt>
                <c:pt idx="15">
                  <c:v>1503.0</c:v>
                </c:pt>
                <c:pt idx="16">
                  <c:v>1526.0</c:v>
                </c:pt>
                <c:pt idx="17">
                  <c:v>1665.0</c:v>
                </c:pt>
                <c:pt idx="18">
                  <c:v>1954.0</c:v>
                </c:pt>
                <c:pt idx="19">
                  <c:v>2088.0</c:v>
                </c:pt>
                <c:pt idx="20">
                  <c:v>2534.0</c:v>
                </c:pt>
                <c:pt idx="21">
                  <c:v>3127.0</c:v>
                </c:pt>
                <c:pt idx="22">
                  <c:v>3926.0</c:v>
                </c:pt>
                <c:pt idx="23">
                  <c:v>4200.0</c:v>
                </c:pt>
                <c:pt idx="24">
                  <c:v>4700.0</c:v>
                </c:pt>
                <c:pt idx="25">
                  <c:v>5828.0</c:v>
                </c:pt>
                <c:pt idx="26">
                  <c:v>6585.0</c:v>
                </c:pt>
                <c:pt idx="27">
                  <c:v>8019.0</c:v>
                </c:pt>
                <c:pt idx="28">
                  <c:v>9738.0</c:v>
                </c:pt>
                <c:pt idx="29">
                  <c:v>10489.0</c:v>
                </c:pt>
                <c:pt idx="30">
                  <c:v>13298.0</c:v>
                </c:pt>
                <c:pt idx="31">
                  <c:v>16073.0</c:v>
                </c:pt>
                <c:pt idx="32">
                  <c:v>21121.0</c:v>
                </c:pt>
                <c:pt idx="33">
                  <c:v>24127.0</c:v>
                </c:pt>
              </c:numCache>
            </c:numRef>
          </c:val>
        </c:ser>
        <c:ser>
          <c:idx val="232"/>
          <c:order val="232"/>
          <c:tx>
            <c:strRef>
              <c:f>'ICSY 1950-2003'!$A$235:$C$235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1950-2003'!$D$235:$AS$235</c:f>
              <c:numCache>
                <c:formatCode>General</c:formatCode>
                <c:ptCount val="34"/>
              </c:numCache>
            </c:numRef>
          </c:val>
        </c:ser>
        <c:ser>
          <c:idx val="233"/>
          <c:order val="233"/>
          <c:tx>
            <c:strRef>
              <c:f>'ICSY 1950-2003'!$A$236:$C$236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1950-2003'!$D$236:$AS$236</c:f>
              <c:numCache>
                <c:formatCode>General</c:formatCode>
                <c:ptCount val="3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50.0</c:v>
                </c:pt>
                <c:pt idx="4">
                  <c:v>50.0</c:v>
                </c:pt>
                <c:pt idx="5">
                  <c:v>66.0</c:v>
                </c:pt>
                <c:pt idx="6">
                  <c:v>60.0</c:v>
                </c:pt>
                <c:pt idx="7">
                  <c:v>60.0</c:v>
                </c:pt>
                <c:pt idx="8">
                  <c:v>66.0</c:v>
                </c:pt>
                <c:pt idx="9">
                  <c:v>68.0</c:v>
                </c:pt>
                <c:pt idx="10">
                  <c:v>81.0</c:v>
                </c:pt>
                <c:pt idx="11">
                  <c:v>85.0</c:v>
                </c:pt>
                <c:pt idx="12">
                  <c:v>243.0</c:v>
                </c:pt>
                <c:pt idx="13">
                  <c:v>623.0</c:v>
                </c:pt>
                <c:pt idx="14">
                  <c:v>709.0</c:v>
                </c:pt>
                <c:pt idx="15">
                  <c:v>698.0</c:v>
                </c:pt>
                <c:pt idx="16">
                  <c:v>708.0</c:v>
                </c:pt>
                <c:pt idx="17">
                  <c:v>787.0</c:v>
                </c:pt>
                <c:pt idx="18">
                  <c:v>804.0</c:v>
                </c:pt>
                <c:pt idx="19">
                  <c:v>718.0</c:v>
                </c:pt>
                <c:pt idx="20">
                  <c:v>828.0</c:v>
                </c:pt>
                <c:pt idx="21">
                  <c:v>718.0</c:v>
                </c:pt>
                <c:pt idx="22">
                  <c:v>820.0</c:v>
                </c:pt>
                <c:pt idx="23">
                  <c:v>1000.0</c:v>
                </c:pt>
                <c:pt idx="24">
                  <c:v>898.0</c:v>
                </c:pt>
                <c:pt idx="25">
                  <c:v>1100.0</c:v>
                </c:pt>
                <c:pt idx="26">
                  <c:v>1028.0</c:v>
                </c:pt>
                <c:pt idx="27">
                  <c:v>1038.0</c:v>
                </c:pt>
                <c:pt idx="28">
                  <c:v>1195.0</c:v>
                </c:pt>
                <c:pt idx="29">
                  <c:v>1454.0</c:v>
                </c:pt>
                <c:pt idx="30">
                  <c:v>1406.0</c:v>
                </c:pt>
                <c:pt idx="31">
                  <c:v>1449.0</c:v>
                </c:pt>
                <c:pt idx="32">
                  <c:v>1561.0</c:v>
                </c:pt>
                <c:pt idx="33">
                  <c:v>1541.0</c:v>
                </c:pt>
              </c:numCache>
            </c:numRef>
          </c:val>
        </c:ser>
        <c:ser>
          <c:idx val="234"/>
          <c:order val="234"/>
          <c:tx>
            <c:strRef>
              <c:f>'ICSY 1950-2003'!$A$237:$C$237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1950-2003'!$D$237:$AS$237</c:f>
              <c:numCache>
                <c:formatCode>General</c:formatCode>
                <c:ptCount val="34"/>
                <c:pt idx="0">
                  <c:v>4399.0</c:v>
                </c:pt>
                <c:pt idx="1">
                  <c:v>4954.0</c:v>
                </c:pt>
                <c:pt idx="2">
                  <c:v>5750.0</c:v>
                </c:pt>
                <c:pt idx="3">
                  <c:v>6196.0</c:v>
                </c:pt>
                <c:pt idx="4">
                  <c:v>6647.0</c:v>
                </c:pt>
                <c:pt idx="5">
                  <c:v>7065.0</c:v>
                </c:pt>
                <c:pt idx="6">
                  <c:v>7621.0</c:v>
                </c:pt>
                <c:pt idx="7">
                  <c:v>8006.0</c:v>
                </c:pt>
                <c:pt idx="8">
                  <c:v>8698.0</c:v>
                </c:pt>
                <c:pt idx="9">
                  <c:v>9469.0</c:v>
                </c:pt>
                <c:pt idx="10">
                  <c:v>9716.0</c:v>
                </c:pt>
                <c:pt idx="11">
                  <c:v>9780.0</c:v>
                </c:pt>
                <c:pt idx="12">
                  <c:v>9720.0</c:v>
                </c:pt>
                <c:pt idx="13">
                  <c:v>9588.0</c:v>
                </c:pt>
                <c:pt idx="14">
                  <c:v>9315.0</c:v>
                </c:pt>
                <c:pt idx="15">
                  <c:v>9028.0</c:v>
                </c:pt>
                <c:pt idx="16">
                  <c:v>9128.0</c:v>
                </c:pt>
                <c:pt idx="17">
                  <c:v>8963.0</c:v>
                </c:pt>
                <c:pt idx="18">
                  <c:v>8840.0</c:v>
                </c:pt>
                <c:pt idx="19">
                  <c:v>8560.0</c:v>
                </c:pt>
                <c:pt idx="20">
                  <c:v>7956.0</c:v>
                </c:pt>
              </c:numCache>
            </c:numRef>
          </c:val>
        </c:ser>
        <c:ser>
          <c:idx val="235"/>
          <c:order val="235"/>
          <c:tx>
            <c:strRef>
              <c:f>'ICSY 1950-2003'!$A$238:$C$238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1950-2003'!$D$238:$AS$238</c:f>
              <c:numCache>
                <c:formatCode>General</c:formatCode>
                <c:ptCount val="34"/>
                <c:pt idx="0">
                  <c:v>179.0</c:v>
                </c:pt>
                <c:pt idx="1">
                  <c:v>471.0</c:v>
                </c:pt>
                <c:pt idx="2">
                  <c:v>484.0</c:v>
                </c:pt>
                <c:pt idx="3">
                  <c:v>415.0</c:v>
                </c:pt>
                <c:pt idx="4">
                  <c:v>444.0</c:v>
                </c:pt>
                <c:pt idx="5">
                  <c:v>452.0</c:v>
                </c:pt>
                <c:pt idx="6">
                  <c:v>387.0</c:v>
                </c:pt>
                <c:pt idx="7">
                  <c:v>328.0</c:v>
                </c:pt>
                <c:pt idx="8">
                  <c:v>279.0</c:v>
                </c:pt>
                <c:pt idx="9">
                  <c:v>299.0</c:v>
                </c:pt>
                <c:pt idx="10">
                  <c:v>310.0</c:v>
                </c:pt>
                <c:pt idx="11">
                  <c:v>302.0</c:v>
                </c:pt>
                <c:pt idx="12">
                  <c:v>319.0</c:v>
                </c:pt>
                <c:pt idx="13">
                  <c:v>392.0</c:v>
                </c:pt>
                <c:pt idx="14">
                  <c:v>220.0</c:v>
                </c:pt>
                <c:pt idx="15">
                  <c:v>316.0</c:v>
                </c:pt>
                <c:pt idx="16">
                  <c:v>334.0</c:v>
                </c:pt>
                <c:pt idx="17">
                  <c:v>375.0</c:v>
                </c:pt>
                <c:pt idx="18">
                  <c:v>405.0</c:v>
                </c:pt>
                <c:pt idx="19">
                  <c:v>385.0</c:v>
                </c:pt>
                <c:pt idx="20">
                  <c:v>432.0</c:v>
                </c:pt>
                <c:pt idx="21">
                  <c:v>376.0</c:v>
                </c:pt>
                <c:pt idx="22">
                  <c:v>347.0</c:v>
                </c:pt>
                <c:pt idx="23">
                  <c:v>350.0</c:v>
                </c:pt>
                <c:pt idx="24">
                  <c:v>280.0</c:v>
                </c:pt>
                <c:pt idx="25">
                  <c:v>312.0</c:v>
                </c:pt>
                <c:pt idx="26">
                  <c:v>348.0</c:v>
                </c:pt>
                <c:pt idx="27">
                  <c:v>384.0</c:v>
                </c:pt>
                <c:pt idx="28">
                  <c:v>351.0</c:v>
                </c:pt>
                <c:pt idx="29">
                  <c:v>300.0</c:v>
                </c:pt>
                <c:pt idx="30">
                  <c:v>335.0</c:v>
                </c:pt>
                <c:pt idx="31">
                  <c:v>309.0</c:v>
                </c:pt>
                <c:pt idx="32">
                  <c:v>343.0</c:v>
                </c:pt>
                <c:pt idx="33">
                  <c:v>424.0</c:v>
                </c:pt>
              </c:numCache>
            </c:numRef>
          </c:val>
        </c:ser>
        <c:ser>
          <c:idx val="236"/>
          <c:order val="236"/>
          <c:tx>
            <c:strRef>
              <c:f>'ICSY 1950-2003'!$A$239:$C$239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1950-2003'!$D$239:$AS$239</c:f>
              <c:numCache>
                <c:formatCode>General</c:formatCode>
                <c:ptCount val="34"/>
                <c:pt idx="0">
                  <c:v>475.0</c:v>
                </c:pt>
                <c:pt idx="1">
                  <c:v>559.0</c:v>
                </c:pt>
                <c:pt idx="2">
                  <c:v>626.0</c:v>
                </c:pt>
                <c:pt idx="3">
                  <c:v>673.0</c:v>
                </c:pt>
                <c:pt idx="4">
                  <c:v>754.0</c:v>
                </c:pt>
                <c:pt idx="5">
                  <c:v>677.0</c:v>
                </c:pt>
                <c:pt idx="6">
                  <c:v>541.0</c:v>
                </c:pt>
                <c:pt idx="7">
                  <c:v>486.0</c:v>
                </c:pt>
                <c:pt idx="8">
                  <c:v>404.0</c:v>
                </c:pt>
                <c:pt idx="9">
                  <c:v>391.0</c:v>
                </c:pt>
                <c:pt idx="10">
                  <c:v>469.0</c:v>
                </c:pt>
                <c:pt idx="11">
                  <c:v>588.0</c:v>
                </c:pt>
                <c:pt idx="12">
                  <c:v>576.0</c:v>
                </c:pt>
                <c:pt idx="13">
                  <c:v>501.0</c:v>
                </c:pt>
                <c:pt idx="14">
                  <c:v>650.0</c:v>
                </c:pt>
                <c:pt idx="15">
                  <c:v>614.0</c:v>
                </c:pt>
                <c:pt idx="16">
                  <c:v>659.0</c:v>
                </c:pt>
                <c:pt idx="17">
                  <c:v>811.0</c:v>
                </c:pt>
                <c:pt idx="18">
                  <c:v>776.0</c:v>
                </c:pt>
                <c:pt idx="19">
                  <c:v>827.0</c:v>
                </c:pt>
                <c:pt idx="20">
                  <c:v>924.0</c:v>
                </c:pt>
                <c:pt idx="21">
                  <c:v>949.0</c:v>
                </c:pt>
                <c:pt idx="22">
                  <c:v>829.0</c:v>
                </c:pt>
                <c:pt idx="23">
                  <c:v>816.0</c:v>
                </c:pt>
                <c:pt idx="24">
                  <c:v>624.0</c:v>
                </c:pt>
                <c:pt idx="25">
                  <c:v>948.0</c:v>
                </c:pt>
                <c:pt idx="26">
                  <c:v>996.0</c:v>
                </c:pt>
                <c:pt idx="27">
                  <c:v>954.0</c:v>
                </c:pt>
                <c:pt idx="28">
                  <c:v>1115.0</c:v>
                </c:pt>
                <c:pt idx="29">
                  <c:v>1105.0</c:v>
                </c:pt>
                <c:pt idx="30">
                  <c:v>1000.0</c:v>
                </c:pt>
                <c:pt idx="31">
                  <c:v>549.0</c:v>
                </c:pt>
                <c:pt idx="32">
                  <c:v>600.0</c:v>
                </c:pt>
                <c:pt idx="33">
                  <c:v>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1249312"/>
        <c:axId val="521251360"/>
      </c:areaChart>
      <c:catAx>
        <c:axId val="52124931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1251360"/>
        <c:crosses val="autoZero"/>
        <c:auto val="1"/>
        <c:lblAlgn val="ctr"/>
        <c:lblOffset val="100"/>
        <c:noMultiLvlLbl val="0"/>
      </c:catAx>
      <c:valAx>
        <c:axId val="52125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1249312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'ICSY 1995-2008'!$A$3:$C$3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1995-2008'!$D$3:$AX$3</c:f>
              <c:numCache>
                <c:formatCode>0_);[Red]\(0\)</c:formatCode>
                <c:ptCount val="14"/>
                <c:pt idx="0">
                  <c:v>115.0</c:v>
                </c:pt>
                <c:pt idx="1">
                  <c:v>116.0</c:v>
                </c:pt>
                <c:pt idx="2">
                  <c:v>116.0</c:v>
                </c:pt>
                <c:pt idx="3">
                  <c:v>116.0</c:v>
                </c:pt>
                <c:pt idx="4">
                  <c:v>116.0</c:v>
                </c:pt>
                <c:pt idx="5">
                  <c:v>25.0</c:v>
                </c:pt>
                <c:pt idx="6">
                  <c:v>16.0</c:v>
                </c:pt>
                <c:pt idx="7">
                  <c:v>27.0</c:v>
                </c:pt>
                <c:pt idx="8">
                  <c:v>24.0</c:v>
                </c:pt>
                <c:pt idx="9">
                  <c:v>70.0</c:v>
                </c:pt>
                <c:pt idx="10">
                  <c:v>30.0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'ICSY 1995-2008'!$A$4:$C$4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1995-2008'!$D$4:$AX$4</c:f>
              <c:numCache>
                <c:formatCode>0_);[Red]\(0\)</c:formatCode>
                <c:ptCount val="14"/>
                <c:pt idx="0">
                  <c:v>200.0</c:v>
                </c:pt>
                <c:pt idx="1">
                  <c:v>150.0</c:v>
                </c:pt>
                <c:pt idx="2">
                  <c:v>100.0</c:v>
                </c:pt>
                <c:pt idx="3">
                  <c:v>84.0</c:v>
                </c:pt>
                <c:pt idx="4">
                  <c:v>107.0</c:v>
                </c:pt>
                <c:pt idx="5">
                  <c:v>180.0</c:v>
                </c:pt>
                <c:pt idx="6">
                  <c:v>30.0</c:v>
                </c:pt>
                <c:pt idx="7">
                  <c:v>50.0</c:v>
                </c:pt>
                <c:pt idx="8">
                  <c:v>578.0</c:v>
                </c:pt>
                <c:pt idx="9">
                  <c:v>529.6</c:v>
                </c:pt>
                <c:pt idx="10">
                  <c:v>472.9</c:v>
                </c:pt>
                <c:pt idx="11">
                  <c:v>355.7</c:v>
                </c:pt>
                <c:pt idx="12">
                  <c:v>552.7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'ICSY 1995-2008'!$A$5:$C$5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1995-2008'!$D$5:$AX$5</c:f>
              <c:numCache>
                <c:formatCode>0_);[Red]\(0\)</c:formatCode>
                <c:ptCount val="14"/>
                <c:pt idx="0">
                  <c:v>6783.0</c:v>
                </c:pt>
                <c:pt idx="1">
                  <c:v>7470.0</c:v>
                </c:pt>
                <c:pt idx="2">
                  <c:v>7146.0</c:v>
                </c:pt>
                <c:pt idx="3">
                  <c:v>7836.0</c:v>
                </c:pt>
                <c:pt idx="4">
                  <c:v>7685.3</c:v>
                </c:pt>
                <c:pt idx="5">
                  <c:v>8703.0</c:v>
                </c:pt>
                <c:pt idx="6">
                  <c:v>8710.2</c:v>
                </c:pt>
                <c:pt idx="7">
                  <c:v>8940.9</c:v>
                </c:pt>
                <c:pt idx="8">
                  <c:v>8191.7</c:v>
                </c:pt>
                <c:pt idx="9">
                  <c:v>9543.300000000001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'ICSY 1995-2008'!$A$6:$C$6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1995-2008'!$D$6:$AX$6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4"/>
          <c:order val="4"/>
          <c:tx>
            <c:strRef>
              <c:f>'ICSY 1995-2008'!$A$7:$C$7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1995-2008'!$D$7:$AX$7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5"/>
          <c:order val="5"/>
          <c:tx>
            <c:strRef>
              <c:f>'ICSY 1995-2008'!$A$8:$C$8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1995-2008'!$D$8:$AX$8</c:f>
              <c:numCache>
                <c:formatCode>0_);[Red]\(0\)</c:formatCode>
                <c:ptCount val="14"/>
                <c:pt idx="0">
                  <c:v>200.0</c:v>
                </c:pt>
                <c:pt idx="1">
                  <c:v>270.0</c:v>
                </c:pt>
                <c:pt idx="2">
                  <c:v>301.0</c:v>
                </c:pt>
                <c:pt idx="3">
                  <c:v>350.0</c:v>
                </c:pt>
                <c:pt idx="4">
                  <c:v>207.0</c:v>
                </c:pt>
                <c:pt idx="5">
                  <c:v>201.0</c:v>
                </c:pt>
                <c:pt idx="6">
                  <c:v>200.0</c:v>
                </c:pt>
                <c:pt idx="7">
                  <c:v>250.0</c:v>
                </c:pt>
                <c:pt idx="8">
                  <c:v>250.0</c:v>
                </c:pt>
                <c:pt idx="9">
                  <c:v>250.0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'ICSY 1995-2008'!$A$9:$C$9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1995-2008'!$D$9:$AX$9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7"/>
          <c:order val="7"/>
          <c:tx>
            <c:strRef>
              <c:f>'ICSY 1995-2008'!$A$10:$C$10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1995-2008'!$D$10:$AX$10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8"/>
          <c:order val="8"/>
          <c:tx>
            <c:strRef>
              <c:f>'ICSY 1995-2008'!$A$11:$C$11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1995-2008'!$D$11:$AX$11</c:f>
              <c:numCache>
                <c:formatCode>0_);[Red]\(0\)</c:formatCode>
                <c:ptCount val="14"/>
                <c:pt idx="0">
                  <c:v>5477.1</c:v>
                </c:pt>
                <c:pt idx="1">
                  <c:v>5117.3</c:v>
                </c:pt>
                <c:pt idx="2">
                  <c:v>6768.7</c:v>
                </c:pt>
                <c:pt idx="3">
                  <c:v>7091.8</c:v>
                </c:pt>
                <c:pt idx="4">
                  <c:v>7186.6</c:v>
                </c:pt>
                <c:pt idx="5">
                  <c:v>6121.3</c:v>
                </c:pt>
                <c:pt idx="6">
                  <c:v>5545.1</c:v>
                </c:pt>
                <c:pt idx="7">
                  <c:v>3910.8</c:v>
                </c:pt>
                <c:pt idx="8">
                  <c:v>5217.400000000001</c:v>
                </c:pt>
                <c:pt idx="9">
                  <c:v>6254.1</c:v>
                </c:pt>
                <c:pt idx="10">
                  <c:v>7594.5</c:v>
                </c:pt>
                <c:pt idx="11">
                  <c:v>8929.4</c:v>
                </c:pt>
                <c:pt idx="12">
                  <c:v>9602.300000000001</c:v>
                </c:pt>
                <c:pt idx="13">
                  <c:v>9703.300000000001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'ICSY 1995-2008'!$A$12:$C$12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1995-2008'!$D$12:$AX$12</c:f>
              <c:numCache>
                <c:formatCode>0_);[Red]\(0\)</c:formatCode>
                <c:ptCount val="14"/>
                <c:pt idx="0">
                  <c:v>228.0</c:v>
                </c:pt>
                <c:pt idx="1">
                  <c:v>281.0</c:v>
                </c:pt>
                <c:pt idx="2">
                  <c:v>293.0</c:v>
                </c:pt>
                <c:pt idx="3">
                  <c:v>314.0</c:v>
                </c:pt>
                <c:pt idx="4">
                  <c:v>287.0</c:v>
                </c:pt>
                <c:pt idx="5">
                  <c:v>219.0</c:v>
                </c:pt>
                <c:pt idx="6">
                  <c:v>275.0</c:v>
                </c:pt>
                <c:pt idx="7">
                  <c:v>355.0</c:v>
                </c:pt>
                <c:pt idx="8">
                  <c:v>384.0</c:v>
                </c:pt>
                <c:pt idx="9">
                  <c:v>501.0</c:v>
                </c:pt>
                <c:pt idx="10">
                  <c:v>605.0</c:v>
                </c:pt>
                <c:pt idx="11">
                  <c:v>625.0</c:v>
                </c:pt>
                <c:pt idx="12">
                  <c:v>722.0</c:v>
                </c:pt>
                <c:pt idx="13">
                  <c:v>770.0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'ICSY 1995-2008'!$A$13:$C$13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1995-2008'!$D$13:$AX$13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1"/>
          <c:order val="11"/>
          <c:tx>
            <c:strRef>
              <c:f>'ICSY 1995-2008'!$A$14:$C$14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1995-2008'!$D$14:$AX$14</c:f>
              <c:numCache>
                <c:formatCode>0_);[Red]\(0\)</c:formatCode>
                <c:ptCount val="14"/>
                <c:pt idx="0">
                  <c:v>7124.0</c:v>
                </c:pt>
                <c:pt idx="1">
                  <c:v>6397.0</c:v>
                </c:pt>
                <c:pt idx="2">
                  <c:v>6701.0</c:v>
                </c:pt>
                <c:pt idx="3">
                  <c:v>7236.0</c:v>
                </c:pt>
                <c:pt idx="4">
                  <c:v>7704.0</c:v>
                </c:pt>
                <c:pt idx="5">
                  <c:v>7937.0</c:v>
                </c:pt>
                <c:pt idx="6">
                  <c:v>6821.0</c:v>
                </c:pt>
                <c:pt idx="7">
                  <c:v>7236.0</c:v>
                </c:pt>
                <c:pt idx="8">
                  <c:v>7731.0</c:v>
                </c:pt>
                <c:pt idx="9">
                  <c:v>8460.0</c:v>
                </c:pt>
                <c:pt idx="10">
                  <c:v>8925.0</c:v>
                </c:pt>
                <c:pt idx="11">
                  <c:v>8910.0</c:v>
                </c:pt>
                <c:pt idx="12">
                  <c:v>9381.0</c:v>
                </c:pt>
                <c:pt idx="13">
                  <c:v>9752.0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'ICSY 1995-2008'!$A$15:$C$15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1995-2008'!$D$15:$AX$15</c:f>
              <c:numCache>
                <c:formatCode>0_);[Red]\(0\)</c:formatCode>
                <c:ptCount val="14"/>
                <c:pt idx="0">
                  <c:v>3843.0</c:v>
                </c:pt>
                <c:pt idx="1">
                  <c:v>3900.0</c:v>
                </c:pt>
                <c:pt idx="2">
                  <c:v>3852.0</c:v>
                </c:pt>
                <c:pt idx="3">
                  <c:v>0.0</c:v>
                </c:pt>
                <c:pt idx="4">
                  <c:v>0.0</c:v>
                </c:pt>
                <c:pt idx="5">
                  <c:v>3776.0</c:v>
                </c:pt>
                <c:pt idx="6">
                  <c:v>3863.0</c:v>
                </c:pt>
                <c:pt idx="7">
                  <c:v>3800.0</c:v>
                </c:pt>
                <c:pt idx="8">
                  <c:v>3800.0</c:v>
                </c:pt>
                <c:pt idx="9">
                  <c:v>3800.0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'ICSY 1995-2008'!$A$16:$C$16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1995-2008'!$D$16:$AX$16</c:f>
              <c:numCache>
                <c:formatCode>0_);[Red]\(0\)</c:formatCode>
                <c:ptCount val="14"/>
                <c:pt idx="0">
                  <c:v>196.0</c:v>
                </c:pt>
                <c:pt idx="1">
                  <c:v>223.0</c:v>
                </c:pt>
                <c:pt idx="2">
                  <c:v>303.0</c:v>
                </c:pt>
                <c:pt idx="3">
                  <c:v>201.0</c:v>
                </c:pt>
                <c:pt idx="4">
                  <c:v>171.0</c:v>
                </c:pt>
                <c:pt idx="5">
                  <c:v>251.0</c:v>
                </c:pt>
                <c:pt idx="6">
                  <c:v>523.0</c:v>
                </c:pt>
                <c:pt idx="7">
                  <c:v>848.0</c:v>
                </c:pt>
                <c:pt idx="8">
                  <c:v>1012.0</c:v>
                </c:pt>
                <c:pt idx="9">
                  <c:v>1428.0</c:v>
                </c:pt>
                <c:pt idx="10">
                  <c:v>1537.9</c:v>
                </c:pt>
                <c:pt idx="11">
                  <c:v>1638.9</c:v>
                </c:pt>
                <c:pt idx="12">
                  <c:v>1686.6</c:v>
                </c:pt>
                <c:pt idx="13">
                  <c:v>1586.5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'ICSY 1995-2008'!$A$17:$C$17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1995-2008'!$D$17:$AX$17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5"/>
          <c:order val="15"/>
          <c:tx>
            <c:strRef>
              <c:f>'ICSY 1995-2008'!$A$18:$C$18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1995-2008'!$D$18:$AX$18</c:f>
              <c:numCache>
                <c:formatCode>0_);[Red]\(0\)</c:formatCode>
                <c:ptCount val="14"/>
                <c:pt idx="1">
                  <c:v>192.0</c:v>
                </c:pt>
                <c:pt idx="2">
                  <c:v>172.0</c:v>
                </c:pt>
                <c:pt idx="3">
                  <c:v>230.0</c:v>
                </c:pt>
                <c:pt idx="4">
                  <c:v>156.0</c:v>
                </c:pt>
                <c:pt idx="5">
                  <c:v>89.0</c:v>
                </c:pt>
                <c:pt idx="6">
                  <c:v>89.0</c:v>
                </c:pt>
                <c:pt idx="7">
                  <c:v>67.0</c:v>
                </c:pt>
                <c:pt idx="8">
                  <c:v>70.0</c:v>
                </c:pt>
                <c:pt idx="9">
                  <c:v>75.0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'ICSY 1995-2008'!$A$19:$C$19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1995-2008'!$D$19:$AX$19</c:f>
              <c:numCache>
                <c:formatCode>0_);[Red]\(0\)</c:formatCode>
                <c:ptCount val="14"/>
                <c:pt idx="0">
                  <c:v>316.0</c:v>
                </c:pt>
                <c:pt idx="1">
                  <c:v>420.0</c:v>
                </c:pt>
                <c:pt idx="2">
                  <c:v>610.0</c:v>
                </c:pt>
                <c:pt idx="3">
                  <c:v>468.0</c:v>
                </c:pt>
                <c:pt idx="4">
                  <c:v>1514.0</c:v>
                </c:pt>
                <c:pt idx="5">
                  <c:v>1868.0</c:v>
                </c:pt>
                <c:pt idx="6">
                  <c:v>2340.19</c:v>
                </c:pt>
                <c:pt idx="7">
                  <c:v>2514.302</c:v>
                </c:pt>
                <c:pt idx="8">
                  <c:v>2564.693</c:v>
                </c:pt>
                <c:pt idx="9">
                  <c:v>2694.876</c:v>
                </c:pt>
                <c:pt idx="10">
                  <c:v>2942.692</c:v>
                </c:pt>
                <c:pt idx="11">
                  <c:v>3210.761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'ICSY 1995-2008'!$A$20:$C$20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1995-2008'!$D$20:$AX$20</c:f>
              <c:numCache>
                <c:formatCode>0_);[Red]\(0\)</c:formatCode>
                <c:ptCount val="14"/>
                <c:pt idx="0">
                  <c:v>76.0</c:v>
                </c:pt>
                <c:pt idx="1">
                  <c:v>108.0</c:v>
                </c:pt>
                <c:pt idx="2">
                  <c:v>176.0</c:v>
                </c:pt>
                <c:pt idx="3">
                  <c:v>257.0</c:v>
                </c:pt>
                <c:pt idx="4">
                  <c:v>257.0</c:v>
                </c:pt>
                <c:pt idx="5">
                  <c:v>268.0</c:v>
                </c:pt>
                <c:pt idx="6">
                  <c:v>250.0</c:v>
                </c:pt>
                <c:pt idx="7">
                  <c:v>298.0</c:v>
                </c:pt>
                <c:pt idx="8">
                  <c:v>325.0</c:v>
                </c:pt>
                <c:pt idx="9">
                  <c:v>322.0</c:v>
                </c:pt>
                <c:pt idx="10">
                  <c:v>342.0</c:v>
                </c:pt>
                <c:pt idx="11">
                  <c:v>338.0</c:v>
                </c:pt>
                <c:pt idx="12">
                  <c:v>316.0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'ICSY 1995-2008'!$A$21:$C$21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1995-2008'!$D$21:$AX$21</c:f>
              <c:numCache>
                <c:formatCode>0_);[Red]\(0\)</c:formatCode>
                <c:ptCount val="14"/>
                <c:pt idx="0">
                  <c:v>1234.5</c:v>
                </c:pt>
                <c:pt idx="1">
                  <c:v>1466.9</c:v>
                </c:pt>
                <c:pt idx="2">
                  <c:v>1875.5</c:v>
                </c:pt>
                <c:pt idx="3">
                  <c:v>2034.6</c:v>
                </c:pt>
                <c:pt idx="4">
                  <c:v>1998.4</c:v>
                </c:pt>
                <c:pt idx="5">
                  <c:v>1846.8</c:v>
                </c:pt>
                <c:pt idx="6">
                  <c:v>1802.6</c:v>
                </c:pt>
                <c:pt idx="7">
                  <c:v>2170.5</c:v>
                </c:pt>
                <c:pt idx="8">
                  <c:v>2472.1</c:v>
                </c:pt>
                <c:pt idx="9">
                  <c:v>2731.2</c:v>
                </c:pt>
                <c:pt idx="10">
                  <c:v>3130.9</c:v>
                </c:pt>
                <c:pt idx="11">
                  <c:v>3494.8</c:v>
                </c:pt>
                <c:pt idx="12">
                  <c:v>3820.5</c:v>
                </c:pt>
                <c:pt idx="13">
                  <c:v>4219.0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'ICSY 1995-2008'!$A$22:$C$22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1995-2008'!$D$22:$AX$22</c:f>
              <c:numCache>
                <c:formatCode>0_);[Red]\(0\)</c:formatCode>
                <c:ptCount val="14"/>
                <c:pt idx="0">
                  <c:v>7501.0</c:v>
                </c:pt>
                <c:pt idx="1">
                  <c:v>6996.0</c:v>
                </c:pt>
                <c:pt idx="2">
                  <c:v>6996.0</c:v>
                </c:pt>
                <c:pt idx="3">
                  <c:v>6852.0</c:v>
                </c:pt>
                <c:pt idx="4">
                  <c:v>7462.650296</c:v>
                </c:pt>
                <c:pt idx="5">
                  <c:v>7150.0</c:v>
                </c:pt>
                <c:pt idx="6">
                  <c:v>7500.0</c:v>
                </c:pt>
                <c:pt idx="7">
                  <c:v>8000.0</c:v>
                </c:pt>
                <c:pt idx="8">
                  <c:v>8000.0</c:v>
                </c:pt>
                <c:pt idx="9">
                  <c:v>8000.0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'ICSY 1995-2008'!$A$23:$C$23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1995-2008'!$D$23:$AX$23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1"/>
          <c:order val="21"/>
          <c:tx>
            <c:strRef>
              <c:f>'ICSY 1995-2008'!$A$24:$C$24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1995-2008'!$D$24:$AX$24</c:f>
              <c:numCache>
                <c:formatCode>0_);[Red]\(0\)</c:formatCode>
                <c:ptCount val="14"/>
                <c:pt idx="0">
                  <c:v>380.0</c:v>
                </c:pt>
                <c:pt idx="1">
                  <c:v>411.0</c:v>
                </c:pt>
                <c:pt idx="2">
                  <c:v>442.0</c:v>
                </c:pt>
                <c:pt idx="3">
                  <c:v>520.0</c:v>
                </c:pt>
                <c:pt idx="4">
                  <c:v>520.0</c:v>
                </c:pt>
                <c:pt idx="5">
                  <c:v>250.0</c:v>
                </c:pt>
                <c:pt idx="6">
                  <c:v>250.0</c:v>
                </c:pt>
                <c:pt idx="7">
                  <c:v>250.0</c:v>
                </c:pt>
                <c:pt idx="8">
                  <c:v>250.0</c:v>
                </c:pt>
                <c:pt idx="9">
                  <c:v>250.0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'ICSY 1995-2008'!$A$25:$C$25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1995-2008'!$D$25:$AX$25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3"/>
          <c:order val="23"/>
          <c:tx>
            <c:strRef>
              <c:f>'ICSY 1995-2008'!$A$26:$C$26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1995-2008'!$D$26:$AX$26</c:f>
              <c:numCache>
                <c:formatCode>0_);[Red]\(0\)</c:formatCode>
                <c:ptCount val="14"/>
                <c:pt idx="0">
                  <c:v>140.0</c:v>
                </c:pt>
                <c:pt idx="1">
                  <c:v>160.0</c:v>
                </c:pt>
                <c:pt idx="2">
                  <c:v>160.0</c:v>
                </c:pt>
                <c:pt idx="3">
                  <c:v>150.0</c:v>
                </c:pt>
                <c:pt idx="4">
                  <c:v>150.0</c:v>
                </c:pt>
                <c:pt idx="5">
                  <c:v>150.0</c:v>
                </c:pt>
                <c:pt idx="6">
                  <c:v>160.0</c:v>
                </c:pt>
                <c:pt idx="7">
                  <c:v>160.0</c:v>
                </c:pt>
                <c:pt idx="8">
                  <c:v>160.0</c:v>
                </c:pt>
                <c:pt idx="9">
                  <c:v>170.0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'ICSY 1995-2008'!$A$27:$C$27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1995-2008'!$D$27:$AX$27</c:f>
              <c:numCache>
                <c:formatCode>0_);[Red]\(0\)</c:formatCode>
                <c:ptCount val="14"/>
                <c:pt idx="0">
                  <c:v>690.0</c:v>
                </c:pt>
                <c:pt idx="1">
                  <c:v>709.0</c:v>
                </c:pt>
                <c:pt idx="2">
                  <c:v>762.0</c:v>
                </c:pt>
                <c:pt idx="3">
                  <c:v>938.0</c:v>
                </c:pt>
                <c:pt idx="4">
                  <c:v>1234.0</c:v>
                </c:pt>
                <c:pt idx="5">
                  <c:v>1072.0</c:v>
                </c:pt>
                <c:pt idx="6">
                  <c:v>982.54</c:v>
                </c:pt>
                <c:pt idx="7">
                  <c:v>1010.5</c:v>
                </c:pt>
                <c:pt idx="8">
                  <c:v>1138.2</c:v>
                </c:pt>
                <c:pt idx="9">
                  <c:v>1276.4</c:v>
                </c:pt>
                <c:pt idx="10">
                  <c:v>1440.0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'ICSY 1995-2008'!$A$28:$C$28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1995-2008'!$D$28:$AX$28</c:f>
              <c:numCache>
                <c:formatCode>0_);[Red]\(0\)</c:formatCode>
                <c:ptCount val="14"/>
                <c:pt idx="1">
                  <c:v>199.565</c:v>
                </c:pt>
                <c:pt idx="2">
                  <c:v>414.463</c:v>
                </c:pt>
                <c:pt idx="3">
                  <c:v>563.407</c:v>
                </c:pt>
                <c:pt idx="4">
                  <c:v>683.188</c:v>
                </c:pt>
                <c:pt idx="5">
                  <c:v>164.067</c:v>
                </c:pt>
                <c:pt idx="6">
                  <c:v>145.328</c:v>
                </c:pt>
                <c:pt idx="7">
                  <c:v>213.423</c:v>
                </c:pt>
                <c:pt idx="8">
                  <c:v>890.6220000000001</c:v>
                </c:pt>
                <c:pt idx="9">
                  <c:v>1045.0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'ICSY 1995-2008'!$A$29:$C$29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1995-2008'!$D$29:$AX$29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7"/>
          <c:order val="27"/>
          <c:tx>
            <c:strRef>
              <c:f>'ICSY 1995-2008'!$A$30:$C$30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1995-2008'!$D$30:$AX$30</c:f>
              <c:numCache>
                <c:formatCode>0_);[Red]\(0\)</c:formatCode>
                <c:ptCount val="14"/>
                <c:pt idx="0">
                  <c:v>28256.0</c:v>
                </c:pt>
                <c:pt idx="1">
                  <c:v>34559.0</c:v>
                </c:pt>
                <c:pt idx="2">
                  <c:v>37995.0</c:v>
                </c:pt>
                <c:pt idx="3">
                  <c:v>39942.0</c:v>
                </c:pt>
                <c:pt idx="4">
                  <c:v>40248.0</c:v>
                </c:pt>
                <c:pt idx="5">
                  <c:v>37562.17804</c:v>
                </c:pt>
                <c:pt idx="6">
                  <c:v>38301.77004000001</c:v>
                </c:pt>
                <c:pt idx="7">
                  <c:v>37462.14904</c:v>
                </c:pt>
                <c:pt idx="8">
                  <c:v>34653.189</c:v>
                </c:pt>
                <c:pt idx="9">
                  <c:v>34158.798</c:v>
                </c:pt>
                <c:pt idx="10">
                  <c:v>38863.871</c:v>
                </c:pt>
                <c:pt idx="11">
                  <c:v>41554.738</c:v>
                </c:pt>
                <c:pt idx="12">
                  <c:v>64972.624</c:v>
                </c:pt>
                <c:pt idx="13">
                  <c:v>54502.366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'ICSY 1995-2008'!$A$31:$C$31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1995-2008'!$D$31:$AX$31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9"/>
          <c:order val="29"/>
          <c:tx>
            <c:strRef>
              <c:f>'ICSY 1995-2008'!$A$32:$C$32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1995-2008'!$D$32:$AX$32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30"/>
          <c:order val="30"/>
          <c:tx>
            <c:strRef>
              <c:f>'ICSY 1995-2008'!$A$33:$C$33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1995-2008'!$D$33:$AX$33</c:f>
              <c:numCache>
                <c:formatCode>0_);[Red]\(0\)</c:formatCode>
                <c:ptCount val="14"/>
                <c:pt idx="4">
                  <c:v>222.0</c:v>
                </c:pt>
                <c:pt idx="5">
                  <c:v>241.0</c:v>
                </c:pt>
                <c:pt idx="6">
                  <c:v>234.0</c:v>
                </c:pt>
                <c:pt idx="7">
                  <c:v>220.0</c:v>
                </c:pt>
                <c:pt idx="8">
                  <c:v>235.0</c:v>
                </c:pt>
                <c:pt idx="9">
                  <c:v>240.0</c:v>
                </c:pt>
                <c:pt idx="10">
                  <c:v>234.0</c:v>
                </c:pt>
                <c:pt idx="11">
                  <c:v>184.0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'ICSY 1995-2008'!$A$34:$C$34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1995-2008'!$D$34:$AX$34</c:f>
              <c:numCache>
                <c:formatCode>0_);[Red]\(0\)</c:formatCode>
                <c:ptCount val="14"/>
                <c:pt idx="0">
                  <c:v>2070.0</c:v>
                </c:pt>
                <c:pt idx="1">
                  <c:v>2137.0</c:v>
                </c:pt>
                <c:pt idx="2">
                  <c:v>1654.0</c:v>
                </c:pt>
                <c:pt idx="3">
                  <c:v>1723.0</c:v>
                </c:pt>
                <c:pt idx="4">
                  <c:v>2047.0</c:v>
                </c:pt>
                <c:pt idx="5">
                  <c:v>2207.0</c:v>
                </c:pt>
                <c:pt idx="6">
                  <c:v>2061.0</c:v>
                </c:pt>
                <c:pt idx="7">
                  <c:v>2141.0</c:v>
                </c:pt>
                <c:pt idx="8">
                  <c:v>2398.0</c:v>
                </c:pt>
                <c:pt idx="9">
                  <c:v>2943.0</c:v>
                </c:pt>
                <c:pt idx="10">
                  <c:v>3600.0</c:v>
                </c:pt>
                <c:pt idx="11">
                  <c:v>4064.0</c:v>
                </c:pt>
                <c:pt idx="12">
                  <c:v>4383.0</c:v>
                </c:pt>
                <c:pt idx="13">
                  <c:v>4904.0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'ICSY 1995-2008'!$A$35:$C$35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1995-2008'!$D$35:$AX$35</c:f>
              <c:numCache>
                <c:formatCode>0_);[Red]\(0\)</c:formatCode>
                <c:ptCount val="14"/>
                <c:pt idx="2">
                  <c:v>50.0</c:v>
                </c:pt>
                <c:pt idx="3">
                  <c:v>50.0</c:v>
                </c:pt>
                <c:pt idx="4">
                  <c:v>50.0</c:v>
                </c:pt>
                <c:pt idx="5">
                  <c:v>50.0</c:v>
                </c:pt>
                <c:pt idx="6">
                  <c:v>50.0</c:v>
                </c:pt>
                <c:pt idx="7">
                  <c:v>50.0</c:v>
                </c:pt>
                <c:pt idx="8">
                  <c:v>30.0</c:v>
                </c:pt>
                <c:pt idx="9">
                  <c:v>30.0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'ICSY 1995-2008'!$A$36:$C$36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1995-2008'!$D$36:$AX$36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34"/>
          <c:order val="34"/>
          <c:tx>
            <c:strRef>
              <c:f>'ICSY 1995-2008'!$A$37:$C$37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1995-2008'!$D$37:$AX$37</c:f>
              <c:numCache>
                <c:formatCode>0_);[Red]\(0\)</c:formatCode>
                <c:ptCount val="14"/>
                <c:pt idx="3">
                  <c:v>150.0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'ICSY 1995-2008'!$A$38:$C$38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1995-2008'!$D$38:$AX$38</c:f>
              <c:numCache>
                <c:formatCode>0_);[Red]\(0\)</c:formatCode>
                <c:ptCount val="14"/>
                <c:pt idx="0">
                  <c:v>522.0</c:v>
                </c:pt>
                <c:pt idx="1">
                  <c:v>600.0</c:v>
                </c:pt>
                <c:pt idx="2">
                  <c:v>633.0</c:v>
                </c:pt>
                <c:pt idx="3">
                  <c:v>740.0</c:v>
                </c:pt>
                <c:pt idx="4">
                  <c:v>825.0</c:v>
                </c:pt>
                <c:pt idx="5">
                  <c:v>956.0</c:v>
                </c:pt>
                <c:pt idx="6">
                  <c:v>980.0</c:v>
                </c:pt>
                <c:pt idx="7">
                  <c:v>937.0</c:v>
                </c:pt>
                <c:pt idx="8">
                  <c:v>949.0</c:v>
                </c:pt>
                <c:pt idx="9">
                  <c:v>1032.0</c:v>
                </c:pt>
                <c:pt idx="10">
                  <c:v>1026.0</c:v>
                </c:pt>
                <c:pt idx="11">
                  <c:v>1127.0</c:v>
                </c:pt>
                <c:pt idx="12">
                  <c:v>1208.593</c:v>
                </c:pt>
                <c:pt idx="13">
                  <c:v>982.0070000000001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'ICSY 1995-2008'!$A$39:$C$39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1995-2008'!$D$39:$AX$39</c:f>
              <c:numCache>
                <c:formatCode>0_);[Red]\(0\)</c:formatCode>
                <c:ptCount val="14"/>
                <c:pt idx="0">
                  <c:v>10440.0</c:v>
                </c:pt>
                <c:pt idx="1">
                  <c:v>11587.0</c:v>
                </c:pt>
                <c:pt idx="2">
                  <c:v>11736.0</c:v>
                </c:pt>
                <c:pt idx="3">
                  <c:v>12168.0</c:v>
                </c:pt>
                <c:pt idx="4">
                  <c:v>12643.0</c:v>
                </c:pt>
                <c:pt idx="5">
                  <c:v>12753.0</c:v>
                </c:pt>
                <c:pt idx="6">
                  <c:v>12793.0</c:v>
                </c:pt>
                <c:pt idx="7">
                  <c:v>13081.0</c:v>
                </c:pt>
                <c:pt idx="8">
                  <c:v>13424.0</c:v>
                </c:pt>
                <c:pt idx="9">
                  <c:v>14017.0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'ICSY 1995-2008'!$A$40:$C$40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1995-2008'!$D$40:$AX$40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38"/>
          <c:order val="38"/>
          <c:tx>
            <c:strRef>
              <c:f>'ICSY 1995-2008'!$A$41:$C$41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1995-2008'!$D$41:$AX$41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39"/>
          <c:order val="39"/>
          <c:tx>
            <c:strRef>
              <c:f>'ICSY 1995-2008'!$A$42:$C$42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1995-2008'!$D$42:$AX$42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40"/>
          <c:order val="40"/>
          <c:tx>
            <c:strRef>
              <c:f>'ICSY 1995-2008'!$A$43:$C$43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1995-2008'!$D$43:$AX$43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41"/>
          <c:order val="41"/>
          <c:tx>
            <c:strRef>
              <c:f>'ICSY 1995-2008'!$A$44:$C$44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1995-2008'!$D$44:$AX$44</c:f>
              <c:numCache>
                <c:formatCode>0_);[Red]\(0\)</c:formatCode>
                <c:ptCount val="14"/>
                <c:pt idx="0">
                  <c:v>3304.0</c:v>
                </c:pt>
                <c:pt idx="1">
                  <c:v>3627.0</c:v>
                </c:pt>
                <c:pt idx="2">
                  <c:v>3718.0</c:v>
                </c:pt>
                <c:pt idx="3">
                  <c:v>3890.0</c:v>
                </c:pt>
                <c:pt idx="4">
                  <c:v>2508.0</c:v>
                </c:pt>
                <c:pt idx="5">
                  <c:v>2686.0</c:v>
                </c:pt>
                <c:pt idx="6">
                  <c:v>3145.0</c:v>
                </c:pt>
                <c:pt idx="7">
                  <c:v>3462.0</c:v>
                </c:pt>
                <c:pt idx="8">
                  <c:v>3622.0</c:v>
                </c:pt>
                <c:pt idx="9">
                  <c:v>3798.0</c:v>
                </c:pt>
                <c:pt idx="10">
                  <c:v>4014.075</c:v>
                </c:pt>
                <c:pt idx="11">
                  <c:v>3999.556</c:v>
                </c:pt>
                <c:pt idx="12">
                  <c:v>4368.451</c:v>
                </c:pt>
                <c:pt idx="13">
                  <c:v>4620.736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'ICSY 1995-2008'!$A$45:$C$45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1995-2008'!$D$45:$AX$45</c:f>
              <c:numCache>
                <c:formatCode>0_);[Red]\(0\)</c:formatCode>
                <c:ptCount val="14"/>
                <c:pt idx="0">
                  <c:v>475606.0</c:v>
                </c:pt>
                <c:pt idx="1">
                  <c:v>491189.0</c:v>
                </c:pt>
                <c:pt idx="2">
                  <c:v>511738.0</c:v>
                </c:pt>
                <c:pt idx="3">
                  <c:v>536000.0</c:v>
                </c:pt>
                <c:pt idx="4">
                  <c:v>573000.0</c:v>
                </c:pt>
                <c:pt idx="5">
                  <c:v>597000.0</c:v>
                </c:pt>
                <c:pt idx="6">
                  <c:v>661040.0</c:v>
                </c:pt>
                <c:pt idx="7">
                  <c:v>725000.0</c:v>
                </c:pt>
                <c:pt idx="8">
                  <c:v>862081.0</c:v>
                </c:pt>
                <c:pt idx="9">
                  <c:v>966819.9</c:v>
                </c:pt>
                <c:pt idx="10">
                  <c:v>1.0688479E6</c:v>
                </c:pt>
                <c:pt idx="11">
                  <c:v>1.2367648E6</c:v>
                </c:pt>
                <c:pt idx="12">
                  <c:v>1.3611725E6</c:v>
                </c:pt>
                <c:pt idx="13">
                  <c:v>1.423557E6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'ICSY 1995-2008'!$A$46:$C$46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1995-2008'!$D$46:$AX$46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44"/>
          <c:order val="44"/>
          <c:tx>
            <c:strRef>
              <c:f>'ICSY 1995-2008'!$A$47:$C$47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1995-2008'!$D$47:$AX$47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45"/>
          <c:order val="45"/>
          <c:tx>
            <c:strRef>
              <c:f>'ICSY 1995-2008'!$A$48:$C$48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1995-2008'!$D$48:$AX$48</c:f>
              <c:numCache>
                <c:formatCode>0_);[Red]\(0\)</c:formatCode>
                <c:ptCount val="14"/>
                <c:pt idx="0">
                  <c:v>9908.0</c:v>
                </c:pt>
                <c:pt idx="2">
                  <c:v>10878.0</c:v>
                </c:pt>
                <c:pt idx="3">
                  <c:v>8673.0</c:v>
                </c:pt>
                <c:pt idx="4">
                  <c:v>6677.0</c:v>
                </c:pt>
                <c:pt idx="5">
                  <c:v>7131.0</c:v>
                </c:pt>
                <c:pt idx="6">
                  <c:v>6776.0</c:v>
                </c:pt>
                <c:pt idx="7">
                  <c:v>6633.0</c:v>
                </c:pt>
                <c:pt idx="8">
                  <c:v>7337.0</c:v>
                </c:pt>
                <c:pt idx="9">
                  <c:v>7822.0</c:v>
                </c:pt>
                <c:pt idx="10">
                  <c:v>9959.0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'ICSY 1995-2008'!$A$49:$C$49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1995-2008'!$D$49:$AX$49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47"/>
          <c:order val="47"/>
          <c:tx>
            <c:strRef>
              <c:f>'ICSY 1995-2008'!$A$50:$C$50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1995-2008'!$D$50:$AX$50</c:f>
              <c:numCache>
                <c:formatCode>0_);[Red]\(0\)</c:formatCode>
                <c:ptCount val="14"/>
                <c:pt idx="0">
                  <c:v>235.0</c:v>
                </c:pt>
                <c:pt idx="1">
                  <c:v>240.79</c:v>
                </c:pt>
                <c:pt idx="2">
                  <c:v>124.881</c:v>
                </c:pt>
                <c:pt idx="3">
                  <c:v>134.0</c:v>
                </c:pt>
                <c:pt idx="4">
                  <c:v>159.0</c:v>
                </c:pt>
                <c:pt idx="5">
                  <c:v>161.0</c:v>
                </c:pt>
                <c:pt idx="6">
                  <c:v>192.0</c:v>
                </c:pt>
                <c:pt idx="7">
                  <c:v>190.0</c:v>
                </c:pt>
                <c:pt idx="8">
                  <c:v>190.0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'ICSY 1995-2008'!$A$51:$C$51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1995-2008'!$D$51:$AX$51</c:f>
              <c:numCache>
                <c:formatCode>0_);[Red]\(0\)</c:formatCode>
                <c:ptCount val="14"/>
                <c:pt idx="0">
                  <c:v>98.0</c:v>
                </c:pt>
                <c:pt idx="1">
                  <c:v>43.0</c:v>
                </c:pt>
                <c:pt idx="2">
                  <c:v>20.0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'ICSY 1995-2008'!$A$52:$C$52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1995-2008'!$D$52:$AX$52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50"/>
          <c:order val="50"/>
          <c:tx>
            <c:strRef>
              <c:f>'ICSY 1995-2008'!$A$53:$C$53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1995-2008'!$D$53:$AX$53</c:f>
              <c:numCache>
                <c:formatCode>0_);[Red]\(0\)</c:formatCode>
                <c:ptCount val="14"/>
                <c:pt idx="0">
                  <c:v>865.0</c:v>
                </c:pt>
                <c:pt idx="1">
                  <c:v>830.0</c:v>
                </c:pt>
                <c:pt idx="2">
                  <c:v>940.0</c:v>
                </c:pt>
                <c:pt idx="3">
                  <c:v>1085.0</c:v>
                </c:pt>
                <c:pt idx="4">
                  <c:v>1100.0</c:v>
                </c:pt>
                <c:pt idx="5">
                  <c:v>1050.0</c:v>
                </c:pt>
                <c:pt idx="6">
                  <c:v>1200.0</c:v>
                </c:pt>
                <c:pt idx="7">
                  <c:v>1200.0</c:v>
                </c:pt>
                <c:pt idx="8">
                  <c:v>1320.0</c:v>
                </c:pt>
                <c:pt idx="9">
                  <c:v>1300.0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'ICSY 1995-2008'!$A$54:$C$54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1995-2008'!$D$54:$AX$54</c:f>
              <c:numCache>
                <c:formatCode>0_);[Red]\(0\)</c:formatCode>
                <c:ptCount val="14"/>
                <c:pt idx="0">
                  <c:v>1100.0</c:v>
                </c:pt>
                <c:pt idx="1">
                  <c:v>1000.0</c:v>
                </c:pt>
                <c:pt idx="2">
                  <c:v>1100.0</c:v>
                </c:pt>
                <c:pt idx="3">
                  <c:v>650.0</c:v>
                </c:pt>
                <c:pt idx="4">
                  <c:v>650.0</c:v>
                </c:pt>
                <c:pt idx="5">
                  <c:v>650.0</c:v>
                </c:pt>
                <c:pt idx="6">
                  <c:v>650.0</c:v>
                </c:pt>
                <c:pt idx="7">
                  <c:v>650.0</c:v>
                </c:pt>
                <c:pt idx="8">
                  <c:v>650.0</c:v>
                </c:pt>
                <c:pt idx="9">
                  <c:v>650.0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'ICSY 1995-2008'!$A$55:$C$55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1995-2008'!$D$55:$AX$55</c:f>
              <c:numCache>
                <c:formatCode>0_);[Red]\(0\)</c:formatCode>
                <c:ptCount val="14"/>
                <c:pt idx="0">
                  <c:v>1708.0</c:v>
                </c:pt>
                <c:pt idx="1">
                  <c:v>1842.0</c:v>
                </c:pt>
                <c:pt idx="2">
                  <c:v>2134.0</c:v>
                </c:pt>
                <c:pt idx="3">
                  <c:v>3873.0</c:v>
                </c:pt>
                <c:pt idx="4">
                  <c:v>2712.0</c:v>
                </c:pt>
                <c:pt idx="5">
                  <c:v>2852.0</c:v>
                </c:pt>
                <c:pt idx="6">
                  <c:v>3246.0</c:v>
                </c:pt>
                <c:pt idx="7">
                  <c:v>3378.0</c:v>
                </c:pt>
                <c:pt idx="8">
                  <c:v>3571.0</c:v>
                </c:pt>
                <c:pt idx="9">
                  <c:v>3514.0</c:v>
                </c:pt>
                <c:pt idx="10">
                  <c:v>3481.0</c:v>
                </c:pt>
                <c:pt idx="11">
                  <c:v>3622.0</c:v>
                </c:pt>
                <c:pt idx="12">
                  <c:v>3587.0</c:v>
                </c:pt>
                <c:pt idx="13">
                  <c:v>3636.0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'ICSY 1995-2008'!$A$56:$C$56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1995-2008'!$D$56:$AX$56</c:f>
              <c:numCache>
                <c:formatCode>0_);[Red]\(0\)</c:formatCode>
                <c:ptCount val="14"/>
                <c:pt idx="0">
                  <c:v>1456.0</c:v>
                </c:pt>
                <c:pt idx="1">
                  <c:v>1438.0</c:v>
                </c:pt>
                <c:pt idx="2">
                  <c:v>1701.0</c:v>
                </c:pt>
                <c:pt idx="3">
                  <c:v>1724.0</c:v>
                </c:pt>
                <c:pt idx="4">
                  <c:v>1797.0</c:v>
                </c:pt>
                <c:pt idx="5">
                  <c:v>1643.0</c:v>
                </c:pt>
                <c:pt idx="6">
                  <c:v>1335.0</c:v>
                </c:pt>
                <c:pt idx="7">
                  <c:v>1336.0</c:v>
                </c:pt>
                <c:pt idx="8">
                  <c:v>1357.0</c:v>
                </c:pt>
                <c:pt idx="9">
                  <c:v>1409.0</c:v>
                </c:pt>
                <c:pt idx="10">
                  <c:v>1576.0</c:v>
                </c:pt>
                <c:pt idx="11">
                  <c:v>1714.0</c:v>
                </c:pt>
                <c:pt idx="12">
                  <c:v>1812.0</c:v>
                </c:pt>
                <c:pt idx="13">
                  <c:v>1708.851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'ICSY 1995-2008'!$A$57:$C$57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1995-2008'!$D$57:$AX$57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55"/>
          <c:order val="55"/>
          <c:tx>
            <c:strRef>
              <c:f>'ICSY 1995-2008'!$A$58:$C$58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1995-2008'!$D$58:$AX$58</c:f>
              <c:numCache>
                <c:formatCode>0_);[Red]\(0\)</c:formatCode>
                <c:ptCount val="14"/>
                <c:pt idx="0">
                  <c:v>1024.0</c:v>
                </c:pt>
                <c:pt idx="1">
                  <c:v>1021.0</c:v>
                </c:pt>
                <c:pt idx="2">
                  <c:v>910.0</c:v>
                </c:pt>
                <c:pt idx="3">
                  <c:v>1207.0</c:v>
                </c:pt>
                <c:pt idx="4">
                  <c:v>1157.0</c:v>
                </c:pt>
                <c:pt idx="5">
                  <c:v>1398.0</c:v>
                </c:pt>
                <c:pt idx="6">
                  <c:v>1367.0</c:v>
                </c:pt>
                <c:pt idx="7">
                  <c:v>1445.0</c:v>
                </c:pt>
                <c:pt idx="8">
                  <c:v>1638.0</c:v>
                </c:pt>
                <c:pt idx="9">
                  <c:v>1688.0</c:v>
                </c:pt>
                <c:pt idx="10">
                  <c:v>1800.0</c:v>
                </c:pt>
                <c:pt idx="11">
                  <c:v>1786.0</c:v>
                </c:pt>
                <c:pt idx="13">
                  <c:v>1940.0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'ICSY 1995-2008'!$A$59:$C$59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1995-2008'!$D$59:$AX$59</c:f>
              <c:numCache>
                <c:formatCode>0_);[Red]\(0\)</c:formatCode>
                <c:ptCount val="14"/>
                <c:pt idx="0">
                  <c:v>4831.0</c:v>
                </c:pt>
                <c:pt idx="1">
                  <c:v>5016.0</c:v>
                </c:pt>
                <c:pt idx="2">
                  <c:v>4874.0</c:v>
                </c:pt>
                <c:pt idx="3">
                  <c:v>4599.0</c:v>
                </c:pt>
                <c:pt idx="4">
                  <c:v>4241.0</c:v>
                </c:pt>
                <c:pt idx="5">
                  <c:v>4093.0</c:v>
                </c:pt>
                <c:pt idx="6">
                  <c:v>3591.0</c:v>
                </c:pt>
                <c:pt idx="7">
                  <c:v>3249.0</c:v>
                </c:pt>
                <c:pt idx="8">
                  <c:v>3502.0</c:v>
                </c:pt>
                <c:pt idx="9">
                  <c:v>3829.0</c:v>
                </c:pt>
                <c:pt idx="10">
                  <c:v>3978.0</c:v>
                </c:pt>
                <c:pt idx="11">
                  <c:v>4239.0</c:v>
                </c:pt>
                <c:pt idx="12">
                  <c:v>4899.0</c:v>
                </c:pt>
                <c:pt idx="13">
                  <c:v>4805.0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'ICSY 1995-2008'!$A$60:$C$60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1995-2008'!$D$60:$AX$60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58"/>
          <c:order val="58"/>
          <c:tx>
            <c:strRef>
              <c:f>'ICSY 1995-2008'!$A$61:$C$61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1995-2008'!$D$61:$AX$61</c:f>
              <c:numCache>
                <c:formatCode>0_);[Red]\(0\)</c:formatCode>
                <c:ptCount val="14"/>
                <c:pt idx="0">
                  <c:v>2584.0</c:v>
                </c:pt>
                <c:pt idx="1">
                  <c:v>2628.0</c:v>
                </c:pt>
                <c:pt idx="2">
                  <c:v>2544.0</c:v>
                </c:pt>
                <c:pt idx="3">
                  <c:v>2548.0</c:v>
                </c:pt>
                <c:pt idx="4">
                  <c:v>2422.0</c:v>
                </c:pt>
                <c:pt idx="5">
                  <c:v>2536.0</c:v>
                </c:pt>
                <c:pt idx="6">
                  <c:v>2576.0</c:v>
                </c:pt>
                <c:pt idx="7">
                  <c:v>2545.0</c:v>
                </c:pt>
                <c:pt idx="8">
                  <c:v>2580.0</c:v>
                </c:pt>
                <c:pt idx="9">
                  <c:v>2892.0</c:v>
                </c:pt>
                <c:pt idx="10">
                  <c:v>2881.0</c:v>
                </c:pt>
                <c:pt idx="11">
                  <c:v>2937.0</c:v>
                </c:pt>
                <c:pt idx="12">
                  <c:v>2871.401853</c:v>
                </c:pt>
                <c:pt idx="13">
                  <c:v>2538.822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'ICSY 1995-2008'!$A$62:$C$62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1995-2008'!$D$62:$AX$62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60"/>
          <c:order val="60"/>
          <c:tx>
            <c:strRef>
              <c:f>'ICSY 1995-2008'!$A$63:$C$63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1995-2008'!$D$63:$AX$63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61"/>
          <c:order val="61"/>
          <c:tx>
            <c:strRef>
              <c:f>'ICSY 1995-2008'!$A$64:$C$64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1995-2008'!$D$64:$AX$64</c:f>
              <c:numCache>
                <c:formatCode>0_);[Red]\(0\)</c:formatCode>
                <c:ptCount val="14"/>
                <c:pt idx="0">
                  <c:v>1450.0</c:v>
                </c:pt>
                <c:pt idx="1">
                  <c:v>1642.0</c:v>
                </c:pt>
                <c:pt idx="2">
                  <c:v>1822.381</c:v>
                </c:pt>
                <c:pt idx="3">
                  <c:v>1871.503</c:v>
                </c:pt>
                <c:pt idx="7">
                  <c:v>3050.43</c:v>
                </c:pt>
                <c:pt idx="8">
                  <c:v>2783.167</c:v>
                </c:pt>
                <c:pt idx="9">
                  <c:v>2653.639</c:v>
                </c:pt>
                <c:pt idx="10">
                  <c:v>2898.379</c:v>
                </c:pt>
                <c:pt idx="11">
                  <c:v>3706.784</c:v>
                </c:pt>
                <c:pt idx="12">
                  <c:v>4077.337</c:v>
                </c:pt>
                <c:pt idx="13">
                  <c:v>4206.612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'ICSY 1995-2008'!$A$65:$C$65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1995-2008'!$D$65:$AX$65</c:f>
              <c:numCache>
                <c:formatCode>0_);[Red]\(0\)</c:formatCode>
                <c:ptCount val="14"/>
                <c:pt idx="0">
                  <c:v>2549.0</c:v>
                </c:pt>
                <c:pt idx="1">
                  <c:v>2601.0</c:v>
                </c:pt>
                <c:pt idx="2">
                  <c:v>2900.0</c:v>
                </c:pt>
                <c:pt idx="3">
                  <c:v>2538.671</c:v>
                </c:pt>
                <c:pt idx="4">
                  <c:v>2262.474</c:v>
                </c:pt>
                <c:pt idx="5">
                  <c:v>2800.0</c:v>
                </c:pt>
                <c:pt idx="6">
                  <c:v>2947.0</c:v>
                </c:pt>
                <c:pt idx="7">
                  <c:v>3113.0</c:v>
                </c:pt>
                <c:pt idx="8">
                  <c:v>3100.0</c:v>
                </c:pt>
                <c:pt idx="9">
                  <c:v>3100.0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'ICSY 1995-2008'!$A$66:$C$66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1995-2008'!$D$66:$AX$66</c:f>
              <c:numCache>
                <c:formatCode>0_);[Red]\(0\)</c:formatCode>
                <c:ptCount val="14"/>
                <c:pt idx="0">
                  <c:v>14237.0</c:v>
                </c:pt>
                <c:pt idx="1">
                  <c:v>15569.0</c:v>
                </c:pt>
                <c:pt idx="2">
                  <c:v>15569.0</c:v>
                </c:pt>
                <c:pt idx="3">
                  <c:v>15569.0</c:v>
                </c:pt>
                <c:pt idx="4">
                  <c:v>11933.0</c:v>
                </c:pt>
                <c:pt idx="5">
                  <c:v>25101.0</c:v>
                </c:pt>
                <c:pt idx="6">
                  <c:v>26811.0</c:v>
                </c:pt>
                <c:pt idx="7">
                  <c:v>23000.0</c:v>
                </c:pt>
                <c:pt idx="8">
                  <c:v>16280.773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'ICSY 1995-2008'!$A$67:$C$67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1995-2008'!$D$67:$AX$67</c:f>
              <c:numCache>
                <c:formatCode>0_);[Red]\(0\)</c:formatCode>
                <c:ptCount val="14"/>
                <c:pt idx="0">
                  <c:v>914.0</c:v>
                </c:pt>
                <c:pt idx="1">
                  <c:v>996.068</c:v>
                </c:pt>
                <c:pt idx="2">
                  <c:v>1666.534</c:v>
                </c:pt>
                <c:pt idx="3">
                  <c:v>1073.158</c:v>
                </c:pt>
                <c:pt idx="4">
                  <c:v>1031.0</c:v>
                </c:pt>
                <c:pt idx="5">
                  <c:v>1064.0</c:v>
                </c:pt>
                <c:pt idx="6">
                  <c:v>1174.0</c:v>
                </c:pt>
                <c:pt idx="7">
                  <c:v>1318.0</c:v>
                </c:pt>
                <c:pt idx="8">
                  <c:v>1390.0</c:v>
                </c:pt>
                <c:pt idx="9">
                  <c:v>1400.0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'ICSY 1995-2008'!$A$68:$C$68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1995-2008'!$D$68:$AX$68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66"/>
          <c:order val="66"/>
          <c:tx>
            <c:strRef>
              <c:f>'ICSY 1995-2008'!$A$69:$C$69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1995-2008'!$D$69:$AX$69</c:f>
              <c:numCache>
                <c:formatCode>0_);[Red]\(0\)</c:formatCode>
                <c:ptCount val="14"/>
                <c:pt idx="2">
                  <c:v>60.0</c:v>
                </c:pt>
                <c:pt idx="3">
                  <c:v>50.0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45.0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'ICSY 1995-2008'!$A$70:$C$70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1995-2008'!$D$70:$AX$70</c:f>
              <c:numCache>
                <c:formatCode>0_);[Red]\(0\)</c:formatCode>
                <c:ptCount val="14"/>
                <c:pt idx="0">
                  <c:v>418.0</c:v>
                </c:pt>
                <c:pt idx="1">
                  <c:v>388.0</c:v>
                </c:pt>
                <c:pt idx="2">
                  <c:v>422.0</c:v>
                </c:pt>
                <c:pt idx="3">
                  <c:v>321.0</c:v>
                </c:pt>
                <c:pt idx="4">
                  <c:v>358.0</c:v>
                </c:pt>
                <c:pt idx="5">
                  <c:v>329.0</c:v>
                </c:pt>
                <c:pt idx="6">
                  <c:v>405.0</c:v>
                </c:pt>
                <c:pt idx="7">
                  <c:v>466.0</c:v>
                </c:pt>
                <c:pt idx="8">
                  <c:v>506.0</c:v>
                </c:pt>
                <c:pt idx="9">
                  <c:v>613.9</c:v>
                </c:pt>
                <c:pt idx="10">
                  <c:v>732.8000000000001</c:v>
                </c:pt>
                <c:pt idx="11">
                  <c:v>856.2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'ICSY 1995-2008'!$A$71:$C$71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1995-2008'!$D$71:$AX$71</c:f>
              <c:numCache>
                <c:formatCode>0_);[Red]\(0\)</c:formatCode>
                <c:ptCount val="14"/>
                <c:pt idx="0">
                  <c:v>609.0</c:v>
                </c:pt>
                <c:pt idx="1">
                  <c:v>672.0</c:v>
                </c:pt>
                <c:pt idx="2">
                  <c:v>775.0</c:v>
                </c:pt>
                <c:pt idx="3">
                  <c:v>783.0</c:v>
                </c:pt>
                <c:pt idx="4">
                  <c:v>767.0</c:v>
                </c:pt>
                <c:pt idx="5">
                  <c:v>816.0</c:v>
                </c:pt>
                <c:pt idx="6">
                  <c:v>819.0</c:v>
                </c:pt>
                <c:pt idx="7">
                  <c:v>919.0</c:v>
                </c:pt>
                <c:pt idx="8">
                  <c:v>890.0</c:v>
                </c:pt>
                <c:pt idx="9">
                  <c:v>1300.0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'ICSY 1995-2008'!$A$72:$C$72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1995-2008'!$D$72:$AX$72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70"/>
          <c:order val="70"/>
          <c:tx>
            <c:strRef>
              <c:f>'ICSY 1995-2008'!$A$73:$C$73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1995-2008'!$D$73:$AX$73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71"/>
          <c:order val="71"/>
          <c:tx>
            <c:strRef>
              <c:f>'ICSY 1995-2008'!$A$74:$C$74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1995-2008'!$D$74:$AX$74</c:f>
              <c:numCache>
                <c:formatCode>0_);[Red]\(0\)</c:formatCode>
                <c:ptCount val="14"/>
                <c:pt idx="0">
                  <c:v>91.2</c:v>
                </c:pt>
                <c:pt idx="1">
                  <c:v>84.0</c:v>
                </c:pt>
                <c:pt idx="2">
                  <c:v>96.0</c:v>
                </c:pt>
                <c:pt idx="3">
                  <c:v>89.0</c:v>
                </c:pt>
                <c:pt idx="4">
                  <c:v>99.0</c:v>
                </c:pt>
                <c:pt idx="5">
                  <c:v>87.0</c:v>
                </c:pt>
                <c:pt idx="6">
                  <c:v>98.0</c:v>
                </c:pt>
                <c:pt idx="7">
                  <c:v>102.0</c:v>
                </c:pt>
                <c:pt idx="8">
                  <c:v>100.0</c:v>
                </c:pt>
                <c:pt idx="9">
                  <c:v>111.0</c:v>
                </c:pt>
                <c:pt idx="10">
                  <c:v>143.0</c:v>
                </c:pt>
                <c:pt idx="11">
                  <c:v>143.0</c:v>
                </c:pt>
                <c:pt idx="12">
                  <c:v>144.0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'ICSY 1995-2008'!$A$75:$C$75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1995-2008'!$D$75:$AX$75</c:f>
              <c:numCache>
                <c:formatCode>0_);[Red]\(0\)</c:formatCode>
                <c:ptCount val="14"/>
                <c:pt idx="0">
                  <c:v>907.0</c:v>
                </c:pt>
                <c:pt idx="1">
                  <c:v>975.0</c:v>
                </c:pt>
                <c:pt idx="2">
                  <c:v>1152.0</c:v>
                </c:pt>
                <c:pt idx="3">
                  <c:v>1232.0</c:v>
                </c:pt>
                <c:pt idx="4">
                  <c:v>1310.0</c:v>
                </c:pt>
                <c:pt idx="5">
                  <c:v>1422.0</c:v>
                </c:pt>
                <c:pt idx="6">
                  <c:v>1325.0</c:v>
                </c:pt>
                <c:pt idx="7">
                  <c:v>1198.0</c:v>
                </c:pt>
                <c:pt idx="8">
                  <c:v>1493.0</c:v>
                </c:pt>
                <c:pt idx="9">
                  <c:v>1691.0</c:v>
                </c:pt>
                <c:pt idx="10">
                  <c:v>1321.0</c:v>
                </c:pt>
                <c:pt idx="11">
                  <c:v>1513.0</c:v>
                </c:pt>
                <c:pt idx="12">
                  <c:v>1743.0</c:v>
                </c:pt>
                <c:pt idx="13">
                  <c:v>1633.0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'ICSY 1995-2008'!$A$76:$C$76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1995-2008'!$D$76:$AX$76</c:f>
              <c:numCache>
                <c:formatCode>0_);[Red]\(0\)</c:formatCode>
                <c:ptCount val="14"/>
                <c:pt idx="0">
                  <c:v>19724.0</c:v>
                </c:pt>
                <c:pt idx="1">
                  <c:v>18337.0</c:v>
                </c:pt>
                <c:pt idx="2">
                  <c:v>18309.0</c:v>
                </c:pt>
                <c:pt idx="3">
                  <c:v>19434.0</c:v>
                </c:pt>
                <c:pt idx="4">
                  <c:v>20302.0</c:v>
                </c:pt>
                <c:pt idx="5">
                  <c:v>20000.0</c:v>
                </c:pt>
                <c:pt idx="6">
                  <c:v>20652.0</c:v>
                </c:pt>
                <c:pt idx="7">
                  <c:v>20244.0</c:v>
                </c:pt>
                <c:pt idx="8">
                  <c:v>20544.0</c:v>
                </c:pt>
                <c:pt idx="9">
                  <c:v>0.0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'ICSY 1995-2008'!$A$77:$C$77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1995-2008'!$D$77:$AX$77</c:f>
              <c:numCache>
                <c:formatCode>0_);[Red]\(0\)</c:formatCode>
                <c:ptCount val="14"/>
                <c:pt idx="2">
                  <c:v>51.0</c:v>
                </c:pt>
                <c:pt idx="3">
                  <c:v>88.2</c:v>
                </c:pt>
                <c:pt idx="4">
                  <c:v>88.0</c:v>
                </c:pt>
                <c:pt idx="5">
                  <c:v>88.0</c:v>
                </c:pt>
                <c:pt idx="6">
                  <c:v>58.0</c:v>
                </c:pt>
                <c:pt idx="7">
                  <c:v>62.0</c:v>
                </c:pt>
                <c:pt idx="8">
                  <c:v>62.0</c:v>
                </c:pt>
                <c:pt idx="9">
                  <c:v>62.0</c:v>
                </c:pt>
              </c:numCache>
            </c:numRef>
          </c:val>
          <c:smooth val="0"/>
        </c:ser>
        <c:ser>
          <c:idx val="75"/>
          <c:order val="75"/>
          <c:tx>
            <c:strRef>
              <c:f>'ICSY 1995-2008'!$A$78:$C$78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1995-2008'!$D$78:$AX$78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76"/>
          <c:order val="76"/>
          <c:tx>
            <c:strRef>
              <c:f>'ICSY 1995-2008'!$A$79:$C$79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1995-2008'!$D$79:$AX$79</c:f>
              <c:numCache>
                <c:formatCode>0_);[Red]\(0\)</c:formatCode>
                <c:ptCount val="14"/>
                <c:pt idx="0">
                  <c:v>154.0</c:v>
                </c:pt>
                <c:pt idx="1">
                  <c:v>180.0</c:v>
                </c:pt>
                <c:pt idx="2">
                  <c:v>200.0</c:v>
                </c:pt>
                <c:pt idx="3">
                  <c:v>198.0</c:v>
                </c:pt>
                <c:pt idx="4">
                  <c:v>162.0</c:v>
                </c:pt>
                <c:pt idx="5">
                  <c:v>166.0</c:v>
                </c:pt>
                <c:pt idx="6">
                  <c:v>240.0</c:v>
                </c:pt>
                <c:pt idx="7">
                  <c:v>257.0</c:v>
                </c:pt>
                <c:pt idx="8">
                  <c:v>261.0</c:v>
                </c:pt>
                <c:pt idx="9">
                  <c:v>350.0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'ICSY 1995-2008'!$A$80:$C$80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1995-2008'!$D$80:$AX$80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78"/>
          <c:order val="78"/>
          <c:tx>
            <c:strRef>
              <c:f>'ICSY 1995-2008'!$A$81:$C$81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1995-2008'!$D$81:$AX$81</c:f>
              <c:numCache>
                <c:formatCode>0_);[Red]\(0\)</c:formatCode>
                <c:ptCount val="14"/>
                <c:pt idx="0">
                  <c:v>59.0</c:v>
                </c:pt>
                <c:pt idx="1">
                  <c:v>85.0</c:v>
                </c:pt>
                <c:pt idx="2">
                  <c:v>94.0</c:v>
                </c:pt>
                <c:pt idx="3">
                  <c:v>199.0</c:v>
                </c:pt>
                <c:pt idx="4">
                  <c:v>341.0</c:v>
                </c:pt>
                <c:pt idx="5">
                  <c:v>348.0</c:v>
                </c:pt>
                <c:pt idx="6">
                  <c:v>335.0</c:v>
                </c:pt>
                <c:pt idx="7">
                  <c:v>347.0</c:v>
                </c:pt>
                <c:pt idx="8">
                  <c:v>345.0</c:v>
                </c:pt>
                <c:pt idx="9">
                  <c:v>441.5</c:v>
                </c:pt>
                <c:pt idx="10">
                  <c:v>529.5</c:v>
                </c:pt>
                <c:pt idx="11">
                  <c:v>789.5</c:v>
                </c:pt>
                <c:pt idx="12">
                  <c:v>1263.8</c:v>
                </c:pt>
                <c:pt idx="13">
                  <c:v>1351.0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'ICSY 1995-2008'!$A$82:$C$82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1995-2008'!$D$82:$AX$82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80"/>
          <c:order val="80"/>
          <c:tx>
            <c:strRef>
              <c:f>'ICSY 1995-2008'!$A$83:$C$83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1995-2008'!$D$83:$AX$83</c:f>
              <c:numCache>
                <c:formatCode>0_);[Red]\(0\)</c:formatCode>
                <c:ptCount val="14"/>
                <c:pt idx="0">
                  <c:v>38858.0</c:v>
                </c:pt>
                <c:pt idx="1">
                  <c:v>37006.0</c:v>
                </c:pt>
                <c:pt idx="2">
                  <c:v>37210.0</c:v>
                </c:pt>
                <c:pt idx="3">
                  <c:v>38464.0</c:v>
                </c:pt>
                <c:pt idx="4">
                  <c:v>39970.0</c:v>
                </c:pt>
                <c:pt idx="5">
                  <c:v>38088.0</c:v>
                </c:pt>
                <c:pt idx="6">
                  <c:v>33689.0</c:v>
                </c:pt>
                <c:pt idx="7">
                  <c:v>32012.0</c:v>
                </c:pt>
                <c:pt idx="8">
                  <c:v>32349.0</c:v>
                </c:pt>
                <c:pt idx="9">
                  <c:v>31954.0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'ICSY 1995-2008'!$A$84:$C$84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1995-2008'!$D$84:$AX$84</c:f>
              <c:numCache>
                <c:formatCode>0_);[Red]\(0\)</c:formatCode>
                <c:ptCount val="14"/>
                <c:pt idx="0">
                  <c:v>1300.0</c:v>
                </c:pt>
                <c:pt idx="1">
                  <c:v>1500.0</c:v>
                </c:pt>
                <c:pt idx="2">
                  <c:v>1446.0</c:v>
                </c:pt>
                <c:pt idx="3">
                  <c:v>1573.0</c:v>
                </c:pt>
                <c:pt idx="4">
                  <c:v>1851.0</c:v>
                </c:pt>
                <c:pt idx="5">
                  <c:v>1673.0</c:v>
                </c:pt>
                <c:pt idx="6">
                  <c:v>1490.0</c:v>
                </c:pt>
                <c:pt idx="7">
                  <c:v>1414.0</c:v>
                </c:pt>
                <c:pt idx="8">
                  <c:v>1900.0</c:v>
                </c:pt>
                <c:pt idx="9">
                  <c:v>2000.0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'ICSY 1995-2008'!$A$85:$C$85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1995-2008'!$D$85:$AX$85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83"/>
          <c:order val="83"/>
          <c:tx>
            <c:strRef>
              <c:f>'ICSY 1995-2008'!$A$86:$C$86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1995-2008'!$D$86:$AX$86</c:f>
              <c:numCache>
                <c:formatCode>0_);[Red]\(0\)</c:formatCode>
                <c:ptCount val="14"/>
                <c:pt idx="0">
                  <c:v>10914.0</c:v>
                </c:pt>
                <c:pt idx="1">
                  <c:v>13391.0</c:v>
                </c:pt>
                <c:pt idx="2">
                  <c:v>13660.0</c:v>
                </c:pt>
                <c:pt idx="3">
                  <c:v>14206.607</c:v>
                </c:pt>
                <c:pt idx="4">
                  <c:v>13624.132</c:v>
                </c:pt>
                <c:pt idx="5">
                  <c:v>14146.517</c:v>
                </c:pt>
                <c:pt idx="6">
                  <c:v>15562.654</c:v>
                </c:pt>
                <c:pt idx="7">
                  <c:v>15500.0</c:v>
                </c:pt>
                <c:pt idx="8">
                  <c:v>18742.31</c:v>
                </c:pt>
                <c:pt idx="9">
                  <c:v>15000.0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'ICSY 1995-2008'!$A$87:$C$87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1995-2008'!$D$87:$AX$87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85"/>
          <c:order val="85"/>
          <c:tx>
            <c:strRef>
              <c:f>'ICSY 1995-2008'!$A$88:$C$88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1995-2008'!$D$88:$AX$88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86"/>
          <c:order val="86"/>
          <c:tx>
            <c:strRef>
              <c:f>'ICSY 1995-2008'!$A$89:$C$89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1995-2008'!$D$89:$AX$89</c:f>
              <c:numCache>
                <c:formatCode>0_);[Red]\(0\)</c:formatCode>
                <c:ptCount val="14"/>
                <c:pt idx="0">
                  <c:v>230.0</c:v>
                </c:pt>
                <c:pt idx="1">
                  <c:v>230.0</c:v>
                </c:pt>
                <c:pt idx="2">
                  <c:v>230.0</c:v>
                </c:pt>
                <c:pt idx="3">
                  <c:v>230.0</c:v>
                </c:pt>
                <c:pt idx="4">
                  <c:v>230.0</c:v>
                </c:pt>
                <c:pt idx="5">
                  <c:v>230.0</c:v>
                </c:pt>
                <c:pt idx="6">
                  <c:v>230.0</c:v>
                </c:pt>
                <c:pt idx="7">
                  <c:v>230.0</c:v>
                </c:pt>
                <c:pt idx="8">
                  <c:v>230.0</c:v>
                </c:pt>
                <c:pt idx="9">
                  <c:v>230.0</c:v>
                </c:pt>
              </c:numCache>
            </c:numRef>
          </c:val>
          <c:smooth val="0"/>
        </c:ser>
        <c:ser>
          <c:idx val="87"/>
          <c:order val="87"/>
          <c:tx>
            <c:strRef>
              <c:f>'ICSY 1995-2008'!$A$90:$C$90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1995-2008'!$D$90:$AX$90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88"/>
          <c:order val="88"/>
          <c:tx>
            <c:strRef>
              <c:f>'ICSY 1995-2008'!$A$91:$C$91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1995-2008'!$D$91:$AX$91</c:f>
              <c:numCache>
                <c:formatCode>0_);[Red]\(0\)</c:formatCode>
                <c:ptCount val="14"/>
                <c:pt idx="0">
                  <c:v>1257.0</c:v>
                </c:pt>
                <c:pt idx="1">
                  <c:v>1173.0</c:v>
                </c:pt>
                <c:pt idx="2">
                  <c:v>1480.0</c:v>
                </c:pt>
                <c:pt idx="3">
                  <c:v>1496.0</c:v>
                </c:pt>
                <c:pt idx="4">
                  <c:v>2120.0</c:v>
                </c:pt>
                <c:pt idx="5">
                  <c:v>2039.0</c:v>
                </c:pt>
                <c:pt idx="6">
                  <c:v>1976.0</c:v>
                </c:pt>
                <c:pt idx="7">
                  <c:v>2068.0</c:v>
                </c:pt>
                <c:pt idx="8">
                  <c:v>1900.0</c:v>
                </c:pt>
                <c:pt idx="9">
                  <c:v>1900.0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'ICSY 1995-2008'!$A$92:$C$92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1995-2008'!$D$92:$AX$92</c:f>
              <c:numCache>
                <c:formatCode>0_);[Red]\(0\)</c:formatCode>
                <c:ptCount val="14"/>
                <c:pt idx="2">
                  <c:v>260.0</c:v>
                </c:pt>
                <c:pt idx="3">
                  <c:v>277.0</c:v>
                </c:pt>
                <c:pt idx="4">
                  <c:v>297.0</c:v>
                </c:pt>
                <c:pt idx="5">
                  <c:v>300.0</c:v>
                </c:pt>
                <c:pt idx="6">
                  <c:v>300.0</c:v>
                </c:pt>
                <c:pt idx="7">
                  <c:v>300.0</c:v>
                </c:pt>
                <c:pt idx="8">
                  <c:v>360.0</c:v>
                </c:pt>
                <c:pt idx="9">
                  <c:v>360.0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'ICSY 1995-2008'!$A$93:$C$93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1995-2008'!$D$93:$AX$93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91"/>
          <c:order val="91"/>
          <c:tx>
            <c:strRef>
              <c:f>'ICSY 1995-2008'!$A$94:$C$94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1995-2008'!$D$94:$AX$94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92"/>
          <c:order val="92"/>
          <c:tx>
            <c:strRef>
              <c:f>'ICSY 1995-2008'!$A$95:$C$95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1995-2008'!$D$95:$AX$95</c:f>
              <c:numCache>
                <c:formatCode>0_);[Red]\(0\)</c:formatCode>
                <c:ptCount val="14"/>
                <c:pt idx="6">
                  <c:v>204.0</c:v>
                </c:pt>
                <c:pt idx="7">
                  <c:v>290.0</c:v>
                </c:pt>
                <c:pt idx="8">
                  <c:v>200.0</c:v>
                </c:pt>
                <c:pt idx="9">
                  <c:v>300.0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'ICSY 1995-2008'!$A$96:$C$96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1995-2008'!$D$96:$AX$96</c:f>
              <c:numCache>
                <c:formatCode>0_);[Red]\(0\)</c:formatCode>
                <c:ptCount val="14"/>
                <c:pt idx="0">
                  <c:v>995.0</c:v>
                </c:pt>
                <c:pt idx="1">
                  <c:v>952.0</c:v>
                </c:pt>
                <c:pt idx="2">
                  <c:v>1041.0</c:v>
                </c:pt>
                <c:pt idx="3">
                  <c:v>896.0</c:v>
                </c:pt>
                <c:pt idx="4">
                  <c:v>980.0</c:v>
                </c:pt>
                <c:pt idx="5">
                  <c:v>1284.0</c:v>
                </c:pt>
                <c:pt idx="6">
                  <c:v>1321.0</c:v>
                </c:pt>
                <c:pt idx="7">
                  <c:v>1360.0</c:v>
                </c:pt>
                <c:pt idx="8">
                  <c:v>1400.0</c:v>
                </c:pt>
                <c:pt idx="9">
                  <c:v>1400.0</c:v>
                </c:pt>
                <c:pt idx="10">
                  <c:v>1384.0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'ICSY 1995-2008'!$A$97:$C$97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1995-2008'!$D$97:$AX$97</c:f>
              <c:numCache>
                <c:formatCode>0_);[Red]\(0\)</c:formatCode>
                <c:ptCount val="14"/>
                <c:pt idx="0">
                  <c:v>1913.0</c:v>
                </c:pt>
                <c:pt idx="1">
                  <c:v>2027.0</c:v>
                </c:pt>
                <c:pt idx="2">
                  <c:v>1925.0</c:v>
                </c:pt>
                <c:pt idx="3">
                  <c:v>1539.0</c:v>
                </c:pt>
                <c:pt idx="4">
                  <c:v>1387.0</c:v>
                </c:pt>
                <c:pt idx="5">
                  <c:v>1284.0</c:v>
                </c:pt>
                <c:pt idx="6">
                  <c:v>1279.0</c:v>
                </c:pt>
                <c:pt idx="7">
                  <c:v>1206.0</c:v>
                </c:pt>
                <c:pt idx="8">
                  <c:v>1189.0</c:v>
                </c:pt>
                <c:pt idx="9">
                  <c:v>1039.0</c:v>
                </c:pt>
                <c:pt idx="10">
                  <c:v>1005.0</c:v>
                </c:pt>
                <c:pt idx="11">
                  <c:v>1255.0</c:v>
                </c:pt>
                <c:pt idx="12">
                  <c:v>1300.0</c:v>
                </c:pt>
                <c:pt idx="13">
                  <c:v>1426.0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'ICSY 1995-2008'!$A$98:$C$98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1995-2008'!$D$98:$AX$98</c:f>
              <c:numCache>
                <c:formatCode>0_);[Red]\(0\)</c:formatCode>
                <c:ptCount val="14"/>
                <c:pt idx="0">
                  <c:v>2875.0</c:v>
                </c:pt>
                <c:pt idx="1">
                  <c:v>2747.0</c:v>
                </c:pt>
                <c:pt idx="2">
                  <c:v>2811.0</c:v>
                </c:pt>
                <c:pt idx="3">
                  <c:v>2999.0</c:v>
                </c:pt>
                <c:pt idx="4">
                  <c:v>2980.0</c:v>
                </c:pt>
                <c:pt idx="5">
                  <c:v>3326.0</c:v>
                </c:pt>
                <c:pt idx="6">
                  <c:v>3452.0</c:v>
                </c:pt>
                <c:pt idx="7">
                  <c:v>3510.0</c:v>
                </c:pt>
                <c:pt idx="8">
                  <c:v>3575.0</c:v>
                </c:pt>
                <c:pt idx="9">
                  <c:v>3363.0</c:v>
                </c:pt>
                <c:pt idx="10">
                  <c:v>3235.0</c:v>
                </c:pt>
                <c:pt idx="11">
                  <c:v>3571.0</c:v>
                </c:pt>
                <c:pt idx="12">
                  <c:v>3275.0</c:v>
                </c:pt>
                <c:pt idx="13">
                  <c:v>3384.0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'ICSY 1995-2008'!$A$99:$C$99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1995-2008'!$D$99:$AX$99</c:f>
              <c:numCache>
                <c:formatCode>0_);[Red]\(0\)</c:formatCode>
                <c:ptCount val="14"/>
                <c:pt idx="0">
                  <c:v>82.0</c:v>
                </c:pt>
                <c:pt idx="1">
                  <c:v>90.0</c:v>
                </c:pt>
                <c:pt idx="2">
                  <c:v>110.0</c:v>
                </c:pt>
                <c:pt idx="3">
                  <c:v>118.0</c:v>
                </c:pt>
                <c:pt idx="4">
                  <c:v>131.0</c:v>
                </c:pt>
                <c:pt idx="5">
                  <c:v>144.0</c:v>
                </c:pt>
                <c:pt idx="6">
                  <c:v>125.0</c:v>
                </c:pt>
                <c:pt idx="7">
                  <c:v>83.0</c:v>
                </c:pt>
                <c:pt idx="8">
                  <c:v>85.0</c:v>
                </c:pt>
                <c:pt idx="9">
                  <c:v>0.0</c:v>
                </c:pt>
                <c:pt idx="10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'ICSY 1995-2008'!$A$100:$C$100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1995-2008'!$D$100:$AX$100</c:f>
              <c:numCache>
                <c:formatCode>0_);[Red]\(0\)</c:formatCode>
                <c:ptCount val="14"/>
                <c:pt idx="0">
                  <c:v>67722.0</c:v>
                </c:pt>
                <c:pt idx="1">
                  <c:v>73261.0</c:v>
                </c:pt>
                <c:pt idx="2">
                  <c:v>82873.0</c:v>
                </c:pt>
                <c:pt idx="3">
                  <c:v>87646.0</c:v>
                </c:pt>
                <c:pt idx="4">
                  <c:v>100230.0</c:v>
                </c:pt>
                <c:pt idx="5">
                  <c:v>99227.0</c:v>
                </c:pt>
                <c:pt idx="6">
                  <c:v>106491.0</c:v>
                </c:pt>
                <c:pt idx="7">
                  <c:v>111778.0</c:v>
                </c:pt>
                <c:pt idx="8">
                  <c:v>117035.0</c:v>
                </c:pt>
                <c:pt idx="9">
                  <c:v>125338.0</c:v>
                </c:pt>
                <c:pt idx="10">
                  <c:v>140512.0</c:v>
                </c:pt>
                <c:pt idx="11">
                  <c:v>154746.0</c:v>
                </c:pt>
                <c:pt idx="12">
                  <c:v>168000.0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'ICSY 1995-2008'!$A$101:$C$101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1995-2008'!$D$101:$AX$101</c:f>
              <c:numCache>
                <c:formatCode>0_);[Red]\(0\)</c:formatCode>
                <c:ptCount val="14"/>
                <c:pt idx="0">
                  <c:v>23136.0</c:v>
                </c:pt>
                <c:pt idx="1">
                  <c:v>24648.0</c:v>
                </c:pt>
                <c:pt idx="2">
                  <c:v>20702.0</c:v>
                </c:pt>
                <c:pt idx="3">
                  <c:v>22344.0</c:v>
                </c:pt>
                <c:pt idx="4">
                  <c:v>22806.0</c:v>
                </c:pt>
                <c:pt idx="5">
                  <c:v>27789.0</c:v>
                </c:pt>
                <c:pt idx="6">
                  <c:v>18629.0</c:v>
                </c:pt>
                <c:pt idx="7">
                  <c:v>33000.0</c:v>
                </c:pt>
                <c:pt idx="8">
                  <c:v>40476.0</c:v>
                </c:pt>
                <c:pt idx="9">
                  <c:v>32448.0</c:v>
                </c:pt>
                <c:pt idx="10">
                  <c:v>33916.0</c:v>
                </c:pt>
                <c:pt idx="11">
                  <c:v>33105.7</c:v>
                </c:pt>
                <c:pt idx="12">
                  <c:v>35033.0</c:v>
                </c:pt>
                <c:pt idx="13">
                  <c:v>43615.0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'ICSY 1995-2008'!$A$102:$C$102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1995-2008'!$D$102:$AX$102</c:f>
              <c:numCache>
                <c:formatCode>0_);[Red]\(0\)</c:formatCode>
                <c:ptCount val="14"/>
                <c:pt idx="0">
                  <c:v>16904.0</c:v>
                </c:pt>
                <c:pt idx="1">
                  <c:v>17703.0</c:v>
                </c:pt>
                <c:pt idx="2">
                  <c:v>18349.0</c:v>
                </c:pt>
                <c:pt idx="3">
                  <c:v>20049.0</c:v>
                </c:pt>
                <c:pt idx="4">
                  <c:v>22219.0</c:v>
                </c:pt>
                <c:pt idx="5">
                  <c:v>23276.0</c:v>
                </c:pt>
                <c:pt idx="6">
                  <c:v>24755.0</c:v>
                </c:pt>
                <c:pt idx="7">
                  <c:v>30000.0</c:v>
                </c:pt>
                <c:pt idx="8">
                  <c:v>30000.0</c:v>
                </c:pt>
                <c:pt idx="9">
                  <c:v>30000.0</c:v>
                </c:pt>
                <c:pt idx="10">
                  <c:v>33049.124</c:v>
                </c:pt>
                <c:pt idx="11">
                  <c:v>21535.838</c:v>
                </c:pt>
                <c:pt idx="12">
                  <c:v>40188.674</c:v>
                </c:pt>
                <c:pt idx="13">
                  <c:v>43042.0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'ICSY 1995-2008'!$A$103:$C$103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1995-2008'!$D$103:$AX$103</c:f>
              <c:numCache>
                <c:formatCode>0_);[Red]\(0\)</c:formatCode>
                <c:ptCount val="14"/>
                <c:pt idx="0">
                  <c:v>2108.0</c:v>
                </c:pt>
                <c:pt idx="1">
                  <c:v>2100.0</c:v>
                </c:pt>
                <c:pt idx="2">
                  <c:v>2500.0</c:v>
                </c:pt>
                <c:pt idx="3">
                  <c:v>2000.0</c:v>
                </c:pt>
                <c:pt idx="4">
                  <c:v>2000.0</c:v>
                </c:pt>
                <c:pt idx="5">
                  <c:v>2000.0</c:v>
                </c:pt>
                <c:pt idx="6">
                  <c:v>2000.0</c:v>
                </c:pt>
                <c:pt idx="7">
                  <c:v>2000.0</c:v>
                </c:pt>
                <c:pt idx="8">
                  <c:v>1000.0</c:v>
                </c:pt>
                <c:pt idx="9">
                  <c:v>3000.0</c:v>
                </c:pt>
                <c:pt idx="11">
                  <c:v>2887.0</c:v>
                </c:pt>
                <c:pt idx="13">
                  <c:v>2805.3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'ICSY 1995-2008'!$A$104:$C$104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1995-2008'!$D$104:$AX$104</c:f>
              <c:numCache>
                <c:formatCode>0_);[Red]\(0\)</c:formatCode>
                <c:ptCount val="14"/>
                <c:pt idx="0">
                  <c:v>1830.0</c:v>
                </c:pt>
                <c:pt idx="1">
                  <c:v>2042.0</c:v>
                </c:pt>
                <c:pt idx="2">
                  <c:v>2247.16</c:v>
                </c:pt>
                <c:pt idx="3">
                  <c:v>2394.691085</c:v>
                </c:pt>
                <c:pt idx="4">
                  <c:v>2616.44</c:v>
                </c:pt>
                <c:pt idx="5">
                  <c:v>2783.557435</c:v>
                </c:pt>
                <c:pt idx="6">
                  <c:v>2778.929315</c:v>
                </c:pt>
                <c:pt idx="7">
                  <c:v>2693.243325</c:v>
                </c:pt>
                <c:pt idx="8">
                  <c:v>3064.882235</c:v>
                </c:pt>
                <c:pt idx="9">
                  <c:v>3348.275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'ICSY 1995-2008'!$A$105:$C$105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1995-2008'!$D$105:$AX$105</c:f>
              <c:numCache>
                <c:formatCode>0_);[Red]\(0\)</c:formatCode>
                <c:ptCount val="14"/>
                <c:pt idx="0">
                  <c:v>6204.0</c:v>
                </c:pt>
                <c:pt idx="1">
                  <c:v>6723.0</c:v>
                </c:pt>
                <c:pt idx="2">
                  <c:v>5916.0</c:v>
                </c:pt>
                <c:pt idx="3">
                  <c:v>6476.0</c:v>
                </c:pt>
                <c:pt idx="4">
                  <c:v>6354.0</c:v>
                </c:pt>
                <c:pt idx="5">
                  <c:v>5703.0</c:v>
                </c:pt>
                <c:pt idx="6">
                  <c:v>4700.0</c:v>
                </c:pt>
                <c:pt idx="7">
                  <c:v>4584.0</c:v>
                </c:pt>
                <c:pt idx="8">
                  <c:v>4632.0</c:v>
                </c:pt>
                <c:pt idx="9">
                  <c:v>4494.0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'ICSY 1995-2008'!$A$106:$C$106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1995-2008'!$D$106:$AX$106</c:f>
              <c:numCache>
                <c:formatCode>0_);[Red]\(0\)</c:formatCode>
                <c:ptCount val="14"/>
                <c:pt idx="0">
                  <c:v>33716.0</c:v>
                </c:pt>
                <c:pt idx="1">
                  <c:v>33327.0</c:v>
                </c:pt>
                <c:pt idx="2">
                  <c:v>33718.0</c:v>
                </c:pt>
                <c:pt idx="3">
                  <c:v>35512.0</c:v>
                </c:pt>
                <c:pt idx="4">
                  <c:v>36827.0</c:v>
                </c:pt>
                <c:pt idx="5">
                  <c:v>39588.0</c:v>
                </c:pt>
                <c:pt idx="6">
                  <c:v>40494.0</c:v>
                </c:pt>
                <c:pt idx="7">
                  <c:v>42050.0</c:v>
                </c:pt>
                <c:pt idx="8">
                  <c:v>37020.767</c:v>
                </c:pt>
                <c:pt idx="9">
                  <c:v>37842.79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'ICSY 1995-2008'!$A$107:$C$107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1995-2008'!$D$107:$AX$107</c:f>
              <c:numCache>
                <c:formatCode>0_);[Red]\(0\)</c:formatCode>
                <c:ptCount val="14"/>
                <c:pt idx="0">
                  <c:v>518.0</c:v>
                </c:pt>
                <c:pt idx="1">
                  <c:v>559.0</c:v>
                </c:pt>
                <c:pt idx="2">
                  <c:v>588.0</c:v>
                </c:pt>
                <c:pt idx="3">
                  <c:v>558.0</c:v>
                </c:pt>
                <c:pt idx="4">
                  <c:v>503.8</c:v>
                </c:pt>
                <c:pt idx="5">
                  <c:v>521.0</c:v>
                </c:pt>
                <c:pt idx="6">
                  <c:v>596.0</c:v>
                </c:pt>
                <c:pt idx="7">
                  <c:v>622.0</c:v>
                </c:pt>
                <c:pt idx="8">
                  <c:v>608.0</c:v>
                </c:pt>
                <c:pt idx="9">
                  <c:v>808.0</c:v>
                </c:pt>
                <c:pt idx="10">
                  <c:v>848.0</c:v>
                </c:pt>
                <c:pt idx="11">
                  <c:v>763.0</c:v>
                </c:pt>
                <c:pt idx="12">
                  <c:v>774.0</c:v>
                </c:pt>
                <c:pt idx="13">
                  <c:v>725.0</c:v>
                </c:pt>
              </c:numCache>
            </c:numRef>
          </c:val>
          <c:smooth val="0"/>
        </c:ser>
        <c:ser>
          <c:idx val="105"/>
          <c:order val="105"/>
          <c:tx>
            <c:strRef>
              <c:f>'ICSY 1995-2008'!$A$108:$C$108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1995-2008'!$D$108:$AX$108</c:f>
              <c:numCache>
                <c:formatCode>0_);[Red]\(0\)</c:formatCode>
                <c:ptCount val="14"/>
                <c:pt idx="0">
                  <c:v>90474.0</c:v>
                </c:pt>
                <c:pt idx="1">
                  <c:v>94492.0</c:v>
                </c:pt>
                <c:pt idx="2">
                  <c:v>91938.0</c:v>
                </c:pt>
                <c:pt idx="3">
                  <c:v>81328.0</c:v>
                </c:pt>
                <c:pt idx="4">
                  <c:v>80120.0</c:v>
                </c:pt>
                <c:pt idx="5">
                  <c:v>81097.0</c:v>
                </c:pt>
                <c:pt idx="6">
                  <c:v>76550.0</c:v>
                </c:pt>
              </c:numCache>
            </c:numRef>
          </c:val>
          <c:smooth val="0"/>
        </c:ser>
        <c:ser>
          <c:idx val="106"/>
          <c:order val="106"/>
          <c:tx>
            <c:strRef>
              <c:f>'ICSY 1995-2008'!$A$109:$C$109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1995-2008'!$D$109:$AX$109</c:f>
              <c:numCache>
                <c:formatCode>0_);[Red]\(0\)</c:formatCode>
                <c:ptCount val="14"/>
                <c:pt idx="0">
                  <c:v>3415.0</c:v>
                </c:pt>
                <c:pt idx="1">
                  <c:v>3512.0</c:v>
                </c:pt>
                <c:pt idx="2">
                  <c:v>3250.0</c:v>
                </c:pt>
                <c:pt idx="3">
                  <c:v>2650.0</c:v>
                </c:pt>
                <c:pt idx="4">
                  <c:v>2688.0</c:v>
                </c:pt>
                <c:pt idx="5">
                  <c:v>2640.0</c:v>
                </c:pt>
                <c:pt idx="6">
                  <c:v>3149.0</c:v>
                </c:pt>
                <c:pt idx="7">
                  <c:v>3557.5</c:v>
                </c:pt>
                <c:pt idx="8">
                  <c:v>3514.9</c:v>
                </c:pt>
                <c:pt idx="9">
                  <c:v>3907.6</c:v>
                </c:pt>
                <c:pt idx="10">
                  <c:v>4045.9</c:v>
                </c:pt>
                <c:pt idx="11">
                  <c:v>3967.4</c:v>
                </c:pt>
              </c:numCache>
            </c:numRef>
          </c:val>
          <c:smooth val="0"/>
        </c:ser>
        <c:ser>
          <c:idx val="107"/>
          <c:order val="107"/>
          <c:tx>
            <c:strRef>
              <c:f>'ICSY 1995-2008'!$A$110:$C$110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1995-2008'!$D$110:$AX$110</c:f>
              <c:numCache>
                <c:formatCode>0_);[Red]\(0\)</c:formatCode>
                <c:ptCount val="14"/>
                <c:pt idx="0">
                  <c:v>1772.0</c:v>
                </c:pt>
                <c:pt idx="1">
                  <c:v>1115.0</c:v>
                </c:pt>
                <c:pt idx="2">
                  <c:v>657.0</c:v>
                </c:pt>
                <c:pt idx="3">
                  <c:v>622.0</c:v>
                </c:pt>
                <c:pt idx="4">
                  <c:v>838.0</c:v>
                </c:pt>
                <c:pt idx="5">
                  <c:v>1175.0</c:v>
                </c:pt>
                <c:pt idx="6">
                  <c:v>2029.0</c:v>
                </c:pt>
                <c:pt idx="7">
                  <c:v>2128.0</c:v>
                </c:pt>
                <c:pt idx="8">
                  <c:v>2580.0</c:v>
                </c:pt>
                <c:pt idx="9">
                  <c:v>3660.0</c:v>
                </c:pt>
                <c:pt idx="10">
                  <c:v>4181.0</c:v>
                </c:pt>
                <c:pt idx="11">
                  <c:v>4880.0</c:v>
                </c:pt>
                <c:pt idx="12">
                  <c:v>5699.0</c:v>
                </c:pt>
                <c:pt idx="13">
                  <c:v>5837.0</c:v>
                </c:pt>
              </c:numCache>
            </c:numRef>
          </c:val>
          <c:smooth val="0"/>
        </c:ser>
        <c:ser>
          <c:idx val="108"/>
          <c:order val="108"/>
          <c:tx>
            <c:strRef>
              <c:f>'ICSY 1995-2008'!$A$111:$C$111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1995-2008'!$D$111:$AX$111</c:f>
              <c:numCache>
                <c:formatCode>0_);[Red]\(0\)</c:formatCode>
                <c:ptCount val="14"/>
                <c:pt idx="0">
                  <c:v>1566.0</c:v>
                </c:pt>
                <c:pt idx="1">
                  <c:v>1570.0</c:v>
                </c:pt>
                <c:pt idx="2">
                  <c:v>1580.0</c:v>
                </c:pt>
                <c:pt idx="3">
                  <c:v>1453.0</c:v>
                </c:pt>
                <c:pt idx="4">
                  <c:v>1389.0</c:v>
                </c:pt>
                <c:pt idx="5">
                  <c:v>1348.0</c:v>
                </c:pt>
                <c:pt idx="6">
                  <c:v>1319.0</c:v>
                </c:pt>
                <c:pt idx="7">
                  <c:v>1537.0</c:v>
                </c:pt>
                <c:pt idx="8">
                  <c:v>1659.0</c:v>
                </c:pt>
                <c:pt idx="9">
                  <c:v>1885.8</c:v>
                </c:pt>
                <c:pt idx="10">
                  <c:v>2181.6</c:v>
                </c:pt>
                <c:pt idx="11">
                  <c:v>2405.9</c:v>
                </c:pt>
                <c:pt idx="12">
                  <c:v>2615.0</c:v>
                </c:pt>
                <c:pt idx="13">
                  <c:v>2829.6</c:v>
                </c:pt>
              </c:numCache>
            </c:numRef>
          </c:val>
          <c:smooth val="0"/>
        </c:ser>
        <c:ser>
          <c:idx val="109"/>
          <c:order val="109"/>
          <c:tx>
            <c:strRef>
              <c:f>'ICSY 1995-2008'!$A$112:$C$112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1995-2008'!$D$112:$AX$112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10"/>
          <c:order val="110"/>
          <c:tx>
            <c:strRef>
              <c:f>'ICSY 1995-2008'!$A$113:$C$113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1995-2008'!$D$113:$AX$113</c:f>
              <c:numCache>
                <c:formatCode>0_);[Red]\(0\)</c:formatCode>
                <c:ptCount val="14"/>
                <c:pt idx="0">
                  <c:v>17000.0</c:v>
                </c:pt>
                <c:pt idx="1">
                  <c:v>17000.0</c:v>
                </c:pt>
                <c:pt idx="2">
                  <c:v>7000.0</c:v>
                </c:pt>
                <c:pt idx="3">
                  <c:v>7000.0</c:v>
                </c:pt>
                <c:pt idx="4">
                  <c:v>4000.0</c:v>
                </c:pt>
                <c:pt idx="5">
                  <c:v>4600.0</c:v>
                </c:pt>
                <c:pt idx="6">
                  <c:v>5160.0</c:v>
                </c:pt>
                <c:pt idx="7">
                  <c:v>5320.0</c:v>
                </c:pt>
                <c:pt idx="8">
                  <c:v>5540.0</c:v>
                </c:pt>
                <c:pt idx="9">
                  <c:v>5500.0</c:v>
                </c:pt>
              </c:numCache>
            </c:numRef>
          </c:val>
          <c:smooth val="0"/>
        </c:ser>
        <c:ser>
          <c:idx val="111"/>
          <c:order val="111"/>
          <c:tx>
            <c:strRef>
              <c:f>'ICSY 1995-2008'!$A$114:$C$114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1995-2008'!$D$114:$AX$114</c:f>
              <c:numCache>
                <c:formatCode>0_);[Red]\(0\)</c:formatCode>
                <c:ptCount val="14"/>
                <c:pt idx="0">
                  <c:v>56101.0</c:v>
                </c:pt>
                <c:pt idx="1">
                  <c:v>58434.0</c:v>
                </c:pt>
                <c:pt idx="2">
                  <c:v>60317.0</c:v>
                </c:pt>
                <c:pt idx="3">
                  <c:v>46791.0</c:v>
                </c:pt>
                <c:pt idx="4">
                  <c:v>48579.0</c:v>
                </c:pt>
                <c:pt idx="5">
                  <c:v>51417.0</c:v>
                </c:pt>
                <c:pt idx="6">
                  <c:v>53062.0</c:v>
                </c:pt>
                <c:pt idx="7">
                  <c:v>56823.0</c:v>
                </c:pt>
                <c:pt idx="8">
                  <c:v>60725.0</c:v>
                </c:pt>
                <c:pt idx="9">
                  <c:v>56955.0</c:v>
                </c:pt>
                <c:pt idx="10">
                  <c:v>52224.0</c:v>
                </c:pt>
                <c:pt idx="11">
                  <c:v>55021.0</c:v>
                </c:pt>
                <c:pt idx="12">
                  <c:v>58188.0</c:v>
                </c:pt>
                <c:pt idx="13">
                  <c:v>56010.0</c:v>
                </c:pt>
              </c:numCache>
            </c:numRef>
          </c:val>
          <c:smooth val="0"/>
        </c:ser>
        <c:ser>
          <c:idx val="112"/>
          <c:order val="112"/>
          <c:tx>
            <c:strRef>
              <c:f>'ICSY 1995-2008'!$A$115:$C$115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1995-2008'!$D$115:$AX$115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13"/>
          <c:order val="113"/>
          <c:tx>
            <c:strRef>
              <c:f>'ICSY 1995-2008'!$A$116:$C$116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1995-2008'!$D$116:$AX$116</c:f>
              <c:numCache>
                <c:formatCode>0_);[Red]\(0\)</c:formatCode>
                <c:ptCount val="14"/>
                <c:pt idx="0">
                  <c:v>1363.0</c:v>
                </c:pt>
                <c:pt idx="1">
                  <c:v>1070.0</c:v>
                </c:pt>
                <c:pt idx="2">
                  <c:v>1370.0</c:v>
                </c:pt>
                <c:pt idx="3">
                  <c:v>2310.0</c:v>
                </c:pt>
                <c:pt idx="4">
                  <c:v>947.0</c:v>
                </c:pt>
                <c:pt idx="5">
                  <c:v>1187.0</c:v>
                </c:pt>
                <c:pt idx="6">
                  <c:v>921.0</c:v>
                </c:pt>
                <c:pt idx="7">
                  <c:v>1584.0</c:v>
                </c:pt>
                <c:pt idx="8">
                  <c:v>1863.0</c:v>
                </c:pt>
                <c:pt idx="9">
                  <c:v>2635.0</c:v>
                </c:pt>
                <c:pt idx="10">
                  <c:v>2690.0</c:v>
                </c:pt>
                <c:pt idx="11">
                  <c:v>2837.0</c:v>
                </c:pt>
              </c:numCache>
            </c:numRef>
          </c:val>
          <c:smooth val="0"/>
        </c:ser>
        <c:ser>
          <c:idx val="114"/>
          <c:order val="114"/>
          <c:tx>
            <c:strRef>
              <c:f>'ICSY 1995-2008'!$A$117:$C$117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1995-2008'!$D$117:$AX$117</c:f>
              <c:numCache>
                <c:formatCode>0_);[Red]\(0\)</c:formatCode>
                <c:ptCount val="14"/>
                <c:pt idx="0">
                  <c:v>310.0</c:v>
                </c:pt>
                <c:pt idx="1">
                  <c:v>546.0</c:v>
                </c:pt>
                <c:pt idx="2">
                  <c:v>386.3</c:v>
                </c:pt>
                <c:pt idx="3">
                  <c:v>709.4</c:v>
                </c:pt>
                <c:pt idx="4">
                  <c:v>386.3</c:v>
                </c:pt>
                <c:pt idx="5">
                  <c:v>452.9</c:v>
                </c:pt>
                <c:pt idx="6">
                  <c:v>468.9</c:v>
                </c:pt>
                <c:pt idx="7">
                  <c:v>532.8</c:v>
                </c:pt>
                <c:pt idx="8">
                  <c:v>757.3000000000001</c:v>
                </c:pt>
                <c:pt idx="9">
                  <c:v>869.7</c:v>
                </c:pt>
                <c:pt idx="10">
                  <c:v>972.8000000000001</c:v>
                </c:pt>
                <c:pt idx="11">
                  <c:v>1050.9</c:v>
                </c:pt>
                <c:pt idx="12">
                  <c:v>1229.5</c:v>
                </c:pt>
                <c:pt idx="13">
                  <c:v>1218.1</c:v>
                </c:pt>
              </c:numCache>
            </c:numRef>
          </c:val>
          <c:smooth val="0"/>
        </c:ser>
        <c:ser>
          <c:idx val="115"/>
          <c:order val="115"/>
          <c:tx>
            <c:strRef>
              <c:f>'ICSY 1995-2008'!$A$118:$C$118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1995-2008'!$D$118:$AX$118</c:f>
              <c:numCache>
                <c:formatCode>0_);[Red]\(0\)</c:formatCode>
                <c:ptCount val="14"/>
                <c:pt idx="0">
                  <c:v>59.4</c:v>
                </c:pt>
                <c:pt idx="1">
                  <c:v>78.0</c:v>
                </c:pt>
                <c:pt idx="2">
                  <c:v>84.0</c:v>
                </c:pt>
                <c:pt idx="3">
                  <c:v>80.0</c:v>
                </c:pt>
                <c:pt idx="4">
                  <c:v>80.0</c:v>
                </c:pt>
                <c:pt idx="5">
                  <c:v>92.0</c:v>
                </c:pt>
                <c:pt idx="6">
                  <c:v>92.0</c:v>
                </c:pt>
                <c:pt idx="7">
                  <c:v>263.0</c:v>
                </c:pt>
                <c:pt idx="8">
                  <c:v>280.0</c:v>
                </c:pt>
                <c:pt idx="9">
                  <c:v>282.0</c:v>
                </c:pt>
                <c:pt idx="10">
                  <c:v>400.0</c:v>
                </c:pt>
                <c:pt idx="13">
                  <c:v>831.2</c:v>
                </c:pt>
              </c:numCache>
            </c:numRef>
          </c:val>
          <c:smooth val="0"/>
        </c:ser>
        <c:ser>
          <c:idx val="116"/>
          <c:order val="116"/>
          <c:tx>
            <c:strRef>
              <c:f>'ICSY 1995-2008'!$A$119:$C$119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1995-2008'!$D$119:$AX$119</c:f>
              <c:numCache>
                <c:formatCode>0_);[Red]\(0\)</c:formatCode>
                <c:ptCount val="14"/>
                <c:pt idx="0">
                  <c:v>204.0</c:v>
                </c:pt>
                <c:pt idx="1">
                  <c:v>325.0</c:v>
                </c:pt>
                <c:pt idx="2">
                  <c:v>246.0</c:v>
                </c:pt>
                <c:pt idx="3">
                  <c:v>366.0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  <c:smooth val="0"/>
        </c:ser>
        <c:ser>
          <c:idx val="117"/>
          <c:order val="117"/>
          <c:tx>
            <c:strRef>
              <c:f>'ICSY 1995-2008'!$A$120:$C$120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1995-2008'!$D$120:$AX$120</c:f>
              <c:numCache>
                <c:formatCode>0_);[Red]\(0\)</c:formatCode>
                <c:ptCount val="14"/>
                <c:pt idx="0">
                  <c:v>3470.0</c:v>
                </c:pt>
                <c:pt idx="1">
                  <c:v>3430.0</c:v>
                </c:pt>
                <c:pt idx="2">
                  <c:v>3126.0</c:v>
                </c:pt>
                <c:pt idx="3">
                  <c:v>3316.0</c:v>
                </c:pt>
                <c:pt idx="4">
                  <c:v>2714.0</c:v>
                </c:pt>
                <c:pt idx="5">
                  <c:v>2808.0</c:v>
                </c:pt>
                <c:pt idx="6">
                  <c:v>2890.0</c:v>
                </c:pt>
                <c:pt idx="7">
                  <c:v>2852.0</c:v>
                </c:pt>
                <c:pt idx="8">
                  <c:v>2900.0</c:v>
                </c:pt>
                <c:pt idx="9">
                  <c:v>2900.0</c:v>
                </c:pt>
                <c:pt idx="11">
                  <c:v>2297.0</c:v>
                </c:pt>
                <c:pt idx="12">
                  <c:v>4771.0</c:v>
                </c:pt>
                <c:pt idx="13">
                  <c:v>5283.0</c:v>
                </c:pt>
              </c:numCache>
            </c:numRef>
          </c:val>
          <c:smooth val="0"/>
        </c:ser>
        <c:ser>
          <c:idx val="118"/>
          <c:order val="118"/>
          <c:tx>
            <c:strRef>
              <c:f>'ICSY 1995-2008'!$A$121:$C$121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1995-2008'!$D$121:$AX$121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19"/>
          <c:order val="119"/>
          <c:tx>
            <c:strRef>
              <c:f>'ICSY 1995-2008'!$A$122:$C$122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1995-2008'!$D$122:$AX$122</c:f>
              <c:numCache>
                <c:formatCode>0_);[Red]\(0\)</c:formatCode>
                <c:ptCount val="14"/>
                <c:pt idx="0">
                  <c:v>5.0</c:v>
                </c:pt>
                <c:pt idx="1">
                  <c:v>15.0</c:v>
                </c:pt>
                <c:pt idx="2">
                  <c:v>7.0</c:v>
                </c:pt>
                <c:pt idx="3">
                  <c:v>10.0</c:v>
                </c:pt>
                <c:pt idx="4">
                  <c:v>15.0</c:v>
                </c:pt>
                <c:pt idx="5">
                  <c:v>71.0</c:v>
                </c:pt>
                <c:pt idx="6">
                  <c:v>63.0</c:v>
                </c:pt>
                <c:pt idx="7">
                  <c:v>54.0</c:v>
                </c:pt>
                <c:pt idx="8">
                  <c:v>30.0</c:v>
                </c:pt>
                <c:pt idx="9">
                  <c:v>30.0</c:v>
                </c:pt>
              </c:numCache>
            </c:numRef>
          </c:val>
          <c:smooth val="0"/>
        </c:ser>
        <c:ser>
          <c:idx val="120"/>
          <c:order val="120"/>
          <c:tx>
            <c:strRef>
              <c:f>'ICSY 1995-2008'!$A$123:$C$123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1995-2008'!$D$123:$AX$123</c:f>
              <c:numCache>
                <c:formatCode>0_);[Red]\(0\)</c:formatCode>
                <c:ptCount val="14"/>
                <c:pt idx="0">
                  <c:v>3000.0</c:v>
                </c:pt>
                <c:pt idx="1">
                  <c:v>3000.0</c:v>
                </c:pt>
                <c:pt idx="2">
                  <c:v>3000.0</c:v>
                </c:pt>
                <c:pt idx="3">
                  <c:v>3000.0</c:v>
                </c:pt>
                <c:pt idx="4">
                  <c:v>3000.0</c:v>
                </c:pt>
                <c:pt idx="5">
                  <c:v>3000.0</c:v>
                </c:pt>
                <c:pt idx="6">
                  <c:v>3000.0</c:v>
                </c:pt>
                <c:pt idx="7">
                  <c:v>3300.0</c:v>
                </c:pt>
                <c:pt idx="8">
                  <c:v>3500.0</c:v>
                </c:pt>
                <c:pt idx="9">
                  <c:v>3600.0</c:v>
                </c:pt>
              </c:numCache>
            </c:numRef>
          </c:val>
          <c:smooth val="0"/>
        </c:ser>
        <c:ser>
          <c:idx val="121"/>
          <c:order val="121"/>
          <c:tx>
            <c:strRef>
              <c:f>'ICSY 1995-2008'!$A$124:$C$124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1995-2008'!$D$124:$AX$124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22"/>
          <c:order val="122"/>
          <c:tx>
            <c:strRef>
              <c:f>'ICSY 1995-2008'!$A$125:$C$125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1995-2008'!$D$125:$AX$125</c:f>
              <c:numCache>
                <c:formatCode>0_);[Red]\(0\)</c:formatCode>
                <c:ptCount val="14"/>
                <c:pt idx="0">
                  <c:v>649.0</c:v>
                </c:pt>
                <c:pt idx="1">
                  <c:v>656.0</c:v>
                </c:pt>
                <c:pt idx="2">
                  <c:v>710.0</c:v>
                </c:pt>
                <c:pt idx="3">
                  <c:v>781.3000000000001</c:v>
                </c:pt>
                <c:pt idx="4">
                  <c:v>668.0</c:v>
                </c:pt>
                <c:pt idx="5">
                  <c:v>559.0</c:v>
                </c:pt>
                <c:pt idx="6">
                  <c:v>540.7</c:v>
                </c:pt>
                <c:pt idx="7">
                  <c:v>600.5</c:v>
                </c:pt>
                <c:pt idx="8">
                  <c:v>598.9</c:v>
                </c:pt>
                <c:pt idx="9">
                  <c:v>752.6</c:v>
                </c:pt>
                <c:pt idx="10">
                  <c:v>840.1</c:v>
                </c:pt>
                <c:pt idx="11">
                  <c:v>1053.9</c:v>
                </c:pt>
                <c:pt idx="12">
                  <c:v>1088.3</c:v>
                </c:pt>
                <c:pt idx="13">
                  <c:v>1077.6</c:v>
                </c:pt>
              </c:numCache>
            </c:numRef>
          </c:val>
          <c:smooth val="0"/>
        </c:ser>
        <c:ser>
          <c:idx val="123"/>
          <c:order val="123"/>
          <c:tx>
            <c:strRef>
              <c:f>'ICSY 1995-2008'!$A$126:$C$126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1995-2008'!$D$126:$AX$126</c:f>
              <c:numCache>
                <c:formatCode>0_);[Red]\(0\)</c:formatCode>
                <c:ptCount val="14"/>
                <c:pt idx="0">
                  <c:v>714.0</c:v>
                </c:pt>
                <c:pt idx="1">
                  <c:v>667.0</c:v>
                </c:pt>
                <c:pt idx="2">
                  <c:v>683.0</c:v>
                </c:pt>
                <c:pt idx="3">
                  <c:v>699.0</c:v>
                </c:pt>
                <c:pt idx="4">
                  <c:v>742.0</c:v>
                </c:pt>
                <c:pt idx="5">
                  <c:v>749.0</c:v>
                </c:pt>
                <c:pt idx="6">
                  <c:v>725.0</c:v>
                </c:pt>
                <c:pt idx="7">
                  <c:v>729.0</c:v>
                </c:pt>
                <c:pt idx="8">
                  <c:v>709.0</c:v>
                </c:pt>
                <c:pt idx="9">
                  <c:v>750.0</c:v>
                </c:pt>
              </c:numCache>
            </c:numRef>
          </c:val>
          <c:smooth val="0"/>
        </c:ser>
        <c:ser>
          <c:idx val="124"/>
          <c:order val="124"/>
          <c:tx>
            <c:strRef>
              <c:f>'ICSY 1995-2008'!$A$127:$C$127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1995-2008'!$D$127:$AX$127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25"/>
          <c:order val="125"/>
          <c:tx>
            <c:strRef>
              <c:f>'ICSY 1995-2008'!$A$128:$C$128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1995-2008'!$D$128:$AX$128</c:f>
              <c:numCache>
                <c:formatCode>0_);[Red]\(0\)</c:formatCode>
                <c:ptCount val="14"/>
                <c:pt idx="0">
                  <c:v>523.0</c:v>
                </c:pt>
                <c:pt idx="1">
                  <c:v>490.0</c:v>
                </c:pt>
                <c:pt idx="2">
                  <c:v>610.0</c:v>
                </c:pt>
                <c:pt idx="3">
                  <c:v>461.0</c:v>
                </c:pt>
                <c:pt idx="4">
                  <c:v>563.0</c:v>
                </c:pt>
                <c:pt idx="5">
                  <c:v>801.000000000001</c:v>
                </c:pt>
                <c:pt idx="6">
                  <c:v>630.044</c:v>
                </c:pt>
                <c:pt idx="7">
                  <c:v>777.51</c:v>
                </c:pt>
                <c:pt idx="8">
                  <c:v>832.314000000001</c:v>
                </c:pt>
                <c:pt idx="9">
                  <c:v>811.515000000001</c:v>
                </c:pt>
                <c:pt idx="10">
                  <c:v>886.529</c:v>
                </c:pt>
                <c:pt idx="11">
                  <c:v>924.225</c:v>
                </c:pt>
                <c:pt idx="12">
                  <c:v>902.131</c:v>
                </c:pt>
                <c:pt idx="13">
                  <c:v>861.904</c:v>
                </c:pt>
              </c:numCache>
            </c:numRef>
          </c:val>
          <c:smooth val="0"/>
        </c:ser>
        <c:ser>
          <c:idx val="126"/>
          <c:order val="126"/>
          <c:tx>
            <c:strRef>
              <c:f>'ICSY 1995-2008'!$A$129:$C$129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1995-2008'!$D$129:$AX$129</c:f>
              <c:numCache>
                <c:formatCode>0_);[Red]\(0\)</c:formatCode>
                <c:ptCount val="14"/>
                <c:pt idx="0">
                  <c:v>38.187</c:v>
                </c:pt>
                <c:pt idx="1">
                  <c:v>44.332</c:v>
                </c:pt>
                <c:pt idx="2">
                  <c:v>36.217</c:v>
                </c:pt>
                <c:pt idx="3">
                  <c:v>44.327</c:v>
                </c:pt>
                <c:pt idx="4">
                  <c:v>46.0</c:v>
                </c:pt>
                <c:pt idx="5">
                  <c:v>48.0</c:v>
                </c:pt>
                <c:pt idx="6">
                  <c:v>51.0</c:v>
                </c:pt>
                <c:pt idx="7">
                  <c:v>34.0</c:v>
                </c:pt>
                <c:pt idx="8">
                  <c:v>33.0</c:v>
                </c:pt>
                <c:pt idx="9">
                  <c:v>22.8</c:v>
                </c:pt>
                <c:pt idx="10">
                  <c:v>28.54</c:v>
                </c:pt>
                <c:pt idx="11">
                  <c:v>32.829</c:v>
                </c:pt>
              </c:numCache>
            </c:numRef>
          </c:val>
          <c:smooth val="0"/>
        </c:ser>
        <c:ser>
          <c:idx val="127"/>
          <c:order val="127"/>
          <c:tx>
            <c:strRef>
              <c:f>'ICSY 1995-2008'!$A$130:$C$130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1995-2008'!$D$130:$AX$130</c:f>
              <c:numCache>
                <c:formatCode>0_);[Red]\(0\)</c:formatCode>
                <c:ptCount val="14"/>
                <c:pt idx="0">
                  <c:v>124.0</c:v>
                </c:pt>
                <c:pt idx="1">
                  <c:v>88.0</c:v>
                </c:pt>
                <c:pt idx="2">
                  <c:v>70.0</c:v>
                </c:pt>
                <c:pt idx="3">
                  <c:v>83.0</c:v>
                </c:pt>
                <c:pt idx="4">
                  <c:v>104.0</c:v>
                </c:pt>
                <c:pt idx="5">
                  <c:v>156.0</c:v>
                </c:pt>
                <c:pt idx="6">
                  <c:v>111.0</c:v>
                </c:pt>
                <c:pt idx="7">
                  <c:v>174.0</c:v>
                </c:pt>
                <c:pt idx="8">
                  <c:v>190.0</c:v>
                </c:pt>
                <c:pt idx="9">
                  <c:v>190.0</c:v>
                </c:pt>
              </c:numCache>
            </c:numRef>
          </c:val>
          <c:smooth val="0"/>
        </c:ser>
        <c:ser>
          <c:idx val="128"/>
          <c:order val="128"/>
          <c:tx>
            <c:strRef>
              <c:f>'ICSY 1995-2008'!$A$131:$C$131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1995-2008'!$D$131:$AX$131</c:f>
              <c:numCache>
                <c:formatCode>0_);[Red]\(0\)</c:formatCode>
                <c:ptCount val="14"/>
                <c:pt idx="0">
                  <c:v>10713.0</c:v>
                </c:pt>
                <c:pt idx="1">
                  <c:v>12349.0</c:v>
                </c:pt>
                <c:pt idx="2">
                  <c:v>12668.0</c:v>
                </c:pt>
                <c:pt idx="3">
                  <c:v>10379.0</c:v>
                </c:pt>
                <c:pt idx="4">
                  <c:v>10104.0</c:v>
                </c:pt>
                <c:pt idx="5">
                  <c:v>11445.0</c:v>
                </c:pt>
                <c:pt idx="6">
                  <c:v>13820.0</c:v>
                </c:pt>
                <c:pt idx="7">
                  <c:v>14336.0</c:v>
                </c:pt>
                <c:pt idx="8">
                  <c:v>17244.0</c:v>
                </c:pt>
                <c:pt idx="9">
                  <c:v>17328.0</c:v>
                </c:pt>
                <c:pt idx="10">
                  <c:v>16658.0</c:v>
                </c:pt>
                <c:pt idx="11">
                  <c:v>19457.0</c:v>
                </c:pt>
                <c:pt idx="12">
                  <c:v>21909.0</c:v>
                </c:pt>
                <c:pt idx="13">
                  <c:v>19629.0</c:v>
                </c:pt>
              </c:numCache>
            </c:numRef>
          </c:val>
          <c:smooth val="0"/>
        </c:ser>
        <c:ser>
          <c:idx val="129"/>
          <c:order val="129"/>
          <c:tx>
            <c:strRef>
              <c:f>'ICSY 1995-2008'!$A$132:$C$132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1995-2008'!$D$132:$AX$132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30"/>
          <c:order val="130"/>
          <c:tx>
            <c:strRef>
              <c:f>'ICSY 1995-2008'!$A$133:$C$133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1995-2008'!$D$133:$AX$133</c:f>
              <c:numCache>
                <c:formatCode>0_);[Red]\(0\)</c:formatCode>
                <c:ptCount val="14"/>
                <c:pt idx="0">
                  <c:v>13.0</c:v>
                </c:pt>
                <c:pt idx="1">
                  <c:v>21.0</c:v>
                </c:pt>
                <c:pt idx="2">
                  <c:v>10.0</c:v>
                </c:pt>
                <c:pt idx="3">
                  <c:v>10.0</c:v>
                </c:pt>
                <c:pt idx="4">
                  <c:v>10.0</c:v>
                </c:pt>
                <c:pt idx="5">
                  <c:v>10.0</c:v>
                </c:pt>
                <c:pt idx="6">
                  <c:v>18.125</c:v>
                </c:pt>
              </c:numCache>
            </c:numRef>
          </c:val>
          <c:smooth val="0"/>
        </c:ser>
        <c:ser>
          <c:idx val="131"/>
          <c:order val="131"/>
          <c:tx>
            <c:strRef>
              <c:f>'ICSY 1995-2008'!$A$134:$C$134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1995-2008'!$D$134:$AX$134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32"/>
          <c:order val="132"/>
          <c:tx>
            <c:strRef>
              <c:f>'ICSY 1995-2008'!$A$135:$C$135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1995-2008'!$D$135:$AX$135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33"/>
          <c:order val="133"/>
          <c:tx>
            <c:strRef>
              <c:f>'ICSY 1995-2008'!$A$136:$C$136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1995-2008'!$D$136:$AX$136</c:f>
              <c:numCache>
                <c:formatCode>0_);[Red]\(0\)</c:formatCode>
                <c:ptCount val="14"/>
                <c:pt idx="0">
                  <c:v>225.0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4">
                  <c:v>220.0</c:v>
                </c:pt>
                <c:pt idx="5">
                  <c:v>255.0</c:v>
                </c:pt>
                <c:pt idx="6">
                  <c:v>255.0</c:v>
                </c:pt>
                <c:pt idx="7">
                  <c:v>221.0</c:v>
                </c:pt>
                <c:pt idx="8">
                  <c:v>225.0</c:v>
                </c:pt>
                <c:pt idx="9">
                  <c:v>225.0</c:v>
                </c:pt>
              </c:numCache>
            </c:numRef>
          </c:val>
          <c:smooth val="0"/>
        </c:ser>
        <c:ser>
          <c:idx val="134"/>
          <c:order val="134"/>
          <c:tx>
            <c:strRef>
              <c:f>'ICSY 1995-2008'!$A$137:$C$137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1995-2008'!$D$137:$AX$137</c:f>
              <c:numCache>
                <c:formatCode>0_);[Red]\(0\)</c:formatCode>
                <c:ptCount val="14"/>
                <c:pt idx="0">
                  <c:v>120.0</c:v>
                </c:pt>
                <c:pt idx="1">
                  <c:v>120.0</c:v>
                </c:pt>
                <c:pt idx="2">
                  <c:v>125.0</c:v>
                </c:pt>
                <c:pt idx="3">
                  <c:v>50.0</c:v>
                </c:pt>
                <c:pt idx="4">
                  <c:v>50.0</c:v>
                </c:pt>
                <c:pt idx="5">
                  <c:v>156.0</c:v>
                </c:pt>
                <c:pt idx="6">
                  <c:v>181.0</c:v>
                </c:pt>
                <c:pt idx="7">
                  <c:v>174.0</c:v>
                </c:pt>
                <c:pt idx="8">
                  <c:v>200.0</c:v>
                </c:pt>
                <c:pt idx="9">
                  <c:v>200.0</c:v>
                </c:pt>
              </c:numCache>
            </c:numRef>
          </c:val>
          <c:smooth val="0"/>
        </c:ser>
        <c:ser>
          <c:idx val="135"/>
          <c:order val="135"/>
          <c:tx>
            <c:strRef>
              <c:f>'ICSY 1995-2008'!$A$138:$C$138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1995-2008'!$D$138:$AX$138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36"/>
          <c:order val="136"/>
          <c:tx>
            <c:strRef>
              <c:f>'ICSY 1995-2008'!$A$139:$C$139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1995-2008'!$D$139:$AX$139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37"/>
          <c:order val="137"/>
          <c:tx>
            <c:strRef>
              <c:f>'ICSY 1995-2008'!$A$140:$C$140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1995-2008'!$D$140:$AX$140</c:f>
              <c:numCache>
                <c:formatCode>0_);[Red]\(0\)</c:formatCode>
                <c:ptCount val="14"/>
                <c:pt idx="0">
                  <c:v>25121.7</c:v>
                </c:pt>
                <c:pt idx="1">
                  <c:v>28047.1</c:v>
                </c:pt>
                <c:pt idx="2">
                  <c:v>29526.4</c:v>
                </c:pt>
                <c:pt idx="3">
                  <c:v>30727.6</c:v>
                </c:pt>
                <c:pt idx="4">
                  <c:v>31294.8</c:v>
                </c:pt>
                <c:pt idx="5">
                  <c:v>33059.7</c:v>
                </c:pt>
                <c:pt idx="6">
                  <c:v>32220.3</c:v>
                </c:pt>
                <c:pt idx="7">
                  <c:v>33341.2</c:v>
                </c:pt>
                <c:pt idx="8">
                  <c:v>33521.2</c:v>
                </c:pt>
                <c:pt idx="9">
                  <c:v>34682.8</c:v>
                </c:pt>
                <c:pt idx="10">
                  <c:v>37086.4</c:v>
                </c:pt>
                <c:pt idx="11">
                  <c:v>40038.4</c:v>
                </c:pt>
                <c:pt idx="12">
                  <c:v>40786.7</c:v>
                </c:pt>
                <c:pt idx="13">
                  <c:v>39890.1</c:v>
                </c:pt>
              </c:numCache>
            </c:numRef>
          </c:val>
          <c:smooth val="0"/>
        </c:ser>
        <c:ser>
          <c:idx val="138"/>
          <c:order val="138"/>
          <c:tx>
            <c:strRef>
              <c:f>'ICSY 1995-2008'!$A$141:$C$141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1995-2008'!$D$141:$AX$141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39"/>
          <c:order val="139"/>
          <c:tx>
            <c:strRef>
              <c:f>'ICSY 1995-2008'!$A$142:$C$142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1995-2008'!$D$142:$AX$142</c:f>
              <c:numCache>
                <c:formatCode>0_);[Red]\(0\)</c:formatCode>
                <c:ptCount val="14"/>
                <c:pt idx="0">
                  <c:v>49.0</c:v>
                </c:pt>
                <c:pt idx="1">
                  <c:v>40.0</c:v>
                </c:pt>
                <c:pt idx="2">
                  <c:v>122.0</c:v>
                </c:pt>
                <c:pt idx="3">
                  <c:v>74.0</c:v>
                </c:pt>
                <c:pt idx="4">
                  <c:v>50.0</c:v>
                </c:pt>
                <c:pt idx="5">
                  <c:v>222.0</c:v>
                </c:pt>
                <c:pt idx="6">
                  <c:v>158.0</c:v>
                </c:pt>
                <c:pt idx="7">
                  <c:v>279.0</c:v>
                </c:pt>
                <c:pt idx="8">
                  <c:v>255.0</c:v>
                </c:pt>
                <c:pt idx="9">
                  <c:v>439.7</c:v>
                </c:pt>
                <c:pt idx="10">
                  <c:v>641.2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  <c:smooth val="0"/>
        </c:ser>
        <c:ser>
          <c:idx val="140"/>
          <c:order val="140"/>
          <c:tx>
            <c:strRef>
              <c:f>'ICSY 1995-2008'!$A$143:$C$143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1995-2008'!$D$143:$AX$143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41"/>
          <c:order val="141"/>
          <c:tx>
            <c:strRef>
              <c:f>'ICSY 1995-2008'!$A$144:$C$144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1995-2008'!$D$144:$AX$144</c:f>
              <c:numCache>
                <c:formatCode>0_);[Red]\(0\)</c:formatCode>
                <c:ptCount val="14"/>
                <c:pt idx="0">
                  <c:v>109.0</c:v>
                </c:pt>
                <c:pt idx="1">
                  <c:v>106.0</c:v>
                </c:pt>
                <c:pt idx="2">
                  <c:v>112.0</c:v>
                </c:pt>
                <c:pt idx="3">
                  <c:v>109.0</c:v>
                </c:pt>
                <c:pt idx="4">
                  <c:v>104.0</c:v>
                </c:pt>
                <c:pt idx="5">
                  <c:v>92.0</c:v>
                </c:pt>
                <c:pt idx="6">
                  <c:v>68.0</c:v>
                </c:pt>
                <c:pt idx="7">
                  <c:v>148.0</c:v>
                </c:pt>
                <c:pt idx="8">
                  <c:v>162.0</c:v>
                </c:pt>
                <c:pt idx="9">
                  <c:v>62.0</c:v>
                </c:pt>
                <c:pt idx="10">
                  <c:v>112.0</c:v>
                </c:pt>
                <c:pt idx="11">
                  <c:v>141.0</c:v>
                </c:pt>
                <c:pt idx="12">
                  <c:v>180.0</c:v>
                </c:pt>
              </c:numCache>
            </c:numRef>
          </c:val>
          <c:smooth val="0"/>
        </c:ser>
        <c:ser>
          <c:idx val="142"/>
          <c:order val="142"/>
          <c:tx>
            <c:strRef>
              <c:f>'ICSY 1995-2008'!$A$145:$C$145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1995-2008'!$D$145:$AX$145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43"/>
          <c:order val="143"/>
          <c:tx>
            <c:strRef>
              <c:f>'ICSY 1995-2008'!$A$146:$C$146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1995-2008'!$D$146:$AX$146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44"/>
          <c:order val="144"/>
          <c:tx>
            <c:strRef>
              <c:f>'ICSY 1995-2008'!$A$147:$C$147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1995-2008'!$D$147:$AX$147</c:f>
              <c:numCache>
                <c:formatCode>0_);[Red]\(0\)</c:formatCode>
                <c:ptCount val="14"/>
                <c:pt idx="0">
                  <c:v>6399.0</c:v>
                </c:pt>
                <c:pt idx="1">
                  <c:v>6588.0</c:v>
                </c:pt>
                <c:pt idx="2">
                  <c:v>7236.0</c:v>
                </c:pt>
                <c:pt idx="3">
                  <c:v>7155.0</c:v>
                </c:pt>
                <c:pt idx="4">
                  <c:v>7194.0</c:v>
                </c:pt>
                <c:pt idx="5">
                  <c:v>7497.0</c:v>
                </c:pt>
                <c:pt idx="6">
                  <c:v>8058.0</c:v>
                </c:pt>
                <c:pt idx="7">
                  <c:v>8486.0</c:v>
                </c:pt>
                <c:pt idx="8">
                  <c:v>9277.0</c:v>
                </c:pt>
                <c:pt idx="9">
                  <c:v>9796.0</c:v>
                </c:pt>
                <c:pt idx="10">
                  <c:v>10289.0</c:v>
                </c:pt>
                <c:pt idx="11">
                  <c:v>11357.4</c:v>
                </c:pt>
                <c:pt idx="12">
                  <c:v>12787.1</c:v>
                </c:pt>
                <c:pt idx="13">
                  <c:v>14047.5</c:v>
                </c:pt>
              </c:numCache>
            </c:numRef>
          </c:val>
          <c:smooth val="0"/>
        </c:ser>
        <c:ser>
          <c:idx val="145"/>
          <c:order val="145"/>
          <c:tx>
            <c:strRef>
              <c:f>'ICSY 1995-2008'!$A$148:$C$148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1995-2008'!$D$148:$AX$148</c:f>
              <c:numCache>
                <c:formatCode>0_);[Red]\(0\)</c:formatCode>
                <c:ptCount val="14"/>
                <c:pt idx="0">
                  <c:v>146.0</c:v>
                </c:pt>
                <c:pt idx="1">
                  <c:v>179.0</c:v>
                </c:pt>
                <c:pt idx="2">
                  <c:v>217.0</c:v>
                </c:pt>
                <c:pt idx="3">
                  <c:v>264.0</c:v>
                </c:pt>
                <c:pt idx="4">
                  <c:v>266.0</c:v>
                </c:pt>
                <c:pt idx="5">
                  <c:v>348.0</c:v>
                </c:pt>
                <c:pt idx="6">
                  <c:v>421.0</c:v>
                </c:pt>
                <c:pt idx="7">
                  <c:v>274.0</c:v>
                </c:pt>
                <c:pt idx="8">
                  <c:v>582.48</c:v>
                </c:pt>
                <c:pt idx="9">
                  <c:v>552.313</c:v>
                </c:pt>
                <c:pt idx="10">
                  <c:v>564.124</c:v>
                </c:pt>
                <c:pt idx="11">
                  <c:v>773.687</c:v>
                </c:pt>
                <c:pt idx="12">
                  <c:v>771.409</c:v>
                </c:pt>
              </c:numCache>
            </c:numRef>
          </c:val>
          <c:smooth val="0"/>
        </c:ser>
        <c:ser>
          <c:idx val="146"/>
          <c:order val="146"/>
          <c:tx>
            <c:strRef>
              <c:f>'ICSY 1995-2008'!$A$149:$C$149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1995-2008'!$D$149:$AX$149</c:f>
              <c:numCache>
                <c:formatCode>0_);[Red]\(0\)</c:formatCode>
                <c:ptCount val="14"/>
                <c:pt idx="0">
                  <c:v>525.0</c:v>
                </c:pt>
                <c:pt idx="1">
                  <c:v>513.0</c:v>
                </c:pt>
                <c:pt idx="2">
                  <c:v>524.0</c:v>
                </c:pt>
                <c:pt idx="3">
                  <c:v>483.442</c:v>
                </c:pt>
                <c:pt idx="4">
                  <c:v>333.513</c:v>
                </c:pt>
                <c:pt idx="5">
                  <c:v>350.784</c:v>
                </c:pt>
                <c:pt idx="6">
                  <c:v>418.923</c:v>
                </c:pt>
                <c:pt idx="7">
                  <c:v>378.819</c:v>
                </c:pt>
                <c:pt idx="8">
                  <c:v>470.858</c:v>
                </c:pt>
                <c:pt idx="9">
                  <c:v>582.908</c:v>
                </c:pt>
                <c:pt idx="10">
                  <c:v>533.475</c:v>
                </c:pt>
                <c:pt idx="11">
                  <c:v>547.068</c:v>
                </c:pt>
                <c:pt idx="12">
                  <c:v>576.589</c:v>
                </c:pt>
              </c:numCache>
            </c:numRef>
          </c:val>
          <c:smooth val="0"/>
        </c:ser>
        <c:ser>
          <c:idx val="147"/>
          <c:order val="147"/>
          <c:tx>
            <c:strRef>
              <c:f>'ICSY 1995-2008'!$A$150:$C$150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1995-2008'!$D$150:$AX$150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48"/>
          <c:order val="148"/>
          <c:tx>
            <c:strRef>
              <c:f>'ICSY 1995-2008'!$A$151:$C$151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1995-2008'!$D$151:$AX$151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49"/>
          <c:order val="149"/>
          <c:tx>
            <c:strRef>
              <c:f>'ICSY 1995-2008'!$A$152:$C$152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1995-2008'!$D$152:$AX$152</c:f>
              <c:numCache>
                <c:formatCode>0_);[Red]\(0\)</c:formatCode>
                <c:ptCount val="14"/>
                <c:pt idx="0">
                  <c:v>327.0</c:v>
                </c:pt>
                <c:pt idx="1">
                  <c:v>309.0</c:v>
                </c:pt>
                <c:pt idx="2">
                  <c:v>227.0</c:v>
                </c:pt>
                <c:pt idx="3">
                  <c:v>139.0</c:v>
                </c:pt>
                <c:pt idx="4">
                  <c:v>191.0</c:v>
                </c:pt>
                <c:pt idx="5">
                  <c:v>206.0</c:v>
                </c:pt>
                <c:pt idx="6">
                  <c:v>215.098</c:v>
                </c:pt>
                <c:pt idx="7">
                  <c:v>233.0</c:v>
                </c:pt>
                <c:pt idx="8">
                  <c:v>255.171</c:v>
                </c:pt>
                <c:pt idx="9">
                  <c:v>279.412</c:v>
                </c:pt>
                <c:pt idx="10">
                  <c:v>277.736</c:v>
                </c:pt>
                <c:pt idx="12">
                  <c:v>1060.488</c:v>
                </c:pt>
              </c:numCache>
            </c:numRef>
          </c:val>
          <c:smooth val="0"/>
        </c:ser>
        <c:ser>
          <c:idx val="150"/>
          <c:order val="150"/>
          <c:tx>
            <c:strRef>
              <c:f>'ICSY 1995-2008'!$A$153:$C$153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1995-2008'!$D$153:$AX$153</c:f>
              <c:numCache>
                <c:formatCode>0_);[Red]\(0\)</c:formatCode>
                <c:ptCount val="14"/>
                <c:pt idx="0">
                  <c:v>3180.0</c:v>
                </c:pt>
                <c:pt idx="1">
                  <c:v>3140.0</c:v>
                </c:pt>
                <c:pt idx="2">
                  <c:v>3230.0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3450.0</c:v>
                </c:pt>
                <c:pt idx="7">
                  <c:v>3400.0</c:v>
                </c:pt>
                <c:pt idx="8">
                  <c:v>3400.0</c:v>
                </c:pt>
                <c:pt idx="9">
                  <c:v>3400.0</c:v>
                </c:pt>
              </c:numCache>
            </c:numRef>
          </c:val>
          <c:smooth val="0"/>
        </c:ser>
        <c:ser>
          <c:idx val="151"/>
          <c:order val="151"/>
          <c:tx>
            <c:strRef>
              <c:f>'ICSY 1995-2008'!$A$154:$C$154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1995-2008'!$D$154:$AX$154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52"/>
          <c:order val="152"/>
          <c:tx>
            <c:strRef>
              <c:f>'ICSY 1995-2008'!$A$155:$C$155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1995-2008'!$D$155:$AX$155</c:f>
              <c:numCache>
                <c:formatCode>0_);[Red]\(0\)</c:formatCode>
                <c:ptCount val="14"/>
                <c:pt idx="0">
                  <c:v>99.0</c:v>
                </c:pt>
                <c:pt idx="1">
                  <c:v>89.0</c:v>
                </c:pt>
                <c:pt idx="2">
                  <c:v>84.0</c:v>
                </c:pt>
                <c:pt idx="3">
                  <c:v>89.0</c:v>
                </c:pt>
                <c:pt idx="4">
                  <c:v>93.0</c:v>
                </c:pt>
                <c:pt idx="5">
                  <c:v>91.0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115.0</c:v>
                </c:pt>
                <c:pt idx="10">
                  <c:v>119.0</c:v>
                </c:pt>
                <c:pt idx="11">
                  <c:v>133.0</c:v>
                </c:pt>
                <c:pt idx="12">
                  <c:v>122.0</c:v>
                </c:pt>
                <c:pt idx="13">
                  <c:v>137.0</c:v>
                </c:pt>
              </c:numCache>
            </c:numRef>
          </c:val>
          <c:smooth val="0"/>
        </c:ser>
        <c:ser>
          <c:idx val="153"/>
          <c:order val="153"/>
          <c:tx>
            <c:strRef>
              <c:f>'ICSY 1995-2008'!$A$156:$C$156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1995-2008'!$D$156:$AX$156</c:f>
              <c:numCache>
                <c:formatCode>0_);[Red]\(0\)</c:formatCode>
                <c:ptCount val="14"/>
                <c:pt idx="0">
                  <c:v>950.0</c:v>
                </c:pt>
                <c:pt idx="1">
                  <c:v>974.0</c:v>
                </c:pt>
                <c:pt idx="2">
                  <c:v>976.0</c:v>
                </c:pt>
                <c:pt idx="3">
                  <c:v>950.0</c:v>
                </c:pt>
                <c:pt idx="4">
                  <c:v>1030.0</c:v>
                </c:pt>
                <c:pt idx="5">
                  <c:v>1070.0</c:v>
                </c:pt>
                <c:pt idx="6">
                  <c:v>1080.0</c:v>
                </c:pt>
                <c:pt idx="7">
                  <c:v>1090.0</c:v>
                </c:pt>
                <c:pt idx="8">
                  <c:v>1100.0</c:v>
                </c:pt>
                <c:pt idx="9">
                  <c:v>1110.0</c:v>
                </c:pt>
              </c:numCache>
            </c:numRef>
          </c:val>
          <c:smooth val="0"/>
        </c:ser>
        <c:ser>
          <c:idx val="154"/>
          <c:order val="154"/>
          <c:tx>
            <c:strRef>
              <c:f>'ICSY 1995-2008'!$A$157:$C$157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1995-2008'!$D$157:$AX$157</c:f>
              <c:numCache>
                <c:formatCode>0_);[Red]\(0\)</c:formatCode>
                <c:ptCount val="14"/>
                <c:pt idx="0">
                  <c:v>324.0</c:v>
                </c:pt>
                <c:pt idx="1">
                  <c:v>360.0</c:v>
                </c:pt>
                <c:pt idx="2">
                  <c:v>361.0</c:v>
                </c:pt>
                <c:pt idx="3">
                  <c:v>412.0</c:v>
                </c:pt>
                <c:pt idx="4">
                  <c:v>536.0</c:v>
                </c:pt>
                <c:pt idx="5">
                  <c:v>568.0</c:v>
                </c:pt>
                <c:pt idx="6">
                  <c:v>588.0</c:v>
                </c:pt>
                <c:pt idx="7">
                  <c:v>507.0</c:v>
                </c:pt>
                <c:pt idx="8">
                  <c:v>533.0</c:v>
                </c:pt>
                <c:pt idx="9">
                  <c:v>521.0</c:v>
                </c:pt>
                <c:pt idx="10">
                  <c:v>530.0</c:v>
                </c:pt>
              </c:numCache>
            </c:numRef>
          </c:val>
          <c:smooth val="0"/>
        </c:ser>
        <c:ser>
          <c:idx val="155"/>
          <c:order val="155"/>
          <c:tx>
            <c:strRef>
              <c:f>'ICSY 1995-2008'!$A$158:$C$158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1995-2008'!$D$158:$AX$158</c:f>
              <c:numCache>
                <c:formatCode>0_);[Red]\(0\)</c:formatCode>
                <c:ptCount val="14"/>
                <c:pt idx="0">
                  <c:v>31.0</c:v>
                </c:pt>
                <c:pt idx="1">
                  <c:v>30.0</c:v>
                </c:pt>
                <c:pt idx="2">
                  <c:v>30.0</c:v>
                </c:pt>
                <c:pt idx="3">
                  <c:v>30.0</c:v>
                </c:pt>
                <c:pt idx="4">
                  <c:v>30.0</c:v>
                </c:pt>
                <c:pt idx="5">
                  <c:v>40.0</c:v>
                </c:pt>
                <c:pt idx="6">
                  <c:v>40.0</c:v>
                </c:pt>
                <c:pt idx="7">
                  <c:v>55.0</c:v>
                </c:pt>
                <c:pt idx="8">
                  <c:v>40.0</c:v>
                </c:pt>
                <c:pt idx="9">
                  <c:v>40.0</c:v>
                </c:pt>
              </c:numCache>
            </c:numRef>
          </c:val>
          <c:smooth val="0"/>
        </c:ser>
        <c:ser>
          <c:idx val="156"/>
          <c:order val="156"/>
          <c:tx>
            <c:strRef>
              <c:f>'ICSY 1995-2008'!$A$159:$C$159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1995-2008'!$D$159:$AX$159</c:f>
              <c:numCache>
                <c:formatCode>0_);[Red]\(0\)</c:formatCode>
                <c:ptCount val="14"/>
                <c:pt idx="0">
                  <c:v>1573.0</c:v>
                </c:pt>
                <c:pt idx="1">
                  <c:v>2545.0</c:v>
                </c:pt>
                <c:pt idx="2">
                  <c:v>2520.0</c:v>
                </c:pt>
                <c:pt idx="3">
                  <c:v>2700.0</c:v>
                </c:pt>
                <c:pt idx="4">
                  <c:v>2500.0</c:v>
                </c:pt>
                <c:pt idx="5">
                  <c:v>2500.0</c:v>
                </c:pt>
                <c:pt idx="6">
                  <c:v>1756.0</c:v>
                </c:pt>
                <c:pt idx="7">
                  <c:v>1760.0</c:v>
                </c:pt>
                <c:pt idx="8">
                  <c:v>1747.0</c:v>
                </c:pt>
                <c:pt idx="9">
                  <c:v>1754.0</c:v>
                </c:pt>
                <c:pt idx="10">
                  <c:v>1754.0</c:v>
                </c:pt>
              </c:numCache>
            </c:numRef>
          </c:val>
          <c:smooth val="0"/>
        </c:ser>
        <c:ser>
          <c:idx val="157"/>
          <c:order val="157"/>
          <c:tx>
            <c:strRef>
              <c:f>'ICSY 1995-2008'!$A$160:$C$160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1995-2008'!$D$160:$AX$160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58"/>
          <c:order val="158"/>
          <c:tx>
            <c:strRef>
              <c:f>'ICSY 1995-2008'!$A$161:$C$161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1995-2008'!$D$161:$AX$161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59"/>
          <c:order val="159"/>
          <c:tx>
            <c:strRef>
              <c:f>'ICSY 1995-2008'!$A$162:$C$162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1995-2008'!$D$162:$AX$162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60"/>
          <c:order val="160"/>
          <c:tx>
            <c:strRef>
              <c:f>'ICSY 1995-2008'!$A$163:$C$163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1995-2008'!$D$163:$AX$163</c:f>
              <c:numCache>
                <c:formatCode>0_);[Red]\(0\)</c:formatCode>
                <c:ptCount val="14"/>
                <c:pt idx="0">
                  <c:v>1613.0</c:v>
                </c:pt>
                <c:pt idx="1">
                  <c:v>1690.0</c:v>
                </c:pt>
                <c:pt idx="2">
                  <c:v>1724.0</c:v>
                </c:pt>
                <c:pt idx="3">
                  <c:v>1676.0</c:v>
                </c:pt>
                <c:pt idx="4">
                  <c:v>1827.0</c:v>
                </c:pt>
                <c:pt idx="5">
                  <c:v>1851.0</c:v>
                </c:pt>
                <c:pt idx="6">
                  <c:v>1870.0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  <c:smooth val="0"/>
        </c:ser>
        <c:ser>
          <c:idx val="161"/>
          <c:order val="161"/>
          <c:tx>
            <c:strRef>
              <c:f>'ICSY 1995-2008'!$A$164:$C$164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1995-2008'!$D$164:$AX$164</c:f>
              <c:numCache>
                <c:formatCode>0_);[Red]\(0\)</c:formatCode>
                <c:ptCount val="14"/>
                <c:pt idx="0">
                  <c:v>1280.0</c:v>
                </c:pt>
                <c:pt idx="1">
                  <c:v>1206.0</c:v>
                </c:pt>
                <c:pt idx="2">
                  <c:v>1233.0</c:v>
                </c:pt>
                <c:pt idx="3">
                  <c:v>1217.0</c:v>
                </c:pt>
                <c:pt idx="4">
                  <c:v>1990.0</c:v>
                </c:pt>
                <c:pt idx="5">
                  <c:v>1815.0</c:v>
                </c:pt>
                <c:pt idx="6">
                  <c:v>1370.0</c:v>
                </c:pt>
                <c:pt idx="7">
                  <c:v>1523.0</c:v>
                </c:pt>
                <c:pt idx="8">
                  <c:v>1593.0</c:v>
                </c:pt>
                <c:pt idx="9">
                  <c:v>1648.0</c:v>
                </c:pt>
              </c:numCache>
            </c:numRef>
          </c:val>
          <c:smooth val="0"/>
        </c:ser>
        <c:ser>
          <c:idx val="162"/>
          <c:order val="162"/>
          <c:tx>
            <c:strRef>
              <c:f>'ICSY 1995-2008'!$A$165:$C$165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1995-2008'!$D$165:$AX$165</c:f>
              <c:numCache>
                <c:formatCode>0_);[Red]\(0\)</c:formatCode>
                <c:ptCount val="14"/>
                <c:pt idx="0">
                  <c:v>7913.0</c:v>
                </c:pt>
                <c:pt idx="1">
                  <c:v>9567.0</c:v>
                </c:pt>
                <c:pt idx="2">
                  <c:v>9536.0</c:v>
                </c:pt>
                <c:pt idx="3">
                  <c:v>9364.0</c:v>
                </c:pt>
                <c:pt idx="4">
                  <c:v>9635.0</c:v>
                </c:pt>
                <c:pt idx="5">
                  <c:v>9314.0</c:v>
                </c:pt>
                <c:pt idx="6">
                  <c:v>9672.0</c:v>
                </c:pt>
                <c:pt idx="7">
                  <c:v>9935.0</c:v>
                </c:pt>
                <c:pt idx="8">
                  <c:v>11316.0</c:v>
                </c:pt>
                <c:pt idx="9">
                  <c:v>12862.0</c:v>
                </c:pt>
                <c:pt idx="10">
                  <c:v>16353.0</c:v>
                </c:pt>
                <c:pt idx="11">
                  <c:v>18564.0</c:v>
                </c:pt>
                <c:pt idx="12">
                  <c:v>22739.0</c:v>
                </c:pt>
                <c:pt idx="13">
                  <c:v>26751.0</c:v>
                </c:pt>
              </c:numCache>
            </c:numRef>
          </c:val>
          <c:smooth val="0"/>
        </c:ser>
        <c:ser>
          <c:idx val="163"/>
          <c:order val="163"/>
          <c:tx>
            <c:strRef>
              <c:f>'ICSY 1995-2008'!$A$166:$C$166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1995-2008'!$D$166:$AX$166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64"/>
          <c:order val="164"/>
          <c:tx>
            <c:strRef>
              <c:f>'ICSY 1995-2008'!$A$167:$C$167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1995-2008'!$D$167:$AX$167</c:f>
              <c:numCache>
                <c:formatCode>0_);[Red]\(0\)</c:formatCode>
                <c:ptCount val="14"/>
                <c:pt idx="6">
                  <c:v>40.0</c:v>
                </c:pt>
                <c:pt idx="7">
                  <c:v>29.0</c:v>
                </c:pt>
              </c:numCache>
            </c:numRef>
          </c:val>
          <c:smooth val="0"/>
        </c:ser>
        <c:ser>
          <c:idx val="165"/>
          <c:order val="165"/>
          <c:tx>
            <c:strRef>
              <c:f>'ICSY 1995-2008'!$A$168:$C$168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1995-2008'!$D$168:$AX$168</c:f>
              <c:numCache>
                <c:formatCode>0_);[Red]\(0\)</c:formatCode>
                <c:ptCount val="14"/>
                <c:pt idx="0">
                  <c:v>658.0</c:v>
                </c:pt>
                <c:pt idx="1">
                  <c:v>651.0</c:v>
                </c:pt>
                <c:pt idx="2">
                  <c:v>752.0</c:v>
                </c:pt>
                <c:pt idx="3">
                  <c:v>814.0</c:v>
                </c:pt>
                <c:pt idx="4">
                  <c:v>976.0</c:v>
                </c:pt>
                <c:pt idx="5">
                  <c:v>849.2</c:v>
                </c:pt>
                <c:pt idx="6">
                  <c:v>698.0</c:v>
                </c:pt>
                <c:pt idx="7">
                  <c:v>748.0</c:v>
                </c:pt>
                <c:pt idx="8">
                  <c:v>889.0</c:v>
                </c:pt>
                <c:pt idx="9">
                  <c:v>1042.0</c:v>
                </c:pt>
              </c:numCache>
            </c:numRef>
          </c:val>
          <c:smooth val="0"/>
        </c:ser>
        <c:ser>
          <c:idx val="166"/>
          <c:order val="166"/>
          <c:tx>
            <c:strRef>
              <c:f>'ICSY 1995-2008'!$A$169:$C$169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1995-2008'!$D$169:$AX$169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67"/>
          <c:order val="167"/>
          <c:tx>
            <c:strRef>
              <c:f>'ICSY 1995-2008'!$A$170:$C$170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1995-2008'!$D$170:$AX$170</c:f>
              <c:numCache>
                <c:formatCode>0_);[Red]\(0\)</c:formatCode>
                <c:ptCount val="14"/>
                <c:pt idx="0">
                  <c:v>624.477</c:v>
                </c:pt>
                <c:pt idx="1">
                  <c:v>627.037</c:v>
                </c:pt>
                <c:pt idx="2">
                  <c:v>602.583</c:v>
                </c:pt>
                <c:pt idx="3">
                  <c:v>585.59</c:v>
                </c:pt>
                <c:pt idx="4">
                  <c:v>556.3100000000001</c:v>
                </c:pt>
                <c:pt idx="5">
                  <c:v>515.699</c:v>
                </c:pt>
                <c:pt idx="6">
                  <c:v>505.385</c:v>
                </c:pt>
                <c:pt idx="7">
                  <c:v>447.266</c:v>
                </c:pt>
                <c:pt idx="8">
                  <c:v>505.411</c:v>
                </c:pt>
                <c:pt idx="9">
                  <c:v>660.0</c:v>
                </c:pt>
              </c:numCache>
            </c:numRef>
          </c:val>
          <c:smooth val="0"/>
        </c:ser>
        <c:ser>
          <c:idx val="168"/>
          <c:order val="168"/>
          <c:tx>
            <c:strRef>
              <c:f>'ICSY 1995-2008'!$A$171:$C$171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1995-2008'!$D$171:$AX$171</c:f>
              <c:numCache>
                <c:formatCode>0_);[Red]\(0\)</c:formatCode>
                <c:ptCount val="14"/>
                <c:pt idx="0">
                  <c:v>3645.457</c:v>
                </c:pt>
                <c:pt idx="1">
                  <c:v>3677.84</c:v>
                </c:pt>
                <c:pt idx="2">
                  <c:v>4091.923</c:v>
                </c:pt>
                <c:pt idx="3">
                  <c:v>4068.672</c:v>
                </c:pt>
                <c:pt idx="4">
                  <c:v>3327.166</c:v>
                </c:pt>
                <c:pt idx="5">
                  <c:v>3657.641</c:v>
                </c:pt>
                <c:pt idx="6">
                  <c:v>3588.765</c:v>
                </c:pt>
                <c:pt idx="7">
                  <c:v>4115.143</c:v>
                </c:pt>
                <c:pt idx="8">
                  <c:v>4202.694</c:v>
                </c:pt>
                <c:pt idx="9">
                  <c:v>4601.521</c:v>
                </c:pt>
                <c:pt idx="10">
                  <c:v>5108.426</c:v>
                </c:pt>
              </c:numCache>
            </c:numRef>
          </c:val>
          <c:smooth val="0"/>
        </c:ser>
        <c:ser>
          <c:idx val="169"/>
          <c:order val="169"/>
          <c:tx>
            <c:strRef>
              <c:f>'ICSY 1995-2008'!$A$172:$C$172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1995-2008'!$D$172:$AX$172</c:f>
              <c:numCache>
                <c:formatCode>0_);[Red]\(0\)</c:formatCode>
                <c:ptCount val="14"/>
                <c:pt idx="0">
                  <c:v>10566.0</c:v>
                </c:pt>
                <c:pt idx="1">
                  <c:v>12429.0</c:v>
                </c:pt>
                <c:pt idx="2">
                  <c:v>14681.0</c:v>
                </c:pt>
                <c:pt idx="3">
                  <c:v>12888.0</c:v>
                </c:pt>
                <c:pt idx="4">
                  <c:v>12557.0</c:v>
                </c:pt>
                <c:pt idx="5">
                  <c:v>11959.0</c:v>
                </c:pt>
                <c:pt idx="6">
                  <c:v>11378.0</c:v>
                </c:pt>
                <c:pt idx="7">
                  <c:v>11396.0</c:v>
                </c:pt>
                <c:pt idx="8">
                  <c:v>10000.0</c:v>
                </c:pt>
                <c:pt idx="9">
                  <c:v>13057.0</c:v>
                </c:pt>
                <c:pt idx="10">
                  <c:v>12368.0</c:v>
                </c:pt>
                <c:pt idx="11">
                  <c:v>12033.0</c:v>
                </c:pt>
                <c:pt idx="12">
                  <c:v>13047.6</c:v>
                </c:pt>
              </c:numCache>
            </c:numRef>
          </c:val>
          <c:smooth val="0"/>
        </c:ser>
        <c:ser>
          <c:idx val="170"/>
          <c:order val="170"/>
          <c:tx>
            <c:strRef>
              <c:f>'ICSY 1995-2008'!$A$173:$C$173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1995-2008'!$D$173:$AX$173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71"/>
          <c:order val="171"/>
          <c:tx>
            <c:strRef>
              <c:f>'ICSY 1995-2008'!$A$174:$C$174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1995-2008'!$D$174:$AX$174</c:f>
              <c:numCache>
                <c:formatCode>0_);[Red]\(0\)</c:formatCode>
                <c:ptCount val="14"/>
                <c:pt idx="0">
                  <c:v>13914.0</c:v>
                </c:pt>
                <c:pt idx="1">
                  <c:v>13959.0</c:v>
                </c:pt>
                <c:pt idx="2">
                  <c:v>15003.0</c:v>
                </c:pt>
                <c:pt idx="3">
                  <c:v>14970.0</c:v>
                </c:pt>
                <c:pt idx="4">
                  <c:v>15555.0</c:v>
                </c:pt>
                <c:pt idx="5">
                  <c:v>14943.0</c:v>
                </c:pt>
                <c:pt idx="6">
                  <c:v>12090.0</c:v>
                </c:pt>
                <c:pt idx="7">
                  <c:v>11213.0</c:v>
                </c:pt>
                <c:pt idx="8">
                  <c:v>11624.0</c:v>
                </c:pt>
                <c:pt idx="9">
                  <c:v>12148.0</c:v>
                </c:pt>
                <c:pt idx="10">
                  <c:v>12190.0</c:v>
                </c:pt>
                <c:pt idx="11">
                  <c:v>14695.0</c:v>
                </c:pt>
                <c:pt idx="12">
                  <c:v>16952.0</c:v>
                </c:pt>
                <c:pt idx="13">
                  <c:v>16988.0</c:v>
                </c:pt>
              </c:numCache>
            </c:numRef>
          </c:val>
          <c:smooth val="0"/>
        </c:ser>
        <c:ser>
          <c:idx val="172"/>
          <c:order val="172"/>
          <c:tx>
            <c:strRef>
              <c:f>'ICSY 1995-2008'!$A$175:$C$175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1995-2008'!$D$175:$AX$175</c:f>
              <c:numCache>
                <c:formatCode>0_);[Red]\(0\)</c:formatCode>
                <c:ptCount val="14"/>
                <c:pt idx="0">
                  <c:v>7965.0</c:v>
                </c:pt>
                <c:pt idx="1">
                  <c:v>8536.0</c:v>
                </c:pt>
                <c:pt idx="2">
                  <c:v>9445.0</c:v>
                </c:pt>
                <c:pt idx="3">
                  <c:v>9845.0</c:v>
                </c:pt>
                <c:pt idx="4">
                  <c:v>10057.0</c:v>
                </c:pt>
                <c:pt idx="5">
                  <c:v>10293.0</c:v>
                </c:pt>
                <c:pt idx="6">
                  <c:v>10168.0</c:v>
                </c:pt>
                <c:pt idx="7">
                  <c:v>9728.0</c:v>
                </c:pt>
                <c:pt idx="8">
                  <c:v>8598.0</c:v>
                </c:pt>
                <c:pt idx="9">
                  <c:v>8839.0</c:v>
                </c:pt>
                <c:pt idx="10">
                  <c:v>8427.0</c:v>
                </c:pt>
                <c:pt idx="11">
                  <c:v>8327.0</c:v>
                </c:pt>
              </c:numCache>
            </c:numRef>
          </c:val>
          <c:smooth val="0"/>
        </c:ser>
        <c:ser>
          <c:idx val="173"/>
          <c:order val="173"/>
          <c:tx>
            <c:strRef>
              <c:f>'ICSY 1995-2008'!$A$176:$C$176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1995-2008'!$D$176:$AX$176</c:f>
              <c:numCache>
                <c:formatCode>0_);[Red]\(0\)</c:formatCode>
                <c:ptCount val="14"/>
                <c:pt idx="0">
                  <c:v>1398.0</c:v>
                </c:pt>
                <c:pt idx="1">
                  <c:v>1508.0</c:v>
                </c:pt>
                <c:pt idx="2">
                  <c:v>1586.0</c:v>
                </c:pt>
                <c:pt idx="3">
                  <c:v>1646.0</c:v>
                </c:pt>
                <c:pt idx="4">
                  <c:v>1757.0</c:v>
                </c:pt>
              </c:numCache>
            </c:numRef>
          </c:val>
          <c:smooth val="0"/>
        </c:ser>
        <c:ser>
          <c:idx val="174"/>
          <c:order val="174"/>
          <c:tx>
            <c:strRef>
              <c:f>'ICSY 1995-2008'!$A$177:$C$177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1995-2008'!$D$177:$AX$177</c:f>
              <c:numCache>
                <c:formatCode>0_);[Red]\(0\)</c:formatCode>
                <c:ptCount val="14"/>
                <c:pt idx="0">
                  <c:v>475.0</c:v>
                </c:pt>
                <c:pt idx="1">
                  <c:v>486.0</c:v>
                </c:pt>
                <c:pt idx="2">
                  <c:v>584.0</c:v>
                </c:pt>
                <c:pt idx="3">
                  <c:v>857.0</c:v>
                </c:pt>
                <c:pt idx="4">
                  <c:v>959.0</c:v>
                </c:pt>
                <c:pt idx="5">
                  <c:v>1029.0</c:v>
                </c:pt>
                <c:pt idx="6">
                  <c:v>1209.0</c:v>
                </c:pt>
                <c:pt idx="7">
                  <c:v>1346.0</c:v>
                </c:pt>
                <c:pt idx="8">
                  <c:v>1340.0</c:v>
                </c:pt>
                <c:pt idx="9">
                  <c:v>1200.0</c:v>
                </c:pt>
              </c:numCache>
            </c:numRef>
          </c:val>
          <c:smooth val="0"/>
        </c:ser>
        <c:ser>
          <c:idx val="175"/>
          <c:order val="175"/>
          <c:tx>
            <c:strRef>
              <c:f>'ICSY 1995-2008'!$A$178:$C$178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1995-2008'!$D$178:$AX$178</c:f>
              <c:numCache>
                <c:formatCode>0_);[Red]\(0\)</c:formatCode>
                <c:ptCount val="14"/>
                <c:pt idx="0">
                  <c:v>313.0</c:v>
                </c:pt>
                <c:pt idx="1">
                  <c:v>229.0</c:v>
                </c:pt>
                <c:pt idx="2">
                  <c:v>200.0</c:v>
                </c:pt>
                <c:pt idx="3">
                  <c:v>342.0</c:v>
                </c:pt>
                <c:pt idx="4">
                  <c:v>263.0</c:v>
                </c:pt>
                <c:pt idx="5">
                  <c:v>258.0</c:v>
                </c:pt>
                <c:pt idx="6">
                  <c:v>380.0</c:v>
                </c:pt>
                <c:pt idx="7">
                  <c:v>380.0</c:v>
                </c:pt>
                <c:pt idx="8">
                  <c:v>380.0</c:v>
                </c:pt>
                <c:pt idx="9">
                  <c:v>380.0</c:v>
                </c:pt>
              </c:numCache>
            </c:numRef>
          </c:val>
          <c:smooth val="0"/>
        </c:ser>
        <c:ser>
          <c:idx val="176"/>
          <c:order val="176"/>
          <c:tx>
            <c:strRef>
              <c:f>'ICSY 1995-2008'!$A$179:$C$179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1995-2008'!$D$179:$AX$179</c:f>
              <c:numCache>
                <c:formatCode>0_);[Red]\(0\)</c:formatCode>
                <c:ptCount val="14"/>
                <c:pt idx="0">
                  <c:v>6842.0</c:v>
                </c:pt>
                <c:pt idx="1">
                  <c:v>6956.0</c:v>
                </c:pt>
                <c:pt idx="2">
                  <c:v>6553.0</c:v>
                </c:pt>
                <c:pt idx="3">
                  <c:v>7300.0</c:v>
                </c:pt>
                <c:pt idx="4">
                  <c:v>6252.0</c:v>
                </c:pt>
                <c:pt idx="5">
                  <c:v>8411.0</c:v>
                </c:pt>
                <c:pt idx="6">
                  <c:v>5668.0</c:v>
                </c:pt>
                <c:pt idx="7">
                  <c:v>5767.0</c:v>
                </c:pt>
                <c:pt idx="8">
                  <c:v>5879.0</c:v>
                </c:pt>
                <c:pt idx="9">
                  <c:v>6211.0</c:v>
                </c:pt>
                <c:pt idx="10">
                  <c:v>7023.0</c:v>
                </c:pt>
                <c:pt idx="11">
                  <c:v>8263.0</c:v>
                </c:pt>
                <c:pt idx="12">
                  <c:v>9898.0</c:v>
                </c:pt>
                <c:pt idx="13">
                  <c:v>10635.0</c:v>
                </c:pt>
              </c:numCache>
            </c:numRef>
          </c:val>
          <c:smooth val="0"/>
        </c:ser>
        <c:ser>
          <c:idx val="177"/>
          <c:order val="177"/>
          <c:tx>
            <c:strRef>
              <c:f>'ICSY 1995-2008'!$A$180:$C$180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1995-2008'!$D$180:$AX$180</c:f>
              <c:numCache>
                <c:formatCode>0_);[Red]\(0\)</c:formatCode>
                <c:ptCount val="14"/>
                <c:pt idx="0">
                  <c:v>36466.0</c:v>
                </c:pt>
                <c:pt idx="1">
                  <c:v>27791.0</c:v>
                </c:pt>
                <c:pt idx="2">
                  <c:v>26688.2</c:v>
                </c:pt>
                <c:pt idx="3">
                  <c:v>25973.6</c:v>
                </c:pt>
                <c:pt idx="4">
                  <c:v>28528.7</c:v>
                </c:pt>
                <c:pt idx="5">
                  <c:v>32388.8</c:v>
                </c:pt>
                <c:pt idx="6">
                  <c:v>35270.8</c:v>
                </c:pt>
                <c:pt idx="7">
                  <c:v>37705.0</c:v>
                </c:pt>
                <c:pt idx="8">
                  <c:v>40998.1</c:v>
                </c:pt>
                <c:pt idx="9">
                  <c:v>45615.0</c:v>
                </c:pt>
                <c:pt idx="10">
                  <c:v>48534.1</c:v>
                </c:pt>
                <c:pt idx="11">
                  <c:v>54731.2</c:v>
                </c:pt>
                <c:pt idx="12">
                  <c:v>59933.4</c:v>
                </c:pt>
                <c:pt idx="13">
                  <c:v>53548.3</c:v>
                </c:pt>
              </c:numCache>
            </c:numRef>
          </c:val>
          <c:smooth val="0"/>
        </c:ser>
        <c:ser>
          <c:idx val="178"/>
          <c:order val="178"/>
          <c:tx>
            <c:strRef>
              <c:f>'ICSY 1995-2008'!$A$181:$C$181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1995-2008'!$D$181:$AX$181</c:f>
              <c:numCache>
                <c:formatCode>0_);[Red]\(0\)</c:formatCode>
                <c:ptCount val="14"/>
                <c:pt idx="0">
                  <c:v>36.0</c:v>
                </c:pt>
                <c:pt idx="1">
                  <c:v>42.452</c:v>
                </c:pt>
                <c:pt idx="2">
                  <c:v>60.505</c:v>
                </c:pt>
                <c:pt idx="3">
                  <c:v>60.03</c:v>
                </c:pt>
                <c:pt idx="4">
                  <c:v>66.291</c:v>
                </c:pt>
                <c:pt idx="5">
                  <c:v>71.0</c:v>
                </c:pt>
                <c:pt idx="6">
                  <c:v>91.0</c:v>
                </c:pt>
                <c:pt idx="7">
                  <c:v>101.0</c:v>
                </c:pt>
                <c:pt idx="8">
                  <c:v>105.0</c:v>
                </c:pt>
                <c:pt idx="9">
                  <c:v>104.0</c:v>
                </c:pt>
              </c:numCache>
            </c:numRef>
          </c:val>
          <c:smooth val="0"/>
        </c:ser>
        <c:ser>
          <c:idx val="179"/>
          <c:order val="179"/>
          <c:tx>
            <c:strRef>
              <c:f>'ICSY 1995-2008'!$A$182:$C$182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1995-2008'!$D$182:$AX$182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80"/>
          <c:order val="180"/>
          <c:tx>
            <c:strRef>
              <c:f>'ICSY 1995-2008'!$A$183:$C$183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1995-2008'!$D$183:$AX$183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81"/>
          <c:order val="181"/>
          <c:tx>
            <c:strRef>
              <c:f>'ICSY 1995-2008'!$A$184:$C$184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1995-2008'!$D$184:$AX$184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82"/>
          <c:order val="182"/>
          <c:tx>
            <c:strRef>
              <c:f>'ICSY 1995-2008'!$A$185:$C$185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1995-2008'!$D$185:$AX$185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83"/>
          <c:order val="183"/>
          <c:tx>
            <c:strRef>
              <c:f>'ICSY 1995-2008'!$A$186:$C$186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1995-2008'!$D$186:$AX$186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84"/>
          <c:order val="184"/>
          <c:tx>
            <c:strRef>
              <c:f>'ICSY 1995-2008'!$A$187:$C$187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1995-2008'!$D$187:$AX$187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85"/>
          <c:order val="185"/>
          <c:tx>
            <c:strRef>
              <c:f>'ICSY 1995-2008'!$A$188:$C$188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1995-2008'!$D$188:$AX$188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86"/>
          <c:order val="186"/>
          <c:tx>
            <c:strRef>
              <c:f>'ICSY 1995-2008'!$A$189:$C$189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1995-2008'!$D$189:$AX$189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87"/>
          <c:order val="187"/>
          <c:tx>
            <c:strRef>
              <c:f>'ICSY 1995-2008'!$A$190:$C$190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1995-2008'!$D$190:$AX$190</c:f>
              <c:numCache>
                <c:formatCode>0_);[Red]\(0\)</c:formatCode>
                <c:ptCount val="14"/>
                <c:pt idx="0">
                  <c:v>15773.0</c:v>
                </c:pt>
                <c:pt idx="1">
                  <c:v>16437.0</c:v>
                </c:pt>
                <c:pt idx="2">
                  <c:v>15448.0</c:v>
                </c:pt>
                <c:pt idx="3">
                  <c:v>15776.0</c:v>
                </c:pt>
                <c:pt idx="4">
                  <c:v>16381.0</c:v>
                </c:pt>
                <c:pt idx="5">
                  <c:v>18296.0</c:v>
                </c:pt>
                <c:pt idx="6">
                  <c:v>20976.166</c:v>
                </c:pt>
                <c:pt idx="7">
                  <c:v>23451.515</c:v>
                </c:pt>
                <c:pt idx="8">
                  <c:v>24200.223</c:v>
                </c:pt>
                <c:pt idx="9">
                  <c:v>25470.088</c:v>
                </c:pt>
                <c:pt idx="10">
                  <c:v>26063.853</c:v>
                </c:pt>
              </c:numCache>
            </c:numRef>
          </c:val>
          <c:smooth val="0"/>
        </c:ser>
        <c:ser>
          <c:idx val="188"/>
          <c:order val="188"/>
          <c:tx>
            <c:strRef>
              <c:f>'ICSY 1995-2008'!$A$191:$C$191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1995-2008'!$D$191:$AX$191</c:f>
              <c:numCache>
                <c:formatCode>0_);[Red]\(0\)</c:formatCode>
                <c:ptCount val="14"/>
                <c:pt idx="0">
                  <c:v>694.0</c:v>
                </c:pt>
                <c:pt idx="1">
                  <c:v>810.0</c:v>
                </c:pt>
                <c:pt idx="2">
                  <c:v>854.0</c:v>
                </c:pt>
                <c:pt idx="3">
                  <c:v>847.0</c:v>
                </c:pt>
                <c:pt idx="4">
                  <c:v>1013.5</c:v>
                </c:pt>
                <c:pt idx="5">
                  <c:v>1340.5</c:v>
                </c:pt>
                <c:pt idx="6">
                  <c:v>1539.0</c:v>
                </c:pt>
                <c:pt idx="7">
                  <c:v>1653.2</c:v>
                </c:pt>
                <c:pt idx="8">
                  <c:v>1693.9</c:v>
                </c:pt>
                <c:pt idx="9">
                  <c:v>2391.3</c:v>
                </c:pt>
                <c:pt idx="10">
                  <c:v>2623.2</c:v>
                </c:pt>
                <c:pt idx="11">
                  <c:v>2883.8</c:v>
                </c:pt>
                <c:pt idx="12">
                  <c:v>3152.3</c:v>
                </c:pt>
              </c:numCache>
            </c:numRef>
          </c:val>
          <c:smooth val="0"/>
        </c:ser>
        <c:ser>
          <c:idx val="189"/>
          <c:order val="189"/>
          <c:tx>
            <c:strRef>
              <c:f>'ICSY 1995-2008'!$A$192:$C$192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1995-2008'!$D$192:$AX$192</c:f>
              <c:numCache>
                <c:formatCode>0_);[Red]\(0\)</c:formatCode>
                <c:ptCount val="14"/>
                <c:pt idx="0">
                  <c:v>1696.0</c:v>
                </c:pt>
                <c:pt idx="1">
                  <c:v>2212.0</c:v>
                </c:pt>
                <c:pt idx="2">
                  <c:v>2011.0</c:v>
                </c:pt>
                <c:pt idx="3">
                  <c:v>2253.0</c:v>
                </c:pt>
                <c:pt idx="4">
                  <c:v>1575.0</c:v>
                </c:pt>
                <c:pt idx="5">
                  <c:v>2117.0</c:v>
                </c:pt>
                <c:pt idx="6">
                  <c:v>2418.0</c:v>
                </c:pt>
                <c:pt idx="7">
                  <c:v>2396.0</c:v>
                </c:pt>
                <c:pt idx="8">
                  <c:v>2075.0</c:v>
                </c:pt>
                <c:pt idx="9">
                  <c:v>2240.0</c:v>
                </c:pt>
                <c:pt idx="10">
                  <c:v>2276.0</c:v>
                </c:pt>
                <c:pt idx="11">
                  <c:v>2565.0</c:v>
                </c:pt>
                <c:pt idx="12">
                  <c:v>2676.0</c:v>
                </c:pt>
                <c:pt idx="13">
                  <c:v>2843.0</c:v>
                </c:pt>
              </c:numCache>
            </c:numRef>
          </c:val>
          <c:smooth val="0"/>
        </c:ser>
        <c:ser>
          <c:idx val="190"/>
          <c:order val="190"/>
          <c:tx>
            <c:strRef>
              <c:f>'ICSY 1995-2008'!$A$193:$C$193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1995-2008'!$D$193:$AX$193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91"/>
          <c:order val="191"/>
          <c:tx>
            <c:strRef>
              <c:f>'ICSY 1995-2008'!$A$194:$C$194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1995-2008'!$D$194:$AX$194</c:f>
              <c:numCache>
                <c:formatCode>0_);[Red]\(0\)</c:formatCode>
                <c:ptCount val="14"/>
                <c:pt idx="1">
                  <c:v>78.0</c:v>
                </c:pt>
                <c:pt idx="2">
                  <c:v>40.0</c:v>
                </c:pt>
                <c:pt idx="3">
                  <c:v>41.0</c:v>
                </c:pt>
                <c:pt idx="4">
                  <c:v>45.0</c:v>
                </c:pt>
                <c:pt idx="5">
                  <c:v>73.0</c:v>
                </c:pt>
                <c:pt idx="6">
                  <c:v>113.0</c:v>
                </c:pt>
                <c:pt idx="7">
                  <c:v>144.0</c:v>
                </c:pt>
                <c:pt idx="8">
                  <c:v>170.0</c:v>
                </c:pt>
                <c:pt idx="9">
                  <c:v>181.0</c:v>
                </c:pt>
                <c:pt idx="10">
                  <c:v>172.0</c:v>
                </c:pt>
                <c:pt idx="11">
                  <c:v>234.0</c:v>
                </c:pt>
                <c:pt idx="12">
                  <c:v>247.38</c:v>
                </c:pt>
                <c:pt idx="13">
                  <c:v>254.18</c:v>
                </c:pt>
              </c:numCache>
            </c:numRef>
          </c:val>
          <c:smooth val="0"/>
        </c:ser>
        <c:ser>
          <c:idx val="192"/>
          <c:order val="192"/>
          <c:tx>
            <c:strRef>
              <c:f>'ICSY 1995-2008'!$A$195:$C$195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1995-2008'!$D$195:$AX$195</c:f>
              <c:numCache>
                <c:formatCode>0_);[Red]\(0\)</c:formatCode>
                <c:ptCount val="14"/>
                <c:pt idx="0">
                  <c:v>3200.0</c:v>
                </c:pt>
                <c:pt idx="1">
                  <c:v>3300.0</c:v>
                </c:pt>
                <c:pt idx="2">
                  <c:v>3300.0</c:v>
                </c:pt>
                <c:pt idx="3">
                  <c:v>2340.0</c:v>
                </c:pt>
                <c:pt idx="4">
                  <c:v>1660.0</c:v>
                </c:pt>
                <c:pt idx="5">
                  <c:v>1150.0</c:v>
                </c:pt>
                <c:pt idx="6">
                  <c:v>600.0</c:v>
                </c:pt>
                <c:pt idx="7">
                  <c:v>200.0</c:v>
                </c:pt>
                <c:pt idx="8">
                  <c:v>150.0</c:v>
                </c:pt>
                <c:pt idx="9">
                  <c:v>150.0</c:v>
                </c:pt>
              </c:numCache>
            </c:numRef>
          </c:val>
          <c:smooth val="0"/>
        </c:ser>
        <c:ser>
          <c:idx val="193"/>
          <c:order val="193"/>
          <c:tx>
            <c:strRef>
              <c:f>'ICSY 1995-2008'!$A$196:$C$196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1995-2008'!$D$196:$AX$196</c:f>
              <c:numCache>
                <c:formatCode>0_);[Red]\(0\)</c:formatCode>
                <c:ptCount val="14"/>
                <c:pt idx="0">
                  <c:v>2981.0</c:v>
                </c:pt>
                <c:pt idx="1">
                  <c:v>4234.0</c:v>
                </c:pt>
                <c:pt idx="2">
                  <c:v>5856.0</c:v>
                </c:pt>
                <c:pt idx="3">
                  <c:v>3066.0</c:v>
                </c:pt>
                <c:pt idx="4">
                  <c:v>3084.0</c:v>
                </c:pt>
                <c:pt idx="5">
                  <c:v>3045.0</c:v>
                </c:pt>
                <c:pt idx="6">
                  <c:v>3011.0</c:v>
                </c:pt>
                <c:pt idx="7">
                  <c:v>3121.0</c:v>
                </c:pt>
                <c:pt idx="8">
                  <c:v>3115.0</c:v>
                </c:pt>
                <c:pt idx="9">
                  <c:v>3031.0</c:v>
                </c:pt>
                <c:pt idx="10">
                  <c:v>3282.0</c:v>
                </c:pt>
                <c:pt idx="11">
                  <c:v>3389.0</c:v>
                </c:pt>
                <c:pt idx="12">
                  <c:v>3504.0</c:v>
                </c:pt>
                <c:pt idx="13">
                  <c:v>4087.0</c:v>
                </c:pt>
              </c:numCache>
            </c:numRef>
          </c:val>
          <c:smooth val="0"/>
        </c:ser>
        <c:ser>
          <c:idx val="194"/>
          <c:order val="194"/>
          <c:tx>
            <c:strRef>
              <c:f>'ICSY 1995-2008'!$A$197:$C$197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1995-2008'!$D$197:$AX$197</c:f>
              <c:numCache>
                <c:formatCode>0_);[Red]\(0\)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1186.0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  <c:smooth val="0"/>
        </c:ser>
        <c:ser>
          <c:idx val="195"/>
          <c:order val="195"/>
          <c:tx>
            <c:strRef>
              <c:f>'ICSY 1995-2008'!$A$198:$C$198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1995-2008'!$D$198:$AX$198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96"/>
          <c:order val="196"/>
          <c:tx>
            <c:strRef>
              <c:f>'ICSY 1995-2008'!$A$199:$C$199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1995-2008'!$D$199:$AX$199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197"/>
          <c:order val="197"/>
          <c:tx>
            <c:strRef>
              <c:f>'ICSY 1995-2008'!$A$200:$C$200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1995-2008'!$D$200:$AX$200</c:f>
              <c:numCache>
                <c:formatCode>0_);[Red]\(0\)</c:formatCode>
                <c:ptCount val="14"/>
                <c:pt idx="0">
                  <c:v>7437.0</c:v>
                </c:pt>
                <c:pt idx="1">
                  <c:v>7664.0</c:v>
                </c:pt>
                <c:pt idx="2">
                  <c:v>7891.0</c:v>
                </c:pt>
                <c:pt idx="3">
                  <c:v>7676.0</c:v>
                </c:pt>
                <c:pt idx="4">
                  <c:v>8211.0</c:v>
                </c:pt>
                <c:pt idx="5">
                  <c:v>8715.0</c:v>
                </c:pt>
                <c:pt idx="6">
                  <c:v>8036.0</c:v>
                </c:pt>
                <c:pt idx="7">
                  <c:v>8525.0</c:v>
                </c:pt>
                <c:pt idx="8">
                  <c:v>8883.0</c:v>
                </c:pt>
                <c:pt idx="9">
                  <c:v>12348.0</c:v>
                </c:pt>
              </c:numCache>
            </c:numRef>
          </c:val>
          <c:smooth val="0"/>
        </c:ser>
        <c:ser>
          <c:idx val="198"/>
          <c:order val="198"/>
          <c:tx>
            <c:strRef>
              <c:f>'ICSY 1995-2008'!$A$201:$C$201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1995-2008'!$D$201:$AX$201</c:f>
              <c:numCache>
                <c:formatCode>0_);[Red]\(0\)</c:formatCode>
                <c:ptCount val="14"/>
                <c:pt idx="0">
                  <c:v>27220.0</c:v>
                </c:pt>
                <c:pt idx="1">
                  <c:v>26339.0</c:v>
                </c:pt>
                <c:pt idx="2">
                  <c:v>27860.0</c:v>
                </c:pt>
                <c:pt idx="3">
                  <c:v>27943.0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41353.0</c:v>
                </c:pt>
              </c:numCache>
            </c:numRef>
          </c:val>
          <c:smooth val="0"/>
        </c:ser>
        <c:ser>
          <c:idx val="199"/>
          <c:order val="199"/>
          <c:tx>
            <c:strRef>
              <c:f>'ICSY 1995-2008'!$A$202:$C$202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1995-2008'!$D$202:$AX$202</c:f>
              <c:numCache>
                <c:formatCode>0_);[Red]\(0\)</c:formatCode>
                <c:ptCount val="14"/>
                <c:pt idx="0">
                  <c:v>956.0</c:v>
                </c:pt>
                <c:pt idx="1">
                  <c:v>670.0</c:v>
                </c:pt>
                <c:pt idx="2">
                  <c:v>966.0</c:v>
                </c:pt>
                <c:pt idx="3">
                  <c:v>2151.0</c:v>
                </c:pt>
                <c:pt idx="4">
                  <c:v>2354.0</c:v>
                </c:pt>
                <c:pt idx="5">
                  <c:v>2432.0</c:v>
                </c:pt>
                <c:pt idx="6">
                  <c:v>2123.0</c:v>
                </c:pt>
                <c:pt idx="7">
                  <c:v>973.0</c:v>
                </c:pt>
                <c:pt idx="8">
                  <c:v>1163.0</c:v>
                </c:pt>
                <c:pt idx="9">
                  <c:v>1400.0</c:v>
                </c:pt>
                <c:pt idx="10">
                  <c:v>3928.0</c:v>
                </c:pt>
                <c:pt idx="11">
                  <c:v>4579.0</c:v>
                </c:pt>
              </c:numCache>
            </c:numRef>
          </c:val>
          <c:smooth val="0"/>
        </c:ser>
        <c:ser>
          <c:idx val="200"/>
          <c:order val="200"/>
          <c:tx>
            <c:strRef>
              <c:f>'ICSY 1995-2008'!$A$203:$C$203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1995-2008'!$D$203:$AX$203</c:f>
              <c:numCache>
                <c:formatCode>0_);[Red]\(0\)</c:formatCode>
                <c:ptCount val="14"/>
                <c:pt idx="0">
                  <c:v>391.0</c:v>
                </c:pt>
                <c:pt idx="1">
                  <c:v>380.0</c:v>
                </c:pt>
                <c:pt idx="2">
                  <c:v>276.0</c:v>
                </c:pt>
                <c:pt idx="3">
                  <c:v>198.0</c:v>
                </c:pt>
                <c:pt idx="4">
                  <c:v>231.0</c:v>
                </c:pt>
                <c:pt idx="5">
                  <c:v>146.0</c:v>
                </c:pt>
                <c:pt idx="6">
                  <c:v>190.0</c:v>
                </c:pt>
                <c:pt idx="7">
                  <c:v>220.0</c:v>
                </c:pt>
                <c:pt idx="8">
                  <c:v>320.0</c:v>
                </c:pt>
                <c:pt idx="9">
                  <c:v>244.0</c:v>
                </c:pt>
                <c:pt idx="10">
                  <c:v>244.0</c:v>
                </c:pt>
                <c:pt idx="11">
                  <c:v>227.0</c:v>
                </c:pt>
                <c:pt idx="12">
                  <c:v>327.0</c:v>
                </c:pt>
                <c:pt idx="13">
                  <c:v>340.0</c:v>
                </c:pt>
              </c:numCache>
            </c:numRef>
          </c:val>
          <c:smooth val="0"/>
        </c:ser>
        <c:ser>
          <c:idx val="201"/>
          <c:order val="201"/>
          <c:tx>
            <c:strRef>
              <c:f>'ICSY 1995-2008'!$A$204:$C$204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1995-2008'!$D$204:$AX$204</c:f>
              <c:numCache>
                <c:formatCode>0_);[Red]\(0\)</c:formatCode>
                <c:ptCount val="14"/>
                <c:pt idx="0">
                  <c:v>50.0</c:v>
                </c:pt>
                <c:pt idx="1">
                  <c:v>50.0</c:v>
                </c:pt>
                <c:pt idx="2">
                  <c:v>65.0</c:v>
                </c:pt>
                <c:pt idx="3">
                  <c:v>65.0</c:v>
                </c:pt>
                <c:pt idx="4">
                  <c:v>65.0</c:v>
                </c:pt>
                <c:pt idx="5">
                  <c:v>60.0</c:v>
                </c:pt>
                <c:pt idx="6">
                  <c:v>65.0</c:v>
                </c:pt>
                <c:pt idx="7">
                  <c:v>65.0</c:v>
                </c:pt>
                <c:pt idx="8">
                  <c:v>65.0</c:v>
                </c:pt>
                <c:pt idx="9">
                  <c:v>65.0</c:v>
                </c:pt>
              </c:numCache>
            </c:numRef>
          </c:val>
          <c:smooth val="0"/>
        </c:ser>
        <c:ser>
          <c:idx val="202"/>
          <c:order val="202"/>
          <c:tx>
            <c:strRef>
              <c:f>'ICSY 1995-2008'!$A$205:$C$205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1995-2008'!$D$205:$AX$205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03"/>
          <c:order val="203"/>
          <c:tx>
            <c:strRef>
              <c:f>'ICSY 1995-2008'!$A$206:$C$206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1995-2008'!$D$206:$AX$206</c:f>
              <c:numCache>
                <c:formatCode>0_);[Red]\(0\)</c:formatCode>
                <c:ptCount val="14"/>
                <c:pt idx="0">
                  <c:v>2550.0</c:v>
                </c:pt>
                <c:pt idx="1">
                  <c:v>2503.0</c:v>
                </c:pt>
                <c:pt idx="2">
                  <c:v>2320.0</c:v>
                </c:pt>
                <c:pt idx="3">
                  <c:v>2373.0</c:v>
                </c:pt>
                <c:pt idx="4">
                  <c:v>2293.0</c:v>
                </c:pt>
                <c:pt idx="5">
                  <c:v>2613.0</c:v>
                </c:pt>
                <c:pt idx="6">
                  <c:v>2644.0</c:v>
                </c:pt>
                <c:pt idx="7">
                  <c:v>2765.0</c:v>
                </c:pt>
                <c:pt idx="8">
                  <c:v>2841.0</c:v>
                </c:pt>
                <c:pt idx="9">
                  <c:v>2731.0</c:v>
                </c:pt>
                <c:pt idx="10">
                  <c:v>2791.0</c:v>
                </c:pt>
                <c:pt idx="11">
                  <c:v>3074.151</c:v>
                </c:pt>
                <c:pt idx="12">
                  <c:v>3032.742</c:v>
                </c:pt>
                <c:pt idx="13">
                  <c:v>2962.196</c:v>
                </c:pt>
              </c:numCache>
            </c:numRef>
          </c:val>
          <c:smooth val="0"/>
        </c:ser>
        <c:ser>
          <c:idx val="204"/>
          <c:order val="204"/>
          <c:tx>
            <c:strRef>
              <c:f>'ICSY 1995-2008'!$A$207:$C$207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1995-2008'!$D$207:$AX$207</c:f>
              <c:numCache>
                <c:formatCode>0_);[Red]\(0\)</c:formatCode>
                <c:ptCount val="14"/>
                <c:pt idx="0">
                  <c:v>4024.0</c:v>
                </c:pt>
                <c:pt idx="1">
                  <c:v>3638.0</c:v>
                </c:pt>
                <c:pt idx="2">
                  <c:v>3568.0</c:v>
                </c:pt>
                <c:pt idx="3">
                  <c:v>3600.0</c:v>
                </c:pt>
                <c:pt idx="4">
                  <c:v>3548.0</c:v>
                </c:pt>
                <c:pt idx="5">
                  <c:v>3771.0</c:v>
                </c:pt>
                <c:pt idx="6">
                  <c:v>3950.0</c:v>
                </c:pt>
                <c:pt idx="7">
                  <c:v>4000.0</c:v>
                </c:pt>
                <c:pt idx="8">
                  <c:v>3800.0</c:v>
                </c:pt>
                <c:pt idx="9">
                  <c:v>3955.0</c:v>
                </c:pt>
              </c:numCache>
            </c:numRef>
          </c:val>
          <c:smooth val="0"/>
        </c:ser>
        <c:ser>
          <c:idx val="205"/>
          <c:order val="205"/>
          <c:tx>
            <c:strRef>
              <c:f>'ICSY 1995-2008'!$A$208:$C$208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1995-2008'!$D$208:$AX$208</c:f>
              <c:numCache>
                <c:formatCode>0_);[Red]\(0\)</c:formatCode>
                <c:ptCount val="14"/>
                <c:pt idx="0">
                  <c:v>4804.0</c:v>
                </c:pt>
                <c:pt idx="1">
                  <c:v>4817.0</c:v>
                </c:pt>
                <c:pt idx="2">
                  <c:v>4838.0</c:v>
                </c:pt>
                <c:pt idx="3">
                  <c:v>5016.0</c:v>
                </c:pt>
                <c:pt idx="4">
                  <c:v>5134.0</c:v>
                </c:pt>
                <c:pt idx="5">
                  <c:v>4631.0</c:v>
                </c:pt>
                <c:pt idx="6">
                  <c:v>5428.0</c:v>
                </c:pt>
                <c:pt idx="7">
                  <c:v>5399.0</c:v>
                </c:pt>
                <c:pt idx="8">
                  <c:v>5224.0</c:v>
                </c:pt>
                <c:pt idx="9">
                  <c:v>5098.0</c:v>
                </c:pt>
                <c:pt idx="10">
                  <c:v>5218.0</c:v>
                </c:pt>
                <c:pt idx="11">
                  <c:v>4965.0</c:v>
                </c:pt>
                <c:pt idx="12">
                  <c:v>5150.0</c:v>
                </c:pt>
              </c:numCache>
            </c:numRef>
          </c:val>
          <c:smooth val="0"/>
        </c:ser>
        <c:ser>
          <c:idx val="206"/>
          <c:order val="206"/>
          <c:tx>
            <c:strRef>
              <c:f>'ICSY 1995-2008'!$A$209:$C$209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1995-2008'!$D$209:$AX$209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07"/>
          <c:order val="207"/>
          <c:tx>
            <c:strRef>
              <c:f>'ICSY 1995-2008'!$A$210:$C$210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1995-2008'!$D$210:$AX$210</c:f>
              <c:numCache>
                <c:formatCode>0_);[Red]\(0\)</c:formatCode>
                <c:ptCount val="14"/>
                <c:pt idx="0">
                  <c:v>78.0</c:v>
                </c:pt>
                <c:pt idx="1">
                  <c:v>57.0</c:v>
                </c:pt>
                <c:pt idx="2">
                  <c:v>36.0</c:v>
                </c:pt>
                <c:pt idx="3">
                  <c:v>18.0</c:v>
                </c:pt>
                <c:pt idx="4">
                  <c:v>33.0</c:v>
                </c:pt>
                <c:pt idx="5">
                  <c:v>55.0</c:v>
                </c:pt>
                <c:pt idx="6">
                  <c:v>69.0</c:v>
                </c:pt>
                <c:pt idx="7">
                  <c:v>89.0</c:v>
                </c:pt>
                <c:pt idx="8">
                  <c:v>168.0</c:v>
                </c:pt>
                <c:pt idx="9">
                  <c:v>192.0</c:v>
                </c:pt>
                <c:pt idx="10">
                  <c:v>253.1</c:v>
                </c:pt>
                <c:pt idx="11">
                  <c:v>281.5</c:v>
                </c:pt>
                <c:pt idx="12">
                  <c:v>313.1</c:v>
                </c:pt>
                <c:pt idx="13">
                  <c:v>190.4</c:v>
                </c:pt>
              </c:numCache>
            </c:numRef>
          </c:val>
          <c:smooth val="0"/>
        </c:ser>
        <c:ser>
          <c:idx val="208"/>
          <c:order val="208"/>
          <c:tx>
            <c:strRef>
              <c:f>'ICSY 1995-2008'!$A$211:$C$211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1995-2008'!$D$211:$AX$211</c:f>
              <c:numCache>
                <c:formatCode>0_);[Red]\(0\)</c:formatCode>
                <c:ptCount val="14"/>
                <c:pt idx="0">
                  <c:v>739.0</c:v>
                </c:pt>
                <c:pt idx="1">
                  <c:v>726.0</c:v>
                </c:pt>
                <c:pt idx="2">
                  <c:v>621.0</c:v>
                </c:pt>
                <c:pt idx="3">
                  <c:v>778.0</c:v>
                </c:pt>
                <c:pt idx="4">
                  <c:v>833.0</c:v>
                </c:pt>
                <c:pt idx="5">
                  <c:v>833.0</c:v>
                </c:pt>
                <c:pt idx="6">
                  <c:v>901.0</c:v>
                </c:pt>
                <c:pt idx="7">
                  <c:v>1026.0</c:v>
                </c:pt>
                <c:pt idx="8">
                  <c:v>1187.0</c:v>
                </c:pt>
                <c:pt idx="9">
                  <c:v>1281.0</c:v>
                </c:pt>
                <c:pt idx="10">
                  <c:v>1367.0</c:v>
                </c:pt>
                <c:pt idx="11">
                  <c:v>1427.0</c:v>
                </c:pt>
                <c:pt idx="12">
                  <c:v>1654.0</c:v>
                </c:pt>
                <c:pt idx="13">
                  <c:v>1756.0</c:v>
                </c:pt>
              </c:numCache>
            </c:numRef>
          </c:val>
          <c:smooth val="0"/>
        </c:ser>
        <c:ser>
          <c:idx val="209"/>
          <c:order val="209"/>
          <c:tx>
            <c:strRef>
              <c:f>'ICSY 1995-2008'!$A$212:$C$212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1995-2008'!$D$212:$AX$212</c:f>
              <c:numCache>
                <c:formatCode>0_);[Red]\(0\)</c:formatCode>
                <c:ptCount val="14"/>
                <c:pt idx="0">
                  <c:v>34051.0</c:v>
                </c:pt>
                <c:pt idx="1">
                  <c:v>38874.0</c:v>
                </c:pt>
                <c:pt idx="2">
                  <c:v>37115.0</c:v>
                </c:pt>
                <c:pt idx="3">
                  <c:v>22722.0</c:v>
                </c:pt>
                <c:pt idx="4">
                  <c:v>25354.0</c:v>
                </c:pt>
                <c:pt idx="5">
                  <c:v>25499.0</c:v>
                </c:pt>
                <c:pt idx="6">
                  <c:v>27913.0</c:v>
                </c:pt>
                <c:pt idx="7">
                  <c:v>31679.0</c:v>
                </c:pt>
                <c:pt idx="8">
                  <c:v>32530.0</c:v>
                </c:pt>
                <c:pt idx="9">
                  <c:v>35626.0</c:v>
                </c:pt>
                <c:pt idx="10">
                  <c:v>37872.0</c:v>
                </c:pt>
                <c:pt idx="11">
                  <c:v>39408.0</c:v>
                </c:pt>
                <c:pt idx="12">
                  <c:v>35668.0</c:v>
                </c:pt>
                <c:pt idx="13">
                  <c:v>31651.0</c:v>
                </c:pt>
              </c:numCache>
            </c:numRef>
          </c:val>
          <c:smooth val="0"/>
        </c:ser>
        <c:ser>
          <c:idx val="210"/>
          <c:order val="210"/>
          <c:tx>
            <c:strRef>
              <c:f>'ICSY 1995-2008'!$A$213:$C$213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1995-2008'!$D$213:$AX$213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11"/>
          <c:order val="211"/>
          <c:tx>
            <c:strRef>
              <c:f>'ICSY 1995-2008'!$A$214:$C$214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1995-2008'!$D$214:$AX$214</c:f>
              <c:numCache>
                <c:formatCode>0_);[Red]\(0\)</c:formatCode>
                <c:ptCount val="14"/>
                <c:pt idx="0">
                  <c:v>350.0</c:v>
                </c:pt>
                <c:pt idx="1">
                  <c:v>413.0</c:v>
                </c:pt>
                <c:pt idx="2">
                  <c:v>421.0</c:v>
                </c:pt>
                <c:pt idx="3">
                  <c:v>500.0</c:v>
                </c:pt>
                <c:pt idx="4">
                  <c:v>600.0</c:v>
                </c:pt>
                <c:pt idx="5">
                  <c:v>1393.0</c:v>
                </c:pt>
                <c:pt idx="6">
                  <c:v>1381.0</c:v>
                </c:pt>
                <c:pt idx="7">
                  <c:v>1270.0</c:v>
                </c:pt>
                <c:pt idx="8">
                  <c:v>1196.0</c:v>
                </c:pt>
                <c:pt idx="9">
                  <c:v>1164.0</c:v>
                </c:pt>
                <c:pt idx="10">
                  <c:v>1018.0</c:v>
                </c:pt>
                <c:pt idx="11">
                  <c:v>1102.0</c:v>
                </c:pt>
                <c:pt idx="12">
                  <c:v>1248.843</c:v>
                </c:pt>
                <c:pt idx="13">
                  <c:v>1264.502</c:v>
                </c:pt>
              </c:numCache>
            </c:numRef>
          </c:val>
          <c:smooth val="0"/>
        </c:ser>
        <c:ser>
          <c:idx val="212"/>
          <c:order val="212"/>
          <c:tx>
            <c:strRef>
              <c:f>'ICSY 1995-2008'!$A$215:$C$215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1995-2008'!$D$215:$AX$215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13"/>
          <c:order val="213"/>
          <c:tx>
            <c:strRef>
              <c:f>'ICSY 1995-2008'!$A$216:$C$216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1995-2008'!$D$216:$AX$216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14"/>
          <c:order val="214"/>
          <c:tx>
            <c:strRef>
              <c:f>'ICSY 1995-2008'!$A$217:$C$217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1995-2008'!$D$217:$AX$217</c:f>
              <c:numCache>
                <c:formatCode>0_);[Red]\(0\)</c:formatCode>
                <c:ptCount val="14"/>
                <c:pt idx="0">
                  <c:v>559.0</c:v>
                </c:pt>
                <c:pt idx="1">
                  <c:v>617.0</c:v>
                </c:pt>
                <c:pt idx="2">
                  <c:v>677.0</c:v>
                </c:pt>
                <c:pt idx="3">
                  <c:v>700.0</c:v>
                </c:pt>
                <c:pt idx="4">
                  <c:v>740.0</c:v>
                </c:pt>
                <c:pt idx="5">
                  <c:v>743.0</c:v>
                </c:pt>
                <c:pt idx="6">
                  <c:v>696.8000000000001</c:v>
                </c:pt>
                <c:pt idx="7">
                  <c:v>743.7</c:v>
                </c:pt>
                <c:pt idx="8">
                  <c:v>765.571</c:v>
                </c:pt>
                <c:pt idx="9">
                  <c:v>768.471</c:v>
                </c:pt>
                <c:pt idx="10">
                  <c:v>686.442</c:v>
                </c:pt>
                <c:pt idx="11">
                  <c:v>883.01</c:v>
                </c:pt>
              </c:numCache>
            </c:numRef>
          </c:val>
          <c:smooth val="0"/>
        </c:ser>
        <c:ser>
          <c:idx val="215"/>
          <c:order val="215"/>
          <c:tx>
            <c:strRef>
              <c:f>'ICSY 1995-2008'!$A$218:$C$218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1995-2008'!$D$218:$AX$218</c:f>
              <c:numCache>
                <c:formatCode>0_);[Red]\(0\)</c:formatCode>
                <c:ptCount val="14"/>
                <c:pt idx="0">
                  <c:v>4998.0</c:v>
                </c:pt>
                <c:pt idx="1">
                  <c:v>4566.0</c:v>
                </c:pt>
                <c:pt idx="2">
                  <c:v>4378.0</c:v>
                </c:pt>
                <c:pt idx="3">
                  <c:v>4588.0</c:v>
                </c:pt>
                <c:pt idx="4">
                  <c:v>4860.0</c:v>
                </c:pt>
                <c:pt idx="5">
                  <c:v>5647.0</c:v>
                </c:pt>
                <c:pt idx="6">
                  <c:v>5721.0</c:v>
                </c:pt>
                <c:pt idx="7">
                  <c:v>6020.0</c:v>
                </c:pt>
                <c:pt idx="8">
                  <c:v>6480.0</c:v>
                </c:pt>
                <c:pt idx="9">
                  <c:v>6192.0</c:v>
                </c:pt>
              </c:numCache>
            </c:numRef>
          </c:val>
          <c:smooth val="0"/>
        </c:ser>
        <c:ser>
          <c:idx val="216"/>
          <c:order val="216"/>
          <c:tx>
            <c:strRef>
              <c:f>'ICSY 1995-2008'!$A$219:$C$219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1995-2008'!$D$219:$AX$219</c:f>
              <c:numCache>
                <c:formatCode>0_);[Red]\(0\)</c:formatCode>
                <c:ptCount val="14"/>
                <c:pt idx="0">
                  <c:v>33084.0</c:v>
                </c:pt>
                <c:pt idx="1">
                  <c:v>35090.0</c:v>
                </c:pt>
                <c:pt idx="2">
                  <c:v>36035.0</c:v>
                </c:pt>
                <c:pt idx="3">
                  <c:v>38175.0</c:v>
                </c:pt>
                <c:pt idx="4">
                  <c:v>34215.0</c:v>
                </c:pt>
                <c:pt idx="5">
                  <c:v>36238.0</c:v>
                </c:pt>
                <c:pt idx="6">
                  <c:v>30111.0</c:v>
                </c:pt>
                <c:pt idx="7">
                  <c:v>32546.0</c:v>
                </c:pt>
                <c:pt idx="8">
                  <c:v>35264.0</c:v>
                </c:pt>
                <c:pt idx="9">
                  <c:v>38594.0</c:v>
                </c:pt>
                <c:pt idx="10">
                  <c:v>41100.0</c:v>
                </c:pt>
                <c:pt idx="11">
                  <c:v>47906.365</c:v>
                </c:pt>
              </c:numCache>
            </c:numRef>
          </c:val>
          <c:smooth val="0"/>
        </c:ser>
        <c:ser>
          <c:idx val="217"/>
          <c:order val="217"/>
          <c:tx>
            <c:strRef>
              <c:f>'ICSY 1995-2008'!$A$220:$C$220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1995-2008'!$D$220:$AX$220</c:f>
              <c:numCache>
                <c:formatCode>0_);[Red]\(0\)</c:formatCode>
                <c:ptCount val="14"/>
                <c:pt idx="0">
                  <c:v>437.0</c:v>
                </c:pt>
                <c:pt idx="1">
                  <c:v>438.0</c:v>
                </c:pt>
                <c:pt idx="2">
                  <c:v>601.0</c:v>
                </c:pt>
                <c:pt idx="3">
                  <c:v>750.0</c:v>
                </c:pt>
                <c:pt idx="4">
                  <c:v>780.0</c:v>
                </c:pt>
                <c:pt idx="5">
                  <c:v>420.0</c:v>
                </c:pt>
                <c:pt idx="6">
                  <c:v>448.0</c:v>
                </c:pt>
                <c:pt idx="7">
                  <c:v>486.0</c:v>
                </c:pt>
                <c:pt idx="8">
                  <c:v>200.0</c:v>
                </c:pt>
                <c:pt idx="9">
                  <c:v>450.0</c:v>
                </c:pt>
              </c:numCache>
            </c:numRef>
          </c:val>
          <c:smooth val="0"/>
        </c:ser>
        <c:ser>
          <c:idx val="218"/>
          <c:order val="218"/>
          <c:tx>
            <c:strRef>
              <c:f>'ICSY 1995-2008'!$A$221:$C$221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1995-2008'!$D$221:$AX$221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19"/>
          <c:order val="219"/>
          <c:tx>
            <c:strRef>
              <c:f>'ICSY 1995-2008'!$A$222:$C$222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1995-2008'!$D$222:$AX$222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20"/>
          <c:order val="220"/>
          <c:tx>
            <c:strRef>
              <c:f>'ICSY 1995-2008'!$A$223:$C$223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1995-2008'!$D$223:$AX$223</c:f>
              <c:numCache>
                <c:formatCode>0_);[Red]\(0\)</c:formatCode>
                <c:ptCount val="14"/>
                <c:pt idx="0">
                  <c:v>84.0</c:v>
                </c:pt>
                <c:pt idx="1">
                  <c:v>195.0</c:v>
                </c:pt>
                <c:pt idx="3">
                  <c:v>321.3</c:v>
                </c:pt>
                <c:pt idx="4">
                  <c:v>347.3</c:v>
                </c:pt>
                <c:pt idx="5">
                  <c:v>367.5</c:v>
                </c:pt>
                <c:pt idx="6">
                  <c:v>431.1</c:v>
                </c:pt>
                <c:pt idx="7">
                  <c:v>506.0</c:v>
                </c:pt>
                <c:pt idx="8">
                  <c:v>507.1</c:v>
                </c:pt>
                <c:pt idx="9">
                  <c:v>559.0</c:v>
                </c:pt>
                <c:pt idx="10">
                  <c:v>692.7</c:v>
                </c:pt>
                <c:pt idx="11">
                  <c:v>857.6</c:v>
                </c:pt>
                <c:pt idx="12">
                  <c:v>995.8000000000001</c:v>
                </c:pt>
                <c:pt idx="13">
                  <c:v>1193.0</c:v>
                </c:pt>
              </c:numCache>
            </c:numRef>
          </c:val>
          <c:smooth val="0"/>
        </c:ser>
        <c:ser>
          <c:idx val="221"/>
          <c:order val="221"/>
          <c:tx>
            <c:strRef>
              <c:f>'ICSY 1995-2008'!$A$224:$C$224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1995-2008'!$D$224:$AX$224</c:f>
              <c:numCache>
                <c:formatCode>0_);[Red]\(0\)</c:formatCode>
                <c:ptCount val="14"/>
                <c:pt idx="0">
                  <c:v>3902.0</c:v>
                </c:pt>
                <c:pt idx="1">
                  <c:v>3339.0</c:v>
                </c:pt>
                <c:pt idx="2">
                  <c:v>5101.0</c:v>
                </c:pt>
                <c:pt idx="3">
                  <c:v>5591.0</c:v>
                </c:pt>
                <c:pt idx="4">
                  <c:v>5828.0</c:v>
                </c:pt>
                <c:pt idx="5">
                  <c:v>5311.0</c:v>
                </c:pt>
                <c:pt idx="6">
                  <c:v>5786.0</c:v>
                </c:pt>
                <c:pt idx="7">
                  <c:v>7157.0</c:v>
                </c:pt>
                <c:pt idx="8">
                  <c:v>8923.0</c:v>
                </c:pt>
                <c:pt idx="9">
                  <c:v>10648.0</c:v>
                </c:pt>
                <c:pt idx="10">
                  <c:v>12165.0</c:v>
                </c:pt>
                <c:pt idx="11">
                  <c:v>13739.0</c:v>
                </c:pt>
                <c:pt idx="12">
                  <c:v>15019.0</c:v>
                </c:pt>
                <c:pt idx="13">
                  <c:v>14918.0</c:v>
                </c:pt>
              </c:numCache>
            </c:numRef>
          </c:val>
          <c:smooth val="0"/>
        </c:ser>
        <c:ser>
          <c:idx val="222"/>
          <c:order val="222"/>
          <c:tx>
            <c:strRef>
              <c:f>'ICSY 1995-2008'!$A$225:$C$225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1995-2008'!$D$225:$AX$225</c:f>
              <c:numCache>
                <c:formatCode>0_);[Red]\(0\)</c:formatCode>
                <c:ptCount val="14"/>
                <c:pt idx="0">
                  <c:v>6000.0</c:v>
                </c:pt>
                <c:pt idx="1">
                  <c:v>6000.0</c:v>
                </c:pt>
                <c:pt idx="2">
                  <c:v>6330.0</c:v>
                </c:pt>
                <c:pt idx="3">
                  <c:v>7066.0</c:v>
                </c:pt>
                <c:pt idx="4">
                  <c:v>7069.0</c:v>
                </c:pt>
                <c:pt idx="5">
                  <c:v>6100.0</c:v>
                </c:pt>
                <c:pt idx="6">
                  <c:v>6100.0</c:v>
                </c:pt>
                <c:pt idx="7">
                  <c:v>6500.0</c:v>
                </c:pt>
                <c:pt idx="8">
                  <c:v>8000.0</c:v>
                </c:pt>
                <c:pt idx="9">
                  <c:v>8000.0</c:v>
                </c:pt>
              </c:numCache>
            </c:numRef>
          </c:val>
          <c:smooth val="0"/>
        </c:ser>
        <c:ser>
          <c:idx val="223"/>
          <c:order val="223"/>
          <c:tx>
            <c:strRef>
              <c:f>'ICSY 1995-2008'!$A$226:$C$226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1995-2008'!$D$226:$AX$226</c:f>
              <c:numCache>
                <c:formatCode>0_);[Red]\(0\)</c:formatCode>
                <c:ptCount val="14"/>
                <c:pt idx="0">
                  <c:v>13374.0</c:v>
                </c:pt>
                <c:pt idx="1">
                  <c:v>13530.0</c:v>
                </c:pt>
                <c:pt idx="2">
                  <c:v>14307.0</c:v>
                </c:pt>
                <c:pt idx="3">
                  <c:v>14764.0</c:v>
                </c:pt>
                <c:pt idx="4">
                  <c:v>14544.0</c:v>
                </c:pt>
                <c:pt idx="5">
                  <c:v>12452.0</c:v>
                </c:pt>
                <c:pt idx="6">
                  <c:v>11854.0</c:v>
                </c:pt>
                <c:pt idx="7">
                  <c:v>11089.0</c:v>
                </c:pt>
                <c:pt idx="8">
                  <c:v>11215.0</c:v>
                </c:pt>
                <c:pt idx="9">
                  <c:v>11250.0</c:v>
                </c:pt>
                <c:pt idx="10">
                  <c:v>0.0</c:v>
                </c:pt>
                <c:pt idx="12">
                  <c:v>15912.096</c:v>
                </c:pt>
              </c:numCache>
            </c:numRef>
          </c:val>
          <c:smooth val="0"/>
        </c:ser>
        <c:ser>
          <c:idx val="224"/>
          <c:order val="224"/>
          <c:tx>
            <c:strRef>
              <c:f>'ICSY 1995-2008'!$A$227:$C$227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1995-2008'!$D$227:$AX$227</c:f>
              <c:numCache>
                <c:formatCode>0_);[Red]\(0\)</c:formatCode>
                <c:ptCount val="14"/>
                <c:pt idx="0">
                  <c:v>76906.0</c:v>
                </c:pt>
                <c:pt idx="1">
                  <c:v>79266.0</c:v>
                </c:pt>
                <c:pt idx="2">
                  <c:v>82582.0</c:v>
                </c:pt>
                <c:pt idx="3">
                  <c:v>83931.0</c:v>
                </c:pt>
                <c:pt idx="4">
                  <c:v>85952.0</c:v>
                </c:pt>
                <c:pt idx="5">
                  <c:v>87846.0</c:v>
                </c:pt>
                <c:pt idx="6">
                  <c:v>88900.0</c:v>
                </c:pt>
                <c:pt idx="7">
                  <c:v>89732.0</c:v>
                </c:pt>
                <c:pt idx="8">
                  <c:v>92843.0</c:v>
                </c:pt>
                <c:pt idx="9">
                  <c:v>97434.0</c:v>
                </c:pt>
                <c:pt idx="10">
                  <c:v>99319.0</c:v>
                </c:pt>
                <c:pt idx="11">
                  <c:v>98167.0</c:v>
                </c:pt>
                <c:pt idx="12">
                  <c:v>95464.0</c:v>
                </c:pt>
                <c:pt idx="13">
                  <c:v>86310.0</c:v>
                </c:pt>
              </c:numCache>
            </c:numRef>
          </c:val>
          <c:smooth val="0"/>
        </c:ser>
        <c:ser>
          <c:idx val="225"/>
          <c:order val="225"/>
          <c:tx>
            <c:strRef>
              <c:f>'ICSY 1995-2008'!$A$228:$C$228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1995-2008'!$D$228:$AX$228</c:f>
              <c:numCache>
                <c:formatCode>0_);[Red]\(0\)</c:formatCode>
                <c:ptCount val="14"/>
                <c:pt idx="0">
                  <c:v>593.0</c:v>
                </c:pt>
                <c:pt idx="1">
                  <c:v>631.0</c:v>
                </c:pt>
                <c:pt idx="2">
                  <c:v>818.0</c:v>
                </c:pt>
                <c:pt idx="3">
                  <c:v>940.0</c:v>
                </c:pt>
                <c:pt idx="4">
                  <c:v>839.0</c:v>
                </c:pt>
                <c:pt idx="5">
                  <c:v>688.0</c:v>
                </c:pt>
                <c:pt idx="6">
                  <c:v>1015.0</c:v>
                </c:pt>
                <c:pt idx="7">
                  <c:v>442.0</c:v>
                </c:pt>
                <c:pt idx="8">
                  <c:v>489.0</c:v>
                </c:pt>
                <c:pt idx="9">
                  <c:v>658.0</c:v>
                </c:pt>
                <c:pt idx="10">
                  <c:v>691.0</c:v>
                </c:pt>
                <c:pt idx="11">
                  <c:v>837.798</c:v>
                </c:pt>
                <c:pt idx="12">
                  <c:v>907.084</c:v>
                </c:pt>
                <c:pt idx="13">
                  <c:v>1022.0</c:v>
                </c:pt>
              </c:numCache>
            </c:numRef>
          </c:val>
          <c:smooth val="0"/>
        </c:ser>
        <c:ser>
          <c:idx val="226"/>
          <c:order val="226"/>
          <c:tx>
            <c:strRef>
              <c:f>'ICSY 1995-2008'!$A$229:$C$229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1995-2008'!$D$229:$AX$229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27"/>
          <c:order val="227"/>
          <c:tx>
            <c:strRef>
              <c:f>'ICSY 1995-2008'!$A$230:$C$230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1995-2008'!$D$230:$AX$230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28"/>
          <c:order val="228"/>
          <c:tx>
            <c:strRef>
              <c:f>'ICSY 1995-2008'!$A$231:$C$231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1995-2008'!$D$231:$AX$231</c:f>
              <c:numCache>
                <c:formatCode>0_);[Red]\(0\)</c:formatCode>
                <c:ptCount val="14"/>
                <c:pt idx="0">
                  <c:v>3419.0</c:v>
                </c:pt>
                <c:pt idx="1">
                  <c:v>3277.0</c:v>
                </c:pt>
                <c:pt idx="2">
                  <c:v>3286.0</c:v>
                </c:pt>
                <c:pt idx="3">
                  <c:v>3400.0</c:v>
                </c:pt>
                <c:pt idx="4">
                  <c:v>3300.0</c:v>
                </c:pt>
                <c:pt idx="5">
                  <c:v>3284.0</c:v>
                </c:pt>
                <c:pt idx="6">
                  <c:v>3722.0</c:v>
                </c:pt>
                <c:pt idx="7">
                  <c:v>3927.0</c:v>
                </c:pt>
                <c:pt idx="8">
                  <c:v>4062.0</c:v>
                </c:pt>
                <c:pt idx="9">
                  <c:v>4805.0</c:v>
                </c:pt>
                <c:pt idx="10">
                  <c:v>5068.0</c:v>
                </c:pt>
                <c:pt idx="11">
                  <c:v>5583.0</c:v>
                </c:pt>
                <c:pt idx="12">
                  <c:v>6042.5</c:v>
                </c:pt>
              </c:numCache>
            </c:numRef>
          </c:val>
          <c:smooth val="0"/>
        </c:ser>
        <c:ser>
          <c:idx val="229"/>
          <c:order val="229"/>
          <c:tx>
            <c:strRef>
              <c:f>'ICSY 1995-2008'!$A$232:$C$232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1995-2008'!$D$232:$AX$232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30"/>
          <c:order val="230"/>
          <c:tx>
            <c:strRef>
              <c:f>'ICSY 1995-2008'!$A$233:$C$233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1995-2008'!$D$233:$AX$233</c:f>
              <c:numCache>
                <c:formatCode>0_);[Red]\(0\)</c:formatCode>
                <c:ptCount val="14"/>
                <c:pt idx="0">
                  <c:v>6900.0</c:v>
                </c:pt>
                <c:pt idx="1">
                  <c:v>7556.0</c:v>
                </c:pt>
                <c:pt idx="2">
                  <c:v>7867.0</c:v>
                </c:pt>
                <c:pt idx="3">
                  <c:v>7870.0</c:v>
                </c:pt>
                <c:pt idx="4">
                  <c:v>7875.0</c:v>
                </c:pt>
                <c:pt idx="5">
                  <c:v>7527.0</c:v>
                </c:pt>
                <c:pt idx="6">
                  <c:v>7329.0</c:v>
                </c:pt>
                <c:pt idx="7">
                  <c:v>6126.0</c:v>
                </c:pt>
                <c:pt idx="8">
                  <c:v>7398.0</c:v>
                </c:pt>
                <c:pt idx="9">
                  <c:v>9000.0</c:v>
                </c:pt>
                <c:pt idx="10">
                  <c:v>10000.0</c:v>
                </c:pt>
              </c:numCache>
            </c:numRef>
          </c:val>
          <c:smooth val="0"/>
        </c:ser>
        <c:ser>
          <c:idx val="231"/>
          <c:order val="231"/>
          <c:tx>
            <c:strRef>
              <c:f>'ICSY 1995-2008'!$A$234:$C$234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1995-2008'!$D$234:$AX$234</c:f>
              <c:numCache>
                <c:formatCode>0_);[Red]\(0\)</c:formatCode>
                <c:ptCount val="14"/>
                <c:pt idx="0">
                  <c:v>5828.0</c:v>
                </c:pt>
                <c:pt idx="1">
                  <c:v>6585.0</c:v>
                </c:pt>
                <c:pt idx="2">
                  <c:v>8019.0</c:v>
                </c:pt>
                <c:pt idx="3">
                  <c:v>9738.0</c:v>
                </c:pt>
                <c:pt idx="4">
                  <c:v>10489.0</c:v>
                </c:pt>
                <c:pt idx="5">
                  <c:v>13298.0</c:v>
                </c:pt>
                <c:pt idx="6">
                  <c:v>16073.0</c:v>
                </c:pt>
                <c:pt idx="7">
                  <c:v>21121.0</c:v>
                </c:pt>
                <c:pt idx="8">
                  <c:v>24127.0</c:v>
                </c:pt>
                <c:pt idx="9">
                  <c:v>26152.7</c:v>
                </c:pt>
                <c:pt idx="10">
                  <c:v>30808.3</c:v>
                </c:pt>
                <c:pt idx="11">
                  <c:v>32690.3</c:v>
                </c:pt>
                <c:pt idx="12">
                  <c:v>37101.9547</c:v>
                </c:pt>
                <c:pt idx="13">
                  <c:v>40047.0</c:v>
                </c:pt>
              </c:numCache>
            </c:numRef>
          </c:val>
          <c:smooth val="0"/>
        </c:ser>
        <c:ser>
          <c:idx val="232"/>
          <c:order val="232"/>
          <c:tx>
            <c:strRef>
              <c:f>'ICSY 1995-2008'!$A$235:$C$235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1995-2008'!$D$235:$AX$235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33"/>
          <c:order val="233"/>
          <c:tx>
            <c:strRef>
              <c:f>'ICSY 1995-2008'!$A$236:$C$236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1995-2008'!$D$236:$AX$236</c:f>
              <c:numCache>
                <c:formatCode>0_);[Red]\(0\)</c:formatCode>
                <c:ptCount val="14"/>
                <c:pt idx="0">
                  <c:v>1100.0</c:v>
                </c:pt>
                <c:pt idx="1">
                  <c:v>1028.0</c:v>
                </c:pt>
                <c:pt idx="2">
                  <c:v>1038.0</c:v>
                </c:pt>
                <c:pt idx="3">
                  <c:v>1195.0</c:v>
                </c:pt>
                <c:pt idx="4">
                  <c:v>1454.0</c:v>
                </c:pt>
                <c:pt idx="5">
                  <c:v>1406.0</c:v>
                </c:pt>
                <c:pt idx="6">
                  <c:v>1449.0</c:v>
                </c:pt>
                <c:pt idx="7">
                  <c:v>1582.0</c:v>
                </c:pt>
                <c:pt idx="8">
                  <c:v>1541.0</c:v>
                </c:pt>
                <c:pt idx="9">
                  <c:v>1546.0</c:v>
                </c:pt>
              </c:numCache>
            </c:numRef>
          </c:val>
          <c:smooth val="0"/>
        </c:ser>
        <c:ser>
          <c:idx val="234"/>
          <c:order val="234"/>
          <c:tx>
            <c:strRef>
              <c:f>'ICSY 1995-2008'!$A$237:$C$237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1995-2008'!$D$237:$AX$237</c:f>
              <c:numCache>
                <c:formatCode>0_);[Red]\(0\)</c:formatCode>
                <c:ptCount val="14"/>
              </c:numCache>
            </c:numRef>
          </c:val>
          <c:smooth val="0"/>
        </c:ser>
        <c:ser>
          <c:idx val="235"/>
          <c:order val="235"/>
          <c:tx>
            <c:strRef>
              <c:f>'ICSY 1995-2008'!$A$238:$C$238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1995-2008'!$D$238:$AX$238</c:f>
              <c:numCache>
                <c:formatCode>0_);[Red]\(0\)</c:formatCode>
                <c:ptCount val="14"/>
                <c:pt idx="0">
                  <c:v>312.0</c:v>
                </c:pt>
                <c:pt idx="1">
                  <c:v>348.0</c:v>
                </c:pt>
                <c:pt idx="2">
                  <c:v>384.0</c:v>
                </c:pt>
                <c:pt idx="3">
                  <c:v>351.0</c:v>
                </c:pt>
                <c:pt idx="4">
                  <c:v>300.0</c:v>
                </c:pt>
                <c:pt idx="5">
                  <c:v>335.0</c:v>
                </c:pt>
                <c:pt idx="6">
                  <c:v>309.0</c:v>
                </c:pt>
                <c:pt idx="7">
                  <c:v>343.0</c:v>
                </c:pt>
                <c:pt idx="8">
                  <c:v>424.0</c:v>
                </c:pt>
                <c:pt idx="9">
                  <c:v>480.0</c:v>
                </c:pt>
              </c:numCache>
            </c:numRef>
          </c:val>
          <c:smooth val="0"/>
        </c:ser>
        <c:ser>
          <c:idx val="236"/>
          <c:order val="236"/>
          <c:tx>
            <c:strRef>
              <c:f>'ICSY 1995-2008'!$A$239:$C$239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marker>
            <c:symbol val="none"/>
          </c:marker>
          <c:cat>
            <c:strRef>
              <c:f>'ICSY 1995-2008'!$D$2:$AX$2</c:f>
              <c:strCache>
                <c:ptCount val="14"/>
                <c:pt idx="0">
                  <c:v>1995</c:v>
                </c:pt>
                <c:pt idx="1">
                  <c:v>1996</c:v>
                </c:pt>
                <c:pt idx="2">
                  <c:v>1997</c:v>
                </c:pt>
                <c:pt idx="3">
                  <c:v>1998</c:v>
                </c:pt>
                <c:pt idx="4">
                  <c:v>1999</c:v>
                </c:pt>
                <c:pt idx="5">
                  <c:v>2000</c:v>
                </c:pt>
                <c:pt idx="6">
                  <c:v>2001</c:v>
                </c:pt>
                <c:pt idx="7">
                  <c:v>2002</c:v>
                </c:pt>
                <c:pt idx="8">
                  <c:v>2003</c:v>
                </c:pt>
                <c:pt idx="9">
                  <c:v>2004</c:v>
                </c:pt>
                <c:pt idx="10">
                  <c:v>2005</c:v>
                </c:pt>
                <c:pt idx="11">
                  <c:v>2006</c:v>
                </c:pt>
                <c:pt idx="12">
                  <c:v>2007</c:v>
                </c:pt>
                <c:pt idx="13">
                  <c:v>2008</c:v>
                </c:pt>
              </c:strCache>
            </c:strRef>
          </c:cat>
          <c:val>
            <c:numRef>
              <c:f>'ICSY 1995-2008'!$D$239:$AX$239</c:f>
              <c:numCache>
                <c:formatCode>0_);[Red]\(0\)</c:formatCode>
                <c:ptCount val="14"/>
                <c:pt idx="0">
                  <c:v>948.0</c:v>
                </c:pt>
                <c:pt idx="1">
                  <c:v>996.359</c:v>
                </c:pt>
                <c:pt idx="2">
                  <c:v>953.948</c:v>
                </c:pt>
                <c:pt idx="3">
                  <c:v>1065.808</c:v>
                </c:pt>
                <c:pt idx="4">
                  <c:v>1105.498</c:v>
                </c:pt>
                <c:pt idx="5">
                  <c:v>1000.0</c:v>
                </c:pt>
                <c:pt idx="6">
                  <c:v>549.0</c:v>
                </c:pt>
                <c:pt idx="7">
                  <c:v>600.0</c:v>
                </c:pt>
                <c:pt idx="8">
                  <c:v>400.0</c:v>
                </c:pt>
                <c:pt idx="9">
                  <c:v>400.0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951744"/>
        <c:axId val="520953104"/>
      </c:lineChart>
      <c:catAx>
        <c:axId val="5209517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0953104"/>
        <c:crosses val="autoZero"/>
        <c:auto val="1"/>
        <c:lblAlgn val="ctr"/>
        <c:lblOffset val="100"/>
        <c:noMultiLvlLbl val="0"/>
      </c:catAx>
      <c:valAx>
        <c:axId val="520953104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09517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'ICSY 1995-2008'!$A$3:$C$3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val>
            <c:numRef>
              <c:f>'ICSY 1995-2008'!$D$3:$AX$3</c:f>
              <c:numCache>
                <c:formatCode>0_);[Red]\(0\)</c:formatCode>
                <c:ptCount val="14"/>
                <c:pt idx="0">
                  <c:v>115.0</c:v>
                </c:pt>
                <c:pt idx="1">
                  <c:v>116.0</c:v>
                </c:pt>
                <c:pt idx="2">
                  <c:v>116.0</c:v>
                </c:pt>
                <c:pt idx="3">
                  <c:v>116.0</c:v>
                </c:pt>
                <c:pt idx="4">
                  <c:v>116.0</c:v>
                </c:pt>
                <c:pt idx="5">
                  <c:v>25.0</c:v>
                </c:pt>
                <c:pt idx="6">
                  <c:v>16.0</c:v>
                </c:pt>
                <c:pt idx="7">
                  <c:v>27.0</c:v>
                </c:pt>
                <c:pt idx="8">
                  <c:v>24.0</c:v>
                </c:pt>
                <c:pt idx="9">
                  <c:v>70.0</c:v>
                </c:pt>
                <c:pt idx="10">
                  <c:v>30.0</c:v>
                </c:pt>
              </c:numCache>
            </c:numRef>
          </c:val>
        </c:ser>
        <c:ser>
          <c:idx val="1"/>
          <c:order val="1"/>
          <c:tx>
            <c:strRef>
              <c:f>'ICSY 1995-2008'!$A$4:$C$4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val>
            <c:numRef>
              <c:f>'ICSY 1995-2008'!$D$4:$AX$4</c:f>
              <c:numCache>
                <c:formatCode>0_);[Red]\(0\)</c:formatCode>
                <c:ptCount val="14"/>
                <c:pt idx="0">
                  <c:v>200.0</c:v>
                </c:pt>
                <c:pt idx="1">
                  <c:v>150.0</c:v>
                </c:pt>
                <c:pt idx="2">
                  <c:v>100.0</c:v>
                </c:pt>
                <c:pt idx="3">
                  <c:v>84.0</c:v>
                </c:pt>
                <c:pt idx="4">
                  <c:v>107.0</c:v>
                </c:pt>
                <c:pt idx="5">
                  <c:v>180.0</c:v>
                </c:pt>
                <c:pt idx="6">
                  <c:v>30.0</c:v>
                </c:pt>
                <c:pt idx="7">
                  <c:v>50.0</c:v>
                </c:pt>
                <c:pt idx="8">
                  <c:v>578.0</c:v>
                </c:pt>
                <c:pt idx="9">
                  <c:v>529.6</c:v>
                </c:pt>
                <c:pt idx="10">
                  <c:v>472.9</c:v>
                </c:pt>
                <c:pt idx="11">
                  <c:v>355.7</c:v>
                </c:pt>
                <c:pt idx="12">
                  <c:v>552.7</c:v>
                </c:pt>
              </c:numCache>
            </c:numRef>
          </c:val>
        </c:ser>
        <c:ser>
          <c:idx val="2"/>
          <c:order val="2"/>
          <c:tx>
            <c:strRef>
              <c:f>'ICSY 1995-2008'!$A$5:$C$5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val>
            <c:numRef>
              <c:f>'ICSY 1995-2008'!$D$5:$AX$5</c:f>
              <c:numCache>
                <c:formatCode>0_);[Red]\(0\)</c:formatCode>
                <c:ptCount val="14"/>
                <c:pt idx="0">
                  <c:v>6783.0</c:v>
                </c:pt>
                <c:pt idx="1">
                  <c:v>7470.0</c:v>
                </c:pt>
                <c:pt idx="2">
                  <c:v>7146.0</c:v>
                </c:pt>
                <c:pt idx="3">
                  <c:v>7836.0</c:v>
                </c:pt>
                <c:pt idx="4">
                  <c:v>7685.3</c:v>
                </c:pt>
                <c:pt idx="5">
                  <c:v>8703.0</c:v>
                </c:pt>
                <c:pt idx="6">
                  <c:v>8710.2</c:v>
                </c:pt>
                <c:pt idx="7">
                  <c:v>8940.9</c:v>
                </c:pt>
                <c:pt idx="8">
                  <c:v>8191.7</c:v>
                </c:pt>
                <c:pt idx="9">
                  <c:v>9543.300000000001</c:v>
                </c:pt>
              </c:numCache>
            </c:numRef>
          </c:val>
        </c:ser>
        <c:ser>
          <c:idx val="3"/>
          <c:order val="3"/>
          <c:tx>
            <c:strRef>
              <c:f>'ICSY 1995-2008'!$A$6:$C$6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val>
            <c:numRef>
              <c:f>'ICSY 1995-2008'!$D$6:$AX$6</c:f>
              <c:numCache>
                <c:formatCode>0_);[Red]\(0\)</c:formatCode>
                <c:ptCount val="14"/>
              </c:numCache>
            </c:numRef>
          </c:val>
        </c:ser>
        <c:ser>
          <c:idx val="4"/>
          <c:order val="4"/>
          <c:tx>
            <c:strRef>
              <c:f>'ICSY 1995-2008'!$A$7:$C$7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val>
            <c:numRef>
              <c:f>'ICSY 1995-2008'!$D$7:$AX$7</c:f>
              <c:numCache>
                <c:formatCode>0_);[Red]\(0\)</c:formatCode>
                <c:ptCount val="14"/>
              </c:numCache>
            </c:numRef>
          </c:val>
        </c:ser>
        <c:ser>
          <c:idx val="5"/>
          <c:order val="5"/>
          <c:tx>
            <c:strRef>
              <c:f>'ICSY 1995-2008'!$A$8:$C$8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val>
            <c:numRef>
              <c:f>'ICSY 1995-2008'!$D$8:$AX$8</c:f>
              <c:numCache>
                <c:formatCode>0_);[Red]\(0\)</c:formatCode>
                <c:ptCount val="14"/>
                <c:pt idx="0">
                  <c:v>200.0</c:v>
                </c:pt>
                <c:pt idx="1">
                  <c:v>270.0</c:v>
                </c:pt>
                <c:pt idx="2">
                  <c:v>301.0</c:v>
                </c:pt>
                <c:pt idx="3">
                  <c:v>350.0</c:v>
                </c:pt>
                <c:pt idx="4">
                  <c:v>207.0</c:v>
                </c:pt>
                <c:pt idx="5">
                  <c:v>201.0</c:v>
                </c:pt>
                <c:pt idx="6">
                  <c:v>200.0</c:v>
                </c:pt>
                <c:pt idx="7">
                  <c:v>250.0</c:v>
                </c:pt>
                <c:pt idx="8">
                  <c:v>250.0</c:v>
                </c:pt>
                <c:pt idx="9">
                  <c:v>250.0</c:v>
                </c:pt>
              </c:numCache>
            </c:numRef>
          </c:val>
        </c:ser>
        <c:ser>
          <c:idx val="6"/>
          <c:order val="6"/>
          <c:tx>
            <c:strRef>
              <c:f>'ICSY 1995-2008'!$A$9:$C$9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val>
            <c:numRef>
              <c:f>'ICSY 1995-2008'!$D$9:$AX$9</c:f>
              <c:numCache>
                <c:formatCode>0_);[Red]\(0\)</c:formatCode>
                <c:ptCount val="14"/>
              </c:numCache>
            </c:numRef>
          </c:val>
        </c:ser>
        <c:ser>
          <c:idx val="7"/>
          <c:order val="7"/>
          <c:tx>
            <c:strRef>
              <c:f>'ICSY 1995-2008'!$A$10:$C$10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val>
            <c:numRef>
              <c:f>'ICSY 1995-2008'!$D$10:$AX$10</c:f>
              <c:numCache>
                <c:formatCode>0_);[Red]\(0\)</c:formatCode>
                <c:ptCount val="14"/>
              </c:numCache>
            </c:numRef>
          </c:val>
        </c:ser>
        <c:ser>
          <c:idx val="8"/>
          <c:order val="8"/>
          <c:tx>
            <c:strRef>
              <c:f>'ICSY 1995-2008'!$A$11:$C$11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val>
            <c:numRef>
              <c:f>'ICSY 1995-2008'!$D$11:$AX$11</c:f>
              <c:numCache>
                <c:formatCode>0_);[Red]\(0\)</c:formatCode>
                <c:ptCount val="14"/>
                <c:pt idx="0">
                  <c:v>5477.1</c:v>
                </c:pt>
                <c:pt idx="1">
                  <c:v>5117.3</c:v>
                </c:pt>
                <c:pt idx="2">
                  <c:v>6768.7</c:v>
                </c:pt>
                <c:pt idx="3">
                  <c:v>7091.8</c:v>
                </c:pt>
                <c:pt idx="4">
                  <c:v>7186.6</c:v>
                </c:pt>
                <c:pt idx="5">
                  <c:v>6121.3</c:v>
                </c:pt>
                <c:pt idx="6">
                  <c:v>5545.1</c:v>
                </c:pt>
                <c:pt idx="7">
                  <c:v>3910.8</c:v>
                </c:pt>
                <c:pt idx="8">
                  <c:v>5217.400000000001</c:v>
                </c:pt>
                <c:pt idx="9">
                  <c:v>6254.1</c:v>
                </c:pt>
                <c:pt idx="10">
                  <c:v>7594.5</c:v>
                </c:pt>
                <c:pt idx="11">
                  <c:v>8929.4</c:v>
                </c:pt>
                <c:pt idx="12">
                  <c:v>9602.300000000001</c:v>
                </c:pt>
                <c:pt idx="13">
                  <c:v>9703.300000000001</c:v>
                </c:pt>
              </c:numCache>
            </c:numRef>
          </c:val>
        </c:ser>
        <c:ser>
          <c:idx val="9"/>
          <c:order val="9"/>
          <c:tx>
            <c:strRef>
              <c:f>'ICSY 1995-2008'!$A$12:$C$12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val>
            <c:numRef>
              <c:f>'ICSY 1995-2008'!$D$12:$AX$12</c:f>
              <c:numCache>
                <c:formatCode>0_);[Red]\(0\)</c:formatCode>
                <c:ptCount val="14"/>
                <c:pt idx="0">
                  <c:v>228.0</c:v>
                </c:pt>
                <c:pt idx="1">
                  <c:v>281.0</c:v>
                </c:pt>
                <c:pt idx="2">
                  <c:v>293.0</c:v>
                </c:pt>
                <c:pt idx="3">
                  <c:v>314.0</c:v>
                </c:pt>
                <c:pt idx="4">
                  <c:v>287.0</c:v>
                </c:pt>
                <c:pt idx="5">
                  <c:v>219.0</c:v>
                </c:pt>
                <c:pt idx="6">
                  <c:v>275.0</c:v>
                </c:pt>
                <c:pt idx="7">
                  <c:v>355.0</c:v>
                </c:pt>
                <c:pt idx="8">
                  <c:v>384.0</c:v>
                </c:pt>
                <c:pt idx="9">
                  <c:v>501.0</c:v>
                </c:pt>
                <c:pt idx="10">
                  <c:v>605.0</c:v>
                </c:pt>
                <c:pt idx="11">
                  <c:v>625.0</c:v>
                </c:pt>
                <c:pt idx="12">
                  <c:v>722.0</c:v>
                </c:pt>
                <c:pt idx="13">
                  <c:v>770.0</c:v>
                </c:pt>
              </c:numCache>
            </c:numRef>
          </c:val>
        </c:ser>
        <c:ser>
          <c:idx val="10"/>
          <c:order val="10"/>
          <c:tx>
            <c:strRef>
              <c:f>'ICSY 1995-2008'!$A$13:$C$13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val>
            <c:numRef>
              <c:f>'ICSY 1995-2008'!$D$13:$AX$13</c:f>
              <c:numCache>
                <c:formatCode>0_);[Red]\(0\)</c:formatCode>
                <c:ptCount val="14"/>
              </c:numCache>
            </c:numRef>
          </c:val>
        </c:ser>
        <c:ser>
          <c:idx val="11"/>
          <c:order val="11"/>
          <c:tx>
            <c:strRef>
              <c:f>'ICSY 1995-2008'!$A$14:$C$14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val>
            <c:numRef>
              <c:f>'ICSY 1995-2008'!$D$14:$AX$14</c:f>
              <c:numCache>
                <c:formatCode>0_);[Red]\(0\)</c:formatCode>
                <c:ptCount val="14"/>
                <c:pt idx="0">
                  <c:v>7124.0</c:v>
                </c:pt>
                <c:pt idx="1">
                  <c:v>6397.0</c:v>
                </c:pt>
                <c:pt idx="2">
                  <c:v>6701.0</c:v>
                </c:pt>
                <c:pt idx="3">
                  <c:v>7236.0</c:v>
                </c:pt>
                <c:pt idx="4">
                  <c:v>7704.0</c:v>
                </c:pt>
                <c:pt idx="5">
                  <c:v>7937.0</c:v>
                </c:pt>
                <c:pt idx="6">
                  <c:v>6821.0</c:v>
                </c:pt>
                <c:pt idx="7">
                  <c:v>7236.0</c:v>
                </c:pt>
                <c:pt idx="8">
                  <c:v>7731.0</c:v>
                </c:pt>
                <c:pt idx="9">
                  <c:v>8460.0</c:v>
                </c:pt>
                <c:pt idx="10">
                  <c:v>8925.0</c:v>
                </c:pt>
                <c:pt idx="11">
                  <c:v>8910.0</c:v>
                </c:pt>
                <c:pt idx="12">
                  <c:v>9381.0</c:v>
                </c:pt>
                <c:pt idx="13">
                  <c:v>9752.0</c:v>
                </c:pt>
              </c:numCache>
            </c:numRef>
          </c:val>
        </c:ser>
        <c:ser>
          <c:idx val="12"/>
          <c:order val="12"/>
          <c:tx>
            <c:strRef>
              <c:f>'ICSY 1995-2008'!$A$15:$C$15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val>
            <c:numRef>
              <c:f>'ICSY 1995-2008'!$D$15:$AX$15</c:f>
              <c:numCache>
                <c:formatCode>0_);[Red]\(0\)</c:formatCode>
                <c:ptCount val="14"/>
                <c:pt idx="0">
                  <c:v>3843.0</c:v>
                </c:pt>
                <c:pt idx="1">
                  <c:v>3900.0</c:v>
                </c:pt>
                <c:pt idx="2">
                  <c:v>3852.0</c:v>
                </c:pt>
                <c:pt idx="3">
                  <c:v>0.0</c:v>
                </c:pt>
                <c:pt idx="4">
                  <c:v>0.0</c:v>
                </c:pt>
                <c:pt idx="5">
                  <c:v>3776.0</c:v>
                </c:pt>
                <c:pt idx="6">
                  <c:v>3863.0</c:v>
                </c:pt>
                <c:pt idx="7">
                  <c:v>3800.0</c:v>
                </c:pt>
                <c:pt idx="8">
                  <c:v>3800.0</c:v>
                </c:pt>
                <c:pt idx="9">
                  <c:v>3800.0</c:v>
                </c:pt>
              </c:numCache>
            </c:numRef>
          </c:val>
        </c:ser>
        <c:ser>
          <c:idx val="13"/>
          <c:order val="13"/>
          <c:tx>
            <c:strRef>
              <c:f>'ICSY 1995-2008'!$A$16:$C$16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val>
            <c:numRef>
              <c:f>'ICSY 1995-2008'!$D$16:$AX$16</c:f>
              <c:numCache>
                <c:formatCode>0_);[Red]\(0\)</c:formatCode>
                <c:ptCount val="14"/>
                <c:pt idx="0">
                  <c:v>196.0</c:v>
                </c:pt>
                <c:pt idx="1">
                  <c:v>223.0</c:v>
                </c:pt>
                <c:pt idx="2">
                  <c:v>303.0</c:v>
                </c:pt>
                <c:pt idx="3">
                  <c:v>201.0</c:v>
                </c:pt>
                <c:pt idx="4">
                  <c:v>171.0</c:v>
                </c:pt>
                <c:pt idx="5">
                  <c:v>251.0</c:v>
                </c:pt>
                <c:pt idx="6">
                  <c:v>523.0</c:v>
                </c:pt>
                <c:pt idx="7">
                  <c:v>848.0</c:v>
                </c:pt>
                <c:pt idx="8">
                  <c:v>1012.0</c:v>
                </c:pt>
                <c:pt idx="9">
                  <c:v>1428.0</c:v>
                </c:pt>
                <c:pt idx="10">
                  <c:v>1537.9</c:v>
                </c:pt>
                <c:pt idx="11">
                  <c:v>1638.9</c:v>
                </c:pt>
                <c:pt idx="12">
                  <c:v>1686.6</c:v>
                </c:pt>
                <c:pt idx="13">
                  <c:v>1586.5</c:v>
                </c:pt>
              </c:numCache>
            </c:numRef>
          </c:val>
        </c:ser>
        <c:ser>
          <c:idx val="14"/>
          <c:order val="14"/>
          <c:tx>
            <c:strRef>
              <c:f>'ICSY 1995-2008'!$A$17:$C$17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val>
            <c:numRef>
              <c:f>'ICSY 1995-2008'!$D$17:$AX$17</c:f>
              <c:numCache>
                <c:formatCode>0_);[Red]\(0\)</c:formatCode>
                <c:ptCount val="14"/>
              </c:numCache>
            </c:numRef>
          </c:val>
        </c:ser>
        <c:ser>
          <c:idx val="15"/>
          <c:order val="15"/>
          <c:tx>
            <c:strRef>
              <c:f>'ICSY 1995-2008'!$A$18:$C$18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val>
            <c:numRef>
              <c:f>'ICSY 1995-2008'!$D$18:$AX$18</c:f>
              <c:numCache>
                <c:formatCode>0_);[Red]\(0\)</c:formatCode>
                <c:ptCount val="14"/>
                <c:pt idx="1">
                  <c:v>192.0</c:v>
                </c:pt>
                <c:pt idx="2">
                  <c:v>172.0</c:v>
                </c:pt>
                <c:pt idx="3">
                  <c:v>230.0</c:v>
                </c:pt>
                <c:pt idx="4">
                  <c:v>156.0</c:v>
                </c:pt>
                <c:pt idx="5">
                  <c:v>89.0</c:v>
                </c:pt>
                <c:pt idx="6">
                  <c:v>89.0</c:v>
                </c:pt>
                <c:pt idx="7">
                  <c:v>67.0</c:v>
                </c:pt>
                <c:pt idx="8">
                  <c:v>70.0</c:v>
                </c:pt>
                <c:pt idx="9">
                  <c:v>75.0</c:v>
                </c:pt>
              </c:numCache>
            </c:numRef>
          </c:val>
        </c:ser>
        <c:ser>
          <c:idx val="16"/>
          <c:order val="16"/>
          <c:tx>
            <c:strRef>
              <c:f>'ICSY 1995-2008'!$A$19:$C$19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val>
            <c:numRef>
              <c:f>'ICSY 1995-2008'!$D$19:$AX$19</c:f>
              <c:numCache>
                <c:formatCode>0_);[Red]\(0\)</c:formatCode>
                <c:ptCount val="14"/>
                <c:pt idx="0">
                  <c:v>316.0</c:v>
                </c:pt>
                <c:pt idx="1">
                  <c:v>420.0</c:v>
                </c:pt>
                <c:pt idx="2">
                  <c:v>610.0</c:v>
                </c:pt>
                <c:pt idx="3">
                  <c:v>468.0</c:v>
                </c:pt>
                <c:pt idx="4">
                  <c:v>1514.0</c:v>
                </c:pt>
                <c:pt idx="5">
                  <c:v>1868.0</c:v>
                </c:pt>
                <c:pt idx="6">
                  <c:v>2340.19</c:v>
                </c:pt>
                <c:pt idx="7">
                  <c:v>2514.302</c:v>
                </c:pt>
                <c:pt idx="8">
                  <c:v>2564.693</c:v>
                </c:pt>
                <c:pt idx="9">
                  <c:v>2694.876</c:v>
                </c:pt>
                <c:pt idx="10">
                  <c:v>2942.692</c:v>
                </c:pt>
                <c:pt idx="11">
                  <c:v>3210.761</c:v>
                </c:pt>
              </c:numCache>
            </c:numRef>
          </c:val>
        </c:ser>
        <c:ser>
          <c:idx val="17"/>
          <c:order val="17"/>
          <c:tx>
            <c:strRef>
              <c:f>'ICSY 1995-2008'!$A$20:$C$20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val>
            <c:numRef>
              <c:f>'ICSY 1995-2008'!$D$20:$AX$20</c:f>
              <c:numCache>
                <c:formatCode>0_);[Red]\(0\)</c:formatCode>
                <c:ptCount val="14"/>
                <c:pt idx="0">
                  <c:v>76.0</c:v>
                </c:pt>
                <c:pt idx="1">
                  <c:v>108.0</c:v>
                </c:pt>
                <c:pt idx="2">
                  <c:v>176.0</c:v>
                </c:pt>
                <c:pt idx="3">
                  <c:v>257.0</c:v>
                </c:pt>
                <c:pt idx="4">
                  <c:v>257.0</c:v>
                </c:pt>
                <c:pt idx="5">
                  <c:v>268.0</c:v>
                </c:pt>
                <c:pt idx="6">
                  <c:v>250.0</c:v>
                </c:pt>
                <c:pt idx="7">
                  <c:v>298.0</c:v>
                </c:pt>
                <c:pt idx="8">
                  <c:v>325.0</c:v>
                </c:pt>
                <c:pt idx="9">
                  <c:v>322.0</c:v>
                </c:pt>
                <c:pt idx="10">
                  <c:v>342.0</c:v>
                </c:pt>
                <c:pt idx="11">
                  <c:v>338.0</c:v>
                </c:pt>
                <c:pt idx="12">
                  <c:v>316.0</c:v>
                </c:pt>
              </c:numCache>
            </c:numRef>
          </c:val>
        </c:ser>
        <c:ser>
          <c:idx val="18"/>
          <c:order val="18"/>
          <c:tx>
            <c:strRef>
              <c:f>'ICSY 1995-2008'!$A$21:$C$21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val>
            <c:numRef>
              <c:f>'ICSY 1995-2008'!$D$21:$AX$21</c:f>
              <c:numCache>
                <c:formatCode>0_);[Red]\(0\)</c:formatCode>
                <c:ptCount val="14"/>
                <c:pt idx="0">
                  <c:v>1234.5</c:v>
                </c:pt>
                <c:pt idx="1">
                  <c:v>1466.9</c:v>
                </c:pt>
                <c:pt idx="2">
                  <c:v>1875.5</c:v>
                </c:pt>
                <c:pt idx="3">
                  <c:v>2034.6</c:v>
                </c:pt>
                <c:pt idx="4">
                  <c:v>1998.4</c:v>
                </c:pt>
                <c:pt idx="5">
                  <c:v>1846.8</c:v>
                </c:pt>
                <c:pt idx="6">
                  <c:v>1802.6</c:v>
                </c:pt>
                <c:pt idx="7">
                  <c:v>2170.5</c:v>
                </c:pt>
                <c:pt idx="8">
                  <c:v>2472.1</c:v>
                </c:pt>
                <c:pt idx="9">
                  <c:v>2731.2</c:v>
                </c:pt>
                <c:pt idx="10">
                  <c:v>3130.9</c:v>
                </c:pt>
                <c:pt idx="11">
                  <c:v>3494.8</c:v>
                </c:pt>
                <c:pt idx="12">
                  <c:v>3820.5</c:v>
                </c:pt>
                <c:pt idx="13">
                  <c:v>4219.0</c:v>
                </c:pt>
              </c:numCache>
            </c:numRef>
          </c:val>
        </c:ser>
        <c:ser>
          <c:idx val="19"/>
          <c:order val="19"/>
          <c:tx>
            <c:strRef>
              <c:f>'ICSY 1995-2008'!$A$22:$C$22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val>
            <c:numRef>
              <c:f>'ICSY 1995-2008'!$D$22:$AX$22</c:f>
              <c:numCache>
                <c:formatCode>0_);[Red]\(0\)</c:formatCode>
                <c:ptCount val="14"/>
                <c:pt idx="0">
                  <c:v>7501.0</c:v>
                </c:pt>
                <c:pt idx="1">
                  <c:v>6996.0</c:v>
                </c:pt>
                <c:pt idx="2">
                  <c:v>6996.0</c:v>
                </c:pt>
                <c:pt idx="3">
                  <c:v>6852.0</c:v>
                </c:pt>
                <c:pt idx="4">
                  <c:v>7462.650296</c:v>
                </c:pt>
                <c:pt idx="5">
                  <c:v>7150.0</c:v>
                </c:pt>
                <c:pt idx="6">
                  <c:v>7500.0</c:v>
                </c:pt>
                <c:pt idx="7">
                  <c:v>8000.0</c:v>
                </c:pt>
                <c:pt idx="8">
                  <c:v>8000.0</c:v>
                </c:pt>
                <c:pt idx="9">
                  <c:v>8000.0</c:v>
                </c:pt>
              </c:numCache>
            </c:numRef>
          </c:val>
        </c:ser>
        <c:ser>
          <c:idx val="20"/>
          <c:order val="20"/>
          <c:tx>
            <c:strRef>
              <c:f>'ICSY 1995-2008'!$A$23:$C$23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val>
            <c:numRef>
              <c:f>'ICSY 1995-2008'!$D$23:$AX$23</c:f>
              <c:numCache>
                <c:formatCode>0_);[Red]\(0\)</c:formatCode>
                <c:ptCount val="14"/>
              </c:numCache>
            </c:numRef>
          </c:val>
        </c:ser>
        <c:ser>
          <c:idx val="21"/>
          <c:order val="21"/>
          <c:tx>
            <c:strRef>
              <c:f>'ICSY 1995-2008'!$A$24:$C$24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val>
            <c:numRef>
              <c:f>'ICSY 1995-2008'!$D$24:$AX$24</c:f>
              <c:numCache>
                <c:formatCode>0_);[Red]\(0\)</c:formatCode>
                <c:ptCount val="14"/>
                <c:pt idx="0">
                  <c:v>380.0</c:v>
                </c:pt>
                <c:pt idx="1">
                  <c:v>411.0</c:v>
                </c:pt>
                <c:pt idx="2">
                  <c:v>442.0</c:v>
                </c:pt>
                <c:pt idx="3">
                  <c:v>520.0</c:v>
                </c:pt>
                <c:pt idx="4">
                  <c:v>520.0</c:v>
                </c:pt>
                <c:pt idx="5">
                  <c:v>250.0</c:v>
                </c:pt>
                <c:pt idx="6">
                  <c:v>250.0</c:v>
                </c:pt>
                <c:pt idx="7">
                  <c:v>250.0</c:v>
                </c:pt>
                <c:pt idx="8">
                  <c:v>250.0</c:v>
                </c:pt>
                <c:pt idx="9">
                  <c:v>250.0</c:v>
                </c:pt>
              </c:numCache>
            </c:numRef>
          </c:val>
        </c:ser>
        <c:ser>
          <c:idx val="22"/>
          <c:order val="22"/>
          <c:tx>
            <c:strRef>
              <c:f>'ICSY 1995-2008'!$A$25:$C$25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val>
            <c:numRef>
              <c:f>'ICSY 1995-2008'!$D$25:$AX$25</c:f>
              <c:numCache>
                <c:formatCode>0_);[Red]\(0\)</c:formatCode>
                <c:ptCount val="14"/>
              </c:numCache>
            </c:numRef>
          </c:val>
        </c:ser>
        <c:ser>
          <c:idx val="23"/>
          <c:order val="23"/>
          <c:tx>
            <c:strRef>
              <c:f>'ICSY 1995-2008'!$A$26:$C$26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val>
            <c:numRef>
              <c:f>'ICSY 1995-2008'!$D$26:$AX$26</c:f>
              <c:numCache>
                <c:formatCode>0_);[Red]\(0\)</c:formatCode>
                <c:ptCount val="14"/>
                <c:pt idx="0">
                  <c:v>140.0</c:v>
                </c:pt>
                <c:pt idx="1">
                  <c:v>160.0</c:v>
                </c:pt>
                <c:pt idx="2">
                  <c:v>160.0</c:v>
                </c:pt>
                <c:pt idx="3">
                  <c:v>150.0</c:v>
                </c:pt>
                <c:pt idx="4">
                  <c:v>150.0</c:v>
                </c:pt>
                <c:pt idx="5">
                  <c:v>150.0</c:v>
                </c:pt>
                <c:pt idx="6">
                  <c:v>160.0</c:v>
                </c:pt>
                <c:pt idx="7">
                  <c:v>160.0</c:v>
                </c:pt>
                <c:pt idx="8">
                  <c:v>160.0</c:v>
                </c:pt>
                <c:pt idx="9">
                  <c:v>170.0</c:v>
                </c:pt>
              </c:numCache>
            </c:numRef>
          </c:val>
        </c:ser>
        <c:ser>
          <c:idx val="24"/>
          <c:order val="24"/>
          <c:tx>
            <c:strRef>
              <c:f>'ICSY 1995-2008'!$A$27:$C$27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val>
            <c:numRef>
              <c:f>'ICSY 1995-2008'!$D$27:$AX$27</c:f>
              <c:numCache>
                <c:formatCode>0_);[Red]\(0\)</c:formatCode>
                <c:ptCount val="14"/>
                <c:pt idx="0">
                  <c:v>690.0</c:v>
                </c:pt>
                <c:pt idx="1">
                  <c:v>709.0</c:v>
                </c:pt>
                <c:pt idx="2">
                  <c:v>762.0</c:v>
                </c:pt>
                <c:pt idx="3">
                  <c:v>938.0</c:v>
                </c:pt>
                <c:pt idx="4">
                  <c:v>1234.0</c:v>
                </c:pt>
                <c:pt idx="5">
                  <c:v>1072.0</c:v>
                </c:pt>
                <c:pt idx="6">
                  <c:v>982.54</c:v>
                </c:pt>
                <c:pt idx="7">
                  <c:v>1010.5</c:v>
                </c:pt>
                <c:pt idx="8">
                  <c:v>1138.2</c:v>
                </c:pt>
                <c:pt idx="9">
                  <c:v>1276.4</c:v>
                </c:pt>
                <c:pt idx="10">
                  <c:v>1440.0</c:v>
                </c:pt>
              </c:numCache>
            </c:numRef>
          </c:val>
        </c:ser>
        <c:ser>
          <c:idx val="25"/>
          <c:order val="25"/>
          <c:tx>
            <c:strRef>
              <c:f>'ICSY 1995-2008'!$A$28:$C$28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val>
            <c:numRef>
              <c:f>'ICSY 1995-2008'!$D$28:$AX$28</c:f>
              <c:numCache>
                <c:formatCode>0_);[Red]\(0\)</c:formatCode>
                <c:ptCount val="14"/>
                <c:pt idx="1">
                  <c:v>199.565</c:v>
                </c:pt>
                <c:pt idx="2">
                  <c:v>414.463</c:v>
                </c:pt>
                <c:pt idx="3">
                  <c:v>563.407</c:v>
                </c:pt>
                <c:pt idx="4">
                  <c:v>683.188</c:v>
                </c:pt>
                <c:pt idx="5">
                  <c:v>164.067</c:v>
                </c:pt>
                <c:pt idx="6">
                  <c:v>145.328</c:v>
                </c:pt>
                <c:pt idx="7">
                  <c:v>213.423</c:v>
                </c:pt>
                <c:pt idx="8">
                  <c:v>890.6220000000001</c:v>
                </c:pt>
                <c:pt idx="9">
                  <c:v>1045.0</c:v>
                </c:pt>
              </c:numCache>
            </c:numRef>
          </c:val>
        </c:ser>
        <c:ser>
          <c:idx val="26"/>
          <c:order val="26"/>
          <c:tx>
            <c:strRef>
              <c:f>'ICSY 1995-2008'!$A$29:$C$29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val>
            <c:numRef>
              <c:f>'ICSY 1995-2008'!$D$29:$AX$29</c:f>
              <c:numCache>
                <c:formatCode>0_);[Red]\(0\)</c:formatCode>
                <c:ptCount val="14"/>
              </c:numCache>
            </c:numRef>
          </c:val>
        </c:ser>
        <c:ser>
          <c:idx val="27"/>
          <c:order val="27"/>
          <c:tx>
            <c:strRef>
              <c:f>'ICSY 1995-2008'!$A$30:$C$30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val>
            <c:numRef>
              <c:f>'ICSY 1995-2008'!$D$30:$AX$30</c:f>
              <c:numCache>
                <c:formatCode>0_);[Red]\(0\)</c:formatCode>
                <c:ptCount val="14"/>
                <c:pt idx="0">
                  <c:v>28256.0</c:v>
                </c:pt>
                <c:pt idx="1">
                  <c:v>34559.0</c:v>
                </c:pt>
                <c:pt idx="2">
                  <c:v>37995.0</c:v>
                </c:pt>
                <c:pt idx="3">
                  <c:v>39942.0</c:v>
                </c:pt>
                <c:pt idx="4">
                  <c:v>40248.0</c:v>
                </c:pt>
                <c:pt idx="5">
                  <c:v>37562.17804</c:v>
                </c:pt>
                <c:pt idx="6">
                  <c:v>38301.77004000001</c:v>
                </c:pt>
                <c:pt idx="7">
                  <c:v>37462.14904</c:v>
                </c:pt>
                <c:pt idx="8">
                  <c:v>34653.189</c:v>
                </c:pt>
                <c:pt idx="9">
                  <c:v>34158.798</c:v>
                </c:pt>
                <c:pt idx="10">
                  <c:v>38863.871</c:v>
                </c:pt>
                <c:pt idx="11">
                  <c:v>41554.738</c:v>
                </c:pt>
                <c:pt idx="12">
                  <c:v>64972.624</c:v>
                </c:pt>
                <c:pt idx="13">
                  <c:v>54502.366</c:v>
                </c:pt>
              </c:numCache>
            </c:numRef>
          </c:val>
        </c:ser>
        <c:ser>
          <c:idx val="28"/>
          <c:order val="28"/>
          <c:tx>
            <c:strRef>
              <c:f>'ICSY 1995-2008'!$A$31:$C$31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val>
            <c:numRef>
              <c:f>'ICSY 1995-2008'!$D$31:$AX$31</c:f>
              <c:numCache>
                <c:formatCode>0_);[Red]\(0\)</c:formatCode>
                <c:ptCount val="14"/>
              </c:numCache>
            </c:numRef>
          </c:val>
        </c:ser>
        <c:ser>
          <c:idx val="29"/>
          <c:order val="29"/>
          <c:tx>
            <c:strRef>
              <c:f>'ICSY 1995-2008'!$A$32:$C$32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val>
            <c:numRef>
              <c:f>'ICSY 1995-2008'!$D$32:$AX$32</c:f>
              <c:numCache>
                <c:formatCode>0_);[Red]\(0\)</c:formatCode>
                <c:ptCount val="14"/>
              </c:numCache>
            </c:numRef>
          </c:val>
        </c:ser>
        <c:ser>
          <c:idx val="30"/>
          <c:order val="30"/>
          <c:tx>
            <c:strRef>
              <c:f>'ICSY 1995-2008'!$A$33:$C$33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val>
            <c:numRef>
              <c:f>'ICSY 1995-2008'!$D$33:$AX$33</c:f>
              <c:numCache>
                <c:formatCode>0_);[Red]\(0\)</c:formatCode>
                <c:ptCount val="14"/>
                <c:pt idx="4">
                  <c:v>222.0</c:v>
                </c:pt>
                <c:pt idx="5">
                  <c:v>241.0</c:v>
                </c:pt>
                <c:pt idx="6">
                  <c:v>234.0</c:v>
                </c:pt>
                <c:pt idx="7">
                  <c:v>220.0</c:v>
                </c:pt>
                <c:pt idx="8">
                  <c:v>235.0</c:v>
                </c:pt>
                <c:pt idx="9">
                  <c:v>240.0</c:v>
                </c:pt>
                <c:pt idx="10">
                  <c:v>234.0</c:v>
                </c:pt>
                <c:pt idx="11">
                  <c:v>184.0</c:v>
                </c:pt>
              </c:numCache>
            </c:numRef>
          </c:val>
        </c:ser>
        <c:ser>
          <c:idx val="31"/>
          <c:order val="31"/>
          <c:tx>
            <c:strRef>
              <c:f>'ICSY 1995-2008'!$A$34:$C$34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val>
            <c:numRef>
              <c:f>'ICSY 1995-2008'!$D$34:$AX$34</c:f>
              <c:numCache>
                <c:formatCode>0_);[Red]\(0\)</c:formatCode>
                <c:ptCount val="14"/>
                <c:pt idx="0">
                  <c:v>2070.0</c:v>
                </c:pt>
                <c:pt idx="1">
                  <c:v>2137.0</c:v>
                </c:pt>
                <c:pt idx="2">
                  <c:v>1654.0</c:v>
                </c:pt>
                <c:pt idx="3">
                  <c:v>1723.0</c:v>
                </c:pt>
                <c:pt idx="4">
                  <c:v>2047.0</c:v>
                </c:pt>
                <c:pt idx="5">
                  <c:v>2207.0</c:v>
                </c:pt>
                <c:pt idx="6">
                  <c:v>2061.0</c:v>
                </c:pt>
                <c:pt idx="7">
                  <c:v>2141.0</c:v>
                </c:pt>
                <c:pt idx="8">
                  <c:v>2398.0</c:v>
                </c:pt>
                <c:pt idx="9">
                  <c:v>2943.0</c:v>
                </c:pt>
                <c:pt idx="10">
                  <c:v>3600.0</c:v>
                </c:pt>
                <c:pt idx="11">
                  <c:v>4064.0</c:v>
                </c:pt>
                <c:pt idx="12">
                  <c:v>4383.0</c:v>
                </c:pt>
                <c:pt idx="13">
                  <c:v>4904.0</c:v>
                </c:pt>
              </c:numCache>
            </c:numRef>
          </c:val>
        </c:ser>
        <c:ser>
          <c:idx val="32"/>
          <c:order val="32"/>
          <c:tx>
            <c:strRef>
              <c:f>'ICSY 1995-2008'!$A$35:$C$35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val>
            <c:numRef>
              <c:f>'ICSY 1995-2008'!$D$35:$AX$35</c:f>
              <c:numCache>
                <c:formatCode>0_);[Red]\(0\)</c:formatCode>
                <c:ptCount val="14"/>
                <c:pt idx="2">
                  <c:v>50.0</c:v>
                </c:pt>
                <c:pt idx="3">
                  <c:v>50.0</c:v>
                </c:pt>
                <c:pt idx="4">
                  <c:v>50.0</c:v>
                </c:pt>
                <c:pt idx="5">
                  <c:v>50.0</c:v>
                </c:pt>
                <c:pt idx="6">
                  <c:v>50.0</c:v>
                </c:pt>
                <c:pt idx="7">
                  <c:v>50.0</c:v>
                </c:pt>
                <c:pt idx="8">
                  <c:v>30.0</c:v>
                </c:pt>
                <c:pt idx="9">
                  <c:v>30.0</c:v>
                </c:pt>
              </c:numCache>
            </c:numRef>
          </c:val>
        </c:ser>
        <c:ser>
          <c:idx val="33"/>
          <c:order val="33"/>
          <c:tx>
            <c:strRef>
              <c:f>'ICSY 1995-2008'!$A$36:$C$36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val>
            <c:numRef>
              <c:f>'ICSY 1995-2008'!$D$36:$AX$36</c:f>
              <c:numCache>
                <c:formatCode>0_);[Red]\(0\)</c:formatCode>
                <c:ptCount val="14"/>
              </c:numCache>
            </c:numRef>
          </c:val>
        </c:ser>
        <c:ser>
          <c:idx val="34"/>
          <c:order val="34"/>
          <c:tx>
            <c:strRef>
              <c:f>'ICSY 1995-2008'!$A$37:$C$37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val>
            <c:numRef>
              <c:f>'ICSY 1995-2008'!$D$37:$AX$37</c:f>
              <c:numCache>
                <c:formatCode>0_);[Red]\(0\)</c:formatCode>
                <c:ptCount val="14"/>
                <c:pt idx="3">
                  <c:v>150.0</c:v>
                </c:pt>
              </c:numCache>
            </c:numRef>
          </c:val>
        </c:ser>
        <c:ser>
          <c:idx val="35"/>
          <c:order val="35"/>
          <c:tx>
            <c:strRef>
              <c:f>'ICSY 1995-2008'!$A$38:$C$38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val>
            <c:numRef>
              <c:f>'ICSY 1995-2008'!$D$38:$AX$38</c:f>
              <c:numCache>
                <c:formatCode>0_);[Red]\(0\)</c:formatCode>
                <c:ptCount val="14"/>
                <c:pt idx="0">
                  <c:v>522.0</c:v>
                </c:pt>
                <c:pt idx="1">
                  <c:v>600.0</c:v>
                </c:pt>
                <c:pt idx="2">
                  <c:v>633.0</c:v>
                </c:pt>
                <c:pt idx="3">
                  <c:v>740.0</c:v>
                </c:pt>
                <c:pt idx="4">
                  <c:v>825.0</c:v>
                </c:pt>
                <c:pt idx="5">
                  <c:v>956.0</c:v>
                </c:pt>
                <c:pt idx="6">
                  <c:v>980.0</c:v>
                </c:pt>
                <c:pt idx="7">
                  <c:v>937.0</c:v>
                </c:pt>
                <c:pt idx="8">
                  <c:v>949.0</c:v>
                </c:pt>
                <c:pt idx="9">
                  <c:v>1032.0</c:v>
                </c:pt>
                <c:pt idx="10">
                  <c:v>1026.0</c:v>
                </c:pt>
                <c:pt idx="11">
                  <c:v>1127.0</c:v>
                </c:pt>
                <c:pt idx="12">
                  <c:v>1208.593</c:v>
                </c:pt>
                <c:pt idx="13">
                  <c:v>982.0070000000001</c:v>
                </c:pt>
              </c:numCache>
            </c:numRef>
          </c:val>
        </c:ser>
        <c:ser>
          <c:idx val="36"/>
          <c:order val="36"/>
          <c:tx>
            <c:strRef>
              <c:f>'ICSY 1995-2008'!$A$39:$C$39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val>
            <c:numRef>
              <c:f>'ICSY 1995-2008'!$D$39:$AX$39</c:f>
              <c:numCache>
                <c:formatCode>0_);[Red]\(0\)</c:formatCode>
                <c:ptCount val="14"/>
                <c:pt idx="0">
                  <c:v>10440.0</c:v>
                </c:pt>
                <c:pt idx="1">
                  <c:v>11587.0</c:v>
                </c:pt>
                <c:pt idx="2">
                  <c:v>11736.0</c:v>
                </c:pt>
                <c:pt idx="3">
                  <c:v>12168.0</c:v>
                </c:pt>
                <c:pt idx="4">
                  <c:v>12643.0</c:v>
                </c:pt>
                <c:pt idx="5">
                  <c:v>12753.0</c:v>
                </c:pt>
                <c:pt idx="6">
                  <c:v>12793.0</c:v>
                </c:pt>
                <c:pt idx="7">
                  <c:v>13081.0</c:v>
                </c:pt>
                <c:pt idx="8">
                  <c:v>13424.0</c:v>
                </c:pt>
                <c:pt idx="9">
                  <c:v>14017.0</c:v>
                </c:pt>
              </c:numCache>
            </c:numRef>
          </c:val>
        </c:ser>
        <c:ser>
          <c:idx val="37"/>
          <c:order val="37"/>
          <c:tx>
            <c:strRef>
              <c:f>'ICSY 1995-2008'!$A$40:$C$40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val>
            <c:numRef>
              <c:f>'ICSY 1995-2008'!$D$40:$AX$40</c:f>
              <c:numCache>
                <c:formatCode>0_);[Red]\(0\)</c:formatCode>
                <c:ptCount val="14"/>
              </c:numCache>
            </c:numRef>
          </c:val>
        </c:ser>
        <c:ser>
          <c:idx val="38"/>
          <c:order val="38"/>
          <c:tx>
            <c:strRef>
              <c:f>'ICSY 1995-2008'!$A$41:$C$41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val>
            <c:numRef>
              <c:f>'ICSY 1995-2008'!$D$41:$AX$41</c:f>
              <c:numCache>
                <c:formatCode>0_);[Red]\(0\)</c:formatCode>
                <c:ptCount val="14"/>
              </c:numCache>
            </c:numRef>
          </c:val>
        </c:ser>
        <c:ser>
          <c:idx val="39"/>
          <c:order val="39"/>
          <c:tx>
            <c:strRef>
              <c:f>'ICSY 1995-2008'!$A$42:$C$42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val>
            <c:numRef>
              <c:f>'ICSY 1995-2008'!$D$42:$AX$42</c:f>
              <c:numCache>
                <c:formatCode>0_);[Red]\(0\)</c:formatCode>
                <c:ptCount val="14"/>
              </c:numCache>
            </c:numRef>
          </c:val>
        </c:ser>
        <c:ser>
          <c:idx val="40"/>
          <c:order val="40"/>
          <c:tx>
            <c:strRef>
              <c:f>'ICSY 1995-2008'!$A$43:$C$43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val>
            <c:numRef>
              <c:f>'ICSY 1995-2008'!$D$43:$AX$43</c:f>
              <c:numCache>
                <c:formatCode>0_);[Red]\(0\)</c:formatCode>
                <c:ptCount val="14"/>
              </c:numCache>
            </c:numRef>
          </c:val>
        </c:ser>
        <c:ser>
          <c:idx val="41"/>
          <c:order val="41"/>
          <c:tx>
            <c:strRef>
              <c:f>'ICSY 1995-2008'!$A$44:$C$44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val>
            <c:numRef>
              <c:f>'ICSY 1995-2008'!$D$44:$AX$44</c:f>
              <c:numCache>
                <c:formatCode>0_);[Red]\(0\)</c:formatCode>
                <c:ptCount val="14"/>
                <c:pt idx="0">
                  <c:v>3304.0</c:v>
                </c:pt>
                <c:pt idx="1">
                  <c:v>3627.0</c:v>
                </c:pt>
                <c:pt idx="2">
                  <c:v>3718.0</c:v>
                </c:pt>
                <c:pt idx="3">
                  <c:v>3890.0</c:v>
                </c:pt>
                <c:pt idx="4">
                  <c:v>2508.0</c:v>
                </c:pt>
                <c:pt idx="5">
                  <c:v>2686.0</c:v>
                </c:pt>
                <c:pt idx="6">
                  <c:v>3145.0</c:v>
                </c:pt>
                <c:pt idx="7">
                  <c:v>3462.0</c:v>
                </c:pt>
                <c:pt idx="8">
                  <c:v>3622.0</c:v>
                </c:pt>
                <c:pt idx="9">
                  <c:v>3798.0</c:v>
                </c:pt>
                <c:pt idx="10">
                  <c:v>4014.075</c:v>
                </c:pt>
                <c:pt idx="11">
                  <c:v>3999.556</c:v>
                </c:pt>
                <c:pt idx="12">
                  <c:v>4368.451</c:v>
                </c:pt>
                <c:pt idx="13">
                  <c:v>4620.736</c:v>
                </c:pt>
              </c:numCache>
            </c:numRef>
          </c:val>
        </c:ser>
        <c:ser>
          <c:idx val="42"/>
          <c:order val="42"/>
          <c:tx>
            <c:strRef>
              <c:f>'ICSY 1995-2008'!$A$45:$C$45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val>
            <c:numRef>
              <c:f>'ICSY 1995-2008'!$D$45:$AX$45</c:f>
              <c:numCache>
                <c:formatCode>0_);[Red]\(0\)</c:formatCode>
                <c:ptCount val="14"/>
                <c:pt idx="0">
                  <c:v>475606.0</c:v>
                </c:pt>
                <c:pt idx="1">
                  <c:v>491189.0</c:v>
                </c:pt>
                <c:pt idx="2">
                  <c:v>511738.0</c:v>
                </c:pt>
                <c:pt idx="3">
                  <c:v>536000.0</c:v>
                </c:pt>
                <c:pt idx="4">
                  <c:v>573000.0</c:v>
                </c:pt>
                <c:pt idx="5">
                  <c:v>597000.0</c:v>
                </c:pt>
                <c:pt idx="6">
                  <c:v>661040.0</c:v>
                </c:pt>
                <c:pt idx="7">
                  <c:v>725000.0</c:v>
                </c:pt>
                <c:pt idx="8">
                  <c:v>862081.0</c:v>
                </c:pt>
                <c:pt idx="9">
                  <c:v>966819.9</c:v>
                </c:pt>
                <c:pt idx="10">
                  <c:v>1.0688479E6</c:v>
                </c:pt>
                <c:pt idx="11">
                  <c:v>1.2367648E6</c:v>
                </c:pt>
                <c:pt idx="12">
                  <c:v>1.3611725E6</c:v>
                </c:pt>
                <c:pt idx="13">
                  <c:v>1.423557E6</c:v>
                </c:pt>
              </c:numCache>
            </c:numRef>
          </c:val>
        </c:ser>
        <c:ser>
          <c:idx val="43"/>
          <c:order val="43"/>
          <c:tx>
            <c:strRef>
              <c:f>'ICSY 1995-2008'!$A$46:$C$46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val>
            <c:numRef>
              <c:f>'ICSY 1995-2008'!$D$46:$AX$46</c:f>
              <c:numCache>
                <c:formatCode>0_);[Red]\(0\)</c:formatCode>
                <c:ptCount val="14"/>
              </c:numCache>
            </c:numRef>
          </c:val>
        </c:ser>
        <c:ser>
          <c:idx val="44"/>
          <c:order val="44"/>
          <c:tx>
            <c:strRef>
              <c:f>'ICSY 1995-2008'!$A$47:$C$47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val>
            <c:numRef>
              <c:f>'ICSY 1995-2008'!$D$47:$AX$47</c:f>
              <c:numCache>
                <c:formatCode>0_);[Red]\(0\)</c:formatCode>
                <c:ptCount val="14"/>
              </c:numCache>
            </c:numRef>
          </c:val>
        </c:ser>
        <c:ser>
          <c:idx val="45"/>
          <c:order val="45"/>
          <c:tx>
            <c:strRef>
              <c:f>'ICSY 1995-2008'!$A$48:$C$48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val>
            <c:numRef>
              <c:f>'ICSY 1995-2008'!$D$48:$AX$48</c:f>
              <c:numCache>
                <c:formatCode>0_);[Red]\(0\)</c:formatCode>
                <c:ptCount val="14"/>
                <c:pt idx="0">
                  <c:v>9908.0</c:v>
                </c:pt>
                <c:pt idx="2">
                  <c:v>10878.0</c:v>
                </c:pt>
                <c:pt idx="3">
                  <c:v>8673.0</c:v>
                </c:pt>
                <c:pt idx="4">
                  <c:v>6677.0</c:v>
                </c:pt>
                <c:pt idx="5">
                  <c:v>7131.0</c:v>
                </c:pt>
                <c:pt idx="6">
                  <c:v>6776.0</c:v>
                </c:pt>
                <c:pt idx="7">
                  <c:v>6633.0</c:v>
                </c:pt>
                <c:pt idx="8">
                  <c:v>7337.0</c:v>
                </c:pt>
                <c:pt idx="9">
                  <c:v>7822.0</c:v>
                </c:pt>
                <c:pt idx="10">
                  <c:v>9959.0</c:v>
                </c:pt>
              </c:numCache>
            </c:numRef>
          </c:val>
        </c:ser>
        <c:ser>
          <c:idx val="46"/>
          <c:order val="46"/>
          <c:tx>
            <c:strRef>
              <c:f>'ICSY 1995-2008'!$A$49:$C$49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val>
            <c:numRef>
              <c:f>'ICSY 1995-2008'!$D$49:$AX$49</c:f>
              <c:numCache>
                <c:formatCode>0_);[Red]\(0\)</c:formatCode>
                <c:ptCount val="14"/>
              </c:numCache>
            </c:numRef>
          </c:val>
        </c:ser>
        <c:ser>
          <c:idx val="47"/>
          <c:order val="47"/>
          <c:tx>
            <c:strRef>
              <c:f>'ICSY 1995-2008'!$A$50:$C$50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1995-2008'!$D$50:$AX$50</c:f>
              <c:numCache>
                <c:formatCode>0_);[Red]\(0\)</c:formatCode>
                <c:ptCount val="14"/>
                <c:pt idx="0">
                  <c:v>235.0</c:v>
                </c:pt>
                <c:pt idx="1">
                  <c:v>240.79</c:v>
                </c:pt>
                <c:pt idx="2">
                  <c:v>124.881</c:v>
                </c:pt>
                <c:pt idx="3">
                  <c:v>134.0</c:v>
                </c:pt>
                <c:pt idx="4">
                  <c:v>159.0</c:v>
                </c:pt>
                <c:pt idx="5">
                  <c:v>161.0</c:v>
                </c:pt>
                <c:pt idx="6">
                  <c:v>192.0</c:v>
                </c:pt>
                <c:pt idx="7">
                  <c:v>190.0</c:v>
                </c:pt>
                <c:pt idx="8">
                  <c:v>190.0</c:v>
                </c:pt>
              </c:numCache>
            </c:numRef>
          </c:val>
        </c:ser>
        <c:ser>
          <c:idx val="48"/>
          <c:order val="48"/>
          <c:tx>
            <c:strRef>
              <c:f>'ICSY 1995-2008'!$A$51:$C$51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1995-2008'!$D$51:$AX$51</c:f>
              <c:numCache>
                <c:formatCode>0_);[Red]\(0\)</c:formatCode>
                <c:ptCount val="14"/>
                <c:pt idx="0">
                  <c:v>98.0</c:v>
                </c:pt>
                <c:pt idx="1">
                  <c:v>43.0</c:v>
                </c:pt>
                <c:pt idx="2">
                  <c:v>20.0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</c:numCache>
            </c:numRef>
          </c:val>
        </c:ser>
        <c:ser>
          <c:idx val="49"/>
          <c:order val="49"/>
          <c:tx>
            <c:strRef>
              <c:f>'ICSY 1995-2008'!$A$52:$C$52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1995-2008'!$D$52:$AX$52</c:f>
              <c:numCache>
                <c:formatCode>0_);[Red]\(0\)</c:formatCode>
                <c:ptCount val="14"/>
              </c:numCache>
            </c:numRef>
          </c:val>
        </c:ser>
        <c:ser>
          <c:idx val="50"/>
          <c:order val="50"/>
          <c:tx>
            <c:strRef>
              <c:f>'ICSY 1995-2008'!$A$53:$C$53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1995-2008'!$D$53:$AX$53</c:f>
              <c:numCache>
                <c:formatCode>0_);[Red]\(0\)</c:formatCode>
                <c:ptCount val="14"/>
                <c:pt idx="0">
                  <c:v>865.0</c:v>
                </c:pt>
                <c:pt idx="1">
                  <c:v>830.0</c:v>
                </c:pt>
                <c:pt idx="2">
                  <c:v>940.0</c:v>
                </c:pt>
                <c:pt idx="3">
                  <c:v>1085.0</c:v>
                </c:pt>
                <c:pt idx="4">
                  <c:v>1100.0</c:v>
                </c:pt>
                <c:pt idx="5">
                  <c:v>1050.0</c:v>
                </c:pt>
                <c:pt idx="6">
                  <c:v>1200.0</c:v>
                </c:pt>
                <c:pt idx="7">
                  <c:v>1200.0</c:v>
                </c:pt>
                <c:pt idx="8">
                  <c:v>1320.0</c:v>
                </c:pt>
                <c:pt idx="9">
                  <c:v>1300.0</c:v>
                </c:pt>
              </c:numCache>
            </c:numRef>
          </c:val>
        </c:ser>
        <c:ser>
          <c:idx val="51"/>
          <c:order val="51"/>
          <c:tx>
            <c:strRef>
              <c:f>'ICSY 1995-2008'!$A$54:$C$54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1995-2008'!$D$54:$AX$54</c:f>
              <c:numCache>
                <c:formatCode>0_);[Red]\(0\)</c:formatCode>
                <c:ptCount val="14"/>
                <c:pt idx="0">
                  <c:v>1100.0</c:v>
                </c:pt>
                <c:pt idx="1">
                  <c:v>1000.0</c:v>
                </c:pt>
                <c:pt idx="2">
                  <c:v>1100.0</c:v>
                </c:pt>
                <c:pt idx="3">
                  <c:v>650.0</c:v>
                </c:pt>
                <c:pt idx="4">
                  <c:v>650.0</c:v>
                </c:pt>
                <c:pt idx="5">
                  <c:v>650.0</c:v>
                </c:pt>
                <c:pt idx="6">
                  <c:v>650.0</c:v>
                </c:pt>
                <c:pt idx="7">
                  <c:v>650.0</c:v>
                </c:pt>
                <c:pt idx="8">
                  <c:v>650.0</c:v>
                </c:pt>
                <c:pt idx="9">
                  <c:v>650.0</c:v>
                </c:pt>
              </c:numCache>
            </c:numRef>
          </c:val>
        </c:ser>
        <c:ser>
          <c:idx val="52"/>
          <c:order val="52"/>
          <c:tx>
            <c:strRef>
              <c:f>'ICSY 1995-2008'!$A$55:$C$55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1995-2008'!$D$55:$AX$55</c:f>
              <c:numCache>
                <c:formatCode>0_);[Red]\(0\)</c:formatCode>
                <c:ptCount val="14"/>
                <c:pt idx="0">
                  <c:v>1708.0</c:v>
                </c:pt>
                <c:pt idx="1">
                  <c:v>1842.0</c:v>
                </c:pt>
                <c:pt idx="2">
                  <c:v>2134.0</c:v>
                </c:pt>
                <c:pt idx="3">
                  <c:v>3873.0</c:v>
                </c:pt>
                <c:pt idx="4">
                  <c:v>2712.0</c:v>
                </c:pt>
                <c:pt idx="5">
                  <c:v>2852.0</c:v>
                </c:pt>
                <c:pt idx="6">
                  <c:v>3246.0</c:v>
                </c:pt>
                <c:pt idx="7">
                  <c:v>3378.0</c:v>
                </c:pt>
                <c:pt idx="8">
                  <c:v>3571.0</c:v>
                </c:pt>
                <c:pt idx="9">
                  <c:v>3514.0</c:v>
                </c:pt>
                <c:pt idx="10">
                  <c:v>3481.0</c:v>
                </c:pt>
                <c:pt idx="11">
                  <c:v>3622.0</c:v>
                </c:pt>
                <c:pt idx="12">
                  <c:v>3587.0</c:v>
                </c:pt>
                <c:pt idx="13">
                  <c:v>3636.0</c:v>
                </c:pt>
              </c:numCache>
            </c:numRef>
          </c:val>
        </c:ser>
        <c:ser>
          <c:idx val="53"/>
          <c:order val="53"/>
          <c:tx>
            <c:strRef>
              <c:f>'ICSY 1995-2008'!$A$56:$C$56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1995-2008'!$D$56:$AX$56</c:f>
              <c:numCache>
                <c:formatCode>0_);[Red]\(0\)</c:formatCode>
                <c:ptCount val="14"/>
                <c:pt idx="0">
                  <c:v>1456.0</c:v>
                </c:pt>
                <c:pt idx="1">
                  <c:v>1438.0</c:v>
                </c:pt>
                <c:pt idx="2">
                  <c:v>1701.0</c:v>
                </c:pt>
                <c:pt idx="3">
                  <c:v>1724.0</c:v>
                </c:pt>
                <c:pt idx="4">
                  <c:v>1797.0</c:v>
                </c:pt>
                <c:pt idx="5">
                  <c:v>1643.0</c:v>
                </c:pt>
                <c:pt idx="6">
                  <c:v>1335.0</c:v>
                </c:pt>
                <c:pt idx="7">
                  <c:v>1336.0</c:v>
                </c:pt>
                <c:pt idx="8">
                  <c:v>1357.0</c:v>
                </c:pt>
                <c:pt idx="9">
                  <c:v>1409.0</c:v>
                </c:pt>
                <c:pt idx="10">
                  <c:v>1576.0</c:v>
                </c:pt>
                <c:pt idx="11">
                  <c:v>1714.0</c:v>
                </c:pt>
                <c:pt idx="12">
                  <c:v>1812.0</c:v>
                </c:pt>
                <c:pt idx="13">
                  <c:v>1708.851</c:v>
                </c:pt>
              </c:numCache>
            </c:numRef>
          </c:val>
        </c:ser>
        <c:ser>
          <c:idx val="54"/>
          <c:order val="54"/>
          <c:tx>
            <c:strRef>
              <c:f>'ICSY 1995-2008'!$A$57:$C$57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1995-2008'!$D$57:$AX$57</c:f>
              <c:numCache>
                <c:formatCode>0_);[Red]\(0\)</c:formatCode>
                <c:ptCount val="14"/>
              </c:numCache>
            </c:numRef>
          </c:val>
        </c:ser>
        <c:ser>
          <c:idx val="55"/>
          <c:order val="55"/>
          <c:tx>
            <c:strRef>
              <c:f>'ICSY 1995-2008'!$A$58:$C$58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1995-2008'!$D$58:$AX$58</c:f>
              <c:numCache>
                <c:formatCode>0_);[Red]\(0\)</c:formatCode>
                <c:ptCount val="14"/>
                <c:pt idx="0">
                  <c:v>1024.0</c:v>
                </c:pt>
                <c:pt idx="1">
                  <c:v>1021.0</c:v>
                </c:pt>
                <c:pt idx="2">
                  <c:v>910.0</c:v>
                </c:pt>
                <c:pt idx="3">
                  <c:v>1207.0</c:v>
                </c:pt>
                <c:pt idx="4">
                  <c:v>1157.0</c:v>
                </c:pt>
                <c:pt idx="5">
                  <c:v>1398.0</c:v>
                </c:pt>
                <c:pt idx="6">
                  <c:v>1367.0</c:v>
                </c:pt>
                <c:pt idx="7">
                  <c:v>1445.0</c:v>
                </c:pt>
                <c:pt idx="8">
                  <c:v>1638.0</c:v>
                </c:pt>
                <c:pt idx="9">
                  <c:v>1688.0</c:v>
                </c:pt>
                <c:pt idx="10">
                  <c:v>1800.0</c:v>
                </c:pt>
                <c:pt idx="11">
                  <c:v>1786.0</c:v>
                </c:pt>
                <c:pt idx="13">
                  <c:v>1940.0</c:v>
                </c:pt>
              </c:numCache>
            </c:numRef>
          </c:val>
        </c:ser>
        <c:ser>
          <c:idx val="56"/>
          <c:order val="56"/>
          <c:tx>
            <c:strRef>
              <c:f>'ICSY 1995-2008'!$A$59:$C$59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1995-2008'!$D$59:$AX$59</c:f>
              <c:numCache>
                <c:formatCode>0_);[Red]\(0\)</c:formatCode>
                <c:ptCount val="14"/>
                <c:pt idx="0">
                  <c:v>4831.0</c:v>
                </c:pt>
                <c:pt idx="1">
                  <c:v>5016.0</c:v>
                </c:pt>
                <c:pt idx="2">
                  <c:v>4874.0</c:v>
                </c:pt>
                <c:pt idx="3">
                  <c:v>4599.0</c:v>
                </c:pt>
                <c:pt idx="4">
                  <c:v>4241.0</c:v>
                </c:pt>
                <c:pt idx="5">
                  <c:v>4093.0</c:v>
                </c:pt>
                <c:pt idx="6">
                  <c:v>3591.0</c:v>
                </c:pt>
                <c:pt idx="7">
                  <c:v>3249.0</c:v>
                </c:pt>
                <c:pt idx="8">
                  <c:v>3502.0</c:v>
                </c:pt>
                <c:pt idx="9">
                  <c:v>3829.0</c:v>
                </c:pt>
                <c:pt idx="10">
                  <c:v>3978.0</c:v>
                </c:pt>
                <c:pt idx="11">
                  <c:v>4239.0</c:v>
                </c:pt>
                <c:pt idx="12">
                  <c:v>4899.0</c:v>
                </c:pt>
                <c:pt idx="13">
                  <c:v>4805.0</c:v>
                </c:pt>
              </c:numCache>
            </c:numRef>
          </c:val>
        </c:ser>
        <c:ser>
          <c:idx val="57"/>
          <c:order val="57"/>
          <c:tx>
            <c:strRef>
              <c:f>'ICSY 1995-2008'!$A$60:$C$60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1995-2008'!$D$60:$AX$60</c:f>
              <c:numCache>
                <c:formatCode>0_);[Red]\(0\)</c:formatCode>
                <c:ptCount val="14"/>
              </c:numCache>
            </c:numRef>
          </c:val>
        </c:ser>
        <c:ser>
          <c:idx val="58"/>
          <c:order val="58"/>
          <c:tx>
            <c:strRef>
              <c:f>'ICSY 1995-2008'!$A$61:$C$61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1995-2008'!$D$61:$AX$61</c:f>
              <c:numCache>
                <c:formatCode>0_);[Red]\(0\)</c:formatCode>
                <c:ptCount val="14"/>
                <c:pt idx="0">
                  <c:v>2584.0</c:v>
                </c:pt>
                <c:pt idx="1">
                  <c:v>2628.0</c:v>
                </c:pt>
                <c:pt idx="2">
                  <c:v>2544.0</c:v>
                </c:pt>
                <c:pt idx="3">
                  <c:v>2548.0</c:v>
                </c:pt>
                <c:pt idx="4">
                  <c:v>2422.0</c:v>
                </c:pt>
                <c:pt idx="5">
                  <c:v>2536.0</c:v>
                </c:pt>
                <c:pt idx="6">
                  <c:v>2576.0</c:v>
                </c:pt>
                <c:pt idx="7">
                  <c:v>2545.0</c:v>
                </c:pt>
                <c:pt idx="8">
                  <c:v>2580.0</c:v>
                </c:pt>
                <c:pt idx="9">
                  <c:v>2892.0</c:v>
                </c:pt>
                <c:pt idx="10">
                  <c:v>2881.0</c:v>
                </c:pt>
                <c:pt idx="11">
                  <c:v>2937.0</c:v>
                </c:pt>
                <c:pt idx="12">
                  <c:v>2871.401853</c:v>
                </c:pt>
                <c:pt idx="13">
                  <c:v>2538.822</c:v>
                </c:pt>
              </c:numCache>
            </c:numRef>
          </c:val>
        </c:ser>
        <c:ser>
          <c:idx val="59"/>
          <c:order val="59"/>
          <c:tx>
            <c:strRef>
              <c:f>'ICSY 1995-2008'!$A$62:$C$62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1995-2008'!$D$62:$AX$62</c:f>
              <c:numCache>
                <c:formatCode>0_);[Red]\(0\)</c:formatCode>
                <c:ptCount val="14"/>
              </c:numCache>
            </c:numRef>
          </c:val>
        </c:ser>
        <c:ser>
          <c:idx val="60"/>
          <c:order val="60"/>
          <c:tx>
            <c:strRef>
              <c:f>'ICSY 1995-2008'!$A$63:$C$63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1995-2008'!$D$63:$AX$63</c:f>
              <c:numCache>
                <c:formatCode>0_);[Red]\(0\)</c:formatCode>
                <c:ptCount val="14"/>
              </c:numCache>
            </c:numRef>
          </c:val>
        </c:ser>
        <c:ser>
          <c:idx val="61"/>
          <c:order val="61"/>
          <c:tx>
            <c:strRef>
              <c:f>'ICSY 1995-2008'!$A$64:$C$64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1995-2008'!$D$64:$AX$64</c:f>
              <c:numCache>
                <c:formatCode>0_);[Red]\(0\)</c:formatCode>
                <c:ptCount val="14"/>
                <c:pt idx="0">
                  <c:v>1450.0</c:v>
                </c:pt>
                <c:pt idx="1">
                  <c:v>1642.0</c:v>
                </c:pt>
                <c:pt idx="2">
                  <c:v>1822.381</c:v>
                </c:pt>
                <c:pt idx="3">
                  <c:v>1871.503</c:v>
                </c:pt>
                <c:pt idx="7">
                  <c:v>3050.43</c:v>
                </c:pt>
                <c:pt idx="8">
                  <c:v>2783.167</c:v>
                </c:pt>
                <c:pt idx="9">
                  <c:v>2653.639</c:v>
                </c:pt>
                <c:pt idx="10">
                  <c:v>2898.379</c:v>
                </c:pt>
                <c:pt idx="11">
                  <c:v>3706.784</c:v>
                </c:pt>
                <c:pt idx="12">
                  <c:v>4077.337</c:v>
                </c:pt>
                <c:pt idx="13">
                  <c:v>4206.612</c:v>
                </c:pt>
              </c:numCache>
            </c:numRef>
          </c:val>
        </c:ser>
        <c:ser>
          <c:idx val="62"/>
          <c:order val="62"/>
          <c:tx>
            <c:strRef>
              <c:f>'ICSY 1995-2008'!$A$65:$C$65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1995-2008'!$D$65:$AX$65</c:f>
              <c:numCache>
                <c:formatCode>0_);[Red]\(0\)</c:formatCode>
                <c:ptCount val="14"/>
                <c:pt idx="0">
                  <c:v>2549.0</c:v>
                </c:pt>
                <c:pt idx="1">
                  <c:v>2601.0</c:v>
                </c:pt>
                <c:pt idx="2">
                  <c:v>2900.0</c:v>
                </c:pt>
                <c:pt idx="3">
                  <c:v>2538.671</c:v>
                </c:pt>
                <c:pt idx="4">
                  <c:v>2262.474</c:v>
                </c:pt>
                <c:pt idx="5">
                  <c:v>2800.0</c:v>
                </c:pt>
                <c:pt idx="6">
                  <c:v>2947.0</c:v>
                </c:pt>
                <c:pt idx="7">
                  <c:v>3113.0</c:v>
                </c:pt>
                <c:pt idx="8">
                  <c:v>3100.0</c:v>
                </c:pt>
                <c:pt idx="9">
                  <c:v>3100.0</c:v>
                </c:pt>
              </c:numCache>
            </c:numRef>
          </c:val>
        </c:ser>
        <c:ser>
          <c:idx val="63"/>
          <c:order val="63"/>
          <c:tx>
            <c:strRef>
              <c:f>'ICSY 1995-2008'!$A$66:$C$66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1995-2008'!$D$66:$AX$66</c:f>
              <c:numCache>
                <c:formatCode>0_);[Red]\(0\)</c:formatCode>
                <c:ptCount val="14"/>
                <c:pt idx="0">
                  <c:v>14237.0</c:v>
                </c:pt>
                <c:pt idx="1">
                  <c:v>15569.0</c:v>
                </c:pt>
                <c:pt idx="2">
                  <c:v>15569.0</c:v>
                </c:pt>
                <c:pt idx="3">
                  <c:v>15569.0</c:v>
                </c:pt>
                <c:pt idx="4">
                  <c:v>11933.0</c:v>
                </c:pt>
                <c:pt idx="5">
                  <c:v>25101.0</c:v>
                </c:pt>
                <c:pt idx="6">
                  <c:v>26811.0</c:v>
                </c:pt>
                <c:pt idx="7">
                  <c:v>23000.0</c:v>
                </c:pt>
                <c:pt idx="8">
                  <c:v>16280.773</c:v>
                </c:pt>
              </c:numCache>
            </c:numRef>
          </c:val>
        </c:ser>
        <c:ser>
          <c:idx val="64"/>
          <c:order val="64"/>
          <c:tx>
            <c:strRef>
              <c:f>'ICSY 1995-2008'!$A$67:$C$67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1995-2008'!$D$67:$AX$67</c:f>
              <c:numCache>
                <c:formatCode>0_);[Red]\(0\)</c:formatCode>
                <c:ptCount val="14"/>
                <c:pt idx="0">
                  <c:v>914.0</c:v>
                </c:pt>
                <c:pt idx="1">
                  <c:v>996.068</c:v>
                </c:pt>
                <c:pt idx="2">
                  <c:v>1666.534</c:v>
                </c:pt>
                <c:pt idx="3">
                  <c:v>1073.158</c:v>
                </c:pt>
                <c:pt idx="4">
                  <c:v>1031.0</c:v>
                </c:pt>
                <c:pt idx="5">
                  <c:v>1064.0</c:v>
                </c:pt>
                <c:pt idx="6">
                  <c:v>1174.0</c:v>
                </c:pt>
                <c:pt idx="7">
                  <c:v>1318.0</c:v>
                </c:pt>
                <c:pt idx="8">
                  <c:v>1390.0</c:v>
                </c:pt>
                <c:pt idx="9">
                  <c:v>1400.0</c:v>
                </c:pt>
              </c:numCache>
            </c:numRef>
          </c:val>
        </c:ser>
        <c:ser>
          <c:idx val="65"/>
          <c:order val="65"/>
          <c:tx>
            <c:strRef>
              <c:f>'ICSY 1995-2008'!$A$68:$C$68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1995-2008'!$D$68:$AX$68</c:f>
              <c:numCache>
                <c:formatCode>0_);[Red]\(0\)</c:formatCode>
                <c:ptCount val="14"/>
              </c:numCache>
            </c:numRef>
          </c:val>
        </c:ser>
        <c:ser>
          <c:idx val="66"/>
          <c:order val="66"/>
          <c:tx>
            <c:strRef>
              <c:f>'ICSY 1995-2008'!$A$69:$C$69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1995-2008'!$D$69:$AX$69</c:f>
              <c:numCache>
                <c:formatCode>0_);[Red]\(0\)</c:formatCode>
                <c:ptCount val="14"/>
                <c:pt idx="2">
                  <c:v>60.0</c:v>
                </c:pt>
                <c:pt idx="3">
                  <c:v>50.0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45.0</c:v>
                </c:pt>
              </c:numCache>
            </c:numRef>
          </c:val>
        </c:ser>
        <c:ser>
          <c:idx val="67"/>
          <c:order val="67"/>
          <c:tx>
            <c:strRef>
              <c:f>'ICSY 1995-2008'!$A$70:$C$70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1995-2008'!$D$70:$AX$70</c:f>
              <c:numCache>
                <c:formatCode>0_);[Red]\(0\)</c:formatCode>
                <c:ptCount val="14"/>
                <c:pt idx="0">
                  <c:v>418.0</c:v>
                </c:pt>
                <c:pt idx="1">
                  <c:v>388.0</c:v>
                </c:pt>
                <c:pt idx="2">
                  <c:v>422.0</c:v>
                </c:pt>
                <c:pt idx="3">
                  <c:v>321.0</c:v>
                </c:pt>
                <c:pt idx="4">
                  <c:v>358.0</c:v>
                </c:pt>
                <c:pt idx="5">
                  <c:v>329.0</c:v>
                </c:pt>
                <c:pt idx="6">
                  <c:v>405.0</c:v>
                </c:pt>
                <c:pt idx="7">
                  <c:v>466.0</c:v>
                </c:pt>
                <c:pt idx="8">
                  <c:v>506.0</c:v>
                </c:pt>
                <c:pt idx="9">
                  <c:v>613.9</c:v>
                </c:pt>
                <c:pt idx="10">
                  <c:v>732.8000000000001</c:v>
                </c:pt>
                <c:pt idx="11">
                  <c:v>856.2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68"/>
          <c:order val="68"/>
          <c:tx>
            <c:strRef>
              <c:f>'ICSY 1995-2008'!$A$71:$C$71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1995-2008'!$D$71:$AX$71</c:f>
              <c:numCache>
                <c:formatCode>0_);[Red]\(0\)</c:formatCode>
                <c:ptCount val="14"/>
                <c:pt idx="0">
                  <c:v>609.0</c:v>
                </c:pt>
                <c:pt idx="1">
                  <c:v>672.0</c:v>
                </c:pt>
                <c:pt idx="2">
                  <c:v>775.0</c:v>
                </c:pt>
                <c:pt idx="3">
                  <c:v>783.0</c:v>
                </c:pt>
                <c:pt idx="4">
                  <c:v>767.0</c:v>
                </c:pt>
                <c:pt idx="5">
                  <c:v>816.0</c:v>
                </c:pt>
                <c:pt idx="6">
                  <c:v>819.0</c:v>
                </c:pt>
                <c:pt idx="7">
                  <c:v>919.0</c:v>
                </c:pt>
                <c:pt idx="8">
                  <c:v>890.0</c:v>
                </c:pt>
                <c:pt idx="9">
                  <c:v>1300.0</c:v>
                </c:pt>
              </c:numCache>
            </c:numRef>
          </c:val>
        </c:ser>
        <c:ser>
          <c:idx val="69"/>
          <c:order val="69"/>
          <c:tx>
            <c:strRef>
              <c:f>'ICSY 1995-2008'!$A$72:$C$72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1995-2008'!$D$72:$AX$72</c:f>
              <c:numCache>
                <c:formatCode>0_);[Red]\(0\)</c:formatCode>
                <c:ptCount val="14"/>
              </c:numCache>
            </c:numRef>
          </c:val>
        </c:ser>
        <c:ser>
          <c:idx val="70"/>
          <c:order val="70"/>
          <c:tx>
            <c:strRef>
              <c:f>'ICSY 1995-2008'!$A$73:$C$73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1995-2008'!$D$73:$AX$73</c:f>
              <c:numCache>
                <c:formatCode>0_);[Red]\(0\)</c:formatCode>
                <c:ptCount val="14"/>
              </c:numCache>
            </c:numRef>
          </c:val>
        </c:ser>
        <c:ser>
          <c:idx val="71"/>
          <c:order val="71"/>
          <c:tx>
            <c:strRef>
              <c:f>'ICSY 1995-2008'!$A$74:$C$74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1995-2008'!$D$74:$AX$74</c:f>
              <c:numCache>
                <c:formatCode>0_);[Red]\(0\)</c:formatCode>
                <c:ptCount val="14"/>
                <c:pt idx="0">
                  <c:v>91.2</c:v>
                </c:pt>
                <c:pt idx="1">
                  <c:v>84.0</c:v>
                </c:pt>
                <c:pt idx="2">
                  <c:v>96.0</c:v>
                </c:pt>
                <c:pt idx="3">
                  <c:v>89.0</c:v>
                </c:pt>
                <c:pt idx="4">
                  <c:v>99.0</c:v>
                </c:pt>
                <c:pt idx="5">
                  <c:v>87.0</c:v>
                </c:pt>
                <c:pt idx="6">
                  <c:v>98.0</c:v>
                </c:pt>
                <c:pt idx="7">
                  <c:v>102.0</c:v>
                </c:pt>
                <c:pt idx="8">
                  <c:v>100.0</c:v>
                </c:pt>
                <c:pt idx="9">
                  <c:v>111.0</c:v>
                </c:pt>
                <c:pt idx="10">
                  <c:v>143.0</c:v>
                </c:pt>
                <c:pt idx="11">
                  <c:v>143.0</c:v>
                </c:pt>
                <c:pt idx="12">
                  <c:v>144.0</c:v>
                </c:pt>
              </c:numCache>
            </c:numRef>
          </c:val>
        </c:ser>
        <c:ser>
          <c:idx val="72"/>
          <c:order val="72"/>
          <c:tx>
            <c:strRef>
              <c:f>'ICSY 1995-2008'!$A$75:$C$75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1995-2008'!$D$75:$AX$75</c:f>
              <c:numCache>
                <c:formatCode>0_);[Red]\(0\)</c:formatCode>
                <c:ptCount val="14"/>
                <c:pt idx="0">
                  <c:v>907.0</c:v>
                </c:pt>
                <c:pt idx="1">
                  <c:v>975.0</c:v>
                </c:pt>
                <c:pt idx="2">
                  <c:v>1152.0</c:v>
                </c:pt>
                <c:pt idx="3">
                  <c:v>1232.0</c:v>
                </c:pt>
                <c:pt idx="4">
                  <c:v>1310.0</c:v>
                </c:pt>
                <c:pt idx="5">
                  <c:v>1422.0</c:v>
                </c:pt>
                <c:pt idx="6">
                  <c:v>1325.0</c:v>
                </c:pt>
                <c:pt idx="7">
                  <c:v>1198.0</c:v>
                </c:pt>
                <c:pt idx="8">
                  <c:v>1493.0</c:v>
                </c:pt>
                <c:pt idx="9">
                  <c:v>1691.0</c:v>
                </c:pt>
                <c:pt idx="10">
                  <c:v>1321.0</c:v>
                </c:pt>
                <c:pt idx="11">
                  <c:v>1513.0</c:v>
                </c:pt>
                <c:pt idx="12">
                  <c:v>1743.0</c:v>
                </c:pt>
                <c:pt idx="13">
                  <c:v>1633.0</c:v>
                </c:pt>
              </c:numCache>
            </c:numRef>
          </c:val>
        </c:ser>
        <c:ser>
          <c:idx val="73"/>
          <c:order val="73"/>
          <c:tx>
            <c:strRef>
              <c:f>'ICSY 1995-2008'!$A$76:$C$76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1995-2008'!$D$76:$AX$76</c:f>
              <c:numCache>
                <c:formatCode>0_);[Red]\(0\)</c:formatCode>
                <c:ptCount val="14"/>
                <c:pt idx="0">
                  <c:v>19724.0</c:v>
                </c:pt>
                <c:pt idx="1">
                  <c:v>18337.0</c:v>
                </c:pt>
                <c:pt idx="2">
                  <c:v>18309.0</c:v>
                </c:pt>
                <c:pt idx="3">
                  <c:v>19434.0</c:v>
                </c:pt>
                <c:pt idx="4">
                  <c:v>20302.0</c:v>
                </c:pt>
                <c:pt idx="5">
                  <c:v>20000.0</c:v>
                </c:pt>
                <c:pt idx="6">
                  <c:v>20652.0</c:v>
                </c:pt>
                <c:pt idx="7">
                  <c:v>20244.0</c:v>
                </c:pt>
                <c:pt idx="8">
                  <c:v>20544.0</c:v>
                </c:pt>
                <c:pt idx="9">
                  <c:v>0.0</c:v>
                </c:pt>
              </c:numCache>
            </c:numRef>
          </c:val>
        </c:ser>
        <c:ser>
          <c:idx val="74"/>
          <c:order val="74"/>
          <c:tx>
            <c:strRef>
              <c:f>'ICSY 1995-2008'!$A$77:$C$77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1995-2008'!$D$77:$AX$77</c:f>
              <c:numCache>
                <c:formatCode>0_);[Red]\(0\)</c:formatCode>
                <c:ptCount val="14"/>
                <c:pt idx="2">
                  <c:v>51.0</c:v>
                </c:pt>
                <c:pt idx="3">
                  <c:v>88.2</c:v>
                </c:pt>
                <c:pt idx="4">
                  <c:v>88.0</c:v>
                </c:pt>
                <c:pt idx="5">
                  <c:v>88.0</c:v>
                </c:pt>
                <c:pt idx="6">
                  <c:v>58.0</c:v>
                </c:pt>
                <c:pt idx="7">
                  <c:v>62.0</c:v>
                </c:pt>
                <c:pt idx="8">
                  <c:v>62.0</c:v>
                </c:pt>
                <c:pt idx="9">
                  <c:v>62.0</c:v>
                </c:pt>
              </c:numCache>
            </c:numRef>
          </c:val>
        </c:ser>
        <c:ser>
          <c:idx val="75"/>
          <c:order val="75"/>
          <c:tx>
            <c:strRef>
              <c:f>'ICSY 1995-2008'!$A$78:$C$78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1995-2008'!$D$78:$AX$78</c:f>
              <c:numCache>
                <c:formatCode>0_);[Red]\(0\)</c:formatCode>
                <c:ptCount val="14"/>
              </c:numCache>
            </c:numRef>
          </c:val>
        </c:ser>
        <c:ser>
          <c:idx val="76"/>
          <c:order val="76"/>
          <c:tx>
            <c:strRef>
              <c:f>'ICSY 1995-2008'!$A$79:$C$79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1995-2008'!$D$79:$AX$79</c:f>
              <c:numCache>
                <c:formatCode>0_);[Red]\(0\)</c:formatCode>
                <c:ptCount val="14"/>
                <c:pt idx="0">
                  <c:v>154.0</c:v>
                </c:pt>
                <c:pt idx="1">
                  <c:v>180.0</c:v>
                </c:pt>
                <c:pt idx="2">
                  <c:v>200.0</c:v>
                </c:pt>
                <c:pt idx="3">
                  <c:v>198.0</c:v>
                </c:pt>
                <c:pt idx="4">
                  <c:v>162.0</c:v>
                </c:pt>
                <c:pt idx="5">
                  <c:v>166.0</c:v>
                </c:pt>
                <c:pt idx="6">
                  <c:v>240.0</c:v>
                </c:pt>
                <c:pt idx="7">
                  <c:v>257.0</c:v>
                </c:pt>
                <c:pt idx="8">
                  <c:v>261.0</c:v>
                </c:pt>
                <c:pt idx="9">
                  <c:v>350.0</c:v>
                </c:pt>
              </c:numCache>
            </c:numRef>
          </c:val>
        </c:ser>
        <c:ser>
          <c:idx val="77"/>
          <c:order val="77"/>
          <c:tx>
            <c:strRef>
              <c:f>'ICSY 1995-2008'!$A$80:$C$80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1995-2008'!$D$80:$AX$80</c:f>
              <c:numCache>
                <c:formatCode>0_);[Red]\(0\)</c:formatCode>
                <c:ptCount val="14"/>
              </c:numCache>
            </c:numRef>
          </c:val>
        </c:ser>
        <c:ser>
          <c:idx val="78"/>
          <c:order val="78"/>
          <c:tx>
            <c:strRef>
              <c:f>'ICSY 1995-2008'!$A$81:$C$81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1995-2008'!$D$81:$AX$81</c:f>
              <c:numCache>
                <c:formatCode>0_);[Red]\(0\)</c:formatCode>
                <c:ptCount val="14"/>
                <c:pt idx="0">
                  <c:v>59.0</c:v>
                </c:pt>
                <c:pt idx="1">
                  <c:v>85.0</c:v>
                </c:pt>
                <c:pt idx="2">
                  <c:v>94.0</c:v>
                </c:pt>
                <c:pt idx="3">
                  <c:v>199.0</c:v>
                </c:pt>
                <c:pt idx="4">
                  <c:v>341.0</c:v>
                </c:pt>
                <c:pt idx="5">
                  <c:v>348.0</c:v>
                </c:pt>
                <c:pt idx="6">
                  <c:v>335.0</c:v>
                </c:pt>
                <c:pt idx="7">
                  <c:v>347.0</c:v>
                </c:pt>
                <c:pt idx="8">
                  <c:v>345.0</c:v>
                </c:pt>
                <c:pt idx="9">
                  <c:v>441.5</c:v>
                </c:pt>
                <c:pt idx="10">
                  <c:v>529.5</c:v>
                </c:pt>
                <c:pt idx="11">
                  <c:v>789.5</c:v>
                </c:pt>
                <c:pt idx="12">
                  <c:v>1263.8</c:v>
                </c:pt>
                <c:pt idx="13">
                  <c:v>1351.0</c:v>
                </c:pt>
              </c:numCache>
            </c:numRef>
          </c:val>
        </c:ser>
        <c:ser>
          <c:idx val="79"/>
          <c:order val="79"/>
          <c:tx>
            <c:strRef>
              <c:f>'ICSY 1995-2008'!$A$82:$C$82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1995-2008'!$D$82:$AX$82</c:f>
              <c:numCache>
                <c:formatCode>0_);[Red]\(0\)</c:formatCode>
                <c:ptCount val="14"/>
              </c:numCache>
            </c:numRef>
          </c:val>
        </c:ser>
        <c:ser>
          <c:idx val="80"/>
          <c:order val="80"/>
          <c:tx>
            <c:strRef>
              <c:f>'ICSY 1995-2008'!$A$83:$C$83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1995-2008'!$D$83:$AX$83</c:f>
              <c:numCache>
                <c:formatCode>0_);[Red]\(0\)</c:formatCode>
                <c:ptCount val="14"/>
                <c:pt idx="0">
                  <c:v>38858.0</c:v>
                </c:pt>
                <c:pt idx="1">
                  <c:v>37006.0</c:v>
                </c:pt>
                <c:pt idx="2">
                  <c:v>37210.0</c:v>
                </c:pt>
                <c:pt idx="3">
                  <c:v>38464.0</c:v>
                </c:pt>
                <c:pt idx="4">
                  <c:v>39970.0</c:v>
                </c:pt>
                <c:pt idx="5">
                  <c:v>38088.0</c:v>
                </c:pt>
                <c:pt idx="6">
                  <c:v>33689.0</c:v>
                </c:pt>
                <c:pt idx="7">
                  <c:v>32012.0</c:v>
                </c:pt>
                <c:pt idx="8">
                  <c:v>32349.0</c:v>
                </c:pt>
                <c:pt idx="9">
                  <c:v>31954.0</c:v>
                </c:pt>
              </c:numCache>
            </c:numRef>
          </c:val>
        </c:ser>
        <c:ser>
          <c:idx val="81"/>
          <c:order val="81"/>
          <c:tx>
            <c:strRef>
              <c:f>'ICSY 1995-2008'!$A$84:$C$84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1995-2008'!$D$84:$AX$84</c:f>
              <c:numCache>
                <c:formatCode>0_);[Red]\(0\)</c:formatCode>
                <c:ptCount val="14"/>
                <c:pt idx="0">
                  <c:v>1300.0</c:v>
                </c:pt>
                <c:pt idx="1">
                  <c:v>1500.0</c:v>
                </c:pt>
                <c:pt idx="2">
                  <c:v>1446.0</c:v>
                </c:pt>
                <c:pt idx="3">
                  <c:v>1573.0</c:v>
                </c:pt>
                <c:pt idx="4">
                  <c:v>1851.0</c:v>
                </c:pt>
                <c:pt idx="5">
                  <c:v>1673.0</c:v>
                </c:pt>
                <c:pt idx="6">
                  <c:v>1490.0</c:v>
                </c:pt>
                <c:pt idx="7">
                  <c:v>1414.0</c:v>
                </c:pt>
                <c:pt idx="8">
                  <c:v>1900.0</c:v>
                </c:pt>
                <c:pt idx="9">
                  <c:v>2000.0</c:v>
                </c:pt>
              </c:numCache>
            </c:numRef>
          </c:val>
        </c:ser>
        <c:ser>
          <c:idx val="82"/>
          <c:order val="82"/>
          <c:tx>
            <c:strRef>
              <c:f>'ICSY 1995-2008'!$A$85:$C$85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1995-2008'!$D$85:$AX$85</c:f>
              <c:numCache>
                <c:formatCode>0_);[Red]\(0\)</c:formatCode>
                <c:ptCount val="14"/>
              </c:numCache>
            </c:numRef>
          </c:val>
        </c:ser>
        <c:ser>
          <c:idx val="83"/>
          <c:order val="83"/>
          <c:tx>
            <c:strRef>
              <c:f>'ICSY 1995-2008'!$A$86:$C$86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1995-2008'!$D$86:$AX$86</c:f>
              <c:numCache>
                <c:formatCode>0_);[Red]\(0\)</c:formatCode>
                <c:ptCount val="14"/>
                <c:pt idx="0">
                  <c:v>10914.0</c:v>
                </c:pt>
                <c:pt idx="1">
                  <c:v>13391.0</c:v>
                </c:pt>
                <c:pt idx="2">
                  <c:v>13660.0</c:v>
                </c:pt>
                <c:pt idx="3">
                  <c:v>14206.607</c:v>
                </c:pt>
                <c:pt idx="4">
                  <c:v>13624.132</c:v>
                </c:pt>
                <c:pt idx="5">
                  <c:v>14146.517</c:v>
                </c:pt>
                <c:pt idx="6">
                  <c:v>15562.654</c:v>
                </c:pt>
                <c:pt idx="7">
                  <c:v>15500.0</c:v>
                </c:pt>
                <c:pt idx="8">
                  <c:v>18742.31</c:v>
                </c:pt>
                <c:pt idx="9">
                  <c:v>15000.0</c:v>
                </c:pt>
              </c:numCache>
            </c:numRef>
          </c:val>
        </c:ser>
        <c:ser>
          <c:idx val="84"/>
          <c:order val="84"/>
          <c:tx>
            <c:strRef>
              <c:f>'ICSY 1995-2008'!$A$87:$C$87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1995-2008'!$D$87:$AX$87</c:f>
              <c:numCache>
                <c:formatCode>0_);[Red]\(0\)</c:formatCode>
                <c:ptCount val="14"/>
              </c:numCache>
            </c:numRef>
          </c:val>
        </c:ser>
        <c:ser>
          <c:idx val="85"/>
          <c:order val="85"/>
          <c:tx>
            <c:strRef>
              <c:f>'ICSY 1995-2008'!$A$88:$C$88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1995-2008'!$D$88:$AX$88</c:f>
              <c:numCache>
                <c:formatCode>0_);[Red]\(0\)</c:formatCode>
                <c:ptCount val="14"/>
              </c:numCache>
            </c:numRef>
          </c:val>
        </c:ser>
        <c:ser>
          <c:idx val="86"/>
          <c:order val="86"/>
          <c:tx>
            <c:strRef>
              <c:f>'ICSY 1995-2008'!$A$89:$C$89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1995-2008'!$D$89:$AX$89</c:f>
              <c:numCache>
                <c:formatCode>0_);[Red]\(0\)</c:formatCode>
                <c:ptCount val="14"/>
                <c:pt idx="0">
                  <c:v>230.0</c:v>
                </c:pt>
                <c:pt idx="1">
                  <c:v>230.0</c:v>
                </c:pt>
                <c:pt idx="2">
                  <c:v>230.0</c:v>
                </c:pt>
                <c:pt idx="3">
                  <c:v>230.0</c:v>
                </c:pt>
                <c:pt idx="4">
                  <c:v>230.0</c:v>
                </c:pt>
                <c:pt idx="5">
                  <c:v>230.0</c:v>
                </c:pt>
                <c:pt idx="6">
                  <c:v>230.0</c:v>
                </c:pt>
                <c:pt idx="7">
                  <c:v>230.0</c:v>
                </c:pt>
                <c:pt idx="8">
                  <c:v>230.0</c:v>
                </c:pt>
                <c:pt idx="9">
                  <c:v>230.0</c:v>
                </c:pt>
              </c:numCache>
            </c:numRef>
          </c:val>
        </c:ser>
        <c:ser>
          <c:idx val="87"/>
          <c:order val="87"/>
          <c:tx>
            <c:strRef>
              <c:f>'ICSY 1995-2008'!$A$90:$C$90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1995-2008'!$D$90:$AX$90</c:f>
              <c:numCache>
                <c:formatCode>0_);[Red]\(0\)</c:formatCode>
                <c:ptCount val="14"/>
              </c:numCache>
            </c:numRef>
          </c:val>
        </c:ser>
        <c:ser>
          <c:idx val="88"/>
          <c:order val="88"/>
          <c:tx>
            <c:strRef>
              <c:f>'ICSY 1995-2008'!$A$91:$C$91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1995-2008'!$D$91:$AX$91</c:f>
              <c:numCache>
                <c:formatCode>0_);[Red]\(0\)</c:formatCode>
                <c:ptCount val="14"/>
                <c:pt idx="0">
                  <c:v>1257.0</c:v>
                </c:pt>
                <c:pt idx="1">
                  <c:v>1173.0</c:v>
                </c:pt>
                <c:pt idx="2">
                  <c:v>1480.0</c:v>
                </c:pt>
                <c:pt idx="3">
                  <c:v>1496.0</c:v>
                </c:pt>
                <c:pt idx="4">
                  <c:v>2120.0</c:v>
                </c:pt>
                <c:pt idx="5">
                  <c:v>2039.0</c:v>
                </c:pt>
                <c:pt idx="6">
                  <c:v>1976.0</c:v>
                </c:pt>
                <c:pt idx="7">
                  <c:v>2068.0</c:v>
                </c:pt>
                <c:pt idx="8">
                  <c:v>1900.0</c:v>
                </c:pt>
                <c:pt idx="9">
                  <c:v>1900.0</c:v>
                </c:pt>
              </c:numCache>
            </c:numRef>
          </c:val>
        </c:ser>
        <c:ser>
          <c:idx val="89"/>
          <c:order val="89"/>
          <c:tx>
            <c:strRef>
              <c:f>'ICSY 1995-2008'!$A$92:$C$92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1995-2008'!$D$92:$AX$92</c:f>
              <c:numCache>
                <c:formatCode>0_);[Red]\(0\)</c:formatCode>
                <c:ptCount val="14"/>
                <c:pt idx="2">
                  <c:v>260.0</c:v>
                </c:pt>
                <c:pt idx="3">
                  <c:v>277.0</c:v>
                </c:pt>
                <c:pt idx="4">
                  <c:v>297.0</c:v>
                </c:pt>
                <c:pt idx="5">
                  <c:v>300.0</c:v>
                </c:pt>
                <c:pt idx="6">
                  <c:v>300.0</c:v>
                </c:pt>
                <c:pt idx="7">
                  <c:v>300.0</c:v>
                </c:pt>
                <c:pt idx="8">
                  <c:v>360.0</c:v>
                </c:pt>
                <c:pt idx="9">
                  <c:v>360.0</c:v>
                </c:pt>
              </c:numCache>
            </c:numRef>
          </c:val>
        </c:ser>
        <c:ser>
          <c:idx val="90"/>
          <c:order val="90"/>
          <c:tx>
            <c:strRef>
              <c:f>'ICSY 1995-2008'!$A$93:$C$93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1995-2008'!$D$93:$AX$93</c:f>
              <c:numCache>
                <c:formatCode>0_);[Red]\(0\)</c:formatCode>
                <c:ptCount val="14"/>
              </c:numCache>
            </c:numRef>
          </c:val>
        </c:ser>
        <c:ser>
          <c:idx val="91"/>
          <c:order val="91"/>
          <c:tx>
            <c:strRef>
              <c:f>'ICSY 1995-2008'!$A$94:$C$94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1995-2008'!$D$94:$AX$94</c:f>
              <c:numCache>
                <c:formatCode>0_);[Red]\(0\)</c:formatCode>
                <c:ptCount val="14"/>
              </c:numCache>
            </c:numRef>
          </c:val>
        </c:ser>
        <c:ser>
          <c:idx val="92"/>
          <c:order val="92"/>
          <c:tx>
            <c:strRef>
              <c:f>'ICSY 1995-2008'!$A$95:$C$95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1995-2008'!$D$95:$AX$95</c:f>
              <c:numCache>
                <c:formatCode>0_);[Red]\(0\)</c:formatCode>
                <c:ptCount val="14"/>
                <c:pt idx="6">
                  <c:v>204.0</c:v>
                </c:pt>
                <c:pt idx="7">
                  <c:v>290.0</c:v>
                </c:pt>
                <c:pt idx="8">
                  <c:v>200.0</c:v>
                </c:pt>
                <c:pt idx="9">
                  <c:v>300.0</c:v>
                </c:pt>
              </c:numCache>
            </c:numRef>
          </c:val>
        </c:ser>
        <c:ser>
          <c:idx val="93"/>
          <c:order val="93"/>
          <c:tx>
            <c:strRef>
              <c:f>'ICSY 1995-2008'!$A$96:$C$96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1995-2008'!$D$96:$AX$96</c:f>
              <c:numCache>
                <c:formatCode>0_);[Red]\(0\)</c:formatCode>
                <c:ptCount val="14"/>
                <c:pt idx="0">
                  <c:v>995.0</c:v>
                </c:pt>
                <c:pt idx="1">
                  <c:v>952.0</c:v>
                </c:pt>
                <c:pt idx="2">
                  <c:v>1041.0</c:v>
                </c:pt>
                <c:pt idx="3">
                  <c:v>896.0</c:v>
                </c:pt>
                <c:pt idx="4">
                  <c:v>980.0</c:v>
                </c:pt>
                <c:pt idx="5">
                  <c:v>1284.0</c:v>
                </c:pt>
                <c:pt idx="6">
                  <c:v>1321.0</c:v>
                </c:pt>
                <c:pt idx="7">
                  <c:v>1360.0</c:v>
                </c:pt>
                <c:pt idx="8">
                  <c:v>1400.0</c:v>
                </c:pt>
                <c:pt idx="9">
                  <c:v>1400.0</c:v>
                </c:pt>
                <c:pt idx="10">
                  <c:v>1384.0</c:v>
                </c:pt>
              </c:numCache>
            </c:numRef>
          </c:val>
        </c:ser>
        <c:ser>
          <c:idx val="94"/>
          <c:order val="94"/>
          <c:tx>
            <c:strRef>
              <c:f>'ICSY 1995-2008'!$A$97:$C$97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1995-2008'!$D$97:$AX$97</c:f>
              <c:numCache>
                <c:formatCode>0_);[Red]\(0\)</c:formatCode>
                <c:ptCount val="14"/>
                <c:pt idx="0">
                  <c:v>1913.0</c:v>
                </c:pt>
                <c:pt idx="1">
                  <c:v>2027.0</c:v>
                </c:pt>
                <c:pt idx="2">
                  <c:v>1925.0</c:v>
                </c:pt>
                <c:pt idx="3">
                  <c:v>1539.0</c:v>
                </c:pt>
                <c:pt idx="4">
                  <c:v>1387.0</c:v>
                </c:pt>
                <c:pt idx="5">
                  <c:v>1284.0</c:v>
                </c:pt>
                <c:pt idx="6">
                  <c:v>1279.0</c:v>
                </c:pt>
                <c:pt idx="7">
                  <c:v>1206.0</c:v>
                </c:pt>
                <c:pt idx="8">
                  <c:v>1189.0</c:v>
                </c:pt>
                <c:pt idx="9">
                  <c:v>1039.0</c:v>
                </c:pt>
                <c:pt idx="10">
                  <c:v>1005.0</c:v>
                </c:pt>
                <c:pt idx="11">
                  <c:v>1255.0</c:v>
                </c:pt>
                <c:pt idx="12">
                  <c:v>1300.0</c:v>
                </c:pt>
                <c:pt idx="13">
                  <c:v>1426.0</c:v>
                </c:pt>
              </c:numCache>
            </c:numRef>
          </c:val>
        </c:ser>
        <c:ser>
          <c:idx val="95"/>
          <c:order val="95"/>
          <c:tx>
            <c:strRef>
              <c:f>'ICSY 1995-2008'!$A$98:$C$98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1995-2008'!$D$98:$AX$98</c:f>
              <c:numCache>
                <c:formatCode>0_);[Red]\(0\)</c:formatCode>
                <c:ptCount val="14"/>
                <c:pt idx="0">
                  <c:v>2875.0</c:v>
                </c:pt>
                <c:pt idx="1">
                  <c:v>2747.0</c:v>
                </c:pt>
                <c:pt idx="2">
                  <c:v>2811.0</c:v>
                </c:pt>
                <c:pt idx="3">
                  <c:v>2999.0</c:v>
                </c:pt>
                <c:pt idx="4">
                  <c:v>2980.0</c:v>
                </c:pt>
                <c:pt idx="5">
                  <c:v>3326.0</c:v>
                </c:pt>
                <c:pt idx="6">
                  <c:v>3452.0</c:v>
                </c:pt>
                <c:pt idx="7">
                  <c:v>3510.0</c:v>
                </c:pt>
                <c:pt idx="8">
                  <c:v>3575.0</c:v>
                </c:pt>
                <c:pt idx="9">
                  <c:v>3363.0</c:v>
                </c:pt>
                <c:pt idx="10">
                  <c:v>3235.0</c:v>
                </c:pt>
                <c:pt idx="11">
                  <c:v>3571.0</c:v>
                </c:pt>
                <c:pt idx="12">
                  <c:v>3275.0</c:v>
                </c:pt>
                <c:pt idx="13">
                  <c:v>3384.0</c:v>
                </c:pt>
              </c:numCache>
            </c:numRef>
          </c:val>
        </c:ser>
        <c:ser>
          <c:idx val="96"/>
          <c:order val="96"/>
          <c:tx>
            <c:strRef>
              <c:f>'ICSY 1995-2008'!$A$99:$C$99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1995-2008'!$D$99:$AX$99</c:f>
              <c:numCache>
                <c:formatCode>0_);[Red]\(0\)</c:formatCode>
                <c:ptCount val="14"/>
                <c:pt idx="0">
                  <c:v>82.0</c:v>
                </c:pt>
                <c:pt idx="1">
                  <c:v>90.0</c:v>
                </c:pt>
                <c:pt idx="2">
                  <c:v>110.0</c:v>
                </c:pt>
                <c:pt idx="3">
                  <c:v>118.0</c:v>
                </c:pt>
                <c:pt idx="4">
                  <c:v>131.0</c:v>
                </c:pt>
                <c:pt idx="5">
                  <c:v>144.0</c:v>
                </c:pt>
                <c:pt idx="6">
                  <c:v>125.0</c:v>
                </c:pt>
                <c:pt idx="7">
                  <c:v>83.0</c:v>
                </c:pt>
                <c:pt idx="8">
                  <c:v>85.0</c:v>
                </c:pt>
                <c:pt idx="9">
                  <c:v>0.0</c:v>
                </c:pt>
                <c:pt idx="10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97"/>
          <c:order val="97"/>
          <c:tx>
            <c:strRef>
              <c:f>'ICSY 1995-2008'!$A$100:$C$100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1995-2008'!$D$100:$AX$100</c:f>
              <c:numCache>
                <c:formatCode>0_);[Red]\(0\)</c:formatCode>
                <c:ptCount val="14"/>
                <c:pt idx="0">
                  <c:v>67722.0</c:v>
                </c:pt>
                <c:pt idx="1">
                  <c:v>73261.0</c:v>
                </c:pt>
                <c:pt idx="2">
                  <c:v>82873.0</c:v>
                </c:pt>
                <c:pt idx="3">
                  <c:v>87646.0</c:v>
                </c:pt>
                <c:pt idx="4">
                  <c:v>100230.0</c:v>
                </c:pt>
                <c:pt idx="5">
                  <c:v>99227.0</c:v>
                </c:pt>
                <c:pt idx="6">
                  <c:v>106491.0</c:v>
                </c:pt>
                <c:pt idx="7">
                  <c:v>111778.0</c:v>
                </c:pt>
                <c:pt idx="8">
                  <c:v>117035.0</c:v>
                </c:pt>
                <c:pt idx="9">
                  <c:v>125338.0</c:v>
                </c:pt>
                <c:pt idx="10">
                  <c:v>140512.0</c:v>
                </c:pt>
                <c:pt idx="11">
                  <c:v>154746.0</c:v>
                </c:pt>
                <c:pt idx="12">
                  <c:v>168000.0</c:v>
                </c:pt>
              </c:numCache>
            </c:numRef>
          </c:val>
        </c:ser>
        <c:ser>
          <c:idx val="98"/>
          <c:order val="98"/>
          <c:tx>
            <c:strRef>
              <c:f>'ICSY 1995-2008'!$A$101:$C$101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1995-2008'!$D$101:$AX$101</c:f>
              <c:numCache>
                <c:formatCode>0_);[Red]\(0\)</c:formatCode>
                <c:ptCount val="14"/>
                <c:pt idx="0">
                  <c:v>23136.0</c:v>
                </c:pt>
                <c:pt idx="1">
                  <c:v>24648.0</c:v>
                </c:pt>
                <c:pt idx="2">
                  <c:v>20702.0</c:v>
                </c:pt>
                <c:pt idx="3">
                  <c:v>22344.0</c:v>
                </c:pt>
                <c:pt idx="4">
                  <c:v>22806.0</c:v>
                </c:pt>
                <c:pt idx="5">
                  <c:v>27789.0</c:v>
                </c:pt>
                <c:pt idx="6">
                  <c:v>18629.0</c:v>
                </c:pt>
                <c:pt idx="7">
                  <c:v>33000.0</c:v>
                </c:pt>
                <c:pt idx="8">
                  <c:v>40476.0</c:v>
                </c:pt>
                <c:pt idx="9">
                  <c:v>32448.0</c:v>
                </c:pt>
                <c:pt idx="10">
                  <c:v>33916.0</c:v>
                </c:pt>
                <c:pt idx="11">
                  <c:v>33105.7</c:v>
                </c:pt>
                <c:pt idx="12">
                  <c:v>35033.0</c:v>
                </c:pt>
                <c:pt idx="13">
                  <c:v>43615.0</c:v>
                </c:pt>
              </c:numCache>
            </c:numRef>
          </c:val>
        </c:ser>
        <c:ser>
          <c:idx val="99"/>
          <c:order val="99"/>
          <c:tx>
            <c:strRef>
              <c:f>'ICSY 1995-2008'!$A$102:$C$102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1995-2008'!$D$102:$AX$102</c:f>
              <c:numCache>
                <c:formatCode>0_);[Red]\(0\)</c:formatCode>
                <c:ptCount val="14"/>
                <c:pt idx="0">
                  <c:v>16904.0</c:v>
                </c:pt>
                <c:pt idx="1">
                  <c:v>17703.0</c:v>
                </c:pt>
                <c:pt idx="2">
                  <c:v>18349.0</c:v>
                </c:pt>
                <c:pt idx="3">
                  <c:v>20049.0</c:v>
                </c:pt>
                <c:pt idx="4">
                  <c:v>22219.0</c:v>
                </c:pt>
                <c:pt idx="5">
                  <c:v>23276.0</c:v>
                </c:pt>
                <c:pt idx="6">
                  <c:v>24755.0</c:v>
                </c:pt>
                <c:pt idx="7">
                  <c:v>30000.0</c:v>
                </c:pt>
                <c:pt idx="8">
                  <c:v>30000.0</c:v>
                </c:pt>
                <c:pt idx="9">
                  <c:v>30000.0</c:v>
                </c:pt>
                <c:pt idx="10">
                  <c:v>33049.124</c:v>
                </c:pt>
                <c:pt idx="11">
                  <c:v>21535.838</c:v>
                </c:pt>
                <c:pt idx="12">
                  <c:v>40188.674</c:v>
                </c:pt>
                <c:pt idx="13">
                  <c:v>43042.0</c:v>
                </c:pt>
              </c:numCache>
            </c:numRef>
          </c:val>
        </c:ser>
        <c:ser>
          <c:idx val="100"/>
          <c:order val="100"/>
          <c:tx>
            <c:strRef>
              <c:f>'ICSY 1995-2008'!$A$103:$C$103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1995-2008'!$D$103:$AX$103</c:f>
              <c:numCache>
                <c:formatCode>0_);[Red]\(0\)</c:formatCode>
                <c:ptCount val="14"/>
                <c:pt idx="0">
                  <c:v>2108.0</c:v>
                </c:pt>
                <c:pt idx="1">
                  <c:v>2100.0</c:v>
                </c:pt>
                <c:pt idx="2">
                  <c:v>2500.0</c:v>
                </c:pt>
                <c:pt idx="3">
                  <c:v>2000.0</c:v>
                </c:pt>
                <c:pt idx="4">
                  <c:v>2000.0</c:v>
                </c:pt>
                <c:pt idx="5">
                  <c:v>2000.0</c:v>
                </c:pt>
                <c:pt idx="6">
                  <c:v>2000.0</c:v>
                </c:pt>
                <c:pt idx="7">
                  <c:v>2000.0</c:v>
                </c:pt>
                <c:pt idx="8">
                  <c:v>1000.0</c:v>
                </c:pt>
                <c:pt idx="9">
                  <c:v>3000.0</c:v>
                </c:pt>
                <c:pt idx="11">
                  <c:v>2887.0</c:v>
                </c:pt>
                <c:pt idx="13">
                  <c:v>2805.3</c:v>
                </c:pt>
              </c:numCache>
            </c:numRef>
          </c:val>
        </c:ser>
        <c:ser>
          <c:idx val="101"/>
          <c:order val="101"/>
          <c:tx>
            <c:strRef>
              <c:f>'ICSY 1995-2008'!$A$104:$C$104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1995-2008'!$D$104:$AX$104</c:f>
              <c:numCache>
                <c:formatCode>0_);[Red]\(0\)</c:formatCode>
                <c:ptCount val="14"/>
                <c:pt idx="0">
                  <c:v>1830.0</c:v>
                </c:pt>
                <c:pt idx="1">
                  <c:v>2042.0</c:v>
                </c:pt>
                <c:pt idx="2">
                  <c:v>2247.16</c:v>
                </c:pt>
                <c:pt idx="3">
                  <c:v>2394.691085</c:v>
                </c:pt>
                <c:pt idx="4">
                  <c:v>2616.44</c:v>
                </c:pt>
                <c:pt idx="5">
                  <c:v>2783.557435</c:v>
                </c:pt>
                <c:pt idx="6">
                  <c:v>2778.929315</c:v>
                </c:pt>
                <c:pt idx="7">
                  <c:v>2693.243325</c:v>
                </c:pt>
                <c:pt idx="8">
                  <c:v>3064.882235</c:v>
                </c:pt>
                <c:pt idx="9">
                  <c:v>3348.275</c:v>
                </c:pt>
              </c:numCache>
            </c:numRef>
          </c:val>
        </c:ser>
        <c:ser>
          <c:idx val="102"/>
          <c:order val="102"/>
          <c:tx>
            <c:strRef>
              <c:f>'ICSY 1995-2008'!$A$105:$C$105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1995-2008'!$D$105:$AX$105</c:f>
              <c:numCache>
                <c:formatCode>0_);[Red]\(0\)</c:formatCode>
                <c:ptCount val="14"/>
                <c:pt idx="0">
                  <c:v>6204.0</c:v>
                </c:pt>
                <c:pt idx="1">
                  <c:v>6723.0</c:v>
                </c:pt>
                <c:pt idx="2">
                  <c:v>5916.0</c:v>
                </c:pt>
                <c:pt idx="3">
                  <c:v>6476.0</c:v>
                </c:pt>
                <c:pt idx="4">
                  <c:v>6354.0</c:v>
                </c:pt>
                <c:pt idx="5">
                  <c:v>5703.0</c:v>
                </c:pt>
                <c:pt idx="6">
                  <c:v>4700.0</c:v>
                </c:pt>
                <c:pt idx="7">
                  <c:v>4584.0</c:v>
                </c:pt>
                <c:pt idx="8">
                  <c:v>4632.0</c:v>
                </c:pt>
                <c:pt idx="9">
                  <c:v>4494.0</c:v>
                </c:pt>
              </c:numCache>
            </c:numRef>
          </c:val>
        </c:ser>
        <c:ser>
          <c:idx val="103"/>
          <c:order val="103"/>
          <c:tx>
            <c:strRef>
              <c:f>'ICSY 1995-2008'!$A$106:$C$106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1995-2008'!$D$106:$AX$106</c:f>
              <c:numCache>
                <c:formatCode>0_);[Red]\(0\)</c:formatCode>
                <c:ptCount val="14"/>
                <c:pt idx="0">
                  <c:v>33716.0</c:v>
                </c:pt>
                <c:pt idx="1">
                  <c:v>33327.0</c:v>
                </c:pt>
                <c:pt idx="2">
                  <c:v>33718.0</c:v>
                </c:pt>
                <c:pt idx="3">
                  <c:v>35512.0</c:v>
                </c:pt>
                <c:pt idx="4">
                  <c:v>36827.0</c:v>
                </c:pt>
                <c:pt idx="5">
                  <c:v>39588.0</c:v>
                </c:pt>
                <c:pt idx="6">
                  <c:v>40494.0</c:v>
                </c:pt>
                <c:pt idx="7">
                  <c:v>42050.0</c:v>
                </c:pt>
                <c:pt idx="8">
                  <c:v>37020.767</c:v>
                </c:pt>
                <c:pt idx="9">
                  <c:v>37842.79</c:v>
                </c:pt>
              </c:numCache>
            </c:numRef>
          </c:val>
        </c:ser>
        <c:ser>
          <c:idx val="104"/>
          <c:order val="104"/>
          <c:tx>
            <c:strRef>
              <c:f>'ICSY 1995-2008'!$A$107:$C$107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1995-2008'!$D$107:$AX$107</c:f>
              <c:numCache>
                <c:formatCode>0_);[Red]\(0\)</c:formatCode>
                <c:ptCount val="14"/>
                <c:pt idx="0">
                  <c:v>518.0</c:v>
                </c:pt>
                <c:pt idx="1">
                  <c:v>559.0</c:v>
                </c:pt>
                <c:pt idx="2">
                  <c:v>588.0</c:v>
                </c:pt>
                <c:pt idx="3">
                  <c:v>558.0</c:v>
                </c:pt>
                <c:pt idx="4">
                  <c:v>503.8</c:v>
                </c:pt>
                <c:pt idx="5">
                  <c:v>521.0</c:v>
                </c:pt>
                <c:pt idx="6">
                  <c:v>596.0</c:v>
                </c:pt>
                <c:pt idx="7">
                  <c:v>622.0</c:v>
                </c:pt>
                <c:pt idx="8">
                  <c:v>608.0</c:v>
                </c:pt>
                <c:pt idx="9">
                  <c:v>808.0</c:v>
                </c:pt>
                <c:pt idx="10">
                  <c:v>848.0</c:v>
                </c:pt>
                <c:pt idx="11">
                  <c:v>763.0</c:v>
                </c:pt>
                <c:pt idx="12">
                  <c:v>774.0</c:v>
                </c:pt>
                <c:pt idx="13">
                  <c:v>725.0</c:v>
                </c:pt>
              </c:numCache>
            </c:numRef>
          </c:val>
        </c:ser>
        <c:ser>
          <c:idx val="105"/>
          <c:order val="105"/>
          <c:tx>
            <c:strRef>
              <c:f>'ICSY 1995-2008'!$A$108:$C$108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1995-2008'!$D$108:$AX$108</c:f>
              <c:numCache>
                <c:formatCode>0_);[Red]\(0\)</c:formatCode>
                <c:ptCount val="14"/>
                <c:pt idx="0">
                  <c:v>90474.0</c:v>
                </c:pt>
                <c:pt idx="1">
                  <c:v>94492.0</c:v>
                </c:pt>
                <c:pt idx="2">
                  <c:v>91938.0</c:v>
                </c:pt>
                <c:pt idx="3">
                  <c:v>81328.0</c:v>
                </c:pt>
                <c:pt idx="4">
                  <c:v>80120.0</c:v>
                </c:pt>
                <c:pt idx="5">
                  <c:v>81097.0</c:v>
                </c:pt>
                <c:pt idx="6">
                  <c:v>76550.0</c:v>
                </c:pt>
              </c:numCache>
            </c:numRef>
          </c:val>
        </c:ser>
        <c:ser>
          <c:idx val="106"/>
          <c:order val="106"/>
          <c:tx>
            <c:strRef>
              <c:f>'ICSY 1995-2008'!$A$109:$C$109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1995-2008'!$D$109:$AX$109</c:f>
              <c:numCache>
                <c:formatCode>0_);[Red]\(0\)</c:formatCode>
                <c:ptCount val="14"/>
                <c:pt idx="0">
                  <c:v>3415.0</c:v>
                </c:pt>
                <c:pt idx="1">
                  <c:v>3512.0</c:v>
                </c:pt>
                <c:pt idx="2">
                  <c:v>3250.0</c:v>
                </c:pt>
                <c:pt idx="3">
                  <c:v>2650.0</c:v>
                </c:pt>
                <c:pt idx="4">
                  <c:v>2688.0</c:v>
                </c:pt>
                <c:pt idx="5">
                  <c:v>2640.0</c:v>
                </c:pt>
                <c:pt idx="6">
                  <c:v>3149.0</c:v>
                </c:pt>
                <c:pt idx="7">
                  <c:v>3557.5</c:v>
                </c:pt>
                <c:pt idx="8">
                  <c:v>3514.9</c:v>
                </c:pt>
                <c:pt idx="9">
                  <c:v>3907.6</c:v>
                </c:pt>
                <c:pt idx="10">
                  <c:v>4045.9</c:v>
                </c:pt>
                <c:pt idx="11">
                  <c:v>3967.4</c:v>
                </c:pt>
              </c:numCache>
            </c:numRef>
          </c:val>
        </c:ser>
        <c:ser>
          <c:idx val="107"/>
          <c:order val="107"/>
          <c:tx>
            <c:strRef>
              <c:f>'ICSY 1995-2008'!$A$110:$C$110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1995-2008'!$D$110:$AX$110</c:f>
              <c:numCache>
                <c:formatCode>0_);[Red]\(0\)</c:formatCode>
                <c:ptCount val="14"/>
                <c:pt idx="0">
                  <c:v>1772.0</c:v>
                </c:pt>
                <c:pt idx="1">
                  <c:v>1115.0</c:v>
                </c:pt>
                <c:pt idx="2">
                  <c:v>657.0</c:v>
                </c:pt>
                <c:pt idx="3">
                  <c:v>622.0</c:v>
                </c:pt>
                <c:pt idx="4">
                  <c:v>838.0</c:v>
                </c:pt>
                <c:pt idx="5">
                  <c:v>1175.0</c:v>
                </c:pt>
                <c:pt idx="6">
                  <c:v>2029.0</c:v>
                </c:pt>
                <c:pt idx="7">
                  <c:v>2128.0</c:v>
                </c:pt>
                <c:pt idx="8">
                  <c:v>2580.0</c:v>
                </c:pt>
                <c:pt idx="9">
                  <c:v>3660.0</c:v>
                </c:pt>
                <c:pt idx="10">
                  <c:v>4181.0</c:v>
                </c:pt>
                <c:pt idx="11">
                  <c:v>4880.0</c:v>
                </c:pt>
                <c:pt idx="12">
                  <c:v>5699.0</c:v>
                </c:pt>
                <c:pt idx="13">
                  <c:v>5837.0</c:v>
                </c:pt>
              </c:numCache>
            </c:numRef>
          </c:val>
        </c:ser>
        <c:ser>
          <c:idx val="108"/>
          <c:order val="108"/>
          <c:tx>
            <c:strRef>
              <c:f>'ICSY 1995-2008'!$A$111:$C$111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1995-2008'!$D$111:$AX$111</c:f>
              <c:numCache>
                <c:formatCode>0_);[Red]\(0\)</c:formatCode>
                <c:ptCount val="14"/>
                <c:pt idx="0">
                  <c:v>1566.0</c:v>
                </c:pt>
                <c:pt idx="1">
                  <c:v>1570.0</c:v>
                </c:pt>
                <c:pt idx="2">
                  <c:v>1580.0</c:v>
                </c:pt>
                <c:pt idx="3">
                  <c:v>1453.0</c:v>
                </c:pt>
                <c:pt idx="4">
                  <c:v>1389.0</c:v>
                </c:pt>
                <c:pt idx="5">
                  <c:v>1348.0</c:v>
                </c:pt>
                <c:pt idx="6">
                  <c:v>1319.0</c:v>
                </c:pt>
                <c:pt idx="7">
                  <c:v>1537.0</c:v>
                </c:pt>
                <c:pt idx="8">
                  <c:v>1659.0</c:v>
                </c:pt>
                <c:pt idx="9">
                  <c:v>1885.8</c:v>
                </c:pt>
                <c:pt idx="10">
                  <c:v>2181.6</c:v>
                </c:pt>
                <c:pt idx="11">
                  <c:v>2405.9</c:v>
                </c:pt>
                <c:pt idx="12">
                  <c:v>2615.0</c:v>
                </c:pt>
                <c:pt idx="13">
                  <c:v>2829.6</c:v>
                </c:pt>
              </c:numCache>
            </c:numRef>
          </c:val>
        </c:ser>
        <c:ser>
          <c:idx val="109"/>
          <c:order val="109"/>
          <c:tx>
            <c:strRef>
              <c:f>'ICSY 1995-2008'!$A$112:$C$112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1995-2008'!$D$112:$AX$112</c:f>
              <c:numCache>
                <c:formatCode>0_);[Red]\(0\)</c:formatCode>
                <c:ptCount val="14"/>
              </c:numCache>
            </c:numRef>
          </c:val>
        </c:ser>
        <c:ser>
          <c:idx val="110"/>
          <c:order val="110"/>
          <c:tx>
            <c:strRef>
              <c:f>'ICSY 1995-2008'!$A$113:$C$113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1995-2008'!$D$113:$AX$113</c:f>
              <c:numCache>
                <c:formatCode>0_);[Red]\(0\)</c:formatCode>
                <c:ptCount val="14"/>
                <c:pt idx="0">
                  <c:v>17000.0</c:v>
                </c:pt>
                <c:pt idx="1">
                  <c:v>17000.0</c:v>
                </c:pt>
                <c:pt idx="2">
                  <c:v>7000.0</c:v>
                </c:pt>
                <c:pt idx="3">
                  <c:v>7000.0</c:v>
                </c:pt>
                <c:pt idx="4">
                  <c:v>4000.0</c:v>
                </c:pt>
                <c:pt idx="5">
                  <c:v>4600.0</c:v>
                </c:pt>
                <c:pt idx="6">
                  <c:v>5160.0</c:v>
                </c:pt>
                <c:pt idx="7">
                  <c:v>5320.0</c:v>
                </c:pt>
                <c:pt idx="8">
                  <c:v>5540.0</c:v>
                </c:pt>
                <c:pt idx="9">
                  <c:v>5500.0</c:v>
                </c:pt>
              </c:numCache>
            </c:numRef>
          </c:val>
        </c:ser>
        <c:ser>
          <c:idx val="111"/>
          <c:order val="111"/>
          <c:tx>
            <c:strRef>
              <c:f>'ICSY 1995-2008'!$A$114:$C$114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1995-2008'!$D$114:$AX$114</c:f>
              <c:numCache>
                <c:formatCode>0_);[Red]\(0\)</c:formatCode>
                <c:ptCount val="14"/>
                <c:pt idx="0">
                  <c:v>56101.0</c:v>
                </c:pt>
                <c:pt idx="1">
                  <c:v>58434.0</c:v>
                </c:pt>
                <c:pt idx="2">
                  <c:v>60317.0</c:v>
                </c:pt>
                <c:pt idx="3">
                  <c:v>46791.0</c:v>
                </c:pt>
                <c:pt idx="4">
                  <c:v>48579.0</c:v>
                </c:pt>
                <c:pt idx="5">
                  <c:v>51417.0</c:v>
                </c:pt>
                <c:pt idx="6">
                  <c:v>53062.0</c:v>
                </c:pt>
                <c:pt idx="7">
                  <c:v>56823.0</c:v>
                </c:pt>
                <c:pt idx="8">
                  <c:v>60725.0</c:v>
                </c:pt>
                <c:pt idx="9">
                  <c:v>56955.0</c:v>
                </c:pt>
                <c:pt idx="10">
                  <c:v>52224.0</c:v>
                </c:pt>
                <c:pt idx="11">
                  <c:v>55021.0</c:v>
                </c:pt>
                <c:pt idx="12">
                  <c:v>58188.0</c:v>
                </c:pt>
                <c:pt idx="13">
                  <c:v>56010.0</c:v>
                </c:pt>
              </c:numCache>
            </c:numRef>
          </c:val>
        </c:ser>
        <c:ser>
          <c:idx val="112"/>
          <c:order val="112"/>
          <c:tx>
            <c:strRef>
              <c:f>'ICSY 1995-2008'!$A$115:$C$115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1995-2008'!$D$115:$AX$115</c:f>
              <c:numCache>
                <c:formatCode>0_);[Red]\(0\)</c:formatCode>
                <c:ptCount val="14"/>
              </c:numCache>
            </c:numRef>
          </c:val>
        </c:ser>
        <c:ser>
          <c:idx val="113"/>
          <c:order val="113"/>
          <c:tx>
            <c:strRef>
              <c:f>'ICSY 1995-2008'!$A$116:$C$116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1995-2008'!$D$116:$AX$116</c:f>
              <c:numCache>
                <c:formatCode>0_);[Red]\(0\)</c:formatCode>
                <c:ptCount val="14"/>
                <c:pt idx="0">
                  <c:v>1363.0</c:v>
                </c:pt>
                <c:pt idx="1">
                  <c:v>1070.0</c:v>
                </c:pt>
                <c:pt idx="2">
                  <c:v>1370.0</c:v>
                </c:pt>
                <c:pt idx="3">
                  <c:v>2310.0</c:v>
                </c:pt>
                <c:pt idx="4">
                  <c:v>947.0</c:v>
                </c:pt>
                <c:pt idx="5">
                  <c:v>1187.0</c:v>
                </c:pt>
                <c:pt idx="6">
                  <c:v>921.0</c:v>
                </c:pt>
                <c:pt idx="7">
                  <c:v>1584.0</c:v>
                </c:pt>
                <c:pt idx="8">
                  <c:v>1863.0</c:v>
                </c:pt>
                <c:pt idx="9">
                  <c:v>2635.0</c:v>
                </c:pt>
                <c:pt idx="10">
                  <c:v>2690.0</c:v>
                </c:pt>
                <c:pt idx="11">
                  <c:v>2837.0</c:v>
                </c:pt>
              </c:numCache>
            </c:numRef>
          </c:val>
        </c:ser>
        <c:ser>
          <c:idx val="114"/>
          <c:order val="114"/>
          <c:tx>
            <c:strRef>
              <c:f>'ICSY 1995-2008'!$A$117:$C$117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1995-2008'!$D$117:$AX$117</c:f>
              <c:numCache>
                <c:formatCode>0_);[Red]\(0\)</c:formatCode>
                <c:ptCount val="14"/>
                <c:pt idx="0">
                  <c:v>310.0</c:v>
                </c:pt>
                <c:pt idx="1">
                  <c:v>546.0</c:v>
                </c:pt>
                <c:pt idx="2">
                  <c:v>386.3</c:v>
                </c:pt>
                <c:pt idx="3">
                  <c:v>709.4</c:v>
                </c:pt>
                <c:pt idx="4">
                  <c:v>386.3</c:v>
                </c:pt>
                <c:pt idx="5">
                  <c:v>452.9</c:v>
                </c:pt>
                <c:pt idx="6">
                  <c:v>468.9</c:v>
                </c:pt>
                <c:pt idx="7">
                  <c:v>532.8</c:v>
                </c:pt>
                <c:pt idx="8">
                  <c:v>757.3000000000001</c:v>
                </c:pt>
                <c:pt idx="9">
                  <c:v>869.7</c:v>
                </c:pt>
                <c:pt idx="10">
                  <c:v>972.8000000000001</c:v>
                </c:pt>
                <c:pt idx="11">
                  <c:v>1050.9</c:v>
                </c:pt>
                <c:pt idx="12">
                  <c:v>1229.5</c:v>
                </c:pt>
                <c:pt idx="13">
                  <c:v>1218.1</c:v>
                </c:pt>
              </c:numCache>
            </c:numRef>
          </c:val>
        </c:ser>
        <c:ser>
          <c:idx val="115"/>
          <c:order val="115"/>
          <c:tx>
            <c:strRef>
              <c:f>'ICSY 1995-2008'!$A$118:$C$118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1995-2008'!$D$118:$AX$118</c:f>
              <c:numCache>
                <c:formatCode>0_);[Red]\(0\)</c:formatCode>
                <c:ptCount val="14"/>
                <c:pt idx="0">
                  <c:v>59.4</c:v>
                </c:pt>
                <c:pt idx="1">
                  <c:v>78.0</c:v>
                </c:pt>
                <c:pt idx="2">
                  <c:v>84.0</c:v>
                </c:pt>
                <c:pt idx="3">
                  <c:v>80.0</c:v>
                </c:pt>
                <c:pt idx="4">
                  <c:v>80.0</c:v>
                </c:pt>
                <c:pt idx="5">
                  <c:v>92.0</c:v>
                </c:pt>
                <c:pt idx="6">
                  <c:v>92.0</c:v>
                </c:pt>
                <c:pt idx="7">
                  <c:v>263.0</c:v>
                </c:pt>
                <c:pt idx="8">
                  <c:v>280.0</c:v>
                </c:pt>
                <c:pt idx="9">
                  <c:v>282.0</c:v>
                </c:pt>
                <c:pt idx="10">
                  <c:v>400.0</c:v>
                </c:pt>
                <c:pt idx="13">
                  <c:v>831.2</c:v>
                </c:pt>
              </c:numCache>
            </c:numRef>
          </c:val>
        </c:ser>
        <c:ser>
          <c:idx val="116"/>
          <c:order val="116"/>
          <c:tx>
            <c:strRef>
              <c:f>'ICSY 1995-2008'!$A$119:$C$119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1995-2008'!$D$119:$AX$119</c:f>
              <c:numCache>
                <c:formatCode>0_);[Red]\(0\)</c:formatCode>
                <c:ptCount val="14"/>
                <c:pt idx="0">
                  <c:v>204.0</c:v>
                </c:pt>
                <c:pt idx="1">
                  <c:v>325.0</c:v>
                </c:pt>
                <c:pt idx="2">
                  <c:v>246.0</c:v>
                </c:pt>
                <c:pt idx="3">
                  <c:v>366.0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117"/>
          <c:order val="117"/>
          <c:tx>
            <c:strRef>
              <c:f>'ICSY 1995-2008'!$A$120:$C$120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1995-2008'!$D$120:$AX$120</c:f>
              <c:numCache>
                <c:formatCode>0_);[Red]\(0\)</c:formatCode>
                <c:ptCount val="14"/>
                <c:pt idx="0">
                  <c:v>3470.0</c:v>
                </c:pt>
                <c:pt idx="1">
                  <c:v>3430.0</c:v>
                </c:pt>
                <c:pt idx="2">
                  <c:v>3126.0</c:v>
                </c:pt>
                <c:pt idx="3">
                  <c:v>3316.0</c:v>
                </c:pt>
                <c:pt idx="4">
                  <c:v>2714.0</c:v>
                </c:pt>
                <c:pt idx="5">
                  <c:v>2808.0</c:v>
                </c:pt>
                <c:pt idx="6">
                  <c:v>2890.0</c:v>
                </c:pt>
                <c:pt idx="7">
                  <c:v>2852.0</c:v>
                </c:pt>
                <c:pt idx="8">
                  <c:v>2900.0</c:v>
                </c:pt>
                <c:pt idx="9">
                  <c:v>2900.0</c:v>
                </c:pt>
                <c:pt idx="11">
                  <c:v>2297.0</c:v>
                </c:pt>
                <c:pt idx="12">
                  <c:v>4771.0</c:v>
                </c:pt>
                <c:pt idx="13">
                  <c:v>5283.0</c:v>
                </c:pt>
              </c:numCache>
            </c:numRef>
          </c:val>
        </c:ser>
        <c:ser>
          <c:idx val="118"/>
          <c:order val="118"/>
          <c:tx>
            <c:strRef>
              <c:f>'ICSY 1995-2008'!$A$121:$C$121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1995-2008'!$D$121:$AX$121</c:f>
              <c:numCache>
                <c:formatCode>0_);[Red]\(0\)</c:formatCode>
                <c:ptCount val="14"/>
              </c:numCache>
            </c:numRef>
          </c:val>
        </c:ser>
        <c:ser>
          <c:idx val="119"/>
          <c:order val="119"/>
          <c:tx>
            <c:strRef>
              <c:f>'ICSY 1995-2008'!$A$122:$C$122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1995-2008'!$D$122:$AX$122</c:f>
              <c:numCache>
                <c:formatCode>0_);[Red]\(0\)</c:formatCode>
                <c:ptCount val="14"/>
                <c:pt idx="0">
                  <c:v>5.0</c:v>
                </c:pt>
                <c:pt idx="1">
                  <c:v>15.0</c:v>
                </c:pt>
                <c:pt idx="2">
                  <c:v>7.0</c:v>
                </c:pt>
                <c:pt idx="3">
                  <c:v>10.0</c:v>
                </c:pt>
                <c:pt idx="4">
                  <c:v>15.0</c:v>
                </c:pt>
                <c:pt idx="5">
                  <c:v>71.0</c:v>
                </c:pt>
                <c:pt idx="6">
                  <c:v>63.0</c:v>
                </c:pt>
                <c:pt idx="7">
                  <c:v>54.0</c:v>
                </c:pt>
                <c:pt idx="8">
                  <c:v>30.0</c:v>
                </c:pt>
                <c:pt idx="9">
                  <c:v>30.0</c:v>
                </c:pt>
              </c:numCache>
            </c:numRef>
          </c:val>
        </c:ser>
        <c:ser>
          <c:idx val="120"/>
          <c:order val="120"/>
          <c:tx>
            <c:strRef>
              <c:f>'ICSY 1995-2008'!$A$123:$C$123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1995-2008'!$D$123:$AX$123</c:f>
              <c:numCache>
                <c:formatCode>0_);[Red]\(0\)</c:formatCode>
                <c:ptCount val="14"/>
                <c:pt idx="0">
                  <c:v>3000.0</c:v>
                </c:pt>
                <c:pt idx="1">
                  <c:v>3000.0</c:v>
                </c:pt>
                <c:pt idx="2">
                  <c:v>3000.0</c:v>
                </c:pt>
                <c:pt idx="3">
                  <c:v>3000.0</c:v>
                </c:pt>
                <c:pt idx="4">
                  <c:v>3000.0</c:v>
                </c:pt>
                <c:pt idx="5">
                  <c:v>3000.0</c:v>
                </c:pt>
                <c:pt idx="6">
                  <c:v>3000.0</c:v>
                </c:pt>
                <c:pt idx="7">
                  <c:v>3300.0</c:v>
                </c:pt>
                <c:pt idx="8">
                  <c:v>3500.0</c:v>
                </c:pt>
                <c:pt idx="9">
                  <c:v>3600.0</c:v>
                </c:pt>
              </c:numCache>
            </c:numRef>
          </c:val>
        </c:ser>
        <c:ser>
          <c:idx val="121"/>
          <c:order val="121"/>
          <c:tx>
            <c:strRef>
              <c:f>'ICSY 1995-2008'!$A$124:$C$124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1995-2008'!$D$124:$AX$124</c:f>
              <c:numCache>
                <c:formatCode>0_);[Red]\(0\)</c:formatCode>
                <c:ptCount val="14"/>
              </c:numCache>
            </c:numRef>
          </c:val>
        </c:ser>
        <c:ser>
          <c:idx val="122"/>
          <c:order val="122"/>
          <c:tx>
            <c:strRef>
              <c:f>'ICSY 1995-2008'!$A$125:$C$125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1995-2008'!$D$125:$AX$125</c:f>
              <c:numCache>
                <c:formatCode>0_);[Red]\(0\)</c:formatCode>
                <c:ptCount val="14"/>
                <c:pt idx="0">
                  <c:v>649.0</c:v>
                </c:pt>
                <c:pt idx="1">
                  <c:v>656.0</c:v>
                </c:pt>
                <c:pt idx="2">
                  <c:v>710.0</c:v>
                </c:pt>
                <c:pt idx="3">
                  <c:v>781.3000000000001</c:v>
                </c:pt>
                <c:pt idx="4">
                  <c:v>668.0</c:v>
                </c:pt>
                <c:pt idx="5">
                  <c:v>559.0</c:v>
                </c:pt>
                <c:pt idx="6">
                  <c:v>540.7</c:v>
                </c:pt>
                <c:pt idx="7">
                  <c:v>600.5</c:v>
                </c:pt>
                <c:pt idx="8">
                  <c:v>598.9</c:v>
                </c:pt>
                <c:pt idx="9">
                  <c:v>752.6</c:v>
                </c:pt>
                <c:pt idx="10">
                  <c:v>840.1</c:v>
                </c:pt>
                <c:pt idx="11">
                  <c:v>1053.9</c:v>
                </c:pt>
                <c:pt idx="12">
                  <c:v>1088.3</c:v>
                </c:pt>
                <c:pt idx="13">
                  <c:v>1077.6</c:v>
                </c:pt>
              </c:numCache>
            </c:numRef>
          </c:val>
        </c:ser>
        <c:ser>
          <c:idx val="123"/>
          <c:order val="123"/>
          <c:tx>
            <c:strRef>
              <c:f>'ICSY 1995-2008'!$A$126:$C$126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1995-2008'!$D$126:$AX$126</c:f>
              <c:numCache>
                <c:formatCode>0_);[Red]\(0\)</c:formatCode>
                <c:ptCount val="14"/>
                <c:pt idx="0">
                  <c:v>714.0</c:v>
                </c:pt>
                <c:pt idx="1">
                  <c:v>667.0</c:v>
                </c:pt>
                <c:pt idx="2">
                  <c:v>683.0</c:v>
                </c:pt>
                <c:pt idx="3">
                  <c:v>699.0</c:v>
                </c:pt>
                <c:pt idx="4">
                  <c:v>742.0</c:v>
                </c:pt>
                <c:pt idx="5">
                  <c:v>749.0</c:v>
                </c:pt>
                <c:pt idx="6">
                  <c:v>725.0</c:v>
                </c:pt>
                <c:pt idx="7">
                  <c:v>729.0</c:v>
                </c:pt>
                <c:pt idx="8">
                  <c:v>709.0</c:v>
                </c:pt>
                <c:pt idx="9">
                  <c:v>750.0</c:v>
                </c:pt>
              </c:numCache>
            </c:numRef>
          </c:val>
        </c:ser>
        <c:ser>
          <c:idx val="124"/>
          <c:order val="124"/>
          <c:tx>
            <c:strRef>
              <c:f>'ICSY 1995-2008'!$A$127:$C$127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1995-2008'!$D$127:$AX$127</c:f>
              <c:numCache>
                <c:formatCode>0_);[Red]\(0\)</c:formatCode>
                <c:ptCount val="14"/>
              </c:numCache>
            </c:numRef>
          </c:val>
        </c:ser>
        <c:ser>
          <c:idx val="125"/>
          <c:order val="125"/>
          <c:tx>
            <c:strRef>
              <c:f>'ICSY 1995-2008'!$A$128:$C$128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1995-2008'!$D$128:$AX$128</c:f>
              <c:numCache>
                <c:formatCode>0_);[Red]\(0\)</c:formatCode>
                <c:ptCount val="14"/>
                <c:pt idx="0">
                  <c:v>523.0</c:v>
                </c:pt>
                <c:pt idx="1">
                  <c:v>490.0</c:v>
                </c:pt>
                <c:pt idx="2">
                  <c:v>610.0</c:v>
                </c:pt>
                <c:pt idx="3">
                  <c:v>461.0</c:v>
                </c:pt>
                <c:pt idx="4">
                  <c:v>563.0</c:v>
                </c:pt>
                <c:pt idx="5">
                  <c:v>801.000000000001</c:v>
                </c:pt>
                <c:pt idx="6">
                  <c:v>630.044</c:v>
                </c:pt>
                <c:pt idx="7">
                  <c:v>777.51</c:v>
                </c:pt>
                <c:pt idx="8">
                  <c:v>832.314000000001</c:v>
                </c:pt>
                <c:pt idx="9">
                  <c:v>811.515000000001</c:v>
                </c:pt>
                <c:pt idx="10">
                  <c:v>886.529</c:v>
                </c:pt>
                <c:pt idx="11">
                  <c:v>924.225</c:v>
                </c:pt>
                <c:pt idx="12">
                  <c:v>902.131</c:v>
                </c:pt>
                <c:pt idx="13">
                  <c:v>861.904</c:v>
                </c:pt>
              </c:numCache>
            </c:numRef>
          </c:val>
        </c:ser>
        <c:ser>
          <c:idx val="126"/>
          <c:order val="126"/>
          <c:tx>
            <c:strRef>
              <c:f>'ICSY 1995-2008'!$A$129:$C$129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1995-2008'!$D$129:$AX$129</c:f>
              <c:numCache>
                <c:formatCode>0_);[Red]\(0\)</c:formatCode>
                <c:ptCount val="14"/>
                <c:pt idx="0">
                  <c:v>38.187</c:v>
                </c:pt>
                <c:pt idx="1">
                  <c:v>44.332</c:v>
                </c:pt>
                <c:pt idx="2">
                  <c:v>36.217</c:v>
                </c:pt>
                <c:pt idx="3">
                  <c:v>44.327</c:v>
                </c:pt>
                <c:pt idx="4">
                  <c:v>46.0</c:v>
                </c:pt>
                <c:pt idx="5">
                  <c:v>48.0</c:v>
                </c:pt>
                <c:pt idx="6">
                  <c:v>51.0</c:v>
                </c:pt>
                <c:pt idx="7">
                  <c:v>34.0</c:v>
                </c:pt>
                <c:pt idx="8">
                  <c:v>33.0</c:v>
                </c:pt>
                <c:pt idx="9">
                  <c:v>22.8</c:v>
                </c:pt>
                <c:pt idx="10">
                  <c:v>28.54</c:v>
                </c:pt>
                <c:pt idx="11">
                  <c:v>32.829</c:v>
                </c:pt>
              </c:numCache>
            </c:numRef>
          </c:val>
        </c:ser>
        <c:ser>
          <c:idx val="127"/>
          <c:order val="127"/>
          <c:tx>
            <c:strRef>
              <c:f>'ICSY 1995-2008'!$A$130:$C$130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1995-2008'!$D$130:$AX$130</c:f>
              <c:numCache>
                <c:formatCode>0_);[Red]\(0\)</c:formatCode>
                <c:ptCount val="14"/>
                <c:pt idx="0">
                  <c:v>124.0</c:v>
                </c:pt>
                <c:pt idx="1">
                  <c:v>88.0</c:v>
                </c:pt>
                <c:pt idx="2">
                  <c:v>70.0</c:v>
                </c:pt>
                <c:pt idx="3">
                  <c:v>83.0</c:v>
                </c:pt>
                <c:pt idx="4">
                  <c:v>104.0</c:v>
                </c:pt>
                <c:pt idx="5">
                  <c:v>156.0</c:v>
                </c:pt>
                <c:pt idx="6">
                  <c:v>111.0</c:v>
                </c:pt>
                <c:pt idx="7">
                  <c:v>174.0</c:v>
                </c:pt>
                <c:pt idx="8">
                  <c:v>190.0</c:v>
                </c:pt>
                <c:pt idx="9">
                  <c:v>190.0</c:v>
                </c:pt>
              </c:numCache>
            </c:numRef>
          </c:val>
        </c:ser>
        <c:ser>
          <c:idx val="128"/>
          <c:order val="128"/>
          <c:tx>
            <c:strRef>
              <c:f>'ICSY 1995-2008'!$A$131:$C$131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1995-2008'!$D$131:$AX$131</c:f>
              <c:numCache>
                <c:formatCode>0_);[Red]\(0\)</c:formatCode>
                <c:ptCount val="14"/>
                <c:pt idx="0">
                  <c:v>10713.0</c:v>
                </c:pt>
                <c:pt idx="1">
                  <c:v>12349.0</c:v>
                </c:pt>
                <c:pt idx="2">
                  <c:v>12668.0</c:v>
                </c:pt>
                <c:pt idx="3">
                  <c:v>10379.0</c:v>
                </c:pt>
                <c:pt idx="4">
                  <c:v>10104.0</c:v>
                </c:pt>
                <c:pt idx="5">
                  <c:v>11445.0</c:v>
                </c:pt>
                <c:pt idx="6">
                  <c:v>13820.0</c:v>
                </c:pt>
                <c:pt idx="7">
                  <c:v>14336.0</c:v>
                </c:pt>
                <c:pt idx="8">
                  <c:v>17244.0</c:v>
                </c:pt>
                <c:pt idx="9">
                  <c:v>17328.0</c:v>
                </c:pt>
                <c:pt idx="10">
                  <c:v>16658.0</c:v>
                </c:pt>
                <c:pt idx="11">
                  <c:v>19457.0</c:v>
                </c:pt>
                <c:pt idx="12">
                  <c:v>21909.0</c:v>
                </c:pt>
                <c:pt idx="13">
                  <c:v>19629.0</c:v>
                </c:pt>
              </c:numCache>
            </c:numRef>
          </c:val>
        </c:ser>
        <c:ser>
          <c:idx val="129"/>
          <c:order val="129"/>
          <c:tx>
            <c:strRef>
              <c:f>'ICSY 1995-2008'!$A$132:$C$132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1995-2008'!$D$132:$AX$132</c:f>
              <c:numCache>
                <c:formatCode>0_);[Red]\(0\)</c:formatCode>
                <c:ptCount val="14"/>
              </c:numCache>
            </c:numRef>
          </c:val>
        </c:ser>
        <c:ser>
          <c:idx val="130"/>
          <c:order val="130"/>
          <c:tx>
            <c:strRef>
              <c:f>'ICSY 1995-2008'!$A$133:$C$133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1995-2008'!$D$133:$AX$133</c:f>
              <c:numCache>
                <c:formatCode>0_);[Red]\(0\)</c:formatCode>
                <c:ptCount val="14"/>
                <c:pt idx="0">
                  <c:v>13.0</c:v>
                </c:pt>
                <c:pt idx="1">
                  <c:v>21.0</c:v>
                </c:pt>
                <c:pt idx="2">
                  <c:v>10.0</c:v>
                </c:pt>
                <c:pt idx="3">
                  <c:v>10.0</c:v>
                </c:pt>
                <c:pt idx="4">
                  <c:v>10.0</c:v>
                </c:pt>
                <c:pt idx="5">
                  <c:v>10.0</c:v>
                </c:pt>
                <c:pt idx="6">
                  <c:v>18.125</c:v>
                </c:pt>
              </c:numCache>
            </c:numRef>
          </c:val>
        </c:ser>
        <c:ser>
          <c:idx val="131"/>
          <c:order val="131"/>
          <c:tx>
            <c:strRef>
              <c:f>'ICSY 1995-2008'!$A$134:$C$134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1995-2008'!$D$134:$AX$134</c:f>
              <c:numCache>
                <c:formatCode>0_);[Red]\(0\)</c:formatCode>
                <c:ptCount val="14"/>
              </c:numCache>
            </c:numRef>
          </c:val>
        </c:ser>
        <c:ser>
          <c:idx val="132"/>
          <c:order val="132"/>
          <c:tx>
            <c:strRef>
              <c:f>'ICSY 1995-2008'!$A$135:$C$135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1995-2008'!$D$135:$AX$135</c:f>
              <c:numCache>
                <c:formatCode>0_);[Red]\(0\)</c:formatCode>
                <c:ptCount val="14"/>
              </c:numCache>
            </c:numRef>
          </c:val>
        </c:ser>
        <c:ser>
          <c:idx val="133"/>
          <c:order val="133"/>
          <c:tx>
            <c:strRef>
              <c:f>'ICSY 1995-2008'!$A$136:$C$136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1995-2008'!$D$136:$AX$136</c:f>
              <c:numCache>
                <c:formatCode>0_);[Red]\(0\)</c:formatCode>
                <c:ptCount val="14"/>
                <c:pt idx="0">
                  <c:v>225.0</c:v>
                </c:pt>
                <c:pt idx="1">
                  <c:v>220.0</c:v>
                </c:pt>
                <c:pt idx="2">
                  <c:v>220.0</c:v>
                </c:pt>
                <c:pt idx="3">
                  <c:v>220.0</c:v>
                </c:pt>
                <c:pt idx="4">
                  <c:v>220.0</c:v>
                </c:pt>
                <c:pt idx="5">
                  <c:v>255.0</c:v>
                </c:pt>
                <c:pt idx="6">
                  <c:v>255.0</c:v>
                </c:pt>
                <c:pt idx="7">
                  <c:v>221.0</c:v>
                </c:pt>
                <c:pt idx="8">
                  <c:v>225.0</c:v>
                </c:pt>
                <c:pt idx="9">
                  <c:v>225.0</c:v>
                </c:pt>
              </c:numCache>
            </c:numRef>
          </c:val>
        </c:ser>
        <c:ser>
          <c:idx val="134"/>
          <c:order val="134"/>
          <c:tx>
            <c:strRef>
              <c:f>'ICSY 1995-2008'!$A$137:$C$137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1995-2008'!$D$137:$AX$137</c:f>
              <c:numCache>
                <c:formatCode>0_);[Red]\(0\)</c:formatCode>
                <c:ptCount val="14"/>
                <c:pt idx="0">
                  <c:v>120.0</c:v>
                </c:pt>
                <c:pt idx="1">
                  <c:v>120.0</c:v>
                </c:pt>
                <c:pt idx="2">
                  <c:v>125.0</c:v>
                </c:pt>
                <c:pt idx="3">
                  <c:v>50.0</c:v>
                </c:pt>
                <c:pt idx="4">
                  <c:v>50.0</c:v>
                </c:pt>
                <c:pt idx="5">
                  <c:v>156.0</c:v>
                </c:pt>
                <c:pt idx="6">
                  <c:v>181.0</c:v>
                </c:pt>
                <c:pt idx="7">
                  <c:v>174.0</c:v>
                </c:pt>
                <c:pt idx="8">
                  <c:v>200.0</c:v>
                </c:pt>
                <c:pt idx="9">
                  <c:v>200.0</c:v>
                </c:pt>
              </c:numCache>
            </c:numRef>
          </c:val>
        </c:ser>
        <c:ser>
          <c:idx val="135"/>
          <c:order val="135"/>
          <c:tx>
            <c:strRef>
              <c:f>'ICSY 1995-2008'!$A$138:$C$138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1995-2008'!$D$138:$AX$138</c:f>
              <c:numCache>
                <c:formatCode>0_);[Red]\(0\)</c:formatCode>
                <c:ptCount val="14"/>
              </c:numCache>
            </c:numRef>
          </c:val>
        </c:ser>
        <c:ser>
          <c:idx val="136"/>
          <c:order val="136"/>
          <c:tx>
            <c:strRef>
              <c:f>'ICSY 1995-2008'!$A$139:$C$139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1995-2008'!$D$139:$AX$139</c:f>
              <c:numCache>
                <c:formatCode>0_);[Red]\(0\)</c:formatCode>
                <c:ptCount val="14"/>
              </c:numCache>
            </c:numRef>
          </c:val>
        </c:ser>
        <c:ser>
          <c:idx val="137"/>
          <c:order val="137"/>
          <c:tx>
            <c:strRef>
              <c:f>'ICSY 1995-2008'!$A$140:$C$140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1995-2008'!$D$140:$AX$140</c:f>
              <c:numCache>
                <c:formatCode>0_);[Red]\(0\)</c:formatCode>
                <c:ptCount val="14"/>
                <c:pt idx="0">
                  <c:v>25121.7</c:v>
                </c:pt>
                <c:pt idx="1">
                  <c:v>28047.1</c:v>
                </c:pt>
                <c:pt idx="2">
                  <c:v>29526.4</c:v>
                </c:pt>
                <c:pt idx="3">
                  <c:v>30727.6</c:v>
                </c:pt>
                <c:pt idx="4">
                  <c:v>31294.8</c:v>
                </c:pt>
                <c:pt idx="5">
                  <c:v>33059.7</c:v>
                </c:pt>
                <c:pt idx="6">
                  <c:v>32220.3</c:v>
                </c:pt>
                <c:pt idx="7">
                  <c:v>33341.2</c:v>
                </c:pt>
                <c:pt idx="8">
                  <c:v>33521.2</c:v>
                </c:pt>
                <c:pt idx="9">
                  <c:v>34682.8</c:v>
                </c:pt>
                <c:pt idx="10">
                  <c:v>37086.4</c:v>
                </c:pt>
                <c:pt idx="11">
                  <c:v>40038.4</c:v>
                </c:pt>
                <c:pt idx="12">
                  <c:v>40786.7</c:v>
                </c:pt>
                <c:pt idx="13">
                  <c:v>39890.1</c:v>
                </c:pt>
              </c:numCache>
            </c:numRef>
          </c:val>
        </c:ser>
        <c:ser>
          <c:idx val="138"/>
          <c:order val="138"/>
          <c:tx>
            <c:strRef>
              <c:f>'ICSY 1995-2008'!$A$141:$C$141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1995-2008'!$D$141:$AX$141</c:f>
              <c:numCache>
                <c:formatCode>0_);[Red]\(0\)</c:formatCode>
                <c:ptCount val="14"/>
              </c:numCache>
            </c:numRef>
          </c:val>
        </c:ser>
        <c:ser>
          <c:idx val="139"/>
          <c:order val="139"/>
          <c:tx>
            <c:strRef>
              <c:f>'ICSY 1995-2008'!$A$142:$C$142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1995-2008'!$D$142:$AX$142</c:f>
              <c:numCache>
                <c:formatCode>0_);[Red]\(0\)</c:formatCode>
                <c:ptCount val="14"/>
                <c:pt idx="0">
                  <c:v>49.0</c:v>
                </c:pt>
                <c:pt idx="1">
                  <c:v>40.0</c:v>
                </c:pt>
                <c:pt idx="2">
                  <c:v>122.0</c:v>
                </c:pt>
                <c:pt idx="3">
                  <c:v>74.0</c:v>
                </c:pt>
                <c:pt idx="4">
                  <c:v>50.0</c:v>
                </c:pt>
                <c:pt idx="5">
                  <c:v>222.0</c:v>
                </c:pt>
                <c:pt idx="6">
                  <c:v>158.0</c:v>
                </c:pt>
                <c:pt idx="7">
                  <c:v>279.0</c:v>
                </c:pt>
                <c:pt idx="8">
                  <c:v>255.0</c:v>
                </c:pt>
                <c:pt idx="9">
                  <c:v>439.7</c:v>
                </c:pt>
                <c:pt idx="10">
                  <c:v>641.2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140"/>
          <c:order val="140"/>
          <c:tx>
            <c:strRef>
              <c:f>'ICSY 1995-2008'!$A$143:$C$143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1995-2008'!$D$143:$AX$143</c:f>
              <c:numCache>
                <c:formatCode>0_);[Red]\(0\)</c:formatCode>
                <c:ptCount val="14"/>
              </c:numCache>
            </c:numRef>
          </c:val>
        </c:ser>
        <c:ser>
          <c:idx val="141"/>
          <c:order val="141"/>
          <c:tx>
            <c:strRef>
              <c:f>'ICSY 1995-2008'!$A$144:$C$144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1995-2008'!$D$144:$AX$144</c:f>
              <c:numCache>
                <c:formatCode>0_);[Red]\(0\)</c:formatCode>
                <c:ptCount val="14"/>
                <c:pt idx="0">
                  <c:v>109.0</c:v>
                </c:pt>
                <c:pt idx="1">
                  <c:v>106.0</c:v>
                </c:pt>
                <c:pt idx="2">
                  <c:v>112.0</c:v>
                </c:pt>
                <c:pt idx="3">
                  <c:v>109.0</c:v>
                </c:pt>
                <c:pt idx="4">
                  <c:v>104.0</c:v>
                </c:pt>
                <c:pt idx="5">
                  <c:v>92.0</c:v>
                </c:pt>
                <c:pt idx="6">
                  <c:v>68.0</c:v>
                </c:pt>
                <c:pt idx="7">
                  <c:v>148.0</c:v>
                </c:pt>
                <c:pt idx="8">
                  <c:v>162.0</c:v>
                </c:pt>
                <c:pt idx="9">
                  <c:v>62.0</c:v>
                </c:pt>
                <c:pt idx="10">
                  <c:v>112.0</c:v>
                </c:pt>
                <c:pt idx="11">
                  <c:v>141.0</c:v>
                </c:pt>
                <c:pt idx="12">
                  <c:v>180.0</c:v>
                </c:pt>
              </c:numCache>
            </c:numRef>
          </c:val>
        </c:ser>
        <c:ser>
          <c:idx val="142"/>
          <c:order val="142"/>
          <c:tx>
            <c:strRef>
              <c:f>'ICSY 1995-2008'!$A$145:$C$145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1995-2008'!$D$145:$AX$145</c:f>
              <c:numCache>
                <c:formatCode>0_);[Red]\(0\)</c:formatCode>
                <c:ptCount val="14"/>
              </c:numCache>
            </c:numRef>
          </c:val>
        </c:ser>
        <c:ser>
          <c:idx val="143"/>
          <c:order val="143"/>
          <c:tx>
            <c:strRef>
              <c:f>'ICSY 1995-2008'!$A$146:$C$146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1995-2008'!$D$146:$AX$146</c:f>
              <c:numCache>
                <c:formatCode>0_);[Red]\(0\)</c:formatCode>
                <c:ptCount val="14"/>
              </c:numCache>
            </c:numRef>
          </c:val>
        </c:ser>
        <c:ser>
          <c:idx val="144"/>
          <c:order val="144"/>
          <c:tx>
            <c:strRef>
              <c:f>'ICSY 1995-2008'!$A$147:$C$147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1995-2008'!$D$147:$AX$147</c:f>
              <c:numCache>
                <c:formatCode>0_);[Red]\(0\)</c:formatCode>
                <c:ptCount val="14"/>
                <c:pt idx="0">
                  <c:v>6399.0</c:v>
                </c:pt>
                <c:pt idx="1">
                  <c:v>6588.0</c:v>
                </c:pt>
                <c:pt idx="2">
                  <c:v>7236.0</c:v>
                </c:pt>
                <c:pt idx="3">
                  <c:v>7155.0</c:v>
                </c:pt>
                <c:pt idx="4">
                  <c:v>7194.0</c:v>
                </c:pt>
                <c:pt idx="5">
                  <c:v>7497.0</c:v>
                </c:pt>
                <c:pt idx="6">
                  <c:v>8058.0</c:v>
                </c:pt>
                <c:pt idx="7">
                  <c:v>8486.0</c:v>
                </c:pt>
                <c:pt idx="8">
                  <c:v>9277.0</c:v>
                </c:pt>
                <c:pt idx="9">
                  <c:v>9796.0</c:v>
                </c:pt>
                <c:pt idx="10">
                  <c:v>10289.0</c:v>
                </c:pt>
                <c:pt idx="11">
                  <c:v>11357.4</c:v>
                </c:pt>
                <c:pt idx="12">
                  <c:v>12787.1</c:v>
                </c:pt>
                <c:pt idx="13">
                  <c:v>14047.5</c:v>
                </c:pt>
              </c:numCache>
            </c:numRef>
          </c:val>
        </c:ser>
        <c:ser>
          <c:idx val="145"/>
          <c:order val="145"/>
          <c:tx>
            <c:strRef>
              <c:f>'ICSY 1995-2008'!$A$148:$C$148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1995-2008'!$D$148:$AX$148</c:f>
              <c:numCache>
                <c:formatCode>0_);[Red]\(0\)</c:formatCode>
                <c:ptCount val="14"/>
                <c:pt idx="0">
                  <c:v>146.0</c:v>
                </c:pt>
                <c:pt idx="1">
                  <c:v>179.0</c:v>
                </c:pt>
                <c:pt idx="2">
                  <c:v>217.0</c:v>
                </c:pt>
                <c:pt idx="3">
                  <c:v>264.0</c:v>
                </c:pt>
                <c:pt idx="4">
                  <c:v>266.0</c:v>
                </c:pt>
                <c:pt idx="5">
                  <c:v>348.0</c:v>
                </c:pt>
                <c:pt idx="6">
                  <c:v>421.0</c:v>
                </c:pt>
                <c:pt idx="7">
                  <c:v>274.0</c:v>
                </c:pt>
                <c:pt idx="8">
                  <c:v>582.48</c:v>
                </c:pt>
                <c:pt idx="9">
                  <c:v>552.313</c:v>
                </c:pt>
                <c:pt idx="10">
                  <c:v>564.124</c:v>
                </c:pt>
                <c:pt idx="11">
                  <c:v>773.687</c:v>
                </c:pt>
                <c:pt idx="12">
                  <c:v>771.409</c:v>
                </c:pt>
              </c:numCache>
            </c:numRef>
          </c:val>
        </c:ser>
        <c:ser>
          <c:idx val="146"/>
          <c:order val="146"/>
          <c:tx>
            <c:strRef>
              <c:f>'ICSY 1995-2008'!$A$149:$C$149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1995-2008'!$D$149:$AX$149</c:f>
              <c:numCache>
                <c:formatCode>0_);[Red]\(0\)</c:formatCode>
                <c:ptCount val="14"/>
                <c:pt idx="0">
                  <c:v>525.0</c:v>
                </c:pt>
                <c:pt idx="1">
                  <c:v>513.0</c:v>
                </c:pt>
                <c:pt idx="2">
                  <c:v>524.0</c:v>
                </c:pt>
                <c:pt idx="3">
                  <c:v>483.442</c:v>
                </c:pt>
                <c:pt idx="4">
                  <c:v>333.513</c:v>
                </c:pt>
                <c:pt idx="5">
                  <c:v>350.784</c:v>
                </c:pt>
                <c:pt idx="6">
                  <c:v>418.923</c:v>
                </c:pt>
                <c:pt idx="7">
                  <c:v>378.819</c:v>
                </c:pt>
                <c:pt idx="8">
                  <c:v>470.858</c:v>
                </c:pt>
                <c:pt idx="9">
                  <c:v>582.908</c:v>
                </c:pt>
                <c:pt idx="10">
                  <c:v>533.475</c:v>
                </c:pt>
                <c:pt idx="11">
                  <c:v>547.068</c:v>
                </c:pt>
                <c:pt idx="12">
                  <c:v>576.589</c:v>
                </c:pt>
              </c:numCache>
            </c:numRef>
          </c:val>
        </c:ser>
        <c:ser>
          <c:idx val="147"/>
          <c:order val="147"/>
          <c:tx>
            <c:strRef>
              <c:f>'ICSY 1995-2008'!$A$150:$C$150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1995-2008'!$D$150:$AX$150</c:f>
              <c:numCache>
                <c:formatCode>0_);[Red]\(0\)</c:formatCode>
                <c:ptCount val="14"/>
              </c:numCache>
            </c:numRef>
          </c:val>
        </c:ser>
        <c:ser>
          <c:idx val="148"/>
          <c:order val="148"/>
          <c:tx>
            <c:strRef>
              <c:f>'ICSY 1995-2008'!$A$151:$C$151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1995-2008'!$D$151:$AX$151</c:f>
              <c:numCache>
                <c:formatCode>0_);[Red]\(0\)</c:formatCode>
                <c:ptCount val="14"/>
              </c:numCache>
            </c:numRef>
          </c:val>
        </c:ser>
        <c:ser>
          <c:idx val="149"/>
          <c:order val="149"/>
          <c:tx>
            <c:strRef>
              <c:f>'ICSY 1995-2008'!$A$152:$C$152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1995-2008'!$D$152:$AX$152</c:f>
              <c:numCache>
                <c:formatCode>0_);[Red]\(0\)</c:formatCode>
                <c:ptCount val="14"/>
                <c:pt idx="0">
                  <c:v>327.0</c:v>
                </c:pt>
                <c:pt idx="1">
                  <c:v>309.0</c:v>
                </c:pt>
                <c:pt idx="2">
                  <c:v>227.0</c:v>
                </c:pt>
                <c:pt idx="3">
                  <c:v>139.0</c:v>
                </c:pt>
                <c:pt idx="4">
                  <c:v>191.0</c:v>
                </c:pt>
                <c:pt idx="5">
                  <c:v>206.0</c:v>
                </c:pt>
                <c:pt idx="6">
                  <c:v>215.098</c:v>
                </c:pt>
                <c:pt idx="7">
                  <c:v>233.0</c:v>
                </c:pt>
                <c:pt idx="8">
                  <c:v>255.171</c:v>
                </c:pt>
                <c:pt idx="9">
                  <c:v>279.412</c:v>
                </c:pt>
                <c:pt idx="10">
                  <c:v>277.736</c:v>
                </c:pt>
                <c:pt idx="12">
                  <c:v>1060.488</c:v>
                </c:pt>
              </c:numCache>
            </c:numRef>
          </c:val>
        </c:ser>
        <c:ser>
          <c:idx val="150"/>
          <c:order val="150"/>
          <c:tx>
            <c:strRef>
              <c:f>'ICSY 1995-2008'!$A$153:$C$153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1995-2008'!$D$153:$AX$153</c:f>
              <c:numCache>
                <c:formatCode>0_);[Red]\(0\)</c:formatCode>
                <c:ptCount val="14"/>
                <c:pt idx="0">
                  <c:v>3180.0</c:v>
                </c:pt>
                <c:pt idx="1">
                  <c:v>3140.0</c:v>
                </c:pt>
                <c:pt idx="2">
                  <c:v>3230.0</c:v>
                </c:pt>
                <c:pt idx="3">
                  <c:v>3200.0</c:v>
                </c:pt>
                <c:pt idx="4">
                  <c:v>3200.0</c:v>
                </c:pt>
                <c:pt idx="5">
                  <c:v>3200.0</c:v>
                </c:pt>
                <c:pt idx="6">
                  <c:v>3450.0</c:v>
                </c:pt>
                <c:pt idx="7">
                  <c:v>3400.0</c:v>
                </c:pt>
                <c:pt idx="8">
                  <c:v>3400.0</c:v>
                </c:pt>
                <c:pt idx="9">
                  <c:v>3400.0</c:v>
                </c:pt>
              </c:numCache>
            </c:numRef>
          </c:val>
        </c:ser>
        <c:ser>
          <c:idx val="151"/>
          <c:order val="151"/>
          <c:tx>
            <c:strRef>
              <c:f>'ICSY 1995-2008'!$A$154:$C$154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1995-2008'!$D$154:$AX$154</c:f>
              <c:numCache>
                <c:formatCode>0_);[Red]\(0\)</c:formatCode>
                <c:ptCount val="14"/>
              </c:numCache>
            </c:numRef>
          </c:val>
        </c:ser>
        <c:ser>
          <c:idx val="152"/>
          <c:order val="152"/>
          <c:tx>
            <c:strRef>
              <c:f>'ICSY 1995-2008'!$A$155:$C$155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1995-2008'!$D$155:$AX$155</c:f>
              <c:numCache>
                <c:formatCode>0_);[Red]\(0\)</c:formatCode>
                <c:ptCount val="14"/>
                <c:pt idx="0">
                  <c:v>99.0</c:v>
                </c:pt>
                <c:pt idx="1">
                  <c:v>89.0</c:v>
                </c:pt>
                <c:pt idx="2">
                  <c:v>84.0</c:v>
                </c:pt>
                <c:pt idx="3">
                  <c:v>89.0</c:v>
                </c:pt>
                <c:pt idx="4">
                  <c:v>93.0</c:v>
                </c:pt>
                <c:pt idx="5">
                  <c:v>91.0</c:v>
                </c:pt>
                <c:pt idx="6">
                  <c:v>100.0</c:v>
                </c:pt>
                <c:pt idx="7">
                  <c:v>100.0</c:v>
                </c:pt>
                <c:pt idx="8">
                  <c:v>100.0</c:v>
                </c:pt>
                <c:pt idx="9">
                  <c:v>115.0</c:v>
                </c:pt>
                <c:pt idx="10">
                  <c:v>119.0</c:v>
                </c:pt>
                <c:pt idx="11">
                  <c:v>133.0</c:v>
                </c:pt>
                <c:pt idx="12">
                  <c:v>122.0</c:v>
                </c:pt>
                <c:pt idx="13">
                  <c:v>137.0</c:v>
                </c:pt>
              </c:numCache>
            </c:numRef>
          </c:val>
        </c:ser>
        <c:ser>
          <c:idx val="153"/>
          <c:order val="153"/>
          <c:tx>
            <c:strRef>
              <c:f>'ICSY 1995-2008'!$A$156:$C$156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1995-2008'!$D$156:$AX$156</c:f>
              <c:numCache>
                <c:formatCode>0_);[Red]\(0\)</c:formatCode>
                <c:ptCount val="14"/>
                <c:pt idx="0">
                  <c:v>950.0</c:v>
                </c:pt>
                <c:pt idx="1">
                  <c:v>974.0</c:v>
                </c:pt>
                <c:pt idx="2">
                  <c:v>976.0</c:v>
                </c:pt>
                <c:pt idx="3">
                  <c:v>950.0</c:v>
                </c:pt>
                <c:pt idx="4">
                  <c:v>1030.0</c:v>
                </c:pt>
                <c:pt idx="5">
                  <c:v>1070.0</c:v>
                </c:pt>
                <c:pt idx="6">
                  <c:v>1080.0</c:v>
                </c:pt>
                <c:pt idx="7">
                  <c:v>1090.0</c:v>
                </c:pt>
                <c:pt idx="8">
                  <c:v>1100.0</c:v>
                </c:pt>
                <c:pt idx="9">
                  <c:v>1110.0</c:v>
                </c:pt>
              </c:numCache>
            </c:numRef>
          </c:val>
        </c:ser>
        <c:ser>
          <c:idx val="154"/>
          <c:order val="154"/>
          <c:tx>
            <c:strRef>
              <c:f>'ICSY 1995-2008'!$A$157:$C$157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1995-2008'!$D$157:$AX$157</c:f>
              <c:numCache>
                <c:formatCode>0_);[Red]\(0\)</c:formatCode>
                <c:ptCount val="14"/>
                <c:pt idx="0">
                  <c:v>324.0</c:v>
                </c:pt>
                <c:pt idx="1">
                  <c:v>360.0</c:v>
                </c:pt>
                <c:pt idx="2">
                  <c:v>361.0</c:v>
                </c:pt>
                <c:pt idx="3">
                  <c:v>412.0</c:v>
                </c:pt>
                <c:pt idx="4">
                  <c:v>536.0</c:v>
                </c:pt>
                <c:pt idx="5">
                  <c:v>568.0</c:v>
                </c:pt>
                <c:pt idx="6">
                  <c:v>588.0</c:v>
                </c:pt>
                <c:pt idx="7">
                  <c:v>507.0</c:v>
                </c:pt>
                <c:pt idx="8">
                  <c:v>533.0</c:v>
                </c:pt>
                <c:pt idx="9">
                  <c:v>521.0</c:v>
                </c:pt>
                <c:pt idx="10">
                  <c:v>530.0</c:v>
                </c:pt>
              </c:numCache>
            </c:numRef>
          </c:val>
        </c:ser>
        <c:ser>
          <c:idx val="155"/>
          <c:order val="155"/>
          <c:tx>
            <c:strRef>
              <c:f>'ICSY 1995-2008'!$A$158:$C$158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1995-2008'!$D$158:$AX$158</c:f>
              <c:numCache>
                <c:formatCode>0_);[Red]\(0\)</c:formatCode>
                <c:ptCount val="14"/>
                <c:pt idx="0">
                  <c:v>31.0</c:v>
                </c:pt>
                <c:pt idx="1">
                  <c:v>30.0</c:v>
                </c:pt>
                <c:pt idx="2">
                  <c:v>30.0</c:v>
                </c:pt>
                <c:pt idx="3">
                  <c:v>30.0</c:v>
                </c:pt>
                <c:pt idx="4">
                  <c:v>30.0</c:v>
                </c:pt>
                <c:pt idx="5">
                  <c:v>40.0</c:v>
                </c:pt>
                <c:pt idx="6">
                  <c:v>40.0</c:v>
                </c:pt>
                <c:pt idx="7">
                  <c:v>55.0</c:v>
                </c:pt>
                <c:pt idx="8">
                  <c:v>40.0</c:v>
                </c:pt>
                <c:pt idx="9">
                  <c:v>40.0</c:v>
                </c:pt>
              </c:numCache>
            </c:numRef>
          </c:val>
        </c:ser>
        <c:ser>
          <c:idx val="156"/>
          <c:order val="156"/>
          <c:tx>
            <c:strRef>
              <c:f>'ICSY 1995-2008'!$A$159:$C$159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1995-2008'!$D$159:$AX$159</c:f>
              <c:numCache>
                <c:formatCode>0_);[Red]\(0\)</c:formatCode>
                <c:ptCount val="14"/>
                <c:pt idx="0">
                  <c:v>1573.0</c:v>
                </c:pt>
                <c:pt idx="1">
                  <c:v>2545.0</c:v>
                </c:pt>
                <c:pt idx="2">
                  <c:v>2520.0</c:v>
                </c:pt>
                <c:pt idx="3">
                  <c:v>2700.0</c:v>
                </c:pt>
                <c:pt idx="4">
                  <c:v>2500.0</c:v>
                </c:pt>
                <c:pt idx="5">
                  <c:v>2500.0</c:v>
                </c:pt>
                <c:pt idx="6">
                  <c:v>1756.0</c:v>
                </c:pt>
                <c:pt idx="7">
                  <c:v>1760.0</c:v>
                </c:pt>
                <c:pt idx="8">
                  <c:v>1747.0</c:v>
                </c:pt>
                <c:pt idx="9">
                  <c:v>1754.0</c:v>
                </c:pt>
                <c:pt idx="10">
                  <c:v>1754.0</c:v>
                </c:pt>
              </c:numCache>
            </c:numRef>
          </c:val>
        </c:ser>
        <c:ser>
          <c:idx val="157"/>
          <c:order val="157"/>
          <c:tx>
            <c:strRef>
              <c:f>'ICSY 1995-2008'!$A$160:$C$160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1995-2008'!$D$160:$AX$160</c:f>
              <c:numCache>
                <c:formatCode>0_);[Red]\(0\)</c:formatCode>
                <c:ptCount val="14"/>
              </c:numCache>
            </c:numRef>
          </c:val>
        </c:ser>
        <c:ser>
          <c:idx val="158"/>
          <c:order val="158"/>
          <c:tx>
            <c:strRef>
              <c:f>'ICSY 1995-2008'!$A$161:$C$161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1995-2008'!$D$161:$AX$161</c:f>
              <c:numCache>
                <c:formatCode>0_);[Red]\(0\)</c:formatCode>
                <c:ptCount val="14"/>
              </c:numCache>
            </c:numRef>
          </c:val>
        </c:ser>
        <c:ser>
          <c:idx val="159"/>
          <c:order val="159"/>
          <c:tx>
            <c:strRef>
              <c:f>'ICSY 1995-2008'!$A$162:$C$162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1995-2008'!$D$162:$AX$162</c:f>
              <c:numCache>
                <c:formatCode>0_);[Red]\(0\)</c:formatCode>
                <c:ptCount val="14"/>
              </c:numCache>
            </c:numRef>
          </c:val>
        </c:ser>
        <c:ser>
          <c:idx val="160"/>
          <c:order val="160"/>
          <c:tx>
            <c:strRef>
              <c:f>'ICSY 1995-2008'!$A$163:$C$163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1995-2008'!$D$163:$AX$163</c:f>
              <c:numCache>
                <c:formatCode>0_);[Red]\(0\)</c:formatCode>
                <c:ptCount val="14"/>
                <c:pt idx="0">
                  <c:v>1613.0</c:v>
                </c:pt>
                <c:pt idx="1">
                  <c:v>1690.0</c:v>
                </c:pt>
                <c:pt idx="2">
                  <c:v>1724.0</c:v>
                </c:pt>
                <c:pt idx="3">
                  <c:v>1676.0</c:v>
                </c:pt>
                <c:pt idx="4">
                  <c:v>1827.0</c:v>
                </c:pt>
                <c:pt idx="5">
                  <c:v>1851.0</c:v>
                </c:pt>
                <c:pt idx="6">
                  <c:v>1870.0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</c:ser>
        <c:ser>
          <c:idx val="161"/>
          <c:order val="161"/>
          <c:tx>
            <c:strRef>
              <c:f>'ICSY 1995-2008'!$A$164:$C$164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1995-2008'!$D$164:$AX$164</c:f>
              <c:numCache>
                <c:formatCode>0_);[Red]\(0\)</c:formatCode>
                <c:ptCount val="14"/>
                <c:pt idx="0">
                  <c:v>1280.0</c:v>
                </c:pt>
                <c:pt idx="1">
                  <c:v>1206.0</c:v>
                </c:pt>
                <c:pt idx="2">
                  <c:v>1233.0</c:v>
                </c:pt>
                <c:pt idx="3">
                  <c:v>1217.0</c:v>
                </c:pt>
                <c:pt idx="4">
                  <c:v>1990.0</c:v>
                </c:pt>
                <c:pt idx="5">
                  <c:v>1815.0</c:v>
                </c:pt>
                <c:pt idx="6">
                  <c:v>1370.0</c:v>
                </c:pt>
                <c:pt idx="7">
                  <c:v>1523.0</c:v>
                </c:pt>
                <c:pt idx="8">
                  <c:v>1593.0</c:v>
                </c:pt>
                <c:pt idx="9">
                  <c:v>1648.0</c:v>
                </c:pt>
              </c:numCache>
            </c:numRef>
          </c:val>
        </c:ser>
        <c:ser>
          <c:idx val="162"/>
          <c:order val="162"/>
          <c:tx>
            <c:strRef>
              <c:f>'ICSY 1995-2008'!$A$165:$C$165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1995-2008'!$D$165:$AX$165</c:f>
              <c:numCache>
                <c:formatCode>0_);[Red]\(0\)</c:formatCode>
                <c:ptCount val="14"/>
                <c:pt idx="0">
                  <c:v>7913.0</c:v>
                </c:pt>
                <c:pt idx="1">
                  <c:v>9567.0</c:v>
                </c:pt>
                <c:pt idx="2">
                  <c:v>9536.0</c:v>
                </c:pt>
                <c:pt idx="3">
                  <c:v>9364.0</c:v>
                </c:pt>
                <c:pt idx="4">
                  <c:v>9635.0</c:v>
                </c:pt>
                <c:pt idx="5">
                  <c:v>9314.0</c:v>
                </c:pt>
                <c:pt idx="6">
                  <c:v>9672.0</c:v>
                </c:pt>
                <c:pt idx="7">
                  <c:v>9935.0</c:v>
                </c:pt>
                <c:pt idx="8">
                  <c:v>11316.0</c:v>
                </c:pt>
                <c:pt idx="9">
                  <c:v>12862.0</c:v>
                </c:pt>
                <c:pt idx="10">
                  <c:v>16353.0</c:v>
                </c:pt>
                <c:pt idx="11">
                  <c:v>18564.0</c:v>
                </c:pt>
                <c:pt idx="12">
                  <c:v>22739.0</c:v>
                </c:pt>
                <c:pt idx="13">
                  <c:v>26751.0</c:v>
                </c:pt>
              </c:numCache>
            </c:numRef>
          </c:val>
        </c:ser>
        <c:ser>
          <c:idx val="163"/>
          <c:order val="163"/>
          <c:tx>
            <c:strRef>
              <c:f>'ICSY 1995-2008'!$A$166:$C$166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1995-2008'!$D$166:$AX$166</c:f>
              <c:numCache>
                <c:formatCode>0_);[Red]\(0\)</c:formatCode>
                <c:ptCount val="14"/>
              </c:numCache>
            </c:numRef>
          </c:val>
        </c:ser>
        <c:ser>
          <c:idx val="164"/>
          <c:order val="164"/>
          <c:tx>
            <c:strRef>
              <c:f>'ICSY 1995-2008'!$A$167:$C$167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1995-2008'!$D$167:$AX$167</c:f>
              <c:numCache>
                <c:formatCode>0_);[Red]\(0\)</c:formatCode>
                <c:ptCount val="14"/>
                <c:pt idx="6">
                  <c:v>40.0</c:v>
                </c:pt>
                <c:pt idx="7">
                  <c:v>29.0</c:v>
                </c:pt>
              </c:numCache>
            </c:numRef>
          </c:val>
        </c:ser>
        <c:ser>
          <c:idx val="165"/>
          <c:order val="165"/>
          <c:tx>
            <c:strRef>
              <c:f>'ICSY 1995-2008'!$A$168:$C$168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1995-2008'!$D$168:$AX$168</c:f>
              <c:numCache>
                <c:formatCode>0_);[Red]\(0\)</c:formatCode>
                <c:ptCount val="14"/>
                <c:pt idx="0">
                  <c:v>658.0</c:v>
                </c:pt>
                <c:pt idx="1">
                  <c:v>651.0</c:v>
                </c:pt>
                <c:pt idx="2">
                  <c:v>752.0</c:v>
                </c:pt>
                <c:pt idx="3">
                  <c:v>814.0</c:v>
                </c:pt>
                <c:pt idx="4">
                  <c:v>976.0</c:v>
                </c:pt>
                <c:pt idx="5">
                  <c:v>849.2</c:v>
                </c:pt>
                <c:pt idx="6">
                  <c:v>698.0</c:v>
                </c:pt>
                <c:pt idx="7">
                  <c:v>748.0</c:v>
                </c:pt>
                <c:pt idx="8">
                  <c:v>889.0</c:v>
                </c:pt>
                <c:pt idx="9">
                  <c:v>1042.0</c:v>
                </c:pt>
              </c:numCache>
            </c:numRef>
          </c:val>
        </c:ser>
        <c:ser>
          <c:idx val="166"/>
          <c:order val="166"/>
          <c:tx>
            <c:strRef>
              <c:f>'ICSY 1995-2008'!$A$169:$C$169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1995-2008'!$D$169:$AX$169</c:f>
              <c:numCache>
                <c:formatCode>0_);[Red]\(0\)</c:formatCode>
                <c:ptCount val="14"/>
              </c:numCache>
            </c:numRef>
          </c:val>
        </c:ser>
        <c:ser>
          <c:idx val="167"/>
          <c:order val="167"/>
          <c:tx>
            <c:strRef>
              <c:f>'ICSY 1995-2008'!$A$170:$C$170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1995-2008'!$D$170:$AX$170</c:f>
              <c:numCache>
                <c:formatCode>0_);[Red]\(0\)</c:formatCode>
                <c:ptCount val="14"/>
                <c:pt idx="0">
                  <c:v>624.477</c:v>
                </c:pt>
                <c:pt idx="1">
                  <c:v>627.037</c:v>
                </c:pt>
                <c:pt idx="2">
                  <c:v>602.583</c:v>
                </c:pt>
                <c:pt idx="3">
                  <c:v>585.59</c:v>
                </c:pt>
                <c:pt idx="4">
                  <c:v>556.3100000000001</c:v>
                </c:pt>
                <c:pt idx="5">
                  <c:v>515.699</c:v>
                </c:pt>
                <c:pt idx="6">
                  <c:v>505.385</c:v>
                </c:pt>
                <c:pt idx="7">
                  <c:v>447.266</c:v>
                </c:pt>
                <c:pt idx="8">
                  <c:v>505.411</c:v>
                </c:pt>
                <c:pt idx="9">
                  <c:v>660.0</c:v>
                </c:pt>
              </c:numCache>
            </c:numRef>
          </c:val>
        </c:ser>
        <c:ser>
          <c:idx val="168"/>
          <c:order val="168"/>
          <c:tx>
            <c:strRef>
              <c:f>'ICSY 1995-2008'!$A$171:$C$171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1995-2008'!$D$171:$AX$171</c:f>
              <c:numCache>
                <c:formatCode>0_);[Red]\(0\)</c:formatCode>
                <c:ptCount val="14"/>
                <c:pt idx="0">
                  <c:v>3645.457</c:v>
                </c:pt>
                <c:pt idx="1">
                  <c:v>3677.84</c:v>
                </c:pt>
                <c:pt idx="2">
                  <c:v>4091.923</c:v>
                </c:pt>
                <c:pt idx="3">
                  <c:v>4068.672</c:v>
                </c:pt>
                <c:pt idx="4">
                  <c:v>3327.166</c:v>
                </c:pt>
                <c:pt idx="5">
                  <c:v>3657.641</c:v>
                </c:pt>
                <c:pt idx="6">
                  <c:v>3588.765</c:v>
                </c:pt>
                <c:pt idx="7">
                  <c:v>4115.143</c:v>
                </c:pt>
                <c:pt idx="8">
                  <c:v>4202.694</c:v>
                </c:pt>
                <c:pt idx="9">
                  <c:v>4601.521</c:v>
                </c:pt>
                <c:pt idx="10">
                  <c:v>5108.426</c:v>
                </c:pt>
              </c:numCache>
            </c:numRef>
          </c:val>
        </c:ser>
        <c:ser>
          <c:idx val="169"/>
          <c:order val="169"/>
          <c:tx>
            <c:strRef>
              <c:f>'ICSY 1995-2008'!$A$172:$C$172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1995-2008'!$D$172:$AX$172</c:f>
              <c:numCache>
                <c:formatCode>0_);[Red]\(0\)</c:formatCode>
                <c:ptCount val="14"/>
                <c:pt idx="0">
                  <c:v>10566.0</c:v>
                </c:pt>
                <c:pt idx="1">
                  <c:v>12429.0</c:v>
                </c:pt>
                <c:pt idx="2">
                  <c:v>14681.0</c:v>
                </c:pt>
                <c:pt idx="3">
                  <c:v>12888.0</c:v>
                </c:pt>
                <c:pt idx="4">
                  <c:v>12557.0</c:v>
                </c:pt>
                <c:pt idx="5">
                  <c:v>11959.0</c:v>
                </c:pt>
                <c:pt idx="6">
                  <c:v>11378.0</c:v>
                </c:pt>
                <c:pt idx="7">
                  <c:v>11396.0</c:v>
                </c:pt>
                <c:pt idx="8">
                  <c:v>10000.0</c:v>
                </c:pt>
                <c:pt idx="9">
                  <c:v>13057.0</c:v>
                </c:pt>
                <c:pt idx="10">
                  <c:v>12368.0</c:v>
                </c:pt>
                <c:pt idx="11">
                  <c:v>12033.0</c:v>
                </c:pt>
                <c:pt idx="12">
                  <c:v>13047.6</c:v>
                </c:pt>
              </c:numCache>
            </c:numRef>
          </c:val>
        </c:ser>
        <c:ser>
          <c:idx val="170"/>
          <c:order val="170"/>
          <c:tx>
            <c:strRef>
              <c:f>'ICSY 1995-2008'!$A$173:$C$173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1995-2008'!$D$173:$AX$173</c:f>
              <c:numCache>
                <c:formatCode>0_);[Red]\(0\)</c:formatCode>
                <c:ptCount val="14"/>
              </c:numCache>
            </c:numRef>
          </c:val>
        </c:ser>
        <c:ser>
          <c:idx val="171"/>
          <c:order val="171"/>
          <c:tx>
            <c:strRef>
              <c:f>'ICSY 1995-2008'!$A$174:$C$174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1995-2008'!$D$174:$AX$174</c:f>
              <c:numCache>
                <c:formatCode>0_);[Red]\(0\)</c:formatCode>
                <c:ptCount val="14"/>
                <c:pt idx="0">
                  <c:v>13914.0</c:v>
                </c:pt>
                <c:pt idx="1">
                  <c:v>13959.0</c:v>
                </c:pt>
                <c:pt idx="2">
                  <c:v>15003.0</c:v>
                </c:pt>
                <c:pt idx="3">
                  <c:v>14970.0</c:v>
                </c:pt>
                <c:pt idx="4">
                  <c:v>15555.0</c:v>
                </c:pt>
                <c:pt idx="5">
                  <c:v>14943.0</c:v>
                </c:pt>
                <c:pt idx="6">
                  <c:v>12090.0</c:v>
                </c:pt>
                <c:pt idx="7">
                  <c:v>11213.0</c:v>
                </c:pt>
                <c:pt idx="8">
                  <c:v>11624.0</c:v>
                </c:pt>
                <c:pt idx="9">
                  <c:v>12148.0</c:v>
                </c:pt>
                <c:pt idx="10">
                  <c:v>12190.0</c:v>
                </c:pt>
                <c:pt idx="11">
                  <c:v>14695.0</c:v>
                </c:pt>
                <c:pt idx="12">
                  <c:v>16952.0</c:v>
                </c:pt>
                <c:pt idx="13">
                  <c:v>16988.0</c:v>
                </c:pt>
              </c:numCache>
            </c:numRef>
          </c:val>
        </c:ser>
        <c:ser>
          <c:idx val="172"/>
          <c:order val="172"/>
          <c:tx>
            <c:strRef>
              <c:f>'ICSY 1995-2008'!$A$175:$C$175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1995-2008'!$D$175:$AX$175</c:f>
              <c:numCache>
                <c:formatCode>0_);[Red]\(0\)</c:formatCode>
                <c:ptCount val="14"/>
                <c:pt idx="0">
                  <c:v>7965.0</c:v>
                </c:pt>
                <c:pt idx="1">
                  <c:v>8536.0</c:v>
                </c:pt>
                <c:pt idx="2">
                  <c:v>9445.0</c:v>
                </c:pt>
                <c:pt idx="3">
                  <c:v>9845.0</c:v>
                </c:pt>
                <c:pt idx="4">
                  <c:v>10057.0</c:v>
                </c:pt>
                <c:pt idx="5">
                  <c:v>10293.0</c:v>
                </c:pt>
                <c:pt idx="6">
                  <c:v>10168.0</c:v>
                </c:pt>
                <c:pt idx="7">
                  <c:v>9728.0</c:v>
                </c:pt>
                <c:pt idx="8">
                  <c:v>8598.0</c:v>
                </c:pt>
                <c:pt idx="9">
                  <c:v>8839.0</c:v>
                </c:pt>
                <c:pt idx="10">
                  <c:v>8427.0</c:v>
                </c:pt>
                <c:pt idx="11">
                  <c:v>8327.0</c:v>
                </c:pt>
              </c:numCache>
            </c:numRef>
          </c:val>
        </c:ser>
        <c:ser>
          <c:idx val="173"/>
          <c:order val="173"/>
          <c:tx>
            <c:strRef>
              <c:f>'ICSY 1995-2008'!$A$176:$C$176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1995-2008'!$D$176:$AX$176</c:f>
              <c:numCache>
                <c:formatCode>0_);[Red]\(0\)</c:formatCode>
                <c:ptCount val="14"/>
                <c:pt idx="0">
                  <c:v>1398.0</c:v>
                </c:pt>
                <c:pt idx="1">
                  <c:v>1508.0</c:v>
                </c:pt>
                <c:pt idx="2">
                  <c:v>1586.0</c:v>
                </c:pt>
                <c:pt idx="3">
                  <c:v>1646.0</c:v>
                </c:pt>
                <c:pt idx="4">
                  <c:v>1757.0</c:v>
                </c:pt>
              </c:numCache>
            </c:numRef>
          </c:val>
        </c:ser>
        <c:ser>
          <c:idx val="174"/>
          <c:order val="174"/>
          <c:tx>
            <c:strRef>
              <c:f>'ICSY 1995-2008'!$A$177:$C$177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1995-2008'!$D$177:$AX$177</c:f>
              <c:numCache>
                <c:formatCode>0_);[Red]\(0\)</c:formatCode>
                <c:ptCount val="14"/>
                <c:pt idx="0">
                  <c:v>475.0</c:v>
                </c:pt>
                <c:pt idx="1">
                  <c:v>486.0</c:v>
                </c:pt>
                <c:pt idx="2">
                  <c:v>584.0</c:v>
                </c:pt>
                <c:pt idx="3">
                  <c:v>857.0</c:v>
                </c:pt>
                <c:pt idx="4">
                  <c:v>959.0</c:v>
                </c:pt>
                <c:pt idx="5">
                  <c:v>1029.0</c:v>
                </c:pt>
                <c:pt idx="6">
                  <c:v>1209.0</c:v>
                </c:pt>
                <c:pt idx="7">
                  <c:v>1346.0</c:v>
                </c:pt>
                <c:pt idx="8">
                  <c:v>1340.0</c:v>
                </c:pt>
                <c:pt idx="9">
                  <c:v>1200.0</c:v>
                </c:pt>
              </c:numCache>
            </c:numRef>
          </c:val>
        </c:ser>
        <c:ser>
          <c:idx val="175"/>
          <c:order val="175"/>
          <c:tx>
            <c:strRef>
              <c:f>'ICSY 1995-2008'!$A$178:$C$178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1995-2008'!$D$178:$AX$178</c:f>
              <c:numCache>
                <c:formatCode>0_);[Red]\(0\)</c:formatCode>
                <c:ptCount val="14"/>
                <c:pt idx="0">
                  <c:v>313.0</c:v>
                </c:pt>
                <c:pt idx="1">
                  <c:v>229.0</c:v>
                </c:pt>
                <c:pt idx="2">
                  <c:v>200.0</c:v>
                </c:pt>
                <c:pt idx="3">
                  <c:v>342.0</c:v>
                </c:pt>
                <c:pt idx="4">
                  <c:v>263.0</c:v>
                </c:pt>
                <c:pt idx="5">
                  <c:v>258.0</c:v>
                </c:pt>
                <c:pt idx="6">
                  <c:v>380.0</c:v>
                </c:pt>
                <c:pt idx="7">
                  <c:v>380.0</c:v>
                </c:pt>
                <c:pt idx="8">
                  <c:v>380.0</c:v>
                </c:pt>
                <c:pt idx="9">
                  <c:v>380.0</c:v>
                </c:pt>
              </c:numCache>
            </c:numRef>
          </c:val>
        </c:ser>
        <c:ser>
          <c:idx val="176"/>
          <c:order val="176"/>
          <c:tx>
            <c:strRef>
              <c:f>'ICSY 1995-2008'!$A$179:$C$179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1995-2008'!$D$179:$AX$179</c:f>
              <c:numCache>
                <c:formatCode>0_);[Red]\(0\)</c:formatCode>
                <c:ptCount val="14"/>
                <c:pt idx="0">
                  <c:v>6842.0</c:v>
                </c:pt>
                <c:pt idx="1">
                  <c:v>6956.0</c:v>
                </c:pt>
                <c:pt idx="2">
                  <c:v>6553.0</c:v>
                </c:pt>
                <c:pt idx="3">
                  <c:v>7300.0</c:v>
                </c:pt>
                <c:pt idx="4">
                  <c:v>6252.0</c:v>
                </c:pt>
                <c:pt idx="5">
                  <c:v>8411.0</c:v>
                </c:pt>
                <c:pt idx="6">
                  <c:v>5668.0</c:v>
                </c:pt>
                <c:pt idx="7">
                  <c:v>5767.0</c:v>
                </c:pt>
                <c:pt idx="8">
                  <c:v>5879.0</c:v>
                </c:pt>
                <c:pt idx="9">
                  <c:v>6211.0</c:v>
                </c:pt>
                <c:pt idx="10">
                  <c:v>7023.0</c:v>
                </c:pt>
                <c:pt idx="11">
                  <c:v>8263.0</c:v>
                </c:pt>
                <c:pt idx="12">
                  <c:v>9898.0</c:v>
                </c:pt>
                <c:pt idx="13">
                  <c:v>10635.0</c:v>
                </c:pt>
              </c:numCache>
            </c:numRef>
          </c:val>
        </c:ser>
        <c:ser>
          <c:idx val="177"/>
          <c:order val="177"/>
          <c:tx>
            <c:strRef>
              <c:f>'ICSY 1995-2008'!$A$180:$C$180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1995-2008'!$D$180:$AX$180</c:f>
              <c:numCache>
                <c:formatCode>0_);[Red]\(0\)</c:formatCode>
                <c:ptCount val="14"/>
                <c:pt idx="0">
                  <c:v>36466.0</c:v>
                </c:pt>
                <c:pt idx="1">
                  <c:v>27791.0</c:v>
                </c:pt>
                <c:pt idx="2">
                  <c:v>26688.2</c:v>
                </c:pt>
                <c:pt idx="3">
                  <c:v>25973.6</c:v>
                </c:pt>
                <c:pt idx="4">
                  <c:v>28528.7</c:v>
                </c:pt>
                <c:pt idx="5">
                  <c:v>32388.8</c:v>
                </c:pt>
                <c:pt idx="6">
                  <c:v>35270.8</c:v>
                </c:pt>
                <c:pt idx="7">
                  <c:v>37705.0</c:v>
                </c:pt>
                <c:pt idx="8">
                  <c:v>40998.1</c:v>
                </c:pt>
                <c:pt idx="9">
                  <c:v>45615.0</c:v>
                </c:pt>
                <c:pt idx="10">
                  <c:v>48534.1</c:v>
                </c:pt>
                <c:pt idx="11">
                  <c:v>54731.2</c:v>
                </c:pt>
                <c:pt idx="12">
                  <c:v>59933.4</c:v>
                </c:pt>
                <c:pt idx="13">
                  <c:v>53548.3</c:v>
                </c:pt>
              </c:numCache>
            </c:numRef>
          </c:val>
        </c:ser>
        <c:ser>
          <c:idx val="178"/>
          <c:order val="178"/>
          <c:tx>
            <c:strRef>
              <c:f>'ICSY 1995-2008'!$A$181:$C$181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1995-2008'!$D$181:$AX$181</c:f>
              <c:numCache>
                <c:formatCode>0_);[Red]\(0\)</c:formatCode>
                <c:ptCount val="14"/>
                <c:pt idx="0">
                  <c:v>36.0</c:v>
                </c:pt>
                <c:pt idx="1">
                  <c:v>42.452</c:v>
                </c:pt>
                <c:pt idx="2">
                  <c:v>60.505</c:v>
                </c:pt>
                <c:pt idx="3">
                  <c:v>60.03</c:v>
                </c:pt>
                <c:pt idx="4">
                  <c:v>66.291</c:v>
                </c:pt>
                <c:pt idx="5">
                  <c:v>71.0</c:v>
                </c:pt>
                <c:pt idx="6">
                  <c:v>91.0</c:v>
                </c:pt>
                <c:pt idx="7">
                  <c:v>101.0</c:v>
                </c:pt>
                <c:pt idx="8">
                  <c:v>105.0</c:v>
                </c:pt>
                <c:pt idx="9">
                  <c:v>104.0</c:v>
                </c:pt>
              </c:numCache>
            </c:numRef>
          </c:val>
        </c:ser>
        <c:ser>
          <c:idx val="179"/>
          <c:order val="179"/>
          <c:tx>
            <c:strRef>
              <c:f>'ICSY 1995-2008'!$A$182:$C$182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1995-2008'!$D$182:$AX$182</c:f>
              <c:numCache>
                <c:formatCode>0_);[Red]\(0\)</c:formatCode>
                <c:ptCount val="14"/>
              </c:numCache>
            </c:numRef>
          </c:val>
        </c:ser>
        <c:ser>
          <c:idx val="180"/>
          <c:order val="180"/>
          <c:tx>
            <c:strRef>
              <c:f>'ICSY 1995-2008'!$A$183:$C$183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1995-2008'!$D$183:$AX$183</c:f>
              <c:numCache>
                <c:formatCode>0_);[Red]\(0\)</c:formatCode>
                <c:ptCount val="14"/>
              </c:numCache>
            </c:numRef>
          </c:val>
        </c:ser>
        <c:ser>
          <c:idx val="181"/>
          <c:order val="181"/>
          <c:tx>
            <c:strRef>
              <c:f>'ICSY 1995-2008'!$A$184:$C$184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1995-2008'!$D$184:$AX$184</c:f>
              <c:numCache>
                <c:formatCode>0_);[Red]\(0\)</c:formatCode>
                <c:ptCount val="14"/>
              </c:numCache>
            </c:numRef>
          </c:val>
        </c:ser>
        <c:ser>
          <c:idx val="182"/>
          <c:order val="182"/>
          <c:tx>
            <c:strRef>
              <c:f>'ICSY 1995-2008'!$A$185:$C$185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1995-2008'!$D$185:$AX$185</c:f>
              <c:numCache>
                <c:formatCode>0_);[Red]\(0\)</c:formatCode>
                <c:ptCount val="14"/>
              </c:numCache>
            </c:numRef>
          </c:val>
        </c:ser>
        <c:ser>
          <c:idx val="183"/>
          <c:order val="183"/>
          <c:tx>
            <c:strRef>
              <c:f>'ICSY 1995-2008'!$A$186:$C$186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1995-2008'!$D$186:$AX$186</c:f>
              <c:numCache>
                <c:formatCode>0_);[Red]\(0\)</c:formatCode>
                <c:ptCount val="14"/>
              </c:numCache>
            </c:numRef>
          </c:val>
        </c:ser>
        <c:ser>
          <c:idx val="184"/>
          <c:order val="184"/>
          <c:tx>
            <c:strRef>
              <c:f>'ICSY 1995-2008'!$A$187:$C$187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1995-2008'!$D$187:$AX$187</c:f>
              <c:numCache>
                <c:formatCode>0_);[Red]\(0\)</c:formatCode>
                <c:ptCount val="14"/>
              </c:numCache>
            </c:numRef>
          </c:val>
        </c:ser>
        <c:ser>
          <c:idx val="185"/>
          <c:order val="185"/>
          <c:tx>
            <c:strRef>
              <c:f>'ICSY 1995-2008'!$A$188:$C$188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1995-2008'!$D$188:$AX$188</c:f>
              <c:numCache>
                <c:formatCode>0_);[Red]\(0\)</c:formatCode>
                <c:ptCount val="14"/>
              </c:numCache>
            </c:numRef>
          </c:val>
        </c:ser>
        <c:ser>
          <c:idx val="186"/>
          <c:order val="186"/>
          <c:tx>
            <c:strRef>
              <c:f>'ICSY 1995-2008'!$A$189:$C$189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1995-2008'!$D$189:$AX$189</c:f>
              <c:numCache>
                <c:formatCode>0_);[Red]\(0\)</c:formatCode>
                <c:ptCount val="14"/>
              </c:numCache>
            </c:numRef>
          </c:val>
        </c:ser>
        <c:ser>
          <c:idx val="187"/>
          <c:order val="187"/>
          <c:tx>
            <c:strRef>
              <c:f>'ICSY 1995-2008'!$A$190:$C$190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1995-2008'!$D$190:$AX$190</c:f>
              <c:numCache>
                <c:formatCode>0_);[Red]\(0\)</c:formatCode>
                <c:ptCount val="14"/>
                <c:pt idx="0">
                  <c:v>15773.0</c:v>
                </c:pt>
                <c:pt idx="1">
                  <c:v>16437.0</c:v>
                </c:pt>
                <c:pt idx="2">
                  <c:v>15448.0</c:v>
                </c:pt>
                <c:pt idx="3">
                  <c:v>15776.0</c:v>
                </c:pt>
                <c:pt idx="4">
                  <c:v>16381.0</c:v>
                </c:pt>
                <c:pt idx="5">
                  <c:v>18296.0</c:v>
                </c:pt>
                <c:pt idx="6">
                  <c:v>20976.166</c:v>
                </c:pt>
                <c:pt idx="7">
                  <c:v>23451.515</c:v>
                </c:pt>
                <c:pt idx="8">
                  <c:v>24200.223</c:v>
                </c:pt>
                <c:pt idx="9">
                  <c:v>25470.088</c:v>
                </c:pt>
                <c:pt idx="10">
                  <c:v>26063.853</c:v>
                </c:pt>
              </c:numCache>
            </c:numRef>
          </c:val>
        </c:ser>
        <c:ser>
          <c:idx val="188"/>
          <c:order val="188"/>
          <c:tx>
            <c:strRef>
              <c:f>'ICSY 1995-2008'!$A$191:$C$191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1995-2008'!$D$191:$AX$191</c:f>
              <c:numCache>
                <c:formatCode>0_);[Red]\(0\)</c:formatCode>
                <c:ptCount val="14"/>
                <c:pt idx="0">
                  <c:v>694.0</c:v>
                </c:pt>
                <c:pt idx="1">
                  <c:v>810.0</c:v>
                </c:pt>
                <c:pt idx="2">
                  <c:v>854.0</c:v>
                </c:pt>
                <c:pt idx="3">
                  <c:v>847.0</c:v>
                </c:pt>
                <c:pt idx="4">
                  <c:v>1013.5</c:v>
                </c:pt>
                <c:pt idx="5">
                  <c:v>1340.5</c:v>
                </c:pt>
                <c:pt idx="6">
                  <c:v>1539.0</c:v>
                </c:pt>
                <c:pt idx="7">
                  <c:v>1653.2</c:v>
                </c:pt>
                <c:pt idx="8">
                  <c:v>1693.9</c:v>
                </c:pt>
                <c:pt idx="9">
                  <c:v>2391.3</c:v>
                </c:pt>
                <c:pt idx="10">
                  <c:v>2623.2</c:v>
                </c:pt>
                <c:pt idx="11">
                  <c:v>2883.8</c:v>
                </c:pt>
                <c:pt idx="12">
                  <c:v>3152.3</c:v>
                </c:pt>
              </c:numCache>
            </c:numRef>
          </c:val>
        </c:ser>
        <c:ser>
          <c:idx val="189"/>
          <c:order val="189"/>
          <c:tx>
            <c:strRef>
              <c:f>'ICSY 1995-2008'!$A$192:$C$192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1995-2008'!$D$192:$AX$192</c:f>
              <c:numCache>
                <c:formatCode>0_);[Red]\(0\)</c:formatCode>
                <c:ptCount val="14"/>
                <c:pt idx="0">
                  <c:v>1696.0</c:v>
                </c:pt>
                <c:pt idx="1">
                  <c:v>2212.0</c:v>
                </c:pt>
                <c:pt idx="2">
                  <c:v>2011.0</c:v>
                </c:pt>
                <c:pt idx="3">
                  <c:v>2253.0</c:v>
                </c:pt>
                <c:pt idx="4">
                  <c:v>1575.0</c:v>
                </c:pt>
                <c:pt idx="5">
                  <c:v>2117.0</c:v>
                </c:pt>
                <c:pt idx="6">
                  <c:v>2418.0</c:v>
                </c:pt>
                <c:pt idx="7">
                  <c:v>2396.0</c:v>
                </c:pt>
                <c:pt idx="8">
                  <c:v>2075.0</c:v>
                </c:pt>
                <c:pt idx="9">
                  <c:v>2240.0</c:v>
                </c:pt>
                <c:pt idx="10">
                  <c:v>2276.0</c:v>
                </c:pt>
                <c:pt idx="11">
                  <c:v>2565.0</c:v>
                </c:pt>
                <c:pt idx="12">
                  <c:v>2676.0</c:v>
                </c:pt>
                <c:pt idx="13">
                  <c:v>2843.0</c:v>
                </c:pt>
              </c:numCache>
            </c:numRef>
          </c:val>
        </c:ser>
        <c:ser>
          <c:idx val="190"/>
          <c:order val="190"/>
          <c:tx>
            <c:strRef>
              <c:f>'ICSY 1995-2008'!$A$193:$C$193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1995-2008'!$D$193:$AX$193</c:f>
              <c:numCache>
                <c:formatCode>0_);[Red]\(0\)</c:formatCode>
                <c:ptCount val="14"/>
              </c:numCache>
            </c:numRef>
          </c:val>
        </c:ser>
        <c:ser>
          <c:idx val="191"/>
          <c:order val="191"/>
          <c:tx>
            <c:strRef>
              <c:f>'ICSY 1995-2008'!$A$194:$C$194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1995-2008'!$D$194:$AX$194</c:f>
              <c:numCache>
                <c:formatCode>0_);[Red]\(0\)</c:formatCode>
                <c:ptCount val="14"/>
                <c:pt idx="1">
                  <c:v>78.0</c:v>
                </c:pt>
                <c:pt idx="2">
                  <c:v>40.0</c:v>
                </c:pt>
                <c:pt idx="3">
                  <c:v>41.0</c:v>
                </c:pt>
                <c:pt idx="4">
                  <c:v>45.0</c:v>
                </c:pt>
                <c:pt idx="5">
                  <c:v>73.0</c:v>
                </c:pt>
                <c:pt idx="6">
                  <c:v>113.0</c:v>
                </c:pt>
                <c:pt idx="7">
                  <c:v>144.0</c:v>
                </c:pt>
                <c:pt idx="8">
                  <c:v>170.0</c:v>
                </c:pt>
                <c:pt idx="9">
                  <c:v>181.0</c:v>
                </c:pt>
                <c:pt idx="10">
                  <c:v>172.0</c:v>
                </c:pt>
                <c:pt idx="11">
                  <c:v>234.0</c:v>
                </c:pt>
                <c:pt idx="12">
                  <c:v>247.38</c:v>
                </c:pt>
                <c:pt idx="13">
                  <c:v>254.18</c:v>
                </c:pt>
              </c:numCache>
            </c:numRef>
          </c:val>
        </c:ser>
        <c:ser>
          <c:idx val="192"/>
          <c:order val="192"/>
          <c:tx>
            <c:strRef>
              <c:f>'ICSY 1995-2008'!$A$195:$C$195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1995-2008'!$D$195:$AX$195</c:f>
              <c:numCache>
                <c:formatCode>0_);[Red]\(0\)</c:formatCode>
                <c:ptCount val="14"/>
                <c:pt idx="0">
                  <c:v>3200.0</c:v>
                </c:pt>
                <c:pt idx="1">
                  <c:v>3300.0</c:v>
                </c:pt>
                <c:pt idx="2">
                  <c:v>3300.0</c:v>
                </c:pt>
                <c:pt idx="3">
                  <c:v>2340.0</c:v>
                </c:pt>
                <c:pt idx="4">
                  <c:v>1660.0</c:v>
                </c:pt>
                <c:pt idx="5">
                  <c:v>1150.0</c:v>
                </c:pt>
                <c:pt idx="6">
                  <c:v>600.0</c:v>
                </c:pt>
                <c:pt idx="7">
                  <c:v>200.0</c:v>
                </c:pt>
                <c:pt idx="8">
                  <c:v>150.0</c:v>
                </c:pt>
                <c:pt idx="9">
                  <c:v>150.0</c:v>
                </c:pt>
              </c:numCache>
            </c:numRef>
          </c:val>
        </c:ser>
        <c:ser>
          <c:idx val="193"/>
          <c:order val="193"/>
          <c:tx>
            <c:strRef>
              <c:f>'ICSY 1995-2008'!$A$196:$C$196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1995-2008'!$D$196:$AX$196</c:f>
              <c:numCache>
                <c:formatCode>0_);[Red]\(0\)</c:formatCode>
                <c:ptCount val="14"/>
                <c:pt idx="0">
                  <c:v>2981.0</c:v>
                </c:pt>
                <c:pt idx="1">
                  <c:v>4234.0</c:v>
                </c:pt>
                <c:pt idx="2">
                  <c:v>5856.0</c:v>
                </c:pt>
                <c:pt idx="3">
                  <c:v>3066.0</c:v>
                </c:pt>
                <c:pt idx="4">
                  <c:v>3084.0</c:v>
                </c:pt>
                <c:pt idx="5">
                  <c:v>3045.0</c:v>
                </c:pt>
                <c:pt idx="6">
                  <c:v>3011.0</c:v>
                </c:pt>
                <c:pt idx="7">
                  <c:v>3121.0</c:v>
                </c:pt>
                <c:pt idx="8">
                  <c:v>3115.0</c:v>
                </c:pt>
                <c:pt idx="9">
                  <c:v>3031.0</c:v>
                </c:pt>
                <c:pt idx="10">
                  <c:v>3282.0</c:v>
                </c:pt>
                <c:pt idx="11">
                  <c:v>3389.0</c:v>
                </c:pt>
                <c:pt idx="12">
                  <c:v>3504.0</c:v>
                </c:pt>
                <c:pt idx="13">
                  <c:v>4087.0</c:v>
                </c:pt>
              </c:numCache>
            </c:numRef>
          </c:val>
        </c:ser>
        <c:ser>
          <c:idx val="194"/>
          <c:order val="194"/>
          <c:tx>
            <c:strRef>
              <c:f>'ICSY 1995-2008'!$A$197:$C$197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1995-2008'!$D$197:$AX$197</c:f>
              <c:numCache>
                <c:formatCode>0_);[Red]\(0\)</c:formatCode>
                <c:ptCount val="1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1186.0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</c:numCache>
            </c:numRef>
          </c:val>
        </c:ser>
        <c:ser>
          <c:idx val="195"/>
          <c:order val="195"/>
          <c:tx>
            <c:strRef>
              <c:f>'ICSY 1995-2008'!$A$198:$C$198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1995-2008'!$D$198:$AX$198</c:f>
              <c:numCache>
                <c:formatCode>0_);[Red]\(0\)</c:formatCode>
                <c:ptCount val="14"/>
              </c:numCache>
            </c:numRef>
          </c:val>
        </c:ser>
        <c:ser>
          <c:idx val="196"/>
          <c:order val="196"/>
          <c:tx>
            <c:strRef>
              <c:f>'ICSY 1995-2008'!$A$199:$C$199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1995-2008'!$D$199:$AX$199</c:f>
              <c:numCache>
                <c:formatCode>0_);[Red]\(0\)</c:formatCode>
                <c:ptCount val="14"/>
              </c:numCache>
            </c:numRef>
          </c:val>
        </c:ser>
        <c:ser>
          <c:idx val="197"/>
          <c:order val="197"/>
          <c:tx>
            <c:strRef>
              <c:f>'ICSY 1995-2008'!$A$200:$C$200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1995-2008'!$D$200:$AX$200</c:f>
              <c:numCache>
                <c:formatCode>0_);[Red]\(0\)</c:formatCode>
                <c:ptCount val="14"/>
                <c:pt idx="0">
                  <c:v>7437.0</c:v>
                </c:pt>
                <c:pt idx="1">
                  <c:v>7664.0</c:v>
                </c:pt>
                <c:pt idx="2">
                  <c:v>7891.0</c:v>
                </c:pt>
                <c:pt idx="3">
                  <c:v>7676.0</c:v>
                </c:pt>
                <c:pt idx="4">
                  <c:v>8211.0</c:v>
                </c:pt>
                <c:pt idx="5">
                  <c:v>8715.0</c:v>
                </c:pt>
                <c:pt idx="6">
                  <c:v>8036.0</c:v>
                </c:pt>
                <c:pt idx="7">
                  <c:v>8525.0</c:v>
                </c:pt>
                <c:pt idx="8">
                  <c:v>8883.0</c:v>
                </c:pt>
                <c:pt idx="9">
                  <c:v>12348.0</c:v>
                </c:pt>
              </c:numCache>
            </c:numRef>
          </c:val>
        </c:ser>
        <c:ser>
          <c:idx val="198"/>
          <c:order val="198"/>
          <c:tx>
            <c:strRef>
              <c:f>'ICSY 1995-2008'!$A$201:$C$201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1995-2008'!$D$201:$AX$201</c:f>
              <c:numCache>
                <c:formatCode>0_);[Red]\(0\)</c:formatCode>
                <c:ptCount val="14"/>
                <c:pt idx="0">
                  <c:v>27220.0</c:v>
                </c:pt>
                <c:pt idx="1">
                  <c:v>26339.0</c:v>
                </c:pt>
                <c:pt idx="2">
                  <c:v>27860.0</c:v>
                </c:pt>
                <c:pt idx="3">
                  <c:v>27943.0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41353.0</c:v>
                </c:pt>
              </c:numCache>
            </c:numRef>
          </c:val>
        </c:ser>
        <c:ser>
          <c:idx val="199"/>
          <c:order val="199"/>
          <c:tx>
            <c:strRef>
              <c:f>'ICSY 1995-2008'!$A$202:$C$202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1995-2008'!$D$202:$AX$202</c:f>
              <c:numCache>
                <c:formatCode>0_);[Red]\(0\)</c:formatCode>
                <c:ptCount val="14"/>
                <c:pt idx="0">
                  <c:v>956.0</c:v>
                </c:pt>
                <c:pt idx="1">
                  <c:v>670.0</c:v>
                </c:pt>
                <c:pt idx="2">
                  <c:v>966.0</c:v>
                </c:pt>
                <c:pt idx="3">
                  <c:v>2151.0</c:v>
                </c:pt>
                <c:pt idx="4">
                  <c:v>2354.0</c:v>
                </c:pt>
                <c:pt idx="5">
                  <c:v>2432.0</c:v>
                </c:pt>
                <c:pt idx="6">
                  <c:v>2123.0</c:v>
                </c:pt>
                <c:pt idx="7">
                  <c:v>973.0</c:v>
                </c:pt>
                <c:pt idx="8">
                  <c:v>1163.0</c:v>
                </c:pt>
                <c:pt idx="9">
                  <c:v>1400.0</c:v>
                </c:pt>
                <c:pt idx="10">
                  <c:v>3928.0</c:v>
                </c:pt>
                <c:pt idx="11">
                  <c:v>4579.0</c:v>
                </c:pt>
              </c:numCache>
            </c:numRef>
          </c:val>
        </c:ser>
        <c:ser>
          <c:idx val="200"/>
          <c:order val="200"/>
          <c:tx>
            <c:strRef>
              <c:f>'ICSY 1995-2008'!$A$203:$C$203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1995-2008'!$D$203:$AX$203</c:f>
              <c:numCache>
                <c:formatCode>0_);[Red]\(0\)</c:formatCode>
                <c:ptCount val="14"/>
                <c:pt idx="0">
                  <c:v>391.0</c:v>
                </c:pt>
                <c:pt idx="1">
                  <c:v>380.0</c:v>
                </c:pt>
                <c:pt idx="2">
                  <c:v>276.0</c:v>
                </c:pt>
                <c:pt idx="3">
                  <c:v>198.0</c:v>
                </c:pt>
                <c:pt idx="4">
                  <c:v>231.0</c:v>
                </c:pt>
                <c:pt idx="5">
                  <c:v>146.0</c:v>
                </c:pt>
                <c:pt idx="6">
                  <c:v>190.0</c:v>
                </c:pt>
                <c:pt idx="7">
                  <c:v>220.0</c:v>
                </c:pt>
                <c:pt idx="8">
                  <c:v>320.0</c:v>
                </c:pt>
                <c:pt idx="9">
                  <c:v>244.0</c:v>
                </c:pt>
                <c:pt idx="10">
                  <c:v>244.0</c:v>
                </c:pt>
                <c:pt idx="11">
                  <c:v>227.0</c:v>
                </c:pt>
                <c:pt idx="12">
                  <c:v>327.0</c:v>
                </c:pt>
                <c:pt idx="13">
                  <c:v>340.0</c:v>
                </c:pt>
              </c:numCache>
            </c:numRef>
          </c:val>
        </c:ser>
        <c:ser>
          <c:idx val="201"/>
          <c:order val="201"/>
          <c:tx>
            <c:strRef>
              <c:f>'ICSY 1995-2008'!$A$204:$C$204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1995-2008'!$D$204:$AX$204</c:f>
              <c:numCache>
                <c:formatCode>0_);[Red]\(0\)</c:formatCode>
                <c:ptCount val="14"/>
                <c:pt idx="0">
                  <c:v>50.0</c:v>
                </c:pt>
                <c:pt idx="1">
                  <c:v>50.0</c:v>
                </c:pt>
                <c:pt idx="2">
                  <c:v>65.0</c:v>
                </c:pt>
                <c:pt idx="3">
                  <c:v>65.0</c:v>
                </c:pt>
                <c:pt idx="4">
                  <c:v>65.0</c:v>
                </c:pt>
                <c:pt idx="5">
                  <c:v>60.0</c:v>
                </c:pt>
                <c:pt idx="6">
                  <c:v>65.0</c:v>
                </c:pt>
                <c:pt idx="7">
                  <c:v>65.0</c:v>
                </c:pt>
                <c:pt idx="8">
                  <c:v>65.0</c:v>
                </c:pt>
                <c:pt idx="9">
                  <c:v>65.0</c:v>
                </c:pt>
              </c:numCache>
            </c:numRef>
          </c:val>
        </c:ser>
        <c:ser>
          <c:idx val="202"/>
          <c:order val="202"/>
          <c:tx>
            <c:strRef>
              <c:f>'ICSY 1995-2008'!$A$205:$C$205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1995-2008'!$D$205:$AX$205</c:f>
              <c:numCache>
                <c:formatCode>0_);[Red]\(0\)</c:formatCode>
                <c:ptCount val="14"/>
              </c:numCache>
            </c:numRef>
          </c:val>
        </c:ser>
        <c:ser>
          <c:idx val="203"/>
          <c:order val="203"/>
          <c:tx>
            <c:strRef>
              <c:f>'ICSY 1995-2008'!$A$206:$C$206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1995-2008'!$D$206:$AX$206</c:f>
              <c:numCache>
                <c:formatCode>0_);[Red]\(0\)</c:formatCode>
                <c:ptCount val="14"/>
                <c:pt idx="0">
                  <c:v>2550.0</c:v>
                </c:pt>
                <c:pt idx="1">
                  <c:v>2503.0</c:v>
                </c:pt>
                <c:pt idx="2">
                  <c:v>2320.0</c:v>
                </c:pt>
                <c:pt idx="3">
                  <c:v>2373.0</c:v>
                </c:pt>
                <c:pt idx="4">
                  <c:v>2293.0</c:v>
                </c:pt>
                <c:pt idx="5">
                  <c:v>2613.0</c:v>
                </c:pt>
                <c:pt idx="6">
                  <c:v>2644.0</c:v>
                </c:pt>
                <c:pt idx="7">
                  <c:v>2765.0</c:v>
                </c:pt>
                <c:pt idx="8">
                  <c:v>2841.0</c:v>
                </c:pt>
                <c:pt idx="9">
                  <c:v>2731.0</c:v>
                </c:pt>
                <c:pt idx="10">
                  <c:v>2791.0</c:v>
                </c:pt>
                <c:pt idx="11">
                  <c:v>3074.151</c:v>
                </c:pt>
                <c:pt idx="12">
                  <c:v>3032.742</c:v>
                </c:pt>
                <c:pt idx="13">
                  <c:v>2962.196</c:v>
                </c:pt>
              </c:numCache>
            </c:numRef>
          </c:val>
        </c:ser>
        <c:ser>
          <c:idx val="204"/>
          <c:order val="204"/>
          <c:tx>
            <c:strRef>
              <c:f>'ICSY 1995-2008'!$A$207:$C$207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1995-2008'!$D$207:$AX$207</c:f>
              <c:numCache>
                <c:formatCode>0_);[Red]\(0\)</c:formatCode>
                <c:ptCount val="14"/>
                <c:pt idx="0">
                  <c:v>4024.0</c:v>
                </c:pt>
                <c:pt idx="1">
                  <c:v>3638.0</c:v>
                </c:pt>
                <c:pt idx="2">
                  <c:v>3568.0</c:v>
                </c:pt>
                <c:pt idx="3">
                  <c:v>3600.0</c:v>
                </c:pt>
                <c:pt idx="4">
                  <c:v>3548.0</c:v>
                </c:pt>
                <c:pt idx="5">
                  <c:v>3771.0</c:v>
                </c:pt>
                <c:pt idx="6">
                  <c:v>3950.0</c:v>
                </c:pt>
                <c:pt idx="7">
                  <c:v>4000.0</c:v>
                </c:pt>
                <c:pt idx="8">
                  <c:v>3800.0</c:v>
                </c:pt>
                <c:pt idx="9">
                  <c:v>3955.0</c:v>
                </c:pt>
              </c:numCache>
            </c:numRef>
          </c:val>
        </c:ser>
        <c:ser>
          <c:idx val="205"/>
          <c:order val="205"/>
          <c:tx>
            <c:strRef>
              <c:f>'ICSY 1995-2008'!$A$208:$C$208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1995-2008'!$D$208:$AX$208</c:f>
              <c:numCache>
                <c:formatCode>0_);[Red]\(0\)</c:formatCode>
                <c:ptCount val="14"/>
                <c:pt idx="0">
                  <c:v>4804.0</c:v>
                </c:pt>
                <c:pt idx="1">
                  <c:v>4817.0</c:v>
                </c:pt>
                <c:pt idx="2">
                  <c:v>4838.0</c:v>
                </c:pt>
                <c:pt idx="3">
                  <c:v>5016.0</c:v>
                </c:pt>
                <c:pt idx="4">
                  <c:v>5134.0</c:v>
                </c:pt>
                <c:pt idx="5">
                  <c:v>4631.0</c:v>
                </c:pt>
                <c:pt idx="6">
                  <c:v>5428.0</c:v>
                </c:pt>
                <c:pt idx="7">
                  <c:v>5399.0</c:v>
                </c:pt>
                <c:pt idx="8">
                  <c:v>5224.0</c:v>
                </c:pt>
                <c:pt idx="9">
                  <c:v>5098.0</c:v>
                </c:pt>
                <c:pt idx="10">
                  <c:v>5218.0</c:v>
                </c:pt>
                <c:pt idx="11">
                  <c:v>4965.0</c:v>
                </c:pt>
                <c:pt idx="12">
                  <c:v>5150.0</c:v>
                </c:pt>
              </c:numCache>
            </c:numRef>
          </c:val>
        </c:ser>
        <c:ser>
          <c:idx val="206"/>
          <c:order val="206"/>
          <c:tx>
            <c:strRef>
              <c:f>'ICSY 1995-2008'!$A$209:$C$209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1995-2008'!$D$209:$AX$209</c:f>
              <c:numCache>
                <c:formatCode>0_);[Red]\(0\)</c:formatCode>
                <c:ptCount val="14"/>
              </c:numCache>
            </c:numRef>
          </c:val>
        </c:ser>
        <c:ser>
          <c:idx val="207"/>
          <c:order val="207"/>
          <c:tx>
            <c:strRef>
              <c:f>'ICSY 1995-2008'!$A$210:$C$210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1995-2008'!$D$210:$AX$210</c:f>
              <c:numCache>
                <c:formatCode>0_);[Red]\(0\)</c:formatCode>
                <c:ptCount val="14"/>
                <c:pt idx="0">
                  <c:v>78.0</c:v>
                </c:pt>
                <c:pt idx="1">
                  <c:v>57.0</c:v>
                </c:pt>
                <c:pt idx="2">
                  <c:v>36.0</c:v>
                </c:pt>
                <c:pt idx="3">
                  <c:v>18.0</c:v>
                </c:pt>
                <c:pt idx="4">
                  <c:v>33.0</c:v>
                </c:pt>
                <c:pt idx="5">
                  <c:v>55.0</c:v>
                </c:pt>
                <c:pt idx="6">
                  <c:v>69.0</c:v>
                </c:pt>
                <c:pt idx="7">
                  <c:v>89.0</c:v>
                </c:pt>
                <c:pt idx="8">
                  <c:v>168.0</c:v>
                </c:pt>
                <c:pt idx="9">
                  <c:v>192.0</c:v>
                </c:pt>
                <c:pt idx="10">
                  <c:v>253.1</c:v>
                </c:pt>
                <c:pt idx="11">
                  <c:v>281.5</c:v>
                </c:pt>
                <c:pt idx="12">
                  <c:v>313.1</c:v>
                </c:pt>
                <c:pt idx="13">
                  <c:v>190.4</c:v>
                </c:pt>
              </c:numCache>
            </c:numRef>
          </c:val>
        </c:ser>
        <c:ser>
          <c:idx val="208"/>
          <c:order val="208"/>
          <c:tx>
            <c:strRef>
              <c:f>'ICSY 1995-2008'!$A$211:$C$211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1995-2008'!$D$211:$AX$211</c:f>
              <c:numCache>
                <c:formatCode>0_);[Red]\(0\)</c:formatCode>
                <c:ptCount val="14"/>
                <c:pt idx="0">
                  <c:v>739.0</c:v>
                </c:pt>
                <c:pt idx="1">
                  <c:v>726.0</c:v>
                </c:pt>
                <c:pt idx="2">
                  <c:v>621.0</c:v>
                </c:pt>
                <c:pt idx="3">
                  <c:v>778.0</c:v>
                </c:pt>
                <c:pt idx="4">
                  <c:v>833.0</c:v>
                </c:pt>
                <c:pt idx="5">
                  <c:v>833.0</c:v>
                </c:pt>
                <c:pt idx="6">
                  <c:v>901.0</c:v>
                </c:pt>
                <c:pt idx="7">
                  <c:v>1026.0</c:v>
                </c:pt>
                <c:pt idx="8">
                  <c:v>1187.0</c:v>
                </c:pt>
                <c:pt idx="9">
                  <c:v>1281.0</c:v>
                </c:pt>
                <c:pt idx="10">
                  <c:v>1367.0</c:v>
                </c:pt>
                <c:pt idx="11">
                  <c:v>1427.0</c:v>
                </c:pt>
                <c:pt idx="12">
                  <c:v>1654.0</c:v>
                </c:pt>
                <c:pt idx="13">
                  <c:v>1756.0</c:v>
                </c:pt>
              </c:numCache>
            </c:numRef>
          </c:val>
        </c:ser>
        <c:ser>
          <c:idx val="209"/>
          <c:order val="209"/>
          <c:tx>
            <c:strRef>
              <c:f>'ICSY 1995-2008'!$A$212:$C$212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1995-2008'!$D$212:$AX$212</c:f>
              <c:numCache>
                <c:formatCode>0_);[Red]\(0\)</c:formatCode>
                <c:ptCount val="14"/>
                <c:pt idx="0">
                  <c:v>34051.0</c:v>
                </c:pt>
                <c:pt idx="1">
                  <c:v>38874.0</c:v>
                </c:pt>
                <c:pt idx="2">
                  <c:v>37115.0</c:v>
                </c:pt>
                <c:pt idx="3">
                  <c:v>22722.0</c:v>
                </c:pt>
                <c:pt idx="4">
                  <c:v>25354.0</c:v>
                </c:pt>
                <c:pt idx="5">
                  <c:v>25499.0</c:v>
                </c:pt>
                <c:pt idx="6">
                  <c:v>27913.0</c:v>
                </c:pt>
                <c:pt idx="7">
                  <c:v>31679.0</c:v>
                </c:pt>
                <c:pt idx="8">
                  <c:v>32530.0</c:v>
                </c:pt>
                <c:pt idx="9">
                  <c:v>35626.0</c:v>
                </c:pt>
                <c:pt idx="10">
                  <c:v>37872.0</c:v>
                </c:pt>
                <c:pt idx="11">
                  <c:v>39408.0</c:v>
                </c:pt>
                <c:pt idx="12">
                  <c:v>35668.0</c:v>
                </c:pt>
                <c:pt idx="13">
                  <c:v>31651.0</c:v>
                </c:pt>
              </c:numCache>
            </c:numRef>
          </c:val>
        </c:ser>
        <c:ser>
          <c:idx val="210"/>
          <c:order val="210"/>
          <c:tx>
            <c:strRef>
              <c:f>'ICSY 1995-2008'!$A$213:$C$213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1995-2008'!$D$213:$AX$213</c:f>
              <c:numCache>
                <c:formatCode>0_);[Red]\(0\)</c:formatCode>
                <c:ptCount val="14"/>
              </c:numCache>
            </c:numRef>
          </c:val>
        </c:ser>
        <c:ser>
          <c:idx val="211"/>
          <c:order val="211"/>
          <c:tx>
            <c:strRef>
              <c:f>'ICSY 1995-2008'!$A$214:$C$214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1995-2008'!$D$214:$AX$214</c:f>
              <c:numCache>
                <c:formatCode>0_);[Red]\(0\)</c:formatCode>
                <c:ptCount val="14"/>
                <c:pt idx="0">
                  <c:v>350.0</c:v>
                </c:pt>
                <c:pt idx="1">
                  <c:v>413.0</c:v>
                </c:pt>
                <c:pt idx="2">
                  <c:v>421.0</c:v>
                </c:pt>
                <c:pt idx="3">
                  <c:v>500.0</c:v>
                </c:pt>
                <c:pt idx="4">
                  <c:v>600.0</c:v>
                </c:pt>
                <c:pt idx="5">
                  <c:v>1393.0</c:v>
                </c:pt>
                <c:pt idx="6">
                  <c:v>1381.0</c:v>
                </c:pt>
                <c:pt idx="7">
                  <c:v>1270.0</c:v>
                </c:pt>
                <c:pt idx="8">
                  <c:v>1196.0</c:v>
                </c:pt>
                <c:pt idx="9">
                  <c:v>1164.0</c:v>
                </c:pt>
                <c:pt idx="10">
                  <c:v>1018.0</c:v>
                </c:pt>
                <c:pt idx="11">
                  <c:v>1102.0</c:v>
                </c:pt>
                <c:pt idx="12">
                  <c:v>1248.843</c:v>
                </c:pt>
                <c:pt idx="13">
                  <c:v>1264.502</c:v>
                </c:pt>
              </c:numCache>
            </c:numRef>
          </c:val>
        </c:ser>
        <c:ser>
          <c:idx val="212"/>
          <c:order val="212"/>
          <c:tx>
            <c:strRef>
              <c:f>'ICSY 1995-2008'!$A$215:$C$215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1995-2008'!$D$215:$AX$215</c:f>
              <c:numCache>
                <c:formatCode>0_);[Red]\(0\)</c:formatCode>
                <c:ptCount val="14"/>
              </c:numCache>
            </c:numRef>
          </c:val>
        </c:ser>
        <c:ser>
          <c:idx val="213"/>
          <c:order val="213"/>
          <c:tx>
            <c:strRef>
              <c:f>'ICSY 1995-2008'!$A$216:$C$216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1995-2008'!$D$216:$AX$216</c:f>
              <c:numCache>
                <c:formatCode>0_);[Red]\(0\)</c:formatCode>
                <c:ptCount val="14"/>
              </c:numCache>
            </c:numRef>
          </c:val>
        </c:ser>
        <c:ser>
          <c:idx val="214"/>
          <c:order val="214"/>
          <c:tx>
            <c:strRef>
              <c:f>'ICSY 1995-2008'!$A$217:$C$217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1995-2008'!$D$217:$AX$217</c:f>
              <c:numCache>
                <c:formatCode>0_);[Red]\(0\)</c:formatCode>
                <c:ptCount val="14"/>
                <c:pt idx="0">
                  <c:v>559.0</c:v>
                </c:pt>
                <c:pt idx="1">
                  <c:v>617.0</c:v>
                </c:pt>
                <c:pt idx="2">
                  <c:v>677.0</c:v>
                </c:pt>
                <c:pt idx="3">
                  <c:v>700.0</c:v>
                </c:pt>
                <c:pt idx="4">
                  <c:v>740.0</c:v>
                </c:pt>
                <c:pt idx="5">
                  <c:v>743.0</c:v>
                </c:pt>
                <c:pt idx="6">
                  <c:v>696.8000000000001</c:v>
                </c:pt>
                <c:pt idx="7">
                  <c:v>743.7</c:v>
                </c:pt>
                <c:pt idx="8">
                  <c:v>765.571</c:v>
                </c:pt>
                <c:pt idx="9">
                  <c:v>768.471</c:v>
                </c:pt>
                <c:pt idx="10">
                  <c:v>686.442</c:v>
                </c:pt>
                <c:pt idx="11">
                  <c:v>883.01</c:v>
                </c:pt>
              </c:numCache>
            </c:numRef>
          </c:val>
        </c:ser>
        <c:ser>
          <c:idx val="215"/>
          <c:order val="215"/>
          <c:tx>
            <c:strRef>
              <c:f>'ICSY 1995-2008'!$A$218:$C$218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1995-2008'!$D$218:$AX$218</c:f>
              <c:numCache>
                <c:formatCode>0_);[Red]\(0\)</c:formatCode>
                <c:ptCount val="14"/>
                <c:pt idx="0">
                  <c:v>4998.0</c:v>
                </c:pt>
                <c:pt idx="1">
                  <c:v>4566.0</c:v>
                </c:pt>
                <c:pt idx="2">
                  <c:v>4378.0</c:v>
                </c:pt>
                <c:pt idx="3">
                  <c:v>4588.0</c:v>
                </c:pt>
                <c:pt idx="4">
                  <c:v>4860.0</c:v>
                </c:pt>
                <c:pt idx="5">
                  <c:v>5647.0</c:v>
                </c:pt>
                <c:pt idx="6">
                  <c:v>5721.0</c:v>
                </c:pt>
                <c:pt idx="7">
                  <c:v>6020.0</c:v>
                </c:pt>
                <c:pt idx="8">
                  <c:v>6480.0</c:v>
                </c:pt>
                <c:pt idx="9">
                  <c:v>6192.0</c:v>
                </c:pt>
              </c:numCache>
            </c:numRef>
          </c:val>
        </c:ser>
        <c:ser>
          <c:idx val="216"/>
          <c:order val="216"/>
          <c:tx>
            <c:strRef>
              <c:f>'ICSY 1995-2008'!$A$219:$C$219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1995-2008'!$D$219:$AX$219</c:f>
              <c:numCache>
                <c:formatCode>0_);[Red]\(0\)</c:formatCode>
                <c:ptCount val="14"/>
                <c:pt idx="0">
                  <c:v>33084.0</c:v>
                </c:pt>
                <c:pt idx="1">
                  <c:v>35090.0</c:v>
                </c:pt>
                <c:pt idx="2">
                  <c:v>36035.0</c:v>
                </c:pt>
                <c:pt idx="3">
                  <c:v>38175.0</c:v>
                </c:pt>
                <c:pt idx="4">
                  <c:v>34215.0</c:v>
                </c:pt>
                <c:pt idx="5">
                  <c:v>36238.0</c:v>
                </c:pt>
                <c:pt idx="6">
                  <c:v>30111.0</c:v>
                </c:pt>
                <c:pt idx="7">
                  <c:v>32546.0</c:v>
                </c:pt>
                <c:pt idx="8">
                  <c:v>35264.0</c:v>
                </c:pt>
                <c:pt idx="9">
                  <c:v>38594.0</c:v>
                </c:pt>
                <c:pt idx="10">
                  <c:v>41100.0</c:v>
                </c:pt>
                <c:pt idx="11">
                  <c:v>47906.365</c:v>
                </c:pt>
              </c:numCache>
            </c:numRef>
          </c:val>
        </c:ser>
        <c:ser>
          <c:idx val="217"/>
          <c:order val="217"/>
          <c:tx>
            <c:strRef>
              <c:f>'ICSY 1995-2008'!$A$220:$C$220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1995-2008'!$D$220:$AX$220</c:f>
              <c:numCache>
                <c:formatCode>0_);[Red]\(0\)</c:formatCode>
                <c:ptCount val="14"/>
                <c:pt idx="0">
                  <c:v>437.0</c:v>
                </c:pt>
                <c:pt idx="1">
                  <c:v>438.0</c:v>
                </c:pt>
                <c:pt idx="2">
                  <c:v>601.0</c:v>
                </c:pt>
                <c:pt idx="3">
                  <c:v>750.0</c:v>
                </c:pt>
                <c:pt idx="4">
                  <c:v>780.0</c:v>
                </c:pt>
                <c:pt idx="5">
                  <c:v>420.0</c:v>
                </c:pt>
                <c:pt idx="6">
                  <c:v>448.0</c:v>
                </c:pt>
                <c:pt idx="7">
                  <c:v>486.0</c:v>
                </c:pt>
                <c:pt idx="8">
                  <c:v>200.0</c:v>
                </c:pt>
                <c:pt idx="9">
                  <c:v>450.0</c:v>
                </c:pt>
              </c:numCache>
            </c:numRef>
          </c:val>
        </c:ser>
        <c:ser>
          <c:idx val="218"/>
          <c:order val="218"/>
          <c:tx>
            <c:strRef>
              <c:f>'ICSY 1995-2008'!$A$221:$C$221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1995-2008'!$D$221:$AX$221</c:f>
              <c:numCache>
                <c:formatCode>0_);[Red]\(0\)</c:formatCode>
                <c:ptCount val="14"/>
              </c:numCache>
            </c:numRef>
          </c:val>
        </c:ser>
        <c:ser>
          <c:idx val="219"/>
          <c:order val="219"/>
          <c:tx>
            <c:strRef>
              <c:f>'ICSY 1995-2008'!$A$222:$C$222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1995-2008'!$D$222:$AX$222</c:f>
              <c:numCache>
                <c:formatCode>0_);[Red]\(0\)</c:formatCode>
                <c:ptCount val="14"/>
              </c:numCache>
            </c:numRef>
          </c:val>
        </c:ser>
        <c:ser>
          <c:idx val="220"/>
          <c:order val="220"/>
          <c:tx>
            <c:strRef>
              <c:f>'ICSY 1995-2008'!$A$223:$C$223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1995-2008'!$D$223:$AX$223</c:f>
              <c:numCache>
                <c:formatCode>0_);[Red]\(0\)</c:formatCode>
                <c:ptCount val="14"/>
                <c:pt idx="0">
                  <c:v>84.0</c:v>
                </c:pt>
                <c:pt idx="1">
                  <c:v>195.0</c:v>
                </c:pt>
                <c:pt idx="3">
                  <c:v>321.3</c:v>
                </c:pt>
                <c:pt idx="4">
                  <c:v>347.3</c:v>
                </c:pt>
                <c:pt idx="5">
                  <c:v>367.5</c:v>
                </c:pt>
                <c:pt idx="6">
                  <c:v>431.1</c:v>
                </c:pt>
                <c:pt idx="7">
                  <c:v>506.0</c:v>
                </c:pt>
                <c:pt idx="8">
                  <c:v>507.1</c:v>
                </c:pt>
                <c:pt idx="9">
                  <c:v>559.0</c:v>
                </c:pt>
                <c:pt idx="10">
                  <c:v>692.7</c:v>
                </c:pt>
                <c:pt idx="11">
                  <c:v>857.6</c:v>
                </c:pt>
                <c:pt idx="12">
                  <c:v>995.8000000000001</c:v>
                </c:pt>
                <c:pt idx="13">
                  <c:v>1193.0</c:v>
                </c:pt>
              </c:numCache>
            </c:numRef>
          </c:val>
        </c:ser>
        <c:ser>
          <c:idx val="221"/>
          <c:order val="221"/>
          <c:tx>
            <c:strRef>
              <c:f>'ICSY 1995-2008'!$A$224:$C$224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1995-2008'!$D$224:$AX$224</c:f>
              <c:numCache>
                <c:formatCode>0_);[Red]\(0\)</c:formatCode>
                <c:ptCount val="14"/>
                <c:pt idx="0">
                  <c:v>3902.0</c:v>
                </c:pt>
                <c:pt idx="1">
                  <c:v>3339.0</c:v>
                </c:pt>
                <c:pt idx="2">
                  <c:v>5101.0</c:v>
                </c:pt>
                <c:pt idx="3">
                  <c:v>5591.0</c:v>
                </c:pt>
                <c:pt idx="4">
                  <c:v>5828.0</c:v>
                </c:pt>
                <c:pt idx="5">
                  <c:v>5311.0</c:v>
                </c:pt>
                <c:pt idx="6">
                  <c:v>5786.0</c:v>
                </c:pt>
                <c:pt idx="7">
                  <c:v>7157.0</c:v>
                </c:pt>
                <c:pt idx="8">
                  <c:v>8923.0</c:v>
                </c:pt>
                <c:pt idx="9">
                  <c:v>10648.0</c:v>
                </c:pt>
                <c:pt idx="10">
                  <c:v>12165.0</c:v>
                </c:pt>
                <c:pt idx="11">
                  <c:v>13739.0</c:v>
                </c:pt>
                <c:pt idx="12">
                  <c:v>15019.0</c:v>
                </c:pt>
                <c:pt idx="13">
                  <c:v>14918.0</c:v>
                </c:pt>
              </c:numCache>
            </c:numRef>
          </c:val>
        </c:ser>
        <c:ser>
          <c:idx val="222"/>
          <c:order val="222"/>
          <c:tx>
            <c:strRef>
              <c:f>'ICSY 1995-2008'!$A$225:$C$225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1995-2008'!$D$225:$AX$225</c:f>
              <c:numCache>
                <c:formatCode>0_);[Red]\(0\)</c:formatCode>
                <c:ptCount val="14"/>
                <c:pt idx="0">
                  <c:v>6000.0</c:v>
                </c:pt>
                <c:pt idx="1">
                  <c:v>6000.0</c:v>
                </c:pt>
                <c:pt idx="2">
                  <c:v>6330.0</c:v>
                </c:pt>
                <c:pt idx="3">
                  <c:v>7066.0</c:v>
                </c:pt>
                <c:pt idx="4">
                  <c:v>7069.0</c:v>
                </c:pt>
                <c:pt idx="5">
                  <c:v>6100.0</c:v>
                </c:pt>
                <c:pt idx="6">
                  <c:v>6100.0</c:v>
                </c:pt>
                <c:pt idx="7">
                  <c:v>6500.0</c:v>
                </c:pt>
                <c:pt idx="8">
                  <c:v>8000.0</c:v>
                </c:pt>
                <c:pt idx="9">
                  <c:v>8000.0</c:v>
                </c:pt>
              </c:numCache>
            </c:numRef>
          </c:val>
        </c:ser>
        <c:ser>
          <c:idx val="223"/>
          <c:order val="223"/>
          <c:tx>
            <c:strRef>
              <c:f>'ICSY 1995-2008'!$A$226:$C$226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1995-2008'!$D$226:$AX$226</c:f>
              <c:numCache>
                <c:formatCode>0_);[Red]\(0\)</c:formatCode>
                <c:ptCount val="14"/>
                <c:pt idx="0">
                  <c:v>13374.0</c:v>
                </c:pt>
                <c:pt idx="1">
                  <c:v>13530.0</c:v>
                </c:pt>
                <c:pt idx="2">
                  <c:v>14307.0</c:v>
                </c:pt>
                <c:pt idx="3">
                  <c:v>14764.0</c:v>
                </c:pt>
                <c:pt idx="4">
                  <c:v>14544.0</c:v>
                </c:pt>
                <c:pt idx="5">
                  <c:v>12452.0</c:v>
                </c:pt>
                <c:pt idx="6">
                  <c:v>11854.0</c:v>
                </c:pt>
                <c:pt idx="7">
                  <c:v>11089.0</c:v>
                </c:pt>
                <c:pt idx="8">
                  <c:v>11215.0</c:v>
                </c:pt>
                <c:pt idx="9">
                  <c:v>11250.0</c:v>
                </c:pt>
                <c:pt idx="10">
                  <c:v>0.0</c:v>
                </c:pt>
                <c:pt idx="12">
                  <c:v>15912.096</c:v>
                </c:pt>
              </c:numCache>
            </c:numRef>
          </c:val>
        </c:ser>
        <c:ser>
          <c:idx val="224"/>
          <c:order val="224"/>
          <c:tx>
            <c:strRef>
              <c:f>'ICSY 1995-2008'!$A$227:$C$227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1995-2008'!$D$227:$AX$227</c:f>
              <c:numCache>
                <c:formatCode>0_);[Red]\(0\)</c:formatCode>
                <c:ptCount val="14"/>
                <c:pt idx="0">
                  <c:v>76906.0</c:v>
                </c:pt>
                <c:pt idx="1">
                  <c:v>79266.0</c:v>
                </c:pt>
                <c:pt idx="2">
                  <c:v>82582.0</c:v>
                </c:pt>
                <c:pt idx="3">
                  <c:v>83931.0</c:v>
                </c:pt>
                <c:pt idx="4">
                  <c:v>85952.0</c:v>
                </c:pt>
                <c:pt idx="5">
                  <c:v>87846.0</c:v>
                </c:pt>
                <c:pt idx="6">
                  <c:v>88900.0</c:v>
                </c:pt>
                <c:pt idx="7">
                  <c:v>89732.0</c:v>
                </c:pt>
                <c:pt idx="8">
                  <c:v>92843.0</c:v>
                </c:pt>
                <c:pt idx="9">
                  <c:v>97434.0</c:v>
                </c:pt>
                <c:pt idx="10">
                  <c:v>99319.0</c:v>
                </c:pt>
                <c:pt idx="11">
                  <c:v>98167.0</c:v>
                </c:pt>
                <c:pt idx="12">
                  <c:v>95464.0</c:v>
                </c:pt>
                <c:pt idx="13">
                  <c:v>86310.0</c:v>
                </c:pt>
              </c:numCache>
            </c:numRef>
          </c:val>
        </c:ser>
        <c:ser>
          <c:idx val="225"/>
          <c:order val="225"/>
          <c:tx>
            <c:strRef>
              <c:f>'ICSY 1995-2008'!$A$228:$C$228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1995-2008'!$D$228:$AX$228</c:f>
              <c:numCache>
                <c:formatCode>0_);[Red]\(0\)</c:formatCode>
                <c:ptCount val="14"/>
                <c:pt idx="0">
                  <c:v>593.0</c:v>
                </c:pt>
                <c:pt idx="1">
                  <c:v>631.0</c:v>
                </c:pt>
                <c:pt idx="2">
                  <c:v>818.0</c:v>
                </c:pt>
                <c:pt idx="3">
                  <c:v>940.0</c:v>
                </c:pt>
                <c:pt idx="4">
                  <c:v>839.0</c:v>
                </c:pt>
                <c:pt idx="5">
                  <c:v>688.0</c:v>
                </c:pt>
                <c:pt idx="6">
                  <c:v>1015.0</c:v>
                </c:pt>
                <c:pt idx="7">
                  <c:v>442.0</c:v>
                </c:pt>
                <c:pt idx="8">
                  <c:v>489.0</c:v>
                </c:pt>
                <c:pt idx="9">
                  <c:v>658.0</c:v>
                </c:pt>
                <c:pt idx="10">
                  <c:v>691.0</c:v>
                </c:pt>
                <c:pt idx="11">
                  <c:v>837.798</c:v>
                </c:pt>
                <c:pt idx="12">
                  <c:v>907.084</c:v>
                </c:pt>
                <c:pt idx="13">
                  <c:v>1022.0</c:v>
                </c:pt>
              </c:numCache>
            </c:numRef>
          </c:val>
        </c:ser>
        <c:ser>
          <c:idx val="226"/>
          <c:order val="226"/>
          <c:tx>
            <c:strRef>
              <c:f>'ICSY 1995-2008'!$A$229:$C$229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1995-2008'!$D$229:$AX$229</c:f>
              <c:numCache>
                <c:formatCode>0_);[Red]\(0\)</c:formatCode>
                <c:ptCount val="14"/>
              </c:numCache>
            </c:numRef>
          </c:val>
        </c:ser>
        <c:ser>
          <c:idx val="227"/>
          <c:order val="227"/>
          <c:tx>
            <c:strRef>
              <c:f>'ICSY 1995-2008'!$A$230:$C$230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1995-2008'!$D$230:$AX$230</c:f>
              <c:numCache>
                <c:formatCode>0_);[Red]\(0\)</c:formatCode>
                <c:ptCount val="14"/>
              </c:numCache>
            </c:numRef>
          </c:val>
        </c:ser>
        <c:ser>
          <c:idx val="228"/>
          <c:order val="228"/>
          <c:tx>
            <c:strRef>
              <c:f>'ICSY 1995-2008'!$A$231:$C$231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1995-2008'!$D$231:$AX$231</c:f>
              <c:numCache>
                <c:formatCode>0_);[Red]\(0\)</c:formatCode>
                <c:ptCount val="14"/>
                <c:pt idx="0">
                  <c:v>3419.0</c:v>
                </c:pt>
                <c:pt idx="1">
                  <c:v>3277.0</c:v>
                </c:pt>
                <c:pt idx="2">
                  <c:v>3286.0</c:v>
                </c:pt>
                <c:pt idx="3">
                  <c:v>3400.0</c:v>
                </c:pt>
                <c:pt idx="4">
                  <c:v>3300.0</c:v>
                </c:pt>
                <c:pt idx="5">
                  <c:v>3284.0</c:v>
                </c:pt>
                <c:pt idx="6">
                  <c:v>3722.0</c:v>
                </c:pt>
                <c:pt idx="7">
                  <c:v>3927.0</c:v>
                </c:pt>
                <c:pt idx="8">
                  <c:v>4062.0</c:v>
                </c:pt>
                <c:pt idx="9">
                  <c:v>4805.0</c:v>
                </c:pt>
                <c:pt idx="10">
                  <c:v>5068.0</c:v>
                </c:pt>
                <c:pt idx="11">
                  <c:v>5583.0</c:v>
                </c:pt>
                <c:pt idx="12">
                  <c:v>6042.5</c:v>
                </c:pt>
              </c:numCache>
            </c:numRef>
          </c:val>
        </c:ser>
        <c:ser>
          <c:idx val="229"/>
          <c:order val="229"/>
          <c:tx>
            <c:strRef>
              <c:f>'ICSY 1995-2008'!$A$232:$C$232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1995-2008'!$D$232:$AX$232</c:f>
              <c:numCache>
                <c:formatCode>0_);[Red]\(0\)</c:formatCode>
                <c:ptCount val="14"/>
              </c:numCache>
            </c:numRef>
          </c:val>
        </c:ser>
        <c:ser>
          <c:idx val="230"/>
          <c:order val="230"/>
          <c:tx>
            <c:strRef>
              <c:f>'ICSY 1995-2008'!$A$233:$C$233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1995-2008'!$D$233:$AX$233</c:f>
              <c:numCache>
                <c:formatCode>0_);[Red]\(0\)</c:formatCode>
                <c:ptCount val="14"/>
                <c:pt idx="0">
                  <c:v>6900.0</c:v>
                </c:pt>
                <c:pt idx="1">
                  <c:v>7556.0</c:v>
                </c:pt>
                <c:pt idx="2">
                  <c:v>7867.0</c:v>
                </c:pt>
                <c:pt idx="3">
                  <c:v>7870.0</c:v>
                </c:pt>
                <c:pt idx="4">
                  <c:v>7875.0</c:v>
                </c:pt>
                <c:pt idx="5">
                  <c:v>7527.0</c:v>
                </c:pt>
                <c:pt idx="6">
                  <c:v>7329.0</c:v>
                </c:pt>
                <c:pt idx="7">
                  <c:v>6126.0</c:v>
                </c:pt>
                <c:pt idx="8">
                  <c:v>7398.0</c:v>
                </c:pt>
                <c:pt idx="9">
                  <c:v>9000.0</c:v>
                </c:pt>
                <c:pt idx="10">
                  <c:v>10000.0</c:v>
                </c:pt>
              </c:numCache>
            </c:numRef>
          </c:val>
        </c:ser>
        <c:ser>
          <c:idx val="231"/>
          <c:order val="231"/>
          <c:tx>
            <c:strRef>
              <c:f>'ICSY 1995-2008'!$A$234:$C$234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1995-2008'!$D$234:$AX$234</c:f>
              <c:numCache>
                <c:formatCode>0_);[Red]\(0\)</c:formatCode>
                <c:ptCount val="14"/>
                <c:pt idx="0">
                  <c:v>5828.0</c:v>
                </c:pt>
                <c:pt idx="1">
                  <c:v>6585.0</c:v>
                </c:pt>
                <c:pt idx="2">
                  <c:v>8019.0</c:v>
                </c:pt>
                <c:pt idx="3">
                  <c:v>9738.0</c:v>
                </c:pt>
                <c:pt idx="4">
                  <c:v>10489.0</c:v>
                </c:pt>
                <c:pt idx="5">
                  <c:v>13298.0</c:v>
                </c:pt>
                <c:pt idx="6">
                  <c:v>16073.0</c:v>
                </c:pt>
                <c:pt idx="7">
                  <c:v>21121.0</c:v>
                </c:pt>
                <c:pt idx="8">
                  <c:v>24127.0</c:v>
                </c:pt>
                <c:pt idx="9">
                  <c:v>26152.7</c:v>
                </c:pt>
                <c:pt idx="10">
                  <c:v>30808.3</c:v>
                </c:pt>
                <c:pt idx="11">
                  <c:v>32690.3</c:v>
                </c:pt>
                <c:pt idx="12">
                  <c:v>37101.9547</c:v>
                </c:pt>
                <c:pt idx="13">
                  <c:v>40047.0</c:v>
                </c:pt>
              </c:numCache>
            </c:numRef>
          </c:val>
        </c:ser>
        <c:ser>
          <c:idx val="232"/>
          <c:order val="232"/>
          <c:tx>
            <c:strRef>
              <c:f>'ICSY 1995-2008'!$A$235:$C$235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1995-2008'!$D$235:$AX$235</c:f>
              <c:numCache>
                <c:formatCode>0_);[Red]\(0\)</c:formatCode>
                <c:ptCount val="14"/>
              </c:numCache>
            </c:numRef>
          </c:val>
        </c:ser>
        <c:ser>
          <c:idx val="233"/>
          <c:order val="233"/>
          <c:tx>
            <c:strRef>
              <c:f>'ICSY 1995-2008'!$A$236:$C$236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1995-2008'!$D$236:$AX$236</c:f>
              <c:numCache>
                <c:formatCode>0_);[Red]\(0\)</c:formatCode>
                <c:ptCount val="14"/>
                <c:pt idx="0">
                  <c:v>1100.0</c:v>
                </c:pt>
                <c:pt idx="1">
                  <c:v>1028.0</c:v>
                </c:pt>
                <c:pt idx="2">
                  <c:v>1038.0</c:v>
                </c:pt>
                <c:pt idx="3">
                  <c:v>1195.0</c:v>
                </c:pt>
                <c:pt idx="4">
                  <c:v>1454.0</c:v>
                </c:pt>
                <c:pt idx="5">
                  <c:v>1406.0</c:v>
                </c:pt>
                <c:pt idx="6">
                  <c:v>1449.0</c:v>
                </c:pt>
                <c:pt idx="7">
                  <c:v>1582.0</c:v>
                </c:pt>
                <c:pt idx="8">
                  <c:v>1541.0</c:v>
                </c:pt>
                <c:pt idx="9">
                  <c:v>1546.0</c:v>
                </c:pt>
              </c:numCache>
            </c:numRef>
          </c:val>
        </c:ser>
        <c:ser>
          <c:idx val="234"/>
          <c:order val="234"/>
          <c:tx>
            <c:strRef>
              <c:f>'ICSY 1995-2008'!$A$237:$C$237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1995-2008'!$D$237:$AX$237</c:f>
              <c:numCache>
                <c:formatCode>0_);[Red]\(0\)</c:formatCode>
                <c:ptCount val="14"/>
              </c:numCache>
            </c:numRef>
          </c:val>
        </c:ser>
        <c:ser>
          <c:idx val="235"/>
          <c:order val="235"/>
          <c:tx>
            <c:strRef>
              <c:f>'ICSY 1995-2008'!$A$238:$C$238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1995-2008'!$D$238:$AX$238</c:f>
              <c:numCache>
                <c:formatCode>0_);[Red]\(0\)</c:formatCode>
                <c:ptCount val="14"/>
                <c:pt idx="0">
                  <c:v>312.0</c:v>
                </c:pt>
                <c:pt idx="1">
                  <c:v>348.0</c:v>
                </c:pt>
                <c:pt idx="2">
                  <c:v>384.0</c:v>
                </c:pt>
                <c:pt idx="3">
                  <c:v>351.0</c:v>
                </c:pt>
                <c:pt idx="4">
                  <c:v>300.0</c:v>
                </c:pt>
                <c:pt idx="5">
                  <c:v>335.0</c:v>
                </c:pt>
                <c:pt idx="6">
                  <c:v>309.0</c:v>
                </c:pt>
                <c:pt idx="7">
                  <c:v>343.0</c:v>
                </c:pt>
                <c:pt idx="8">
                  <c:v>424.0</c:v>
                </c:pt>
                <c:pt idx="9">
                  <c:v>480.0</c:v>
                </c:pt>
              </c:numCache>
            </c:numRef>
          </c:val>
        </c:ser>
        <c:ser>
          <c:idx val="236"/>
          <c:order val="236"/>
          <c:tx>
            <c:strRef>
              <c:f>'ICSY 1995-2008'!$A$239:$C$239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spPr>
            <a:ln w="25400">
              <a:noFill/>
            </a:ln>
          </c:spPr>
          <c:val>
            <c:numRef>
              <c:f>'ICSY 1995-2008'!$D$239:$AX$239</c:f>
              <c:numCache>
                <c:formatCode>0_);[Red]\(0\)</c:formatCode>
                <c:ptCount val="14"/>
                <c:pt idx="0">
                  <c:v>948.0</c:v>
                </c:pt>
                <c:pt idx="1">
                  <c:v>996.359</c:v>
                </c:pt>
                <c:pt idx="2">
                  <c:v>953.948</c:v>
                </c:pt>
                <c:pt idx="3">
                  <c:v>1065.808</c:v>
                </c:pt>
                <c:pt idx="4">
                  <c:v>1105.498</c:v>
                </c:pt>
                <c:pt idx="5">
                  <c:v>1000.0</c:v>
                </c:pt>
                <c:pt idx="6">
                  <c:v>549.0</c:v>
                </c:pt>
                <c:pt idx="7">
                  <c:v>600.0</c:v>
                </c:pt>
                <c:pt idx="8">
                  <c:v>400.0</c:v>
                </c:pt>
                <c:pt idx="9">
                  <c:v>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919152"/>
        <c:axId val="522920512"/>
      </c:areaChart>
      <c:catAx>
        <c:axId val="52291915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2920512"/>
        <c:crosses val="autoZero"/>
        <c:auto val="1"/>
        <c:lblAlgn val="ctr"/>
        <c:lblOffset val="100"/>
        <c:noMultiLvlLbl val="0"/>
      </c:catAx>
      <c:valAx>
        <c:axId val="522920512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2919152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'Cembureau 2001-2011 production'!$A$3:$C$3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val>
            <c:numRef>
              <c:f>'Cembureau 2001-2011 production'!$D$3:$BA$3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50.0</c:v>
                </c:pt>
                <c:pt idx="6">
                  <c:v>30.0</c:v>
                </c:pt>
                <c:pt idx="7">
                  <c:v>37.3</c:v>
                </c:pt>
                <c:pt idx="8">
                  <c:v>31.5</c:v>
                </c:pt>
                <c:pt idx="9">
                  <c:v>35.6</c:v>
                </c:pt>
                <c:pt idx="10">
                  <c:v>38.0</c:v>
                </c:pt>
              </c:numCache>
            </c:numRef>
          </c:val>
        </c:ser>
        <c:ser>
          <c:idx val="1"/>
          <c:order val="1"/>
          <c:tx>
            <c:strRef>
              <c:f>'Cembureau 2001-2011 production'!$A$4:$C$4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val>
            <c:numRef>
              <c:f>'Cembureau 2001-2011 production'!$D$4:$BA$4</c:f>
              <c:numCache>
                <c:formatCode>General</c:formatCode>
                <c:ptCount val="11"/>
                <c:pt idx="0">
                  <c:v>240.0</c:v>
                </c:pt>
                <c:pt idx="1">
                  <c:v>250.0</c:v>
                </c:pt>
                <c:pt idx="2">
                  <c:v>578.0</c:v>
                </c:pt>
                <c:pt idx="3">
                  <c:v>573.0</c:v>
                </c:pt>
                <c:pt idx="4">
                  <c:v>489.0</c:v>
                </c:pt>
                <c:pt idx="5">
                  <c:v>525.0</c:v>
                </c:pt>
                <c:pt idx="6">
                  <c:v>889.0</c:v>
                </c:pt>
                <c:pt idx="7">
                  <c:v>918.0</c:v>
                </c:pt>
                <c:pt idx="8">
                  <c:v>1110.0</c:v>
                </c:pt>
                <c:pt idx="9">
                  <c:v>1300.0</c:v>
                </c:pt>
                <c:pt idx="10">
                  <c:v>1800.0</c:v>
                </c:pt>
              </c:numCache>
            </c:numRef>
          </c:val>
        </c:ser>
        <c:ser>
          <c:idx val="2"/>
          <c:order val="2"/>
          <c:tx>
            <c:strRef>
              <c:f>'Cembureau 2001-2011 production'!$A$5:$C$5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val>
            <c:numRef>
              <c:f>'Cembureau 2001-2011 production'!$D$5:$BA$5</c:f>
              <c:numCache>
                <c:formatCode>General</c:formatCode>
                <c:ptCount val="11"/>
                <c:pt idx="0">
                  <c:v>8332.0</c:v>
                </c:pt>
                <c:pt idx="1">
                  <c:v>8300.0</c:v>
                </c:pt>
                <c:pt idx="2">
                  <c:v>10000.0</c:v>
                </c:pt>
                <c:pt idx="3">
                  <c:v>11000.0</c:v>
                </c:pt>
                <c:pt idx="4">
                  <c:v>12752.0</c:v>
                </c:pt>
                <c:pt idx="5">
                  <c:v>14702.0</c:v>
                </c:pt>
                <c:pt idx="6">
                  <c:v>15886.0</c:v>
                </c:pt>
                <c:pt idx="7">
                  <c:v>17397.0</c:v>
                </c:pt>
                <c:pt idx="8">
                  <c:v>18732.0</c:v>
                </c:pt>
                <c:pt idx="9">
                  <c:v>19100.0</c:v>
                </c:pt>
                <c:pt idx="10">
                  <c:v>19500.0</c:v>
                </c:pt>
              </c:numCache>
            </c:numRef>
          </c:val>
        </c:ser>
        <c:ser>
          <c:idx val="3"/>
          <c:order val="3"/>
          <c:tx>
            <c:strRef>
              <c:f>'Cembureau 2001-2011 production'!$A$6:$C$6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val>
            <c:numRef>
              <c:f>'Cembureau 2001-2011 production'!$D$6:$BA$6</c:f>
              <c:numCache>
                <c:formatCode>0_);[Red]\(0\)</c:formatCode>
                <c:ptCount val="11"/>
              </c:numCache>
            </c:numRef>
          </c:val>
        </c:ser>
        <c:ser>
          <c:idx val="4"/>
          <c:order val="4"/>
          <c:tx>
            <c:strRef>
              <c:f>'Cembureau 2001-2011 production'!$A$7:$C$7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val>
            <c:numRef>
              <c:f>'Cembureau 2001-2011 production'!$D$7:$BA$7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5"/>
          <c:order val="5"/>
          <c:tx>
            <c:strRef>
              <c:f>'Cembureau 2001-2011 production'!$A$8:$C$8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val>
            <c:numRef>
              <c:f>'Cembureau 2001-2011 production'!$D$8:$BA$8</c:f>
              <c:numCache>
                <c:formatCode>General</c:formatCode>
                <c:ptCount val="11"/>
                <c:pt idx="0">
                  <c:v>550.0</c:v>
                </c:pt>
                <c:pt idx="1">
                  <c:v>597.0</c:v>
                </c:pt>
                <c:pt idx="2">
                  <c:v>700.0</c:v>
                </c:pt>
                <c:pt idx="3">
                  <c:v>840.0</c:v>
                </c:pt>
                <c:pt idx="4">
                  <c:v>1315.0</c:v>
                </c:pt>
                <c:pt idx="5">
                  <c:v>1370.0</c:v>
                </c:pt>
                <c:pt idx="6">
                  <c:v>1400.0</c:v>
                </c:pt>
                <c:pt idx="7">
                  <c:v>1780.0</c:v>
                </c:pt>
                <c:pt idx="8">
                  <c:v>1800.0</c:v>
                </c:pt>
                <c:pt idx="9">
                  <c:v>1500.0</c:v>
                </c:pt>
                <c:pt idx="10">
                  <c:v>1500.0</c:v>
                </c:pt>
              </c:numCache>
            </c:numRef>
          </c:val>
        </c:ser>
        <c:ser>
          <c:idx val="6"/>
          <c:order val="6"/>
          <c:tx>
            <c:strRef>
              <c:f>'Cembureau 2001-2011 production'!$A$9:$C$9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val>
            <c:numRef>
              <c:f>'Cembureau 2001-2011 production'!$D$9:$BA$9</c:f>
              <c:numCache>
                <c:formatCode>0_);[Red]\(0\)</c:formatCode>
                <c:ptCount val="11"/>
              </c:numCache>
            </c:numRef>
          </c:val>
        </c:ser>
        <c:ser>
          <c:idx val="7"/>
          <c:order val="7"/>
          <c:tx>
            <c:strRef>
              <c:f>'Cembureau 2001-2011 production'!$A$10:$C$10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val>
            <c:numRef>
              <c:f>'Cembureau 2001-2011 production'!$D$10:$BA$10</c:f>
              <c:numCache>
                <c:formatCode>0_);[Red]\(0\)</c:formatCode>
                <c:ptCount val="11"/>
              </c:numCache>
            </c:numRef>
          </c:val>
        </c:ser>
        <c:ser>
          <c:idx val="8"/>
          <c:order val="8"/>
          <c:tx>
            <c:strRef>
              <c:f>'Cembureau 2001-2011 production'!$A$11:$C$11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val>
            <c:numRef>
              <c:f>'Cembureau 2001-2011 production'!$D$11:$BA$11</c:f>
              <c:numCache>
                <c:formatCode>General</c:formatCode>
                <c:ptCount val="11"/>
                <c:pt idx="0">
                  <c:v>5545.1</c:v>
                </c:pt>
                <c:pt idx="1">
                  <c:v>3910.8</c:v>
                </c:pt>
                <c:pt idx="2">
                  <c:v>5217.400000000001</c:v>
                </c:pt>
                <c:pt idx="3">
                  <c:v>6254.1</c:v>
                </c:pt>
                <c:pt idx="4">
                  <c:v>7594.5</c:v>
                </c:pt>
                <c:pt idx="5">
                  <c:v>8929.4</c:v>
                </c:pt>
                <c:pt idx="6">
                  <c:v>9602.2</c:v>
                </c:pt>
                <c:pt idx="7">
                  <c:v>9703.300000000001</c:v>
                </c:pt>
                <c:pt idx="8">
                  <c:v>9384.9</c:v>
                </c:pt>
                <c:pt idx="9">
                  <c:v>10423.0</c:v>
                </c:pt>
                <c:pt idx="10">
                  <c:v>11592.0</c:v>
                </c:pt>
              </c:numCache>
            </c:numRef>
          </c:val>
        </c:ser>
        <c:ser>
          <c:idx val="9"/>
          <c:order val="9"/>
          <c:tx>
            <c:strRef>
              <c:f>'Cembureau 2001-2011 production'!$A$12:$C$12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val>
            <c:numRef>
              <c:f>'Cembureau 2001-2011 production'!$D$12:$BA$12</c:f>
              <c:numCache>
                <c:formatCode>General</c:formatCode>
                <c:ptCount val="11"/>
                <c:pt idx="0">
                  <c:v>276.0</c:v>
                </c:pt>
                <c:pt idx="1">
                  <c:v>360.0</c:v>
                </c:pt>
                <c:pt idx="2">
                  <c:v>384.0</c:v>
                </c:pt>
                <c:pt idx="3">
                  <c:v>504.0</c:v>
                </c:pt>
                <c:pt idx="4">
                  <c:v>600.0</c:v>
                </c:pt>
                <c:pt idx="5">
                  <c:v>612.0</c:v>
                </c:pt>
                <c:pt idx="6">
                  <c:v>722.0</c:v>
                </c:pt>
                <c:pt idx="7">
                  <c:v>770.0</c:v>
                </c:pt>
                <c:pt idx="8">
                  <c:v>467.0</c:v>
                </c:pt>
                <c:pt idx="9">
                  <c:v>488.0</c:v>
                </c:pt>
                <c:pt idx="10">
                  <c:v>422.0</c:v>
                </c:pt>
              </c:numCache>
            </c:numRef>
          </c:val>
        </c:ser>
        <c:ser>
          <c:idx val="10"/>
          <c:order val="10"/>
          <c:tx>
            <c:strRef>
              <c:f>'Cembureau 2001-2011 production'!$A$13:$C$13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val>
            <c:numRef>
              <c:f>'Cembureau 2001-2011 production'!$D$13:$BA$13</c:f>
              <c:numCache>
                <c:formatCode>0_);[Red]\(0\)</c:formatCode>
                <c:ptCount val="11"/>
              </c:numCache>
            </c:numRef>
          </c:val>
        </c:ser>
        <c:ser>
          <c:idx val="11"/>
          <c:order val="11"/>
          <c:tx>
            <c:strRef>
              <c:f>'Cembureau 2001-2011 production'!$A$14:$C$14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val>
            <c:numRef>
              <c:f>'Cembureau 2001-2011 production'!$D$14:$BA$14</c:f>
              <c:numCache>
                <c:formatCode>General</c:formatCode>
                <c:ptCount val="11"/>
                <c:pt idx="0">
                  <c:v>6786.0</c:v>
                </c:pt>
                <c:pt idx="1">
                  <c:v>7729.0</c:v>
                </c:pt>
                <c:pt idx="2">
                  <c:v>8040.0</c:v>
                </c:pt>
                <c:pt idx="3">
                  <c:v>8608.0</c:v>
                </c:pt>
                <c:pt idx="4">
                  <c:v>9066.0</c:v>
                </c:pt>
                <c:pt idx="5">
                  <c:v>9184.0</c:v>
                </c:pt>
                <c:pt idx="6">
                  <c:v>9200.0</c:v>
                </c:pt>
                <c:pt idx="7">
                  <c:v>9400.0</c:v>
                </c:pt>
                <c:pt idx="8">
                  <c:v>9200.0</c:v>
                </c:pt>
                <c:pt idx="9">
                  <c:v>8300.0</c:v>
                </c:pt>
                <c:pt idx="10">
                  <c:v>8600.0</c:v>
                </c:pt>
              </c:numCache>
            </c:numRef>
          </c:val>
        </c:ser>
        <c:ser>
          <c:idx val="12"/>
          <c:order val="12"/>
          <c:tx>
            <c:strRef>
              <c:f>'Cembureau 2001-2011 production'!$A$15:$C$15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val>
            <c:numRef>
              <c:f>'Cembureau 2001-2011 production'!$D$15:$BA$15</c:f>
              <c:numCache>
                <c:formatCode>General</c:formatCode>
                <c:ptCount val="11"/>
                <c:pt idx="0">
                  <c:v>3802.0</c:v>
                </c:pt>
                <c:pt idx="1">
                  <c:v>3918.0</c:v>
                </c:pt>
                <c:pt idx="2">
                  <c:v>3886.0</c:v>
                </c:pt>
                <c:pt idx="3">
                  <c:v>3976.0</c:v>
                </c:pt>
                <c:pt idx="4">
                  <c:v>4736.0</c:v>
                </c:pt>
                <c:pt idx="5">
                  <c:v>4956.0</c:v>
                </c:pt>
                <c:pt idx="6">
                  <c:v>5207.0</c:v>
                </c:pt>
                <c:pt idx="7">
                  <c:v>5310.0</c:v>
                </c:pt>
                <c:pt idx="8">
                  <c:v>4515.0</c:v>
                </c:pt>
                <c:pt idx="9">
                  <c:v>4254.0</c:v>
                </c:pt>
                <c:pt idx="10">
                  <c:v>4427.0</c:v>
                </c:pt>
              </c:numCache>
            </c:numRef>
          </c:val>
        </c:ser>
        <c:ser>
          <c:idx val="13"/>
          <c:order val="13"/>
          <c:tx>
            <c:strRef>
              <c:f>'Cembureau 2001-2011 production'!$A$16:$C$16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val>
            <c:numRef>
              <c:f>'Cembureau 2001-2011 production'!$D$16:$BA$16</c:f>
              <c:numCache>
                <c:formatCode>General</c:formatCode>
                <c:ptCount val="11"/>
                <c:pt idx="0">
                  <c:v>523.0</c:v>
                </c:pt>
                <c:pt idx="1">
                  <c:v>847.0</c:v>
                </c:pt>
                <c:pt idx="2">
                  <c:v>1013.0</c:v>
                </c:pt>
                <c:pt idx="3">
                  <c:v>1428.0</c:v>
                </c:pt>
                <c:pt idx="4">
                  <c:v>1536.0</c:v>
                </c:pt>
                <c:pt idx="5">
                  <c:v>1622.0</c:v>
                </c:pt>
                <c:pt idx="6">
                  <c:v>1693.0</c:v>
                </c:pt>
                <c:pt idx="7">
                  <c:v>1595.0</c:v>
                </c:pt>
                <c:pt idx="8">
                  <c:v>1286.0</c:v>
                </c:pt>
                <c:pt idx="9">
                  <c:v>1279.0</c:v>
                </c:pt>
                <c:pt idx="10">
                  <c:v>1425.0</c:v>
                </c:pt>
              </c:numCache>
            </c:numRef>
          </c:val>
        </c:ser>
        <c:ser>
          <c:idx val="14"/>
          <c:order val="14"/>
          <c:tx>
            <c:strRef>
              <c:f>'Cembureau 2001-2011 production'!$A$17:$C$17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val>
            <c:numRef>
              <c:f>'Cembureau 2001-2011 production'!$D$17:$BA$17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5"/>
          <c:order val="15"/>
          <c:tx>
            <c:strRef>
              <c:f>'Cembureau 2001-2011 production'!$A$18:$C$18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val>
            <c:numRef>
              <c:f>'Cembureau 2001-2011 production'!$D$18:$BA$18</c:f>
              <c:numCache>
                <c:formatCode>General</c:formatCode>
                <c:ptCount val="11"/>
                <c:pt idx="0">
                  <c:v>89.0</c:v>
                </c:pt>
                <c:pt idx="1">
                  <c:v>67.0</c:v>
                </c:pt>
                <c:pt idx="2">
                  <c:v>129.0</c:v>
                </c:pt>
                <c:pt idx="3">
                  <c:v>153.0</c:v>
                </c:pt>
                <c:pt idx="4">
                  <c:v>191.0</c:v>
                </c:pt>
                <c:pt idx="5">
                  <c:v>200.0</c:v>
                </c:pt>
                <c:pt idx="6">
                  <c:v>400.0</c:v>
                </c:pt>
                <c:pt idx="7">
                  <c:v>438.0</c:v>
                </c:pt>
                <c:pt idx="8">
                  <c:v>700.0</c:v>
                </c:pt>
                <c:pt idx="9">
                  <c:v>700.0</c:v>
                </c:pt>
                <c:pt idx="10">
                  <c:v>800.0</c:v>
                </c:pt>
              </c:numCache>
            </c:numRef>
          </c:val>
        </c:ser>
        <c:ser>
          <c:idx val="16"/>
          <c:order val="16"/>
          <c:tx>
            <c:strRef>
              <c:f>'Cembureau 2001-2011 production'!$A$19:$C$19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val>
            <c:numRef>
              <c:f>'Cembureau 2001-2011 production'!$D$19:$BA$19</c:f>
              <c:numCache>
                <c:formatCode>General</c:formatCode>
                <c:ptCount val="11"/>
                <c:pt idx="0">
                  <c:v>3800.0</c:v>
                </c:pt>
                <c:pt idx="1">
                  <c:v>5000.0</c:v>
                </c:pt>
                <c:pt idx="2">
                  <c:v>5500.0</c:v>
                </c:pt>
                <c:pt idx="3">
                  <c:v>5700.0</c:v>
                </c:pt>
                <c:pt idx="4">
                  <c:v>6200.0</c:v>
                </c:pt>
                <c:pt idx="5">
                  <c:v>5100.0</c:v>
                </c:pt>
                <c:pt idx="6">
                  <c:v>5100.0</c:v>
                </c:pt>
                <c:pt idx="7">
                  <c:v>5000.0</c:v>
                </c:pt>
                <c:pt idx="8">
                  <c:v>5000.0</c:v>
                </c:pt>
                <c:pt idx="9">
                  <c:v>5000.0</c:v>
                </c:pt>
                <c:pt idx="10">
                  <c:v>5000.0</c:v>
                </c:pt>
              </c:numCache>
            </c:numRef>
          </c:val>
        </c:ser>
        <c:ser>
          <c:idx val="17"/>
          <c:order val="17"/>
          <c:tx>
            <c:strRef>
              <c:f>'Cembureau 2001-2011 production'!$A$20:$C$20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val>
            <c:numRef>
              <c:f>'Cembureau 2001-2011 production'!$D$20:$BA$20</c:f>
              <c:numCache>
                <c:formatCode>General</c:formatCode>
                <c:ptCount val="11"/>
                <c:pt idx="0">
                  <c:v>252.0</c:v>
                </c:pt>
                <c:pt idx="1">
                  <c:v>298.0</c:v>
                </c:pt>
                <c:pt idx="2">
                  <c:v>325.0</c:v>
                </c:pt>
                <c:pt idx="3">
                  <c:v>322.0</c:v>
                </c:pt>
                <c:pt idx="4">
                  <c:v>341.0</c:v>
                </c:pt>
                <c:pt idx="5">
                  <c:v>338.0</c:v>
                </c:pt>
                <c:pt idx="6">
                  <c:v>294.0</c:v>
                </c:pt>
                <c:pt idx="7">
                  <c:v>316.0</c:v>
                </c:pt>
                <c:pt idx="8">
                  <c:v>301.0</c:v>
                </c:pt>
                <c:pt idx="9">
                  <c:v>229.0</c:v>
                </c:pt>
                <c:pt idx="10">
                  <c:v>223.0</c:v>
                </c:pt>
              </c:numCache>
            </c:numRef>
          </c:val>
        </c:ser>
        <c:ser>
          <c:idx val="18"/>
          <c:order val="18"/>
          <c:tx>
            <c:strRef>
              <c:f>'Cembureau 2001-2011 production'!$A$21:$C$21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val>
            <c:numRef>
              <c:f>'Cembureau 2001-2011 production'!$D$21:$BA$21</c:f>
              <c:numCache>
                <c:formatCode>General</c:formatCode>
                <c:ptCount val="11"/>
                <c:pt idx="0">
                  <c:v>1802.6</c:v>
                </c:pt>
                <c:pt idx="1">
                  <c:v>2170.5</c:v>
                </c:pt>
                <c:pt idx="2">
                  <c:v>2472.1</c:v>
                </c:pt>
                <c:pt idx="3">
                  <c:v>2731.2</c:v>
                </c:pt>
                <c:pt idx="4">
                  <c:v>3130.9</c:v>
                </c:pt>
                <c:pt idx="5">
                  <c:v>3494.8</c:v>
                </c:pt>
                <c:pt idx="6">
                  <c:v>3820.5</c:v>
                </c:pt>
                <c:pt idx="7">
                  <c:v>4219.0</c:v>
                </c:pt>
                <c:pt idx="8">
                  <c:v>4350.1</c:v>
                </c:pt>
                <c:pt idx="9">
                  <c:v>4531.2</c:v>
                </c:pt>
                <c:pt idx="10">
                  <c:v>4604.0</c:v>
                </c:pt>
              </c:numCache>
            </c:numRef>
          </c:val>
        </c:ser>
        <c:ser>
          <c:idx val="19"/>
          <c:order val="19"/>
          <c:tx>
            <c:strRef>
              <c:f>'Cembureau 2001-2011 production'!$A$22:$C$22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val>
            <c:numRef>
              <c:f>'Cembureau 2001-2011 production'!$D$22:$BA$22</c:f>
              <c:numCache>
                <c:formatCode>General</c:formatCode>
                <c:ptCount val="11"/>
                <c:pt idx="0">
                  <c:v>7157.0</c:v>
                </c:pt>
                <c:pt idx="1">
                  <c:v>6980.0</c:v>
                </c:pt>
                <c:pt idx="2">
                  <c:v>6550.0</c:v>
                </c:pt>
                <c:pt idx="3">
                  <c:v>6715.0</c:v>
                </c:pt>
                <c:pt idx="4">
                  <c:v>6588.0</c:v>
                </c:pt>
                <c:pt idx="5">
                  <c:v>7553.0</c:v>
                </c:pt>
                <c:pt idx="6">
                  <c:v>7498.0</c:v>
                </c:pt>
                <c:pt idx="7">
                  <c:v>7677.3</c:v>
                </c:pt>
                <c:pt idx="8">
                  <c:v>6650.0</c:v>
                </c:pt>
                <c:pt idx="9">
                  <c:v>6648.6</c:v>
                </c:pt>
                <c:pt idx="10">
                  <c:v>7652.0</c:v>
                </c:pt>
              </c:numCache>
            </c:numRef>
          </c:val>
        </c:ser>
        <c:ser>
          <c:idx val="20"/>
          <c:order val="20"/>
          <c:tx>
            <c:strRef>
              <c:f>'Cembureau 2001-2011 production'!$A$23:$C$23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val>
            <c:numRef>
              <c:f>'Cembureau 2001-2011 production'!$D$23:$BA$23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21"/>
          <c:order val="21"/>
          <c:tx>
            <c:strRef>
              <c:f>'Cembureau 2001-2011 production'!$A$24:$C$24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val>
            <c:numRef>
              <c:f>'Cembureau 2001-2011 production'!$D$24:$BA$24</c:f>
              <c:numCache>
                <c:formatCode>General</c:formatCode>
                <c:ptCount val="11"/>
                <c:pt idx="0">
                  <c:v>800.0</c:v>
                </c:pt>
                <c:pt idx="1">
                  <c:v>700.0</c:v>
                </c:pt>
                <c:pt idx="2">
                  <c:v>800.0</c:v>
                </c:pt>
                <c:pt idx="3">
                  <c:v>700.0</c:v>
                </c:pt>
                <c:pt idx="4">
                  <c:v>750.0</c:v>
                </c:pt>
                <c:pt idx="5">
                  <c:v>1489.0</c:v>
                </c:pt>
                <c:pt idx="6">
                  <c:v>1347.0</c:v>
                </c:pt>
                <c:pt idx="7">
                  <c:v>1347.0</c:v>
                </c:pt>
                <c:pt idx="8">
                  <c:v>1315.0</c:v>
                </c:pt>
                <c:pt idx="9">
                  <c:v>1305.0</c:v>
                </c:pt>
                <c:pt idx="10">
                  <c:v>1300.0</c:v>
                </c:pt>
              </c:numCache>
            </c:numRef>
          </c:val>
        </c:ser>
        <c:ser>
          <c:idx val="22"/>
          <c:order val="22"/>
          <c:tx>
            <c:strRef>
              <c:f>'Cembureau 2001-2011 production'!$A$25:$C$25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val>
            <c:numRef>
              <c:f>'Cembureau 2001-2011 production'!$D$25:$BA$25</c:f>
              <c:numCache>
                <c:formatCode>0_);[Red]\(0\)</c:formatCode>
                <c:ptCount val="11"/>
              </c:numCache>
            </c:numRef>
          </c:val>
        </c:ser>
        <c:ser>
          <c:idx val="23"/>
          <c:order val="23"/>
          <c:tx>
            <c:strRef>
              <c:f>'Cembureau 2001-2011 production'!$A$26:$C$26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val>
            <c:numRef>
              <c:f>'Cembureau 2001-2011 production'!$D$26:$BA$26</c:f>
              <c:numCache>
                <c:formatCode>0_);[Red]\(0\)</c:formatCode>
                <c:ptCount val="11"/>
                <c:pt idx="6" formatCode="General">
                  <c:v>180.0</c:v>
                </c:pt>
                <c:pt idx="7" formatCode="General">
                  <c:v>180.0</c:v>
                </c:pt>
                <c:pt idx="8" formatCode="General">
                  <c:v>180.0</c:v>
                </c:pt>
                <c:pt idx="9" formatCode="General">
                  <c:v>200.0</c:v>
                </c:pt>
                <c:pt idx="10" formatCode="General">
                  <c:v>200.0</c:v>
                </c:pt>
              </c:numCache>
            </c:numRef>
          </c:val>
        </c:ser>
        <c:ser>
          <c:idx val="24"/>
          <c:order val="24"/>
          <c:tx>
            <c:strRef>
              <c:f>'Cembureau 2001-2011 production'!$A$27:$C$27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val>
            <c:numRef>
              <c:f>'Cembureau 2001-2011 production'!$D$27:$BA$27</c:f>
              <c:numCache>
                <c:formatCode>General</c:formatCode>
                <c:ptCount val="11"/>
                <c:pt idx="0">
                  <c:v>982.5</c:v>
                </c:pt>
                <c:pt idx="1">
                  <c:v>1010.4</c:v>
                </c:pt>
                <c:pt idx="2">
                  <c:v>1138.1</c:v>
                </c:pt>
                <c:pt idx="3">
                  <c:v>1276.4</c:v>
                </c:pt>
                <c:pt idx="4">
                  <c:v>1440.0</c:v>
                </c:pt>
                <c:pt idx="5">
                  <c:v>1636.1</c:v>
                </c:pt>
                <c:pt idx="6">
                  <c:v>1738.6</c:v>
                </c:pt>
                <c:pt idx="7">
                  <c:v>1985.4</c:v>
                </c:pt>
                <c:pt idx="8">
                  <c:v>2291.6</c:v>
                </c:pt>
                <c:pt idx="9">
                  <c:v>2414.4</c:v>
                </c:pt>
                <c:pt idx="10">
                  <c:v>2658.0</c:v>
                </c:pt>
              </c:numCache>
            </c:numRef>
          </c:val>
        </c:ser>
        <c:ser>
          <c:idx val="25"/>
          <c:order val="25"/>
          <c:tx>
            <c:strRef>
              <c:f>'Cembureau 2001-2011 production'!$A$28:$C$28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val>
            <c:numRef>
              <c:f>'Cembureau 2001-2011 production'!$D$28:$BA$28</c:f>
              <c:numCache>
                <c:formatCode>General</c:formatCode>
                <c:ptCount val="11"/>
                <c:pt idx="0">
                  <c:v>708.0</c:v>
                </c:pt>
                <c:pt idx="1">
                  <c:v>912.0</c:v>
                </c:pt>
                <c:pt idx="2">
                  <c:v>890.6</c:v>
                </c:pt>
                <c:pt idx="3">
                  <c:v>1044.5</c:v>
                </c:pt>
                <c:pt idx="4">
                  <c:v>1025.5</c:v>
                </c:pt>
                <c:pt idx="5">
                  <c:v>1226.3</c:v>
                </c:pt>
                <c:pt idx="6">
                  <c:v>1283.4</c:v>
                </c:pt>
                <c:pt idx="7">
                  <c:v>1406.4</c:v>
                </c:pt>
                <c:pt idx="8">
                  <c:v>1074.0</c:v>
                </c:pt>
                <c:pt idx="9">
                  <c:v>948.0</c:v>
                </c:pt>
                <c:pt idx="10">
                  <c:v>893.0</c:v>
                </c:pt>
              </c:numCache>
            </c:numRef>
          </c:val>
        </c:ser>
        <c:ser>
          <c:idx val="26"/>
          <c:order val="26"/>
          <c:tx>
            <c:strRef>
              <c:f>'Cembureau 2001-2011 production'!$A$29:$C$29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val>
            <c:numRef>
              <c:f>'Cembureau 2001-2011 production'!$D$29:$BA$29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175.0</c:v>
                </c:pt>
                <c:pt idx="3">
                  <c:v>203.0</c:v>
                </c:pt>
                <c:pt idx="4">
                  <c:v>205.0</c:v>
                </c:pt>
                <c:pt idx="5">
                  <c:v>210.0</c:v>
                </c:pt>
                <c:pt idx="6">
                  <c:v>210.0</c:v>
                </c:pt>
                <c:pt idx="7">
                  <c:v>220.0</c:v>
                </c:pt>
                <c:pt idx="8">
                  <c:v>200.0</c:v>
                </c:pt>
                <c:pt idx="9">
                  <c:v>200.0</c:v>
                </c:pt>
                <c:pt idx="10">
                  <c:v>200.0</c:v>
                </c:pt>
              </c:numCache>
            </c:numRef>
          </c:val>
        </c:ser>
        <c:ser>
          <c:idx val="27"/>
          <c:order val="27"/>
          <c:tx>
            <c:strRef>
              <c:f>'Cembureau 2001-2011 production'!$A$30:$C$30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val>
            <c:numRef>
              <c:f>'Cembureau 2001-2011 production'!$D$30:$BA$30</c:f>
              <c:numCache>
                <c:formatCode>General</c:formatCode>
                <c:ptCount val="11"/>
                <c:pt idx="0">
                  <c:v>39395.0</c:v>
                </c:pt>
                <c:pt idx="1">
                  <c:v>38741.6</c:v>
                </c:pt>
                <c:pt idx="2">
                  <c:v>34934.0</c:v>
                </c:pt>
                <c:pt idx="3">
                  <c:v>35984.0</c:v>
                </c:pt>
                <c:pt idx="4">
                  <c:v>38705.0</c:v>
                </c:pt>
                <c:pt idx="5">
                  <c:v>41895.0</c:v>
                </c:pt>
                <c:pt idx="6">
                  <c:v>46551.0</c:v>
                </c:pt>
                <c:pt idx="7">
                  <c:v>51970.0</c:v>
                </c:pt>
                <c:pt idx="8">
                  <c:v>51747.0</c:v>
                </c:pt>
                <c:pt idx="9">
                  <c:v>59117.0</c:v>
                </c:pt>
                <c:pt idx="10">
                  <c:v>64093.0</c:v>
                </c:pt>
              </c:numCache>
            </c:numRef>
          </c:val>
        </c:ser>
        <c:ser>
          <c:idx val="28"/>
          <c:order val="28"/>
          <c:tx>
            <c:strRef>
              <c:f>'Cembureau 2001-2011 production'!$A$31:$C$31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val>
            <c:numRef>
              <c:f>'Cembureau 2001-2011 production'!$D$31:$BA$31</c:f>
              <c:numCache>
                <c:formatCode>0_);[Red]\(0\)</c:formatCode>
                <c:ptCount val="11"/>
              </c:numCache>
            </c:numRef>
          </c:val>
        </c:ser>
        <c:ser>
          <c:idx val="29"/>
          <c:order val="29"/>
          <c:tx>
            <c:strRef>
              <c:f>'Cembureau 2001-2011 production'!$A$32:$C$32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val>
            <c:numRef>
              <c:f>'Cembureau 2001-2011 production'!$D$32:$BA$32</c:f>
              <c:numCache>
                <c:formatCode>0_);[Red]\(0\)</c:formatCode>
                <c:ptCount val="11"/>
              </c:numCache>
            </c:numRef>
          </c:val>
        </c:ser>
        <c:ser>
          <c:idx val="30"/>
          <c:order val="30"/>
          <c:tx>
            <c:strRef>
              <c:f>'Cembureau 2001-2011 production'!$A$33:$C$33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val>
            <c:numRef>
              <c:f>'Cembureau 2001-2011 production'!$D$33:$BA$33</c:f>
              <c:numCache>
                <c:formatCode>General</c:formatCode>
                <c:ptCount val="11"/>
                <c:pt idx="0">
                  <c:v>227.0</c:v>
                </c:pt>
                <c:pt idx="1">
                  <c:v>241.0</c:v>
                </c:pt>
                <c:pt idx="2">
                  <c:v>231.0</c:v>
                </c:pt>
                <c:pt idx="3">
                  <c:v>242.0</c:v>
                </c:pt>
                <c:pt idx="4">
                  <c:v>266.0</c:v>
                </c:pt>
                <c:pt idx="5">
                  <c:v>240.0</c:v>
                </c:pt>
                <c:pt idx="6">
                  <c:v>200.0</c:v>
                </c:pt>
                <c:pt idx="7">
                  <c:v>240.0</c:v>
                </c:pt>
                <c:pt idx="8">
                  <c:v>220.0</c:v>
                </c:pt>
                <c:pt idx="9">
                  <c:v>270.0</c:v>
                </c:pt>
                <c:pt idx="10">
                  <c:v>275.0</c:v>
                </c:pt>
              </c:numCache>
            </c:numRef>
          </c:val>
        </c:ser>
        <c:ser>
          <c:idx val="31"/>
          <c:order val="31"/>
          <c:tx>
            <c:strRef>
              <c:f>'Cembureau 2001-2011 production'!$A$34:$C$34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val>
            <c:numRef>
              <c:f>'Cembureau 2001-2011 production'!$D$34:$BA$34</c:f>
              <c:numCache>
                <c:formatCode>General</c:formatCode>
                <c:ptCount val="11"/>
                <c:pt idx="0">
                  <c:v>1690.0</c:v>
                </c:pt>
                <c:pt idx="1">
                  <c:v>1678.0</c:v>
                </c:pt>
                <c:pt idx="2">
                  <c:v>1913.0</c:v>
                </c:pt>
                <c:pt idx="3">
                  <c:v>2536.0</c:v>
                </c:pt>
                <c:pt idx="4">
                  <c:v>3561.0</c:v>
                </c:pt>
                <c:pt idx="5">
                  <c:v>3738.0</c:v>
                </c:pt>
                <c:pt idx="6">
                  <c:v>4324.0</c:v>
                </c:pt>
                <c:pt idx="7">
                  <c:v>4771.400000000001</c:v>
                </c:pt>
                <c:pt idx="8">
                  <c:v>2660.0</c:v>
                </c:pt>
                <c:pt idx="9">
                  <c:v>1966.2</c:v>
                </c:pt>
                <c:pt idx="10">
                  <c:v>1874.0</c:v>
                </c:pt>
              </c:numCache>
            </c:numRef>
          </c:val>
        </c:ser>
        <c:ser>
          <c:idx val="32"/>
          <c:order val="32"/>
          <c:tx>
            <c:strRef>
              <c:f>'Cembureau 2001-2011 production'!$A$35:$C$35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val>
            <c:numRef>
              <c:f>'Cembureau 2001-2011 production'!$D$35:$BA$35</c:f>
              <c:numCache>
                <c:formatCode>General</c:formatCode>
                <c:ptCount val="11"/>
                <c:pt idx="0">
                  <c:v>150.0</c:v>
                </c:pt>
                <c:pt idx="1">
                  <c:v>200.0</c:v>
                </c:pt>
                <c:pt idx="2">
                  <c:v>200.0</c:v>
                </c:pt>
                <c:pt idx="3">
                  <c:v>200.0</c:v>
                </c:pt>
                <c:pt idx="4">
                  <c:v>200.0</c:v>
                </c:pt>
                <c:pt idx="5">
                  <c:v>200.0</c:v>
                </c:pt>
                <c:pt idx="6">
                  <c:v>420.0</c:v>
                </c:pt>
                <c:pt idx="7">
                  <c:v>450.0</c:v>
                </c:pt>
                <c:pt idx="8">
                  <c:v>450.0</c:v>
                </c:pt>
                <c:pt idx="9">
                  <c:v>450.0</c:v>
                </c:pt>
                <c:pt idx="10">
                  <c:v>450.0</c:v>
                </c:pt>
              </c:numCache>
            </c:numRef>
          </c:val>
        </c:ser>
        <c:ser>
          <c:idx val="33"/>
          <c:order val="33"/>
          <c:tx>
            <c:strRef>
              <c:f>'Cembureau 2001-2011 production'!$A$36:$C$36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val>
            <c:numRef>
              <c:f>'Cembureau 2001-2011 production'!$D$36:$BA$36</c:f>
              <c:numCache>
                <c:formatCode>0_);[Red]\(0\)</c:formatCode>
                <c:ptCount val="11"/>
              </c:numCache>
            </c:numRef>
          </c:val>
        </c:ser>
        <c:ser>
          <c:idx val="34"/>
          <c:order val="34"/>
          <c:tx>
            <c:strRef>
              <c:f>'Cembureau 2001-2011 production'!$A$37:$C$37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val>
            <c:numRef>
              <c:f>'Cembureau 2001-2011 production'!$D$37:$BA$37</c:f>
              <c:numCache>
                <c:formatCode>General</c:formatCode>
                <c:ptCount val="11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  <c:pt idx="3">
                  <c:v>60.0</c:v>
                </c:pt>
                <c:pt idx="4">
                  <c:v>60.0</c:v>
                </c:pt>
                <c:pt idx="5">
                  <c:v>60.0</c:v>
                </c:pt>
                <c:pt idx="6">
                  <c:v>87.0</c:v>
                </c:pt>
                <c:pt idx="7">
                  <c:v>772.0</c:v>
                </c:pt>
                <c:pt idx="8">
                  <c:v>933.9</c:v>
                </c:pt>
                <c:pt idx="9">
                  <c:v>789.0</c:v>
                </c:pt>
                <c:pt idx="10">
                  <c:v>800.0</c:v>
                </c:pt>
              </c:numCache>
            </c:numRef>
          </c:val>
        </c:ser>
        <c:ser>
          <c:idx val="35"/>
          <c:order val="35"/>
          <c:tx>
            <c:strRef>
              <c:f>'Cembureau 2001-2011 production'!$A$38:$C$38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val>
            <c:numRef>
              <c:f>'Cembureau 2001-2011 production'!$D$38:$BA$38</c:f>
              <c:numCache>
                <c:formatCode>General</c:formatCode>
                <c:ptCount val="11"/>
                <c:pt idx="0">
                  <c:v>983.0</c:v>
                </c:pt>
                <c:pt idx="1">
                  <c:v>900.0</c:v>
                </c:pt>
                <c:pt idx="2">
                  <c:v>790.0</c:v>
                </c:pt>
                <c:pt idx="3">
                  <c:v>894.0</c:v>
                </c:pt>
                <c:pt idx="4">
                  <c:v>1025.0</c:v>
                </c:pt>
                <c:pt idx="5">
                  <c:v>1000.0</c:v>
                </c:pt>
                <c:pt idx="6">
                  <c:v>1150.0</c:v>
                </c:pt>
                <c:pt idx="7">
                  <c:v>1000.0</c:v>
                </c:pt>
                <c:pt idx="8">
                  <c:v>1000.0</c:v>
                </c:pt>
                <c:pt idx="9">
                  <c:v>1000.0</c:v>
                </c:pt>
                <c:pt idx="10">
                  <c:v>1100.0</c:v>
                </c:pt>
              </c:numCache>
            </c:numRef>
          </c:val>
        </c:ser>
        <c:ser>
          <c:idx val="36"/>
          <c:order val="36"/>
          <c:tx>
            <c:strRef>
              <c:f>'Cembureau 2001-2011 production'!$A$39:$C$39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val>
            <c:numRef>
              <c:f>'Cembureau 2001-2011 production'!$D$39:$BA$39</c:f>
              <c:numCache>
                <c:formatCode>General</c:formatCode>
                <c:ptCount val="11"/>
                <c:pt idx="0">
                  <c:v>12114.0</c:v>
                </c:pt>
                <c:pt idx="1">
                  <c:v>12141.0</c:v>
                </c:pt>
                <c:pt idx="2">
                  <c:v>12767.0</c:v>
                </c:pt>
                <c:pt idx="3">
                  <c:v>13725.0</c:v>
                </c:pt>
                <c:pt idx="4">
                  <c:v>13453.0</c:v>
                </c:pt>
                <c:pt idx="5">
                  <c:v>14335.5</c:v>
                </c:pt>
                <c:pt idx="6">
                  <c:v>15077.6</c:v>
                </c:pt>
                <c:pt idx="7">
                  <c:v>13672.4</c:v>
                </c:pt>
                <c:pt idx="8">
                  <c:v>10985.1</c:v>
                </c:pt>
                <c:pt idx="9">
                  <c:v>12431.1</c:v>
                </c:pt>
                <c:pt idx="10">
                  <c:v>12001.0</c:v>
                </c:pt>
              </c:numCache>
            </c:numRef>
          </c:val>
        </c:ser>
        <c:ser>
          <c:idx val="37"/>
          <c:order val="37"/>
          <c:tx>
            <c:strRef>
              <c:f>'Cembureau 2001-2011 production'!$A$40:$C$40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val>
            <c:numRef>
              <c:f>'Cembureau 2001-2011 production'!$D$40:$BA$40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38"/>
          <c:order val="38"/>
          <c:tx>
            <c:strRef>
              <c:f>'Cembureau 2001-2011 production'!$A$41:$C$41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val>
            <c:numRef>
              <c:f>'Cembureau 2001-2011 production'!$D$41:$BA$41</c:f>
              <c:numCache>
                <c:formatCode>0_);[Red]\(0\)</c:formatCode>
                <c:ptCount val="11"/>
              </c:numCache>
            </c:numRef>
          </c:val>
        </c:ser>
        <c:ser>
          <c:idx val="39"/>
          <c:order val="39"/>
          <c:tx>
            <c:strRef>
              <c:f>'Cembureau 2001-2011 production'!$A$42:$C$42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val>
            <c:numRef>
              <c:f>'Cembureau 2001-2011 production'!$D$42:$BA$42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40"/>
          <c:order val="40"/>
          <c:tx>
            <c:strRef>
              <c:f>'Cembureau 2001-2011 production'!$A$43:$C$43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val>
            <c:numRef>
              <c:f>'Cembureau 2001-2011 production'!$D$43:$BA$43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41"/>
          <c:order val="41"/>
          <c:tx>
            <c:strRef>
              <c:f>'Cembureau 2001-2011 production'!$A$44:$C$44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val>
            <c:numRef>
              <c:f>'Cembureau 2001-2011 production'!$D$44:$BA$44</c:f>
              <c:numCache>
                <c:formatCode>General</c:formatCode>
                <c:ptCount val="11"/>
                <c:pt idx="0">
                  <c:v>3513.0</c:v>
                </c:pt>
                <c:pt idx="1">
                  <c:v>3462.0</c:v>
                </c:pt>
                <c:pt idx="2">
                  <c:v>3622.0</c:v>
                </c:pt>
                <c:pt idx="3">
                  <c:v>3798.0</c:v>
                </c:pt>
                <c:pt idx="4">
                  <c:v>3999.0</c:v>
                </c:pt>
                <c:pt idx="5">
                  <c:v>4112.0</c:v>
                </c:pt>
                <c:pt idx="6">
                  <c:v>4400.0</c:v>
                </c:pt>
                <c:pt idx="7">
                  <c:v>4622.0</c:v>
                </c:pt>
                <c:pt idx="8">
                  <c:v>3876.0</c:v>
                </c:pt>
                <c:pt idx="9">
                  <c:v>4417.0</c:v>
                </c:pt>
                <c:pt idx="10">
                  <c:v>4650.0</c:v>
                </c:pt>
              </c:numCache>
            </c:numRef>
          </c:val>
        </c:ser>
        <c:ser>
          <c:idx val="42"/>
          <c:order val="42"/>
          <c:tx>
            <c:strRef>
              <c:f>'Cembureau 2001-2011 production'!$A$45:$C$45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val>
            <c:numRef>
              <c:f>'Cembureau 2001-2011 production'!$D$45:$BA$45</c:f>
              <c:numCache>
                <c:formatCode>General</c:formatCode>
                <c:ptCount val="11"/>
                <c:pt idx="0">
                  <c:v>661040.0</c:v>
                </c:pt>
                <c:pt idx="1">
                  <c:v>725000.0</c:v>
                </c:pt>
                <c:pt idx="2">
                  <c:v>862081.1</c:v>
                </c:pt>
                <c:pt idx="3">
                  <c:v>966819.9</c:v>
                </c:pt>
                <c:pt idx="4">
                  <c:v>1.0688479E6</c:v>
                </c:pt>
                <c:pt idx="5">
                  <c:v>1.2367648E6</c:v>
                </c:pt>
                <c:pt idx="6">
                  <c:v>1.3611725E6</c:v>
                </c:pt>
                <c:pt idx="7">
                  <c:v>1.388383E6</c:v>
                </c:pt>
                <c:pt idx="8">
                  <c:v>1.6439778E6</c:v>
                </c:pt>
                <c:pt idx="9">
                  <c:v>1.8819117E6</c:v>
                </c:pt>
                <c:pt idx="10">
                  <c:v>2.063166E6</c:v>
                </c:pt>
              </c:numCache>
            </c:numRef>
          </c:val>
        </c:ser>
        <c:ser>
          <c:idx val="43"/>
          <c:order val="43"/>
          <c:tx>
            <c:strRef>
              <c:f>'Cembureau 2001-2011 production'!$A$46:$C$46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val>
            <c:numRef>
              <c:f>'Cembureau 2001-2011 production'!$D$46:$BA$46</c:f>
              <c:numCache>
                <c:formatCode>0_);[Red]\(0\)</c:formatCode>
                <c:ptCount val="11"/>
              </c:numCache>
            </c:numRef>
          </c:val>
        </c:ser>
        <c:ser>
          <c:idx val="44"/>
          <c:order val="44"/>
          <c:tx>
            <c:strRef>
              <c:f>'Cembureau 2001-2011 production'!$A$47:$C$47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val>
            <c:numRef>
              <c:f>'Cembureau 2001-2011 production'!$D$47:$BA$47</c:f>
              <c:numCache>
                <c:formatCode>0_);[Red]\(0\)</c:formatCode>
                <c:ptCount val="11"/>
              </c:numCache>
            </c:numRef>
          </c:val>
        </c:ser>
        <c:ser>
          <c:idx val="45"/>
          <c:order val="45"/>
          <c:tx>
            <c:strRef>
              <c:f>'Cembureau 2001-2011 production'!$A$48:$C$48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val>
            <c:numRef>
              <c:f>'Cembureau 2001-2011 production'!$D$48:$BA$48</c:f>
              <c:numCache>
                <c:formatCode>General</c:formatCode>
                <c:ptCount val="11"/>
                <c:pt idx="0">
                  <c:v>6830.400000000001</c:v>
                </c:pt>
                <c:pt idx="1">
                  <c:v>6603.900000000001</c:v>
                </c:pt>
                <c:pt idx="2">
                  <c:v>7290.5</c:v>
                </c:pt>
                <c:pt idx="3">
                  <c:v>7768.1</c:v>
                </c:pt>
                <c:pt idx="4">
                  <c:v>9918.1</c:v>
                </c:pt>
                <c:pt idx="5">
                  <c:v>10038.1</c:v>
                </c:pt>
                <c:pt idx="6">
                  <c:v>11067.8</c:v>
                </c:pt>
                <c:pt idx="7">
                  <c:v>10455.7</c:v>
                </c:pt>
                <c:pt idx="8">
                  <c:v>9232.0</c:v>
                </c:pt>
                <c:pt idx="9">
                  <c:v>9505.0</c:v>
                </c:pt>
                <c:pt idx="10">
                  <c:v>10779.0</c:v>
                </c:pt>
              </c:numCache>
            </c:numRef>
          </c:val>
        </c:ser>
        <c:ser>
          <c:idx val="46"/>
          <c:order val="46"/>
          <c:tx>
            <c:strRef>
              <c:f>'Cembureau 2001-2011 production'!$A$49:$C$49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val>
            <c:numRef>
              <c:f>'Cembureau 2001-2011 production'!$D$49:$BA$49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47"/>
          <c:order val="47"/>
          <c:tx>
            <c:strRef>
              <c:f>'Cembureau 2001-2011 production'!$A$50:$C$50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val>
            <c:numRef>
              <c:f>'Cembureau 2001-2011 production'!$D$50:$BA$50</c:f>
              <c:numCache>
                <c:formatCode>General</c:formatCode>
                <c:ptCount val="11"/>
                <c:pt idx="0">
                  <c:v>180.0</c:v>
                </c:pt>
                <c:pt idx="1">
                  <c:v>206.0</c:v>
                </c:pt>
                <c:pt idx="2">
                  <c:v>331.0</c:v>
                </c:pt>
                <c:pt idx="3">
                  <c:v>403.0</c:v>
                </c:pt>
                <c:pt idx="4">
                  <c:v>511.0</c:v>
                </c:pt>
                <c:pt idx="5">
                  <c:v>530.0</c:v>
                </c:pt>
                <c:pt idx="6">
                  <c:v>530.0</c:v>
                </c:pt>
                <c:pt idx="7">
                  <c:v>411.0</c:v>
                </c:pt>
                <c:pt idx="8">
                  <c:v>460.3</c:v>
                </c:pt>
                <c:pt idx="9">
                  <c:v>489.7</c:v>
                </c:pt>
                <c:pt idx="10">
                  <c:v>457.8</c:v>
                </c:pt>
              </c:numCache>
            </c:numRef>
          </c:val>
        </c:ser>
        <c:ser>
          <c:idx val="48"/>
          <c:order val="48"/>
          <c:tx>
            <c:strRef>
              <c:f>'Cembureau 2001-2011 production'!$A$51:$C$51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val>
            <c:numRef>
              <c:f>'Cembureau 2001-2011 production'!$D$51:$BA$51</c:f>
              <c:numCache>
                <c:formatCode>General</c:formatCode>
                <c:ptCount val="11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80.0</c:v>
                </c:pt>
                <c:pt idx="4">
                  <c:v>80.0</c:v>
                </c:pt>
                <c:pt idx="5">
                  <c:v>80.0</c:v>
                </c:pt>
                <c:pt idx="6">
                  <c:v>100.0</c:v>
                </c:pt>
                <c:pt idx="7">
                  <c:v>105.0</c:v>
                </c:pt>
                <c:pt idx="8">
                  <c:v>110.0</c:v>
                </c:pt>
                <c:pt idx="9">
                  <c:v>80.0</c:v>
                </c:pt>
                <c:pt idx="10">
                  <c:v>70.0</c:v>
                </c:pt>
              </c:numCache>
            </c:numRef>
          </c:val>
        </c:ser>
        <c:ser>
          <c:idx val="49"/>
          <c:order val="49"/>
          <c:tx>
            <c:strRef>
              <c:f>'Cembureau 2001-2011 production'!$A$52:$C$52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val>
            <c:numRef>
              <c:f>'Cembureau 2001-2011 production'!$D$52:$BA$52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50"/>
          <c:order val="50"/>
          <c:tx>
            <c:strRef>
              <c:f>'Cembureau 2001-2011 production'!$A$53:$C$53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production'!$D$53:$BA$53</c:f>
              <c:numCache>
                <c:formatCode>General</c:formatCode>
                <c:ptCount val="11"/>
                <c:pt idx="0">
                  <c:v>1275.0</c:v>
                </c:pt>
                <c:pt idx="1">
                  <c:v>1379.0</c:v>
                </c:pt>
                <c:pt idx="2">
                  <c:v>1207.0</c:v>
                </c:pt>
                <c:pt idx="3">
                  <c:v>1211.0</c:v>
                </c:pt>
                <c:pt idx="4">
                  <c:v>1500.0</c:v>
                </c:pt>
                <c:pt idx="5">
                  <c:v>1400.0</c:v>
                </c:pt>
                <c:pt idx="6">
                  <c:v>2300.0</c:v>
                </c:pt>
                <c:pt idx="7">
                  <c:v>2100.0</c:v>
                </c:pt>
                <c:pt idx="8">
                  <c:v>2100.0</c:v>
                </c:pt>
                <c:pt idx="9">
                  <c:v>1276.0</c:v>
                </c:pt>
                <c:pt idx="10">
                  <c:v>1600.0</c:v>
                </c:pt>
              </c:numCache>
            </c:numRef>
          </c:val>
        </c:ser>
        <c:ser>
          <c:idx val="51"/>
          <c:order val="51"/>
          <c:tx>
            <c:strRef>
              <c:f>'Cembureau 2001-2011 production'!$A$54:$C$54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production'!$D$54:$BA$54</c:f>
              <c:numCache>
                <c:formatCode>0_);[Red]\(0\)</c:formatCode>
                <c:ptCount val="11"/>
                <c:pt idx="5" formatCode="General">
                  <c:v>360.0</c:v>
                </c:pt>
                <c:pt idx="6" formatCode="General">
                  <c:v>469.0</c:v>
                </c:pt>
                <c:pt idx="7" formatCode="General">
                  <c:v>360.0</c:v>
                </c:pt>
                <c:pt idx="8" formatCode="General">
                  <c:v>283.0</c:v>
                </c:pt>
                <c:pt idx="9" formatCode="General">
                  <c:v>188.8</c:v>
                </c:pt>
                <c:pt idx="10" formatCode="General">
                  <c:v>98.9</c:v>
                </c:pt>
              </c:numCache>
            </c:numRef>
          </c:val>
        </c:ser>
        <c:ser>
          <c:idx val="52"/>
          <c:order val="52"/>
          <c:tx>
            <c:strRef>
              <c:f>'Cembureau 2001-2011 production'!$A$55:$C$55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production'!$D$55:$BA$55</c:f>
              <c:numCache>
                <c:formatCode>General</c:formatCode>
                <c:ptCount val="11"/>
                <c:pt idx="0">
                  <c:v>3165.0</c:v>
                </c:pt>
                <c:pt idx="1">
                  <c:v>3303.0</c:v>
                </c:pt>
                <c:pt idx="2">
                  <c:v>3570.0</c:v>
                </c:pt>
                <c:pt idx="3">
                  <c:v>3515.0</c:v>
                </c:pt>
                <c:pt idx="4">
                  <c:v>3520.0</c:v>
                </c:pt>
                <c:pt idx="5">
                  <c:v>3621.0</c:v>
                </c:pt>
                <c:pt idx="6">
                  <c:v>3588.0</c:v>
                </c:pt>
                <c:pt idx="7">
                  <c:v>3638.2</c:v>
                </c:pt>
                <c:pt idx="8">
                  <c:v>2824.0</c:v>
                </c:pt>
                <c:pt idx="9">
                  <c:v>2664.0</c:v>
                </c:pt>
                <c:pt idx="10">
                  <c:v>2578.0</c:v>
                </c:pt>
              </c:numCache>
            </c:numRef>
          </c:val>
        </c:ser>
        <c:ser>
          <c:idx val="53"/>
          <c:order val="53"/>
          <c:tx>
            <c:strRef>
              <c:f>'Cembureau 2001-2011 production'!$A$56:$C$56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production'!$D$56:$BA$56</c:f>
              <c:numCache>
                <c:formatCode>General</c:formatCode>
                <c:ptCount val="11"/>
                <c:pt idx="0">
                  <c:v>1350.0</c:v>
                </c:pt>
                <c:pt idx="1">
                  <c:v>1337.0</c:v>
                </c:pt>
                <c:pt idx="2">
                  <c:v>1357.0</c:v>
                </c:pt>
                <c:pt idx="3">
                  <c:v>1409.0</c:v>
                </c:pt>
                <c:pt idx="4">
                  <c:v>1576.0</c:v>
                </c:pt>
                <c:pt idx="5">
                  <c:v>1705.0</c:v>
                </c:pt>
                <c:pt idx="6">
                  <c:v>1805.0</c:v>
                </c:pt>
                <c:pt idx="7">
                  <c:v>1707.0</c:v>
                </c:pt>
                <c:pt idx="8">
                  <c:v>1626.0</c:v>
                </c:pt>
                <c:pt idx="9">
                  <c:v>1730.0</c:v>
                </c:pt>
                <c:pt idx="10">
                  <c:v>1736.0</c:v>
                </c:pt>
              </c:numCache>
            </c:numRef>
          </c:val>
        </c:ser>
        <c:ser>
          <c:idx val="54"/>
          <c:order val="54"/>
          <c:tx>
            <c:strRef>
              <c:f>'Cembureau 2001-2011 production'!$A$57:$C$57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production'!$D$57:$BA$57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ser>
          <c:idx val="55"/>
          <c:order val="55"/>
          <c:tx>
            <c:strRef>
              <c:f>'Cembureau 2001-2011 production'!$A$58:$C$58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production'!$D$58:$BA$58</c:f>
              <c:numCache>
                <c:formatCode>General</c:formatCode>
                <c:ptCount val="11"/>
                <c:pt idx="0">
                  <c:v>1369.0</c:v>
                </c:pt>
                <c:pt idx="1">
                  <c:v>1438.0</c:v>
                </c:pt>
                <c:pt idx="2">
                  <c:v>1637.0</c:v>
                </c:pt>
                <c:pt idx="3">
                  <c:v>1732.0</c:v>
                </c:pt>
                <c:pt idx="4">
                  <c:v>1805.0</c:v>
                </c:pt>
                <c:pt idx="5">
                  <c:v>1786.0</c:v>
                </c:pt>
                <c:pt idx="6">
                  <c:v>1873.0</c:v>
                </c:pt>
                <c:pt idx="7">
                  <c:v>1913.6</c:v>
                </c:pt>
                <c:pt idx="8">
                  <c:v>1483.8</c:v>
                </c:pt>
                <c:pt idx="9">
                  <c:v>1328.8</c:v>
                </c:pt>
                <c:pt idx="10">
                  <c:v>1207.0</c:v>
                </c:pt>
              </c:numCache>
            </c:numRef>
          </c:val>
        </c:ser>
        <c:ser>
          <c:idx val="56"/>
          <c:order val="56"/>
          <c:tx>
            <c:strRef>
              <c:f>'Cembureau 2001-2011 production'!$A$59:$C$59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production'!$D$59:$BA$59</c:f>
              <c:numCache>
                <c:formatCode>General</c:formatCode>
                <c:ptCount val="11"/>
                <c:pt idx="0">
                  <c:v>3550.0</c:v>
                </c:pt>
                <c:pt idx="1">
                  <c:v>3249.0</c:v>
                </c:pt>
                <c:pt idx="2">
                  <c:v>3541.0</c:v>
                </c:pt>
                <c:pt idx="3">
                  <c:v>3876.0</c:v>
                </c:pt>
                <c:pt idx="4">
                  <c:v>3966.0</c:v>
                </c:pt>
                <c:pt idx="5">
                  <c:v>4222.0</c:v>
                </c:pt>
                <c:pt idx="6">
                  <c:v>4876.0</c:v>
                </c:pt>
                <c:pt idx="7">
                  <c:v>4846.0</c:v>
                </c:pt>
                <c:pt idx="8">
                  <c:v>3757.0</c:v>
                </c:pt>
                <c:pt idx="9">
                  <c:v>3467.0</c:v>
                </c:pt>
                <c:pt idx="10">
                  <c:v>3931.0</c:v>
                </c:pt>
              </c:numCache>
            </c:numRef>
          </c:val>
        </c:ser>
        <c:ser>
          <c:idx val="57"/>
          <c:order val="57"/>
          <c:tx>
            <c:strRef>
              <c:f>'Cembureau 2001-2011 production'!$A$60:$C$60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production'!$D$60:$BA$60</c:f>
              <c:numCache>
                <c:formatCode>0_);[Red]\(0\)</c:formatCode>
                <c:ptCount val="11"/>
              </c:numCache>
            </c:numRef>
          </c:val>
        </c:ser>
        <c:ser>
          <c:idx val="58"/>
          <c:order val="58"/>
          <c:tx>
            <c:strRef>
              <c:f>'Cembureau 2001-2011 production'!$A$61:$C$61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production'!$D$61:$BA$61</c:f>
              <c:numCache>
                <c:formatCode>General</c:formatCode>
                <c:ptCount val="11"/>
                <c:pt idx="0">
                  <c:v>2007.0</c:v>
                </c:pt>
                <c:pt idx="1">
                  <c:v>2028.0</c:v>
                </c:pt>
                <c:pt idx="2">
                  <c:v>1953.0</c:v>
                </c:pt>
                <c:pt idx="3">
                  <c:v>2150.0</c:v>
                </c:pt>
                <c:pt idx="4">
                  <c:v>2120.0</c:v>
                </c:pt>
                <c:pt idx="5">
                  <c:v>2115.0</c:v>
                </c:pt>
                <c:pt idx="6">
                  <c:v>2112.0</c:v>
                </c:pt>
                <c:pt idx="7">
                  <c:v>2518.3</c:v>
                </c:pt>
                <c:pt idx="8">
                  <c:v>1578.6</c:v>
                </c:pt>
                <c:pt idx="9">
                  <c:v>1567.0</c:v>
                </c:pt>
                <c:pt idx="10">
                  <c:v>1810.0</c:v>
                </c:pt>
              </c:numCache>
            </c:numRef>
          </c:val>
        </c:ser>
        <c:ser>
          <c:idx val="59"/>
          <c:order val="59"/>
          <c:tx>
            <c:strRef>
              <c:f>'Cembureau 2001-2011 production'!$A$62:$C$62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production'!$D$62:$BA$62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4.0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60"/>
          <c:order val="60"/>
          <c:tx>
            <c:strRef>
              <c:f>'Cembureau 2001-2011 production'!$A$63:$C$63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production'!$D$63:$BA$63</c:f>
              <c:numCache>
                <c:formatCode>0_);[Red]\(0\)</c:formatCode>
                <c:ptCount val="11"/>
              </c:numCache>
            </c:numRef>
          </c:val>
        </c:ser>
        <c:ser>
          <c:idx val="61"/>
          <c:order val="61"/>
          <c:tx>
            <c:strRef>
              <c:f>'Cembureau 2001-2011 production'!$A$64:$C$64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production'!$D$64:$BA$64</c:f>
              <c:numCache>
                <c:formatCode>General</c:formatCode>
                <c:ptCount val="11"/>
                <c:pt idx="0">
                  <c:v>2746.0</c:v>
                </c:pt>
                <c:pt idx="1">
                  <c:v>3050.4</c:v>
                </c:pt>
                <c:pt idx="2">
                  <c:v>2906.7</c:v>
                </c:pt>
                <c:pt idx="3">
                  <c:v>2653.6</c:v>
                </c:pt>
                <c:pt idx="4">
                  <c:v>2898.4</c:v>
                </c:pt>
                <c:pt idx="5">
                  <c:v>3706.8</c:v>
                </c:pt>
                <c:pt idx="6">
                  <c:v>4077.3</c:v>
                </c:pt>
                <c:pt idx="7">
                  <c:v>4206.6</c:v>
                </c:pt>
                <c:pt idx="8">
                  <c:v>3852.2</c:v>
                </c:pt>
                <c:pt idx="9">
                  <c:v>4100.0</c:v>
                </c:pt>
                <c:pt idx="10">
                  <c:v>3800.0</c:v>
                </c:pt>
              </c:numCache>
            </c:numRef>
          </c:val>
        </c:ser>
        <c:ser>
          <c:idx val="62"/>
          <c:order val="62"/>
          <c:tx>
            <c:strRef>
              <c:f>'Cembureau 2001-2011 production'!$A$65:$C$65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production'!$D$65:$BA$65</c:f>
              <c:numCache>
                <c:formatCode>General</c:formatCode>
                <c:ptCount val="11"/>
                <c:pt idx="0">
                  <c:v>3096.4</c:v>
                </c:pt>
                <c:pt idx="1">
                  <c:v>3230.3</c:v>
                </c:pt>
                <c:pt idx="2">
                  <c:v>3190.4</c:v>
                </c:pt>
                <c:pt idx="3">
                  <c:v>3484.5</c:v>
                </c:pt>
                <c:pt idx="4">
                  <c:v>3715.5</c:v>
                </c:pt>
                <c:pt idx="5">
                  <c:v>4141.0</c:v>
                </c:pt>
                <c:pt idx="6">
                  <c:v>4446.7</c:v>
                </c:pt>
                <c:pt idx="7">
                  <c:v>4991.1</c:v>
                </c:pt>
                <c:pt idx="8">
                  <c:v>5301.900000000001</c:v>
                </c:pt>
                <c:pt idx="9">
                  <c:v>5287.1</c:v>
                </c:pt>
                <c:pt idx="10">
                  <c:v>5706.0</c:v>
                </c:pt>
              </c:numCache>
            </c:numRef>
          </c:val>
        </c:ser>
        <c:ser>
          <c:idx val="63"/>
          <c:order val="63"/>
          <c:tx>
            <c:strRef>
              <c:f>'Cembureau 2001-2011 production'!$A$66:$C$66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production'!$D$66:$BA$66</c:f>
              <c:numCache>
                <c:formatCode>General</c:formatCode>
                <c:ptCount val="11"/>
                <c:pt idx="0">
                  <c:v>26232.0</c:v>
                </c:pt>
                <c:pt idx="1">
                  <c:v>25847.0</c:v>
                </c:pt>
                <c:pt idx="2">
                  <c:v>29104.0</c:v>
                </c:pt>
                <c:pt idx="3">
                  <c:v>28763.0</c:v>
                </c:pt>
                <c:pt idx="4">
                  <c:v>34338.2</c:v>
                </c:pt>
                <c:pt idx="5">
                  <c:v>37091.0</c:v>
                </c:pt>
                <c:pt idx="6">
                  <c:v>40000.0</c:v>
                </c:pt>
                <c:pt idx="7">
                  <c:v>39800.0</c:v>
                </c:pt>
                <c:pt idx="8">
                  <c:v>46900.0</c:v>
                </c:pt>
                <c:pt idx="9">
                  <c:v>44592.0</c:v>
                </c:pt>
                <c:pt idx="10">
                  <c:v>43884.4</c:v>
                </c:pt>
              </c:numCache>
            </c:numRef>
          </c:val>
        </c:ser>
        <c:ser>
          <c:idx val="64"/>
          <c:order val="64"/>
          <c:tx>
            <c:strRef>
              <c:f>'Cembureau 2001-2011 production'!$A$67:$C$67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production'!$D$67:$BA$67</c:f>
              <c:numCache>
                <c:formatCode>General</c:formatCode>
                <c:ptCount val="11"/>
                <c:pt idx="0">
                  <c:v>1174.0</c:v>
                </c:pt>
                <c:pt idx="1">
                  <c:v>1318.0</c:v>
                </c:pt>
                <c:pt idx="2">
                  <c:v>1391.0</c:v>
                </c:pt>
                <c:pt idx="3">
                  <c:v>1265.0</c:v>
                </c:pt>
                <c:pt idx="4">
                  <c:v>1131.0</c:v>
                </c:pt>
                <c:pt idx="5">
                  <c:v>1311.0</c:v>
                </c:pt>
                <c:pt idx="6">
                  <c:v>1300.0</c:v>
                </c:pt>
                <c:pt idx="7">
                  <c:v>1300.0</c:v>
                </c:pt>
                <c:pt idx="8">
                  <c:v>1212.0</c:v>
                </c:pt>
                <c:pt idx="9">
                  <c:v>1200.0</c:v>
                </c:pt>
                <c:pt idx="10">
                  <c:v>1200.0</c:v>
                </c:pt>
              </c:numCache>
            </c:numRef>
          </c:val>
        </c:ser>
        <c:ser>
          <c:idx val="65"/>
          <c:order val="65"/>
          <c:tx>
            <c:strRef>
              <c:f>'Cembureau 2001-2011 production'!$A$68:$C$68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production'!$D$68:$BA$68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66"/>
          <c:order val="66"/>
          <c:tx>
            <c:strRef>
              <c:f>'Cembureau 2001-2011 production'!$A$69:$C$69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production'!$D$69:$BA$69</c:f>
              <c:numCache>
                <c:formatCode>General</c:formatCode>
                <c:ptCount val="11"/>
                <c:pt idx="0">
                  <c:v>25.0</c:v>
                </c:pt>
                <c:pt idx="1">
                  <c:v>25.0</c:v>
                </c:pt>
                <c:pt idx="2">
                  <c:v>25.0</c:v>
                </c:pt>
                <c:pt idx="3">
                  <c:v>25.0</c:v>
                </c:pt>
                <c:pt idx="4">
                  <c:v>25.0</c:v>
                </c:pt>
                <c:pt idx="5">
                  <c:v>25.0</c:v>
                </c:pt>
                <c:pt idx="6">
                  <c:v>45.0</c:v>
                </c:pt>
                <c:pt idx="7">
                  <c:v>45.0</c:v>
                </c:pt>
                <c:pt idx="8">
                  <c:v>45.0</c:v>
                </c:pt>
                <c:pt idx="9">
                  <c:v>45.0</c:v>
                </c:pt>
                <c:pt idx="10">
                  <c:v>23.0</c:v>
                </c:pt>
              </c:numCache>
            </c:numRef>
          </c:val>
        </c:ser>
        <c:ser>
          <c:idx val="67"/>
          <c:order val="67"/>
          <c:tx>
            <c:strRef>
              <c:f>'Cembureau 2001-2011 production'!$A$70:$C$70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production'!$D$70:$BA$70</c:f>
              <c:numCache>
                <c:formatCode>General</c:formatCode>
                <c:ptCount val="11"/>
                <c:pt idx="0">
                  <c:v>406.0</c:v>
                </c:pt>
                <c:pt idx="1">
                  <c:v>466.0</c:v>
                </c:pt>
                <c:pt idx="2">
                  <c:v>507.0</c:v>
                </c:pt>
                <c:pt idx="3">
                  <c:v>615.0</c:v>
                </c:pt>
                <c:pt idx="4">
                  <c:v>726.0</c:v>
                </c:pt>
                <c:pt idx="5">
                  <c:v>849.0</c:v>
                </c:pt>
                <c:pt idx="6">
                  <c:v>936.0</c:v>
                </c:pt>
                <c:pt idx="7">
                  <c:v>806.1</c:v>
                </c:pt>
                <c:pt idx="8">
                  <c:v>640.0</c:v>
                </c:pt>
                <c:pt idx="9">
                  <c:v>381.0</c:v>
                </c:pt>
                <c:pt idx="10">
                  <c:v>442.0</c:v>
                </c:pt>
              </c:numCache>
            </c:numRef>
          </c:val>
        </c:ser>
        <c:ser>
          <c:idx val="68"/>
          <c:order val="68"/>
          <c:tx>
            <c:strRef>
              <c:f>'Cembureau 2001-2011 production'!$A$71:$C$71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production'!$D$71:$BA$71</c:f>
              <c:numCache>
                <c:formatCode>General</c:formatCode>
                <c:ptCount val="11"/>
                <c:pt idx="0">
                  <c:v>819.0</c:v>
                </c:pt>
                <c:pt idx="1">
                  <c:v>919.0</c:v>
                </c:pt>
                <c:pt idx="2">
                  <c:v>1130.0</c:v>
                </c:pt>
                <c:pt idx="3">
                  <c:v>1316.0</c:v>
                </c:pt>
                <c:pt idx="4">
                  <c:v>1569.0</c:v>
                </c:pt>
                <c:pt idx="5">
                  <c:v>1731.0</c:v>
                </c:pt>
                <c:pt idx="6">
                  <c:v>1626.0</c:v>
                </c:pt>
                <c:pt idx="7">
                  <c:v>1834.0</c:v>
                </c:pt>
                <c:pt idx="8">
                  <c:v>2100.0</c:v>
                </c:pt>
                <c:pt idx="9">
                  <c:v>2200.0</c:v>
                </c:pt>
                <c:pt idx="10">
                  <c:v>2300.0</c:v>
                </c:pt>
              </c:numCache>
            </c:numRef>
          </c:val>
        </c:ser>
        <c:ser>
          <c:idx val="69"/>
          <c:order val="69"/>
          <c:tx>
            <c:strRef>
              <c:f>'Cembureau 2001-2011 production'!$A$72:$C$72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production'!$D$72:$BA$72</c:f>
              <c:numCache>
                <c:formatCode>0_);[Red]\(0\)</c:formatCode>
                <c:ptCount val="11"/>
              </c:numCache>
            </c:numRef>
          </c:val>
        </c:ser>
        <c:ser>
          <c:idx val="70"/>
          <c:order val="70"/>
          <c:tx>
            <c:strRef>
              <c:f>'Cembureau 2001-2011 production'!$A$73:$C$73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production'!$D$73:$BA$73</c:f>
              <c:numCache>
                <c:formatCode>0_);[Red]\(0\)</c:formatCode>
                <c:ptCount val="11"/>
              </c:numCache>
            </c:numRef>
          </c:val>
        </c:ser>
        <c:ser>
          <c:idx val="71"/>
          <c:order val="71"/>
          <c:tx>
            <c:strRef>
              <c:f>'Cembureau 2001-2011 production'!$A$74:$C$74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production'!$D$74:$BA$74</c:f>
              <c:numCache>
                <c:formatCode>General</c:formatCode>
                <c:ptCount val="11"/>
                <c:pt idx="0">
                  <c:v>98.0</c:v>
                </c:pt>
                <c:pt idx="1">
                  <c:v>102.0</c:v>
                </c:pt>
                <c:pt idx="2">
                  <c:v>103.0</c:v>
                </c:pt>
                <c:pt idx="3">
                  <c:v>112.0</c:v>
                </c:pt>
                <c:pt idx="4">
                  <c:v>120.0</c:v>
                </c:pt>
                <c:pt idx="5">
                  <c:v>143.0</c:v>
                </c:pt>
                <c:pt idx="6">
                  <c:v>145.0</c:v>
                </c:pt>
                <c:pt idx="7">
                  <c:v>143.0</c:v>
                </c:pt>
                <c:pt idx="8">
                  <c:v>110.0</c:v>
                </c:pt>
                <c:pt idx="9">
                  <c:v>120.0</c:v>
                </c:pt>
                <c:pt idx="10">
                  <c:v>120.0</c:v>
                </c:pt>
              </c:numCache>
            </c:numRef>
          </c:val>
        </c:ser>
        <c:ser>
          <c:idx val="72"/>
          <c:order val="72"/>
          <c:tx>
            <c:strRef>
              <c:f>'Cembureau 2001-2011 production'!$A$75:$C$75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production'!$D$75:$BA$75</c:f>
              <c:numCache>
                <c:formatCode>General</c:formatCode>
                <c:ptCount val="11"/>
                <c:pt idx="0">
                  <c:v>1324.0</c:v>
                </c:pt>
                <c:pt idx="1">
                  <c:v>1181.0</c:v>
                </c:pt>
                <c:pt idx="2">
                  <c:v>1186.0</c:v>
                </c:pt>
                <c:pt idx="3">
                  <c:v>1295.0</c:v>
                </c:pt>
                <c:pt idx="4">
                  <c:v>1340.0</c:v>
                </c:pt>
                <c:pt idx="5">
                  <c:v>1540.0</c:v>
                </c:pt>
                <c:pt idx="6">
                  <c:v>1771.0</c:v>
                </c:pt>
                <c:pt idx="7">
                  <c:v>1638.0</c:v>
                </c:pt>
                <c:pt idx="8">
                  <c:v>1025.4</c:v>
                </c:pt>
                <c:pt idx="9">
                  <c:v>1196.0</c:v>
                </c:pt>
                <c:pt idx="10">
                  <c:v>1401.0</c:v>
                </c:pt>
              </c:numCache>
            </c:numRef>
          </c:val>
        </c:ser>
        <c:ser>
          <c:idx val="73"/>
          <c:order val="73"/>
          <c:tx>
            <c:strRef>
              <c:f>'Cembureau 2001-2011 production'!$A$76:$C$76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production'!$D$76:$BA$76</c:f>
              <c:numCache>
                <c:formatCode>General</c:formatCode>
                <c:ptCount val="11"/>
                <c:pt idx="0">
                  <c:v>19119.0</c:v>
                </c:pt>
                <c:pt idx="1">
                  <c:v>18842.0</c:v>
                </c:pt>
                <c:pt idx="2">
                  <c:v>18958.0</c:v>
                </c:pt>
                <c:pt idx="3">
                  <c:v>20383.0</c:v>
                </c:pt>
                <c:pt idx="4">
                  <c:v>20855.0</c:v>
                </c:pt>
                <c:pt idx="5">
                  <c:v>21996.0</c:v>
                </c:pt>
                <c:pt idx="6">
                  <c:v>22074.0</c:v>
                </c:pt>
                <c:pt idx="7">
                  <c:v>21169.0</c:v>
                </c:pt>
                <c:pt idx="8">
                  <c:v>18137.0</c:v>
                </c:pt>
                <c:pt idx="9">
                  <c:v>17998.0</c:v>
                </c:pt>
                <c:pt idx="10">
                  <c:v>19443.0</c:v>
                </c:pt>
              </c:numCache>
            </c:numRef>
          </c:val>
        </c:ser>
        <c:ser>
          <c:idx val="74"/>
          <c:order val="74"/>
          <c:tx>
            <c:strRef>
              <c:f>'Cembureau 2001-2011 production'!$A$77:$C$77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production'!$D$77:$BA$77</c:f>
              <c:numCache>
                <c:formatCode>General</c:formatCode>
                <c:ptCount val="11"/>
                <c:pt idx="0">
                  <c:v>60.0</c:v>
                </c:pt>
                <c:pt idx="1">
                  <c:v>61.0</c:v>
                </c:pt>
                <c:pt idx="2">
                  <c:v>62.0</c:v>
                </c:pt>
                <c:pt idx="3">
                  <c:v>63.0</c:v>
                </c:pt>
                <c:pt idx="4">
                  <c:v>65.0</c:v>
                </c:pt>
                <c:pt idx="5">
                  <c:v>65.0</c:v>
                </c:pt>
                <c:pt idx="6">
                  <c:v>62.0</c:v>
                </c:pt>
                <c:pt idx="7">
                  <c:v>62.0</c:v>
                </c:pt>
                <c:pt idx="8">
                  <c:v>62.0</c:v>
                </c:pt>
                <c:pt idx="9">
                  <c:v>89.10000000000001</c:v>
                </c:pt>
                <c:pt idx="10">
                  <c:v>62.0</c:v>
                </c:pt>
              </c:numCache>
            </c:numRef>
          </c:val>
        </c:ser>
        <c:ser>
          <c:idx val="75"/>
          <c:order val="75"/>
          <c:tx>
            <c:strRef>
              <c:f>'Cembureau 2001-2011 production'!$A$78:$C$78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production'!$D$78:$BA$78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76"/>
          <c:order val="76"/>
          <c:tx>
            <c:strRef>
              <c:f>'Cembureau 2001-2011 production'!$A$79:$C$79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production'!$D$79:$BA$79</c:f>
              <c:numCache>
                <c:formatCode>General</c:formatCode>
                <c:ptCount val="11"/>
                <c:pt idx="0">
                  <c:v>230.0</c:v>
                </c:pt>
                <c:pt idx="1">
                  <c:v>270.0</c:v>
                </c:pt>
                <c:pt idx="2">
                  <c:v>270.0</c:v>
                </c:pt>
                <c:pt idx="3">
                  <c:v>260.0</c:v>
                </c:pt>
                <c:pt idx="4">
                  <c:v>320.0</c:v>
                </c:pt>
                <c:pt idx="5">
                  <c:v>260.0</c:v>
                </c:pt>
                <c:pt idx="6">
                  <c:v>229.0</c:v>
                </c:pt>
                <c:pt idx="7">
                  <c:v>230.0</c:v>
                </c:pt>
                <c:pt idx="8">
                  <c:v>250.0</c:v>
                </c:pt>
                <c:pt idx="9">
                  <c:v>250.0</c:v>
                </c:pt>
                <c:pt idx="10">
                  <c:v>200.0</c:v>
                </c:pt>
              </c:numCache>
            </c:numRef>
          </c:val>
        </c:ser>
        <c:ser>
          <c:idx val="77"/>
          <c:order val="77"/>
          <c:tx>
            <c:strRef>
              <c:f>'Cembureau 2001-2011 production'!$A$80:$C$80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production'!$D$80:$BA$80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78"/>
          <c:order val="78"/>
          <c:tx>
            <c:strRef>
              <c:f>'Cembureau 2001-2011 production'!$A$81:$C$81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production'!$D$81:$BA$81</c:f>
              <c:numCache>
                <c:formatCode>General</c:formatCode>
                <c:ptCount val="11"/>
                <c:pt idx="0">
                  <c:v>335.0</c:v>
                </c:pt>
                <c:pt idx="1">
                  <c:v>347.0</c:v>
                </c:pt>
                <c:pt idx="2">
                  <c:v>345.0</c:v>
                </c:pt>
                <c:pt idx="3">
                  <c:v>441.5</c:v>
                </c:pt>
                <c:pt idx="4">
                  <c:v>529.5</c:v>
                </c:pt>
                <c:pt idx="5">
                  <c:v>789.5</c:v>
                </c:pt>
                <c:pt idx="6">
                  <c:v>450.0</c:v>
                </c:pt>
                <c:pt idx="7">
                  <c:v>450.0</c:v>
                </c:pt>
                <c:pt idx="8">
                  <c:v>870.4</c:v>
                </c:pt>
                <c:pt idx="9">
                  <c:v>856.9</c:v>
                </c:pt>
                <c:pt idx="10">
                  <c:v>860.0</c:v>
                </c:pt>
              </c:numCache>
            </c:numRef>
          </c:val>
        </c:ser>
        <c:ser>
          <c:idx val="79"/>
          <c:order val="79"/>
          <c:tx>
            <c:strRef>
              <c:f>'Cembureau 2001-2011 production'!$A$82:$C$82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production'!$D$82:$BA$82</c:f>
              <c:numCache>
                <c:formatCode>0_);[Red]\(0\)</c:formatCode>
                <c:ptCount val="11"/>
              </c:numCache>
            </c:numRef>
          </c:val>
        </c:ser>
        <c:ser>
          <c:idx val="80"/>
          <c:order val="80"/>
          <c:tx>
            <c:strRef>
              <c:f>'Cembureau 2001-2011 production'!$A$83:$C$83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production'!$D$83:$BA$83</c:f>
              <c:numCache>
                <c:formatCode>General</c:formatCode>
                <c:ptCount val="11"/>
                <c:pt idx="0">
                  <c:v>32117.7</c:v>
                </c:pt>
                <c:pt idx="1">
                  <c:v>31009.4</c:v>
                </c:pt>
                <c:pt idx="2">
                  <c:v>32749.6</c:v>
                </c:pt>
                <c:pt idx="3">
                  <c:v>31854.0</c:v>
                </c:pt>
                <c:pt idx="4">
                  <c:v>31009.0</c:v>
                </c:pt>
                <c:pt idx="5">
                  <c:v>33630.0</c:v>
                </c:pt>
                <c:pt idx="6">
                  <c:v>33382.0</c:v>
                </c:pt>
                <c:pt idx="7">
                  <c:v>33581.0</c:v>
                </c:pt>
                <c:pt idx="8">
                  <c:v>30441.0</c:v>
                </c:pt>
                <c:pt idx="9">
                  <c:v>29894.0</c:v>
                </c:pt>
                <c:pt idx="10">
                  <c:v>33540.0</c:v>
                </c:pt>
              </c:numCache>
            </c:numRef>
          </c:val>
        </c:ser>
        <c:ser>
          <c:idx val="81"/>
          <c:order val="81"/>
          <c:tx>
            <c:strRef>
              <c:f>'Cembureau 2001-2011 production'!$A$84:$C$84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production'!$D$84:$BA$84</c:f>
              <c:numCache>
                <c:formatCode>General</c:formatCode>
                <c:ptCount val="11"/>
                <c:pt idx="0">
                  <c:v>1490.0</c:v>
                </c:pt>
                <c:pt idx="1">
                  <c:v>1414.0</c:v>
                </c:pt>
                <c:pt idx="2">
                  <c:v>1900.0</c:v>
                </c:pt>
                <c:pt idx="3">
                  <c:v>1800.0</c:v>
                </c:pt>
                <c:pt idx="4">
                  <c:v>1800.0</c:v>
                </c:pt>
                <c:pt idx="5">
                  <c:v>1800.0</c:v>
                </c:pt>
                <c:pt idx="6">
                  <c:v>1800.0</c:v>
                </c:pt>
                <c:pt idx="7">
                  <c:v>1800.0</c:v>
                </c:pt>
                <c:pt idx="8">
                  <c:v>1800.0</c:v>
                </c:pt>
                <c:pt idx="9">
                  <c:v>2100.0</c:v>
                </c:pt>
                <c:pt idx="10">
                  <c:v>2550.0</c:v>
                </c:pt>
              </c:numCache>
            </c:numRef>
          </c:val>
        </c:ser>
        <c:ser>
          <c:idx val="82"/>
          <c:order val="82"/>
          <c:tx>
            <c:strRef>
              <c:f>'Cembureau 2001-2011 production'!$A$85:$C$85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production'!$D$85:$BA$85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83"/>
          <c:order val="83"/>
          <c:tx>
            <c:strRef>
              <c:f>'Cembureau 2001-2011 production'!$A$86:$C$86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production'!$D$86:$BA$86</c:f>
              <c:numCache>
                <c:formatCode>General</c:formatCode>
                <c:ptCount val="11"/>
                <c:pt idx="0">
                  <c:v>14819.0</c:v>
                </c:pt>
                <c:pt idx="1">
                  <c:v>14282.0</c:v>
                </c:pt>
                <c:pt idx="2">
                  <c:v>14638.0</c:v>
                </c:pt>
                <c:pt idx="3">
                  <c:v>15039.0</c:v>
                </c:pt>
                <c:pt idx="4">
                  <c:v>15166.0</c:v>
                </c:pt>
                <c:pt idx="5">
                  <c:v>15674.0</c:v>
                </c:pt>
                <c:pt idx="6">
                  <c:v>14285.8</c:v>
                </c:pt>
                <c:pt idx="7">
                  <c:v>13778.8</c:v>
                </c:pt>
                <c:pt idx="8">
                  <c:v>10954.0</c:v>
                </c:pt>
                <c:pt idx="9">
                  <c:v>9267.6</c:v>
                </c:pt>
                <c:pt idx="10">
                  <c:v>7877.5</c:v>
                </c:pt>
              </c:numCache>
            </c:numRef>
          </c:val>
        </c:ser>
        <c:ser>
          <c:idx val="84"/>
          <c:order val="84"/>
          <c:tx>
            <c:strRef>
              <c:f>'Cembureau 2001-2011 production'!$A$87:$C$87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production'!$D$87:$BA$87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85"/>
          <c:order val="85"/>
          <c:tx>
            <c:strRef>
              <c:f>'Cembureau 2001-2011 production'!$A$88:$C$88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production'!$D$88:$BA$88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86"/>
          <c:order val="86"/>
          <c:tx>
            <c:strRef>
              <c:f>'Cembureau 2001-2011 production'!$A$89:$C$89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production'!$D$89:$BA$89</c:f>
              <c:numCache>
                <c:formatCode>0_);[Red]\(0\)</c:formatCode>
                <c:ptCount val="11"/>
              </c:numCache>
            </c:numRef>
          </c:val>
        </c:ser>
        <c:ser>
          <c:idx val="87"/>
          <c:order val="87"/>
          <c:tx>
            <c:strRef>
              <c:f>'Cembureau 2001-2011 production'!$A$90:$C$90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production'!$D$90:$BA$90</c:f>
              <c:numCache>
                <c:formatCode>0_);[Red]\(0\)</c:formatCode>
                <c:ptCount val="11"/>
              </c:numCache>
            </c:numRef>
          </c:val>
        </c:ser>
        <c:ser>
          <c:idx val="88"/>
          <c:order val="88"/>
          <c:tx>
            <c:strRef>
              <c:f>'Cembureau 2001-2011 production'!$A$91:$C$91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production'!$D$91:$BA$91</c:f>
              <c:numCache>
                <c:formatCode>General</c:formatCode>
                <c:ptCount val="11"/>
                <c:pt idx="0">
                  <c:v>1974.0</c:v>
                </c:pt>
                <c:pt idx="1">
                  <c:v>2060.0</c:v>
                </c:pt>
                <c:pt idx="2">
                  <c:v>2039.0</c:v>
                </c:pt>
                <c:pt idx="3">
                  <c:v>2347.0</c:v>
                </c:pt>
                <c:pt idx="4">
                  <c:v>2360.0</c:v>
                </c:pt>
                <c:pt idx="5">
                  <c:v>2380.0</c:v>
                </c:pt>
                <c:pt idx="6">
                  <c:v>2500.0</c:v>
                </c:pt>
                <c:pt idx="7">
                  <c:v>2500.0</c:v>
                </c:pt>
                <c:pt idx="8">
                  <c:v>1500.0</c:v>
                </c:pt>
                <c:pt idx="9">
                  <c:v>1500.0</c:v>
                </c:pt>
                <c:pt idx="10">
                  <c:v>1600.0</c:v>
                </c:pt>
              </c:numCache>
            </c:numRef>
          </c:val>
        </c:ser>
        <c:ser>
          <c:idx val="89"/>
          <c:order val="89"/>
          <c:tx>
            <c:strRef>
              <c:f>'Cembureau 2001-2011 production'!$A$92:$C$92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production'!$D$92:$BA$92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299.0</c:v>
                </c:pt>
                <c:pt idx="7">
                  <c:v>381.0</c:v>
                </c:pt>
                <c:pt idx="8">
                  <c:v>298.0</c:v>
                </c:pt>
                <c:pt idx="9">
                  <c:v>237.0</c:v>
                </c:pt>
                <c:pt idx="10">
                  <c:v>322.0</c:v>
                </c:pt>
              </c:numCache>
            </c:numRef>
          </c:val>
        </c:ser>
        <c:ser>
          <c:idx val="90"/>
          <c:order val="90"/>
          <c:tx>
            <c:strRef>
              <c:f>'Cembureau 2001-2011 production'!$A$93:$C$93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production'!$D$93:$BA$93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151.0</c:v>
                </c:pt>
                <c:pt idx="7">
                  <c:v>299.0</c:v>
                </c:pt>
                <c:pt idx="8">
                  <c:v>381.0</c:v>
                </c:pt>
                <c:pt idx="9">
                  <c:v>298.0</c:v>
                </c:pt>
              </c:numCache>
            </c:numRef>
          </c:val>
        </c:ser>
        <c:ser>
          <c:idx val="91"/>
          <c:order val="91"/>
          <c:tx>
            <c:strRef>
              <c:f>'Cembureau 2001-2011 production'!$A$94:$C$94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production'!$D$94:$BA$94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92"/>
          <c:order val="92"/>
          <c:tx>
            <c:strRef>
              <c:f>'Cembureau 2001-2011 production'!$A$95:$C$95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production'!$D$95:$BA$95</c:f>
              <c:numCache>
                <c:formatCode>General</c:formatCode>
                <c:ptCount val="11"/>
                <c:pt idx="0">
                  <c:v>110.0</c:v>
                </c:pt>
                <c:pt idx="1">
                  <c:v>110.0</c:v>
                </c:pt>
                <c:pt idx="2">
                  <c:v>150.0</c:v>
                </c:pt>
                <c:pt idx="3">
                  <c:v>150.0</c:v>
                </c:pt>
                <c:pt idx="4">
                  <c:v>250.0</c:v>
                </c:pt>
                <c:pt idx="5">
                  <c:v>250.0</c:v>
                </c:pt>
                <c:pt idx="6">
                  <c:v>250.0</c:v>
                </c:pt>
                <c:pt idx="7">
                  <c:v>250.0</c:v>
                </c:pt>
                <c:pt idx="8">
                  <c:v>290.0</c:v>
                </c:pt>
                <c:pt idx="9">
                  <c:v>290.0</c:v>
                </c:pt>
              </c:numCache>
            </c:numRef>
          </c:val>
        </c:ser>
        <c:ser>
          <c:idx val="93"/>
          <c:order val="93"/>
          <c:tx>
            <c:strRef>
              <c:f>'Cembureau 2001-2011 production'!$A$96:$C$96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production'!$D$96:$BA$96</c:f>
              <c:numCache>
                <c:formatCode>General</c:formatCode>
                <c:ptCount val="11"/>
                <c:pt idx="0">
                  <c:v>1100.0</c:v>
                </c:pt>
                <c:pt idx="1">
                  <c:v>1224.0</c:v>
                </c:pt>
                <c:pt idx="2">
                  <c:v>1268.0</c:v>
                </c:pt>
                <c:pt idx="3">
                  <c:v>1392.0</c:v>
                </c:pt>
                <c:pt idx="4">
                  <c:v>1384.0</c:v>
                </c:pt>
                <c:pt idx="5">
                  <c:v>1668.0</c:v>
                </c:pt>
                <c:pt idx="6">
                  <c:v>1776.0</c:v>
                </c:pt>
                <c:pt idx="7">
                  <c:v>1784.0</c:v>
                </c:pt>
                <c:pt idx="8">
                  <c:v>1800.0</c:v>
                </c:pt>
                <c:pt idx="9">
                  <c:v>1800.0</c:v>
                </c:pt>
                <c:pt idx="10">
                  <c:v>1710.0</c:v>
                </c:pt>
              </c:numCache>
            </c:numRef>
          </c:val>
        </c:ser>
        <c:ser>
          <c:idx val="94"/>
          <c:order val="94"/>
          <c:tx>
            <c:strRef>
              <c:f>'Cembureau 2001-2011 production'!$A$97:$C$97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production'!$D$97:$BA$97</c:f>
              <c:numCache>
                <c:formatCode>General</c:formatCode>
                <c:ptCount val="11"/>
                <c:pt idx="0">
                  <c:v>1279.0</c:v>
                </c:pt>
                <c:pt idx="1">
                  <c:v>1206.0</c:v>
                </c:pt>
                <c:pt idx="2">
                  <c:v>1164.0</c:v>
                </c:pt>
                <c:pt idx="3">
                  <c:v>1032.0</c:v>
                </c:pt>
                <c:pt idx="4">
                  <c:v>976.0</c:v>
                </c:pt>
                <c:pt idx="5">
                  <c:v>1254.6</c:v>
                </c:pt>
                <c:pt idx="6">
                  <c:v>1300.1</c:v>
                </c:pt>
                <c:pt idx="7">
                  <c:v>1426.2</c:v>
                </c:pt>
                <c:pt idx="8">
                  <c:v>1123.9</c:v>
                </c:pt>
                <c:pt idx="9">
                  <c:v>1422.2</c:v>
                </c:pt>
                <c:pt idx="10">
                  <c:v>1500.0</c:v>
                </c:pt>
              </c:numCache>
            </c:numRef>
          </c:val>
        </c:ser>
        <c:ser>
          <c:idx val="95"/>
          <c:order val="95"/>
          <c:tx>
            <c:strRef>
              <c:f>'Cembureau 2001-2011 production'!$A$98:$C$98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production'!$D$98:$BA$98</c:f>
              <c:numCache>
                <c:formatCode>General</c:formatCode>
                <c:ptCount val="11"/>
                <c:pt idx="0">
                  <c:v>3442.0</c:v>
                </c:pt>
                <c:pt idx="1">
                  <c:v>3504.0</c:v>
                </c:pt>
                <c:pt idx="2">
                  <c:v>3568.0</c:v>
                </c:pt>
                <c:pt idx="3">
                  <c:v>3264.0</c:v>
                </c:pt>
                <c:pt idx="4">
                  <c:v>3367.0</c:v>
                </c:pt>
                <c:pt idx="5">
                  <c:v>3723.0</c:v>
                </c:pt>
                <c:pt idx="6">
                  <c:v>3485.0</c:v>
                </c:pt>
                <c:pt idx="7">
                  <c:v>3544.0</c:v>
                </c:pt>
                <c:pt idx="8">
                  <c:v>2809.0</c:v>
                </c:pt>
                <c:pt idx="9">
                  <c:v>2136.0</c:v>
                </c:pt>
                <c:pt idx="10">
                  <c:v>1694.0</c:v>
                </c:pt>
              </c:numCache>
            </c:numRef>
          </c:val>
        </c:ser>
        <c:ser>
          <c:idx val="96"/>
          <c:order val="96"/>
          <c:tx>
            <c:strRef>
              <c:f>'Cembureau 2001-2011 production'!$A$99:$C$99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production'!$D$99:$BA$99</c:f>
              <c:numCache>
                <c:formatCode>General</c:formatCode>
                <c:ptCount val="11"/>
                <c:pt idx="0">
                  <c:v>128.0</c:v>
                </c:pt>
                <c:pt idx="1">
                  <c:v>85.0</c:v>
                </c:pt>
                <c:pt idx="2">
                  <c:v>85.0</c:v>
                </c:pt>
                <c:pt idx="3">
                  <c:v>85.0</c:v>
                </c:pt>
                <c:pt idx="4">
                  <c:v>95.0</c:v>
                </c:pt>
                <c:pt idx="5">
                  <c:v>95.0</c:v>
                </c:pt>
                <c:pt idx="6">
                  <c:v>140.0</c:v>
                </c:pt>
                <c:pt idx="7">
                  <c:v>138.0</c:v>
                </c:pt>
                <c:pt idx="8">
                  <c:v>138.0</c:v>
                </c:pt>
                <c:pt idx="9">
                  <c:v>140.0</c:v>
                </c:pt>
                <c:pt idx="10">
                  <c:v>140.0</c:v>
                </c:pt>
              </c:numCache>
            </c:numRef>
          </c:val>
        </c:ser>
        <c:ser>
          <c:idx val="97"/>
          <c:order val="97"/>
          <c:tx>
            <c:strRef>
              <c:f>'Cembureau 2001-2011 production'!$A$100:$C$100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production'!$D$100:$BA$100</c:f>
              <c:numCache>
                <c:formatCode>General</c:formatCode>
                <c:ptCount val="11"/>
                <c:pt idx="0">
                  <c:v>102850.0</c:v>
                </c:pt>
                <c:pt idx="1">
                  <c:v>114590.0</c:v>
                </c:pt>
                <c:pt idx="2">
                  <c:v>121420.0</c:v>
                </c:pt>
                <c:pt idx="3">
                  <c:v>131070.0</c:v>
                </c:pt>
                <c:pt idx="4">
                  <c:v>142670.0</c:v>
                </c:pt>
                <c:pt idx="5">
                  <c:v>160000.0</c:v>
                </c:pt>
                <c:pt idx="6">
                  <c:v>170000.0</c:v>
                </c:pt>
                <c:pt idx="7">
                  <c:v>185000.0</c:v>
                </c:pt>
                <c:pt idx="8">
                  <c:v>205000.0</c:v>
                </c:pt>
                <c:pt idx="9">
                  <c:v>220000.0</c:v>
                </c:pt>
                <c:pt idx="10">
                  <c:v>270000.0</c:v>
                </c:pt>
              </c:numCache>
            </c:numRef>
          </c:val>
        </c:ser>
        <c:ser>
          <c:idx val="98"/>
          <c:order val="98"/>
          <c:tx>
            <c:strRef>
              <c:f>'Cembureau 2001-2011 production'!$A$101:$C$101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production'!$D$101:$BA$101</c:f>
              <c:numCache>
                <c:formatCode>General</c:formatCode>
                <c:ptCount val="11"/>
                <c:pt idx="0">
                  <c:v>31099.0</c:v>
                </c:pt>
                <c:pt idx="1">
                  <c:v>31356.0</c:v>
                </c:pt>
                <c:pt idx="2">
                  <c:v>30647.0</c:v>
                </c:pt>
                <c:pt idx="3">
                  <c:v>33230.0</c:v>
                </c:pt>
                <c:pt idx="4">
                  <c:v>33917.0</c:v>
                </c:pt>
                <c:pt idx="5">
                  <c:v>33032.0</c:v>
                </c:pt>
                <c:pt idx="6">
                  <c:v>36000.0</c:v>
                </c:pt>
                <c:pt idx="7">
                  <c:v>36000.0</c:v>
                </c:pt>
                <c:pt idx="8">
                  <c:v>22195.0</c:v>
                </c:pt>
                <c:pt idx="9">
                  <c:v>28000.0</c:v>
                </c:pt>
                <c:pt idx="10">
                  <c:v>29000.0</c:v>
                </c:pt>
              </c:numCache>
            </c:numRef>
          </c:val>
        </c:ser>
        <c:ser>
          <c:idx val="99"/>
          <c:order val="99"/>
          <c:tx>
            <c:strRef>
              <c:f>'Cembureau 2001-2011 production'!$A$102:$C$102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production'!$D$102:$BA$102</c:f>
              <c:numCache>
                <c:formatCode>General</c:formatCode>
                <c:ptCount val="11"/>
                <c:pt idx="0">
                  <c:v>26644.0</c:v>
                </c:pt>
                <c:pt idx="1">
                  <c:v>28455.0</c:v>
                </c:pt>
                <c:pt idx="2">
                  <c:v>30466.0</c:v>
                </c:pt>
                <c:pt idx="3">
                  <c:v>32199.0</c:v>
                </c:pt>
                <c:pt idx="4">
                  <c:v>32644.0</c:v>
                </c:pt>
                <c:pt idx="5">
                  <c:v>35300.0</c:v>
                </c:pt>
                <c:pt idx="6">
                  <c:v>41000.0</c:v>
                </c:pt>
                <c:pt idx="7">
                  <c:v>44400.0</c:v>
                </c:pt>
                <c:pt idx="8">
                  <c:v>50000.0</c:v>
                </c:pt>
                <c:pt idx="9">
                  <c:v>55000.0</c:v>
                </c:pt>
                <c:pt idx="10">
                  <c:v>66000.0</c:v>
                </c:pt>
              </c:numCache>
            </c:numRef>
          </c:val>
        </c:ser>
        <c:ser>
          <c:idx val="100"/>
          <c:order val="100"/>
          <c:tx>
            <c:strRef>
              <c:f>'Cembureau 2001-2011 production'!$A$103:$C$103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production'!$D$103:$BA$103</c:f>
              <c:numCache>
                <c:formatCode>General</c:formatCode>
                <c:ptCount val="11"/>
                <c:pt idx="0">
                  <c:v>4300.0</c:v>
                </c:pt>
                <c:pt idx="1">
                  <c:v>6834.0</c:v>
                </c:pt>
                <c:pt idx="2">
                  <c:v>1967.0</c:v>
                </c:pt>
                <c:pt idx="3">
                  <c:v>2360.0</c:v>
                </c:pt>
                <c:pt idx="4">
                  <c:v>2609.8</c:v>
                </c:pt>
                <c:pt idx="5">
                  <c:v>3000.0</c:v>
                </c:pt>
                <c:pt idx="6">
                  <c:v>4500.0</c:v>
                </c:pt>
                <c:pt idx="7">
                  <c:v>6453.0</c:v>
                </c:pt>
                <c:pt idx="8">
                  <c:v>7000.0</c:v>
                </c:pt>
                <c:pt idx="9">
                  <c:v>8000.0</c:v>
                </c:pt>
                <c:pt idx="10">
                  <c:v>10000.0</c:v>
                </c:pt>
              </c:numCache>
            </c:numRef>
          </c:val>
        </c:ser>
        <c:ser>
          <c:idx val="101"/>
          <c:order val="101"/>
          <c:tx>
            <c:strRef>
              <c:f>'Cembureau 2001-2011 production'!$A$104:$C$104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production'!$D$104:$BA$104</c:f>
              <c:numCache>
                <c:formatCode>General</c:formatCode>
                <c:ptCount val="11"/>
                <c:pt idx="0">
                  <c:v>3450.0</c:v>
                </c:pt>
                <c:pt idx="1">
                  <c:v>3320.0</c:v>
                </c:pt>
                <c:pt idx="2">
                  <c:v>3830.0</c:v>
                </c:pt>
                <c:pt idx="3">
                  <c:v>5000.0</c:v>
                </c:pt>
                <c:pt idx="4">
                  <c:v>5083.0</c:v>
                </c:pt>
                <c:pt idx="5">
                  <c:v>4981.0</c:v>
                </c:pt>
                <c:pt idx="6">
                  <c:v>4800.0</c:v>
                </c:pt>
                <c:pt idx="7">
                  <c:v>4493.0</c:v>
                </c:pt>
                <c:pt idx="8">
                  <c:v>2797.0</c:v>
                </c:pt>
                <c:pt idx="9">
                  <c:v>2387.0</c:v>
                </c:pt>
                <c:pt idx="10">
                  <c:v>2112.0</c:v>
                </c:pt>
              </c:numCache>
            </c:numRef>
          </c:val>
        </c:ser>
        <c:ser>
          <c:idx val="102"/>
          <c:order val="102"/>
          <c:tx>
            <c:strRef>
              <c:f>'Cembureau 2001-2011 production'!$A$105:$C$105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production'!$D$105:$BA$105</c:f>
              <c:numCache>
                <c:formatCode>General</c:formatCode>
                <c:ptCount val="11"/>
                <c:pt idx="0">
                  <c:v>4800.0</c:v>
                </c:pt>
                <c:pt idx="1">
                  <c:v>4582.0</c:v>
                </c:pt>
                <c:pt idx="2">
                  <c:v>4607.0</c:v>
                </c:pt>
                <c:pt idx="3">
                  <c:v>4485.0</c:v>
                </c:pt>
                <c:pt idx="4">
                  <c:v>5097.0</c:v>
                </c:pt>
                <c:pt idx="5">
                  <c:v>5088.0</c:v>
                </c:pt>
                <c:pt idx="6">
                  <c:v>5000.0</c:v>
                </c:pt>
                <c:pt idx="7">
                  <c:v>4819.0</c:v>
                </c:pt>
                <c:pt idx="8">
                  <c:v>4759.0</c:v>
                </c:pt>
                <c:pt idx="9">
                  <c:v>5139.0</c:v>
                </c:pt>
                <c:pt idx="10">
                  <c:v>5200.0</c:v>
                </c:pt>
              </c:numCache>
            </c:numRef>
          </c:val>
        </c:ser>
        <c:ser>
          <c:idx val="103"/>
          <c:order val="103"/>
          <c:tx>
            <c:strRef>
              <c:f>'Cembureau 2001-2011 production'!$A$106:$C$106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production'!$D$106:$BA$106</c:f>
              <c:numCache>
                <c:formatCode>General</c:formatCode>
                <c:ptCount val="11"/>
                <c:pt idx="0">
                  <c:v>39804.0</c:v>
                </c:pt>
                <c:pt idx="1">
                  <c:v>41416.0</c:v>
                </c:pt>
                <c:pt idx="2">
                  <c:v>43433.0</c:v>
                </c:pt>
                <c:pt idx="3">
                  <c:v>46045.0</c:v>
                </c:pt>
                <c:pt idx="4">
                  <c:v>46404.0</c:v>
                </c:pt>
                <c:pt idx="5">
                  <c:v>47814.0</c:v>
                </c:pt>
                <c:pt idx="6">
                  <c:v>47399.0</c:v>
                </c:pt>
                <c:pt idx="7">
                  <c:v>42991.9</c:v>
                </c:pt>
                <c:pt idx="8">
                  <c:v>36366.0</c:v>
                </c:pt>
                <c:pt idx="9">
                  <c:v>34408.0</c:v>
                </c:pt>
                <c:pt idx="10">
                  <c:v>33120.0</c:v>
                </c:pt>
              </c:numCache>
            </c:numRef>
          </c:val>
        </c:ser>
        <c:ser>
          <c:idx val="104"/>
          <c:order val="104"/>
          <c:tx>
            <c:strRef>
              <c:f>'Cembureau 2001-2011 production'!$A$107:$C$107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production'!$D$107:$BA$107</c:f>
              <c:numCache>
                <c:formatCode>General</c:formatCode>
                <c:ptCount val="11"/>
                <c:pt idx="0">
                  <c:v>596.0</c:v>
                </c:pt>
                <c:pt idx="1">
                  <c:v>622.0</c:v>
                </c:pt>
                <c:pt idx="2">
                  <c:v>605.0</c:v>
                </c:pt>
                <c:pt idx="3">
                  <c:v>808.0</c:v>
                </c:pt>
                <c:pt idx="4">
                  <c:v>845.0</c:v>
                </c:pt>
                <c:pt idx="5">
                  <c:v>762.9</c:v>
                </c:pt>
                <c:pt idx="6">
                  <c:v>773.6</c:v>
                </c:pt>
                <c:pt idx="7">
                  <c:v>742.5</c:v>
                </c:pt>
                <c:pt idx="8">
                  <c:v>742.2</c:v>
                </c:pt>
                <c:pt idx="9">
                  <c:v>723.0</c:v>
                </c:pt>
                <c:pt idx="10">
                  <c:v>766.0</c:v>
                </c:pt>
              </c:numCache>
            </c:numRef>
          </c:val>
        </c:ser>
        <c:ser>
          <c:idx val="105"/>
          <c:order val="105"/>
          <c:tx>
            <c:strRef>
              <c:f>'Cembureau 2001-2011 production'!$A$108:$C$108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production'!$D$108:$BA$108</c:f>
              <c:numCache>
                <c:formatCode>General</c:formatCode>
                <c:ptCount val="11"/>
                <c:pt idx="0">
                  <c:v>79500.0</c:v>
                </c:pt>
                <c:pt idx="1">
                  <c:v>76400.0</c:v>
                </c:pt>
                <c:pt idx="2">
                  <c:v>73800.0</c:v>
                </c:pt>
                <c:pt idx="3">
                  <c:v>72400.0</c:v>
                </c:pt>
                <c:pt idx="4">
                  <c:v>73500.0</c:v>
                </c:pt>
                <c:pt idx="5">
                  <c:v>73200.0</c:v>
                </c:pt>
                <c:pt idx="6">
                  <c:v>71400.0</c:v>
                </c:pt>
                <c:pt idx="7">
                  <c:v>67600.0</c:v>
                </c:pt>
                <c:pt idx="8">
                  <c:v>59600.0</c:v>
                </c:pt>
                <c:pt idx="9">
                  <c:v>56600.0</c:v>
                </c:pt>
                <c:pt idx="10">
                  <c:v>56400.0</c:v>
                </c:pt>
              </c:numCache>
            </c:numRef>
          </c:val>
        </c:ser>
        <c:ser>
          <c:idx val="106"/>
          <c:order val="106"/>
          <c:tx>
            <c:strRef>
              <c:f>'Cembureau 2001-2011 production'!$A$109:$C$109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production'!$D$109:$BA$109</c:f>
              <c:numCache>
                <c:formatCode>General</c:formatCode>
                <c:ptCount val="11"/>
                <c:pt idx="0">
                  <c:v>3180.0</c:v>
                </c:pt>
                <c:pt idx="1">
                  <c:v>3552.0</c:v>
                </c:pt>
                <c:pt idx="2">
                  <c:v>3516.0</c:v>
                </c:pt>
                <c:pt idx="3">
                  <c:v>3912.0</c:v>
                </c:pt>
                <c:pt idx="4">
                  <c:v>4044.0</c:v>
                </c:pt>
                <c:pt idx="5">
                  <c:v>3967.0</c:v>
                </c:pt>
                <c:pt idx="6">
                  <c:v>4255.0</c:v>
                </c:pt>
                <c:pt idx="7">
                  <c:v>4375.0</c:v>
                </c:pt>
                <c:pt idx="8">
                  <c:v>3876.0</c:v>
                </c:pt>
                <c:pt idx="9">
                  <c:v>5000.0</c:v>
                </c:pt>
                <c:pt idx="10">
                  <c:v>6000.0</c:v>
                </c:pt>
              </c:numCache>
            </c:numRef>
          </c:val>
        </c:ser>
        <c:ser>
          <c:idx val="107"/>
          <c:order val="107"/>
          <c:tx>
            <c:strRef>
              <c:f>'Cembureau 2001-2011 production'!$A$110:$C$110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production'!$D$110:$BA$110</c:f>
              <c:numCache>
                <c:formatCode>General</c:formatCode>
                <c:ptCount val="11"/>
                <c:pt idx="0">
                  <c:v>2028.0</c:v>
                </c:pt>
                <c:pt idx="1">
                  <c:v>2124.0</c:v>
                </c:pt>
                <c:pt idx="2">
                  <c:v>2580.0</c:v>
                </c:pt>
                <c:pt idx="3">
                  <c:v>3660.0</c:v>
                </c:pt>
                <c:pt idx="4">
                  <c:v>4200.0</c:v>
                </c:pt>
                <c:pt idx="5">
                  <c:v>4900.0</c:v>
                </c:pt>
                <c:pt idx="6">
                  <c:v>5699.0</c:v>
                </c:pt>
                <c:pt idx="7">
                  <c:v>5837.0</c:v>
                </c:pt>
                <c:pt idx="8">
                  <c:v>5694.1</c:v>
                </c:pt>
                <c:pt idx="9">
                  <c:v>6686.3</c:v>
                </c:pt>
                <c:pt idx="10">
                  <c:v>7642.1</c:v>
                </c:pt>
              </c:numCache>
            </c:numRef>
          </c:val>
        </c:ser>
        <c:ser>
          <c:idx val="108"/>
          <c:order val="108"/>
          <c:tx>
            <c:strRef>
              <c:f>'Cembureau 2001-2011 production'!$A$111:$C$111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production'!$D$111:$BA$111</c:f>
              <c:numCache>
                <c:formatCode>General</c:formatCode>
                <c:ptCount val="11"/>
                <c:pt idx="0">
                  <c:v>1319.0</c:v>
                </c:pt>
                <c:pt idx="1">
                  <c:v>1537.0</c:v>
                </c:pt>
                <c:pt idx="2">
                  <c:v>1560.0</c:v>
                </c:pt>
                <c:pt idx="3">
                  <c:v>1873.0</c:v>
                </c:pt>
                <c:pt idx="4">
                  <c:v>2096.0</c:v>
                </c:pt>
                <c:pt idx="5">
                  <c:v>2441.0</c:v>
                </c:pt>
                <c:pt idx="6">
                  <c:v>2546.0</c:v>
                </c:pt>
                <c:pt idx="7">
                  <c:v>2829.0</c:v>
                </c:pt>
                <c:pt idx="8">
                  <c:v>3320.0</c:v>
                </c:pt>
                <c:pt idx="9">
                  <c:v>3710.0</c:v>
                </c:pt>
                <c:pt idx="10">
                  <c:v>3969.0</c:v>
                </c:pt>
              </c:numCache>
            </c:numRef>
          </c:val>
        </c:ser>
        <c:ser>
          <c:idx val="109"/>
          <c:order val="109"/>
          <c:tx>
            <c:strRef>
              <c:f>'Cembureau 2001-2011 production'!$A$112:$C$112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production'!$D$112:$BA$112</c:f>
              <c:numCache>
                <c:formatCode>0_);[Red]\(0\)</c:formatCode>
                <c:ptCount val="11"/>
              </c:numCache>
            </c:numRef>
          </c:val>
        </c:ser>
        <c:ser>
          <c:idx val="110"/>
          <c:order val="110"/>
          <c:tx>
            <c:strRef>
              <c:f>'Cembureau 2001-2011 production'!$A$113:$C$113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production'!$D$113:$BA$113</c:f>
              <c:numCache>
                <c:formatCode>General</c:formatCode>
                <c:ptCount val="11"/>
                <c:pt idx="0">
                  <c:v>4500.0</c:v>
                </c:pt>
                <c:pt idx="1">
                  <c:v>5320.0</c:v>
                </c:pt>
                <c:pt idx="2">
                  <c:v>5540.0</c:v>
                </c:pt>
                <c:pt idx="3">
                  <c:v>5630.0</c:v>
                </c:pt>
                <c:pt idx="4">
                  <c:v>5700.0</c:v>
                </c:pt>
                <c:pt idx="5">
                  <c:v>6160.0</c:v>
                </c:pt>
                <c:pt idx="6">
                  <c:v>6130.0</c:v>
                </c:pt>
                <c:pt idx="7">
                  <c:v>6415.0</c:v>
                </c:pt>
                <c:pt idx="8">
                  <c:v>6400.0</c:v>
                </c:pt>
                <c:pt idx="9">
                  <c:v>6400.0</c:v>
                </c:pt>
                <c:pt idx="10">
                  <c:v>6400.0</c:v>
                </c:pt>
              </c:numCache>
            </c:numRef>
          </c:val>
        </c:ser>
        <c:ser>
          <c:idx val="111"/>
          <c:order val="111"/>
          <c:tx>
            <c:strRef>
              <c:f>'Cembureau 2001-2011 production'!$A$114:$C$114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production'!$D$114:$BA$114</c:f>
              <c:numCache>
                <c:formatCode>General</c:formatCode>
                <c:ptCount val="11"/>
                <c:pt idx="0">
                  <c:v>52046.0</c:v>
                </c:pt>
                <c:pt idx="1">
                  <c:v>55514.0</c:v>
                </c:pt>
                <c:pt idx="2">
                  <c:v>59194.0</c:v>
                </c:pt>
                <c:pt idx="3">
                  <c:v>54330.0</c:v>
                </c:pt>
                <c:pt idx="4">
                  <c:v>47197.0</c:v>
                </c:pt>
                <c:pt idx="5">
                  <c:v>49199.0</c:v>
                </c:pt>
                <c:pt idx="6">
                  <c:v>52182.0</c:v>
                </c:pt>
                <c:pt idx="7">
                  <c:v>51653.0</c:v>
                </c:pt>
                <c:pt idx="8">
                  <c:v>50126.0</c:v>
                </c:pt>
                <c:pt idx="9">
                  <c:v>47420.0</c:v>
                </c:pt>
                <c:pt idx="10">
                  <c:v>48249.0</c:v>
                </c:pt>
              </c:numCache>
            </c:numRef>
          </c:val>
        </c:ser>
        <c:ser>
          <c:idx val="112"/>
          <c:order val="112"/>
          <c:tx>
            <c:strRef>
              <c:f>'Cembureau 2001-2011 production'!$A$115:$C$115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production'!$D$115:$BA$115</c:f>
              <c:numCache>
                <c:formatCode>General</c:formatCode>
                <c:ptCount val="11"/>
                <c:pt idx="0">
                  <c:v>150.0</c:v>
                </c:pt>
                <c:pt idx="1">
                  <c:v>150.0</c:v>
                </c:pt>
                <c:pt idx="2">
                  <c:v>180.0</c:v>
                </c:pt>
                <c:pt idx="3">
                  <c:v>200.0</c:v>
                </c:pt>
                <c:pt idx="4">
                  <c:v>200.0</c:v>
                </c:pt>
                <c:pt idx="5">
                  <c:v>300.0</c:v>
                </c:pt>
                <c:pt idx="6">
                  <c:v>470.0</c:v>
                </c:pt>
                <c:pt idx="7">
                  <c:v>590.0</c:v>
                </c:pt>
                <c:pt idx="8">
                  <c:v>600.0</c:v>
                </c:pt>
                <c:pt idx="9">
                  <c:v>600.0</c:v>
                </c:pt>
                <c:pt idx="10">
                  <c:v>600.0</c:v>
                </c:pt>
              </c:numCache>
            </c:numRef>
          </c:val>
        </c:ser>
        <c:ser>
          <c:idx val="113"/>
          <c:order val="113"/>
          <c:tx>
            <c:strRef>
              <c:f>'Cembureau 2001-2011 production'!$A$116:$C$116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production'!$D$116:$BA$116</c:f>
              <c:numCache>
                <c:formatCode>General</c:formatCode>
                <c:ptCount val="11"/>
                <c:pt idx="0">
                  <c:v>921.0</c:v>
                </c:pt>
                <c:pt idx="1">
                  <c:v>1584.0</c:v>
                </c:pt>
                <c:pt idx="2">
                  <c:v>1863.0</c:v>
                </c:pt>
                <c:pt idx="3">
                  <c:v>2635.0</c:v>
                </c:pt>
                <c:pt idx="4">
                  <c:v>2145.0</c:v>
                </c:pt>
                <c:pt idx="5">
                  <c:v>2200.0</c:v>
                </c:pt>
                <c:pt idx="6">
                  <c:v>2200.0</c:v>
                </c:pt>
                <c:pt idx="7">
                  <c:v>2200.0</c:v>
                </c:pt>
                <c:pt idx="8">
                  <c:v>2000.0</c:v>
                </c:pt>
                <c:pt idx="9">
                  <c:v>2000.0</c:v>
                </c:pt>
                <c:pt idx="10">
                  <c:v>2250.0</c:v>
                </c:pt>
              </c:numCache>
            </c:numRef>
          </c:val>
        </c:ser>
        <c:ser>
          <c:idx val="114"/>
          <c:order val="114"/>
          <c:tx>
            <c:strRef>
              <c:f>'Cembureau 2001-2011 production'!$A$117:$C$117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production'!$D$117:$BA$117</c:f>
              <c:numCache>
                <c:formatCode>General</c:formatCode>
                <c:ptCount val="11"/>
                <c:pt idx="0">
                  <c:v>469.0</c:v>
                </c:pt>
                <c:pt idx="1">
                  <c:v>533.0</c:v>
                </c:pt>
                <c:pt idx="2">
                  <c:v>757.0</c:v>
                </c:pt>
                <c:pt idx="3">
                  <c:v>870.0</c:v>
                </c:pt>
                <c:pt idx="4">
                  <c:v>972.0</c:v>
                </c:pt>
                <c:pt idx="5">
                  <c:v>1060.0</c:v>
                </c:pt>
                <c:pt idx="6">
                  <c:v>1230.0</c:v>
                </c:pt>
                <c:pt idx="7">
                  <c:v>1218.0</c:v>
                </c:pt>
                <c:pt idx="8">
                  <c:v>579.0</c:v>
                </c:pt>
                <c:pt idx="9">
                  <c:v>759.7</c:v>
                </c:pt>
                <c:pt idx="10">
                  <c:v>1014.8</c:v>
                </c:pt>
              </c:numCache>
            </c:numRef>
          </c:val>
        </c:ser>
        <c:ser>
          <c:idx val="115"/>
          <c:order val="115"/>
          <c:tx>
            <c:strRef>
              <c:f>'Cembureau 2001-2011 production'!$A$118:$C$118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production'!$D$118:$BA$118</c:f>
              <c:numCache>
                <c:formatCode>General</c:formatCode>
                <c:ptCount val="11"/>
                <c:pt idx="0">
                  <c:v>80.0</c:v>
                </c:pt>
                <c:pt idx="1">
                  <c:v>200.0</c:v>
                </c:pt>
                <c:pt idx="2">
                  <c:v>240.0</c:v>
                </c:pt>
                <c:pt idx="3">
                  <c:v>240.0</c:v>
                </c:pt>
                <c:pt idx="4">
                  <c:v>250.0</c:v>
                </c:pt>
                <c:pt idx="5">
                  <c:v>250.0</c:v>
                </c:pt>
                <c:pt idx="6">
                  <c:v>400.0</c:v>
                </c:pt>
                <c:pt idx="7">
                  <c:v>400.0</c:v>
                </c:pt>
                <c:pt idx="8">
                  <c:v>400.0</c:v>
                </c:pt>
                <c:pt idx="9">
                  <c:v>400.0</c:v>
                </c:pt>
                <c:pt idx="10">
                  <c:v>400.0</c:v>
                </c:pt>
              </c:numCache>
            </c:numRef>
          </c:val>
        </c:ser>
        <c:ser>
          <c:idx val="116"/>
          <c:order val="116"/>
          <c:tx>
            <c:strRef>
              <c:f>'Cembureau 2001-2011 production'!$A$119:$C$119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production'!$D$119:$BA$119</c:f>
              <c:numCache>
                <c:formatCode>General</c:formatCode>
                <c:ptCount val="11"/>
                <c:pt idx="0">
                  <c:v>248.0</c:v>
                </c:pt>
                <c:pt idx="1">
                  <c:v>260.0</c:v>
                </c:pt>
                <c:pt idx="2">
                  <c:v>297.0</c:v>
                </c:pt>
                <c:pt idx="3">
                  <c:v>285.0</c:v>
                </c:pt>
                <c:pt idx="4">
                  <c:v>395.0</c:v>
                </c:pt>
                <c:pt idx="5">
                  <c:v>456.0</c:v>
                </c:pt>
                <c:pt idx="6">
                  <c:v>530.0</c:v>
                </c:pt>
                <c:pt idx="7">
                  <c:v>510.2</c:v>
                </c:pt>
                <c:pt idx="8">
                  <c:v>358.4</c:v>
                </c:pt>
                <c:pt idx="9">
                  <c:v>801.0</c:v>
                </c:pt>
                <c:pt idx="10">
                  <c:v>953.1</c:v>
                </c:pt>
              </c:numCache>
            </c:numRef>
          </c:val>
        </c:ser>
        <c:ser>
          <c:idx val="117"/>
          <c:order val="117"/>
          <c:tx>
            <c:strRef>
              <c:f>'Cembureau 2001-2011 production'!$A$120:$C$120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production'!$D$120:$BA$120</c:f>
              <c:numCache>
                <c:formatCode>General</c:formatCode>
                <c:ptCount val="11"/>
                <c:pt idx="0">
                  <c:v>3219.0</c:v>
                </c:pt>
                <c:pt idx="1">
                  <c:v>3240.0</c:v>
                </c:pt>
                <c:pt idx="2">
                  <c:v>3500.0</c:v>
                </c:pt>
                <c:pt idx="3">
                  <c:v>4500.0</c:v>
                </c:pt>
                <c:pt idx="4">
                  <c:v>4500.0</c:v>
                </c:pt>
                <c:pt idx="5">
                  <c:v>5000.0</c:v>
                </c:pt>
                <c:pt idx="6">
                  <c:v>3945.0</c:v>
                </c:pt>
                <c:pt idx="7">
                  <c:v>4250.0</c:v>
                </c:pt>
                <c:pt idx="8">
                  <c:v>4900.0</c:v>
                </c:pt>
                <c:pt idx="9">
                  <c:v>5227.0</c:v>
                </c:pt>
                <c:pt idx="10">
                  <c:v>5500.0</c:v>
                </c:pt>
              </c:numCache>
            </c:numRef>
          </c:val>
        </c:ser>
        <c:ser>
          <c:idx val="118"/>
          <c:order val="118"/>
          <c:tx>
            <c:strRef>
              <c:f>'Cembureau 2001-2011 production'!$A$121:$C$121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production'!$D$121:$BA$121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19"/>
          <c:order val="119"/>
          <c:tx>
            <c:strRef>
              <c:f>'Cembureau 2001-2011 production'!$A$122:$C$122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production'!$D$122:$BA$122</c:f>
              <c:numCache>
                <c:formatCode>General</c:formatCode>
                <c:ptCount val="11"/>
                <c:pt idx="0">
                  <c:v>55.0</c:v>
                </c:pt>
                <c:pt idx="1">
                  <c:v>55.0</c:v>
                </c:pt>
                <c:pt idx="2">
                  <c:v>25.0</c:v>
                </c:pt>
                <c:pt idx="3">
                  <c:v>121.0</c:v>
                </c:pt>
                <c:pt idx="4">
                  <c:v>144.0</c:v>
                </c:pt>
                <c:pt idx="5">
                  <c:v>155.0</c:v>
                </c:pt>
                <c:pt idx="6">
                  <c:v>157.0</c:v>
                </c:pt>
                <c:pt idx="7">
                  <c:v>94.0</c:v>
                </c:pt>
                <c:pt idx="8">
                  <c:v>70.60000000000001</c:v>
                </c:pt>
                <c:pt idx="9">
                  <c:v>71.7</c:v>
                </c:pt>
                <c:pt idx="10">
                  <c:v>60.8</c:v>
                </c:pt>
              </c:numCache>
            </c:numRef>
          </c:val>
        </c:ser>
        <c:ser>
          <c:idx val="120"/>
          <c:order val="120"/>
          <c:tx>
            <c:strRef>
              <c:f>'Cembureau 2001-2011 production'!$A$123:$C$123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production'!$D$123:$BA$123</c:f>
              <c:numCache>
                <c:formatCode>General</c:formatCode>
                <c:ptCount val="11"/>
                <c:pt idx="0">
                  <c:v>3000.0</c:v>
                </c:pt>
                <c:pt idx="1">
                  <c:v>3300.0</c:v>
                </c:pt>
                <c:pt idx="2">
                  <c:v>3621.0</c:v>
                </c:pt>
                <c:pt idx="3">
                  <c:v>3734.0</c:v>
                </c:pt>
                <c:pt idx="4">
                  <c:v>4458.0</c:v>
                </c:pt>
                <c:pt idx="5">
                  <c:v>5261.0</c:v>
                </c:pt>
                <c:pt idx="6">
                  <c:v>5300.0</c:v>
                </c:pt>
                <c:pt idx="7">
                  <c:v>6000.0</c:v>
                </c:pt>
                <c:pt idx="8">
                  <c:v>6500.0</c:v>
                </c:pt>
                <c:pt idx="9">
                  <c:v>7000.0</c:v>
                </c:pt>
                <c:pt idx="10">
                  <c:v>3500.0</c:v>
                </c:pt>
              </c:numCache>
            </c:numRef>
          </c:val>
        </c:ser>
        <c:ser>
          <c:idx val="121"/>
          <c:order val="121"/>
          <c:tx>
            <c:strRef>
              <c:f>'Cembureau 2001-2011 production'!$A$124:$C$124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production'!$D$124:$BA$124</c:f>
              <c:numCache>
                <c:formatCode>0_);[Red]\(0\)</c:formatCode>
                <c:ptCount val="11"/>
              </c:numCache>
            </c:numRef>
          </c:val>
        </c:ser>
        <c:ser>
          <c:idx val="122"/>
          <c:order val="122"/>
          <c:tx>
            <c:strRef>
              <c:f>'Cembureau 2001-2011 production'!$A$125:$C$125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production'!$D$125:$BA$125</c:f>
              <c:numCache>
                <c:formatCode>General</c:formatCode>
                <c:ptCount val="11"/>
                <c:pt idx="0">
                  <c:v>529.0</c:v>
                </c:pt>
                <c:pt idx="1">
                  <c:v>599.0</c:v>
                </c:pt>
                <c:pt idx="2">
                  <c:v>593.0</c:v>
                </c:pt>
                <c:pt idx="3">
                  <c:v>742.0</c:v>
                </c:pt>
                <c:pt idx="4">
                  <c:v>822.0</c:v>
                </c:pt>
                <c:pt idx="5">
                  <c:v>1060.0</c:v>
                </c:pt>
                <c:pt idx="6">
                  <c:v>1096.0</c:v>
                </c:pt>
                <c:pt idx="7">
                  <c:v>1062.8</c:v>
                </c:pt>
                <c:pt idx="8">
                  <c:v>540.0</c:v>
                </c:pt>
                <c:pt idx="9">
                  <c:v>833.0</c:v>
                </c:pt>
                <c:pt idx="10">
                  <c:v>977.0</c:v>
                </c:pt>
              </c:numCache>
            </c:numRef>
          </c:val>
        </c:ser>
        <c:ser>
          <c:idx val="123"/>
          <c:order val="123"/>
          <c:tx>
            <c:strRef>
              <c:f>'Cembureau 2001-2011 production'!$A$126:$C$126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production'!$D$126:$BA$126</c:f>
              <c:numCache>
                <c:formatCode>General</c:formatCode>
                <c:ptCount val="11"/>
                <c:pt idx="0">
                  <c:v>729.0</c:v>
                </c:pt>
                <c:pt idx="1">
                  <c:v>728.0</c:v>
                </c:pt>
                <c:pt idx="2">
                  <c:v>714.0</c:v>
                </c:pt>
                <c:pt idx="3">
                  <c:v>797.0</c:v>
                </c:pt>
                <c:pt idx="4">
                  <c:v>760.0</c:v>
                </c:pt>
                <c:pt idx="5">
                  <c:v>800.0</c:v>
                </c:pt>
                <c:pt idx="6">
                  <c:v>907.0</c:v>
                </c:pt>
                <c:pt idx="7">
                  <c:v>906.8000000000001</c:v>
                </c:pt>
                <c:pt idx="8">
                  <c:v>935.5</c:v>
                </c:pt>
                <c:pt idx="9">
                  <c:v>1019.0</c:v>
                </c:pt>
                <c:pt idx="10">
                  <c:v>1233.0</c:v>
                </c:pt>
              </c:numCache>
            </c:numRef>
          </c:val>
        </c:ser>
        <c:ser>
          <c:idx val="124"/>
          <c:order val="124"/>
          <c:tx>
            <c:strRef>
              <c:f>'Cembureau 2001-2011 production'!$A$127:$C$127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production'!$D$127:$BA$127</c:f>
              <c:numCache>
                <c:formatCode>General</c:formatCode>
                <c:ptCount val="11"/>
                <c:pt idx="0">
                  <c:v>307.0</c:v>
                </c:pt>
                <c:pt idx="1">
                  <c:v>167.0</c:v>
                </c:pt>
                <c:pt idx="2">
                  <c:v>319.0</c:v>
                </c:pt>
                <c:pt idx="3">
                  <c:v>250.8</c:v>
                </c:pt>
                <c:pt idx="4">
                  <c:v>652.2</c:v>
                </c:pt>
                <c:pt idx="5">
                  <c:v>765.6</c:v>
                </c:pt>
                <c:pt idx="6">
                  <c:v>706.2</c:v>
                </c:pt>
                <c:pt idx="7">
                  <c:v>536.4</c:v>
                </c:pt>
                <c:pt idx="8">
                  <c:v>222.2</c:v>
                </c:pt>
                <c:pt idx="9">
                  <c:v>265.4</c:v>
                </c:pt>
                <c:pt idx="10">
                  <c:v>300.0</c:v>
                </c:pt>
              </c:numCache>
            </c:numRef>
          </c:val>
        </c:ser>
        <c:ser>
          <c:idx val="125"/>
          <c:order val="125"/>
          <c:tx>
            <c:strRef>
              <c:f>'Cembureau 2001-2011 production'!$A$128:$C$128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production'!$D$128:$BA$128</c:f>
              <c:numCache>
                <c:formatCode>General</c:formatCode>
                <c:ptCount val="11"/>
                <c:pt idx="0">
                  <c:v>636.0</c:v>
                </c:pt>
                <c:pt idx="1">
                  <c:v>780.0</c:v>
                </c:pt>
                <c:pt idx="2">
                  <c:v>828.0</c:v>
                </c:pt>
                <c:pt idx="3">
                  <c:v>744.0</c:v>
                </c:pt>
                <c:pt idx="4">
                  <c:v>828.0</c:v>
                </c:pt>
                <c:pt idx="5">
                  <c:v>864.0</c:v>
                </c:pt>
                <c:pt idx="6">
                  <c:v>945.0</c:v>
                </c:pt>
                <c:pt idx="7">
                  <c:v>916.0</c:v>
                </c:pt>
                <c:pt idx="8">
                  <c:v>909.0</c:v>
                </c:pt>
                <c:pt idx="9">
                  <c:v>820.0</c:v>
                </c:pt>
                <c:pt idx="10">
                  <c:v>981.0</c:v>
                </c:pt>
              </c:numCache>
            </c:numRef>
          </c:val>
        </c:ser>
        <c:ser>
          <c:idx val="126"/>
          <c:order val="126"/>
          <c:tx>
            <c:strRef>
              <c:f>'Cembureau 2001-2011 production'!$A$129:$C$129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production'!$D$129:$BA$129</c:f>
              <c:numCache>
                <c:formatCode>General</c:formatCode>
                <c:ptCount val="11"/>
                <c:pt idx="0">
                  <c:v>52.0</c:v>
                </c:pt>
                <c:pt idx="1">
                  <c:v>33.0</c:v>
                </c:pt>
                <c:pt idx="2">
                  <c:v>70.0</c:v>
                </c:pt>
                <c:pt idx="3">
                  <c:v>110.0</c:v>
                </c:pt>
                <c:pt idx="4">
                  <c:v>150.0</c:v>
                </c:pt>
                <c:pt idx="5">
                  <c:v>150.0</c:v>
                </c:pt>
                <c:pt idx="6">
                  <c:v>270.0</c:v>
                </c:pt>
                <c:pt idx="7">
                  <c:v>460.0</c:v>
                </c:pt>
                <c:pt idx="8">
                  <c:v>370.0</c:v>
                </c:pt>
                <c:pt idx="9">
                  <c:v>410.0</c:v>
                </c:pt>
                <c:pt idx="10">
                  <c:v>410.0</c:v>
                </c:pt>
              </c:numCache>
            </c:numRef>
          </c:val>
        </c:ser>
        <c:ser>
          <c:idx val="127"/>
          <c:order val="127"/>
          <c:tx>
            <c:strRef>
              <c:f>'Cembureau 2001-2011 production'!$A$130:$C$130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production'!$D$130:$BA$130</c:f>
              <c:numCache>
                <c:formatCode>General</c:formatCode>
                <c:ptCount val="11"/>
                <c:pt idx="0">
                  <c:v>181.0</c:v>
                </c:pt>
                <c:pt idx="1">
                  <c:v>174.0</c:v>
                </c:pt>
                <c:pt idx="2">
                  <c:v>161.0</c:v>
                </c:pt>
                <c:pt idx="3">
                  <c:v>120.0</c:v>
                </c:pt>
                <c:pt idx="4">
                  <c:v>166.0</c:v>
                </c:pt>
                <c:pt idx="5">
                  <c:v>188.0</c:v>
                </c:pt>
                <c:pt idx="6">
                  <c:v>185.3</c:v>
                </c:pt>
                <c:pt idx="7">
                  <c:v>237.1</c:v>
                </c:pt>
                <c:pt idx="8">
                  <c:v>232.0</c:v>
                </c:pt>
                <c:pt idx="9">
                  <c:v>187.5</c:v>
                </c:pt>
                <c:pt idx="10">
                  <c:v>203.2</c:v>
                </c:pt>
              </c:numCache>
            </c:numRef>
          </c:val>
        </c:ser>
        <c:ser>
          <c:idx val="128"/>
          <c:order val="128"/>
          <c:tx>
            <c:strRef>
              <c:f>'Cembureau 2001-2011 production'!$A$131:$C$131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production'!$D$131:$BA$131</c:f>
              <c:numCache>
                <c:formatCode>General</c:formatCode>
                <c:ptCount val="11"/>
                <c:pt idx="0">
                  <c:v>13782.0</c:v>
                </c:pt>
                <c:pt idx="1">
                  <c:v>13203.0</c:v>
                </c:pt>
                <c:pt idx="2">
                  <c:v>17176.0</c:v>
                </c:pt>
                <c:pt idx="3">
                  <c:v>17328.0</c:v>
                </c:pt>
                <c:pt idx="4">
                  <c:v>16656.0</c:v>
                </c:pt>
                <c:pt idx="5">
                  <c:v>19457.0</c:v>
                </c:pt>
                <c:pt idx="6">
                  <c:v>21909.0</c:v>
                </c:pt>
                <c:pt idx="7">
                  <c:v>19629.0</c:v>
                </c:pt>
                <c:pt idx="8">
                  <c:v>19457.0</c:v>
                </c:pt>
                <c:pt idx="9">
                  <c:v>19762.0</c:v>
                </c:pt>
                <c:pt idx="10">
                  <c:v>20000.0</c:v>
                </c:pt>
              </c:numCache>
            </c:numRef>
          </c:val>
        </c:ser>
        <c:ser>
          <c:idx val="129"/>
          <c:order val="129"/>
          <c:tx>
            <c:strRef>
              <c:f>'Cembureau 2001-2011 production'!$A$132:$C$132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production'!$D$132:$BA$132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30"/>
          <c:order val="130"/>
          <c:tx>
            <c:strRef>
              <c:f>'Cembureau 2001-2011 production'!$A$133:$C$133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production'!$D$133:$BA$133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62.0</c:v>
                </c:pt>
                <c:pt idx="6">
                  <c:v>42.0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40.0</c:v>
                </c:pt>
              </c:numCache>
            </c:numRef>
          </c:val>
        </c:ser>
        <c:ser>
          <c:idx val="131"/>
          <c:order val="131"/>
          <c:tx>
            <c:strRef>
              <c:f>'Cembureau 2001-2011 production'!$A$134:$C$134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production'!$D$134:$BA$134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32"/>
          <c:order val="132"/>
          <c:tx>
            <c:strRef>
              <c:f>'Cembureau 2001-2011 production'!$A$135:$C$135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production'!$D$135:$BA$135</c:f>
              <c:numCache>
                <c:formatCode>0_);[Red]\(0\)</c:formatCode>
                <c:ptCount val="11"/>
              </c:numCache>
            </c:numRef>
          </c:val>
        </c:ser>
        <c:ser>
          <c:idx val="133"/>
          <c:order val="133"/>
          <c:tx>
            <c:strRef>
              <c:f>'Cembureau 2001-2011 production'!$A$136:$C$136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production'!$D$136:$BA$136</c:f>
              <c:numCache>
                <c:formatCode>General</c:formatCode>
                <c:ptCount val="11"/>
                <c:pt idx="0">
                  <c:v>620.0</c:v>
                </c:pt>
                <c:pt idx="1">
                  <c:v>550.0</c:v>
                </c:pt>
                <c:pt idx="2">
                  <c:v>600.0</c:v>
                </c:pt>
                <c:pt idx="3">
                  <c:v>580.0</c:v>
                </c:pt>
                <c:pt idx="4">
                  <c:v>580.0</c:v>
                </c:pt>
                <c:pt idx="5">
                  <c:v>580.0</c:v>
                </c:pt>
                <c:pt idx="6">
                  <c:v>560.0</c:v>
                </c:pt>
                <c:pt idx="7">
                  <c:v>560.0</c:v>
                </c:pt>
                <c:pt idx="8">
                  <c:v>560.0</c:v>
                </c:pt>
                <c:pt idx="9">
                  <c:v>441.0</c:v>
                </c:pt>
                <c:pt idx="10">
                  <c:v>431.0</c:v>
                </c:pt>
              </c:numCache>
            </c:numRef>
          </c:val>
        </c:ser>
        <c:ser>
          <c:idx val="134"/>
          <c:order val="134"/>
          <c:tx>
            <c:strRef>
              <c:f>'Cembureau 2001-2011 production'!$A$137:$C$137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production'!$D$137:$BA$137</c:f>
              <c:numCache>
                <c:formatCode>General</c:formatCode>
                <c:ptCount val="11"/>
                <c:pt idx="0">
                  <c:v>200.0</c:v>
                </c:pt>
                <c:pt idx="1">
                  <c:v>270.0</c:v>
                </c:pt>
                <c:pt idx="2">
                  <c:v>290.0</c:v>
                </c:pt>
                <c:pt idx="3">
                  <c:v>290.0</c:v>
                </c:pt>
                <c:pt idx="4">
                  <c:v>300.0</c:v>
                </c:pt>
                <c:pt idx="5">
                  <c:v>274.0</c:v>
                </c:pt>
                <c:pt idx="6">
                  <c:v>409.5</c:v>
                </c:pt>
                <c:pt idx="7">
                  <c:v>322.4</c:v>
                </c:pt>
                <c:pt idx="8">
                  <c:v>324.4</c:v>
                </c:pt>
                <c:pt idx="9">
                  <c:v>552.4</c:v>
                </c:pt>
                <c:pt idx="10">
                  <c:v>565.0</c:v>
                </c:pt>
              </c:numCache>
            </c:numRef>
          </c:val>
        </c:ser>
        <c:ser>
          <c:idx val="135"/>
          <c:order val="135"/>
          <c:tx>
            <c:strRef>
              <c:f>'Cembureau 2001-2011 production'!$A$138:$C$138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production'!$D$138:$BA$138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36"/>
          <c:order val="136"/>
          <c:tx>
            <c:strRef>
              <c:f>'Cembureau 2001-2011 production'!$A$139:$C$139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production'!$D$139:$BA$139</c:f>
              <c:numCache>
                <c:formatCode>0_);[Red]\(0\)</c:formatCode>
                <c:ptCount val="11"/>
              </c:numCache>
            </c:numRef>
          </c:val>
        </c:ser>
        <c:ser>
          <c:idx val="137"/>
          <c:order val="137"/>
          <c:tx>
            <c:strRef>
              <c:f>'Cembureau 2001-2011 production'!$A$140:$C$140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production'!$D$140:$BA$140</c:f>
              <c:numCache>
                <c:formatCode>General</c:formatCode>
                <c:ptCount val="11"/>
                <c:pt idx="0">
                  <c:v>30813.8</c:v>
                </c:pt>
                <c:pt idx="1">
                  <c:v>31521.1</c:v>
                </c:pt>
                <c:pt idx="2">
                  <c:v>31775.8</c:v>
                </c:pt>
                <c:pt idx="3">
                  <c:v>34992.0</c:v>
                </c:pt>
                <c:pt idx="4">
                  <c:v>40068.0</c:v>
                </c:pt>
                <c:pt idx="5">
                  <c:v>40932.0</c:v>
                </c:pt>
                <c:pt idx="6">
                  <c:v>40670.0</c:v>
                </c:pt>
                <c:pt idx="7">
                  <c:v>37139.0</c:v>
                </c:pt>
                <c:pt idx="8">
                  <c:v>35160.0</c:v>
                </c:pt>
                <c:pt idx="9">
                  <c:v>34503.0</c:v>
                </c:pt>
                <c:pt idx="10">
                  <c:v>34500.0</c:v>
                </c:pt>
              </c:numCache>
            </c:numRef>
          </c:val>
        </c:ser>
        <c:ser>
          <c:idx val="138"/>
          <c:order val="138"/>
          <c:tx>
            <c:strRef>
              <c:f>'Cembureau 2001-2011 production'!$A$141:$C$141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production'!$D$141:$BA$141</c:f>
              <c:numCache>
                <c:formatCode>0_);[Red]\(0\)</c:formatCode>
                <c:ptCount val="11"/>
              </c:numCache>
            </c:numRef>
          </c:val>
        </c:ser>
        <c:ser>
          <c:idx val="139"/>
          <c:order val="139"/>
          <c:tx>
            <c:strRef>
              <c:f>'Cembureau 2001-2011 production'!$A$142:$C$142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production'!$D$142:$BA$142</c:f>
              <c:numCache>
                <c:formatCode>General</c:formatCode>
                <c:ptCount val="11"/>
                <c:pt idx="0">
                  <c:v>158.0</c:v>
                </c:pt>
                <c:pt idx="1">
                  <c:v>279.0</c:v>
                </c:pt>
                <c:pt idx="2">
                  <c:v>252.0</c:v>
                </c:pt>
                <c:pt idx="3">
                  <c:v>444.0</c:v>
                </c:pt>
                <c:pt idx="4">
                  <c:v>672.0</c:v>
                </c:pt>
                <c:pt idx="5">
                  <c:v>837.0</c:v>
                </c:pt>
                <c:pt idx="6">
                  <c:v>800.0</c:v>
                </c:pt>
                <c:pt idx="7">
                  <c:v>750.0</c:v>
                </c:pt>
                <c:pt idx="8">
                  <c:v>700.0</c:v>
                </c:pt>
                <c:pt idx="9">
                  <c:v>900.0</c:v>
                </c:pt>
                <c:pt idx="10">
                  <c:v>1000.0</c:v>
                </c:pt>
              </c:numCache>
            </c:numRef>
          </c:val>
        </c:ser>
        <c:ser>
          <c:idx val="140"/>
          <c:order val="140"/>
          <c:tx>
            <c:strRef>
              <c:f>'Cembureau 2001-2011 production'!$A$143:$C$143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production'!$D$143:$BA$143</c:f>
              <c:numCache>
                <c:formatCode>0_);[Red]\(0\)</c:formatCode>
                <c:ptCount val="11"/>
              </c:numCache>
            </c:numRef>
          </c:val>
        </c:ser>
        <c:ser>
          <c:idx val="141"/>
          <c:order val="141"/>
          <c:tx>
            <c:strRef>
              <c:f>'Cembureau 2001-2011 production'!$A$144:$C$144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production'!$D$144:$BA$144</c:f>
              <c:numCache>
                <c:formatCode>General</c:formatCode>
                <c:ptCount val="11"/>
                <c:pt idx="0">
                  <c:v>68.0</c:v>
                </c:pt>
                <c:pt idx="1">
                  <c:v>148.0</c:v>
                </c:pt>
                <c:pt idx="2">
                  <c:v>162.0</c:v>
                </c:pt>
                <c:pt idx="3">
                  <c:v>62.0</c:v>
                </c:pt>
                <c:pt idx="4">
                  <c:v>112.0</c:v>
                </c:pt>
                <c:pt idx="5">
                  <c:v>140.8</c:v>
                </c:pt>
                <c:pt idx="6">
                  <c:v>180.0</c:v>
                </c:pt>
                <c:pt idx="7">
                  <c:v>270.0</c:v>
                </c:pt>
                <c:pt idx="8">
                  <c:v>235.0</c:v>
                </c:pt>
                <c:pt idx="9">
                  <c:v>323.0</c:v>
                </c:pt>
                <c:pt idx="10">
                  <c:v>426.0</c:v>
                </c:pt>
              </c:numCache>
            </c:numRef>
          </c:val>
        </c:ser>
        <c:ser>
          <c:idx val="142"/>
          <c:order val="142"/>
          <c:tx>
            <c:strRef>
              <c:f>'Cembureau 2001-2011 production'!$A$145:$C$145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production'!$D$145:$BA$145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43"/>
          <c:order val="143"/>
          <c:tx>
            <c:strRef>
              <c:f>'Cembureau 2001-2011 production'!$A$146:$C$146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production'!$D$146:$BA$146</c:f>
              <c:numCache>
                <c:formatCode>0_);[Red]\(0\)</c:formatCode>
                <c:ptCount val="11"/>
              </c:numCache>
            </c:numRef>
          </c:val>
        </c:ser>
        <c:ser>
          <c:idx val="144"/>
          <c:order val="144"/>
          <c:tx>
            <c:strRef>
              <c:f>'Cembureau 2001-2011 production'!$A$147:$C$147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production'!$D$147:$BA$147</c:f>
              <c:numCache>
                <c:formatCode>General</c:formatCode>
                <c:ptCount val="11"/>
                <c:pt idx="0">
                  <c:v>8068.0</c:v>
                </c:pt>
                <c:pt idx="1">
                  <c:v>7848.0</c:v>
                </c:pt>
                <c:pt idx="2">
                  <c:v>9276.0</c:v>
                </c:pt>
                <c:pt idx="3">
                  <c:v>9841.0</c:v>
                </c:pt>
                <c:pt idx="4">
                  <c:v>10289.0</c:v>
                </c:pt>
                <c:pt idx="5">
                  <c:v>11352.0</c:v>
                </c:pt>
                <c:pt idx="6">
                  <c:v>12792.0</c:v>
                </c:pt>
                <c:pt idx="7">
                  <c:v>14047.0</c:v>
                </c:pt>
                <c:pt idx="8">
                  <c:v>14519.0</c:v>
                </c:pt>
                <c:pt idx="9">
                  <c:v>14000.0</c:v>
                </c:pt>
                <c:pt idx="10">
                  <c:v>14000.0</c:v>
                </c:pt>
              </c:numCache>
            </c:numRef>
          </c:val>
        </c:ser>
        <c:ser>
          <c:idx val="145"/>
          <c:order val="145"/>
          <c:tx>
            <c:strRef>
              <c:f>'Cembureau 2001-2011 production'!$A$148:$C$148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production'!$D$148:$BA$148</c:f>
              <c:numCache>
                <c:formatCode>General</c:formatCode>
                <c:ptCount val="11"/>
                <c:pt idx="0">
                  <c:v>423.0</c:v>
                </c:pt>
                <c:pt idx="1">
                  <c:v>433.0</c:v>
                </c:pt>
                <c:pt idx="2">
                  <c:v>525.0</c:v>
                </c:pt>
                <c:pt idx="3">
                  <c:v>550.0</c:v>
                </c:pt>
                <c:pt idx="4">
                  <c:v>490.0</c:v>
                </c:pt>
                <c:pt idx="5">
                  <c:v>605.0</c:v>
                </c:pt>
                <c:pt idx="6">
                  <c:v>665.0</c:v>
                </c:pt>
                <c:pt idx="7">
                  <c:v>774.0</c:v>
                </c:pt>
                <c:pt idx="8">
                  <c:v>777.0</c:v>
                </c:pt>
                <c:pt idx="9">
                  <c:v>884.0</c:v>
                </c:pt>
                <c:pt idx="10">
                  <c:v>976.0</c:v>
                </c:pt>
              </c:numCache>
            </c:numRef>
          </c:val>
        </c:ser>
        <c:ser>
          <c:idx val="146"/>
          <c:order val="146"/>
          <c:tx>
            <c:strRef>
              <c:f>'Cembureau 2001-2011 production'!$A$149:$C$149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production'!$D$149:$BA$149</c:f>
              <c:numCache>
                <c:formatCode>General</c:formatCode>
                <c:ptCount val="11"/>
                <c:pt idx="0">
                  <c:v>336.0</c:v>
                </c:pt>
                <c:pt idx="1">
                  <c:v>468.0</c:v>
                </c:pt>
                <c:pt idx="2">
                  <c:v>576.0</c:v>
                </c:pt>
                <c:pt idx="3">
                  <c:v>516.0</c:v>
                </c:pt>
                <c:pt idx="4">
                  <c:v>528.0</c:v>
                </c:pt>
                <c:pt idx="5">
                  <c:v>552.0</c:v>
                </c:pt>
                <c:pt idx="6">
                  <c:v>608.2</c:v>
                </c:pt>
                <c:pt idx="7">
                  <c:v>675.8000000000001</c:v>
                </c:pt>
                <c:pt idx="8">
                  <c:v>669.9</c:v>
                </c:pt>
                <c:pt idx="9">
                  <c:v>534.0</c:v>
                </c:pt>
                <c:pt idx="10">
                  <c:v>538.0</c:v>
                </c:pt>
              </c:numCache>
            </c:numRef>
          </c:val>
        </c:ser>
        <c:ser>
          <c:idx val="147"/>
          <c:order val="147"/>
          <c:tx>
            <c:strRef>
              <c:f>'Cembureau 2001-2011 production'!$A$150:$C$150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production'!$D$150:$BA$150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5.0</c:v>
                </c:pt>
                <c:pt idx="10">
                  <c:v>389.6</c:v>
                </c:pt>
              </c:numCache>
            </c:numRef>
          </c:val>
        </c:ser>
        <c:ser>
          <c:idx val="148"/>
          <c:order val="148"/>
          <c:tx>
            <c:strRef>
              <c:f>'Cembureau 2001-2011 production'!$A$151:$C$151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production'!$D$151:$BA$151</c:f>
              <c:numCache>
                <c:formatCode>0_);[Red]\(0\)</c:formatCode>
                <c:ptCount val="11"/>
              </c:numCache>
            </c:numRef>
          </c:val>
        </c:ser>
        <c:ser>
          <c:idx val="149"/>
          <c:order val="149"/>
          <c:tx>
            <c:strRef>
              <c:f>'Cembureau 2001-2011 production'!$A$152:$C$152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production'!$D$152:$BA$152</c:f>
              <c:numCache>
                <c:formatCode>General</c:formatCode>
                <c:ptCount val="11"/>
                <c:pt idx="0">
                  <c:v>300.0</c:v>
                </c:pt>
                <c:pt idx="1">
                  <c:v>400.0</c:v>
                </c:pt>
                <c:pt idx="2">
                  <c:v>400.0</c:v>
                </c:pt>
                <c:pt idx="3">
                  <c:v>300.0</c:v>
                </c:pt>
                <c:pt idx="4">
                  <c:v>300.0</c:v>
                </c:pt>
                <c:pt idx="5">
                  <c:v>300.0</c:v>
                </c:pt>
                <c:pt idx="6">
                  <c:v>300.0</c:v>
                </c:pt>
                <c:pt idx="7">
                  <c:v>295.0</c:v>
                </c:pt>
                <c:pt idx="8">
                  <c:v>295.0</c:v>
                </c:pt>
                <c:pt idx="9">
                  <c:v>295.0</c:v>
                </c:pt>
                <c:pt idx="10">
                  <c:v>300.0</c:v>
                </c:pt>
              </c:numCache>
            </c:numRef>
          </c:val>
        </c:ser>
        <c:ser>
          <c:idx val="150"/>
          <c:order val="150"/>
          <c:tx>
            <c:strRef>
              <c:f>'Cembureau 2001-2011 production'!$A$153:$C$153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production'!$D$153:$BA$153</c:f>
              <c:numCache>
                <c:formatCode>General</c:formatCode>
                <c:ptCount val="11"/>
                <c:pt idx="0">
                  <c:v>3380.0</c:v>
                </c:pt>
                <c:pt idx="1">
                  <c:v>3085.0</c:v>
                </c:pt>
                <c:pt idx="2">
                  <c:v>2450.0</c:v>
                </c:pt>
                <c:pt idx="3">
                  <c:v>2380.0</c:v>
                </c:pt>
                <c:pt idx="4">
                  <c:v>2496.0</c:v>
                </c:pt>
                <c:pt idx="5">
                  <c:v>2790.0</c:v>
                </c:pt>
                <c:pt idx="6">
                  <c:v>2933.0</c:v>
                </c:pt>
                <c:pt idx="7">
                  <c:v>3097.0</c:v>
                </c:pt>
                <c:pt idx="8">
                  <c:v>2342.0</c:v>
                </c:pt>
                <c:pt idx="9">
                  <c:v>2138.0</c:v>
                </c:pt>
                <c:pt idx="10">
                  <c:v>2318.0</c:v>
                </c:pt>
              </c:numCache>
            </c:numRef>
          </c:val>
        </c:ser>
        <c:ser>
          <c:idx val="151"/>
          <c:order val="151"/>
          <c:tx>
            <c:strRef>
              <c:f>'Cembureau 2001-2011 production'!$A$154:$C$154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production'!$D$154:$BA$154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52"/>
          <c:order val="152"/>
          <c:tx>
            <c:strRef>
              <c:f>'Cembureau 2001-2011 production'!$A$155:$C$155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production'!$D$155:$BA$155</c:f>
              <c:numCache>
                <c:formatCode>General</c:formatCode>
                <c:ptCount val="11"/>
                <c:pt idx="0">
                  <c:v>92.9</c:v>
                </c:pt>
                <c:pt idx="1">
                  <c:v>100.1</c:v>
                </c:pt>
                <c:pt idx="2">
                  <c:v>100.2</c:v>
                </c:pt>
                <c:pt idx="3">
                  <c:v>114.8</c:v>
                </c:pt>
                <c:pt idx="4">
                  <c:v>119.3</c:v>
                </c:pt>
                <c:pt idx="5">
                  <c:v>133.1</c:v>
                </c:pt>
                <c:pt idx="6">
                  <c:v>121.8</c:v>
                </c:pt>
                <c:pt idx="7">
                  <c:v>137.1</c:v>
                </c:pt>
                <c:pt idx="8">
                  <c:v>138.1</c:v>
                </c:pt>
                <c:pt idx="9">
                  <c:v>138.0</c:v>
                </c:pt>
                <c:pt idx="10">
                  <c:v>138.0</c:v>
                </c:pt>
              </c:numCache>
            </c:numRef>
          </c:val>
        </c:ser>
        <c:ser>
          <c:idx val="153"/>
          <c:order val="153"/>
          <c:tx>
            <c:strRef>
              <c:f>'Cembureau 2001-2011 production'!$A$156:$C$156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production'!$D$156:$BA$156</c:f>
              <c:numCache>
                <c:formatCode>General</c:formatCode>
                <c:ptCount val="11"/>
                <c:pt idx="0">
                  <c:v>832.0</c:v>
                </c:pt>
                <c:pt idx="1">
                  <c:v>940.0</c:v>
                </c:pt>
                <c:pt idx="2">
                  <c:v>1048.0</c:v>
                </c:pt>
                <c:pt idx="3">
                  <c:v>1168.0</c:v>
                </c:pt>
                <c:pt idx="4">
                  <c:v>1100.0</c:v>
                </c:pt>
                <c:pt idx="5">
                  <c:v>1070.0</c:v>
                </c:pt>
                <c:pt idx="6">
                  <c:v>1200.0</c:v>
                </c:pt>
                <c:pt idx="7">
                  <c:v>1200.0</c:v>
                </c:pt>
                <c:pt idx="8">
                  <c:v>1200.0</c:v>
                </c:pt>
                <c:pt idx="9">
                  <c:v>1100.0</c:v>
                </c:pt>
                <c:pt idx="10">
                  <c:v>1200.0</c:v>
                </c:pt>
              </c:numCache>
            </c:numRef>
          </c:val>
        </c:ser>
        <c:ser>
          <c:idx val="154"/>
          <c:order val="154"/>
          <c:tx>
            <c:strRef>
              <c:f>'Cembureau 2001-2011 production'!$A$157:$C$157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production'!$D$157:$BA$157</c:f>
              <c:numCache>
                <c:formatCode>General</c:formatCode>
                <c:ptCount val="11"/>
                <c:pt idx="0">
                  <c:v>514.0</c:v>
                </c:pt>
                <c:pt idx="1">
                  <c:v>549.4</c:v>
                </c:pt>
                <c:pt idx="2">
                  <c:v>590.0</c:v>
                </c:pt>
                <c:pt idx="3">
                  <c:v>600.0</c:v>
                </c:pt>
                <c:pt idx="4">
                  <c:v>530.0</c:v>
                </c:pt>
                <c:pt idx="5">
                  <c:v>530.0</c:v>
                </c:pt>
                <c:pt idx="6">
                  <c:v>530.0</c:v>
                </c:pt>
                <c:pt idx="7">
                  <c:v>530.0</c:v>
                </c:pt>
                <c:pt idx="8">
                  <c:v>530.0</c:v>
                </c:pt>
                <c:pt idx="9">
                  <c:v>530.0</c:v>
                </c:pt>
                <c:pt idx="10">
                  <c:v>600.0</c:v>
                </c:pt>
              </c:numCache>
            </c:numRef>
          </c:val>
        </c:ser>
        <c:ser>
          <c:idx val="155"/>
          <c:order val="155"/>
          <c:tx>
            <c:strRef>
              <c:f>'Cembureau 2001-2011 production'!$A$158:$C$158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production'!$D$158:$BA$158</c:f>
              <c:numCache>
                <c:formatCode>General</c:formatCode>
                <c:ptCount val="11"/>
                <c:pt idx="0">
                  <c:v>36.0</c:v>
                </c:pt>
                <c:pt idx="1">
                  <c:v>40.0</c:v>
                </c:pt>
                <c:pt idx="2">
                  <c:v>54.0</c:v>
                </c:pt>
                <c:pt idx="3">
                  <c:v>54.0</c:v>
                </c:pt>
                <c:pt idx="4">
                  <c:v>54.0</c:v>
                </c:pt>
                <c:pt idx="5">
                  <c:v>54.0</c:v>
                </c:pt>
                <c:pt idx="6">
                  <c:v>42.0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40.0</c:v>
                </c:pt>
              </c:numCache>
            </c:numRef>
          </c:val>
        </c:ser>
        <c:ser>
          <c:idx val="156"/>
          <c:order val="156"/>
          <c:tx>
            <c:strRef>
              <c:f>'Cembureau 2001-2011 production'!$A$159:$C$159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production'!$D$159:$BA$159</c:f>
              <c:numCache>
                <c:formatCode>General</c:formatCode>
                <c:ptCount val="11"/>
                <c:pt idx="0">
                  <c:v>2100.0</c:v>
                </c:pt>
                <c:pt idx="1">
                  <c:v>2900.0</c:v>
                </c:pt>
                <c:pt idx="2">
                  <c:v>2400.0</c:v>
                </c:pt>
                <c:pt idx="3">
                  <c:v>2600.0</c:v>
                </c:pt>
                <c:pt idx="4">
                  <c:v>4000.0</c:v>
                </c:pt>
                <c:pt idx="5">
                  <c:v>5000.0</c:v>
                </c:pt>
                <c:pt idx="6">
                  <c:v>4700.0</c:v>
                </c:pt>
                <c:pt idx="7">
                  <c:v>10000.0</c:v>
                </c:pt>
                <c:pt idx="8">
                  <c:v>10000.0</c:v>
                </c:pt>
                <c:pt idx="9">
                  <c:v>11000.0</c:v>
                </c:pt>
                <c:pt idx="10">
                  <c:v>11600.0</c:v>
                </c:pt>
              </c:numCache>
            </c:numRef>
          </c:val>
        </c:ser>
        <c:ser>
          <c:idx val="157"/>
          <c:order val="157"/>
          <c:tx>
            <c:strRef>
              <c:f>'Cembureau 2001-2011 production'!$A$160:$C$160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production'!$D$160:$BA$160</c:f>
              <c:numCache>
                <c:formatCode>0_);[Red]\(0\)</c:formatCode>
                <c:ptCount val="11"/>
              </c:numCache>
            </c:numRef>
          </c:val>
        </c:ser>
        <c:ser>
          <c:idx val="158"/>
          <c:order val="158"/>
          <c:tx>
            <c:strRef>
              <c:f>'Cembureau 2001-2011 production'!$A$161:$C$161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production'!$D$161:$BA$161</c:f>
              <c:numCache>
                <c:formatCode>0_);[Red]\(0\)</c:formatCode>
                <c:ptCount val="11"/>
              </c:numCache>
            </c:numRef>
          </c:val>
        </c:ser>
        <c:ser>
          <c:idx val="159"/>
          <c:order val="159"/>
          <c:tx>
            <c:strRef>
              <c:f>'Cembureau 2001-2011 production'!$A$162:$C$162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production'!$D$162:$BA$162</c:f>
              <c:numCache>
                <c:formatCode>0_);[Red]\(0\)</c:formatCode>
                <c:ptCount val="11"/>
              </c:numCache>
            </c:numRef>
          </c:val>
        </c:ser>
        <c:ser>
          <c:idx val="160"/>
          <c:order val="160"/>
          <c:tx>
            <c:strRef>
              <c:f>'Cembureau 2001-2011 production'!$A$163:$C$163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production'!$D$163:$BA$163</c:f>
              <c:numCache>
                <c:formatCode>General</c:formatCode>
                <c:ptCount val="11"/>
                <c:pt idx="0">
                  <c:v>1642.0</c:v>
                </c:pt>
                <c:pt idx="1">
                  <c:v>1631.0</c:v>
                </c:pt>
                <c:pt idx="2">
                  <c:v>1650.0</c:v>
                </c:pt>
                <c:pt idx="3">
                  <c:v>1420.0</c:v>
                </c:pt>
                <c:pt idx="4">
                  <c:v>1613.0</c:v>
                </c:pt>
                <c:pt idx="5">
                  <c:v>1695.0</c:v>
                </c:pt>
                <c:pt idx="6">
                  <c:v>1859.0</c:v>
                </c:pt>
                <c:pt idx="7">
                  <c:v>1799.3</c:v>
                </c:pt>
                <c:pt idx="8">
                  <c:v>1435.0</c:v>
                </c:pt>
                <c:pt idx="9">
                  <c:v>1467.0</c:v>
                </c:pt>
                <c:pt idx="10">
                  <c:v>1547.0</c:v>
                </c:pt>
              </c:numCache>
            </c:numRef>
          </c:val>
        </c:ser>
        <c:ser>
          <c:idx val="161"/>
          <c:order val="161"/>
          <c:tx>
            <c:strRef>
              <c:f>'Cembureau 2001-2011 production'!$A$164:$C$164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production'!$D$164:$BA$164</c:f>
              <c:numCache>
                <c:formatCode>General</c:formatCode>
                <c:ptCount val="11"/>
                <c:pt idx="0">
                  <c:v>2022.0</c:v>
                </c:pt>
                <c:pt idx="1">
                  <c:v>2100.0</c:v>
                </c:pt>
                <c:pt idx="2">
                  <c:v>2515.4</c:v>
                </c:pt>
                <c:pt idx="3">
                  <c:v>2621.0</c:v>
                </c:pt>
                <c:pt idx="4">
                  <c:v>2686.1</c:v>
                </c:pt>
                <c:pt idx="5">
                  <c:v>3608.0</c:v>
                </c:pt>
                <c:pt idx="6">
                  <c:v>3880.0</c:v>
                </c:pt>
                <c:pt idx="7">
                  <c:v>4000.0</c:v>
                </c:pt>
                <c:pt idx="8">
                  <c:v>4000.0</c:v>
                </c:pt>
                <c:pt idx="9">
                  <c:v>4500.0</c:v>
                </c:pt>
                <c:pt idx="10">
                  <c:v>5000.0</c:v>
                </c:pt>
              </c:numCache>
            </c:numRef>
          </c:val>
        </c:ser>
        <c:ser>
          <c:idx val="162"/>
          <c:order val="162"/>
          <c:tx>
            <c:strRef>
              <c:f>'Cembureau 2001-2011 production'!$A$165:$C$165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production'!$D$165:$BA$165</c:f>
              <c:numCache>
                <c:formatCode>General</c:formatCode>
                <c:ptCount val="11"/>
                <c:pt idx="0">
                  <c:v>9672.0</c:v>
                </c:pt>
                <c:pt idx="1">
                  <c:v>9936.0</c:v>
                </c:pt>
                <c:pt idx="2">
                  <c:v>11316.0</c:v>
                </c:pt>
                <c:pt idx="3">
                  <c:v>14712.0</c:v>
                </c:pt>
                <c:pt idx="4">
                  <c:v>15780.0</c:v>
                </c:pt>
                <c:pt idx="5">
                  <c:v>20280.0</c:v>
                </c:pt>
                <c:pt idx="6">
                  <c:v>25745.0</c:v>
                </c:pt>
                <c:pt idx="7">
                  <c:v>26000.0</c:v>
                </c:pt>
                <c:pt idx="8">
                  <c:v>28000.0</c:v>
                </c:pt>
                <c:pt idx="9">
                  <c:v>30000.0</c:v>
                </c:pt>
                <c:pt idx="10">
                  <c:v>32000.0</c:v>
                </c:pt>
              </c:numCache>
            </c:numRef>
          </c:val>
        </c:ser>
        <c:ser>
          <c:idx val="163"/>
          <c:order val="163"/>
          <c:tx>
            <c:strRef>
              <c:f>'Cembureau 2001-2011 production'!$A$166:$C$166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production'!$D$166:$BA$166</c:f>
              <c:numCache>
                <c:formatCode>0_);[Red]\(0\)</c:formatCode>
                <c:ptCount val="11"/>
              </c:numCache>
            </c:numRef>
          </c:val>
        </c:ser>
        <c:ser>
          <c:idx val="164"/>
          <c:order val="164"/>
          <c:tx>
            <c:strRef>
              <c:f>'Cembureau 2001-2011 production'!$A$167:$C$167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production'!$D$167:$BA$167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65"/>
          <c:order val="165"/>
          <c:tx>
            <c:strRef>
              <c:f>'Cembureau 2001-2011 production'!$A$168:$C$168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production'!$D$168:$BA$168</c:f>
              <c:numCache>
                <c:formatCode>General</c:formatCode>
                <c:ptCount val="11"/>
                <c:pt idx="0">
                  <c:v>820.0</c:v>
                </c:pt>
                <c:pt idx="1">
                  <c:v>748.0</c:v>
                </c:pt>
                <c:pt idx="2">
                  <c:v>889.0</c:v>
                </c:pt>
                <c:pt idx="3">
                  <c:v>1042.0</c:v>
                </c:pt>
                <c:pt idx="4">
                  <c:v>1050.0</c:v>
                </c:pt>
                <c:pt idx="5">
                  <c:v>1100.0</c:v>
                </c:pt>
                <c:pt idx="6">
                  <c:v>1050.0</c:v>
                </c:pt>
                <c:pt idx="7">
                  <c:v>1843.0</c:v>
                </c:pt>
                <c:pt idx="8">
                  <c:v>1679.0</c:v>
                </c:pt>
                <c:pt idx="9">
                  <c:v>1700.0</c:v>
                </c:pt>
                <c:pt idx="10">
                  <c:v>897.0</c:v>
                </c:pt>
              </c:numCache>
            </c:numRef>
          </c:val>
        </c:ser>
        <c:ser>
          <c:idx val="166"/>
          <c:order val="166"/>
          <c:tx>
            <c:strRef>
              <c:f>'Cembureau 2001-2011 production'!$A$169:$C$169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production'!$D$169:$BA$169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67"/>
          <c:order val="167"/>
          <c:tx>
            <c:strRef>
              <c:f>'Cembureau 2001-2011 production'!$A$170:$C$170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production'!$D$170:$BA$170</c:f>
              <c:numCache>
                <c:formatCode>General</c:formatCode>
                <c:ptCount val="11"/>
                <c:pt idx="0">
                  <c:v>491.0</c:v>
                </c:pt>
                <c:pt idx="1">
                  <c:v>451.0</c:v>
                </c:pt>
                <c:pt idx="2">
                  <c:v>507.0</c:v>
                </c:pt>
                <c:pt idx="3">
                  <c:v>485.0</c:v>
                </c:pt>
                <c:pt idx="4">
                  <c:v>545.0</c:v>
                </c:pt>
                <c:pt idx="5">
                  <c:v>600.0</c:v>
                </c:pt>
                <c:pt idx="6">
                  <c:v>600.0</c:v>
                </c:pt>
                <c:pt idx="7">
                  <c:v>600.0</c:v>
                </c:pt>
                <c:pt idx="8">
                  <c:v>600.0</c:v>
                </c:pt>
                <c:pt idx="9">
                  <c:v>650.0</c:v>
                </c:pt>
                <c:pt idx="10">
                  <c:v>650.0</c:v>
                </c:pt>
              </c:numCache>
            </c:numRef>
          </c:val>
        </c:ser>
        <c:ser>
          <c:idx val="168"/>
          <c:order val="168"/>
          <c:tx>
            <c:strRef>
              <c:f>'Cembureau 2001-2011 production'!$A$171:$C$171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production'!$D$171:$BA$171</c:f>
              <c:numCache>
                <c:formatCode>General</c:formatCode>
                <c:ptCount val="11"/>
                <c:pt idx="0">
                  <c:v>3589.0</c:v>
                </c:pt>
                <c:pt idx="1">
                  <c:v>4117.0</c:v>
                </c:pt>
                <c:pt idx="2">
                  <c:v>4203.0</c:v>
                </c:pt>
                <c:pt idx="3">
                  <c:v>4604.0</c:v>
                </c:pt>
                <c:pt idx="4">
                  <c:v>5107.0</c:v>
                </c:pt>
                <c:pt idx="5">
                  <c:v>5784.0</c:v>
                </c:pt>
                <c:pt idx="6">
                  <c:v>6228.0</c:v>
                </c:pt>
                <c:pt idx="7">
                  <c:v>6924.0</c:v>
                </c:pt>
                <c:pt idx="8">
                  <c:v>7224.0</c:v>
                </c:pt>
                <c:pt idx="9">
                  <c:v>8298.0</c:v>
                </c:pt>
                <c:pt idx="10">
                  <c:v>8499.0</c:v>
                </c:pt>
              </c:numCache>
            </c:numRef>
          </c:val>
        </c:ser>
        <c:ser>
          <c:idx val="169"/>
          <c:order val="169"/>
          <c:tx>
            <c:strRef>
              <c:f>'Cembureau 2001-2011 production'!$A$172:$C$172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production'!$D$172:$BA$172</c:f>
              <c:numCache>
                <c:formatCode>General</c:formatCode>
                <c:ptCount val="11"/>
                <c:pt idx="0">
                  <c:v>11378.0</c:v>
                </c:pt>
                <c:pt idx="1">
                  <c:v>13397.0</c:v>
                </c:pt>
                <c:pt idx="2">
                  <c:v>13067.0</c:v>
                </c:pt>
                <c:pt idx="3">
                  <c:v>13057.0</c:v>
                </c:pt>
                <c:pt idx="4">
                  <c:v>12368.0</c:v>
                </c:pt>
                <c:pt idx="5">
                  <c:v>12071.0</c:v>
                </c:pt>
                <c:pt idx="6">
                  <c:v>13048.0</c:v>
                </c:pt>
                <c:pt idx="7">
                  <c:v>13369.0</c:v>
                </c:pt>
                <c:pt idx="8">
                  <c:v>14865.0</c:v>
                </c:pt>
                <c:pt idx="9">
                  <c:v>15900.0</c:v>
                </c:pt>
                <c:pt idx="10">
                  <c:v>16063.0</c:v>
                </c:pt>
              </c:numCache>
            </c:numRef>
          </c:val>
        </c:ser>
        <c:ser>
          <c:idx val="170"/>
          <c:order val="170"/>
          <c:tx>
            <c:strRef>
              <c:f>'Cembureau 2001-2011 production'!$A$173:$C$173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production'!$D$173:$BA$173</c:f>
              <c:numCache>
                <c:formatCode>0_);[Red]\(0\)</c:formatCode>
                <c:ptCount val="11"/>
              </c:numCache>
            </c:numRef>
          </c:val>
        </c:ser>
        <c:ser>
          <c:idx val="171"/>
          <c:order val="171"/>
          <c:tx>
            <c:strRef>
              <c:f>'Cembureau 2001-2011 production'!$A$174:$C$174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production'!$D$174:$BA$174</c:f>
              <c:numCache>
                <c:formatCode>General</c:formatCode>
                <c:ptCount val="11"/>
                <c:pt idx="0">
                  <c:v>12265.0</c:v>
                </c:pt>
                <c:pt idx="1">
                  <c:v>11346.0</c:v>
                </c:pt>
                <c:pt idx="2">
                  <c:v>11009.0</c:v>
                </c:pt>
                <c:pt idx="3">
                  <c:v>11413.0</c:v>
                </c:pt>
                <c:pt idx="4">
                  <c:v>12260.0</c:v>
                </c:pt>
                <c:pt idx="5">
                  <c:v>14616.0</c:v>
                </c:pt>
                <c:pt idx="6">
                  <c:v>16797.0</c:v>
                </c:pt>
                <c:pt idx="7">
                  <c:v>16973.5</c:v>
                </c:pt>
                <c:pt idx="8">
                  <c:v>15197.3</c:v>
                </c:pt>
                <c:pt idx="9">
                  <c:v>15610.7</c:v>
                </c:pt>
                <c:pt idx="10">
                  <c:v>18596.0</c:v>
                </c:pt>
              </c:numCache>
            </c:numRef>
          </c:val>
        </c:ser>
        <c:ser>
          <c:idx val="172"/>
          <c:order val="172"/>
          <c:tx>
            <c:strRef>
              <c:f>'Cembureau 2001-2011 production'!$A$175:$C$175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production'!$D$175:$BA$175</c:f>
              <c:numCache>
                <c:formatCode>General</c:formatCode>
                <c:ptCount val="11"/>
                <c:pt idx="0">
                  <c:v>10162.0</c:v>
                </c:pt>
                <c:pt idx="1">
                  <c:v>9759.0</c:v>
                </c:pt>
                <c:pt idx="2">
                  <c:v>8567.0</c:v>
                </c:pt>
                <c:pt idx="3">
                  <c:v>8843.0</c:v>
                </c:pt>
                <c:pt idx="4">
                  <c:v>8438.0</c:v>
                </c:pt>
                <c:pt idx="5">
                  <c:v>8340.0</c:v>
                </c:pt>
                <c:pt idx="6">
                  <c:v>9242.0</c:v>
                </c:pt>
                <c:pt idx="7">
                  <c:v>8197.5</c:v>
                </c:pt>
                <c:pt idx="8">
                  <c:v>6699.0</c:v>
                </c:pt>
                <c:pt idx="9">
                  <c:v>6440.400000000001</c:v>
                </c:pt>
                <c:pt idx="10">
                  <c:v>6041.0</c:v>
                </c:pt>
              </c:numCache>
            </c:numRef>
          </c:val>
        </c:ser>
        <c:ser>
          <c:idx val="173"/>
          <c:order val="173"/>
          <c:tx>
            <c:strRef>
              <c:f>'Cembureau 2001-2011 production'!$A$176:$C$176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production'!$D$176:$BA$176</c:f>
              <c:numCache>
                <c:formatCode>General</c:formatCode>
                <c:ptCount val="11"/>
                <c:pt idx="0">
                  <c:v>1524.0</c:v>
                </c:pt>
                <c:pt idx="1">
                  <c:v>1548.0</c:v>
                </c:pt>
                <c:pt idx="2">
                  <c:v>1484.0</c:v>
                </c:pt>
                <c:pt idx="3">
                  <c:v>1580.0</c:v>
                </c:pt>
                <c:pt idx="4">
                  <c:v>1584.0</c:v>
                </c:pt>
                <c:pt idx="5">
                  <c:v>1546.0</c:v>
                </c:pt>
                <c:pt idx="6">
                  <c:v>1386.0</c:v>
                </c:pt>
                <c:pt idx="7">
                  <c:v>1335.0</c:v>
                </c:pt>
                <c:pt idx="8">
                  <c:v>932.0</c:v>
                </c:pt>
                <c:pt idx="9">
                  <c:v>697.0</c:v>
                </c:pt>
                <c:pt idx="10">
                  <c:v>717.0</c:v>
                </c:pt>
              </c:numCache>
            </c:numRef>
          </c:val>
        </c:ser>
        <c:ser>
          <c:idx val="174"/>
          <c:order val="174"/>
          <c:tx>
            <c:strRef>
              <c:f>'Cembureau 2001-2011 production'!$A$177:$C$177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production'!$D$177:$BA$177</c:f>
              <c:numCache>
                <c:formatCode>General</c:formatCode>
                <c:ptCount val="11"/>
                <c:pt idx="0">
                  <c:v>2000.0</c:v>
                </c:pt>
                <c:pt idx="1">
                  <c:v>2100.0</c:v>
                </c:pt>
                <c:pt idx="2">
                  <c:v>2300.0</c:v>
                </c:pt>
                <c:pt idx="3">
                  <c:v>2100.0</c:v>
                </c:pt>
                <c:pt idx="4">
                  <c:v>2800.0</c:v>
                </c:pt>
                <c:pt idx="5">
                  <c:v>2900.0</c:v>
                </c:pt>
                <c:pt idx="6">
                  <c:v>2400.0</c:v>
                </c:pt>
                <c:pt idx="7">
                  <c:v>3800.0</c:v>
                </c:pt>
                <c:pt idx="8">
                  <c:v>4100.0</c:v>
                </c:pt>
                <c:pt idx="9">
                  <c:v>4000.0</c:v>
                </c:pt>
                <c:pt idx="10">
                  <c:v>4300.0</c:v>
                </c:pt>
              </c:numCache>
            </c:numRef>
          </c:val>
        </c:ser>
        <c:ser>
          <c:idx val="175"/>
          <c:order val="175"/>
          <c:tx>
            <c:strRef>
              <c:f>'Cembureau 2001-2011 production'!$A$178:$C$178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production'!$D$178:$BA$178</c:f>
              <c:numCache>
                <c:formatCode>General</c:formatCode>
                <c:ptCount val="11"/>
                <c:pt idx="0">
                  <c:v>400.0</c:v>
                </c:pt>
                <c:pt idx="1">
                  <c:v>300.0</c:v>
                </c:pt>
                <c:pt idx="2">
                  <c:v>300.0</c:v>
                </c:pt>
                <c:pt idx="3">
                  <c:v>310.0</c:v>
                </c:pt>
                <c:pt idx="4">
                  <c:v>320.0</c:v>
                </c:pt>
                <c:pt idx="5">
                  <c:v>350.0</c:v>
                </c:pt>
                <c:pt idx="6">
                  <c:v>400.0</c:v>
                </c:pt>
                <c:pt idx="7">
                  <c:v>400.0</c:v>
                </c:pt>
                <c:pt idx="8">
                  <c:v>400.0</c:v>
                </c:pt>
                <c:pt idx="9">
                  <c:v>400.0</c:v>
                </c:pt>
                <c:pt idx="10">
                  <c:v>400.0</c:v>
                </c:pt>
              </c:numCache>
            </c:numRef>
          </c:val>
        </c:ser>
        <c:ser>
          <c:idx val="176"/>
          <c:order val="176"/>
          <c:tx>
            <c:strRef>
              <c:f>'Cembureau 2001-2011 production'!$A$179:$C$179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production'!$D$179:$BA$179</c:f>
              <c:numCache>
                <c:formatCode>General</c:formatCode>
                <c:ptCount val="11"/>
                <c:pt idx="0">
                  <c:v>5164.0</c:v>
                </c:pt>
                <c:pt idx="1">
                  <c:v>5641.0</c:v>
                </c:pt>
                <c:pt idx="2">
                  <c:v>5898.0</c:v>
                </c:pt>
                <c:pt idx="3">
                  <c:v>6200.0</c:v>
                </c:pt>
                <c:pt idx="4">
                  <c:v>6936.0</c:v>
                </c:pt>
                <c:pt idx="5">
                  <c:v>8199.0</c:v>
                </c:pt>
                <c:pt idx="6">
                  <c:v>10060.0</c:v>
                </c:pt>
                <c:pt idx="7">
                  <c:v>10710.3</c:v>
                </c:pt>
                <c:pt idx="8">
                  <c:v>7805.0</c:v>
                </c:pt>
                <c:pt idx="9">
                  <c:v>6921.0</c:v>
                </c:pt>
                <c:pt idx="10">
                  <c:v>7615.0</c:v>
                </c:pt>
              </c:numCache>
            </c:numRef>
          </c:val>
        </c:ser>
        <c:ser>
          <c:idx val="177"/>
          <c:order val="177"/>
          <c:tx>
            <c:strRef>
              <c:f>'Cembureau 2001-2011 production'!$A$180:$C$180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production'!$D$180:$BA$180</c:f>
              <c:numCache>
                <c:formatCode>General</c:formatCode>
                <c:ptCount val="11"/>
                <c:pt idx="0">
                  <c:v>28716.0</c:v>
                </c:pt>
                <c:pt idx="1">
                  <c:v>37704.0</c:v>
                </c:pt>
                <c:pt idx="2">
                  <c:v>41004.0</c:v>
                </c:pt>
                <c:pt idx="3">
                  <c:v>45612.0</c:v>
                </c:pt>
                <c:pt idx="4">
                  <c:v>48744.0</c:v>
                </c:pt>
                <c:pt idx="5">
                  <c:v>54732.0</c:v>
                </c:pt>
                <c:pt idx="6">
                  <c:v>59928.0</c:v>
                </c:pt>
                <c:pt idx="7">
                  <c:v>53592.0</c:v>
                </c:pt>
                <c:pt idx="8">
                  <c:v>44266.0</c:v>
                </c:pt>
                <c:pt idx="9">
                  <c:v>50400.0</c:v>
                </c:pt>
                <c:pt idx="10">
                  <c:v>56200.0</c:v>
                </c:pt>
              </c:numCache>
            </c:numRef>
          </c:val>
        </c:ser>
        <c:ser>
          <c:idx val="178"/>
          <c:order val="178"/>
          <c:tx>
            <c:strRef>
              <c:f>'Cembureau 2001-2011 production'!$A$181:$C$181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production'!$D$181:$BA$181</c:f>
              <c:numCache>
                <c:formatCode>General</c:formatCode>
                <c:ptCount val="11"/>
                <c:pt idx="0">
                  <c:v>88.0</c:v>
                </c:pt>
                <c:pt idx="1">
                  <c:v>101.0</c:v>
                </c:pt>
                <c:pt idx="2">
                  <c:v>105.0</c:v>
                </c:pt>
                <c:pt idx="3">
                  <c:v>104.0</c:v>
                </c:pt>
                <c:pt idx="4">
                  <c:v>101.0</c:v>
                </c:pt>
                <c:pt idx="5">
                  <c:v>102.0</c:v>
                </c:pt>
                <c:pt idx="6">
                  <c:v>103.0</c:v>
                </c:pt>
                <c:pt idx="7">
                  <c:v>103.0</c:v>
                </c:pt>
                <c:pt idx="8">
                  <c:v>92.10000000000001</c:v>
                </c:pt>
                <c:pt idx="9">
                  <c:v>95.10000000000001</c:v>
                </c:pt>
                <c:pt idx="10">
                  <c:v>94.10000000000001</c:v>
                </c:pt>
              </c:numCache>
            </c:numRef>
          </c:val>
        </c:ser>
        <c:ser>
          <c:idx val="179"/>
          <c:order val="179"/>
          <c:tx>
            <c:strRef>
              <c:f>'Cembureau 2001-2011 production'!$A$182:$C$182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production'!$D$182:$BA$182</c:f>
              <c:numCache>
                <c:formatCode>0_);[Red]\(0\)</c:formatCode>
                <c:ptCount val="11"/>
              </c:numCache>
            </c:numRef>
          </c:val>
        </c:ser>
        <c:ser>
          <c:idx val="180"/>
          <c:order val="180"/>
          <c:tx>
            <c:strRef>
              <c:f>'Cembureau 2001-2011 production'!$A$183:$C$183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production'!$D$183:$BA$183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81"/>
          <c:order val="181"/>
          <c:tx>
            <c:strRef>
              <c:f>'Cembureau 2001-2011 production'!$A$184:$C$184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production'!$D$184:$BA$184</c:f>
              <c:numCache>
                <c:formatCode>0_);[Red]\(0\)</c:formatCode>
                <c:ptCount val="11"/>
              </c:numCache>
            </c:numRef>
          </c:val>
        </c:ser>
        <c:ser>
          <c:idx val="182"/>
          <c:order val="182"/>
          <c:tx>
            <c:strRef>
              <c:f>'Cembureau 2001-2011 production'!$A$185:$C$185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production'!$D$185:$BA$185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83"/>
          <c:order val="183"/>
          <c:tx>
            <c:strRef>
              <c:f>'Cembureau 2001-2011 production'!$A$186:$C$186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production'!$D$186:$BA$186</c:f>
              <c:numCache>
                <c:formatCode>0_);[Red]\(0\)</c:formatCode>
                <c:ptCount val="11"/>
              </c:numCache>
            </c:numRef>
          </c:val>
        </c:ser>
        <c:ser>
          <c:idx val="184"/>
          <c:order val="184"/>
          <c:tx>
            <c:strRef>
              <c:f>'Cembureau 2001-2011 production'!$A$187:$C$187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production'!$D$187:$BA$187</c:f>
              <c:numCache>
                <c:formatCode>0_);[Red]\(0\)</c:formatCode>
                <c:ptCount val="11"/>
              </c:numCache>
            </c:numRef>
          </c:val>
        </c:ser>
        <c:ser>
          <c:idx val="185"/>
          <c:order val="185"/>
          <c:tx>
            <c:strRef>
              <c:f>'Cembureau 2001-2011 production'!$A$188:$C$188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production'!$D$188:$BA$188</c:f>
              <c:numCache>
                <c:formatCode>0_);[Red]\(0\)</c:formatCode>
                <c:ptCount val="11"/>
              </c:numCache>
            </c:numRef>
          </c:val>
        </c:ser>
        <c:ser>
          <c:idx val="186"/>
          <c:order val="186"/>
          <c:tx>
            <c:strRef>
              <c:f>'Cembureau 2001-2011 production'!$A$189:$C$189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production'!$D$189:$BA$189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87"/>
          <c:order val="187"/>
          <c:tx>
            <c:strRef>
              <c:f>'Cembureau 2001-2011 production'!$A$190:$C$190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production'!$D$190:$BA$190</c:f>
              <c:numCache>
                <c:formatCode>General</c:formatCode>
                <c:ptCount val="11"/>
                <c:pt idx="0">
                  <c:v>19994.0</c:v>
                </c:pt>
                <c:pt idx="1">
                  <c:v>23287.0</c:v>
                </c:pt>
                <c:pt idx="2">
                  <c:v>24111.0</c:v>
                </c:pt>
                <c:pt idx="3">
                  <c:v>25515.0</c:v>
                </c:pt>
                <c:pt idx="4">
                  <c:v>26063.0</c:v>
                </c:pt>
                <c:pt idx="5">
                  <c:v>27035.0</c:v>
                </c:pt>
                <c:pt idx="6">
                  <c:v>30309.0</c:v>
                </c:pt>
                <c:pt idx="7">
                  <c:v>31823.0</c:v>
                </c:pt>
                <c:pt idx="8">
                  <c:v>36500.0</c:v>
                </c:pt>
                <c:pt idx="9">
                  <c:v>42300.0</c:v>
                </c:pt>
                <c:pt idx="10">
                  <c:v>48000.0</c:v>
                </c:pt>
              </c:numCache>
            </c:numRef>
          </c:val>
        </c:ser>
        <c:ser>
          <c:idx val="188"/>
          <c:order val="188"/>
          <c:tx>
            <c:strRef>
              <c:f>'Cembureau 2001-2011 production'!$A$191:$C$191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production'!$D$191:$BA$191</c:f>
              <c:numCache>
                <c:formatCode>General</c:formatCode>
                <c:ptCount val="11"/>
                <c:pt idx="0">
                  <c:v>1540.0</c:v>
                </c:pt>
                <c:pt idx="1">
                  <c:v>1654.0</c:v>
                </c:pt>
                <c:pt idx="2">
                  <c:v>1694.0</c:v>
                </c:pt>
                <c:pt idx="3">
                  <c:v>2388.0</c:v>
                </c:pt>
                <c:pt idx="4">
                  <c:v>2628.0</c:v>
                </c:pt>
                <c:pt idx="5">
                  <c:v>2884.0</c:v>
                </c:pt>
                <c:pt idx="6">
                  <c:v>3152.0</c:v>
                </c:pt>
                <c:pt idx="7">
                  <c:v>3084.0</c:v>
                </c:pt>
                <c:pt idx="8">
                  <c:v>3320.0</c:v>
                </c:pt>
                <c:pt idx="9">
                  <c:v>4066.0</c:v>
                </c:pt>
                <c:pt idx="10">
                  <c:v>4677.0</c:v>
                </c:pt>
              </c:numCache>
            </c:numRef>
          </c:val>
        </c:ser>
        <c:ser>
          <c:idx val="189"/>
          <c:order val="189"/>
          <c:tx>
            <c:strRef>
              <c:f>'Cembureau 2001-2011 production'!$A$192:$C$192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production'!$D$192:$BA$192</c:f>
              <c:numCache>
                <c:formatCode>General</c:formatCode>
                <c:ptCount val="11"/>
                <c:pt idx="0">
                  <c:v>2418.0</c:v>
                </c:pt>
                <c:pt idx="1">
                  <c:v>2396.0</c:v>
                </c:pt>
                <c:pt idx="2">
                  <c:v>2100.0</c:v>
                </c:pt>
                <c:pt idx="3">
                  <c:v>2244.0</c:v>
                </c:pt>
                <c:pt idx="4">
                  <c:v>2300.0</c:v>
                </c:pt>
                <c:pt idx="5">
                  <c:v>2400.0</c:v>
                </c:pt>
                <c:pt idx="6">
                  <c:v>2677.0</c:v>
                </c:pt>
                <c:pt idx="7">
                  <c:v>2843.0</c:v>
                </c:pt>
                <c:pt idx="8">
                  <c:v>2232.0</c:v>
                </c:pt>
                <c:pt idx="9">
                  <c:v>2130.0</c:v>
                </c:pt>
                <c:pt idx="10">
                  <c:v>2095.0</c:v>
                </c:pt>
              </c:numCache>
            </c:numRef>
          </c:val>
        </c:ser>
        <c:ser>
          <c:idx val="190"/>
          <c:order val="190"/>
          <c:tx>
            <c:strRef>
              <c:f>'Cembureau 2001-2011 production'!$A$193:$C$193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production'!$D$193:$BA$193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91"/>
          <c:order val="191"/>
          <c:tx>
            <c:strRef>
              <c:f>'Cembureau 2001-2011 production'!$A$194:$C$194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production'!$D$194:$BA$194</c:f>
              <c:numCache>
                <c:formatCode>General</c:formatCode>
                <c:ptCount val="11"/>
                <c:pt idx="0">
                  <c:v>113.0</c:v>
                </c:pt>
                <c:pt idx="1">
                  <c:v>144.0</c:v>
                </c:pt>
                <c:pt idx="2">
                  <c:v>170.0</c:v>
                </c:pt>
                <c:pt idx="3">
                  <c:v>172.0</c:v>
                </c:pt>
                <c:pt idx="4">
                  <c:v>172.0</c:v>
                </c:pt>
                <c:pt idx="5">
                  <c:v>234.0</c:v>
                </c:pt>
                <c:pt idx="6">
                  <c:v>247.3</c:v>
                </c:pt>
                <c:pt idx="7">
                  <c:v>254.1</c:v>
                </c:pt>
                <c:pt idx="8">
                  <c:v>236.2</c:v>
                </c:pt>
                <c:pt idx="9">
                  <c:v>301.0</c:v>
                </c:pt>
                <c:pt idx="10">
                  <c:v>310.9</c:v>
                </c:pt>
              </c:numCache>
            </c:numRef>
          </c:val>
        </c:ser>
        <c:ser>
          <c:idx val="192"/>
          <c:order val="192"/>
          <c:tx>
            <c:strRef>
              <c:f>'Cembureau 2001-2011 production'!$A$195:$C$195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production'!$D$195:$BA$195</c:f>
              <c:numCache>
                <c:formatCode>General</c:formatCode>
                <c:ptCount val="11"/>
                <c:pt idx="0">
                  <c:v>800.0</c:v>
                </c:pt>
                <c:pt idx="1">
                  <c:v>300.0</c:v>
                </c:pt>
                <c:pt idx="2">
                  <c:v>150.0</c:v>
                </c:pt>
                <c:pt idx="3">
                  <c:v>150.0</c:v>
                </c:pt>
                <c:pt idx="4">
                  <c:v>250.0</c:v>
                </c:pt>
                <c:pt idx="5">
                  <c:v>180.0</c:v>
                </c:pt>
                <c:pt idx="6">
                  <c:v>200.0</c:v>
                </c:pt>
                <c:pt idx="7">
                  <c:v>200.0</c:v>
                </c:pt>
                <c:pt idx="8">
                  <c:v>200.0</c:v>
                </c:pt>
                <c:pt idx="9">
                  <c:v>200.0</c:v>
                </c:pt>
                <c:pt idx="10">
                  <c:v>200.0</c:v>
                </c:pt>
              </c:numCache>
            </c:numRef>
          </c:val>
        </c:ser>
        <c:ser>
          <c:idx val="193"/>
          <c:order val="193"/>
          <c:tx>
            <c:strRef>
              <c:f>'Cembureau 2001-2011 production'!$A$196:$C$196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production'!$D$196:$BA$196</c:f>
              <c:numCache>
                <c:formatCode>General</c:formatCode>
                <c:ptCount val="11"/>
                <c:pt idx="0">
                  <c:v>2986.0</c:v>
                </c:pt>
                <c:pt idx="1">
                  <c:v>3033.0</c:v>
                </c:pt>
                <c:pt idx="2">
                  <c:v>3032.0</c:v>
                </c:pt>
                <c:pt idx="3">
                  <c:v>3066.0</c:v>
                </c:pt>
                <c:pt idx="4">
                  <c:v>3422.0</c:v>
                </c:pt>
                <c:pt idx="5">
                  <c:v>3572.0</c:v>
                </c:pt>
                <c:pt idx="6">
                  <c:v>3712.0</c:v>
                </c:pt>
                <c:pt idx="7">
                  <c:v>4156.0</c:v>
                </c:pt>
                <c:pt idx="8">
                  <c:v>3021.0</c:v>
                </c:pt>
                <c:pt idx="9">
                  <c:v>3093.4</c:v>
                </c:pt>
                <c:pt idx="10">
                  <c:v>3232.0</c:v>
                </c:pt>
              </c:numCache>
            </c:numRef>
          </c:val>
        </c:ser>
        <c:ser>
          <c:idx val="194"/>
          <c:order val="194"/>
          <c:tx>
            <c:strRef>
              <c:f>'Cembureau 2001-2011 production'!$A$197:$C$197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production'!$D$197:$BA$197</c:f>
              <c:numCache>
                <c:formatCode>General</c:formatCode>
                <c:ptCount val="11"/>
                <c:pt idx="0">
                  <c:v>1237.0</c:v>
                </c:pt>
                <c:pt idx="1">
                  <c:v>1178.0</c:v>
                </c:pt>
                <c:pt idx="2">
                  <c:v>1370.0</c:v>
                </c:pt>
                <c:pt idx="3">
                  <c:v>1186.0</c:v>
                </c:pt>
                <c:pt idx="4">
                  <c:v>1114.0</c:v>
                </c:pt>
                <c:pt idx="5">
                  <c:v>1269.0</c:v>
                </c:pt>
                <c:pt idx="6">
                  <c:v>1507.0</c:v>
                </c:pt>
                <c:pt idx="7">
                  <c:v>1524.7</c:v>
                </c:pt>
                <c:pt idx="8">
                  <c:v>1082.0</c:v>
                </c:pt>
                <c:pt idx="9">
                  <c:v>841.0</c:v>
                </c:pt>
                <c:pt idx="10">
                  <c:v>760.0</c:v>
                </c:pt>
              </c:numCache>
            </c:numRef>
          </c:val>
        </c:ser>
        <c:ser>
          <c:idx val="195"/>
          <c:order val="195"/>
          <c:tx>
            <c:strRef>
              <c:f>'Cembureau 2001-2011 production'!$A$198:$C$198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production'!$D$198:$BA$198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96"/>
          <c:order val="196"/>
          <c:tx>
            <c:strRef>
              <c:f>'Cembureau 2001-2011 production'!$A$199:$C$199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production'!$D$199:$BA$199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197"/>
          <c:order val="197"/>
          <c:tx>
            <c:strRef>
              <c:f>'Cembureau 2001-2011 production'!$A$200:$C$200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production'!$D$200:$BA$200</c:f>
              <c:numCache>
                <c:formatCode>General</c:formatCode>
                <c:ptCount val="11"/>
                <c:pt idx="0">
                  <c:v>8381.299999999999</c:v>
                </c:pt>
                <c:pt idx="1">
                  <c:v>8983.5</c:v>
                </c:pt>
                <c:pt idx="2">
                  <c:v>9517.0</c:v>
                </c:pt>
                <c:pt idx="3">
                  <c:v>10882.9</c:v>
                </c:pt>
                <c:pt idx="4">
                  <c:v>12085.1</c:v>
                </c:pt>
                <c:pt idx="5">
                  <c:v>12657.0</c:v>
                </c:pt>
                <c:pt idx="6">
                  <c:v>13650.0</c:v>
                </c:pt>
                <c:pt idx="7">
                  <c:v>13473.0</c:v>
                </c:pt>
                <c:pt idx="8">
                  <c:v>11783.7</c:v>
                </c:pt>
                <c:pt idx="9">
                  <c:v>10870.4</c:v>
                </c:pt>
                <c:pt idx="10">
                  <c:v>11234.0</c:v>
                </c:pt>
              </c:numCache>
            </c:numRef>
          </c:val>
        </c:ser>
        <c:ser>
          <c:idx val="198"/>
          <c:order val="198"/>
          <c:tx>
            <c:strRef>
              <c:f>'Cembureau 2001-2011 production'!$A$201:$C$201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production'!$D$201:$BA$201</c:f>
              <c:numCache>
                <c:formatCode>General</c:formatCode>
                <c:ptCount val="11"/>
                <c:pt idx="0">
                  <c:v>40512.0</c:v>
                </c:pt>
                <c:pt idx="1">
                  <c:v>42417.0</c:v>
                </c:pt>
                <c:pt idx="2">
                  <c:v>44747.0</c:v>
                </c:pt>
                <c:pt idx="3">
                  <c:v>46596.0</c:v>
                </c:pt>
                <c:pt idx="4">
                  <c:v>50347.0</c:v>
                </c:pt>
                <c:pt idx="5">
                  <c:v>54033.0</c:v>
                </c:pt>
                <c:pt idx="6">
                  <c:v>54720.4</c:v>
                </c:pt>
                <c:pt idx="7">
                  <c:v>42089.0</c:v>
                </c:pt>
                <c:pt idx="8">
                  <c:v>29504.6</c:v>
                </c:pt>
                <c:pt idx="9">
                  <c:v>26165.8</c:v>
                </c:pt>
                <c:pt idx="10">
                  <c:v>22178.2</c:v>
                </c:pt>
              </c:numCache>
            </c:numRef>
          </c:val>
        </c:ser>
        <c:ser>
          <c:idx val="199"/>
          <c:order val="199"/>
          <c:tx>
            <c:strRef>
              <c:f>'Cembureau 2001-2011 production'!$A$202:$C$202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production'!$D$202:$BA$202</c:f>
              <c:numCache>
                <c:formatCode>General</c:formatCode>
                <c:ptCount val="11"/>
                <c:pt idx="0">
                  <c:v>1200.0</c:v>
                </c:pt>
                <c:pt idx="1">
                  <c:v>1100.0</c:v>
                </c:pt>
                <c:pt idx="2">
                  <c:v>1200.0</c:v>
                </c:pt>
                <c:pt idx="3">
                  <c:v>1400.0</c:v>
                </c:pt>
                <c:pt idx="4">
                  <c:v>1337.0</c:v>
                </c:pt>
                <c:pt idx="5">
                  <c:v>1417.0</c:v>
                </c:pt>
                <c:pt idx="6">
                  <c:v>1700.0</c:v>
                </c:pt>
                <c:pt idx="7">
                  <c:v>1800.0</c:v>
                </c:pt>
                <c:pt idx="8">
                  <c:v>1900.0</c:v>
                </c:pt>
                <c:pt idx="9">
                  <c:v>2000.0</c:v>
                </c:pt>
                <c:pt idx="10">
                  <c:v>2200.0</c:v>
                </c:pt>
              </c:numCache>
            </c:numRef>
          </c:val>
        </c:ser>
        <c:ser>
          <c:idx val="200"/>
          <c:order val="200"/>
          <c:tx>
            <c:strRef>
              <c:f>'Cembureau 2001-2011 production'!$A$203:$C$203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production'!$D$203:$BA$203</c:f>
              <c:numCache>
                <c:formatCode>General</c:formatCode>
                <c:ptCount val="11"/>
                <c:pt idx="0">
                  <c:v>146.0</c:v>
                </c:pt>
                <c:pt idx="1">
                  <c:v>190.0</c:v>
                </c:pt>
                <c:pt idx="2">
                  <c:v>205.0</c:v>
                </c:pt>
                <c:pt idx="3">
                  <c:v>307.0</c:v>
                </c:pt>
                <c:pt idx="4">
                  <c:v>310.0</c:v>
                </c:pt>
                <c:pt idx="5">
                  <c:v>202.0</c:v>
                </c:pt>
                <c:pt idx="6">
                  <c:v>326.0</c:v>
                </c:pt>
                <c:pt idx="7">
                  <c:v>247.0</c:v>
                </c:pt>
                <c:pt idx="8">
                  <c:v>621.7</c:v>
                </c:pt>
                <c:pt idx="9">
                  <c:v>2112.0</c:v>
                </c:pt>
                <c:pt idx="10">
                  <c:v>5200.0</c:v>
                </c:pt>
              </c:numCache>
            </c:numRef>
          </c:val>
        </c:ser>
        <c:ser>
          <c:idx val="201"/>
          <c:order val="201"/>
          <c:tx>
            <c:strRef>
              <c:f>'Cembureau 2001-2011 production'!$A$204:$C$204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production'!$D$204:$BA$204</c:f>
              <c:numCache>
                <c:formatCode>General</c:formatCode>
                <c:ptCount val="11"/>
                <c:pt idx="0">
                  <c:v>65.0</c:v>
                </c:pt>
                <c:pt idx="1">
                  <c:v>65.0</c:v>
                </c:pt>
                <c:pt idx="2">
                  <c:v>65.0</c:v>
                </c:pt>
                <c:pt idx="3">
                  <c:v>65.0</c:v>
                </c:pt>
                <c:pt idx="4">
                  <c:v>65.0</c:v>
                </c:pt>
                <c:pt idx="5">
                  <c:v>65.0</c:v>
                </c:pt>
                <c:pt idx="6">
                  <c:v>65.0</c:v>
                </c:pt>
                <c:pt idx="7">
                  <c:v>65.0</c:v>
                </c:pt>
                <c:pt idx="8">
                  <c:v>65.0</c:v>
                </c:pt>
                <c:pt idx="9">
                  <c:v>65.0</c:v>
                </c:pt>
                <c:pt idx="10">
                  <c:v>65.0</c:v>
                </c:pt>
              </c:numCache>
            </c:numRef>
          </c:val>
        </c:ser>
        <c:ser>
          <c:idx val="202"/>
          <c:order val="202"/>
          <c:tx>
            <c:strRef>
              <c:f>'Cembureau 2001-2011 production'!$A$205:$C$205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production'!$D$205:$BA$205</c:f>
              <c:numCache>
                <c:formatCode>General</c:formatCode>
                <c:ptCount val="11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203"/>
          <c:order val="203"/>
          <c:tx>
            <c:strRef>
              <c:f>'Cembureau 2001-2011 production'!$A$206:$C$206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production'!$D$206:$BA$206</c:f>
              <c:numCache>
                <c:formatCode>General</c:formatCode>
                <c:ptCount val="11"/>
                <c:pt idx="0">
                  <c:v>2645.0</c:v>
                </c:pt>
                <c:pt idx="1">
                  <c:v>2642.0</c:v>
                </c:pt>
                <c:pt idx="2">
                  <c:v>2476.0</c:v>
                </c:pt>
                <c:pt idx="3">
                  <c:v>2588.0</c:v>
                </c:pt>
                <c:pt idx="4">
                  <c:v>2709.0</c:v>
                </c:pt>
                <c:pt idx="5">
                  <c:v>2952.0</c:v>
                </c:pt>
                <c:pt idx="6">
                  <c:v>2934.0</c:v>
                </c:pt>
                <c:pt idx="7">
                  <c:v>2941.0</c:v>
                </c:pt>
                <c:pt idx="8">
                  <c:v>2144.0</c:v>
                </c:pt>
                <c:pt idx="9">
                  <c:v>2298.0</c:v>
                </c:pt>
                <c:pt idx="10">
                  <c:v>2546.0</c:v>
                </c:pt>
              </c:numCache>
            </c:numRef>
          </c:val>
        </c:ser>
        <c:ser>
          <c:idx val="204"/>
          <c:order val="204"/>
          <c:tx>
            <c:strRef>
              <c:f>'Cembureau 2001-2011 production'!$A$207:$C$207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production'!$D$207:$BA$207</c:f>
              <c:numCache>
                <c:formatCode>General</c:formatCode>
                <c:ptCount val="11"/>
                <c:pt idx="0">
                  <c:v>3950.0</c:v>
                </c:pt>
                <c:pt idx="1">
                  <c:v>3771.0</c:v>
                </c:pt>
                <c:pt idx="2">
                  <c:v>3613.0</c:v>
                </c:pt>
                <c:pt idx="3">
                  <c:v>3851.0</c:v>
                </c:pt>
                <c:pt idx="4">
                  <c:v>4022.0</c:v>
                </c:pt>
                <c:pt idx="5">
                  <c:v>4040.0</c:v>
                </c:pt>
                <c:pt idx="6">
                  <c:v>4129.0</c:v>
                </c:pt>
                <c:pt idx="7">
                  <c:v>4193.0</c:v>
                </c:pt>
                <c:pt idx="8">
                  <c:v>4233.0</c:v>
                </c:pt>
                <c:pt idx="9">
                  <c:v>4534.0</c:v>
                </c:pt>
                <c:pt idx="10">
                  <c:v>4577.0</c:v>
                </c:pt>
              </c:numCache>
            </c:numRef>
          </c:val>
        </c:ser>
        <c:ser>
          <c:idx val="205"/>
          <c:order val="205"/>
          <c:tx>
            <c:strRef>
              <c:f>'Cembureau 2001-2011 production'!$A$208:$C$208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production'!$D$208:$BA$208</c:f>
              <c:numCache>
                <c:formatCode>General</c:formatCode>
                <c:ptCount val="11"/>
                <c:pt idx="0">
                  <c:v>5006.0</c:v>
                </c:pt>
                <c:pt idx="1">
                  <c:v>5005.0</c:v>
                </c:pt>
                <c:pt idx="2">
                  <c:v>4824.0</c:v>
                </c:pt>
                <c:pt idx="3">
                  <c:v>4723.0</c:v>
                </c:pt>
                <c:pt idx="4">
                  <c:v>4804.0</c:v>
                </c:pt>
                <c:pt idx="5">
                  <c:v>4914.400000000001</c:v>
                </c:pt>
                <c:pt idx="6">
                  <c:v>5150.0</c:v>
                </c:pt>
                <c:pt idx="7">
                  <c:v>5646.0</c:v>
                </c:pt>
                <c:pt idx="8">
                  <c:v>5176.0</c:v>
                </c:pt>
                <c:pt idx="9">
                  <c:v>6000.0</c:v>
                </c:pt>
                <c:pt idx="10">
                  <c:v>9000.0</c:v>
                </c:pt>
              </c:numCache>
            </c:numRef>
          </c:val>
        </c:ser>
        <c:ser>
          <c:idx val="206"/>
          <c:order val="206"/>
          <c:tx>
            <c:strRef>
              <c:f>'Cembureau 2001-2011 production'!$A$209:$C$209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production'!$D$209:$BA$209</c:f>
              <c:numCache>
                <c:formatCode>General</c:formatCode>
                <c:ptCount val="11"/>
                <c:pt idx="0">
                  <c:v>17798.0</c:v>
                </c:pt>
                <c:pt idx="1">
                  <c:v>18671.0</c:v>
                </c:pt>
                <c:pt idx="2">
                  <c:v>17336.0</c:v>
                </c:pt>
                <c:pt idx="3">
                  <c:v>18091.0</c:v>
                </c:pt>
                <c:pt idx="4">
                  <c:v>18917.0</c:v>
                </c:pt>
                <c:pt idx="5">
                  <c:v>19294.0</c:v>
                </c:pt>
                <c:pt idx="6">
                  <c:v>18957.0</c:v>
                </c:pt>
                <c:pt idx="7">
                  <c:v>17330.0</c:v>
                </c:pt>
                <c:pt idx="8">
                  <c:v>15918.0</c:v>
                </c:pt>
                <c:pt idx="9">
                  <c:v>16301.0</c:v>
                </c:pt>
                <c:pt idx="10">
                  <c:v>16852.0</c:v>
                </c:pt>
              </c:numCache>
            </c:numRef>
          </c:val>
        </c:ser>
        <c:ser>
          <c:idx val="207"/>
          <c:order val="207"/>
          <c:tx>
            <c:strRef>
              <c:f>'Cembureau 2001-2011 production'!$A$210:$C$210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production'!$D$210:$BA$210</c:f>
              <c:numCache>
                <c:formatCode>General</c:formatCode>
                <c:ptCount val="11"/>
                <c:pt idx="0">
                  <c:v>72.0</c:v>
                </c:pt>
                <c:pt idx="1">
                  <c:v>84.0</c:v>
                </c:pt>
                <c:pt idx="2">
                  <c:v>166.0</c:v>
                </c:pt>
                <c:pt idx="3">
                  <c:v>192.0</c:v>
                </c:pt>
                <c:pt idx="4">
                  <c:v>252.0</c:v>
                </c:pt>
                <c:pt idx="5">
                  <c:v>264.0</c:v>
                </c:pt>
                <c:pt idx="6">
                  <c:v>313.1</c:v>
                </c:pt>
                <c:pt idx="7">
                  <c:v>190.4</c:v>
                </c:pt>
                <c:pt idx="8">
                  <c:v>195.0</c:v>
                </c:pt>
                <c:pt idx="9">
                  <c:v>288.2</c:v>
                </c:pt>
                <c:pt idx="10">
                  <c:v>315.0</c:v>
                </c:pt>
              </c:numCache>
            </c:numRef>
          </c:val>
        </c:ser>
        <c:ser>
          <c:idx val="208"/>
          <c:order val="208"/>
          <c:tx>
            <c:strRef>
              <c:f>'Cembureau 2001-2011 production'!$A$211:$C$211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production'!$D$211:$BA$211</c:f>
              <c:numCache>
                <c:formatCode>General</c:formatCode>
                <c:ptCount val="11"/>
                <c:pt idx="0">
                  <c:v>900.0</c:v>
                </c:pt>
                <c:pt idx="1">
                  <c:v>1026.0</c:v>
                </c:pt>
                <c:pt idx="2">
                  <c:v>1186.0</c:v>
                </c:pt>
                <c:pt idx="3">
                  <c:v>1281.0</c:v>
                </c:pt>
                <c:pt idx="4">
                  <c:v>1366.0</c:v>
                </c:pt>
                <c:pt idx="5">
                  <c:v>1422.0</c:v>
                </c:pt>
                <c:pt idx="6">
                  <c:v>1630.0</c:v>
                </c:pt>
                <c:pt idx="7">
                  <c:v>1756.0</c:v>
                </c:pt>
                <c:pt idx="8">
                  <c:v>1941.0</c:v>
                </c:pt>
                <c:pt idx="9">
                  <c:v>2312.0</c:v>
                </c:pt>
                <c:pt idx="10">
                  <c:v>2409.0</c:v>
                </c:pt>
              </c:numCache>
            </c:numRef>
          </c:val>
        </c:ser>
        <c:ser>
          <c:idx val="209"/>
          <c:order val="209"/>
          <c:tx>
            <c:strRef>
              <c:f>'Cembureau 2001-2011 production'!$A$212:$C$212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production'!$D$212:$BA$212</c:f>
              <c:numCache>
                <c:formatCode>General</c:formatCode>
                <c:ptCount val="11"/>
                <c:pt idx="0">
                  <c:v>25544.0</c:v>
                </c:pt>
                <c:pt idx="1">
                  <c:v>29114.0</c:v>
                </c:pt>
                <c:pt idx="2">
                  <c:v>28368.0</c:v>
                </c:pt>
                <c:pt idx="3">
                  <c:v>30000.0</c:v>
                </c:pt>
                <c:pt idx="4">
                  <c:v>35628.0</c:v>
                </c:pt>
                <c:pt idx="5">
                  <c:v>39408.0</c:v>
                </c:pt>
                <c:pt idx="6">
                  <c:v>35668.0</c:v>
                </c:pt>
                <c:pt idx="7">
                  <c:v>31651.0</c:v>
                </c:pt>
                <c:pt idx="8">
                  <c:v>33562.0</c:v>
                </c:pt>
                <c:pt idx="9">
                  <c:v>36496.0</c:v>
                </c:pt>
                <c:pt idx="10">
                  <c:v>36700.0</c:v>
                </c:pt>
              </c:numCache>
            </c:numRef>
          </c:val>
        </c:ser>
        <c:ser>
          <c:idx val="210"/>
          <c:order val="210"/>
          <c:tx>
            <c:strRef>
              <c:f>'Cembureau 2001-2011 production'!$A$213:$C$213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production'!$D$213:$BA$213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10.0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211"/>
          <c:order val="211"/>
          <c:tx>
            <c:strRef>
              <c:f>'Cembureau 2001-2011 production'!$A$214:$C$214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production'!$D$214:$BA$214</c:f>
              <c:numCache>
                <c:formatCode>General</c:formatCode>
                <c:ptCount val="11"/>
                <c:pt idx="0">
                  <c:v>1090.0</c:v>
                </c:pt>
                <c:pt idx="1">
                  <c:v>1240.0</c:v>
                </c:pt>
                <c:pt idx="2">
                  <c:v>1240.0</c:v>
                </c:pt>
                <c:pt idx="3">
                  <c:v>1150.0</c:v>
                </c:pt>
                <c:pt idx="4">
                  <c:v>1150.0</c:v>
                </c:pt>
                <c:pt idx="5">
                  <c:v>1200.0</c:v>
                </c:pt>
                <c:pt idx="6">
                  <c:v>996.0</c:v>
                </c:pt>
                <c:pt idx="7">
                  <c:v>1350.0</c:v>
                </c:pt>
                <c:pt idx="8">
                  <c:v>1160.0</c:v>
                </c:pt>
                <c:pt idx="9">
                  <c:v>1150.0</c:v>
                </c:pt>
                <c:pt idx="10">
                  <c:v>1780.0</c:v>
                </c:pt>
              </c:numCache>
            </c:numRef>
          </c:val>
        </c:ser>
        <c:ser>
          <c:idx val="212"/>
          <c:order val="212"/>
          <c:tx>
            <c:strRef>
              <c:f>'Cembureau 2001-2011 production'!$A$215:$C$215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production'!$D$215:$BA$215</c:f>
              <c:numCache>
                <c:formatCode>0_);[Red]\(0\)</c:formatCode>
                <c:ptCount val="11"/>
              </c:numCache>
            </c:numRef>
          </c:val>
        </c:ser>
        <c:ser>
          <c:idx val="213"/>
          <c:order val="213"/>
          <c:tx>
            <c:strRef>
              <c:f>'Cembureau 2001-2011 production'!$A$216:$C$216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production'!$D$216:$BA$216</c:f>
              <c:numCache>
                <c:formatCode>0_);[Red]\(0\)</c:formatCode>
                <c:ptCount val="11"/>
              </c:numCache>
            </c:numRef>
          </c:val>
        </c:ser>
        <c:ser>
          <c:idx val="214"/>
          <c:order val="214"/>
          <c:tx>
            <c:strRef>
              <c:f>'Cembureau 2001-2011 production'!$A$217:$C$217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production'!$D$217:$BA$217</c:f>
              <c:numCache>
                <c:formatCode>General</c:formatCode>
                <c:ptCount val="11"/>
                <c:pt idx="0">
                  <c:v>696.0</c:v>
                </c:pt>
                <c:pt idx="1">
                  <c:v>744.0</c:v>
                </c:pt>
                <c:pt idx="2">
                  <c:v>766.0</c:v>
                </c:pt>
                <c:pt idx="3">
                  <c:v>768.0</c:v>
                </c:pt>
                <c:pt idx="4">
                  <c:v>686.0</c:v>
                </c:pt>
                <c:pt idx="5">
                  <c:v>883.0</c:v>
                </c:pt>
                <c:pt idx="6">
                  <c:v>902.0</c:v>
                </c:pt>
                <c:pt idx="7">
                  <c:v>958.0</c:v>
                </c:pt>
                <c:pt idx="8">
                  <c:v>870.0</c:v>
                </c:pt>
                <c:pt idx="9">
                  <c:v>791.0</c:v>
                </c:pt>
                <c:pt idx="10">
                  <c:v>827.0</c:v>
                </c:pt>
              </c:numCache>
            </c:numRef>
          </c:val>
        </c:ser>
        <c:ser>
          <c:idx val="215"/>
          <c:order val="215"/>
          <c:tx>
            <c:strRef>
              <c:f>'Cembureau 2001-2011 production'!$A$218:$C$218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production'!$D$218:$BA$218</c:f>
              <c:numCache>
                <c:formatCode>General</c:formatCode>
                <c:ptCount val="11"/>
                <c:pt idx="0">
                  <c:v>5724.0</c:v>
                </c:pt>
                <c:pt idx="1">
                  <c:v>6024.0</c:v>
                </c:pt>
                <c:pt idx="2">
                  <c:v>6480.0</c:v>
                </c:pt>
                <c:pt idx="3">
                  <c:v>6564.0</c:v>
                </c:pt>
                <c:pt idx="4">
                  <c:v>6696.0</c:v>
                </c:pt>
                <c:pt idx="5">
                  <c:v>6932.0</c:v>
                </c:pt>
                <c:pt idx="6">
                  <c:v>7052.0</c:v>
                </c:pt>
                <c:pt idx="7">
                  <c:v>7559.0</c:v>
                </c:pt>
                <c:pt idx="8">
                  <c:v>7514.0</c:v>
                </c:pt>
                <c:pt idx="9">
                  <c:v>8070.0</c:v>
                </c:pt>
                <c:pt idx="10">
                  <c:v>7530.0</c:v>
                </c:pt>
              </c:numCache>
            </c:numRef>
          </c:val>
        </c:ser>
        <c:ser>
          <c:idx val="216"/>
          <c:order val="216"/>
          <c:tx>
            <c:strRef>
              <c:f>'Cembureau 2001-2011 production'!$A$219:$C$219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production'!$D$219:$BA$219</c:f>
              <c:numCache>
                <c:formatCode>General</c:formatCode>
                <c:ptCount val="11"/>
                <c:pt idx="0">
                  <c:v>29959.0</c:v>
                </c:pt>
                <c:pt idx="1">
                  <c:v>32758.0</c:v>
                </c:pt>
                <c:pt idx="2">
                  <c:v>35095.0</c:v>
                </c:pt>
                <c:pt idx="3">
                  <c:v>38796.0</c:v>
                </c:pt>
                <c:pt idx="4">
                  <c:v>42787.0</c:v>
                </c:pt>
                <c:pt idx="5">
                  <c:v>47400.0</c:v>
                </c:pt>
                <c:pt idx="6">
                  <c:v>49256.0</c:v>
                </c:pt>
                <c:pt idx="7">
                  <c:v>51431.9</c:v>
                </c:pt>
                <c:pt idx="8">
                  <c:v>53973.0</c:v>
                </c:pt>
                <c:pt idx="9">
                  <c:v>62737.0</c:v>
                </c:pt>
                <c:pt idx="10">
                  <c:v>63405.0</c:v>
                </c:pt>
              </c:numCache>
            </c:numRef>
          </c:val>
        </c:ser>
        <c:ser>
          <c:idx val="217"/>
          <c:order val="217"/>
          <c:tx>
            <c:strRef>
              <c:f>'Cembureau 2001-2011 production'!$A$220:$C$220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production'!$D$220:$BA$220</c:f>
              <c:numCache>
                <c:formatCode>General</c:formatCode>
                <c:ptCount val="11"/>
                <c:pt idx="0">
                  <c:v>450.0</c:v>
                </c:pt>
                <c:pt idx="1">
                  <c:v>450.0</c:v>
                </c:pt>
                <c:pt idx="2">
                  <c:v>450.0</c:v>
                </c:pt>
                <c:pt idx="3">
                  <c:v>550.0</c:v>
                </c:pt>
                <c:pt idx="4">
                  <c:v>650.0</c:v>
                </c:pt>
                <c:pt idx="5">
                  <c:v>800.0</c:v>
                </c:pt>
                <c:pt idx="6">
                  <c:v>941.0</c:v>
                </c:pt>
                <c:pt idx="7">
                  <c:v>1025.0</c:v>
                </c:pt>
                <c:pt idx="8">
                  <c:v>1100.0</c:v>
                </c:pt>
                <c:pt idx="9">
                  <c:v>1140.0</c:v>
                </c:pt>
                <c:pt idx="10">
                  <c:v>1500.0</c:v>
                </c:pt>
              </c:numCache>
            </c:numRef>
          </c:val>
        </c:ser>
        <c:ser>
          <c:idx val="218"/>
          <c:order val="218"/>
          <c:tx>
            <c:strRef>
              <c:f>'Cembureau 2001-2011 production'!$A$221:$C$221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production'!$D$221:$BA$221</c:f>
              <c:numCache>
                <c:formatCode>0_);[Red]\(0\)</c:formatCode>
                <c:ptCount val="11"/>
              </c:numCache>
            </c:numRef>
          </c:val>
        </c:ser>
        <c:ser>
          <c:idx val="219"/>
          <c:order val="219"/>
          <c:tx>
            <c:strRef>
              <c:f>'Cembureau 2001-2011 production'!$A$222:$C$222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production'!$D$222:$BA$222</c:f>
              <c:numCache>
                <c:formatCode>0_);[Red]\(0\)</c:formatCode>
                <c:ptCount val="11"/>
              </c:numCache>
            </c:numRef>
          </c:val>
        </c:ser>
        <c:ser>
          <c:idx val="220"/>
          <c:order val="220"/>
          <c:tx>
            <c:strRef>
              <c:f>'Cembureau 2001-2011 production'!$A$223:$C$223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production'!$D$223:$BA$223</c:f>
              <c:numCache>
                <c:formatCode>General</c:formatCode>
                <c:ptCount val="11"/>
                <c:pt idx="0">
                  <c:v>434.0</c:v>
                </c:pt>
                <c:pt idx="1">
                  <c:v>502.0</c:v>
                </c:pt>
                <c:pt idx="2">
                  <c:v>507.0</c:v>
                </c:pt>
                <c:pt idx="3">
                  <c:v>559.0</c:v>
                </c:pt>
                <c:pt idx="4">
                  <c:v>630.0</c:v>
                </c:pt>
                <c:pt idx="5">
                  <c:v>630.0</c:v>
                </c:pt>
                <c:pt idx="6">
                  <c:v>995.8000000000001</c:v>
                </c:pt>
                <c:pt idx="7">
                  <c:v>1193.4</c:v>
                </c:pt>
                <c:pt idx="8">
                  <c:v>1162.2</c:v>
                </c:pt>
                <c:pt idx="9">
                  <c:v>1347.3</c:v>
                </c:pt>
                <c:pt idx="10">
                  <c:v>1666.2</c:v>
                </c:pt>
              </c:numCache>
            </c:numRef>
          </c:val>
        </c:ser>
        <c:ser>
          <c:idx val="221"/>
          <c:order val="221"/>
          <c:tx>
            <c:strRef>
              <c:f>'Cembureau 2001-2011 production'!$A$224:$C$224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production'!$D$224:$BA$224</c:f>
              <c:numCache>
                <c:formatCode>General</c:formatCode>
                <c:ptCount val="11"/>
                <c:pt idx="0">
                  <c:v>5497.0</c:v>
                </c:pt>
                <c:pt idx="1">
                  <c:v>6756.0</c:v>
                </c:pt>
                <c:pt idx="2">
                  <c:v>8860.0</c:v>
                </c:pt>
                <c:pt idx="3">
                  <c:v>10708.0</c:v>
                </c:pt>
                <c:pt idx="4">
                  <c:v>10644.0</c:v>
                </c:pt>
                <c:pt idx="5">
                  <c:v>13740.0</c:v>
                </c:pt>
                <c:pt idx="6">
                  <c:v>15000.0</c:v>
                </c:pt>
                <c:pt idx="7">
                  <c:v>14918.0</c:v>
                </c:pt>
                <c:pt idx="8">
                  <c:v>9475.7</c:v>
                </c:pt>
                <c:pt idx="9">
                  <c:v>9456.0</c:v>
                </c:pt>
                <c:pt idx="10">
                  <c:v>10515.3</c:v>
                </c:pt>
              </c:numCache>
            </c:numRef>
          </c:val>
        </c:ser>
        <c:ser>
          <c:idx val="222"/>
          <c:order val="222"/>
          <c:tx>
            <c:strRef>
              <c:f>'Cembureau 2001-2011 production'!$A$225:$C$225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production'!$D$225:$BA$225</c:f>
              <c:numCache>
                <c:formatCode>General</c:formatCode>
                <c:ptCount val="11"/>
                <c:pt idx="0">
                  <c:v>6100.0</c:v>
                </c:pt>
                <c:pt idx="1">
                  <c:v>6500.0</c:v>
                </c:pt>
                <c:pt idx="2">
                  <c:v>8800.0</c:v>
                </c:pt>
                <c:pt idx="3">
                  <c:v>9800.0</c:v>
                </c:pt>
                <c:pt idx="4">
                  <c:v>10000.0</c:v>
                </c:pt>
                <c:pt idx="5">
                  <c:v>12600.0</c:v>
                </c:pt>
                <c:pt idx="6">
                  <c:v>16000.0</c:v>
                </c:pt>
                <c:pt idx="7">
                  <c:v>21884.6</c:v>
                </c:pt>
                <c:pt idx="8">
                  <c:v>18997.1</c:v>
                </c:pt>
                <c:pt idx="9">
                  <c:v>18000.0</c:v>
                </c:pt>
                <c:pt idx="10">
                  <c:v>18000.0</c:v>
                </c:pt>
              </c:numCache>
            </c:numRef>
          </c:val>
        </c:ser>
        <c:ser>
          <c:idx val="223"/>
          <c:order val="223"/>
          <c:tx>
            <c:strRef>
              <c:f>'Cembureau 2001-2011 production'!$A$226:$C$226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production'!$D$226:$BA$226</c:f>
              <c:numCache>
                <c:formatCode>General</c:formatCode>
                <c:ptCount val="11"/>
                <c:pt idx="0">
                  <c:v>11854.0</c:v>
                </c:pt>
                <c:pt idx="1">
                  <c:v>11369.0</c:v>
                </c:pt>
                <c:pt idx="2">
                  <c:v>11663.0</c:v>
                </c:pt>
                <c:pt idx="3">
                  <c:v>11712.0</c:v>
                </c:pt>
                <c:pt idx="4">
                  <c:v>11567.0</c:v>
                </c:pt>
                <c:pt idx="5">
                  <c:v>12143.0</c:v>
                </c:pt>
                <c:pt idx="6">
                  <c:v>12570.8</c:v>
                </c:pt>
                <c:pt idx="7">
                  <c:v>10546.6</c:v>
                </c:pt>
                <c:pt idx="8">
                  <c:v>7770.5</c:v>
                </c:pt>
                <c:pt idx="9">
                  <c:v>7894.3</c:v>
                </c:pt>
                <c:pt idx="10">
                  <c:v>8529.0</c:v>
                </c:pt>
              </c:numCache>
            </c:numRef>
          </c:val>
        </c:ser>
        <c:ser>
          <c:idx val="224"/>
          <c:order val="224"/>
          <c:tx>
            <c:strRef>
              <c:f>'Cembureau 2001-2011 production'!$A$227:$C$227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production'!$D$227:$BA$227</c:f>
              <c:numCache>
                <c:formatCode>General</c:formatCode>
                <c:ptCount val="11"/>
                <c:pt idx="0">
                  <c:v>88900.0</c:v>
                </c:pt>
                <c:pt idx="1">
                  <c:v>89732.0</c:v>
                </c:pt>
                <c:pt idx="2">
                  <c:v>92843.0</c:v>
                </c:pt>
                <c:pt idx="3">
                  <c:v>97434.0</c:v>
                </c:pt>
                <c:pt idx="4">
                  <c:v>99319.0</c:v>
                </c:pt>
                <c:pt idx="5">
                  <c:v>98167.0</c:v>
                </c:pt>
                <c:pt idx="6">
                  <c:v>95463.7</c:v>
                </c:pt>
                <c:pt idx="7">
                  <c:v>86310.0</c:v>
                </c:pt>
                <c:pt idx="8">
                  <c:v>63907.0</c:v>
                </c:pt>
                <c:pt idx="9">
                  <c:v>66447.0</c:v>
                </c:pt>
                <c:pt idx="10">
                  <c:v>67895.1</c:v>
                </c:pt>
              </c:numCache>
            </c:numRef>
          </c:val>
        </c:ser>
        <c:ser>
          <c:idx val="225"/>
          <c:order val="225"/>
          <c:tx>
            <c:strRef>
              <c:f>'Cembureau 2001-2011 production'!$A$228:$C$228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production'!$D$228:$BA$228</c:f>
              <c:numCache>
                <c:formatCode>General</c:formatCode>
                <c:ptCount val="11"/>
                <c:pt idx="0">
                  <c:v>549.0</c:v>
                </c:pt>
                <c:pt idx="1">
                  <c:v>410.0</c:v>
                </c:pt>
                <c:pt idx="2">
                  <c:v>430.0</c:v>
                </c:pt>
                <c:pt idx="3">
                  <c:v>599.0</c:v>
                </c:pt>
                <c:pt idx="4">
                  <c:v>642.0</c:v>
                </c:pt>
                <c:pt idx="5">
                  <c:v>650.0</c:v>
                </c:pt>
                <c:pt idx="6">
                  <c:v>620.0</c:v>
                </c:pt>
                <c:pt idx="7">
                  <c:v>620.0</c:v>
                </c:pt>
                <c:pt idx="8">
                  <c:v>620.0</c:v>
                </c:pt>
                <c:pt idx="9">
                  <c:v>620.0</c:v>
                </c:pt>
                <c:pt idx="10">
                  <c:v>620.0</c:v>
                </c:pt>
              </c:numCache>
            </c:numRef>
          </c:val>
        </c:ser>
        <c:ser>
          <c:idx val="226"/>
          <c:order val="226"/>
          <c:tx>
            <c:strRef>
              <c:f>'Cembureau 2001-2011 production'!$A$229:$C$229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production'!$D$229:$BA$229</c:f>
              <c:numCache>
                <c:formatCode>0_);[Red]\(0\)</c:formatCode>
                <c:ptCount val="11"/>
              </c:numCache>
            </c:numRef>
          </c:val>
        </c:ser>
        <c:ser>
          <c:idx val="227"/>
          <c:order val="227"/>
          <c:tx>
            <c:strRef>
              <c:f>'Cembureau 2001-2011 production'!$A$230:$C$230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production'!$D$230:$BA$230</c:f>
              <c:numCache>
                <c:formatCode>0_);[Red]\(0\)</c:formatCode>
                <c:ptCount val="11"/>
              </c:numCache>
            </c:numRef>
          </c:val>
        </c:ser>
        <c:ser>
          <c:idx val="228"/>
          <c:order val="228"/>
          <c:tx>
            <c:strRef>
              <c:f>'Cembureau 2001-2011 production'!$A$231:$C$231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production'!$D$231:$BA$231</c:f>
              <c:numCache>
                <c:formatCode>General</c:formatCode>
                <c:ptCount val="11"/>
                <c:pt idx="0">
                  <c:v>3722.0</c:v>
                </c:pt>
                <c:pt idx="1">
                  <c:v>3927.0</c:v>
                </c:pt>
                <c:pt idx="2">
                  <c:v>4063.0</c:v>
                </c:pt>
                <c:pt idx="3">
                  <c:v>4789.3</c:v>
                </c:pt>
                <c:pt idx="4">
                  <c:v>5067.900000000001</c:v>
                </c:pt>
                <c:pt idx="5">
                  <c:v>5582.8</c:v>
                </c:pt>
                <c:pt idx="6">
                  <c:v>6500.0</c:v>
                </c:pt>
                <c:pt idx="7">
                  <c:v>6600.0</c:v>
                </c:pt>
                <c:pt idx="8">
                  <c:v>6850.0</c:v>
                </c:pt>
                <c:pt idx="9">
                  <c:v>6800.0</c:v>
                </c:pt>
                <c:pt idx="10">
                  <c:v>6698.0</c:v>
                </c:pt>
              </c:numCache>
            </c:numRef>
          </c:val>
        </c:ser>
        <c:ser>
          <c:idx val="229"/>
          <c:order val="229"/>
          <c:tx>
            <c:strRef>
              <c:f>'Cembureau 2001-2011 production'!$A$232:$C$232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production'!$D$232:$BA$232</c:f>
              <c:numCache>
                <c:formatCode>General</c:formatCode>
                <c:ptCount val="11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</c:numCache>
            </c:numRef>
          </c:val>
        </c:ser>
        <c:ser>
          <c:idx val="230"/>
          <c:order val="230"/>
          <c:tx>
            <c:strRef>
              <c:f>'Cembureau 2001-2011 production'!$A$233:$C$233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production'!$D$233:$BA$233</c:f>
              <c:numCache>
                <c:formatCode>General</c:formatCode>
                <c:ptCount val="11"/>
                <c:pt idx="0">
                  <c:v>7428.0</c:v>
                </c:pt>
                <c:pt idx="1">
                  <c:v>6072.0</c:v>
                </c:pt>
                <c:pt idx="2">
                  <c:v>4442.0</c:v>
                </c:pt>
                <c:pt idx="3">
                  <c:v>4994.0</c:v>
                </c:pt>
                <c:pt idx="4">
                  <c:v>5768.0</c:v>
                </c:pt>
                <c:pt idx="5">
                  <c:v>7752.400000000001</c:v>
                </c:pt>
                <c:pt idx="6">
                  <c:v>8083.900000000001</c:v>
                </c:pt>
                <c:pt idx="7">
                  <c:v>8044.1</c:v>
                </c:pt>
                <c:pt idx="8">
                  <c:v>7900.0</c:v>
                </c:pt>
                <c:pt idx="9">
                  <c:v>7120.0</c:v>
                </c:pt>
                <c:pt idx="10">
                  <c:v>7760.0</c:v>
                </c:pt>
              </c:numCache>
            </c:numRef>
          </c:val>
        </c:ser>
        <c:ser>
          <c:idx val="231"/>
          <c:order val="231"/>
          <c:tx>
            <c:strRef>
              <c:f>'Cembureau 2001-2011 production'!$A$234:$C$234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production'!$D$234:$BA$234</c:f>
              <c:numCache>
                <c:formatCode>General</c:formatCode>
                <c:ptCount val="11"/>
                <c:pt idx="0">
                  <c:v>16073.0</c:v>
                </c:pt>
                <c:pt idx="1">
                  <c:v>21121.0</c:v>
                </c:pt>
                <c:pt idx="2">
                  <c:v>24132.0</c:v>
                </c:pt>
                <c:pt idx="3">
                  <c:v>25320.0</c:v>
                </c:pt>
                <c:pt idx="4">
                  <c:v>27708.0</c:v>
                </c:pt>
                <c:pt idx="5">
                  <c:v>31284.0</c:v>
                </c:pt>
                <c:pt idx="6">
                  <c:v>37102.0</c:v>
                </c:pt>
                <c:pt idx="7">
                  <c:v>40009.0</c:v>
                </c:pt>
                <c:pt idx="8">
                  <c:v>48810.0</c:v>
                </c:pt>
                <c:pt idx="9">
                  <c:v>55801.0</c:v>
                </c:pt>
                <c:pt idx="10">
                  <c:v>58994.0</c:v>
                </c:pt>
              </c:numCache>
            </c:numRef>
          </c:val>
        </c:ser>
        <c:ser>
          <c:idx val="232"/>
          <c:order val="232"/>
          <c:tx>
            <c:strRef>
              <c:f>'Cembureau 2001-2011 production'!$A$235:$C$235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production'!$D$235:$BA$235</c:f>
              <c:numCache>
                <c:formatCode>0_);[Red]\(0\)</c:formatCode>
                <c:ptCount val="11"/>
              </c:numCache>
            </c:numRef>
          </c:val>
        </c:ser>
        <c:ser>
          <c:idx val="233"/>
          <c:order val="233"/>
          <c:tx>
            <c:strRef>
              <c:f>'Cembureau 2001-2011 production'!$A$236:$C$236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production'!$D$236:$BA$236</c:f>
              <c:numCache>
                <c:formatCode>General</c:formatCode>
                <c:ptCount val="11"/>
                <c:pt idx="0">
                  <c:v>1491.0</c:v>
                </c:pt>
                <c:pt idx="1">
                  <c:v>1561.0</c:v>
                </c:pt>
                <c:pt idx="2">
                  <c:v>1541.0</c:v>
                </c:pt>
                <c:pt idx="3">
                  <c:v>1573.0</c:v>
                </c:pt>
                <c:pt idx="4">
                  <c:v>1507.0</c:v>
                </c:pt>
                <c:pt idx="5">
                  <c:v>1460.0</c:v>
                </c:pt>
                <c:pt idx="6">
                  <c:v>1728.0</c:v>
                </c:pt>
                <c:pt idx="7">
                  <c:v>2111.0</c:v>
                </c:pt>
                <c:pt idx="8">
                  <c:v>2118.0</c:v>
                </c:pt>
                <c:pt idx="9">
                  <c:v>3500.0</c:v>
                </c:pt>
                <c:pt idx="10">
                  <c:v>3500.0</c:v>
                </c:pt>
              </c:numCache>
            </c:numRef>
          </c:val>
        </c:ser>
        <c:ser>
          <c:idx val="234"/>
          <c:order val="234"/>
          <c:tx>
            <c:strRef>
              <c:f>'Cembureau 2001-2011 production'!$A$237:$C$237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production'!$D$237:$BA$237</c:f>
              <c:numCache>
                <c:formatCode>General</c:formatCode>
                <c:ptCount val="11"/>
              </c:numCache>
            </c:numRef>
          </c:val>
        </c:ser>
        <c:ser>
          <c:idx val="235"/>
          <c:order val="235"/>
          <c:tx>
            <c:strRef>
              <c:f>'Cembureau 2001-2011 production'!$A$238:$C$238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production'!$D$238:$BA$238</c:f>
              <c:numCache>
                <c:formatCode>General</c:formatCode>
                <c:ptCount val="11"/>
                <c:pt idx="0">
                  <c:v>215.0</c:v>
                </c:pt>
                <c:pt idx="1">
                  <c:v>230.0</c:v>
                </c:pt>
                <c:pt idx="2">
                  <c:v>450.0</c:v>
                </c:pt>
                <c:pt idx="3">
                  <c:v>497.0</c:v>
                </c:pt>
                <c:pt idx="4">
                  <c:v>580.0</c:v>
                </c:pt>
                <c:pt idx="5">
                  <c:v>540.0</c:v>
                </c:pt>
                <c:pt idx="6">
                  <c:v>540.0</c:v>
                </c:pt>
                <c:pt idx="7">
                  <c:v>560.0</c:v>
                </c:pt>
                <c:pt idx="8">
                  <c:v>880.0</c:v>
                </c:pt>
                <c:pt idx="9">
                  <c:v>1127.0</c:v>
                </c:pt>
                <c:pt idx="10">
                  <c:v>1200.0</c:v>
                </c:pt>
              </c:numCache>
            </c:numRef>
          </c:val>
        </c:ser>
        <c:ser>
          <c:idx val="236"/>
          <c:order val="236"/>
          <c:tx>
            <c:strRef>
              <c:f>'Cembureau 2001-2011 production'!$A$239:$C$239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production'!$D$239:$BA$239</c:f>
              <c:numCache>
                <c:formatCode>General</c:formatCode>
                <c:ptCount val="11"/>
                <c:pt idx="0">
                  <c:v>552.0</c:v>
                </c:pt>
                <c:pt idx="1">
                  <c:v>500.0</c:v>
                </c:pt>
                <c:pt idx="2">
                  <c:v>400.0</c:v>
                </c:pt>
                <c:pt idx="3">
                  <c:v>500.0</c:v>
                </c:pt>
                <c:pt idx="4">
                  <c:v>600.0</c:v>
                </c:pt>
                <c:pt idx="5">
                  <c:v>700.0</c:v>
                </c:pt>
                <c:pt idx="6">
                  <c:v>400.0</c:v>
                </c:pt>
                <c:pt idx="7">
                  <c:v>400.0</c:v>
                </c:pt>
                <c:pt idx="8">
                  <c:v>700.0</c:v>
                </c:pt>
                <c:pt idx="9">
                  <c:v>800.0</c:v>
                </c:pt>
                <c:pt idx="10">
                  <c:v>1000.0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3811936"/>
        <c:axId val="463813296"/>
      </c:areaChart>
      <c:catAx>
        <c:axId val="463811936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463813296"/>
        <c:crosses val="autoZero"/>
        <c:auto val="1"/>
        <c:lblAlgn val="ctr"/>
        <c:lblOffset val="100"/>
        <c:noMultiLvlLbl val="0"/>
      </c:catAx>
      <c:valAx>
        <c:axId val="4638132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463811936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'Cembureau 2001-2011 app consump'!$A$3:$C$3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val>
            <c:numRef>
              <c:f>'Cembureau 2001-2011 app consump'!$D$3:$BA$3</c:f>
              <c:numCache>
                <c:formatCode>0_);[Red]\(0\)</c:formatCode>
                <c:ptCount val="11"/>
                <c:pt idx="0">
                  <c:v>900.0</c:v>
                </c:pt>
                <c:pt idx="1">
                  <c:v>900.0</c:v>
                </c:pt>
                <c:pt idx="2">
                  <c:v>734.0</c:v>
                </c:pt>
                <c:pt idx="3">
                  <c:v>650.0</c:v>
                </c:pt>
                <c:pt idx="4">
                  <c:v>1571.0</c:v>
                </c:pt>
                <c:pt idx="5">
                  <c:v>3000.0</c:v>
                </c:pt>
                <c:pt idx="6">
                  <c:v>2400.0</c:v>
                </c:pt>
                <c:pt idx="7">
                  <c:v>2999.5</c:v>
                </c:pt>
                <c:pt idx="8">
                  <c:v>3100.0</c:v>
                </c:pt>
                <c:pt idx="9">
                  <c:v>3000.0</c:v>
                </c:pt>
                <c:pt idx="10">
                  <c:v>3100.0</c:v>
                </c:pt>
              </c:numCache>
            </c:numRef>
          </c:val>
        </c:ser>
        <c:ser>
          <c:idx val="1"/>
          <c:order val="1"/>
          <c:tx>
            <c:strRef>
              <c:f>'Cembureau 2001-2011 app consump'!$A$4:$C$4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val>
            <c:numRef>
              <c:f>'Cembureau 2001-2011 app consump'!$D$4:$BA$4</c:f>
              <c:numCache>
                <c:formatCode>0_);[Red]\(0\)</c:formatCode>
                <c:ptCount val="11"/>
                <c:pt idx="0">
                  <c:v>1537.0</c:v>
                </c:pt>
                <c:pt idx="1">
                  <c:v>1451.0</c:v>
                </c:pt>
                <c:pt idx="2">
                  <c:v>1531.0</c:v>
                </c:pt>
                <c:pt idx="3">
                  <c:v>1674.0</c:v>
                </c:pt>
                <c:pt idx="4">
                  <c:v>1972.0</c:v>
                </c:pt>
                <c:pt idx="5">
                  <c:v>1924.5</c:v>
                </c:pt>
                <c:pt idx="6">
                  <c:v>1904.6</c:v>
                </c:pt>
                <c:pt idx="7">
                  <c:v>1776.8</c:v>
                </c:pt>
                <c:pt idx="8">
                  <c:v>2073.1</c:v>
                </c:pt>
                <c:pt idx="9">
                  <c:v>1265.0</c:v>
                </c:pt>
                <c:pt idx="10">
                  <c:v>1700.0</c:v>
                </c:pt>
              </c:numCache>
            </c:numRef>
          </c:val>
        </c:ser>
        <c:ser>
          <c:idx val="2"/>
          <c:order val="2"/>
          <c:tx>
            <c:strRef>
              <c:f>'Cembureau 2001-2011 app consump'!$A$5:$C$5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val>
            <c:numRef>
              <c:f>'Cembureau 2001-2011 app consump'!$D$5:$BA$5</c:f>
              <c:numCache>
                <c:formatCode>0_);[Red]\(0\)</c:formatCode>
                <c:ptCount val="11"/>
                <c:pt idx="0">
                  <c:v>9370.0</c:v>
                </c:pt>
                <c:pt idx="1">
                  <c:v>10111.0</c:v>
                </c:pt>
                <c:pt idx="2">
                  <c:v>12676.0</c:v>
                </c:pt>
                <c:pt idx="3">
                  <c:v>12115.8</c:v>
                </c:pt>
                <c:pt idx="4">
                  <c:v>13421.3</c:v>
                </c:pt>
                <c:pt idx="5">
                  <c:v>15258.6</c:v>
                </c:pt>
                <c:pt idx="6">
                  <c:v>16321.8</c:v>
                </c:pt>
                <c:pt idx="7">
                  <c:v>17508.8</c:v>
                </c:pt>
                <c:pt idx="8">
                  <c:v>18930.2</c:v>
                </c:pt>
                <c:pt idx="9">
                  <c:v>21243.6</c:v>
                </c:pt>
                <c:pt idx="10">
                  <c:v>21396.0</c:v>
                </c:pt>
              </c:numCache>
            </c:numRef>
          </c:val>
        </c:ser>
        <c:ser>
          <c:idx val="3"/>
          <c:order val="3"/>
          <c:tx>
            <c:strRef>
              <c:f>'Cembureau 2001-2011 app consump'!$A$6:$C$6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val>
            <c:numRef>
              <c:f>'Cembureau 2001-2011 app consump'!$D$6:$BA$6</c:f>
              <c:numCache>
                <c:formatCode>0_);[Red]\(0\)</c:formatCode>
                <c:ptCount val="11"/>
              </c:numCache>
            </c:numRef>
          </c:val>
        </c:ser>
        <c:ser>
          <c:idx val="4"/>
          <c:order val="4"/>
          <c:tx>
            <c:strRef>
              <c:f>'Cembureau 2001-2011 app consump'!$A$7:$C$7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val>
            <c:numRef>
              <c:f>'Cembureau 2001-2011 app consump'!$D$7:$BA$7</c:f>
              <c:numCache>
                <c:formatCode>0_);[Red]\(0\)</c:formatCode>
                <c:ptCount val="11"/>
                <c:pt idx="0">
                  <c:v>118.0</c:v>
                </c:pt>
                <c:pt idx="1">
                  <c:v>126.0</c:v>
                </c:pt>
                <c:pt idx="2">
                  <c:v>130.0</c:v>
                </c:pt>
                <c:pt idx="3">
                  <c:v>174.0</c:v>
                </c:pt>
                <c:pt idx="4">
                  <c:v>132.8</c:v>
                </c:pt>
                <c:pt idx="5">
                  <c:v>132.1</c:v>
                </c:pt>
                <c:pt idx="6">
                  <c:v>118.5</c:v>
                </c:pt>
                <c:pt idx="7">
                  <c:v>94.5</c:v>
                </c:pt>
                <c:pt idx="8">
                  <c:v>64.3</c:v>
                </c:pt>
                <c:pt idx="9">
                  <c:v>70.0</c:v>
                </c:pt>
                <c:pt idx="10">
                  <c:v>70.0</c:v>
                </c:pt>
              </c:numCache>
            </c:numRef>
          </c:val>
        </c:ser>
        <c:ser>
          <c:idx val="5"/>
          <c:order val="5"/>
          <c:tx>
            <c:strRef>
              <c:f>'Cembureau 2001-2011 app consump'!$A$8:$C$8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val>
            <c:numRef>
              <c:f>'Cembureau 2001-2011 app consump'!$D$8:$BA$8</c:f>
              <c:numCache>
                <c:formatCode>0_);[Red]\(0\)</c:formatCode>
                <c:ptCount val="11"/>
                <c:pt idx="0">
                  <c:v>761.4</c:v>
                </c:pt>
                <c:pt idx="1">
                  <c:v>877.7</c:v>
                </c:pt>
                <c:pt idx="2">
                  <c:v>1090.3</c:v>
                </c:pt>
                <c:pt idx="3">
                  <c:v>1446.7</c:v>
                </c:pt>
                <c:pt idx="4">
                  <c:v>2204.1</c:v>
                </c:pt>
                <c:pt idx="5">
                  <c:v>2571.1</c:v>
                </c:pt>
                <c:pt idx="6">
                  <c:v>3006.2</c:v>
                </c:pt>
                <c:pt idx="7">
                  <c:v>4092.7</c:v>
                </c:pt>
                <c:pt idx="8">
                  <c:v>4765.6</c:v>
                </c:pt>
                <c:pt idx="9">
                  <c:v>6000.0</c:v>
                </c:pt>
                <c:pt idx="10">
                  <c:v>6300.0</c:v>
                </c:pt>
              </c:numCache>
            </c:numRef>
          </c:val>
        </c:ser>
        <c:ser>
          <c:idx val="6"/>
          <c:order val="6"/>
          <c:tx>
            <c:strRef>
              <c:f>'Cembureau 2001-2011 app consump'!$A$9:$C$9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val>
            <c:numRef>
              <c:f>'Cembureau 2001-2011 app consump'!$D$9:$BA$9</c:f>
              <c:numCache>
                <c:formatCode>0_);[Red]\(0\)</c:formatCode>
                <c:ptCount val="11"/>
              </c:numCache>
            </c:numRef>
          </c:val>
        </c:ser>
        <c:ser>
          <c:idx val="7"/>
          <c:order val="7"/>
          <c:tx>
            <c:strRef>
              <c:f>'Cembureau 2001-2011 app consump'!$A$10:$C$10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val>
            <c:numRef>
              <c:f>'Cembureau 2001-2011 app consump'!$D$10:$BA$10</c:f>
              <c:numCache>
                <c:formatCode>0_);[Red]\(0\)</c:formatCode>
                <c:ptCount val="11"/>
              </c:numCache>
            </c:numRef>
          </c:val>
        </c:ser>
        <c:ser>
          <c:idx val="8"/>
          <c:order val="8"/>
          <c:tx>
            <c:strRef>
              <c:f>'Cembureau 2001-2011 app consump'!$A$11:$C$11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val>
            <c:numRef>
              <c:f>'Cembureau 2001-2011 app consump'!$D$11:$BA$11</c:f>
              <c:numCache>
                <c:formatCode>0_);[Red]\(0\)</c:formatCode>
                <c:ptCount val="11"/>
                <c:pt idx="0">
                  <c:v>5394.400000000001</c:v>
                </c:pt>
                <c:pt idx="1">
                  <c:v>3837.4</c:v>
                </c:pt>
                <c:pt idx="2">
                  <c:v>4946.6</c:v>
                </c:pt>
                <c:pt idx="3">
                  <c:v>6045.5</c:v>
                </c:pt>
                <c:pt idx="4">
                  <c:v>7414.900000000001</c:v>
                </c:pt>
                <c:pt idx="5">
                  <c:v>8850.7</c:v>
                </c:pt>
                <c:pt idx="6">
                  <c:v>9593.6</c:v>
                </c:pt>
                <c:pt idx="7">
                  <c:v>9754.2</c:v>
                </c:pt>
                <c:pt idx="8">
                  <c:v>9251.4</c:v>
                </c:pt>
                <c:pt idx="9">
                  <c:v>10194.0</c:v>
                </c:pt>
                <c:pt idx="10">
                  <c:v>11386.0</c:v>
                </c:pt>
              </c:numCache>
            </c:numRef>
          </c:val>
        </c:ser>
        <c:ser>
          <c:idx val="9"/>
          <c:order val="9"/>
          <c:tx>
            <c:strRef>
              <c:f>'Cembureau 2001-2011 app consump'!$A$12:$C$12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val>
            <c:numRef>
              <c:f>'Cembureau 2001-2011 app consump'!$D$12:$BA$12</c:f>
              <c:numCache>
                <c:formatCode>0_);[Red]\(0\)</c:formatCode>
                <c:ptCount val="11"/>
                <c:pt idx="0">
                  <c:v>276.0</c:v>
                </c:pt>
                <c:pt idx="1">
                  <c:v>351.0</c:v>
                </c:pt>
                <c:pt idx="2">
                  <c:v>296.0</c:v>
                </c:pt>
                <c:pt idx="3">
                  <c:v>308.0</c:v>
                </c:pt>
                <c:pt idx="4">
                  <c:v>316.0</c:v>
                </c:pt>
                <c:pt idx="5">
                  <c:v>315.0</c:v>
                </c:pt>
                <c:pt idx="6">
                  <c:v>349.4</c:v>
                </c:pt>
                <c:pt idx="7">
                  <c:v>391.9</c:v>
                </c:pt>
                <c:pt idx="8">
                  <c:v>383.8</c:v>
                </c:pt>
                <c:pt idx="9">
                  <c:v>422.0</c:v>
                </c:pt>
                <c:pt idx="10">
                  <c:v>360.0</c:v>
                </c:pt>
              </c:numCache>
            </c:numRef>
          </c:val>
        </c:ser>
        <c:ser>
          <c:idx val="10"/>
          <c:order val="10"/>
          <c:tx>
            <c:strRef>
              <c:f>'Cembureau 2001-2011 app consump'!$A$13:$C$13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val>
            <c:numRef>
              <c:f>'Cembureau 2001-2011 app consump'!$D$13:$BA$13</c:f>
              <c:numCache>
                <c:formatCode>0_);[Red]\(0\)</c:formatCode>
                <c:ptCount val="11"/>
              </c:numCache>
            </c:numRef>
          </c:val>
        </c:ser>
        <c:ser>
          <c:idx val="11"/>
          <c:order val="11"/>
          <c:tx>
            <c:strRef>
              <c:f>'Cembureau 2001-2011 app consump'!$A$14:$C$14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val>
            <c:numRef>
              <c:f>'Cembureau 2001-2011 app consump'!$D$14:$BA$14</c:f>
              <c:numCache>
                <c:formatCode>0_);[Red]\(0\)</c:formatCode>
                <c:ptCount val="11"/>
                <c:pt idx="0">
                  <c:v>6867.0</c:v>
                </c:pt>
                <c:pt idx="1">
                  <c:v>8580.0</c:v>
                </c:pt>
                <c:pt idx="2">
                  <c:v>8948.0</c:v>
                </c:pt>
                <c:pt idx="3">
                  <c:v>10040.0</c:v>
                </c:pt>
                <c:pt idx="4">
                  <c:v>10430.0</c:v>
                </c:pt>
                <c:pt idx="5">
                  <c:v>9480.5</c:v>
                </c:pt>
                <c:pt idx="6">
                  <c:v>9887.7</c:v>
                </c:pt>
                <c:pt idx="7">
                  <c:v>10452.0</c:v>
                </c:pt>
                <c:pt idx="8">
                  <c:v>9138.0</c:v>
                </c:pt>
                <c:pt idx="9">
                  <c:v>9535.2</c:v>
                </c:pt>
                <c:pt idx="10">
                  <c:v>10960.0</c:v>
                </c:pt>
              </c:numCache>
            </c:numRef>
          </c:val>
        </c:ser>
        <c:ser>
          <c:idx val="12"/>
          <c:order val="12"/>
          <c:tx>
            <c:strRef>
              <c:f>'Cembureau 2001-2011 app consump'!$A$15:$C$15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val>
            <c:numRef>
              <c:f>'Cembureau 2001-2011 app consump'!$D$15:$BA$15</c:f>
              <c:numCache>
                <c:formatCode>0_);[Red]\(0\)</c:formatCode>
                <c:ptCount val="11"/>
                <c:pt idx="0">
                  <c:v>4434.0</c:v>
                </c:pt>
                <c:pt idx="1">
                  <c:v>4634.0</c:v>
                </c:pt>
                <c:pt idx="2">
                  <c:v>4536.0</c:v>
                </c:pt>
                <c:pt idx="3">
                  <c:v>4620.0</c:v>
                </c:pt>
                <c:pt idx="4">
                  <c:v>5324.0</c:v>
                </c:pt>
                <c:pt idx="5">
                  <c:v>5583.0</c:v>
                </c:pt>
                <c:pt idx="6">
                  <c:v>5741.0</c:v>
                </c:pt>
                <c:pt idx="7">
                  <c:v>5940.6</c:v>
                </c:pt>
                <c:pt idx="8">
                  <c:v>5042.0</c:v>
                </c:pt>
                <c:pt idx="9">
                  <c:v>4771.0</c:v>
                </c:pt>
                <c:pt idx="10">
                  <c:v>4910.0</c:v>
                </c:pt>
              </c:numCache>
            </c:numRef>
          </c:val>
        </c:ser>
        <c:ser>
          <c:idx val="13"/>
          <c:order val="13"/>
          <c:tx>
            <c:strRef>
              <c:f>'Cembureau 2001-2011 app consump'!$A$16:$C$16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val>
            <c:numRef>
              <c:f>'Cembureau 2001-2011 app consump'!$D$16:$BA$16</c:f>
              <c:numCache>
                <c:formatCode>0_);[Red]\(0\)</c:formatCode>
                <c:ptCount val="11"/>
                <c:pt idx="0">
                  <c:v>729.0</c:v>
                </c:pt>
                <c:pt idx="1">
                  <c:v>1066.0</c:v>
                </c:pt>
                <c:pt idx="2">
                  <c:v>1268.0</c:v>
                </c:pt>
                <c:pt idx="3">
                  <c:v>1655.0</c:v>
                </c:pt>
                <c:pt idx="4">
                  <c:v>1977.0</c:v>
                </c:pt>
                <c:pt idx="5">
                  <c:v>2307.0</c:v>
                </c:pt>
                <c:pt idx="6">
                  <c:v>2464.7</c:v>
                </c:pt>
                <c:pt idx="7">
                  <c:v>2797.5</c:v>
                </c:pt>
                <c:pt idx="8">
                  <c:v>2344.2</c:v>
                </c:pt>
                <c:pt idx="9">
                  <c:v>2370.0</c:v>
                </c:pt>
                <c:pt idx="10">
                  <c:v>3600.0</c:v>
                </c:pt>
              </c:numCache>
            </c:numRef>
          </c:val>
        </c:ser>
        <c:ser>
          <c:idx val="14"/>
          <c:order val="14"/>
          <c:tx>
            <c:strRef>
              <c:f>'Cembureau 2001-2011 app consump'!$A$17:$C$17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val>
            <c:numRef>
              <c:f>'Cembureau 2001-2011 app consump'!$D$17:$BA$17</c:f>
              <c:numCache>
                <c:formatCode>0_);[Red]\(0\)</c:formatCode>
                <c:ptCount val="11"/>
                <c:pt idx="0">
                  <c:v>110.0</c:v>
                </c:pt>
                <c:pt idx="1">
                  <c:v>46.0</c:v>
                </c:pt>
                <c:pt idx="2">
                  <c:v>46.0</c:v>
                </c:pt>
                <c:pt idx="3">
                  <c:v>26.0</c:v>
                </c:pt>
                <c:pt idx="4">
                  <c:v>48.0</c:v>
                </c:pt>
                <c:pt idx="5">
                  <c:v>55.0</c:v>
                </c:pt>
                <c:pt idx="6">
                  <c:v>56.5</c:v>
                </c:pt>
                <c:pt idx="7">
                  <c:v>48.2</c:v>
                </c:pt>
                <c:pt idx="8">
                  <c:v>63.4</c:v>
                </c:pt>
                <c:pt idx="9">
                  <c:v>53.0</c:v>
                </c:pt>
                <c:pt idx="10">
                  <c:v>62.0</c:v>
                </c:pt>
              </c:numCache>
            </c:numRef>
          </c:val>
        </c:ser>
        <c:ser>
          <c:idx val="15"/>
          <c:order val="15"/>
          <c:tx>
            <c:strRef>
              <c:f>'Cembureau 2001-2011 app consump'!$A$18:$C$18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val>
            <c:numRef>
              <c:f>'Cembureau 2001-2011 app consump'!$D$18:$BA$18</c:f>
              <c:numCache>
                <c:formatCode>0_);[Red]\(0\)</c:formatCode>
                <c:ptCount val="11"/>
                <c:pt idx="0">
                  <c:v>644.0</c:v>
                </c:pt>
                <c:pt idx="1">
                  <c:v>802.0</c:v>
                </c:pt>
                <c:pt idx="2">
                  <c:v>746.0</c:v>
                </c:pt>
                <c:pt idx="3">
                  <c:v>895.0</c:v>
                </c:pt>
                <c:pt idx="4">
                  <c:v>715.0</c:v>
                </c:pt>
                <c:pt idx="5">
                  <c:v>801.0</c:v>
                </c:pt>
                <c:pt idx="6">
                  <c:v>800.0</c:v>
                </c:pt>
                <c:pt idx="7">
                  <c:v>1400.0</c:v>
                </c:pt>
                <c:pt idx="8">
                  <c:v>1900.0</c:v>
                </c:pt>
                <c:pt idx="9">
                  <c:v>1600.0</c:v>
                </c:pt>
                <c:pt idx="10">
                  <c:v>1150.0</c:v>
                </c:pt>
              </c:numCache>
            </c:numRef>
          </c:val>
        </c:ser>
        <c:ser>
          <c:idx val="16"/>
          <c:order val="16"/>
          <c:tx>
            <c:strRef>
              <c:f>'Cembureau 2001-2011 app consump'!$A$19:$C$19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val>
            <c:numRef>
              <c:f>'Cembureau 2001-2011 app consump'!$D$19:$BA$19</c:f>
              <c:numCache>
                <c:formatCode>0_);[Red]\(0\)</c:formatCode>
                <c:ptCount val="11"/>
                <c:pt idx="0">
                  <c:v>5081.0</c:v>
                </c:pt>
                <c:pt idx="1">
                  <c:v>5103.0</c:v>
                </c:pt>
                <c:pt idx="2">
                  <c:v>5720.0</c:v>
                </c:pt>
                <c:pt idx="3">
                  <c:v>7145.0</c:v>
                </c:pt>
                <c:pt idx="4">
                  <c:v>7196.0</c:v>
                </c:pt>
                <c:pt idx="5">
                  <c:v>8306.0</c:v>
                </c:pt>
                <c:pt idx="6">
                  <c:v>8000.0</c:v>
                </c:pt>
                <c:pt idx="7">
                  <c:v>9000.0</c:v>
                </c:pt>
                <c:pt idx="8">
                  <c:v>9500.0</c:v>
                </c:pt>
                <c:pt idx="9">
                  <c:v>14000.0</c:v>
                </c:pt>
                <c:pt idx="10">
                  <c:v>14000.0</c:v>
                </c:pt>
              </c:numCache>
            </c:numRef>
          </c:val>
        </c:ser>
        <c:ser>
          <c:idx val="17"/>
          <c:order val="17"/>
          <c:tx>
            <c:strRef>
              <c:f>'Cembureau 2001-2011 app consump'!$A$20:$C$20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val>
            <c:numRef>
              <c:f>'Cembureau 2001-2011 app consump'!$D$20:$BA$20</c:f>
              <c:numCache>
                <c:formatCode>0_);[Red]\(0\)</c:formatCode>
                <c:ptCount val="11"/>
                <c:pt idx="0">
                  <c:v>133.0</c:v>
                </c:pt>
                <c:pt idx="1">
                  <c:v>115.0</c:v>
                </c:pt>
                <c:pt idx="2">
                  <c:v>124.0</c:v>
                </c:pt>
                <c:pt idx="3">
                  <c:v>122.0</c:v>
                </c:pt>
                <c:pt idx="4">
                  <c:v>244.0</c:v>
                </c:pt>
                <c:pt idx="5">
                  <c:v>305.0</c:v>
                </c:pt>
                <c:pt idx="6">
                  <c:v>300.0</c:v>
                </c:pt>
                <c:pt idx="7">
                  <c:v>300.0</c:v>
                </c:pt>
                <c:pt idx="8">
                  <c:v>250.0</c:v>
                </c:pt>
                <c:pt idx="9">
                  <c:v>112.0</c:v>
                </c:pt>
                <c:pt idx="10">
                  <c:v>103.0</c:v>
                </c:pt>
              </c:numCache>
            </c:numRef>
          </c:val>
        </c:ser>
        <c:ser>
          <c:idx val="18"/>
          <c:order val="18"/>
          <c:tx>
            <c:strRef>
              <c:f>'Cembureau 2001-2011 app consump'!$A$21:$C$21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val>
            <c:numRef>
              <c:f>'Cembureau 2001-2011 app consump'!$D$21:$BA$21</c:f>
              <c:numCache>
                <c:formatCode>0_);[Red]\(0\)</c:formatCode>
                <c:ptCount val="11"/>
                <c:pt idx="0">
                  <c:v>1551.0</c:v>
                </c:pt>
                <c:pt idx="1">
                  <c:v>1640.0</c:v>
                </c:pt>
                <c:pt idx="2">
                  <c:v>1735.0</c:v>
                </c:pt>
                <c:pt idx="3">
                  <c:v>2051.0</c:v>
                </c:pt>
                <c:pt idx="4">
                  <c:v>2470.0</c:v>
                </c:pt>
                <c:pt idx="5">
                  <c:v>2939.5</c:v>
                </c:pt>
                <c:pt idx="6">
                  <c:v>3270.1</c:v>
                </c:pt>
                <c:pt idx="7">
                  <c:v>3598.5</c:v>
                </c:pt>
                <c:pt idx="8">
                  <c:v>4119.9</c:v>
                </c:pt>
                <c:pt idx="9">
                  <c:v>4573.0</c:v>
                </c:pt>
                <c:pt idx="10">
                  <c:v>5200.0</c:v>
                </c:pt>
              </c:numCache>
            </c:numRef>
          </c:val>
        </c:ser>
        <c:ser>
          <c:idx val="19"/>
          <c:order val="19"/>
          <c:tx>
            <c:strRef>
              <c:f>'Cembureau 2001-2011 app consump'!$A$22:$C$22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val>
            <c:numRef>
              <c:f>'Cembureau 2001-2011 app consump'!$D$22:$BA$22</c:f>
              <c:numCache>
                <c:formatCode>0_);[Red]\(0\)</c:formatCode>
                <c:ptCount val="11"/>
                <c:pt idx="0">
                  <c:v>5725.0</c:v>
                </c:pt>
                <c:pt idx="1">
                  <c:v>5515.0</c:v>
                </c:pt>
                <c:pt idx="2">
                  <c:v>5458.0</c:v>
                </c:pt>
                <c:pt idx="3">
                  <c:v>5741.0</c:v>
                </c:pt>
                <c:pt idx="4">
                  <c:v>5795.0</c:v>
                </c:pt>
                <c:pt idx="5">
                  <c:v>6039.1</c:v>
                </c:pt>
                <c:pt idx="6">
                  <c:v>5945.0</c:v>
                </c:pt>
                <c:pt idx="7">
                  <c:v>6027.0</c:v>
                </c:pt>
                <c:pt idx="8">
                  <c:v>5524.0</c:v>
                </c:pt>
                <c:pt idx="9">
                  <c:v>5784.0</c:v>
                </c:pt>
                <c:pt idx="10">
                  <c:v>6553.0</c:v>
                </c:pt>
              </c:numCache>
            </c:numRef>
          </c:val>
        </c:ser>
        <c:ser>
          <c:idx val="20"/>
          <c:order val="20"/>
          <c:tx>
            <c:strRef>
              <c:f>'Cembureau 2001-2011 app consump'!$A$23:$C$23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val>
            <c:numRef>
              <c:f>'Cembureau 2001-2011 app consump'!$D$23:$BA$23</c:f>
              <c:numCache>
                <c:formatCode>0_);[Red]\(0\)</c:formatCode>
                <c:ptCount val="11"/>
                <c:pt idx="0">
                  <c:v>109.0</c:v>
                </c:pt>
                <c:pt idx="1">
                  <c:v>150.0</c:v>
                </c:pt>
                <c:pt idx="2">
                  <c:v>155.0</c:v>
                </c:pt>
                <c:pt idx="3">
                  <c:v>90.0</c:v>
                </c:pt>
                <c:pt idx="4">
                  <c:v>79.0</c:v>
                </c:pt>
                <c:pt idx="5">
                  <c:v>83.7</c:v>
                </c:pt>
                <c:pt idx="6">
                  <c:v>85.7</c:v>
                </c:pt>
                <c:pt idx="7">
                  <c:v>223.0</c:v>
                </c:pt>
                <c:pt idx="8">
                  <c:v>200.0</c:v>
                </c:pt>
                <c:pt idx="9">
                  <c:v>230.0</c:v>
                </c:pt>
                <c:pt idx="10">
                  <c:v>300.0</c:v>
                </c:pt>
              </c:numCache>
            </c:numRef>
          </c:val>
        </c:ser>
        <c:ser>
          <c:idx val="21"/>
          <c:order val="21"/>
          <c:tx>
            <c:strRef>
              <c:f>'Cembureau 2001-2011 app consump'!$A$24:$C$24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val>
            <c:numRef>
              <c:f>'Cembureau 2001-2011 app consump'!$D$24:$BA$24</c:f>
              <c:numCache>
                <c:formatCode>0_);[Red]\(0\)</c:formatCode>
                <c:ptCount val="11"/>
                <c:pt idx="0">
                  <c:v>808.0</c:v>
                </c:pt>
                <c:pt idx="1">
                  <c:v>717.0</c:v>
                </c:pt>
                <c:pt idx="2">
                  <c:v>740.0</c:v>
                </c:pt>
                <c:pt idx="3">
                  <c:v>567.0</c:v>
                </c:pt>
                <c:pt idx="4">
                  <c:v>645.0</c:v>
                </c:pt>
                <c:pt idx="5">
                  <c:v>1428.8</c:v>
                </c:pt>
                <c:pt idx="6">
                  <c:v>2252.8</c:v>
                </c:pt>
                <c:pt idx="7">
                  <c:v>2062.7</c:v>
                </c:pt>
                <c:pt idx="8">
                  <c:v>2051.0</c:v>
                </c:pt>
                <c:pt idx="9">
                  <c:v>2200.0</c:v>
                </c:pt>
                <c:pt idx="10">
                  <c:v>2200.0</c:v>
                </c:pt>
              </c:numCache>
            </c:numRef>
          </c:val>
        </c:ser>
        <c:ser>
          <c:idx val="22"/>
          <c:order val="22"/>
          <c:tx>
            <c:strRef>
              <c:f>'Cembureau 2001-2011 app consump'!$A$25:$C$25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val>
            <c:numRef>
              <c:f>'Cembureau 2001-2011 app consump'!$D$25:$BA$25</c:f>
              <c:numCache>
                <c:formatCode>0_);[Red]\(0\)</c:formatCode>
                <c:ptCount val="11"/>
              </c:numCache>
            </c:numRef>
          </c:val>
        </c:ser>
        <c:ser>
          <c:idx val="23"/>
          <c:order val="23"/>
          <c:tx>
            <c:strRef>
              <c:f>'Cembureau 2001-2011 app consump'!$A$26:$C$26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val>
            <c:numRef>
              <c:f>'Cembureau 2001-2011 app consump'!$D$26:$BA$26</c:f>
              <c:numCache>
                <c:formatCode>0_);[Red]\(0\)</c:formatCode>
                <c:ptCount val="11"/>
                <c:pt idx="0">
                  <c:v>310.0</c:v>
                </c:pt>
                <c:pt idx="1">
                  <c:v>310.0</c:v>
                </c:pt>
                <c:pt idx="2">
                  <c:v>320.0</c:v>
                </c:pt>
                <c:pt idx="3">
                  <c:v>320.0</c:v>
                </c:pt>
                <c:pt idx="4">
                  <c:v>310.0</c:v>
                </c:pt>
                <c:pt idx="5">
                  <c:v>310.0</c:v>
                </c:pt>
                <c:pt idx="6">
                  <c:v>305.0</c:v>
                </c:pt>
                <c:pt idx="7">
                  <c:v>301.3</c:v>
                </c:pt>
                <c:pt idx="8">
                  <c:v>200.0</c:v>
                </c:pt>
                <c:pt idx="9">
                  <c:v>230.0</c:v>
                </c:pt>
                <c:pt idx="10">
                  <c:v>230.0</c:v>
                </c:pt>
              </c:numCache>
            </c:numRef>
          </c:val>
        </c:ser>
        <c:ser>
          <c:idx val="24"/>
          <c:order val="24"/>
          <c:tx>
            <c:strRef>
              <c:f>'Cembureau 2001-2011 app consump'!$A$27:$C$27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val>
            <c:numRef>
              <c:f>'Cembureau 2001-2011 app consump'!$D$27:$BA$27</c:f>
              <c:numCache>
                <c:formatCode>0_);[Red]\(0\)</c:formatCode>
                <c:ptCount val="11"/>
                <c:pt idx="0">
                  <c:v>988.2</c:v>
                </c:pt>
                <c:pt idx="1">
                  <c:v>1027.9</c:v>
                </c:pt>
                <c:pt idx="2">
                  <c:v>1161.6</c:v>
                </c:pt>
                <c:pt idx="3">
                  <c:v>1292.1</c:v>
                </c:pt>
                <c:pt idx="4">
                  <c:v>1456.3</c:v>
                </c:pt>
                <c:pt idx="5">
                  <c:v>1653.1</c:v>
                </c:pt>
                <c:pt idx="6">
                  <c:v>1777.0</c:v>
                </c:pt>
                <c:pt idx="7">
                  <c:v>1999.9</c:v>
                </c:pt>
                <c:pt idx="8">
                  <c:v>2312.9</c:v>
                </c:pt>
                <c:pt idx="9">
                  <c:v>2449.0</c:v>
                </c:pt>
                <c:pt idx="10">
                  <c:v>2689.0</c:v>
                </c:pt>
              </c:numCache>
            </c:numRef>
          </c:val>
        </c:ser>
        <c:ser>
          <c:idx val="25"/>
          <c:order val="25"/>
          <c:tx>
            <c:strRef>
              <c:f>'Cembureau 2001-2011 app consump'!$A$28:$C$28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val>
            <c:numRef>
              <c:f>'Cembureau 2001-2011 app consump'!$D$28:$BA$28</c:f>
              <c:numCache>
                <c:formatCode>0_);[Red]\(0\)</c:formatCode>
                <c:ptCount val="11"/>
                <c:pt idx="0">
                  <c:v>1008.0</c:v>
                </c:pt>
                <c:pt idx="1">
                  <c:v>1212.0</c:v>
                </c:pt>
                <c:pt idx="2">
                  <c:v>1422.0</c:v>
                </c:pt>
                <c:pt idx="3">
                  <c:v>1529.0</c:v>
                </c:pt>
                <c:pt idx="4">
                  <c:v>1572.0</c:v>
                </c:pt>
                <c:pt idx="5">
                  <c:v>1615.3</c:v>
                </c:pt>
                <c:pt idx="6">
                  <c:v>1634.1</c:v>
                </c:pt>
                <c:pt idx="7">
                  <c:v>1734.2</c:v>
                </c:pt>
                <c:pt idx="8">
                  <c:v>1366.6</c:v>
                </c:pt>
                <c:pt idx="9">
                  <c:v>1200.0</c:v>
                </c:pt>
                <c:pt idx="10">
                  <c:v>1250.0</c:v>
                </c:pt>
              </c:numCache>
            </c:numRef>
          </c:val>
        </c:ser>
        <c:ser>
          <c:idx val="26"/>
          <c:order val="26"/>
          <c:tx>
            <c:strRef>
              <c:f>'Cembureau 2001-2011 app consump'!$A$29:$C$29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val>
            <c:numRef>
              <c:f>'Cembureau 2001-2011 app consump'!$D$29:$BA$29</c:f>
              <c:numCache>
                <c:formatCode>0_);[Red]\(0\)</c:formatCode>
                <c:ptCount val="11"/>
                <c:pt idx="0">
                  <c:v>564.0</c:v>
                </c:pt>
                <c:pt idx="1">
                  <c:v>530.0</c:v>
                </c:pt>
                <c:pt idx="2">
                  <c:v>759.0</c:v>
                </c:pt>
                <c:pt idx="3">
                  <c:v>785.0</c:v>
                </c:pt>
                <c:pt idx="4">
                  <c:v>721.0</c:v>
                </c:pt>
                <c:pt idx="5">
                  <c:v>380.0</c:v>
                </c:pt>
                <c:pt idx="6">
                  <c:v>500.0</c:v>
                </c:pt>
                <c:pt idx="7">
                  <c:v>763.8000000000001</c:v>
                </c:pt>
                <c:pt idx="8">
                  <c:v>832.0</c:v>
                </c:pt>
                <c:pt idx="9">
                  <c:v>700.0</c:v>
                </c:pt>
                <c:pt idx="10">
                  <c:v>700.0</c:v>
                </c:pt>
              </c:numCache>
            </c:numRef>
          </c:val>
        </c:ser>
        <c:ser>
          <c:idx val="27"/>
          <c:order val="27"/>
          <c:tx>
            <c:strRef>
              <c:f>'Cembureau 2001-2011 app consump'!$A$30:$C$30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val>
            <c:numRef>
              <c:f>'Cembureau 2001-2011 app consump'!$D$30:$BA$30</c:f>
              <c:numCache>
                <c:formatCode>0_);[Red]\(0\)</c:formatCode>
                <c:ptCount val="11"/>
                <c:pt idx="0">
                  <c:v>38912.0</c:v>
                </c:pt>
                <c:pt idx="1">
                  <c:v>38873.0</c:v>
                </c:pt>
                <c:pt idx="2">
                  <c:v>34884.0</c:v>
                </c:pt>
                <c:pt idx="3">
                  <c:v>35734.0</c:v>
                </c:pt>
                <c:pt idx="4">
                  <c:v>37666.0</c:v>
                </c:pt>
                <c:pt idx="5">
                  <c:v>41027.0</c:v>
                </c:pt>
                <c:pt idx="6">
                  <c:v>45062.0</c:v>
                </c:pt>
                <c:pt idx="7">
                  <c:v>51570.6</c:v>
                </c:pt>
                <c:pt idx="8">
                  <c:v>51892.0</c:v>
                </c:pt>
                <c:pt idx="9">
                  <c:v>60008.0</c:v>
                </c:pt>
                <c:pt idx="10">
                  <c:v>64972.0</c:v>
                </c:pt>
              </c:numCache>
            </c:numRef>
          </c:val>
        </c:ser>
        <c:ser>
          <c:idx val="28"/>
          <c:order val="28"/>
          <c:tx>
            <c:strRef>
              <c:f>'Cembureau 2001-2011 app consump'!$A$31:$C$31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val>
            <c:numRef>
              <c:f>'Cembureau 2001-2011 app consump'!$D$31:$BA$31</c:f>
              <c:numCache>
                <c:formatCode>0_);[Red]\(0\)</c:formatCode>
                <c:ptCount val="11"/>
              </c:numCache>
            </c:numRef>
          </c:val>
        </c:ser>
        <c:ser>
          <c:idx val="29"/>
          <c:order val="29"/>
          <c:tx>
            <c:strRef>
              <c:f>'Cembureau 2001-2011 app consump'!$A$32:$C$32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val>
            <c:numRef>
              <c:f>'Cembureau 2001-2011 app consump'!$D$32:$BA$32</c:f>
              <c:numCache>
                <c:formatCode>0_);[Red]\(0\)</c:formatCode>
                <c:ptCount val="11"/>
              </c:numCache>
            </c:numRef>
          </c:val>
        </c:ser>
        <c:ser>
          <c:idx val="30"/>
          <c:order val="30"/>
          <c:tx>
            <c:strRef>
              <c:f>'Cembureau 2001-2011 app consump'!$A$33:$C$33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val>
            <c:numRef>
              <c:f>'Cembureau 2001-2011 app consump'!$D$33:$BA$33</c:f>
              <c:numCache>
                <c:formatCode>0_);[Red]\(0\)</c:formatCode>
                <c:ptCount val="11"/>
                <c:pt idx="0">
                  <c:v>239.0</c:v>
                </c:pt>
                <c:pt idx="1">
                  <c:v>265.0</c:v>
                </c:pt>
                <c:pt idx="2">
                  <c:v>242.0</c:v>
                </c:pt>
                <c:pt idx="3">
                  <c:v>248.0</c:v>
                </c:pt>
                <c:pt idx="4">
                  <c:v>234.0</c:v>
                </c:pt>
                <c:pt idx="5">
                  <c:v>255.6</c:v>
                </c:pt>
                <c:pt idx="6">
                  <c:v>200.0</c:v>
                </c:pt>
                <c:pt idx="7">
                  <c:v>240.0</c:v>
                </c:pt>
                <c:pt idx="8">
                  <c:v>220.0</c:v>
                </c:pt>
                <c:pt idx="9">
                  <c:v>200.0</c:v>
                </c:pt>
                <c:pt idx="10">
                  <c:v>220.0</c:v>
                </c:pt>
              </c:numCache>
            </c:numRef>
          </c:val>
        </c:ser>
        <c:ser>
          <c:idx val="31"/>
          <c:order val="31"/>
          <c:tx>
            <c:strRef>
              <c:f>'Cembureau 2001-2011 app consump'!$A$34:$C$34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val>
            <c:numRef>
              <c:f>'Cembureau 2001-2011 app consump'!$D$34:$BA$34</c:f>
              <c:numCache>
                <c:formatCode>0_);[Red]\(0\)</c:formatCode>
                <c:ptCount val="11"/>
                <c:pt idx="0">
                  <c:v>1453.0</c:v>
                </c:pt>
                <c:pt idx="1">
                  <c:v>1632.0</c:v>
                </c:pt>
                <c:pt idx="2">
                  <c:v>1960.0</c:v>
                </c:pt>
                <c:pt idx="3">
                  <c:v>2400.0</c:v>
                </c:pt>
                <c:pt idx="4">
                  <c:v>3100.0</c:v>
                </c:pt>
                <c:pt idx="5">
                  <c:v>3718.0</c:v>
                </c:pt>
                <c:pt idx="6">
                  <c:v>4252.0</c:v>
                </c:pt>
                <c:pt idx="7">
                  <c:v>4819.5</c:v>
                </c:pt>
                <c:pt idx="8">
                  <c:v>3046.4</c:v>
                </c:pt>
                <c:pt idx="9">
                  <c:v>2364.0</c:v>
                </c:pt>
                <c:pt idx="10">
                  <c:v>2176.0</c:v>
                </c:pt>
              </c:numCache>
            </c:numRef>
          </c:val>
        </c:ser>
        <c:ser>
          <c:idx val="32"/>
          <c:order val="32"/>
          <c:tx>
            <c:strRef>
              <c:f>'Cembureau 2001-2011 app consump'!$A$35:$C$35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val>
            <c:numRef>
              <c:f>'Cembureau 2001-2011 app consump'!$D$35:$BA$35</c:f>
              <c:numCache>
                <c:formatCode>0_);[Red]\(0\)</c:formatCode>
                <c:ptCount val="11"/>
                <c:pt idx="0">
                  <c:v>361.0</c:v>
                </c:pt>
                <c:pt idx="1">
                  <c:v>476.0</c:v>
                </c:pt>
                <c:pt idx="2">
                  <c:v>396.0</c:v>
                </c:pt>
                <c:pt idx="3">
                  <c:v>464.0</c:v>
                </c:pt>
                <c:pt idx="4">
                  <c:v>470.0</c:v>
                </c:pt>
                <c:pt idx="5">
                  <c:v>620.0</c:v>
                </c:pt>
                <c:pt idx="6">
                  <c:v>550.0</c:v>
                </c:pt>
                <c:pt idx="7">
                  <c:v>400.0</c:v>
                </c:pt>
                <c:pt idx="8">
                  <c:v>400.0</c:v>
                </c:pt>
                <c:pt idx="9">
                  <c:v>400.0</c:v>
                </c:pt>
                <c:pt idx="10">
                  <c:v>400.0</c:v>
                </c:pt>
              </c:numCache>
            </c:numRef>
          </c:val>
        </c:ser>
        <c:ser>
          <c:idx val="33"/>
          <c:order val="33"/>
          <c:tx>
            <c:strRef>
              <c:f>'Cembureau 2001-2011 app consump'!$A$36:$C$36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val>
            <c:numRef>
              <c:f>'Cembureau 2001-2011 app consump'!$D$36:$BA$36</c:f>
              <c:numCache>
                <c:formatCode>0_);[Red]\(0\)</c:formatCode>
                <c:ptCount val="11"/>
              </c:numCache>
            </c:numRef>
          </c:val>
        </c:ser>
        <c:ser>
          <c:idx val="34"/>
          <c:order val="34"/>
          <c:tx>
            <c:strRef>
              <c:f>'Cembureau 2001-2011 app consump'!$A$37:$C$37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val>
            <c:numRef>
              <c:f>'Cembureau 2001-2011 app consump'!$D$37:$BA$37</c:f>
              <c:numCache>
                <c:formatCode>0_);[Red]\(0\)</c:formatCode>
                <c:ptCount val="11"/>
                <c:pt idx="0">
                  <c:v>849.0</c:v>
                </c:pt>
                <c:pt idx="1">
                  <c:v>1016.0</c:v>
                </c:pt>
                <c:pt idx="2">
                  <c:v>1097.0</c:v>
                </c:pt>
                <c:pt idx="3">
                  <c:v>1209.0</c:v>
                </c:pt>
                <c:pt idx="4">
                  <c:v>1760.0</c:v>
                </c:pt>
                <c:pt idx="5">
                  <c:v>1960.0</c:v>
                </c:pt>
                <c:pt idx="6">
                  <c:v>2100.0</c:v>
                </c:pt>
                <c:pt idx="7">
                  <c:v>1912.0</c:v>
                </c:pt>
                <c:pt idx="8">
                  <c:v>1660.0</c:v>
                </c:pt>
                <c:pt idx="9">
                  <c:v>1826.0</c:v>
                </c:pt>
                <c:pt idx="10">
                  <c:v>2200.0</c:v>
                </c:pt>
              </c:numCache>
            </c:numRef>
          </c:val>
        </c:ser>
        <c:ser>
          <c:idx val="35"/>
          <c:order val="35"/>
          <c:tx>
            <c:strRef>
              <c:f>'Cembureau 2001-2011 app consump'!$A$38:$C$38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val>
            <c:numRef>
              <c:f>'Cembureau 2001-2011 app consump'!$D$38:$BA$38</c:f>
              <c:numCache>
                <c:formatCode>0_);[Red]\(0\)</c:formatCode>
                <c:ptCount val="11"/>
                <c:pt idx="0">
                  <c:v>953.0</c:v>
                </c:pt>
                <c:pt idx="1">
                  <c:v>869.0</c:v>
                </c:pt>
                <c:pt idx="2">
                  <c:v>879.0</c:v>
                </c:pt>
                <c:pt idx="3">
                  <c:v>923.0</c:v>
                </c:pt>
                <c:pt idx="4">
                  <c:v>1045.0</c:v>
                </c:pt>
                <c:pt idx="5">
                  <c:v>1149.0</c:v>
                </c:pt>
                <c:pt idx="6">
                  <c:v>1000.0</c:v>
                </c:pt>
                <c:pt idx="7">
                  <c:v>1347.1</c:v>
                </c:pt>
                <c:pt idx="8">
                  <c:v>1362.1</c:v>
                </c:pt>
                <c:pt idx="9">
                  <c:v>2100.0</c:v>
                </c:pt>
                <c:pt idx="10">
                  <c:v>2300.0</c:v>
                </c:pt>
              </c:numCache>
            </c:numRef>
          </c:val>
        </c:ser>
        <c:ser>
          <c:idx val="36"/>
          <c:order val="36"/>
          <c:tx>
            <c:strRef>
              <c:f>'Cembureau 2001-2011 app consump'!$A$39:$C$39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val>
            <c:numRef>
              <c:f>'Cembureau 2001-2011 app consump'!$D$39:$BA$39</c:f>
              <c:numCache>
                <c:formatCode>0_);[Red]\(0\)</c:formatCode>
                <c:ptCount val="11"/>
                <c:pt idx="0">
                  <c:v>8412.0</c:v>
                </c:pt>
                <c:pt idx="1">
                  <c:v>8475.7</c:v>
                </c:pt>
                <c:pt idx="2">
                  <c:v>8900.5</c:v>
                </c:pt>
                <c:pt idx="3">
                  <c:v>9327.7</c:v>
                </c:pt>
                <c:pt idx="4">
                  <c:v>9580.2</c:v>
                </c:pt>
                <c:pt idx="5">
                  <c:v>10577.2</c:v>
                </c:pt>
                <c:pt idx="6">
                  <c:v>9621.5</c:v>
                </c:pt>
                <c:pt idx="7">
                  <c:v>9399.5</c:v>
                </c:pt>
                <c:pt idx="8">
                  <c:v>7798.8</c:v>
                </c:pt>
                <c:pt idx="9">
                  <c:v>8602.5</c:v>
                </c:pt>
                <c:pt idx="10">
                  <c:v>8782.7</c:v>
                </c:pt>
              </c:numCache>
            </c:numRef>
          </c:val>
        </c:ser>
        <c:ser>
          <c:idx val="37"/>
          <c:order val="37"/>
          <c:tx>
            <c:strRef>
              <c:f>'Cembureau 2001-2011 app consump'!$A$40:$C$40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val>
            <c:numRef>
              <c:f>'Cembureau 2001-2011 app consump'!$D$40:$BA$40</c:f>
              <c:numCache>
                <c:formatCode>0_);[Red]\(0\)</c:formatCode>
                <c:ptCount val="11"/>
                <c:pt idx="0">
                  <c:v>160.0</c:v>
                </c:pt>
                <c:pt idx="1">
                  <c:v>184.0</c:v>
                </c:pt>
                <c:pt idx="2">
                  <c:v>207.0</c:v>
                </c:pt>
                <c:pt idx="3">
                  <c:v>207.0</c:v>
                </c:pt>
                <c:pt idx="4">
                  <c:v>233.0</c:v>
                </c:pt>
                <c:pt idx="5">
                  <c:v>277.7</c:v>
                </c:pt>
                <c:pt idx="6">
                  <c:v>308.0</c:v>
                </c:pt>
                <c:pt idx="7">
                  <c:v>341.6</c:v>
                </c:pt>
                <c:pt idx="8">
                  <c:v>286.4</c:v>
                </c:pt>
                <c:pt idx="9">
                  <c:v>300.0</c:v>
                </c:pt>
                <c:pt idx="10">
                  <c:v>300.0</c:v>
                </c:pt>
              </c:numCache>
            </c:numRef>
          </c:val>
        </c:ser>
        <c:ser>
          <c:idx val="38"/>
          <c:order val="38"/>
          <c:tx>
            <c:strRef>
              <c:f>'Cembureau 2001-2011 app consump'!$A$41:$C$41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val>
            <c:numRef>
              <c:f>'Cembureau 2001-2011 app consump'!$D$41:$BA$41</c:f>
              <c:numCache>
                <c:formatCode>0_);[Red]\(0\)</c:formatCode>
                <c:ptCount val="11"/>
              </c:numCache>
            </c:numRef>
          </c:val>
        </c:ser>
        <c:ser>
          <c:idx val="39"/>
          <c:order val="39"/>
          <c:tx>
            <c:strRef>
              <c:f>'Cembureau 2001-2011 app consump'!$A$42:$C$42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val>
            <c:numRef>
              <c:f>'Cembureau 2001-2011 app consump'!$D$42:$BA$42</c:f>
              <c:numCache>
                <c:formatCode>0_);[Red]\(0\)</c:formatCode>
                <c:ptCount val="11"/>
                <c:pt idx="0">
                  <c:v>19.7</c:v>
                </c:pt>
                <c:pt idx="1">
                  <c:v>11.8</c:v>
                </c:pt>
                <c:pt idx="2">
                  <c:v>9.3</c:v>
                </c:pt>
                <c:pt idx="3">
                  <c:v>17.9</c:v>
                </c:pt>
                <c:pt idx="4">
                  <c:v>17.6</c:v>
                </c:pt>
                <c:pt idx="5">
                  <c:v>20.0</c:v>
                </c:pt>
                <c:pt idx="6">
                  <c:v>12.4</c:v>
                </c:pt>
                <c:pt idx="7">
                  <c:v>15.5</c:v>
                </c:pt>
                <c:pt idx="8">
                  <c:v>28.0</c:v>
                </c:pt>
                <c:pt idx="9">
                  <c:v>42.0</c:v>
                </c:pt>
                <c:pt idx="10">
                  <c:v>42.3</c:v>
                </c:pt>
              </c:numCache>
            </c:numRef>
          </c:val>
        </c:ser>
        <c:ser>
          <c:idx val="40"/>
          <c:order val="40"/>
          <c:tx>
            <c:strRef>
              <c:f>'Cembureau 2001-2011 app consump'!$A$43:$C$43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val>
            <c:numRef>
              <c:f>'Cembureau 2001-2011 app consump'!$D$43:$BA$43</c:f>
              <c:numCache>
                <c:formatCode>0_);[Red]\(0\)</c:formatCode>
                <c:ptCount val="11"/>
                <c:pt idx="0">
                  <c:v>145.0</c:v>
                </c:pt>
                <c:pt idx="1">
                  <c:v>145.0</c:v>
                </c:pt>
                <c:pt idx="2">
                  <c:v>150.0</c:v>
                </c:pt>
                <c:pt idx="3">
                  <c:v>150.0</c:v>
                </c:pt>
                <c:pt idx="4">
                  <c:v>150.0</c:v>
                </c:pt>
                <c:pt idx="5">
                  <c:v>150.0</c:v>
                </c:pt>
                <c:pt idx="6">
                  <c:v>150.0</c:v>
                </c:pt>
                <c:pt idx="7">
                  <c:v>150.0</c:v>
                </c:pt>
                <c:pt idx="8">
                  <c:v>150.0</c:v>
                </c:pt>
                <c:pt idx="9">
                  <c:v>150.0</c:v>
                </c:pt>
                <c:pt idx="10">
                  <c:v>150.0</c:v>
                </c:pt>
              </c:numCache>
            </c:numRef>
          </c:val>
        </c:ser>
        <c:ser>
          <c:idx val="41"/>
          <c:order val="41"/>
          <c:tx>
            <c:strRef>
              <c:f>'Cembureau 2001-2011 app consump'!$A$44:$C$44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val>
            <c:numRef>
              <c:f>'Cembureau 2001-2011 app consump'!$D$44:$BA$44</c:f>
              <c:numCache>
                <c:formatCode>0_);[Red]\(0\)</c:formatCode>
                <c:ptCount val="11"/>
                <c:pt idx="0">
                  <c:v>3586.6</c:v>
                </c:pt>
                <c:pt idx="1">
                  <c:v>3684.0</c:v>
                </c:pt>
                <c:pt idx="2">
                  <c:v>3874.5</c:v>
                </c:pt>
                <c:pt idx="3">
                  <c:v>4022.6</c:v>
                </c:pt>
                <c:pt idx="4">
                  <c:v>4378.9</c:v>
                </c:pt>
                <c:pt idx="5">
                  <c:v>4261.0</c:v>
                </c:pt>
                <c:pt idx="6">
                  <c:v>4688.0</c:v>
                </c:pt>
                <c:pt idx="7">
                  <c:v>4836.0</c:v>
                </c:pt>
                <c:pt idx="8">
                  <c:v>4157.0</c:v>
                </c:pt>
                <c:pt idx="9">
                  <c:v>4456.0</c:v>
                </c:pt>
                <c:pt idx="10">
                  <c:v>5071.0</c:v>
                </c:pt>
              </c:numCache>
            </c:numRef>
          </c:val>
        </c:ser>
        <c:ser>
          <c:idx val="42"/>
          <c:order val="42"/>
          <c:tx>
            <c:strRef>
              <c:f>'Cembureau 2001-2011 app consump'!$A$45:$C$45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val>
            <c:numRef>
              <c:f>'Cembureau 2001-2011 app consump'!$D$45:$BA$45</c:f>
              <c:numCache>
                <c:formatCode>0_);[Red]\(0\)</c:formatCode>
                <c:ptCount val="11"/>
                <c:pt idx="0">
                  <c:v>655155.0</c:v>
                </c:pt>
                <c:pt idx="1">
                  <c:v>720669.0</c:v>
                </c:pt>
                <c:pt idx="2">
                  <c:v>857783.1</c:v>
                </c:pt>
                <c:pt idx="3">
                  <c:v>961906.7000000001</c:v>
                </c:pt>
                <c:pt idx="4">
                  <c:v>1.0582963E6</c:v>
                </c:pt>
                <c:pt idx="5">
                  <c:v>1.2181282E6</c:v>
                </c:pt>
                <c:pt idx="6">
                  <c:v>1.3465102E6</c:v>
                </c:pt>
                <c:pt idx="7">
                  <c:v>1.3757168E6</c:v>
                </c:pt>
                <c:pt idx="8">
                  <c:v>1.6422162E6</c:v>
                </c:pt>
                <c:pt idx="9">
                  <c:v>1.8729205E6</c:v>
                </c:pt>
                <c:pt idx="10">
                  <c:v>2.055224E6</c:v>
                </c:pt>
              </c:numCache>
            </c:numRef>
          </c:val>
        </c:ser>
        <c:ser>
          <c:idx val="43"/>
          <c:order val="43"/>
          <c:tx>
            <c:strRef>
              <c:f>'Cembureau 2001-2011 app consump'!$A$46:$C$46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val>
            <c:numRef>
              <c:f>'Cembureau 2001-2011 app consump'!$D$46:$BA$46</c:f>
              <c:numCache>
                <c:formatCode>0_);[Red]\(0\)</c:formatCode>
                <c:ptCount val="11"/>
              </c:numCache>
            </c:numRef>
          </c:val>
        </c:ser>
        <c:ser>
          <c:idx val="44"/>
          <c:order val="44"/>
          <c:tx>
            <c:strRef>
              <c:f>'Cembureau 2001-2011 app consump'!$A$47:$C$47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val>
            <c:numRef>
              <c:f>'Cembureau 2001-2011 app consump'!$D$47:$BA$47</c:f>
              <c:numCache>
                <c:formatCode>0_);[Red]\(0\)</c:formatCode>
                <c:ptCount val="11"/>
              </c:numCache>
            </c:numRef>
          </c:val>
        </c:ser>
        <c:ser>
          <c:idx val="45"/>
          <c:order val="45"/>
          <c:tx>
            <c:strRef>
              <c:f>'Cembureau 2001-2011 app consump'!$A$48:$C$48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val>
            <c:numRef>
              <c:f>'Cembureau 2001-2011 app consump'!$D$48:$BA$48</c:f>
              <c:numCache>
                <c:formatCode>0_);[Red]\(0\)</c:formatCode>
                <c:ptCount val="11"/>
                <c:pt idx="0">
                  <c:v>5007.2</c:v>
                </c:pt>
                <c:pt idx="1">
                  <c:v>5125.6</c:v>
                </c:pt>
                <c:pt idx="2">
                  <c:v>5418.900000000001</c:v>
                </c:pt>
                <c:pt idx="3">
                  <c:v>5730.5</c:v>
                </c:pt>
                <c:pt idx="4">
                  <c:v>7795.900000000001</c:v>
                </c:pt>
                <c:pt idx="5">
                  <c:v>7961.5</c:v>
                </c:pt>
                <c:pt idx="6">
                  <c:v>9090.1</c:v>
                </c:pt>
                <c:pt idx="7">
                  <c:v>8958.6</c:v>
                </c:pt>
                <c:pt idx="8">
                  <c:v>8783.300000000001</c:v>
                </c:pt>
                <c:pt idx="9">
                  <c:v>8921.0</c:v>
                </c:pt>
                <c:pt idx="10">
                  <c:v>10155.0</c:v>
                </c:pt>
              </c:numCache>
            </c:numRef>
          </c:val>
        </c:ser>
        <c:ser>
          <c:idx val="46"/>
          <c:order val="46"/>
          <c:tx>
            <c:strRef>
              <c:f>'Cembureau 2001-2011 app consump'!$A$49:$C$49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val>
            <c:numRef>
              <c:f>'Cembureau 2001-2011 app consump'!$D$49:$BA$49</c:f>
              <c:numCache>
                <c:formatCode>0_);[Red]\(0\)</c:formatCode>
                <c:ptCount val="11"/>
                <c:pt idx="0">
                  <c:v>27.0</c:v>
                </c:pt>
                <c:pt idx="1">
                  <c:v>29.0</c:v>
                </c:pt>
                <c:pt idx="2">
                  <c:v>37.0</c:v>
                </c:pt>
                <c:pt idx="3">
                  <c:v>69.0</c:v>
                </c:pt>
                <c:pt idx="4">
                  <c:v>105.0</c:v>
                </c:pt>
                <c:pt idx="5">
                  <c:v>104.0</c:v>
                </c:pt>
                <c:pt idx="6">
                  <c:v>19.0</c:v>
                </c:pt>
                <c:pt idx="7">
                  <c:v>108.4</c:v>
                </c:pt>
                <c:pt idx="8">
                  <c:v>176.5</c:v>
                </c:pt>
                <c:pt idx="9">
                  <c:v>180.0</c:v>
                </c:pt>
                <c:pt idx="10">
                  <c:v>180.0</c:v>
                </c:pt>
              </c:numCache>
            </c:numRef>
          </c:val>
        </c:ser>
        <c:ser>
          <c:idx val="47"/>
          <c:order val="47"/>
          <c:tx>
            <c:strRef>
              <c:f>'Cembureau 2001-2011 app consump'!$A$50:$C$50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val>
            <c:numRef>
              <c:f>'Cembureau 2001-2011 app consump'!$D$50:$BA$50</c:f>
              <c:numCache>
                <c:formatCode>0_);[Red]\(0\)</c:formatCode>
                <c:ptCount val="11"/>
                <c:pt idx="0">
                  <c:v>120.0</c:v>
                </c:pt>
                <c:pt idx="1">
                  <c:v>144.0</c:v>
                </c:pt>
                <c:pt idx="2">
                  <c:v>271.0</c:v>
                </c:pt>
                <c:pt idx="3">
                  <c:v>343.0</c:v>
                </c:pt>
                <c:pt idx="4">
                  <c:v>446.0</c:v>
                </c:pt>
                <c:pt idx="5">
                  <c:v>465.0</c:v>
                </c:pt>
                <c:pt idx="6">
                  <c:v>700.0</c:v>
                </c:pt>
                <c:pt idx="7">
                  <c:v>900.0</c:v>
                </c:pt>
                <c:pt idx="8">
                  <c:v>950.0</c:v>
                </c:pt>
                <c:pt idx="9">
                  <c:v>1000.0</c:v>
                </c:pt>
                <c:pt idx="10">
                  <c:v>950.0</c:v>
                </c:pt>
              </c:numCache>
            </c:numRef>
          </c:val>
        </c:ser>
        <c:ser>
          <c:idx val="48"/>
          <c:order val="48"/>
          <c:tx>
            <c:strRef>
              <c:f>'Cembureau 2001-2011 app consump'!$A$51:$C$51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val>
            <c:numRef>
              <c:f>'Cembureau 2001-2011 app consump'!$D$51:$BA$51</c:f>
              <c:numCache>
                <c:formatCode>0_);[Red]\(0\)</c:formatCode>
                <c:ptCount val="11"/>
                <c:pt idx="0">
                  <c:v>200.0</c:v>
                </c:pt>
                <c:pt idx="1">
                  <c:v>230.0</c:v>
                </c:pt>
                <c:pt idx="2">
                  <c:v>230.0</c:v>
                </c:pt>
                <c:pt idx="3">
                  <c:v>235.0</c:v>
                </c:pt>
                <c:pt idx="4">
                  <c:v>235.0</c:v>
                </c:pt>
                <c:pt idx="5">
                  <c:v>235.0</c:v>
                </c:pt>
                <c:pt idx="6">
                  <c:v>270.0</c:v>
                </c:pt>
                <c:pt idx="7">
                  <c:v>300.0</c:v>
                </c:pt>
                <c:pt idx="8">
                  <c:v>300.0</c:v>
                </c:pt>
                <c:pt idx="9">
                  <c:v>320.0</c:v>
                </c:pt>
                <c:pt idx="10">
                  <c:v>320.0</c:v>
                </c:pt>
              </c:numCache>
            </c:numRef>
          </c:val>
        </c:ser>
        <c:ser>
          <c:idx val="49"/>
          <c:order val="49"/>
          <c:tx>
            <c:strRef>
              <c:f>'Cembureau 2001-2011 app consump'!$A$52:$C$52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val>
            <c:numRef>
              <c:f>'Cembureau 2001-2011 app consump'!$D$52:$BA$52</c:f>
              <c:numCache>
                <c:formatCode>0_);[Red]\(0\)</c:formatCode>
                <c:ptCount val="11"/>
                <c:pt idx="0">
                  <c:v>39.6</c:v>
                </c:pt>
                <c:pt idx="1">
                  <c:v>61.4</c:v>
                </c:pt>
                <c:pt idx="2">
                  <c:v>291.2</c:v>
                </c:pt>
                <c:pt idx="3">
                  <c:v>322.7</c:v>
                </c:pt>
                <c:pt idx="4">
                  <c:v>67.6</c:v>
                </c:pt>
                <c:pt idx="5">
                  <c:v>65.8</c:v>
                </c:pt>
                <c:pt idx="6">
                  <c:v>67.2</c:v>
                </c:pt>
                <c:pt idx="7">
                  <c:v>208.0</c:v>
                </c:pt>
                <c:pt idx="8">
                  <c:v>186.0</c:v>
                </c:pt>
                <c:pt idx="9">
                  <c:v>200.0</c:v>
                </c:pt>
                <c:pt idx="10">
                  <c:v>200.0</c:v>
                </c:pt>
              </c:numCache>
            </c:numRef>
          </c:val>
        </c:ser>
        <c:ser>
          <c:idx val="50"/>
          <c:order val="50"/>
          <c:tx>
            <c:strRef>
              <c:f>'Cembureau 2001-2011 app consump'!$A$53:$C$53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consump'!$D$53:$BA$53</c:f>
              <c:numCache>
                <c:formatCode>0_);[Red]\(0\)</c:formatCode>
                <c:ptCount val="11"/>
                <c:pt idx="0">
                  <c:v>1100.0</c:v>
                </c:pt>
                <c:pt idx="1">
                  <c:v>1200.0</c:v>
                </c:pt>
                <c:pt idx="2">
                  <c:v>1000.0</c:v>
                </c:pt>
                <c:pt idx="3">
                  <c:v>1100.0</c:v>
                </c:pt>
                <c:pt idx="4">
                  <c:v>1393.0</c:v>
                </c:pt>
                <c:pt idx="5">
                  <c:v>1757.1</c:v>
                </c:pt>
                <c:pt idx="6">
                  <c:v>1823.5</c:v>
                </c:pt>
                <c:pt idx="7">
                  <c:v>1632.1</c:v>
                </c:pt>
                <c:pt idx="8">
                  <c:v>1534.5</c:v>
                </c:pt>
                <c:pt idx="9">
                  <c:v>1275.0</c:v>
                </c:pt>
                <c:pt idx="10">
                  <c:v>1350.0</c:v>
                </c:pt>
              </c:numCache>
            </c:numRef>
          </c:val>
        </c:ser>
        <c:ser>
          <c:idx val="51"/>
          <c:order val="51"/>
          <c:tx>
            <c:strRef>
              <c:f>'Cembureau 2001-2011 app consump'!$A$54:$C$54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consump'!$D$54:$BA$54</c:f>
              <c:numCache>
                <c:formatCode>0_);[Red]\(0\)</c:formatCode>
                <c:ptCount val="11"/>
                <c:pt idx="0">
                  <c:v>930.0</c:v>
                </c:pt>
                <c:pt idx="1">
                  <c:v>900.0</c:v>
                </c:pt>
                <c:pt idx="2">
                  <c:v>993.0</c:v>
                </c:pt>
                <c:pt idx="3">
                  <c:v>847.0</c:v>
                </c:pt>
                <c:pt idx="4">
                  <c:v>758.0</c:v>
                </c:pt>
                <c:pt idx="5">
                  <c:v>847.3000000000001</c:v>
                </c:pt>
                <c:pt idx="6">
                  <c:v>1306.7</c:v>
                </c:pt>
                <c:pt idx="7">
                  <c:v>1358.6</c:v>
                </c:pt>
                <c:pt idx="8">
                  <c:v>1460.4</c:v>
                </c:pt>
                <c:pt idx="9">
                  <c:v>1500.0</c:v>
                </c:pt>
                <c:pt idx="10">
                  <c:v>1200.0</c:v>
                </c:pt>
              </c:numCache>
            </c:numRef>
          </c:val>
        </c:ser>
        <c:ser>
          <c:idx val="52"/>
          <c:order val="52"/>
          <c:tx>
            <c:strRef>
              <c:f>'Cembureau 2001-2011 app consump'!$A$55:$C$55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consump'!$D$55:$BA$55</c:f>
              <c:numCache>
                <c:formatCode>0_);[Red]\(0\)</c:formatCode>
                <c:ptCount val="11"/>
                <c:pt idx="0">
                  <c:v>1840.0</c:v>
                </c:pt>
                <c:pt idx="1">
                  <c:v>2156.0</c:v>
                </c:pt>
                <c:pt idx="2">
                  <c:v>2566.0</c:v>
                </c:pt>
                <c:pt idx="3">
                  <c:v>2676.0</c:v>
                </c:pt>
                <c:pt idx="4">
                  <c:v>2593.0</c:v>
                </c:pt>
                <c:pt idx="5">
                  <c:v>2859.0</c:v>
                </c:pt>
                <c:pt idx="6">
                  <c:v>3063.0</c:v>
                </c:pt>
                <c:pt idx="7">
                  <c:v>3032.3</c:v>
                </c:pt>
                <c:pt idx="8">
                  <c:v>2403.0</c:v>
                </c:pt>
                <c:pt idx="9">
                  <c:v>1873.0</c:v>
                </c:pt>
                <c:pt idx="10">
                  <c:v>1802.0</c:v>
                </c:pt>
              </c:numCache>
            </c:numRef>
          </c:val>
        </c:ser>
        <c:ser>
          <c:idx val="53"/>
          <c:order val="53"/>
          <c:tx>
            <c:strRef>
              <c:f>'Cembureau 2001-2011 app consump'!$A$56:$C$56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consump'!$D$56:$BA$56</c:f>
              <c:numCache>
                <c:formatCode>0_);[Red]\(0\)</c:formatCode>
                <c:ptCount val="11"/>
                <c:pt idx="0">
                  <c:v>996.0</c:v>
                </c:pt>
                <c:pt idx="1">
                  <c:v>870.0</c:v>
                </c:pt>
                <c:pt idx="2">
                  <c:v>869.0</c:v>
                </c:pt>
                <c:pt idx="3">
                  <c:v>938.0</c:v>
                </c:pt>
                <c:pt idx="4">
                  <c:v>1015.0</c:v>
                </c:pt>
                <c:pt idx="5">
                  <c:v>1233.7</c:v>
                </c:pt>
                <c:pt idx="6">
                  <c:v>1326.1</c:v>
                </c:pt>
                <c:pt idx="7">
                  <c:v>1322.5</c:v>
                </c:pt>
                <c:pt idx="8">
                  <c:v>1295.0</c:v>
                </c:pt>
                <c:pt idx="9">
                  <c:v>1430.0</c:v>
                </c:pt>
                <c:pt idx="10">
                  <c:v>1298.0</c:v>
                </c:pt>
              </c:numCache>
            </c:numRef>
          </c:val>
        </c:ser>
        <c:ser>
          <c:idx val="54"/>
          <c:order val="54"/>
          <c:tx>
            <c:strRef>
              <c:f>'Cembureau 2001-2011 app consump'!$A$57:$C$57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consump'!$D$57:$BA$57</c:f>
              <c:numCache>
                <c:formatCode>0_);[Red]\(0\)</c:formatCode>
                <c:ptCount val="11"/>
                <c:pt idx="0">
                  <c:v>284.0</c:v>
                </c:pt>
                <c:pt idx="1">
                  <c:v>285.0</c:v>
                </c:pt>
                <c:pt idx="2">
                  <c:v>286.0</c:v>
                </c:pt>
                <c:pt idx="3">
                  <c:v>287.0</c:v>
                </c:pt>
                <c:pt idx="4">
                  <c:v>288.0</c:v>
                </c:pt>
                <c:pt idx="5">
                  <c:v>288.0</c:v>
                </c:pt>
              </c:numCache>
            </c:numRef>
          </c:val>
        </c:ser>
        <c:ser>
          <c:idx val="55"/>
          <c:order val="55"/>
          <c:tx>
            <c:strRef>
              <c:f>'Cembureau 2001-2011 app consump'!$A$58:$C$58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consump'!$D$58:$BA$58</c:f>
              <c:numCache>
                <c:formatCode>0_);[Red]\(0\)</c:formatCode>
                <c:ptCount val="11"/>
                <c:pt idx="0">
                  <c:v>1057.0</c:v>
                </c:pt>
                <c:pt idx="1">
                  <c:v>1203.0</c:v>
                </c:pt>
                <c:pt idx="2">
                  <c:v>1305.0</c:v>
                </c:pt>
                <c:pt idx="3">
                  <c:v>1608.0</c:v>
                </c:pt>
                <c:pt idx="4">
                  <c:v>1592.0</c:v>
                </c:pt>
                <c:pt idx="5">
                  <c:v>1629.0</c:v>
                </c:pt>
                <c:pt idx="6">
                  <c:v>1792.0</c:v>
                </c:pt>
                <c:pt idx="7">
                  <c:v>1970.4</c:v>
                </c:pt>
                <c:pt idx="8">
                  <c:v>1439.7</c:v>
                </c:pt>
                <c:pt idx="9">
                  <c:v>1337.8</c:v>
                </c:pt>
                <c:pt idx="10">
                  <c:v>1207.0</c:v>
                </c:pt>
              </c:numCache>
            </c:numRef>
          </c:val>
        </c:ser>
        <c:ser>
          <c:idx val="56"/>
          <c:order val="56"/>
          <c:tx>
            <c:strRef>
              <c:f>'Cembureau 2001-2011 app consump'!$A$59:$C$59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consump'!$D$59:$BA$59</c:f>
              <c:numCache>
                <c:formatCode>0_);[Red]\(0\)</c:formatCode>
                <c:ptCount val="11"/>
                <c:pt idx="0">
                  <c:v>3614.0</c:v>
                </c:pt>
                <c:pt idx="1">
                  <c:v>3686.0</c:v>
                </c:pt>
                <c:pt idx="2">
                  <c:v>4047.0</c:v>
                </c:pt>
                <c:pt idx="3">
                  <c:v>4518.0</c:v>
                </c:pt>
                <c:pt idx="4">
                  <c:v>4417.0</c:v>
                </c:pt>
                <c:pt idx="5">
                  <c:v>4812.0</c:v>
                </c:pt>
                <c:pt idx="6">
                  <c:v>5147.0</c:v>
                </c:pt>
                <c:pt idx="7">
                  <c:v>5183.0</c:v>
                </c:pt>
                <c:pt idx="8">
                  <c:v>4092.0</c:v>
                </c:pt>
                <c:pt idx="9">
                  <c:v>3595.0</c:v>
                </c:pt>
                <c:pt idx="10">
                  <c:v>3857.0</c:v>
                </c:pt>
              </c:numCache>
            </c:numRef>
          </c:val>
        </c:ser>
        <c:ser>
          <c:idx val="57"/>
          <c:order val="57"/>
          <c:tx>
            <c:strRef>
              <c:f>'Cembureau 2001-2011 app consump'!$A$60:$C$60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consump'!$D$60:$BA$60</c:f>
              <c:numCache>
                <c:formatCode>0_);[Red]\(0\)</c:formatCode>
                <c:ptCount val="11"/>
              </c:numCache>
            </c:numRef>
          </c:val>
        </c:ser>
        <c:ser>
          <c:idx val="58"/>
          <c:order val="58"/>
          <c:tx>
            <c:strRef>
              <c:f>'Cembureau 2001-2011 app consump'!$A$61:$C$61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consump'!$D$61:$BA$61</c:f>
              <c:numCache>
                <c:formatCode>0_);[Red]\(0\)</c:formatCode>
                <c:ptCount val="11"/>
                <c:pt idx="0">
                  <c:v>1500.0</c:v>
                </c:pt>
                <c:pt idx="1">
                  <c:v>1593.0</c:v>
                </c:pt>
                <c:pt idx="2">
                  <c:v>1522.0</c:v>
                </c:pt>
                <c:pt idx="3">
                  <c:v>1596.0</c:v>
                </c:pt>
                <c:pt idx="4">
                  <c:v>1647.0</c:v>
                </c:pt>
                <c:pt idx="5">
                  <c:v>1800.0</c:v>
                </c:pt>
                <c:pt idx="6">
                  <c:v>1861.0</c:v>
                </c:pt>
                <c:pt idx="7">
                  <c:v>1854.4</c:v>
                </c:pt>
                <c:pt idx="8">
                  <c:v>1249.0</c:v>
                </c:pt>
                <c:pt idx="9">
                  <c:v>1068.0</c:v>
                </c:pt>
                <c:pt idx="10">
                  <c:v>1332.0</c:v>
                </c:pt>
              </c:numCache>
            </c:numRef>
          </c:val>
        </c:ser>
        <c:ser>
          <c:idx val="59"/>
          <c:order val="59"/>
          <c:tx>
            <c:strRef>
              <c:f>'Cembureau 2001-2011 app consump'!$A$62:$C$62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consump'!$D$62:$BA$62</c:f>
              <c:numCache>
                <c:formatCode>0_);[Red]\(0\)</c:formatCode>
                <c:ptCount val="11"/>
                <c:pt idx="0">
                  <c:v>80.0</c:v>
                </c:pt>
                <c:pt idx="1">
                  <c:v>80.0</c:v>
                </c:pt>
                <c:pt idx="2">
                  <c:v>80.0</c:v>
                </c:pt>
                <c:pt idx="3">
                  <c:v>90.0</c:v>
                </c:pt>
                <c:pt idx="4">
                  <c:v>90.0</c:v>
                </c:pt>
                <c:pt idx="5">
                  <c:v>90.0</c:v>
                </c:pt>
                <c:pt idx="6">
                  <c:v>90.0</c:v>
                </c:pt>
                <c:pt idx="7">
                  <c:v>90.0</c:v>
                </c:pt>
                <c:pt idx="8">
                  <c:v>76.0</c:v>
                </c:pt>
                <c:pt idx="9">
                  <c:v>100.0</c:v>
                </c:pt>
                <c:pt idx="10">
                  <c:v>100.0</c:v>
                </c:pt>
              </c:numCache>
            </c:numRef>
          </c:val>
        </c:ser>
        <c:ser>
          <c:idx val="60"/>
          <c:order val="60"/>
          <c:tx>
            <c:strRef>
              <c:f>'Cembureau 2001-2011 app consump'!$A$63:$C$63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consump'!$D$63:$BA$63</c:f>
              <c:numCache>
                <c:formatCode>0_);[Red]\(0\)</c:formatCode>
                <c:ptCount val="11"/>
              </c:numCache>
            </c:numRef>
          </c:val>
        </c:ser>
        <c:ser>
          <c:idx val="61"/>
          <c:order val="61"/>
          <c:tx>
            <c:strRef>
              <c:f>'Cembureau 2001-2011 app consump'!$A$64:$C$64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consump'!$D$64:$BA$64</c:f>
              <c:numCache>
                <c:formatCode>0_);[Red]\(0\)</c:formatCode>
                <c:ptCount val="11"/>
                <c:pt idx="0">
                  <c:v>3820.0</c:v>
                </c:pt>
                <c:pt idx="1">
                  <c:v>3792.0</c:v>
                </c:pt>
                <c:pt idx="2">
                  <c:v>3790.0</c:v>
                </c:pt>
                <c:pt idx="3">
                  <c:v>2611.6</c:v>
                </c:pt>
                <c:pt idx="4">
                  <c:v>2862.5</c:v>
                </c:pt>
                <c:pt idx="5">
                  <c:v>3516.1</c:v>
                </c:pt>
                <c:pt idx="6">
                  <c:v>3648.7</c:v>
                </c:pt>
                <c:pt idx="7">
                  <c:v>3304.7</c:v>
                </c:pt>
                <c:pt idx="8">
                  <c:v>2829.2</c:v>
                </c:pt>
                <c:pt idx="9">
                  <c:v>3100.0</c:v>
                </c:pt>
                <c:pt idx="10">
                  <c:v>2800.0</c:v>
                </c:pt>
              </c:numCache>
            </c:numRef>
          </c:val>
        </c:ser>
        <c:ser>
          <c:idx val="62"/>
          <c:order val="62"/>
          <c:tx>
            <c:strRef>
              <c:f>'Cembureau 2001-2011 app consump'!$A$65:$C$65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consump'!$D$65:$BA$65</c:f>
              <c:numCache>
                <c:formatCode>0_);[Red]\(0\)</c:formatCode>
                <c:ptCount val="11"/>
                <c:pt idx="0">
                  <c:v>3139.0</c:v>
                </c:pt>
                <c:pt idx="1">
                  <c:v>3294.7</c:v>
                </c:pt>
                <c:pt idx="2">
                  <c:v>3262.9</c:v>
                </c:pt>
                <c:pt idx="3">
                  <c:v>3507.0</c:v>
                </c:pt>
                <c:pt idx="4">
                  <c:v>3739.1</c:v>
                </c:pt>
                <c:pt idx="5">
                  <c:v>4168.3</c:v>
                </c:pt>
                <c:pt idx="6">
                  <c:v>4470.7</c:v>
                </c:pt>
                <c:pt idx="7">
                  <c:v>5009.3</c:v>
                </c:pt>
                <c:pt idx="8">
                  <c:v>5320.8</c:v>
                </c:pt>
                <c:pt idx="9">
                  <c:v>5308.5</c:v>
                </c:pt>
                <c:pt idx="10">
                  <c:v>5706.0</c:v>
                </c:pt>
              </c:numCache>
            </c:numRef>
          </c:val>
        </c:ser>
        <c:ser>
          <c:idx val="63"/>
          <c:order val="63"/>
          <c:tx>
            <c:strRef>
              <c:f>'Cembureau 2001-2011 app consump'!$A$66:$C$66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consump'!$D$66:$BA$66</c:f>
              <c:numCache>
                <c:formatCode>0_);[Red]\(0\)</c:formatCode>
                <c:ptCount val="11"/>
                <c:pt idx="0">
                  <c:v>26989.0</c:v>
                </c:pt>
                <c:pt idx="1">
                  <c:v>25005.3</c:v>
                </c:pt>
                <c:pt idx="2">
                  <c:v>26517.8</c:v>
                </c:pt>
                <c:pt idx="3">
                  <c:v>26901.5</c:v>
                </c:pt>
                <c:pt idx="4">
                  <c:v>31935.3</c:v>
                </c:pt>
                <c:pt idx="5">
                  <c:v>34338.0</c:v>
                </c:pt>
                <c:pt idx="6">
                  <c:v>36815.1</c:v>
                </c:pt>
                <c:pt idx="7">
                  <c:v>39640.9</c:v>
                </c:pt>
                <c:pt idx="8">
                  <c:v>47948.6</c:v>
                </c:pt>
                <c:pt idx="9">
                  <c:v>53865.0</c:v>
                </c:pt>
                <c:pt idx="10">
                  <c:v>50000.0</c:v>
                </c:pt>
              </c:numCache>
            </c:numRef>
          </c:val>
        </c:ser>
        <c:ser>
          <c:idx val="64"/>
          <c:order val="64"/>
          <c:tx>
            <c:strRef>
              <c:f>'Cembureau 2001-2011 app consump'!$A$67:$C$67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consump'!$D$67:$BA$67</c:f>
              <c:numCache>
                <c:formatCode>0_);[Red]\(0\)</c:formatCode>
                <c:ptCount val="11"/>
                <c:pt idx="0">
                  <c:v>1259.0</c:v>
                </c:pt>
                <c:pt idx="1">
                  <c:v>1360.0</c:v>
                </c:pt>
                <c:pt idx="2">
                  <c:v>1440.0</c:v>
                </c:pt>
                <c:pt idx="3">
                  <c:v>1250.0</c:v>
                </c:pt>
                <c:pt idx="4">
                  <c:v>1079.0</c:v>
                </c:pt>
                <c:pt idx="5">
                  <c:v>1339.3</c:v>
                </c:pt>
                <c:pt idx="6">
                  <c:v>1404.2</c:v>
                </c:pt>
                <c:pt idx="7">
                  <c:v>1340.6</c:v>
                </c:pt>
                <c:pt idx="8">
                  <c:v>1283.8</c:v>
                </c:pt>
                <c:pt idx="9">
                  <c:v>1400.0</c:v>
                </c:pt>
                <c:pt idx="10">
                  <c:v>1430.0</c:v>
                </c:pt>
              </c:numCache>
            </c:numRef>
          </c:val>
        </c:ser>
        <c:ser>
          <c:idx val="65"/>
          <c:order val="65"/>
          <c:tx>
            <c:strRef>
              <c:f>'Cembureau 2001-2011 app consump'!$A$68:$C$68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consump'!$D$68:$BA$68</c:f>
              <c:numCache>
                <c:formatCode>0_);[Red]\(0\)</c:formatCode>
                <c:ptCount val="11"/>
                <c:pt idx="0">
                  <c:v>91.5</c:v>
                </c:pt>
                <c:pt idx="1">
                  <c:v>72.5</c:v>
                </c:pt>
                <c:pt idx="2">
                  <c:v>72.7</c:v>
                </c:pt>
                <c:pt idx="3">
                  <c:v>133.5</c:v>
                </c:pt>
                <c:pt idx="4">
                  <c:v>84.60000000000001</c:v>
                </c:pt>
                <c:pt idx="5">
                  <c:v>130.2</c:v>
                </c:pt>
                <c:pt idx="6">
                  <c:v>173.5</c:v>
                </c:pt>
                <c:pt idx="7">
                  <c:v>217.6</c:v>
                </c:pt>
                <c:pt idx="8">
                  <c:v>380.0</c:v>
                </c:pt>
                <c:pt idx="9">
                  <c:v>400.0</c:v>
                </c:pt>
                <c:pt idx="10">
                  <c:v>350.0</c:v>
                </c:pt>
              </c:numCache>
            </c:numRef>
          </c:val>
        </c:ser>
        <c:ser>
          <c:idx val="66"/>
          <c:order val="66"/>
          <c:tx>
            <c:strRef>
              <c:f>'Cembureau 2001-2011 app consump'!$A$69:$C$69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consump'!$D$69:$BA$69</c:f>
              <c:numCache>
                <c:formatCode>0_);[Red]\(0\)</c:formatCode>
                <c:ptCount val="11"/>
                <c:pt idx="0">
                  <c:v>155.0</c:v>
                </c:pt>
                <c:pt idx="1">
                  <c:v>175.0</c:v>
                </c:pt>
                <c:pt idx="2">
                  <c:v>189.0</c:v>
                </c:pt>
                <c:pt idx="3">
                  <c:v>185.0</c:v>
                </c:pt>
                <c:pt idx="4">
                  <c:v>185.0</c:v>
                </c:pt>
                <c:pt idx="5">
                  <c:v>185.0</c:v>
                </c:pt>
                <c:pt idx="6">
                  <c:v>220.0</c:v>
                </c:pt>
                <c:pt idx="7">
                  <c:v>210.0</c:v>
                </c:pt>
                <c:pt idx="8">
                  <c:v>210.0</c:v>
                </c:pt>
                <c:pt idx="9">
                  <c:v>220.0</c:v>
                </c:pt>
                <c:pt idx="10">
                  <c:v>230.0</c:v>
                </c:pt>
              </c:numCache>
            </c:numRef>
          </c:val>
        </c:ser>
        <c:ser>
          <c:idx val="67"/>
          <c:order val="67"/>
          <c:tx>
            <c:strRef>
              <c:f>'Cembureau 2001-2011 app consump'!$A$70:$C$70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consump'!$D$70:$BA$70</c:f>
              <c:numCache>
                <c:formatCode>0_);[Red]\(0\)</c:formatCode>
                <c:ptCount val="11"/>
                <c:pt idx="0">
                  <c:v>263.0</c:v>
                </c:pt>
                <c:pt idx="1">
                  <c:v>325.0</c:v>
                </c:pt>
                <c:pt idx="2">
                  <c:v>375.0</c:v>
                </c:pt>
                <c:pt idx="3">
                  <c:v>420.0</c:v>
                </c:pt>
                <c:pt idx="4">
                  <c:v>510.0</c:v>
                </c:pt>
                <c:pt idx="5">
                  <c:v>626.0</c:v>
                </c:pt>
                <c:pt idx="6">
                  <c:v>659.0</c:v>
                </c:pt>
                <c:pt idx="7">
                  <c:v>456.3</c:v>
                </c:pt>
                <c:pt idx="8">
                  <c:v>253.0</c:v>
                </c:pt>
                <c:pt idx="9">
                  <c:v>263.0</c:v>
                </c:pt>
                <c:pt idx="10">
                  <c:v>311.0</c:v>
                </c:pt>
              </c:numCache>
            </c:numRef>
          </c:val>
        </c:ser>
        <c:ser>
          <c:idx val="68"/>
          <c:order val="68"/>
          <c:tx>
            <c:strRef>
              <c:f>'Cembureau 2001-2011 app consump'!$A$71:$C$71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consump'!$D$71:$BA$71</c:f>
              <c:numCache>
                <c:formatCode>0_);[Red]\(0\)</c:formatCode>
                <c:ptCount val="11"/>
                <c:pt idx="0">
                  <c:v>819.0</c:v>
                </c:pt>
                <c:pt idx="1">
                  <c:v>919.0</c:v>
                </c:pt>
                <c:pt idx="2">
                  <c:v>1128.0</c:v>
                </c:pt>
                <c:pt idx="3">
                  <c:v>1314.0</c:v>
                </c:pt>
                <c:pt idx="4">
                  <c:v>1549.0</c:v>
                </c:pt>
                <c:pt idx="5">
                  <c:v>1739.0</c:v>
                </c:pt>
                <c:pt idx="6">
                  <c:v>2809.5</c:v>
                </c:pt>
                <c:pt idx="7">
                  <c:v>2680.8</c:v>
                </c:pt>
                <c:pt idx="8">
                  <c:v>3739.8</c:v>
                </c:pt>
                <c:pt idx="9">
                  <c:v>3013.6</c:v>
                </c:pt>
                <c:pt idx="10">
                  <c:v>3988.0</c:v>
                </c:pt>
              </c:numCache>
            </c:numRef>
          </c:val>
        </c:ser>
        <c:ser>
          <c:idx val="69"/>
          <c:order val="69"/>
          <c:tx>
            <c:strRef>
              <c:f>'Cembureau 2001-2011 app consump'!$A$72:$C$72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consump'!$D$72:$BA$72</c:f>
              <c:numCache>
                <c:formatCode>0_);[Red]\(0\)</c:formatCode>
                <c:ptCount val="11"/>
              </c:numCache>
            </c:numRef>
          </c:val>
        </c:ser>
        <c:ser>
          <c:idx val="70"/>
          <c:order val="70"/>
          <c:tx>
            <c:strRef>
              <c:f>'Cembureau 2001-2011 app consump'!$A$73:$C$73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consump'!$D$73:$BA$73</c:f>
              <c:numCache>
                <c:formatCode>0_);[Red]\(0\)</c:formatCode>
                <c:ptCount val="11"/>
              </c:numCache>
            </c:numRef>
          </c:val>
        </c:ser>
        <c:ser>
          <c:idx val="71"/>
          <c:order val="71"/>
          <c:tx>
            <c:strRef>
              <c:f>'Cembureau 2001-2011 app consump'!$A$74:$C$74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consump'!$D$74:$BA$74</c:f>
              <c:numCache>
                <c:formatCode>0_);[Red]\(0\)</c:formatCode>
                <c:ptCount val="11"/>
                <c:pt idx="0">
                  <c:v>353.8</c:v>
                </c:pt>
                <c:pt idx="1">
                  <c:v>436.6</c:v>
                </c:pt>
                <c:pt idx="2">
                  <c:v>449.6</c:v>
                </c:pt>
                <c:pt idx="3">
                  <c:v>498.8</c:v>
                </c:pt>
                <c:pt idx="4">
                  <c:v>511.3</c:v>
                </c:pt>
                <c:pt idx="5">
                  <c:v>133.6</c:v>
                </c:pt>
                <c:pt idx="6">
                  <c:v>469.3</c:v>
                </c:pt>
                <c:pt idx="7">
                  <c:v>104.1</c:v>
                </c:pt>
                <c:pt idx="8">
                  <c:v>108.9</c:v>
                </c:pt>
                <c:pt idx="9">
                  <c:v>80.8</c:v>
                </c:pt>
                <c:pt idx="10">
                  <c:v>100.0</c:v>
                </c:pt>
              </c:numCache>
            </c:numRef>
          </c:val>
        </c:ser>
        <c:ser>
          <c:idx val="72"/>
          <c:order val="72"/>
          <c:tx>
            <c:strRef>
              <c:f>'Cembureau 2001-2011 app consump'!$A$75:$C$75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consump'!$D$75:$BA$75</c:f>
              <c:numCache>
                <c:formatCode>0_);[Red]\(0\)</c:formatCode>
                <c:ptCount val="11"/>
                <c:pt idx="0">
                  <c:v>1608.0</c:v>
                </c:pt>
                <c:pt idx="1">
                  <c:v>1557.0</c:v>
                </c:pt>
                <c:pt idx="2">
                  <c:v>1595.0</c:v>
                </c:pt>
                <c:pt idx="3">
                  <c:v>1667.0</c:v>
                </c:pt>
                <c:pt idx="4">
                  <c:v>1712.0</c:v>
                </c:pt>
                <c:pt idx="5">
                  <c:v>1890.0</c:v>
                </c:pt>
                <c:pt idx="6">
                  <c:v>2042.0</c:v>
                </c:pt>
                <c:pt idx="7">
                  <c:v>1911.0</c:v>
                </c:pt>
                <c:pt idx="8">
                  <c:v>1350.0</c:v>
                </c:pt>
                <c:pt idx="9">
                  <c:v>1800.0</c:v>
                </c:pt>
                <c:pt idx="10">
                  <c:v>1875.0</c:v>
                </c:pt>
              </c:numCache>
            </c:numRef>
          </c:val>
        </c:ser>
        <c:ser>
          <c:idx val="73"/>
          <c:order val="73"/>
          <c:tx>
            <c:strRef>
              <c:f>'Cembureau 2001-2011 app consump'!$A$76:$C$76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consump'!$D$76:$BA$76</c:f>
              <c:numCache>
                <c:formatCode>0_);[Red]\(0\)</c:formatCode>
                <c:ptCount val="11"/>
                <c:pt idx="0">
                  <c:v>20661.0</c:v>
                </c:pt>
                <c:pt idx="1">
                  <c:v>20727.0</c:v>
                </c:pt>
                <c:pt idx="2">
                  <c:v>20678.0</c:v>
                </c:pt>
                <c:pt idx="3">
                  <c:v>21936.0</c:v>
                </c:pt>
                <c:pt idx="4">
                  <c:v>22515.0</c:v>
                </c:pt>
                <c:pt idx="5">
                  <c:v>24029.0</c:v>
                </c:pt>
                <c:pt idx="6">
                  <c:v>24803.0</c:v>
                </c:pt>
                <c:pt idx="7">
                  <c:v>24116.0</c:v>
                </c:pt>
                <c:pt idx="8">
                  <c:v>20381.0</c:v>
                </c:pt>
                <c:pt idx="9">
                  <c:v>19785.0</c:v>
                </c:pt>
                <c:pt idx="10">
                  <c:v>21410.0</c:v>
                </c:pt>
              </c:numCache>
            </c:numRef>
          </c:val>
        </c:ser>
        <c:ser>
          <c:idx val="74"/>
          <c:order val="74"/>
          <c:tx>
            <c:strRef>
              <c:f>'Cembureau 2001-2011 app consump'!$A$77:$C$77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consump'!$D$77:$BA$77</c:f>
              <c:numCache>
                <c:formatCode>0_);[Red]\(0\)</c:formatCode>
                <c:ptCount val="11"/>
                <c:pt idx="0">
                  <c:v>60.0</c:v>
                </c:pt>
                <c:pt idx="1">
                  <c:v>62.0</c:v>
                </c:pt>
                <c:pt idx="2">
                  <c:v>62.0</c:v>
                </c:pt>
                <c:pt idx="3">
                  <c:v>63.0</c:v>
                </c:pt>
                <c:pt idx="4">
                  <c:v>70.0</c:v>
                </c:pt>
                <c:pt idx="5">
                  <c:v>70.0</c:v>
                </c:pt>
                <c:pt idx="6">
                  <c:v>70.0</c:v>
                </c:pt>
                <c:pt idx="7">
                  <c:v>70.0</c:v>
                </c:pt>
                <c:pt idx="8">
                  <c:v>70.0</c:v>
                </c:pt>
                <c:pt idx="9">
                  <c:v>70.0</c:v>
                </c:pt>
                <c:pt idx="10">
                  <c:v>80.0</c:v>
                </c:pt>
              </c:numCache>
            </c:numRef>
          </c:val>
        </c:ser>
        <c:ser>
          <c:idx val="75"/>
          <c:order val="75"/>
          <c:tx>
            <c:strRef>
              <c:f>'Cembureau 2001-2011 app consump'!$A$78:$C$78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consump'!$D$78:$BA$78</c:f>
              <c:numCache>
                <c:formatCode>0_);[Red]\(0\)</c:formatCode>
                <c:ptCount val="11"/>
                <c:pt idx="0">
                  <c:v>119.0</c:v>
                </c:pt>
                <c:pt idx="1">
                  <c:v>140.0</c:v>
                </c:pt>
                <c:pt idx="2">
                  <c:v>140.0</c:v>
                </c:pt>
                <c:pt idx="3">
                  <c:v>152.0</c:v>
                </c:pt>
                <c:pt idx="4">
                  <c:v>131.0</c:v>
                </c:pt>
                <c:pt idx="5">
                  <c:v>130.3</c:v>
                </c:pt>
                <c:pt idx="6">
                  <c:v>142.0</c:v>
                </c:pt>
                <c:pt idx="7">
                  <c:v>128.1</c:v>
                </c:pt>
                <c:pt idx="8">
                  <c:v>97.8</c:v>
                </c:pt>
                <c:pt idx="9">
                  <c:v>104.0</c:v>
                </c:pt>
                <c:pt idx="10">
                  <c:v>96.0</c:v>
                </c:pt>
              </c:numCache>
            </c:numRef>
          </c:val>
        </c:ser>
        <c:ser>
          <c:idx val="76"/>
          <c:order val="76"/>
          <c:tx>
            <c:strRef>
              <c:f>'Cembureau 2001-2011 app consump'!$A$79:$C$79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consump'!$D$79:$BA$79</c:f>
              <c:numCache>
                <c:formatCode>0_);[Red]\(0\)</c:formatCode>
                <c:ptCount val="11"/>
                <c:pt idx="0">
                  <c:v>249.0</c:v>
                </c:pt>
                <c:pt idx="1">
                  <c:v>297.0</c:v>
                </c:pt>
                <c:pt idx="2">
                  <c:v>328.0</c:v>
                </c:pt>
                <c:pt idx="3">
                  <c:v>305.0</c:v>
                </c:pt>
                <c:pt idx="4">
                  <c:v>307.0</c:v>
                </c:pt>
                <c:pt idx="5">
                  <c:v>500.0</c:v>
                </c:pt>
                <c:pt idx="6">
                  <c:v>500.0</c:v>
                </c:pt>
                <c:pt idx="7">
                  <c:v>500.0</c:v>
                </c:pt>
                <c:pt idx="8">
                  <c:v>500.0</c:v>
                </c:pt>
                <c:pt idx="9">
                  <c:v>500.0</c:v>
                </c:pt>
                <c:pt idx="10">
                  <c:v>480.0</c:v>
                </c:pt>
              </c:numCache>
            </c:numRef>
          </c:val>
        </c:ser>
        <c:ser>
          <c:idx val="77"/>
          <c:order val="77"/>
          <c:tx>
            <c:strRef>
              <c:f>'Cembureau 2001-2011 app consump'!$A$80:$C$80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consump'!$D$80:$BA$80</c:f>
              <c:numCache>
                <c:formatCode>0_);[Red]\(0\)</c:formatCode>
                <c:ptCount val="11"/>
                <c:pt idx="0">
                  <c:v>110.0</c:v>
                </c:pt>
                <c:pt idx="1">
                  <c:v>126.0</c:v>
                </c:pt>
                <c:pt idx="2">
                  <c:v>142.0</c:v>
                </c:pt>
                <c:pt idx="3">
                  <c:v>108.0</c:v>
                </c:pt>
                <c:pt idx="4">
                  <c:v>101.0</c:v>
                </c:pt>
                <c:pt idx="5">
                  <c:v>40.8</c:v>
                </c:pt>
                <c:pt idx="6">
                  <c:v>114.2</c:v>
                </c:pt>
                <c:pt idx="7">
                  <c:v>124.0</c:v>
                </c:pt>
                <c:pt idx="8">
                  <c:v>208.2</c:v>
                </c:pt>
                <c:pt idx="9">
                  <c:v>117.8</c:v>
                </c:pt>
                <c:pt idx="10">
                  <c:v>98.0</c:v>
                </c:pt>
              </c:numCache>
            </c:numRef>
          </c:val>
        </c:ser>
        <c:ser>
          <c:idx val="78"/>
          <c:order val="78"/>
          <c:tx>
            <c:strRef>
              <c:f>'Cembureau 2001-2011 app consump'!$A$81:$C$81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consump'!$D$81:$BA$81</c:f>
              <c:numCache>
                <c:formatCode>0_);[Red]\(0\)</c:formatCode>
                <c:ptCount val="11"/>
                <c:pt idx="0">
                  <c:v>346.0</c:v>
                </c:pt>
                <c:pt idx="1">
                  <c:v>380.0</c:v>
                </c:pt>
                <c:pt idx="2">
                  <c:v>400.0</c:v>
                </c:pt>
                <c:pt idx="3">
                  <c:v>571.5</c:v>
                </c:pt>
                <c:pt idx="4">
                  <c:v>617.5</c:v>
                </c:pt>
                <c:pt idx="5">
                  <c:v>557.4</c:v>
                </c:pt>
                <c:pt idx="6">
                  <c:v>1131.0</c:v>
                </c:pt>
                <c:pt idx="7">
                  <c:v>1108.6</c:v>
                </c:pt>
                <c:pt idx="8">
                  <c:v>1030.9</c:v>
                </c:pt>
                <c:pt idx="9">
                  <c:v>1118.2</c:v>
                </c:pt>
                <c:pt idx="10">
                  <c:v>1050.0</c:v>
                </c:pt>
              </c:numCache>
            </c:numRef>
          </c:val>
        </c:ser>
        <c:ser>
          <c:idx val="79"/>
          <c:order val="79"/>
          <c:tx>
            <c:strRef>
              <c:f>'Cembureau 2001-2011 app consump'!$A$82:$C$82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consump'!$D$82:$BA$82</c:f>
              <c:numCache>
                <c:formatCode>0_);[Red]\(0\)</c:formatCode>
                <c:ptCount val="11"/>
              </c:numCache>
            </c:numRef>
          </c:val>
        </c:ser>
        <c:ser>
          <c:idx val="80"/>
          <c:order val="80"/>
          <c:tx>
            <c:strRef>
              <c:f>'Cembureau 2001-2011 app consump'!$A$83:$C$83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consump'!$D$83:$BA$83</c:f>
              <c:numCache>
                <c:formatCode>0_);[Red]\(0\)</c:formatCode>
                <c:ptCount val="11"/>
                <c:pt idx="0">
                  <c:v>31179.0</c:v>
                </c:pt>
                <c:pt idx="1">
                  <c:v>28921.0</c:v>
                </c:pt>
                <c:pt idx="2">
                  <c:v>29973.0</c:v>
                </c:pt>
                <c:pt idx="3">
                  <c:v>29120.0</c:v>
                </c:pt>
                <c:pt idx="4">
                  <c:v>27043.0</c:v>
                </c:pt>
                <c:pt idx="5">
                  <c:v>28920.0</c:v>
                </c:pt>
                <c:pt idx="6">
                  <c:v>27352.0</c:v>
                </c:pt>
                <c:pt idx="7">
                  <c:v>27591.0</c:v>
                </c:pt>
                <c:pt idx="8">
                  <c:v>25384.0</c:v>
                </c:pt>
                <c:pt idx="9">
                  <c:v>24691.0</c:v>
                </c:pt>
                <c:pt idx="10">
                  <c:v>27963.0</c:v>
                </c:pt>
              </c:numCache>
            </c:numRef>
          </c:val>
        </c:ser>
        <c:ser>
          <c:idx val="81"/>
          <c:order val="81"/>
          <c:tx>
            <c:strRef>
              <c:f>'Cembureau 2001-2011 app consump'!$A$84:$C$84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consump'!$D$84:$BA$84</c:f>
              <c:numCache>
                <c:formatCode>0_);[Red]\(0\)</c:formatCode>
                <c:ptCount val="11"/>
                <c:pt idx="0">
                  <c:v>2161.0</c:v>
                </c:pt>
                <c:pt idx="1">
                  <c:v>2005.0</c:v>
                </c:pt>
                <c:pt idx="2">
                  <c:v>1864.0</c:v>
                </c:pt>
                <c:pt idx="3">
                  <c:v>2649.0</c:v>
                </c:pt>
                <c:pt idx="4">
                  <c:v>2852.0</c:v>
                </c:pt>
                <c:pt idx="5">
                  <c:v>3504.0</c:v>
                </c:pt>
                <c:pt idx="6">
                  <c:v>3961.1</c:v>
                </c:pt>
                <c:pt idx="7">
                  <c:v>4462.900000000001</c:v>
                </c:pt>
                <c:pt idx="8">
                  <c:v>4022.2</c:v>
                </c:pt>
                <c:pt idx="9">
                  <c:v>2654.2</c:v>
                </c:pt>
                <c:pt idx="10">
                  <c:v>2950.0</c:v>
                </c:pt>
              </c:numCache>
            </c:numRef>
          </c:val>
        </c:ser>
        <c:ser>
          <c:idx val="82"/>
          <c:order val="82"/>
          <c:tx>
            <c:strRef>
              <c:f>'Cembureau 2001-2011 app consump'!$A$85:$C$85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consump'!$D$85:$BA$85</c:f>
              <c:numCache>
                <c:formatCode>0_);[Red]\(0\)</c:formatCode>
                <c:ptCount val="11"/>
                <c:pt idx="0">
                  <c:v>10.0</c:v>
                </c:pt>
                <c:pt idx="1">
                  <c:v>12.0</c:v>
                </c:pt>
                <c:pt idx="2">
                  <c:v>5.5</c:v>
                </c:pt>
                <c:pt idx="3">
                  <c:v>31.8</c:v>
                </c:pt>
                <c:pt idx="4">
                  <c:v>4.0</c:v>
                </c:pt>
                <c:pt idx="5">
                  <c:v>11.0</c:v>
                </c:pt>
                <c:pt idx="6">
                  <c:v>15.2</c:v>
                </c:pt>
                <c:pt idx="7">
                  <c:v>9.1</c:v>
                </c:pt>
                <c:pt idx="8">
                  <c:v>5.0</c:v>
                </c:pt>
              </c:numCache>
            </c:numRef>
          </c:val>
        </c:ser>
        <c:ser>
          <c:idx val="83"/>
          <c:order val="83"/>
          <c:tx>
            <c:strRef>
              <c:f>'Cembureau 2001-2011 app consump'!$A$86:$C$86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consump'!$D$86:$BA$86</c:f>
              <c:numCache>
                <c:formatCode>0_);[Red]\(0\)</c:formatCode>
                <c:ptCount val="11"/>
                <c:pt idx="0">
                  <c:v>9535.0</c:v>
                </c:pt>
                <c:pt idx="1">
                  <c:v>10642.0</c:v>
                </c:pt>
                <c:pt idx="2">
                  <c:v>11154.0</c:v>
                </c:pt>
                <c:pt idx="3">
                  <c:v>10631.0</c:v>
                </c:pt>
                <c:pt idx="4">
                  <c:v>10090.0</c:v>
                </c:pt>
                <c:pt idx="5">
                  <c:v>11626.0</c:v>
                </c:pt>
                <c:pt idx="6">
                  <c:v>11034.0</c:v>
                </c:pt>
                <c:pt idx="7">
                  <c:v>10239.0</c:v>
                </c:pt>
                <c:pt idx="8">
                  <c:v>7871.0</c:v>
                </c:pt>
                <c:pt idx="9">
                  <c:v>6140.7</c:v>
                </c:pt>
                <c:pt idx="10">
                  <c:v>7536.5</c:v>
                </c:pt>
              </c:numCache>
            </c:numRef>
          </c:val>
        </c:ser>
        <c:ser>
          <c:idx val="84"/>
          <c:order val="84"/>
          <c:tx>
            <c:strRef>
              <c:f>'Cembureau 2001-2011 app consump'!$A$87:$C$87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consump'!$D$87:$BA$87</c:f>
              <c:numCache>
                <c:formatCode>0_);[Red]\(0\)</c:formatCode>
                <c:ptCount val="11"/>
                <c:pt idx="0">
                  <c:v>2.7</c:v>
                </c:pt>
                <c:pt idx="1">
                  <c:v>5.4</c:v>
                </c:pt>
                <c:pt idx="2">
                  <c:v>5.6</c:v>
                </c:pt>
                <c:pt idx="3">
                  <c:v>6.0</c:v>
                </c:pt>
                <c:pt idx="4">
                  <c:v>7.6</c:v>
                </c:pt>
                <c:pt idx="5">
                  <c:v>6.6</c:v>
                </c:pt>
                <c:pt idx="6">
                  <c:v>1.9</c:v>
                </c:pt>
                <c:pt idx="7">
                  <c:v>8.3</c:v>
                </c:pt>
                <c:pt idx="8">
                  <c:v>8.2</c:v>
                </c:pt>
                <c:pt idx="9">
                  <c:v>8.1</c:v>
                </c:pt>
                <c:pt idx="10">
                  <c:v>8.0</c:v>
                </c:pt>
              </c:numCache>
            </c:numRef>
          </c:val>
        </c:ser>
        <c:ser>
          <c:idx val="85"/>
          <c:order val="85"/>
          <c:tx>
            <c:strRef>
              <c:f>'Cembureau 2001-2011 app consump'!$A$88:$C$88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consump'!$D$88:$BA$88</c:f>
              <c:numCache>
                <c:formatCode>0_);[Red]\(0\)</c:formatCode>
                <c:ptCount val="11"/>
                <c:pt idx="0">
                  <c:v>400.0</c:v>
                </c:pt>
                <c:pt idx="1">
                  <c:v>400.0</c:v>
                </c:pt>
                <c:pt idx="2">
                  <c:v>400.0</c:v>
                </c:pt>
                <c:pt idx="3">
                  <c:v>400.0</c:v>
                </c:pt>
                <c:pt idx="4">
                  <c:v>400.0</c:v>
                </c:pt>
                <c:pt idx="5">
                  <c:v>400.0</c:v>
                </c:pt>
                <c:pt idx="6">
                  <c:v>144.6</c:v>
                </c:pt>
                <c:pt idx="7">
                  <c:v>72.4</c:v>
                </c:pt>
                <c:pt idx="8">
                  <c:v>64.5</c:v>
                </c:pt>
                <c:pt idx="9">
                  <c:v>65.0</c:v>
                </c:pt>
              </c:numCache>
            </c:numRef>
          </c:val>
        </c:ser>
        <c:ser>
          <c:idx val="86"/>
          <c:order val="86"/>
          <c:tx>
            <c:strRef>
              <c:f>'Cembureau 2001-2011 app consump'!$A$89:$C$89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consump'!$D$89:$BA$89</c:f>
              <c:numCache>
                <c:formatCode>0_);[Red]\(0\)</c:formatCode>
                <c:ptCount val="11"/>
              </c:numCache>
            </c:numRef>
          </c:val>
        </c:ser>
        <c:ser>
          <c:idx val="87"/>
          <c:order val="87"/>
          <c:tx>
            <c:strRef>
              <c:f>'Cembureau 2001-2011 app consump'!$A$90:$C$90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consump'!$D$90:$BA$90</c:f>
              <c:numCache>
                <c:formatCode>0_);[Red]\(0\)</c:formatCode>
                <c:ptCount val="11"/>
              </c:numCache>
            </c:numRef>
          </c:val>
        </c:ser>
        <c:ser>
          <c:idx val="88"/>
          <c:order val="88"/>
          <c:tx>
            <c:strRef>
              <c:f>'Cembureau 2001-2011 app consump'!$A$91:$C$91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consump'!$D$91:$BA$91</c:f>
              <c:numCache>
                <c:formatCode>0_);[Red]\(0\)</c:formatCode>
                <c:ptCount val="11"/>
                <c:pt idx="0">
                  <c:v>2170.0</c:v>
                </c:pt>
                <c:pt idx="1">
                  <c:v>2331.0</c:v>
                </c:pt>
                <c:pt idx="2">
                  <c:v>2356.0</c:v>
                </c:pt>
                <c:pt idx="3">
                  <c:v>2585.0</c:v>
                </c:pt>
                <c:pt idx="4">
                  <c:v>2503.0</c:v>
                </c:pt>
                <c:pt idx="5">
                  <c:v>2459.4</c:v>
                </c:pt>
                <c:pt idx="6">
                  <c:v>2485.2</c:v>
                </c:pt>
                <c:pt idx="7">
                  <c:v>2537.7</c:v>
                </c:pt>
                <c:pt idx="8">
                  <c:v>1577.3</c:v>
                </c:pt>
                <c:pt idx="9">
                  <c:v>2794.0</c:v>
                </c:pt>
                <c:pt idx="10">
                  <c:v>2850.0</c:v>
                </c:pt>
              </c:numCache>
            </c:numRef>
          </c:val>
        </c:ser>
        <c:ser>
          <c:idx val="89"/>
          <c:order val="89"/>
          <c:tx>
            <c:strRef>
              <c:f>'Cembureau 2001-2011 app consump'!$A$92:$C$92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consump'!$D$92:$BA$92</c:f>
              <c:numCache>
                <c:formatCode>0_);[Red]\(0\)</c:formatCode>
                <c:ptCount val="11"/>
                <c:pt idx="0">
                  <c:v>369.0</c:v>
                </c:pt>
                <c:pt idx="1">
                  <c:v>520.0</c:v>
                </c:pt>
                <c:pt idx="2">
                  <c:v>510.0</c:v>
                </c:pt>
                <c:pt idx="3">
                  <c:v>510.0</c:v>
                </c:pt>
                <c:pt idx="4">
                  <c:v>600.0</c:v>
                </c:pt>
                <c:pt idx="5">
                  <c:v>980.0</c:v>
                </c:pt>
                <c:pt idx="6">
                  <c:v>880.0</c:v>
                </c:pt>
                <c:pt idx="7">
                  <c:v>1030.0</c:v>
                </c:pt>
                <c:pt idx="8">
                  <c:v>900.0</c:v>
                </c:pt>
                <c:pt idx="9">
                  <c:v>900.0</c:v>
                </c:pt>
                <c:pt idx="10">
                  <c:v>1000.0</c:v>
                </c:pt>
              </c:numCache>
            </c:numRef>
          </c:val>
        </c:ser>
        <c:ser>
          <c:idx val="90"/>
          <c:order val="90"/>
          <c:tx>
            <c:strRef>
              <c:f>'Cembureau 2001-2011 app consump'!$A$93:$C$93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consump'!$D$93:$BA$93</c:f>
              <c:numCache>
                <c:formatCode>0_);[Red]\(0\)</c:formatCode>
                <c:ptCount val="11"/>
                <c:pt idx="0">
                  <c:v>97.8</c:v>
                </c:pt>
                <c:pt idx="1">
                  <c:v>85.4</c:v>
                </c:pt>
                <c:pt idx="2">
                  <c:v>121.7</c:v>
                </c:pt>
                <c:pt idx="3">
                  <c:v>36.1</c:v>
                </c:pt>
                <c:pt idx="4">
                  <c:v>38.8</c:v>
                </c:pt>
                <c:pt idx="5">
                  <c:v>22.9</c:v>
                </c:pt>
                <c:pt idx="6">
                  <c:v>119.6</c:v>
                </c:pt>
                <c:pt idx="7">
                  <c:v>112.1</c:v>
                </c:pt>
                <c:pt idx="8">
                  <c:v>85.3</c:v>
                </c:pt>
                <c:pt idx="9">
                  <c:v>120.0</c:v>
                </c:pt>
              </c:numCache>
            </c:numRef>
          </c:val>
        </c:ser>
        <c:ser>
          <c:idx val="91"/>
          <c:order val="91"/>
          <c:tx>
            <c:strRef>
              <c:f>'Cembureau 2001-2011 app consump'!$A$94:$C$94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consump'!$D$94:$BA$94</c:f>
              <c:numCache>
                <c:formatCode>0_);[Red]\(0\)</c:formatCode>
                <c:ptCount val="11"/>
                <c:pt idx="0">
                  <c:v>279.0</c:v>
                </c:pt>
                <c:pt idx="1">
                  <c:v>159.0</c:v>
                </c:pt>
                <c:pt idx="2">
                  <c:v>116.0</c:v>
                </c:pt>
                <c:pt idx="3">
                  <c:v>250.0</c:v>
                </c:pt>
                <c:pt idx="4">
                  <c:v>170.0</c:v>
                </c:pt>
                <c:pt idx="5">
                  <c:v>155.0</c:v>
                </c:pt>
                <c:pt idx="6">
                  <c:v>302.5</c:v>
                </c:pt>
                <c:pt idx="7">
                  <c:v>150.6</c:v>
                </c:pt>
                <c:pt idx="8">
                  <c:v>175.7</c:v>
                </c:pt>
                <c:pt idx="9">
                  <c:v>170.0</c:v>
                </c:pt>
                <c:pt idx="10">
                  <c:v>190.0</c:v>
                </c:pt>
              </c:numCache>
            </c:numRef>
          </c:val>
        </c:ser>
        <c:ser>
          <c:idx val="92"/>
          <c:order val="92"/>
          <c:tx>
            <c:strRef>
              <c:f>'Cembureau 2001-2011 app consump'!$A$95:$C$95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consump'!$D$95:$BA$95</c:f>
              <c:numCache>
                <c:formatCode>0_);[Red]\(0\)</c:formatCode>
                <c:ptCount val="11"/>
                <c:pt idx="0">
                  <c:v>594.2</c:v>
                </c:pt>
                <c:pt idx="1">
                  <c:v>578.6</c:v>
                </c:pt>
                <c:pt idx="2">
                  <c:v>531.5</c:v>
                </c:pt>
                <c:pt idx="3">
                  <c:v>441.4</c:v>
                </c:pt>
                <c:pt idx="4">
                  <c:v>694.2</c:v>
                </c:pt>
                <c:pt idx="5">
                  <c:v>647.6</c:v>
                </c:pt>
                <c:pt idx="6">
                  <c:v>268.4</c:v>
                </c:pt>
                <c:pt idx="7">
                  <c:v>523.2</c:v>
                </c:pt>
                <c:pt idx="8">
                  <c:v>800.0</c:v>
                </c:pt>
                <c:pt idx="9">
                  <c:v>1120.0</c:v>
                </c:pt>
                <c:pt idx="10">
                  <c:v>1398.0</c:v>
                </c:pt>
              </c:numCache>
            </c:numRef>
          </c:val>
        </c:ser>
        <c:ser>
          <c:idx val="93"/>
          <c:order val="93"/>
          <c:tx>
            <c:strRef>
              <c:f>'Cembureau 2001-2011 app consump'!$A$96:$C$96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consump'!$D$96:$BA$96</c:f>
              <c:numCache>
                <c:formatCode>0_);[Red]\(0\)</c:formatCode>
                <c:ptCount val="11"/>
                <c:pt idx="0">
                  <c:v>1100.0</c:v>
                </c:pt>
                <c:pt idx="1">
                  <c:v>1223.0</c:v>
                </c:pt>
                <c:pt idx="2">
                  <c:v>1263.0</c:v>
                </c:pt>
                <c:pt idx="3">
                  <c:v>1409.0</c:v>
                </c:pt>
                <c:pt idx="4">
                  <c:v>1413.0</c:v>
                </c:pt>
                <c:pt idx="5">
                  <c:v>1779.6</c:v>
                </c:pt>
                <c:pt idx="6">
                  <c:v>1770.6</c:v>
                </c:pt>
                <c:pt idx="7">
                  <c:v>1884.7</c:v>
                </c:pt>
                <c:pt idx="8">
                  <c:v>1717.9</c:v>
                </c:pt>
                <c:pt idx="9">
                  <c:v>1500.0</c:v>
                </c:pt>
                <c:pt idx="10">
                  <c:v>1500.0</c:v>
                </c:pt>
              </c:numCache>
            </c:numRef>
          </c:val>
        </c:ser>
        <c:ser>
          <c:idx val="94"/>
          <c:order val="94"/>
          <c:tx>
            <c:strRef>
              <c:f>'Cembureau 2001-2011 app consump'!$A$97:$C$97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consump'!$D$97:$BA$97</c:f>
              <c:numCache>
                <c:formatCode>0_);[Red]\(0\)</c:formatCode>
                <c:ptCount val="11"/>
                <c:pt idx="0">
                  <c:v>4533.0</c:v>
                </c:pt>
                <c:pt idx="1">
                  <c:v>3690.0</c:v>
                </c:pt>
                <c:pt idx="2">
                  <c:v>3743.0</c:v>
                </c:pt>
                <c:pt idx="3">
                  <c:v>3072.0</c:v>
                </c:pt>
                <c:pt idx="4">
                  <c:v>2742.0</c:v>
                </c:pt>
                <c:pt idx="5">
                  <c:v>2568.4</c:v>
                </c:pt>
                <c:pt idx="6">
                  <c:v>2519.2</c:v>
                </c:pt>
                <c:pt idx="7">
                  <c:v>2573.4</c:v>
                </c:pt>
                <c:pt idx="8">
                  <c:v>2422.8</c:v>
                </c:pt>
                <c:pt idx="9">
                  <c:v>2468.5</c:v>
                </c:pt>
                <c:pt idx="10">
                  <c:v>3036.0</c:v>
                </c:pt>
              </c:numCache>
            </c:numRef>
          </c:val>
        </c:ser>
        <c:ser>
          <c:idx val="95"/>
          <c:order val="95"/>
          <c:tx>
            <c:strRef>
              <c:f>'Cembureau 2001-2011 app consump'!$A$98:$C$98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consump'!$D$98:$BA$98</c:f>
              <c:numCache>
                <c:formatCode>0_);[Red]\(0\)</c:formatCode>
                <c:ptCount val="11"/>
                <c:pt idx="0">
                  <c:v>3525.0</c:v>
                </c:pt>
                <c:pt idx="1">
                  <c:v>3836.0</c:v>
                </c:pt>
                <c:pt idx="2">
                  <c:v>4004.0</c:v>
                </c:pt>
                <c:pt idx="3">
                  <c:v>4014.0</c:v>
                </c:pt>
                <c:pt idx="4">
                  <c:v>4152.0</c:v>
                </c:pt>
                <c:pt idx="5">
                  <c:v>4288.0</c:v>
                </c:pt>
                <c:pt idx="6">
                  <c:v>4000.0</c:v>
                </c:pt>
                <c:pt idx="7">
                  <c:v>4008.0</c:v>
                </c:pt>
                <c:pt idx="8">
                  <c:v>3221.0</c:v>
                </c:pt>
                <c:pt idx="9">
                  <c:v>2517.0</c:v>
                </c:pt>
                <c:pt idx="10">
                  <c:v>2249.0</c:v>
                </c:pt>
              </c:numCache>
            </c:numRef>
          </c:val>
        </c:ser>
        <c:ser>
          <c:idx val="96"/>
          <c:order val="96"/>
          <c:tx>
            <c:strRef>
              <c:f>'Cembureau 2001-2011 app consump'!$A$99:$C$99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consump'!$D$99:$BA$99</c:f>
              <c:numCache>
                <c:formatCode>0_);[Red]\(0\)</c:formatCode>
                <c:ptCount val="11"/>
                <c:pt idx="0">
                  <c:v>154.0</c:v>
                </c:pt>
                <c:pt idx="1">
                  <c:v>117.0</c:v>
                </c:pt>
                <c:pt idx="2">
                  <c:v>120.0</c:v>
                </c:pt>
                <c:pt idx="3">
                  <c:v>174.0</c:v>
                </c:pt>
                <c:pt idx="4">
                  <c:v>227.0</c:v>
                </c:pt>
                <c:pt idx="5">
                  <c:v>295.4</c:v>
                </c:pt>
                <c:pt idx="6">
                  <c:v>262.4</c:v>
                </c:pt>
                <c:pt idx="7">
                  <c:v>207.4</c:v>
                </c:pt>
                <c:pt idx="8">
                  <c:v>133.9</c:v>
                </c:pt>
                <c:pt idx="9">
                  <c:v>150.0</c:v>
                </c:pt>
                <c:pt idx="10">
                  <c:v>148.0</c:v>
                </c:pt>
              </c:numCache>
            </c:numRef>
          </c:val>
        </c:ser>
        <c:ser>
          <c:idx val="97"/>
          <c:order val="97"/>
          <c:tx>
            <c:strRef>
              <c:f>'Cembureau 2001-2011 app consump'!$A$100:$C$100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consump'!$D$100:$BA$100</c:f>
              <c:numCache>
                <c:formatCode>0_);[Red]\(0\)</c:formatCode>
                <c:ptCount val="11"/>
                <c:pt idx="0">
                  <c:v>99503.90000000001</c:v>
                </c:pt>
                <c:pt idx="1">
                  <c:v>111211.4</c:v>
                </c:pt>
                <c:pt idx="2">
                  <c:v>117820.5</c:v>
                </c:pt>
                <c:pt idx="3">
                  <c:v>124839.0</c:v>
                </c:pt>
                <c:pt idx="4">
                  <c:v>133695.2</c:v>
                </c:pt>
                <c:pt idx="5">
                  <c:v>152635.6</c:v>
                </c:pt>
                <c:pt idx="6">
                  <c:v>166391.3</c:v>
                </c:pt>
                <c:pt idx="7">
                  <c:v>181485.6</c:v>
                </c:pt>
                <c:pt idx="8">
                  <c:v>185071.8</c:v>
                </c:pt>
                <c:pt idx="9">
                  <c:v>218745.7</c:v>
                </c:pt>
                <c:pt idx="10">
                  <c:v>229464.0</c:v>
                </c:pt>
              </c:numCache>
            </c:numRef>
          </c:val>
        </c:ser>
        <c:ser>
          <c:idx val="98"/>
          <c:order val="98"/>
          <c:tx>
            <c:strRef>
              <c:f>'Cembureau 2001-2011 app consump'!$A$101:$C$101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consump'!$D$101:$BA$101</c:f>
              <c:numCache>
                <c:formatCode>0_);[Red]\(0\)</c:formatCode>
                <c:ptCount val="11"/>
                <c:pt idx="0">
                  <c:v>25530.0</c:v>
                </c:pt>
                <c:pt idx="1">
                  <c:v>27180.0</c:v>
                </c:pt>
                <c:pt idx="2">
                  <c:v>27539.0</c:v>
                </c:pt>
                <c:pt idx="3">
                  <c:v>30208.0</c:v>
                </c:pt>
                <c:pt idx="4">
                  <c:v>31487.0</c:v>
                </c:pt>
                <c:pt idx="5">
                  <c:v>31975.0</c:v>
                </c:pt>
                <c:pt idx="6">
                  <c:v>34172.0</c:v>
                </c:pt>
                <c:pt idx="7">
                  <c:v>38071.0</c:v>
                </c:pt>
                <c:pt idx="8">
                  <c:v>38461.0</c:v>
                </c:pt>
                <c:pt idx="9">
                  <c:v>40777.0</c:v>
                </c:pt>
                <c:pt idx="10">
                  <c:v>48000.0</c:v>
                </c:pt>
              </c:numCache>
            </c:numRef>
          </c:val>
        </c:ser>
        <c:ser>
          <c:idx val="99"/>
          <c:order val="99"/>
          <c:tx>
            <c:strRef>
              <c:f>'Cembureau 2001-2011 app consump'!$A$102:$C$102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consump'!$D$102:$BA$102</c:f>
              <c:numCache>
                <c:formatCode>0_);[Red]\(0\)</c:formatCode>
                <c:ptCount val="11"/>
                <c:pt idx="0">
                  <c:v>25251.6</c:v>
                </c:pt>
                <c:pt idx="1">
                  <c:v>27512.8</c:v>
                </c:pt>
                <c:pt idx="2">
                  <c:v>29677.7</c:v>
                </c:pt>
                <c:pt idx="3">
                  <c:v>31383.0</c:v>
                </c:pt>
                <c:pt idx="4">
                  <c:v>31262.7</c:v>
                </c:pt>
                <c:pt idx="5">
                  <c:v>34773.6</c:v>
                </c:pt>
                <c:pt idx="6">
                  <c:v>40000.0</c:v>
                </c:pt>
                <c:pt idx="7">
                  <c:v>43500.0</c:v>
                </c:pt>
                <c:pt idx="8">
                  <c:v>47810.9</c:v>
                </c:pt>
                <c:pt idx="9">
                  <c:v>53937.4</c:v>
                </c:pt>
                <c:pt idx="10">
                  <c:v>56000.0</c:v>
                </c:pt>
              </c:numCache>
            </c:numRef>
          </c:val>
        </c:ser>
        <c:ser>
          <c:idx val="100"/>
          <c:order val="100"/>
          <c:tx>
            <c:strRef>
              <c:f>'Cembureau 2001-2011 app consump'!$A$103:$C$103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consump'!$D$103:$BA$103</c:f>
              <c:numCache>
                <c:formatCode>0_);[Red]\(0\)</c:formatCode>
                <c:ptCount val="11"/>
                <c:pt idx="0">
                  <c:v>4650.0</c:v>
                </c:pt>
                <c:pt idx="1">
                  <c:v>7184.0</c:v>
                </c:pt>
                <c:pt idx="2">
                  <c:v>3317.0</c:v>
                </c:pt>
                <c:pt idx="3">
                  <c:v>5960.0</c:v>
                </c:pt>
                <c:pt idx="4">
                  <c:v>7028.8</c:v>
                </c:pt>
                <c:pt idx="5">
                  <c:v>6710.7</c:v>
                </c:pt>
                <c:pt idx="6">
                  <c:v>7970.0</c:v>
                </c:pt>
                <c:pt idx="7">
                  <c:v>11452.7</c:v>
                </c:pt>
                <c:pt idx="8">
                  <c:v>12199.4</c:v>
                </c:pt>
                <c:pt idx="9">
                  <c:v>15915.1</c:v>
                </c:pt>
                <c:pt idx="10">
                  <c:v>20000.0</c:v>
                </c:pt>
              </c:numCache>
            </c:numRef>
          </c:val>
        </c:ser>
        <c:ser>
          <c:idx val="101"/>
          <c:order val="101"/>
          <c:tx>
            <c:strRef>
              <c:f>'Cembureau 2001-2011 app consump'!$A$104:$C$104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consump'!$D$104:$BA$104</c:f>
              <c:numCache>
                <c:formatCode>0_);[Red]\(0\)</c:formatCode>
                <c:ptCount val="11"/>
                <c:pt idx="0">
                  <c:v>3165.0</c:v>
                </c:pt>
                <c:pt idx="1">
                  <c:v>3080.0</c:v>
                </c:pt>
                <c:pt idx="2">
                  <c:v>3400.0</c:v>
                </c:pt>
                <c:pt idx="3">
                  <c:v>4477.0</c:v>
                </c:pt>
                <c:pt idx="4">
                  <c:v>4596.0</c:v>
                </c:pt>
                <c:pt idx="5">
                  <c:v>4700.0</c:v>
                </c:pt>
                <c:pt idx="6">
                  <c:v>4806.0</c:v>
                </c:pt>
                <c:pt idx="7">
                  <c:v>3535.0</c:v>
                </c:pt>
                <c:pt idx="8">
                  <c:v>1899.0</c:v>
                </c:pt>
                <c:pt idx="9">
                  <c:v>1120.2</c:v>
                </c:pt>
                <c:pt idx="10">
                  <c:v>1317.0</c:v>
                </c:pt>
              </c:numCache>
            </c:numRef>
          </c:val>
        </c:ser>
        <c:ser>
          <c:idx val="102"/>
          <c:order val="102"/>
          <c:tx>
            <c:strRef>
              <c:f>'Cembureau 2001-2011 app consump'!$A$105:$C$105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consump'!$D$105:$BA$105</c:f>
              <c:numCache>
                <c:formatCode>0_);[Red]\(0\)</c:formatCode>
                <c:ptCount val="11"/>
                <c:pt idx="0">
                  <c:v>4400.0</c:v>
                </c:pt>
                <c:pt idx="1">
                  <c:v>4348.0</c:v>
                </c:pt>
                <c:pt idx="2">
                  <c:v>4256.0</c:v>
                </c:pt>
                <c:pt idx="3">
                  <c:v>3081.0</c:v>
                </c:pt>
                <c:pt idx="4">
                  <c:v>3325.0</c:v>
                </c:pt>
                <c:pt idx="5">
                  <c:v>5350.7</c:v>
                </c:pt>
                <c:pt idx="6">
                  <c:v>5162.5</c:v>
                </c:pt>
                <c:pt idx="7">
                  <c:v>4988.7</c:v>
                </c:pt>
                <c:pt idx="8">
                  <c:v>5008.0</c:v>
                </c:pt>
                <c:pt idx="9">
                  <c:v>5344.0</c:v>
                </c:pt>
                <c:pt idx="10">
                  <c:v>6500.0</c:v>
                </c:pt>
              </c:numCache>
            </c:numRef>
          </c:val>
        </c:ser>
        <c:ser>
          <c:idx val="103"/>
          <c:order val="103"/>
          <c:tx>
            <c:strRef>
              <c:f>'Cembureau 2001-2011 app consump'!$A$106:$C$106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consump'!$D$106:$BA$106</c:f>
              <c:numCache>
                <c:formatCode>0_);[Red]\(0\)</c:formatCode>
                <c:ptCount val="11"/>
                <c:pt idx="0">
                  <c:v>39469.0</c:v>
                </c:pt>
                <c:pt idx="1">
                  <c:v>41269.0</c:v>
                </c:pt>
                <c:pt idx="2">
                  <c:v>43482.0</c:v>
                </c:pt>
                <c:pt idx="3">
                  <c:v>46358.0</c:v>
                </c:pt>
                <c:pt idx="4">
                  <c:v>46052.0</c:v>
                </c:pt>
                <c:pt idx="5">
                  <c:v>46880.0</c:v>
                </c:pt>
                <c:pt idx="6">
                  <c:v>46368.0</c:v>
                </c:pt>
                <c:pt idx="7">
                  <c:v>41814.0</c:v>
                </c:pt>
                <c:pt idx="8">
                  <c:v>36086.0</c:v>
                </c:pt>
                <c:pt idx="9">
                  <c:v>38338.0</c:v>
                </c:pt>
                <c:pt idx="10">
                  <c:v>32833.0</c:v>
                </c:pt>
              </c:numCache>
            </c:numRef>
          </c:val>
        </c:ser>
        <c:ser>
          <c:idx val="104"/>
          <c:order val="104"/>
          <c:tx>
            <c:strRef>
              <c:f>'Cembureau 2001-2011 app consump'!$A$107:$C$107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consump'!$D$107:$BA$107</c:f>
              <c:numCache>
                <c:formatCode>0_);[Red]\(0\)</c:formatCode>
                <c:ptCount val="11"/>
                <c:pt idx="0">
                  <c:v>674.0</c:v>
                </c:pt>
                <c:pt idx="1">
                  <c:v>703.0</c:v>
                </c:pt>
                <c:pt idx="2">
                  <c:v>784.0</c:v>
                </c:pt>
                <c:pt idx="3">
                  <c:v>872.0</c:v>
                </c:pt>
                <c:pt idx="4">
                  <c:v>970.0</c:v>
                </c:pt>
                <c:pt idx="5">
                  <c:v>1050.3</c:v>
                </c:pt>
                <c:pt idx="6">
                  <c:v>808.7</c:v>
                </c:pt>
                <c:pt idx="7">
                  <c:v>869.8000000000001</c:v>
                </c:pt>
                <c:pt idx="8">
                  <c:v>728.8000000000001</c:v>
                </c:pt>
                <c:pt idx="9">
                  <c:v>696.0</c:v>
                </c:pt>
                <c:pt idx="10">
                  <c:v>724.0</c:v>
                </c:pt>
              </c:numCache>
            </c:numRef>
          </c:val>
        </c:ser>
        <c:ser>
          <c:idx val="105"/>
          <c:order val="105"/>
          <c:tx>
            <c:strRef>
              <c:f>'Cembureau 2001-2011 app consump'!$A$108:$C$108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consump'!$D$108:$BA$108</c:f>
              <c:numCache>
                <c:formatCode>0_);[Red]\(0\)</c:formatCode>
                <c:ptCount val="11"/>
                <c:pt idx="0">
                  <c:v>68637.0</c:v>
                </c:pt>
                <c:pt idx="1">
                  <c:v>64592.0</c:v>
                </c:pt>
                <c:pt idx="2">
                  <c:v>60125.0</c:v>
                </c:pt>
                <c:pt idx="3">
                  <c:v>58002.0</c:v>
                </c:pt>
                <c:pt idx="4">
                  <c:v>59039.0</c:v>
                </c:pt>
                <c:pt idx="5">
                  <c:v>58616.0</c:v>
                </c:pt>
                <c:pt idx="6">
                  <c:v>56832.0</c:v>
                </c:pt>
                <c:pt idx="7">
                  <c:v>51378.0</c:v>
                </c:pt>
                <c:pt idx="8">
                  <c:v>44308.0</c:v>
                </c:pt>
                <c:pt idx="9">
                  <c:v>41760.0</c:v>
                </c:pt>
                <c:pt idx="10">
                  <c:v>42100.0</c:v>
                </c:pt>
              </c:numCache>
            </c:numRef>
          </c:val>
        </c:ser>
        <c:ser>
          <c:idx val="106"/>
          <c:order val="106"/>
          <c:tx>
            <c:strRef>
              <c:f>'Cembureau 2001-2011 app consump'!$A$109:$C$109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consump'!$D$109:$BA$109</c:f>
              <c:numCache>
                <c:formatCode>0_);[Red]\(0\)</c:formatCode>
                <c:ptCount val="11"/>
                <c:pt idx="0">
                  <c:v>2368.0</c:v>
                </c:pt>
                <c:pt idx="1">
                  <c:v>2652.0</c:v>
                </c:pt>
                <c:pt idx="2">
                  <c:v>2588.0</c:v>
                </c:pt>
                <c:pt idx="3">
                  <c:v>3350.0</c:v>
                </c:pt>
                <c:pt idx="4">
                  <c:v>3811.0</c:v>
                </c:pt>
                <c:pt idx="5">
                  <c:v>3934.0</c:v>
                </c:pt>
                <c:pt idx="6">
                  <c:v>4156.0</c:v>
                </c:pt>
                <c:pt idx="7">
                  <c:v>4019.1</c:v>
                </c:pt>
                <c:pt idx="8">
                  <c:v>4033.9</c:v>
                </c:pt>
                <c:pt idx="9">
                  <c:v>4500.0</c:v>
                </c:pt>
                <c:pt idx="10">
                  <c:v>6000.0</c:v>
                </c:pt>
              </c:numCache>
            </c:numRef>
          </c:val>
        </c:ser>
        <c:ser>
          <c:idx val="107"/>
          <c:order val="107"/>
          <c:tx>
            <c:strRef>
              <c:f>'Cembureau 2001-2011 app consump'!$A$110:$C$110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consump'!$D$110:$BA$110</c:f>
              <c:numCache>
                <c:formatCode>0_);[Red]\(0\)</c:formatCode>
                <c:ptCount val="11"/>
                <c:pt idx="0">
                  <c:v>2336.0</c:v>
                </c:pt>
                <c:pt idx="1">
                  <c:v>2491.0</c:v>
                </c:pt>
                <c:pt idx="2">
                  <c:v>3039.0</c:v>
                </c:pt>
                <c:pt idx="3">
                  <c:v>4695.0</c:v>
                </c:pt>
                <c:pt idx="4">
                  <c:v>6090.0</c:v>
                </c:pt>
                <c:pt idx="5">
                  <c:v>7434.1</c:v>
                </c:pt>
                <c:pt idx="6">
                  <c:v>9075.9</c:v>
                </c:pt>
                <c:pt idx="7">
                  <c:v>7715.400000000001</c:v>
                </c:pt>
                <c:pt idx="8">
                  <c:v>7238.7</c:v>
                </c:pt>
                <c:pt idx="9">
                  <c:v>7310.0</c:v>
                </c:pt>
                <c:pt idx="10">
                  <c:v>7200.0</c:v>
                </c:pt>
              </c:numCache>
            </c:numRef>
          </c:val>
        </c:ser>
        <c:ser>
          <c:idx val="108"/>
          <c:order val="108"/>
          <c:tx>
            <c:strRef>
              <c:f>'Cembureau 2001-2011 app consump'!$A$111:$C$111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consump'!$D$111:$BA$111</c:f>
              <c:numCache>
                <c:formatCode>0_);[Red]\(0\)</c:formatCode>
                <c:ptCount val="11"/>
                <c:pt idx="0">
                  <c:v>1092.0</c:v>
                </c:pt>
                <c:pt idx="1">
                  <c:v>1251.0</c:v>
                </c:pt>
                <c:pt idx="2">
                  <c:v>1144.0</c:v>
                </c:pt>
                <c:pt idx="3">
                  <c:v>1478.0</c:v>
                </c:pt>
                <c:pt idx="4">
                  <c:v>1669.0</c:v>
                </c:pt>
                <c:pt idx="5">
                  <c:v>1892.1</c:v>
                </c:pt>
                <c:pt idx="6">
                  <c:v>2276.1</c:v>
                </c:pt>
                <c:pt idx="7">
                  <c:v>2210.9</c:v>
                </c:pt>
                <c:pt idx="8">
                  <c:v>2670.1</c:v>
                </c:pt>
                <c:pt idx="9">
                  <c:v>3075.8</c:v>
                </c:pt>
                <c:pt idx="10">
                  <c:v>3400.0</c:v>
                </c:pt>
              </c:numCache>
            </c:numRef>
          </c:val>
        </c:ser>
        <c:ser>
          <c:idx val="109"/>
          <c:order val="109"/>
          <c:tx>
            <c:strRef>
              <c:f>'Cembureau 2001-2011 app consump'!$A$112:$C$112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consump'!$D$112:$BA$112</c:f>
              <c:numCache>
                <c:formatCode>0_);[Red]\(0\)</c:formatCode>
                <c:ptCount val="11"/>
              </c:numCache>
            </c:numRef>
          </c:val>
        </c:ser>
        <c:ser>
          <c:idx val="110"/>
          <c:order val="110"/>
          <c:tx>
            <c:strRef>
              <c:f>'Cembureau 2001-2011 app consump'!$A$113:$C$113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consump'!$D$113:$BA$113</c:f>
              <c:numCache>
                <c:formatCode>0_);[Red]\(0\)</c:formatCode>
                <c:ptCount val="11"/>
                <c:pt idx="0">
                  <c:v>4500.0</c:v>
                </c:pt>
                <c:pt idx="1">
                  <c:v>5320.0</c:v>
                </c:pt>
                <c:pt idx="2">
                  <c:v>5540.0</c:v>
                </c:pt>
                <c:pt idx="3">
                  <c:v>5630.0</c:v>
                </c:pt>
                <c:pt idx="4">
                  <c:v>5700.0</c:v>
                </c:pt>
                <c:pt idx="5">
                  <c:v>5700.0</c:v>
                </c:pt>
                <c:pt idx="6">
                  <c:v>5700.0</c:v>
                </c:pt>
                <c:pt idx="7">
                  <c:v>5700.0</c:v>
                </c:pt>
                <c:pt idx="8">
                  <c:v>6500.0</c:v>
                </c:pt>
                <c:pt idx="9">
                  <c:v>6520.0</c:v>
                </c:pt>
                <c:pt idx="10">
                  <c:v>6600.0</c:v>
                </c:pt>
              </c:numCache>
            </c:numRef>
          </c:val>
        </c:ser>
        <c:ser>
          <c:idx val="111"/>
          <c:order val="111"/>
          <c:tx>
            <c:strRef>
              <c:f>'Cembureau 2001-2011 app consump'!$A$114:$C$114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consump'!$D$114:$BA$114</c:f>
              <c:numCache>
                <c:formatCode>0_);[Red]\(0\)</c:formatCode>
                <c:ptCount val="11"/>
                <c:pt idx="0">
                  <c:v>50055.0</c:v>
                </c:pt>
                <c:pt idx="1">
                  <c:v>54292.0</c:v>
                </c:pt>
                <c:pt idx="2">
                  <c:v>58302.0</c:v>
                </c:pt>
                <c:pt idx="3">
                  <c:v>54942.0</c:v>
                </c:pt>
                <c:pt idx="4">
                  <c:v>46286.0</c:v>
                </c:pt>
                <c:pt idx="5">
                  <c:v>48386.0</c:v>
                </c:pt>
                <c:pt idx="6">
                  <c:v>50801.0</c:v>
                </c:pt>
                <c:pt idx="7">
                  <c:v>50637.0</c:v>
                </c:pt>
                <c:pt idx="8">
                  <c:v>48470.0</c:v>
                </c:pt>
                <c:pt idx="9">
                  <c:v>45493.0</c:v>
                </c:pt>
                <c:pt idx="10">
                  <c:v>44601.0</c:v>
                </c:pt>
              </c:numCache>
            </c:numRef>
          </c:val>
        </c:ser>
        <c:ser>
          <c:idx val="112"/>
          <c:order val="112"/>
          <c:tx>
            <c:strRef>
              <c:f>'Cembureau 2001-2011 app consump'!$A$115:$C$115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consump'!$D$115:$BA$115</c:f>
              <c:numCache>
                <c:formatCode>0_);[Red]\(0\)</c:formatCode>
                <c:ptCount val="11"/>
                <c:pt idx="0">
                  <c:v>205.0</c:v>
                </c:pt>
                <c:pt idx="1">
                  <c:v>218.0</c:v>
                </c:pt>
                <c:pt idx="2">
                  <c:v>220.0</c:v>
                </c:pt>
                <c:pt idx="3">
                  <c:v>280.0</c:v>
                </c:pt>
                <c:pt idx="4">
                  <c:v>280.0</c:v>
                </c:pt>
                <c:pt idx="5">
                  <c:v>380.0</c:v>
                </c:pt>
                <c:pt idx="6">
                  <c:v>550.0</c:v>
                </c:pt>
                <c:pt idx="7">
                  <c:v>670.0</c:v>
                </c:pt>
                <c:pt idx="8">
                  <c:v>630.0</c:v>
                </c:pt>
                <c:pt idx="9">
                  <c:v>640.0</c:v>
                </c:pt>
                <c:pt idx="10">
                  <c:v>650.0</c:v>
                </c:pt>
              </c:numCache>
            </c:numRef>
          </c:val>
        </c:ser>
        <c:ser>
          <c:idx val="113"/>
          <c:order val="113"/>
          <c:tx>
            <c:strRef>
              <c:f>'Cembureau 2001-2011 app consump'!$A$116:$C$116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consump'!$D$116:$BA$116</c:f>
              <c:numCache>
                <c:formatCode>0_);[Red]\(0\)</c:formatCode>
                <c:ptCount val="11"/>
                <c:pt idx="0">
                  <c:v>2500.0</c:v>
                </c:pt>
                <c:pt idx="1">
                  <c:v>2800.0</c:v>
                </c:pt>
                <c:pt idx="2">
                  <c:v>2400.0</c:v>
                </c:pt>
                <c:pt idx="3">
                  <c:v>3600.0</c:v>
                </c:pt>
                <c:pt idx="4">
                  <c:v>4100.0</c:v>
                </c:pt>
                <c:pt idx="5">
                  <c:v>4500.0</c:v>
                </c:pt>
                <c:pt idx="6">
                  <c:v>4600.0</c:v>
                </c:pt>
                <c:pt idx="7">
                  <c:v>5100.0</c:v>
                </c:pt>
                <c:pt idx="8">
                  <c:v>5100.0</c:v>
                </c:pt>
                <c:pt idx="9">
                  <c:v>4200.0</c:v>
                </c:pt>
                <c:pt idx="10">
                  <c:v>4800.0</c:v>
                </c:pt>
              </c:numCache>
            </c:numRef>
          </c:val>
        </c:ser>
        <c:ser>
          <c:idx val="114"/>
          <c:order val="114"/>
          <c:tx>
            <c:strRef>
              <c:f>'Cembureau 2001-2011 app consump'!$A$117:$C$117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consump'!$D$117:$BA$117</c:f>
              <c:numCache>
                <c:formatCode>0_);[Red]\(0\)</c:formatCode>
                <c:ptCount val="11"/>
                <c:pt idx="0">
                  <c:v>459.0</c:v>
                </c:pt>
                <c:pt idx="1">
                  <c:v>523.0</c:v>
                </c:pt>
                <c:pt idx="2">
                  <c:v>616.0</c:v>
                </c:pt>
                <c:pt idx="3">
                  <c:v>643.0</c:v>
                </c:pt>
                <c:pt idx="4">
                  <c:v>717.0</c:v>
                </c:pt>
                <c:pt idx="5">
                  <c:v>786.4</c:v>
                </c:pt>
                <c:pt idx="6">
                  <c:v>925.2</c:v>
                </c:pt>
                <c:pt idx="7">
                  <c:v>870.0</c:v>
                </c:pt>
                <c:pt idx="8">
                  <c:v>800.5</c:v>
                </c:pt>
                <c:pt idx="9">
                  <c:v>809.0</c:v>
                </c:pt>
                <c:pt idx="10">
                  <c:v>1055.0</c:v>
                </c:pt>
              </c:numCache>
            </c:numRef>
          </c:val>
        </c:ser>
        <c:ser>
          <c:idx val="115"/>
          <c:order val="115"/>
          <c:tx>
            <c:strRef>
              <c:f>'Cembureau 2001-2011 app consump'!$A$118:$C$118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consump'!$D$118:$BA$118</c:f>
              <c:numCache>
                <c:formatCode>0_);[Red]\(0\)</c:formatCode>
                <c:ptCount val="11"/>
                <c:pt idx="0">
                  <c:v>442.0</c:v>
                </c:pt>
                <c:pt idx="1">
                  <c:v>600.0</c:v>
                </c:pt>
                <c:pt idx="2">
                  <c:v>640.0</c:v>
                </c:pt>
                <c:pt idx="3">
                  <c:v>836.0</c:v>
                </c:pt>
                <c:pt idx="4">
                  <c:v>1666.0</c:v>
                </c:pt>
                <c:pt idx="5">
                  <c:v>750.0</c:v>
                </c:pt>
                <c:pt idx="6">
                  <c:v>900.0</c:v>
                </c:pt>
                <c:pt idx="7">
                  <c:v>1500.0</c:v>
                </c:pt>
                <c:pt idx="8">
                  <c:v>1800.0</c:v>
                </c:pt>
                <c:pt idx="9">
                  <c:v>1900.0</c:v>
                </c:pt>
                <c:pt idx="10">
                  <c:v>1800.0</c:v>
                </c:pt>
              </c:numCache>
            </c:numRef>
          </c:val>
        </c:ser>
        <c:ser>
          <c:idx val="116"/>
          <c:order val="116"/>
          <c:tx>
            <c:strRef>
              <c:f>'Cembureau 2001-2011 app consump'!$A$119:$C$119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consump'!$D$119:$BA$119</c:f>
              <c:numCache>
                <c:formatCode>0_);[Red]\(0\)</c:formatCode>
                <c:ptCount val="11"/>
                <c:pt idx="0">
                  <c:v>283.0</c:v>
                </c:pt>
                <c:pt idx="1">
                  <c:v>331.0</c:v>
                </c:pt>
                <c:pt idx="2">
                  <c:v>348.0</c:v>
                </c:pt>
                <c:pt idx="3">
                  <c:v>442.0</c:v>
                </c:pt>
                <c:pt idx="4">
                  <c:v>600.0</c:v>
                </c:pt>
                <c:pt idx="5">
                  <c:v>769.0</c:v>
                </c:pt>
                <c:pt idx="6">
                  <c:v>894.9</c:v>
                </c:pt>
                <c:pt idx="7">
                  <c:v>585.1</c:v>
                </c:pt>
                <c:pt idx="8">
                  <c:v>308.6</c:v>
                </c:pt>
                <c:pt idx="9">
                  <c:v>289.7</c:v>
                </c:pt>
                <c:pt idx="10">
                  <c:v>391.3</c:v>
                </c:pt>
              </c:numCache>
            </c:numRef>
          </c:val>
        </c:ser>
        <c:ser>
          <c:idx val="117"/>
          <c:order val="117"/>
          <c:tx>
            <c:strRef>
              <c:f>'Cembureau 2001-2011 app consump'!$A$120:$C$120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consump'!$D$120:$BA$120</c:f>
              <c:numCache>
                <c:formatCode>0_);[Red]\(0\)</c:formatCode>
                <c:ptCount val="11"/>
                <c:pt idx="0">
                  <c:v>2700.0</c:v>
                </c:pt>
                <c:pt idx="1">
                  <c:v>2883.0</c:v>
                </c:pt>
                <c:pt idx="2">
                  <c:v>2708.0</c:v>
                </c:pt>
                <c:pt idx="3">
                  <c:v>2894.0</c:v>
                </c:pt>
                <c:pt idx="4">
                  <c:v>3544.0</c:v>
                </c:pt>
                <c:pt idx="5">
                  <c:v>4300.0</c:v>
                </c:pt>
                <c:pt idx="6">
                  <c:v>4268.4</c:v>
                </c:pt>
                <c:pt idx="7">
                  <c:v>3961.3</c:v>
                </c:pt>
                <c:pt idx="8">
                  <c:v>5112.8</c:v>
                </c:pt>
                <c:pt idx="9">
                  <c:v>5425.400000000001</c:v>
                </c:pt>
                <c:pt idx="10">
                  <c:v>6000.0</c:v>
                </c:pt>
              </c:numCache>
            </c:numRef>
          </c:val>
        </c:ser>
        <c:ser>
          <c:idx val="118"/>
          <c:order val="118"/>
          <c:tx>
            <c:strRef>
              <c:f>'Cembureau 2001-2011 app consump'!$A$121:$C$121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consump'!$D$121:$BA$121</c:f>
              <c:numCache>
                <c:formatCode>0_);[Red]\(0\)</c:formatCode>
                <c:ptCount val="11"/>
                <c:pt idx="0">
                  <c:v>171.0</c:v>
                </c:pt>
                <c:pt idx="1">
                  <c:v>149.0</c:v>
                </c:pt>
                <c:pt idx="2">
                  <c:v>130.0</c:v>
                </c:pt>
                <c:pt idx="3">
                  <c:v>111.0</c:v>
                </c:pt>
                <c:pt idx="4">
                  <c:v>109.0</c:v>
                </c:pt>
                <c:pt idx="5">
                  <c:v>110.0</c:v>
                </c:pt>
                <c:pt idx="6">
                  <c:v>122.3</c:v>
                </c:pt>
                <c:pt idx="7">
                  <c:v>122.0</c:v>
                </c:pt>
                <c:pt idx="8">
                  <c:v>120.0</c:v>
                </c:pt>
                <c:pt idx="9">
                  <c:v>120.0</c:v>
                </c:pt>
                <c:pt idx="10">
                  <c:v>120.0</c:v>
                </c:pt>
              </c:numCache>
            </c:numRef>
          </c:val>
        </c:ser>
        <c:ser>
          <c:idx val="119"/>
          <c:order val="119"/>
          <c:tx>
            <c:strRef>
              <c:f>'Cembureau 2001-2011 app consump'!$A$122:$C$122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consump'!$D$122:$BA$122</c:f>
              <c:numCache>
                <c:formatCode>0_);[Red]\(0\)</c:formatCode>
                <c:ptCount val="11"/>
                <c:pt idx="0">
                  <c:v>76.10000000000001</c:v>
                </c:pt>
                <c:pt idx="1">
                  <c:v>64.0</c:v>
                </c:pt>
                <c:pt idx="2">
                  <c:v>35.2</c:v>
                </c:pt>
                <c:pt idx="3">
                  <c:v>161.8</c:v>
                </c:pt>
                <c:pt idx="4">
                  <c:v>183.1</c:v>
                </c:pt>
                <c:pt idx="5">
                  <c:v>220.1</c:v>
                </c:pt>
                <c:pt idx="6">
                  <c:v>212.9</c:v>
                </c:pt>
                <c:pt idx="7">
                  <c:v>259.5</c:v>
                </c:pt>
                <c:pt idx="8">
                  <c:v>310.3</c:v>
                </c:pt>
                <c:pt idx="9">
                  <c:v>350.0</c:v>
                </c:pt>
                <c:pt idx="10">
                  <c:v>250.0</c:v>
                </c:pt>
              </c:numCache>
            </c:numRef>
          </c:val>
        </c:ser>
        <c:ser>
          <c:idx val="120"/>
          <c:order val="120"/>
          <c:tx>
            <c:strRef>
              <c:f>'Cembureau 2001-2011 app consump'!$A$123:$C$123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consump'!$D$123:$BA$123</c:f>
              <c:numCache>
                <c:formatCode>0_);[Red]\(0\)</c:formatCode>
                <c:ptCount val="11"/>
                <c:pt idx="0">
                  <c:v>3400.0</c:v>
                </c:pt>
                <c:pt idx="1">
                  <c:v>3700.0</c:v>
                </c:pt>
                <c:pt idx="2">
                  <c:v>4082.2</c:v>
                </c:pt>
                <c:pt idx="3">
                  <c:v>4045.9</c:v>
                </c:pt>
                <c:pt idx="4">
                  <c:v>4757.8</c:v>
                </c:pt>
                <c:pt idx="5">
                  <c:v>7261.0</c:v>
                </c:pt>
                <c:pt idx="6">
                  <c:v>5206.400000000001</c:v>
                </c:pt>
                <c:pt idx="7">
                  <c:v>5508.6</c:v>
                </c:pt>
                <c:pt idx="8">
                  <c:v>9419.5</c:v>
                </c:pt>
                <c:pt idx="9">
                  <c:v>11577.7</c:v>
                </c:pt>
                <c:pt idx="10">
                  <c:v>9000.0</c:v>
                </c:pt>
              </c:numCache>
            </c:numRef>
          </c:val>
        </c:ser>
        <c:ser>
          <c:idx val="121"/>
          <c:order val="121"/>
          <c:tx>
            <c:strRef>
              <c:f>'Cembureau 2001-2011 app consump'!$A$124:$C$124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consump'!$D$124:$BA$124</c:f>
              <c:numCache>
                <c:formatCode>0_);[Red]\(0\)</c:formatCode>
                <c:ptCount val="11"/>
              </c:numCache>
            </c:numRef>
          </c:val>
        </c:ser>
        <c:ser>
          <c:idx val="122"/>
          <c:order val="122"/>
          <c:tx>
            <c:strRef>
              <c:f>'Cembureau 2001-2011 app consump'!$A$125:$C$125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consump'!$D$125:$BA$125</c:f>
              <c:numCache>
                <c:formatCode>0_);[Red]\(0\)</c:formatCode>
                <c:ptCount val="11"/>
                <c:pt idx="0">
                  <c:v>424.0</c:v>
                </c:pt>
                <c:pt idx="1">
                  <c:v>500.0</c:v>
                </c:pt>
                <c:pt idx="2">
                  <c:v>592.0</c:v>
                </c:pt>
                <c:pt idx="3">
                  <c:v>682.0</c:v>
                </c:pt>
                <c:pt idx="4">
                  <c:v>802.0</c:v>
                </c:pt>
                <c:pt idx="5">
                  <c:v>1004.0</c:v>
                </c:pt>
                <c:pt idx="6">
                  <c:v>1088.0</c:v>
                </c:pt>
                <c:pt idx="7">
                  <c:v>993.9</c:v>
                </c:pt>
                <c:pt idx="8">
                  <c:v>539.8</c:v>
                </c:pt>
                <c:pt idx="9">
                  <c:v>597.0</c:v>
                </c:pt>
                <c:pt idx="10">
                  <c:v>683.0</c:v>
                </c:pt>
              </c:numCache>
            </c:numRef>
          </c:val>
        </c:ser>
        <c:ser>
          <c:idx val="123"/>
          <c:order val="123"/>
          <c:tx>
            <c:strRef>
              <c:f>'Cembureau 2001-2011 app consump'!$A$126:$C$126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consump'!$D$126:$BA$126</c:f>
              <c:numCache>
                <c:formatCode>0_);[Red]\(0\)</c:formatCode>
                <c:ptCount val="11"/>
                <c:pt idx="0">
                  <c:v>541.0</c:v>
                </c:pt>
                <c:pt idx="1">
                  <c:v>552.0</c:v>
                </c:pt>
                <c:pt idx="2">
                  <c:v>544.0</c:v>
                </c:pt>
                <c:pt idx="3">
                  <c:v>553.0</c:v>
                </c:pt>
                <c:pt idx="4">
                  <c:v>538.0</c:v>
                </c:pt>
                <c:pt idx="5">
                  <c:v>572.0</c:v>
                </c:pt>
                <c:pt idx="6">
                  <c:v>591.0</c:v>
                </c:pt>
                <c:pt idx="7">
                  <c:v>594.3000000000001</c:v>
                </c:pt>
                <c:pt idx="8">
                  <c:v>531.4</c:v>
                </c:pt>
                <c:pt idx="9">
                  <c:v>449.0</c:v>
                </c:pt>
                <c:pt idx="10">
                  <c:v>485.0</c:v>
                </c:pt>
              </c:numCache>
            </c:numRef>
          </c:val>
        </c:ser>
        <c:ser>
          <c:idx val="124"/>
          <c:order val="124"/>
          <c:tx>
            <c:strRef>
              <c:f>'Cembureau 2001-2011 app consump'!$A$127:$C$127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consump'!$D$127:$BA$127</c:f>
              <c:numCache>
                <c:formatCode>0_);[Red]\(0\)</c:formatCode>
                <c:ptCount val="11"/>
                <c:pt idx="0">
                  <c:v>91.0</c:v>
                </c:pt>
                <c:pt idx="1">
                  <c:v>99.0</c:v>
                </c:pt>
                <c:pt idx="2">
                  <c:v>242.0</c:v>
                </c:pt>
                <c:pt idx="3">
                  <c:v>292.7</c:v>
                </c:pt>
                <c:pt idx="4">
                  <c:v>680.5</c:v>
                </c:pt>
                <c:pt idx="5">
                  <c:v>980.3000000000001</c:v>
                </c:pt>
                <c:pt idx="6">
                  <c:v>948.8000000000001</c:v>
                </c:pt>
                <c:pt idx="7">
                  <c:v>642.8000000000001</c:v>
                </c:pt>
                <c:pt idx="8">
                  <c:v>276.7</c:v>
                </c:pt>
                <c:pt idx="9">
                  <c:v>214.2</c:v>
                </c:pt>
                <c:pt idx="10">
                  <c:v>270.0</c:v>
                </c:pt>
              </c:numCache>
            </c:numRef>
          </c:val>
        </c:ser>
        <c:ser>
          <c:idx val="125"/>
          <c:order val="125"/>
          <c:tx>
            <c:strRef>
              <c:f>'Cembureau 2001-2011 app consump'!$A$128:$C$128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consump'!$D$128:$BA$128</c:f>
              <c:numCache>
                <c:formatCode>0_);[Red]\(0\)</c:formatCode>
                <c:ptCount val="11"/>
                <c:pt idx="0">
                  <c:v>296.6</c:v>
                </c:pt>
                <c:pt idx="1">
                  <c:v>527.5</c:v>
                </c:pt>
                <c:pt idx="2">
                  <c:v>731.0</c:v>
                </c:pt>
                <c:pt idx="3">
                  <c:v>620.1</c:v>
                </c:pt>
                <c:pt idx="4">
                  <c:v>551.1</c:v>
                </c:pt>
                <c:pt idx="5">
                  <c:v>537.0</c:v>
                </c:pt>
                <c:pt idx="6">
                  <c:v>615.5</c:v>
                </c:pt>
                <c:pt idx="7">
                  <c:v>976.8000000000001</c:v>
                </c:pt>
                <c:pt idx="8">
                  <c:v>1108.1</c:v>
                </c:pt>
                <c:pt idx="9">
                  <c:v>691.8000000000001</c:v>
                </c:pt>
                <c:pt idx="10">
                  <c:v>862.0</c:v>
                </c:pt>
              </c:numCache>
            </c:numRef>
          </c:val>
        </c:ser>
        <c:ser>
          <c:idx val="126"/>
          <c:order val="126"/>
          <c:tx>
            <c:strRef>
              <c:f>'Cembureau 2001-2011 app consump'!$A$129:$C$129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consump'!$D$129:$BA$129</c:f>
              <c:numCache>
                <c:formatCode>0_);[Red]\(0\)</c:formatCode>
                <c:ptCount val="11"/>
                <c:pt idx="0">
                  <c:v>192.0</c:v>
                </c:pt>
                <c:pt idx="1">
                  <c:v>169.0</c:v>
                </c:pt>
                <c:pt idx="2">
                  <c:v>326.0</c:v>
                </c:pt>
                <c:pt idx="3">
                  <c:v>453.0</c:v>
                </c:pt>
                <c:pt idx="4">
                  <c:v>315.0</c:v>
                </c:pt>
                <c:pt idx="5">
                  <c:v>420.0</c:v>
                </c:pt>
                <c:pt idx="6">
                  <c:v>520.0</c:v>
                </c:pt>
                <c:pt idx="7">
                  <c:v>717.0</c:v>
                </c:pt>
                <c:pt idx="8">
                  <c:v>718.5</c:v>
                </c:pt>
                <c:pt idx="9">
                  <c:v>800.0</c:v>
                </c:pt>
                <c:pt idx="10">
                  <c:v>780.0</c:v>
                </c:pt>
              </c:numCache>
            </c:numRef>
          </c:val>
        </c:ser>
        <c:ser>
          <c:idx val="127"/>
          <c:order val="127"/>
          <c:tx>
            <c:strRef>
              <c:f>'Cembureau 2001-2011 app consump'!$A$130:$C$130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consump'!$D$130:$BA$130</c:f>
              <c:numCache>
                <c:formatCode>0_);[Red]\(0\)</c:formatCode>
                <c:ptCount val="11"/>
                <c:pt idx="0">
                  <c:v>225.0</c:v>
                </c:pt>
                <c:pt idx="1">
                  <c:v>228.0</c:v>
                </c:pt>
                <c:pt idx="2">
                  <c:v>179.0</c:v>
                </c:pt>
                <c:pt idx="3">
                  <c:v>140.0</c:v>
                </c:pt>
                <c:pt idx="4">
                  <c:v>314.0</c:v>
                </c:pt>
                <c:pt idx="5">
                  <c:v>207.0</c:v>
                </c:pt>
                <c:pt idx="6">
                  <c:v>200.0</c:v>
                </c:pt>
                <c:pt idx="7">
                  <c:v>260.0</c:v>
                </c:pt>
                <c:pt idx="8">
                  <c:v>262.4</c:v>
                </c:pt>
                <c:pt idx="9">
                  <c:v>260.0</c:v>
                </c:pt>
                <c:pt idx="10">
                  <c:v>490.0</c:v>
                </c:pt>
              </c:numCache>
            </c:numRef>
          </c:val>
        </c:ser>
        <c:ser>
          <c:idx val="128"/>
          <c:order val="128"/>
          <c:tx>
            <c:strRef>
              <c:f>'Cembureau 2001-2011 app consump'!$A$131:$C$131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consump'!$D$131:$BA$131</c:f>
              <c:numCache>
                <c:formatCode>0_);[Red]\(0\)</c:formatCode>
                <c:ptCount val="11"/>
                <c:pt idx="0">
                  <c:v>11804.0</c:v>
                </c:pt>
                <c:pt idx="1">
                  <c:v>11954.0</c:v>
                </c:pt>
                <c:pt idx="2">
                  <c:v>15213.0</c:v>
                </c:pt>
                <c:pt idx="3">
                  <c:v>14539.0</c:v>
                </c:pt>
                <c:pt idx="4">
                  <c:v>15554.0</c:v>
                </c:pt>
                <c:pt idx="5">
                  <c:v>15743.0</c:v>
                </c:pt>
                <c:pt idx="6">
                  <c:v>15856.0</c:v>
                </c:pt>
                <c:pt idx="7">
                  <c:v>16962.0</c:v>
                </c:pt>
                <c:pt idx="8">
                  <c:v>16054.0</c:v>
                </c:pt>
                <c:pt idx="9">
                  <c:v>16620.0</c:v>
                </c:pt>
                <c:pt idx="10">
                  <c:v>18768.0</c:v>
                </c:pt>
              </c:numCache>
            </c:numRef>
          </c:val>
        </c:ser>
        <c:ser>
          <c:idx val="129"/>
          <c:order val="129"/>
          <c:tx>
            <c:strRef>
              <c:f>'Cembureau 2001-2011 app consump'!$A$132:$C$132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consump'!$D$132:$BA$132</c:f>
              <c:numCache>
                <c:formatCode>0_);[Red]\(0\)</c:formatCode>
                <c:ptCount val="11"/>
                <c:pt idx="0">
                  <c:v>105.0</c:v>
                </c:pt>
                <c:pt idx="1">
                  <c:v>104.0</c:v>
                </c:pt>
                <c:pt idx="2">
                  <c:v>107.0</c:v>
                </c:pt>
                <c:pt idx="3">
                  <c:v>159.0</c:v>
                </c:pt>
                <c:pt idx="4">
                  <c:v>158.0</c:v>
                </c:pt>
                <c:pt idx="5">
                  <c:v>203.0</c:v>
                </c:pt>
                <c:pt idx="6">
                  <c:v>236.0</c:v>
                </c:pt>
                <c:pt idx="7">
                  <c:v>267.0</c:v>
                </c:pt>
                <c:pt idx="8">
                  <c:v>168.0</c:v>
                </c:pt>
                <c:pt idx="9">
                  <c:v>169.0</c:v>
                </c:pt>
                <c:pt idx="10">
                  <c:v>167.0</c:v>
                </c:pt>
              </c:numCache>
            </c:numRef>
          </c:val>
        </c:ser>
        <c:ser>
          <c:idx val="130"/>
          <c:order val="130"/>
          <c:tx>
            <c:strRef>
              <c:f>'Cembureau 2001-2011 app consump'!$A$133:$C$133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consump'!$D$133:$BA$133</c:f>
              <c:numCache>
                <c:formatCode>0_);[Red]\(0\)</c:formatCode>
                <c:ptCount val="11"/>
                <c:pt idx="0">
                  <c:v>599.0</c:v>
                </c:pt>
                <c:pt idx="1">
                  <c:v>558.0</c:v>
                </c:pt>
                <c:pt idx="2">
                  <c:v>643.0</c:v>
                </c:pt>
                <c:pt idx="3">
                  <c:v>803.0</c:v>
                </c:pt>
                <c:pt idx="4">
                  <c:v>724.0</c:v>
                </c:pt>
                <c:pt idx="5">
                  <c:v>666.4</c:v>
                </c:pt>
                <c:pt idx="6">
                  <c:v>829.0</c:v>
                </c:pt>
                <c:pt idx="7">
                  <c:v>1041.2</c:v>
                </c:pt>
                <c:pt idx="8">
                  <c:v>1305.0</c:v>
                </c:pt>
                <c:pt idx="9">
                  <c:v>1500.0</c:v>
                </c:pt>
                <c:pt idx="10">
                  <c:v>1600.0</c:v>
                </c:pt>
              </c:numCache>
            </c:numRef>
          </c:val>
        </c:ser>
        <c:ser>
          <c:idx val="131"/>
          <c:order val="131"/>
          <c:tx>
            <c:strRef>
              <c:f>'Cembureau 2001-2011 app consump'!$A$134:$C$134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consump'!$D$134:$BA$134</c:f>
              <c:numCache>
                <c:formatCode>0_);[Red]\(0\)</c:formatCode>
                <c:ptCount val="11"/>
                <c:pt idx="0">
                  <c:v>261.0</c:v>
                </c:pt>
                <c:pt idx="1">
                  <c:v>276.0</c:v>
                </c:pt>
                <c:pt idx="2">
                  <c:v>273.0</c:v>
                </c:pt>
                <c:pt idx="3">
                  <c:v>280.0</c:v>
                </c:pt>
                <c:pt idx="4">
                  <c:v>334.0</c:v>
                </c:pt>
                <c:pt idx="5">
                  <c:v>393.0</c:v>
                </c:pt>
                <c:pt idx="6">
                  <c:v>359.0</c:v>
                </c:pt>
                <c:pt idx="7">
                  <c:v>376.9</c:v>
                </c:pt>
                <c:pt idx="8">
                  <c:v>330.1</c:v>
                </c:pt>
                <c:pt idx="9">
                  <c:v>298.2</c:v>
                </c:pt>
                <c:pt idx="10">
                  <c:v>264.9</c:v>
                </c:pt>
              </c:numCache>
            </c:numRef>
          </c:val>
        </c:ser>
        <c:ser>
          <c:idx val="132"/>
          <c:order val="132"/>
          <c:tx>
            <c:strRef>
              <c:f>'Cembureau 2001-2011 app consump'!$A$135:$C$135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consump'!$D$135:$BA$135</c:f>
              <c:numCache>
                <c:formatCode>0_);[Red]\(0\)</c:formatCode>
                <c:ptCount val="11"/>
              </c:numCache>
            </c:numRef>
          </c:val>
        </c:ser>
        <c:ser>
          <c:idx val="133"/>
          <c:order val="133"/>
          <c:tx>
            <c:strRef>
              <c:f>'Cembureau 2001-2011 app consump'!$A$136:$C$136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consump'!$D$136:$BA$136</c:f>
              <c:numCache>
                <c:formatCode>0_);[Red]\(0\)</c:formatCode>
                <c:ptCount val="11"/>
                <c:pt idx="0">
                  <c:v>620.0</c:v>
                </c:pt>
                <c:pt idx="1">
                  <c:v>550.0</c:v>
                </c:pt>
                <c:pt idx="2">
                  <c:v>580.0</c:v>
                </c:pt>
                <c:pt idx="3">
                  <c:v>580.0</c:v>
                </c:pt>
                <c:pt idx="4">
                  <c:v>590.0</c:v>
                </c:pt>
                <c:pt idx="5">
                  <c:v>590.0</c:v>
                </c:pt>
                <c:pt idx="6">
                  <c:v>550.0</c:v>
                </c:pt>
                <c:pt idx="7">
                  <c:v>550.0</c:v>
                </c:pt>
                <c:pt idx="8">
                  <c:v>550.0</c:v>
                </c:pt>
                <c:pt idx="9">
                  <c:v>440.0</c:v>
                </c:pt>
                <c:pt idx="10">
                  <c:v>432.0</c:v>
                </c:pt>
              </c:numCache>
            </c:numRef>
          </c:val>
        </c:ser>
        <c:ser>
          <c:idx val="134"/>
          <c:order val="134"/>
          <c:tx>
            <c:strRef>
              <c:f>'Cembureau 2001-2011 app consump'!$A$137:$C$137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consump'!$D$137:$BA$137</c:f>
              <c:numCache>
                <c:formatCode>0_);[Red]\(0\)</c:formatCode>
                <c:ptCount val="11"/>
                <c:pt idx="0">
                  <c:v>266.0</c:v>
                </c:pt>
                <c:pt idx="1">
                  <c:v>319.0</c:v>
                </c:pt>
                <c:pt idx="2">
                  <c:v>293.0</c:v>
                </c:pt>
                <c:pt idx="3">
                  <c:v>313.0</c:v>
                </c:pt>
                <c:pt idx="4">
                  <c:v>448.0</c:v>
                </c:pt>
                <c:pt idx="5">
                  <c:v>297.3</c:v>
                </c:pt>
                <c:pt idx="6">
                  <c:v>416.5</c:v>
                </c:pt>
                <c:pt idx="7">
                  <c:v>324.5</c:v>
                </c:pt>
                <c:pt idx="8">
                  <c:v>381.5</c:v>
                </c:pt>
                <c:pt idx="9">
                  <c:v>400.0</c:v>
                </c:pt>
                <c:pt idx="10">
                  <c:v>500.0</c:v>
                </c:pt>
              </c:numCache>
            </c:numRef>
          </c:val>
        </c:ser>
        <c:ser>
          <c:idx val="135"/>
          <c:order val="135"/>
          <c:tx>
            <c:strRef>
              <c:f>'Cembureau 2001-2011 app consump'!$A$138:$C$138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consump'!$D$138:$BA$138</c:f>
              <c:numCache>
                <c:formatCode>0_);[Red]\(0\)</c:formatCode>
                <c:ptCount val="11"/>
                <c:pt idx="0">
                  <c:v>625.0</c:v>
                </c:pt>
                <c:pt idx="1">
                  <c:v>706.0</c:v>
                </c:pt>
                <c:pt idx="2">
                  <c:v>647.0</c:v>
                </c:pt>
                <c:pt idx="3">
                  <c:v>715.0</c:v>
                </c:pt>
                <c:pt idx="4">
                  <c:v>675.0</c:v>
                </c:pt>
                <c:pt idx="5">
                  <c:v>1416.6</c:v>
                </c:pt>
                <c:pt idx="6">
                  <c:v>1262.0</c:v>
                </c:pt>
                <c:pt idx="7">
                  <c:v>1619.7</c:v>
                </c:pt>
                <c:pt idx="8">
                  <c:v>1241.1</c:v>
                </c:pt>
                <c:pt idx="9">
                  <c:v>1330.0</c:v>
                </c:pt>
                <c:pt idx="10">
                  <c:v>1317.0</c:v>
                </c:pt>
              </c:numCache>
            </c:numRef>
          </c:val>
        </c:ser>
        <c:ser>
          <c:idx val="136"/>
          <c:order val="136"/>
          <c:tx>
            <c:strRef>
              <c:f>'Cembureau 2001-2011 app consump'!$A$139:$C$139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consump'!$D$139:$BA$139</c:f>
              <c:numCache>
                <c:formatCode>0_);[Red]\(0\)</c:formatCode>
                <c:ptCount val="11"/>
              </c:numCache>
            </c:numRef>
          </c:val>
        </c:ser>
        <c:ser>
          <c:idx val="137"/>
          <c:order val="137"/>
          <c:tx>
            <c:strRef>
              <c:f>'Cembureau 2001-2011 app consump'!$A$140:$C$140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consump'!$D$140:$BA$140</c:f>
              <c:numCache>
                <c:formatCode>0_);[Red]\(0\)</c:formatCode>
                <c:ptCount val="11"/>
                <c:pt idx="0">
                  <c:v>28895.6</c:v>
                </c:pt>
                <c:pt idx="1">
                  <c:v>30110.8</c:v>
                </c:pt>
                <c:pt idx="2">
                  <c:v>30704.7</c:v>
                </c:pt>
                <c:pt idx="3">
                  <c:v>31411.6</c:v>
                </c:pt>
                <c:pt idx="4">
                  <c:v>32786.0</c:v>
                </c:pt>
                <c:pt idx="5">
                  <c:v>35520.2</c:v>
                </c:pt>
                <c:pt idx="6">
                  <c:v>36578.2</c:v>
                </c:pt>
                <c:pt idx="7">
                  <c:v>35844.4</c:v>
                </c:pt>
                <c:pt idx="8">
                  <c:v>36356.2</c:v>
                </c:pt>
                <c:pt idx="9">
                  <c:v>33900.0</c:v>
                </c:pt>
                <c:pt idx="10">
                  <c:v>34416.0</c:v>
                </c:pt>
              </c:numCache>
            </c:numRef>
          </c:val>
        </c:ser>
        <c:ser>
          <c:idx val="138"/>
          <c:order val="138"/>
          <c:tx>
            <c:strRef>
              <c:f>'Cembureau 2001-2011 app consump'!$A$141:$C$141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consump'!$D$141:$BA$141</c:f>
              <c:numCache>
                <c:formatCode>0_);[Red]\(0\)</c:formatCode>
                <c:ptCount val="11"/>
              </c:numCache>
            </c:numRef>
          </c:val>
        </c:ser>
        <c:ser>
          <c:idx val="139"/>
          <c:order val="139"/>
          <c:tx>
            <c:strRef>
              <c:f>'Cembureau 2001-2011 app consump'!$A$142:$C$142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consump'!$D$142:$BA$142</c:f>
              <c:numCache>
                <c:formatCode>0_);[Red]\(0\)</c:formatCode>
                <c:ptCount val="11"/>
                <c:pt idx="0">
                  <c:v>193.0</c:v>
                </c:pt>
                <c:pt idx="1">
                  <c:v>325.0</c:v>
                </c:pt>
                <c:pt idx="2">
                  <c:v>384.0</c:v>
                </c:pt>
                <c:pt idx="3">
                  <c:v>624.0</c:v>
                </c:pt>
                <c:pt idx="4">
                  <c:v>786.0</c:v>
                </c:pt>
                <c:pt idx="5">
                  <c:v>1043.0</c:v>
                </c:pt>
                <c:pt idx="6">
                  <c:v>824.3000000000001</c:v>
                </c:pt>
                <c:pt idx="7">
                  <c:v>922.1</c:v>
                </c:pt>
                <c:pt idx="8">
                  <c:v>968.6</c:v>
                </c:pt>
                <c:pt idx="9">
                  <c:v>980.0</c:v>
                </c:pt>
                <c:pt idx="10">
                  <c:v>1030.0</c:v>
                </c:pt>
              </c:numCache>
            </c:numRef>
          </c:val>
        </c:ser>
        <c:ser>
          <c:idx val="140"/>
          <c:order val="140"/>
          <c:tx>
            <c:strRef>
              <c:f>'Cembureau 2001-2011 app consump'!$A$143:$C$143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consump'!$D$143:$BA$143</c:f>
              <c:numCache>
                <c:formatCode>0_);[Red]\(0\)</c:formatCode>
                <c:ptCount val="11"/>
              </c:numCache>
            </c:numRef>
          </c:val>
        </c:ser>
        <c:ser>
          <c:idx val="141"/>
          <c:order val="141"/>
          <c:tx>
            <c:strRef>
              <c:f>'Cembureau 2001-2011 app consump'!$A$144:$C$144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consump'!$D$144:$BA$144</c:f>
              <c:numCache>
                <c:formatCode>0_);[Red]\(0\)</c:formatCode>
                <c:ptCount val="11"/>
                <c:pt idx="0">
                  <c:v>98.0</c:v>
                </c:pt>
                <c:pt idx="1">
                  <c:v>197.0</c:v>
                </c:pt>
                <c:pt idx="2">
                  <c:v>250.0</c:v>
                </c:pt>
                <c:pt idx="3">
                  <c:v>189.0</c:v>
                </c:pt>
                <c:pt idx="4">
                  <c:v>278.0</c:v>
                </c:pt>
                <c:pt idx="5">
                  <c:v>363.0</c:v>
                </c:pt>
                <c:pt idx="6">
                  <c:v>572.5</c:v>
                </c:pt>
                <c:pt idx="7">
                  <c:v>863.4</c:v>
                </c:pt>
                <c:pt idx="8">
                  <c:v>465.8</c:v>
                </c:pt>
                <c:pt idx="9">
                  <c:v>800.0</c:v>
                </c:pt>
                <c:pt idx="10">
                  <c:v>850.0</c:v>
                </c:pt>
              </c:numCache>
            </c:numRef>
          </c:val>
        </c:ser>
        <c:ser>
          <c:idx val="142"/>
          <c:order val="142"/>
          <c:tx>
            <c:strRef>
              <c:f>'Cembureau 2001-2011 app consump'!$A$145:$C$145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consump'!$D$145:$BA$145</c:f>
              <c:numCache>
                <c:formatCode>0_);[Red]\(0\)</c:formatCode>
                <c:ptCount val="11"/>
                <c:pt idx="5">
                  <c:v>517.0</c:v>
                </c:pt>
                <c:pt idx="6">
                  <c:v>496.1</c:v>
                </c:pt>
                <c:pt idx="7">
                  <c:v>731.9</c:v>
                </c:pt>
                <c:pt idx="8">
                  <c:v>463.6</c:v>
                </c:pt>
                <c:pt idx="9">
                  <c:v>382.2</c:v>
                </c:pt>
                <c:pt idx="10">
                  <c:v>356.1</c:v>
                </c:pt>
              </c:numCache>
            </c:numRef>
          </c:val>
        </c:ser>
        <c:ser>
          <c:idx val="143"/>
          <c:order val="143"/>
          <c:tx>
            <c:strRef>
              <c:f>'Cembureau 2001-2011 app consump'!$A$146:$C$146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consump'!$D$146:$BA$146</c:f>
              <c:numCache>
                <c:formatCode>0_);[Red]\(0\)</c:formatCode>
                <c:ptCount val="11"/>
              </c:numCache>
            </c:numRef>
          </c:val>
        </c:ser>
        <c:ser>
          <c:idx val="144"/>
          <c:order val="144"/>
          <c:tx>
            <c:strRef>
              <c:f>'Cembureau 2001-2011 app consump'!$A$147:$C$147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consump'!$D$147:$BA$147</c:f>
              <c:numCache>
                <c:formatCode>0_);[Red]\(0\)</c:formatCode>
                <c:ptCount val="11"/>
                <c:pt idx="0">
                  <c:v>8084.1</c:v>
                </c:pt>
                <c:pt idx="1">
                  <c:v>7823.0</c:v>
                </c:pt>
                <c:pt idx="2">
                  <c:v>9270.0</c:v>
                </c:pt>
                <c:pt idx="3">
                  <c:v>9790.2</c:v>
                </c:pt>
                <c:pt idx="4">
                  <c:v>10264.6</c:v>
                </c:pt>
                <c:pt idx="5">
                  <c:v>11401.2</c:v>
                </c:pt>
                <c:pt idx="6">
                  <c:v>12860.2</c:v>
                </c:pt>
                <c:pt idx="7">
                  <c:v>14136.6</c:v>
                </c:pt>
                <c:pt idx="8">
                  <c:v>14519.0</c:v>
                </c:pt>
                <c:pt idx="9">
                  <c:v>14981.0</c:v>
                </c:pt>
                <c:pt idx="10">
                  <c:v>16100.0</c:v>
                </c:pt>
              </c:numCache>
            </c:numRef>
          </c:val>
        </c:ser>
        <c:ser>
          <c:idx val="145"/>
          <c:order val="145"/>
          <c:tx>
            <c:strRef>
              <c:f>'Cembureau 2001-2011 app consump'!$A$148:$C$148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consump'!$D$148:$BA$148</c:f>
              <c:numCache>
                <c:formatCode>0_);[Red]\(0\)</c:formatCode>
                <c:ptCount val="11"/>
                <c:pt idx="0">
                  <c:v>714.0</c:v>
                </c:pt>
                <c:pt idx="1">
                  <c:v>614.0</c:v>
                </c:pt>
                <c:pt idx="2">
                  <c:v>614.0</c:v>
                </c:pt>
                <c:pt idx="3">
                  <c:v>657.0</c:v>
                </c:pt>
                <c:pt idx="4">
                  <c:v>737.0</c:v>
                </c:pt>
                <c:pt idx="5">
                  <c:v>776.2</c:v>
                </c:pt>
                <c:pt idx="6">
                  <c:v>715.2</c:v>
                </c:pt>
                <c:pt idx="7">
                  <c:v>920.3000000000001</c:v>
                </c:pt>
                <c:pt idx="8">
                  <c:v>1000.0</c:v>
                </c:pt>
                <c:pt idx="9">
                  <c:v>1100.0</c:v>
                </c:pt>
                <c:pt idx="10">
                  <c:v>1400.0</c:v>
                </c:pt>
              </c:numCache>
            </c:numRef>
          </c:val>
        </c:ser>
        <c:ser>
          <c:idx val="146"/>
          <c:order val="146"/>
          <c:tx>
            <c:strRef>
              <c:f>'Cembureau 2001-2011 app consump'!$A$149:$C$149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consump'!$D$149:$BA$149</c:f>
              <c:numCache>
                <c:formatCode>0_);[Red]\(0\)</c:formatCode>
                <c:ptCount val="11"/>
                <c:pt idx="0">
                  <c:v>1536.0</c:v>
                </c:pt>
                <c:pt idx="1">
                  <c:v>1668.0</c:v>
                </c:pt>
                <c:pt idx="2">
                  <c:v>1876.0</c:v>
                </c:pt>
                <c:pt idx="3">
                  <c:v>2040.0</c:v>
                </c:pt>
                <c:pt idx="4">
                  <c:v>3000.0</c:v>
                </c:pt>
                <c:pt idx="5">
                  <c:v>3500.0</c:v>
                </c:pt>
                <c:pt idx="6">
                  <c:v>4500.0</c:v>
                </c:pt>
                <c:pt idx="7">
                  <c:v>5000.0</c:v>
                </c:pt>
                <c:pt idx="8">
                  <c:v>5000.0</c:v>
                </c:pt>
                <c:pt idx="9">
                  <c:v>5000.0</c:v>
                </c:pt>
                <c:pt idx="10">
                  <c:v>5000.0</c:v>
                </c:pt>
              </c:numCache>
            </c:numRef>
          </c:val>
        </c:ser>
        <c:ser>
          <c:idx val="147"/>
          <c:order val="147"/>
          <c:tx>
            <c:strRef>
              <c:f>'Cembureau 2001-2011 app consump'!$A$150:$C$150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consump'!$D$150:$BA$150</c:f>
              <c:numCache>
                <c:formatCode>0_);[Red]\(0\)</c:formatCode>
                <c:ptCount val="11"/>
                <c:pt idx="0">
                  <c:v>291.0</c:v>
                </c:pt>
                <c:pt idx="1">
                  <c:v>273.0</c:v>
                </c:pt>
                <c:pt idx="2">
                  <c:v>254.0</c:v>
                </c:pt>
                <c:pt idx="3">
                  <c:v>267.0</c:v>
                </c:pt>
                <c:pt idx="4">
                  <c:v>341.0</c:v>
                </c:pt>
                <c:pt idx="5">
                  <c:v>400.0</c:v>
                </c:pt>
                <c:pt idx="6">
                  <c:v>500.0</c:v>
                </c:pt>
                <c:pt idx="7">
                  <c:v>648.7</c:v>
                </c:pt>
                <c:pt idx="8">
                  <c:v>500.0</c:v>
                </c:pt>
                <c:pt idx="9">
                  <c:v>350.0</c:v>
                </c:pt>
                <c:pt idx="10">
                  <c:v>400.0</c:v>
                </c:pt>
              </c:numCache>
            </c:numRef>
          </c:val>
        </c:ser>
        <c:ser>
          <c:idx val="148"/>
          <c:order val="148"/>
          <c:tx>
            <c:strRef>
              <c:f>'Cembureau 2001-2011 app consump'!$A$151:$C$151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consump'!$D$151:$BA$151</c:f>
              <c:numCache>
                <c:formatCode>0_);[Red]\(0\)</c:formatCode>
                <c:ptCount val="11"/>
              </c:numCache>
            </c:numRef>
          </c:val>
        </c:ser>
        <c:ser>
          <c:idx val="149"/>
          <c:order val="149"/>
          <c:tx>
            <c:strRef>
              <c:f>'Cembureau 2001-2011 app consump'!$A$152:$C$152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consump'!$D$152:$BA$152</c:f>
              <c:numCache>
                <c:formatCode>0_);[Red]\(0\)</c:formatCode>
                <c:ptCount val="11"/>
                <c:pt idx="0">
                  <c:v>1476.0</c:v>
                </c:pt>
                <c:pt idx="1">
                  <c:v>1836.0</c:v>
                </c:pt>
                <c:pt idx="2">
                  <c:v>1570.0</c:v>
                </c:pt>
                <c:pt idx="3">
                  <c:v>1431.0</c:v>
                </c:pt>
                <c:pt idx="4">
                  <c:v>1853.0</c:v>
                </c:pt>
                <c:pt idx="5">
                  <c:v>1500.0</c:v>
                </c:pt>
                <c:pt idx="6">
                  <c:v>1500.0</c:v>
                </c:pt>
                <c:pt idx="7">
                  <c:v>1500.0</c:v>
                </c:pt>
                <c:pt idx="8">
                  <c:v>2300.0</c:v>
                </c:pt>
                <c:pt idx="9">
                  <c:v>3000.0</c:v>
                </c:pt>
                <c:pt idx="10">
                  <c:v>3500.0</c:v>
                </c:pt>
              </c:numCache>
            </c:numRef>
          </c:val>
        </c:ser>
        <c:ser>
          <c:idx val="150"/>
          <c:order val="150"/>
          <c:tx>
            <c:strRef>
              <c:f>'Cembureau 2001-2011 app consump'!$A$153:$C$153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consump'!$D$153:$BA$153</c:f>
              <c:numCache>
                <c:formatCode>0_);[Red]\(0\)</c:formatCode>
                <c:ptCount val="11"/>
                <c:pt idx="0">
                  <c:v>5750.0</c:v>
                </c:pt>
                <c:pt idx="1">
                  <c:v>5400.0</c:v>
                </c:pt>
                <c:pt idx="2">
                  <c:v>5160.0</c:v>
                </c:pt>
                <c:pt idx="3">
                  <c:v>5230.0</c:v>
                </c:pt>
                <c:pt idx="4">
                  <c:v>5376.0</c:v>
                </c:pt>
                <c:pt idx="5">
                  <c:v>5775.0</c:v>
                </c:pt>
                <c:pt idx="6">
                  <c:v>5895.0</c:v>
                </c:pt>
                <c:pt idx="7">
                  <c:v>6185.0</c:v>
                </c:pt>
                <c:pt idx="8">
                  <c:v>5300.0</c:v>
                </c:pt>
                <c:pt idx="9">
                  <c:v>4760.0</c:v>
                </c:pt>
                <c:pt idx="10">
                  <c:v>5255.0</c:v>
                </c:pt>
              </c:numCache>
            </c:numRef>
          </c:val>
        </c:ser>
        <c:ser>
          <c:idx val="151"/>
          <c:order val="151"/>
          <c:tx>
            <c:strRef>
              <c:f>'Cembureau 2001-2011 app consump'!$A$154:$C$154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consump'!$D$154:$BA$154</c:f>
              <c:numCache>
                <c:formatCode>0_);[Red]\(0\)</c:formatCode>
                <c:ptCount val="11"/>
                <c:pt idx="0">
                  <c:v>40.0</c:v>
                </c:pt>
                <c:pt idx="1">
                  <c:v>40.0</c:v>
                </c:pt>
                <c:pt idx="2">
                  <c:v>40.0</c:v>
                </c:pt>
                <c:pt idx="3">
                  <c:v>42.0</c:v>
                </c:pt>
                <c:pt idx="4">
                  <c:v>45.0</c:v>
                </c:pt>
                <c:pt idx="5">
                  <c:v>45.0</c:v>
                </c:pt>
                <c:pt idx="6">
                  <c:v>45.0</c:v>
                </c:pt>
                <c:pt idx="7">
                  <c:v>92.0</c:v>
                </c:pt>
                <c:pt idx="8">
                  <c:v>100.0</c:v>
                </c:pt>
                <c:pt idx="9">
                  <c:v>100.0</c:v>
                </c:pt>
                <c:pt idx="10">
                  <c:v>100.0</c:v>
                </c:pt>
              </c:numCache>
            </c:numRef>
          </c:val>
        </c:ser>
        <c:ser>
          <c:idx val="152"/>
          <c:order val="152"/>
          <c:tx>
            <c:strRef>
              <c:f>'Cembureau 2001-2011 app consump'!$A$155:$C$155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consump'!$D$155:$BA$155</c:f>
              <c:numCache>
                <c:formatCode>0_);[Red]\(0\)</c:formatCode>
                <c:ptCount val="11"/>
                <c:pt idx="0">
                  <c:v>85.0</c:v>
                </c:pt>
                <c:pt idx="1">
                  <c:v>105.0</c:v>
                </c:pt>
                <c:pt idx="2">
                  <c:v>83.0</c:v>
                </c:pt>
                <c:pt idx="3">
                  <c:v>116.0</c:v>
                </c:pt>
                <c:pt idx="4">
                  <c:v>123.0</c:v>
                </c:pt>
                <c:pt idx="5">
                  <c:v>133.7</c:v>
                </c:pt>
                <c:pt idx="6">
                  <c:v>136.9</c:v>
                </c:pt>
                <c:pt idx="7">
                  <c:v>139.5</c:v>
                </c:pt>
                <c:pt idx="8">
                  <c:v>120.7</c:v>
                </c:pt>
                <c:pt idx="9">
                  <c:v>283.1</c:v>
                </c:pt>
                <c:pt idx="10">
                  <c:v>238.6</c:v>
                </c:pt>
              </c:numCache>
            </c:numRef>
          </c:val>
        </c:ser>
        <c:ser>
          <c:idx val="153"/>
          <c:order val="153"/>
          <c:tx>
            <c:strRef>
              <c:f>'Cembureau 2001-2011 app consump'!$A$156:$C$156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consump'!$D$156:$BA$156</c:f>
              <c:numCache>
                <c:formatCode>0_);[Red]\(0\)</c:formatCode>
                <c:ptCount val="11"/>
                <c:pt idx="0">
                  <c:v>771.0</c:v>
                </c:pt>
                <c:pt idx="1">
                  <c:v>846.0</c:v>
                </c:pt>
                <c:pt idx="2">
                  <c:v>996.0</c:v>
                </c:pt>
                <c:pt idx="3">
                  <c:v>1326.0</c:v>
                </c:pt>
                <c:pt idx="4">
                  <c:v>1245.0</c:v>
                </c:pt>
                <c:pt idx="5">
                  <c:v>1112.0</c:v>
                </c:pt>
                <c:pt idx="6">
                  <c:v>1550.0</c:v>
                </c:pt>
                <c:pt idx="7">
                  <c:v>1550.8</c:v>
                </c:pt>
                <c:pt idx="8">
                  <c:v>1148.3</c:v>
                </c:pt>
                <c:pt idx="9">
                  <c:v>998.0</c:v>
                </c:pt>
                <c:pt idx="10">
                  <c:v>1125.0</c:v>
                </c:pt>
              </c:numCache>
            </c:numRef>
          </c:val>
        </c:ser>
        <c:ser>
          <c:idx val="154"/>
          <c:order val="154"/>
          <c:tx>
            <c:strRef>
              <c:f>'Cembureau 2001-2011 app consump'!$A$157:$C$157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consump'!$D$157:$BA$157</c:f>
              <c:numCache>
                <c:formatCode>0_);[Red]\(0\)</c:formatCode>
                <c:ptCount val="11"/>
                <c:pt idx="0">
                  <c:v>540.0</c:v>
                </c:pt>
                <c:pt idx="1">
                  <c:v>523.0</c:v>
                </c:pt>
                <c:pt idx="2">
                  <c:v>498.0</c:v>
                </c:pt>
                <c:pt idx="3">
                  <c:v>611.2</c:v>
                </c:pt>
                <c:pt idx="4">
                  <c:v>626.7</c:v>
                </c:pt>
                <c:pt idx="5">
                  <c:v>626.3000000000001</c:v>
                </c:pt>
                <c:pt idx="6">
                  <c:v>607.9</c:v>
                </c:pt>
                <c:pt idx="7">
                  <c:v>577.1</c:v>
                </c:pt>
                <c:pt idx="8">
                  <c:v>600.0</c:v>
                </c:pt>
                <c:pt idx="9">
                  <c:v>700.0</c:v>
                </c:pt>
                <c:pt idx="10">
                  <c:v>730.0</c:v>
                </c:pt>
              </c:numCache>
            </c:numRef>
          </c:val>
        </c:ser>
        <c:ser>
          <c:idx val="155"/>
          <c:order val="155"/>
          <c:tx>
            <c:strRef>
              <c:f>'Cembureau 2001-2011 app consump'!$A$158:$C$158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consump'!$D$158:$BA$158</c:f>
              <c:numCache>
                <c:formatCode>0_);[Red]\(0\)</c:formatCode>
                <c:ptCount val="11"/>
                <c:pt idx="0">
                  <c:v>129.0</c:v>
                </c:pt>
                <c:pt idx="1">
                  <c:v>131.0</c:v>
                </c:pt>
                <c:pt idx="2">
                  <c:v>136.0</c:v>
                </c:pt>
                <c:pt idx="3">
                  <c:v>172.0</c:v>
                </c:pt>
                <c:pt idx="4">
                  <c:v>205.0</c:v>
                </c:pt>
                <c:pt idx="5">
                  <c:v>224.4</c:v>
                </c:pt>
                <c:pt idx="6">
                  <c:v>254.9</c:v>
                </c:pt>
                <c:pt idx="7">
                  <c:v>264.1</c:v>
                </c:pt>
                <c:pt idx="8">
                  <c:v>252.8</c:v>
                </c:pt>
                <c:pt idx="9">
                  <c:v>304.6</c:v>
                </c:pt>
                <c:pt idx="10">
                  <c:v>350.0</c:v>
                </c:pt>
              </c:numCache>
            </c:numRef>
          </c:val>
        </c:ser>
        <c:ser>
          <c:idx val="156"/>
          <c:order val="156"/>
          <c:tx>
            <c:strRef>
              <c:f>'Cembureau 2001-2011 app consump'!$A$159:$C$159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consump'!$D$159:$BA$159</c:f>
              <c:numCache>
                <c:formatCode>0_);[Red]\(0\)</c:formatCode>
                <c:ptCount val="11"/>
                <c:pt idx="0">
                  <c:v>8800.0</c:v>
                </c:pt>
                <c:pt idx="1">
                  <c:v>8900.0</c:v>
                </c:pt>
                <c:pt idx="2">
                  <c:v>8400.0</c:v>
                </c:pt>
                <c:pt idx="3">
                  <c:v>8500.0</c:v>
                </c:pt>
                <c:pt idx="4">
                  <c:v>9200.0</c:v>
                </c:pt>
                <c:pt idx="5">
                  <c:v>10000.0</c:v>
                </c:pt>
                <c:pt idx="6">
                  <c:v>10900.0</c:v>
                </c:pt>
                <c:pt idx="7">
                  <c:v>12000.0</c:v>
                </c:pt>
                <c:pt idx="8">
                  <c:v>13900.0</c:v>
                </c:pt>
                <c:pt idx="9">
                  <c:v>15900.0</c:v>
                </c:pt>
                <c:pt idx="10">
                  <c:v>17100.0</c:v>
                </c:pt>
              </c:numCache>
            </c:numRef>
          </c:val>
        </c:ser>
        <c:ser>
          <c:idx val="157"/>
          <c:order val="157"/>
          <c:tx>
            <c:strRef>
              <c:f>'Cembureau 2001-2011 app consump'!$A$160:$C$160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consump'!$D$160:$BA$160</c:f>
              <c:numCache>
                <c:formatCode>0_);[Red]\(0\)</c:formatCode>
                <c:ptCount val="11"/>
              </c:numCache>
            </c:numRef>
          </c:val>
        </c:ser>
        <c:ser>
          <c:idx val="158"/>
          <c:order val="158"/>
          <c:tx>
            <c:strRef>
              <c:f>'Cembureau 2001-2011 app consump'!$A$161:$C$161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consump'!$D$161:$BA$161</c:f>
              <c:numCache>
                <c:formatCode>0_);[Red]\(0\)</c:formatCode>
                <c:ptCount val="11"/>
              </c:numCache>
            </c:numRef>
          </c:val>
        </c:ser>
        <c:ser>
          <c:idx val="159"/>
          <c:order val="159"/>
          <c:tx>
            <c:strRef>
              <c:f>'Cembureau 2001-2011 app consump'!$A$162:$C$162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consump'!$D$162:$BA$162</c:f>
              <c:numCache>
                <c:formatCode>0_);[Red]\(0\)</c:formatCode>
                <c:ptCount val="11"/>
              </c:numCache>
            </c:numRef>
          </c:val>
        </c:ser>
        <c:ser>
          <c:idx val="160"/>
          <c:order val="160"/>
          <c:tx>
            <c:strRef>
              <c:f>'Cembureau 2001-2011 app consump'!$A$163:$C$163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consump'!$D$163:$BA$163</c:f>
              <c:numCache>
                <c:formatCode>0_);[Red]\(0\)</c:formatCode>
                <c:ptCount val="11"/>
                <c:pt idx="0">
                  <c:v>1240.0</c:v>
                </c:pt>
                <c:pt idx="1">
                  <c:v>1257.0</c:v>
                </c:pt>
                <c:pt idx="2">
                  <c:v>1283.0</c:v>
                </c:pt>
                <c:pt idx="3">
                  <c:v>1485.0</c:v>
                </c:pt>
                <c:pt idx="4">
                  <c:v>1757.0</c:v>
                </c:pt>
                <c:pt idx="5">
                  <c:v>1807.0</c:v>
                </c:pt>
                <c:pt idx="6">
                  <c:v>2040.0</c:v>
                </c:pt>
                <c:pt idx="7">
                  <c:v>1991.0</c:v>
                </c:pt>
                <c:pt idx="8">
                  <c:v>1587.0</c:v>
                </c:pt>
                <c:pt idx="9">
                  <c:v>1651.0</c:v>
                </c:pt>
                <c:pt idx="10">
                  <c:v>1870.0</c:v>
                </c:pt>
              </c:numCache>
            </c:numRef>
          </c:val>
        </c:ser>
        <c:ser>
          <c:idx val="161"/>
          <c:order val="161"/>
          <c:tx>
            <c:strRef>
              <c:f>'Cembureau 2001-2011 app consump'!$A$164:$C$164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consump'!$D$164:$BA$164</c:f>
              <c:numCache>
                <c:formatCode>0_);[Red]\(0\)</c:formatCode>
                <c:ptCount val="11"/>
                <c:pt idx="0">
                  <c:v>1669.0</c:v>
                </c:pt>
                <c:pt idx="1">
                  <c:v>1801.0</c:v>
                </c:pt>
                <c:pt idx="2">
                  <c:v>2055.4</c:v>
                </c:pt>
                <c:pt idx="3">
                  <c:v>2287.0</c:v>
                </c:pt>
                <c:pt idx="4">
                  <c:v>2490.1</c:v>
                </c:pt>
                <c:pt idx="5">
                  <c:v>2606.3</c:v>
                </c:pt>
                <c:pt idx="6">
                  <c:v>2980.9</c:v>
                </c:pt>
                <c:pt idx="7">
                  <c:v>3696.0</c:v>
                </c:pt>
                <c:pt idx="8">
                  <c:v>3271.7</c:v>
                </c:pt>
                <c:pt idx="9">
                  <c:v>5445.0</c:v>
                </c:pt>
                <c:pt idx="10">
                  <c:v>5853.400000000001</c:v>
                </c:pt>
              </c:numCache>
            </c:numRef>
          </c:val>
        </c:ser>
        <c:ser>
          <c:idx val="162"/>
          <c:order val="162"/>
          <c:tx>
            <c:strRef>
              <c:f>'Cembureau 2001-2011 app consump'!$A$165:$C$165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consump'!$D$165:$BA$165</c:f>
              <c:numCache>
                <c:formatCode>0_);[Red]\(0\)</c:formatCode>
                <c:ptCount val="11"/>
                <c:pt idx="0">
                  <c:v>9658.0</c:v>
                </c:pt>
                <c:pt idx="1">
                  <c:v>9778.0</c:v>
                </c:pt>
                <c:pt idx="2">
                  <c:v>10574.4</c:v>
                </c:pt>
                <c:pt idx="3">
                  <c:v>14017.2</c:v>
                </c:pt>
                <c:pt idx="4">
                  <c:v>13881.2</c:v>
                </c:pt>
                <c:pt idx="5">
                  <c:v>16507.4</c:v>
                </c:pt>
                <c:pt idx="6">
                  <c:v>21756.1</c:v>
                </c:pt>
                <c:pt idx="7">
                  <c:v>19887.2</c:v>
                </c:pt>
                <c:pt idx="8">
                  <c:v>20690.9</c:v>
                </c:pt>
                <c:pt idx="9">
                  <c:v>19522.5</c:v>
                </c:pt>
                <c:pt idx="10">
                  <c:v>17622.8</c:v>
                </c:pt>
              </c:numCache>
            </c:numRef>
          </c:val>
        </c:ser>
        <c:ser>
          <c:idx val="163"/>
          <c:order val="163"/>
          <c:tx>
            <c:strRef>
              <c:f>'Cembureau 2001-2011 app consump'!$A$166:$C$166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consump'!$D$166:$BA$166</c:f>
              <c:numCache>
                <c:formatCode>0_);[Red]\(0\)</c:formatCode>
                <c:ptCount val="11"/>
              </c:numCache>
            </c:numRef>
          </c:val>
        </c:ser>
        <c:ser>
          <c:idx val="164"/>
          <c:order val="164"/>
          <c:tx>
            <c:strRef>
              <c:f>'Cembureau 2001-2011 app consump'!$A$167:$C$167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consump'!$D$167:$BA$167</c:f>
              <c:numCache>
                <c:formatCode>0_);[Red]\(0\)</c:formatCode>
                <c:ptCount val="11"/>
                <c:pt idx="0">
                  <c:v>1600.0</c:v>
                </c:pt>
                <c:pt idx="1">
                  <c:v>1100.0</c:v>
                </c:pt>
                <c:pt idx="2">
                  <c:v>1200.0</c:v>
                </c:pt>
                <c:pt idx="3">
                  <c:v>1600.0</c:v>
                </c:pt>
                <c:pt idx="4">
                  <c:v>1800.0</c:v>
                </c:pt>
                <c:pt idx="5">
                  <c:v>1800.0</c:v>
                </c:pt>
                <c:pt idx="6">
                  <c:v>1800.0</c:v>
                </c:pt>
                <c:pt idx="7">
                  <c:v>1800.0</c:v>
                </c:pt>
                <c:pt idx="8">
                  <c:v>1800.0</c:v>
                </c:pt>
                <c:pt idx="9">
                  <c:v>1900.0</c:v>
                </c:pt>
                <c:pt idx="10">
                  <c:v>2000.0</c:v>
                </c:pt>
              </c:numCache>
            </c:numRef>
          </c:val>
        </c:ser>
        <c:ser>
          <c:idx val="165"/>
          <c:order val="165"/>
          <c:tx>
            <c:strRef>
              <c:f>'Cembureau 2001-2011 app consump'!$A$168:$C$168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consump'!$D$168:$BA$168</c:f>
              <c:numCache>
                <c:formatCode>0_);[Red]\(0\)</c:formatCode>
                <c:ptCount val="11"/>
                <c:pt idx="0">
                  <c:v>811.0</c:v>
                </c:pt>
                <c:pt idx="1">
                  <c:v>819.0</c:v>
                </c:pt>
                <c:pt idx="2">
                  <c:v>1214.0</c:v>
                </c:pt>
                <c:pt idx="3">
                  <c:v>1072.0</c:v>
                </c:pt>
                <c:pt idx="4">
                  <c:v>1116.0</c:v>
                </c:pt>
                <c:pt idx="5">
                  <c:v>1114.8</c:v>
                </c:pt>
                <c:pt idx="6">
                  <c:v>1333.4</c:v>
                </c:pt>
                <c:pt idx="7">
                  <c:v>1300.0</c:v>
                </c:pt>
                <c:pt idx="8">
                  <c:v>1334.0</c:v>
                </c:pt>
                <c:pt idx="9">
                  <c:v>1597.0</c:v>
                </c:pt>
                <c:pt idx="10">
                  <c:v>1806.0</c:v>
                </c:pt>
              </c:numCache>
            </c:numRef>
          </c:val>
        </c:ser>
        <c:ser>
          <c:idx val="166"/>
          <c:order val="166"/>
          <c:tx>
            <c:strRef>
              <c:f>'Cembureau 2001-2011 app consump'!$A$169:$C$169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consump'!$D$169:$BA$169</c:f>
              <c:numCache>
                <c:formatCode>0_);[Red]\(0\)</c:formatCode>
                <c:ptCount val="11"/>
                <c:pt idx="0">
                  <c:v>39.6</c:v>
                </c:pt>
                <c:pt idx="1">
                  <c:v>61.4</c:v>
                </c:pt>
                <c:pt idx="2">
                  <c:v>291.2</c:v>
                </c:pt>
                <c:pt idx="3">
                  <c:v>322.7</c:v>
                </c:pt>
                <c:pt idx="4">
                  <c:v>67.6</c:v>
                </c:pt>
                <c:pt idx="5">
                  <c:v>65.8</c:v>
                </c:pt>
                <c:pt idx="6">
                  <c:v>67.2</c:v>
                </c:pt>
                <c:pt idx="7">
                  <c:v>308.0</c:v>
                </c:pt>
                <c:pt idx="8">
                  <c:v>400.0</c:v>
                </c:pt>
                <c:pt idx="9">
                  <c:v>400.0</c:v>
                </c:pt>
                <c:pt idx="10">
                  <c:v>4000.0</c:v>
                </c:pt>
              </c:numCache>
            </c:numRef>
          </c:val>
        </c:ser>
        <c:ser>
          <c:idx val="167"/>
          <c:order val="167"/>
          <c:tx>
            <c:strRef>
              <c:f>'Cembureau 2001-2011 app consump'!$A$170:$C$170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consump'!$D$170:$BA$170</c:f>
              <c:numCache>
                <c:formatCode>0_);[Red]\(0\)</c:formatCode>
                <c:ptCount val="11"/>
                <c:pt idx="0">
                  <c:v>546.0</c:v>
                </c:pt>
                <c:pt idx="1">
                  <c:v>513.0</c:v>
                </c:pt>
                <c:pt idx="2">
                  <c:v>609.0</c:v>
                </c:pt>
                <c:pt idx="3">
                  <c:v>590.0</c:v>
                </c:pt>
                <c:pt idx="4">
                  <c:v>628.0</c:v>
                </c:pt>
                <c:pt idx="5">
                  <c:v>740.0</c:v>
                </c:pt>
                <c:pt idx="6">
                  <c:v>750.0</c:v>
                </c:pt>
                <c:pt idx="7">
                  <c:v>777.0</c:v>
                </c:pt>
                <c:pt idx="8">
                  <c:v>1260.0</c:v>
                </c:pt>
                <c:pt idx="9">
                  <c:v>1640.0</c:v>
                </c:pt>
                <c:pt idx="10">
                  <c:v>1460.0</c:v>
                </c:pt>
              </c:numCache>
            </c:numRef>
          </c:val>
        </c:ser>
        <c:ser>
          <c:idx val="168"/>
          <c:order val="168"/>
          <c:tx>
            <c:strRef>
              <c:f>'Cembureau 2001-2011 app consump'!$A$171:$C$171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consump'!$D$171:$BA$171</c:f>
              <c:numCache>
                <c:formatCode>0_);[Red]\(0\)</c:formatCode>
                <c:ptCount val="11"/>
                <c:pt idx="0">
                  <c:v>3413.2</c:v>
                </c:pt>
                <c:pt idx="1">
                  <c:v>3700.7</c:v>
                </c:pt>
                <c:pt idx="2">
                  <c:v>3821.4</c:v>
                </c:pt>
                <c:pt idx="3">
                  <c:v>4031.2</c:v>
                </c:pt>
                <c:pt idx="4">
                  <c:v>4434.0</c:v>
                </c:pt>
                <c:pt idx="5">
                  <c:v>5125.3</c:v>
                </c:pt>
                <c:pt idx="6">
                  <c:v>5926.7</c:v>
                </c:pt>
                <c:pt idx="7">
                  <c:v>7017.8</c:v>
                </c:pt>
                <c:pt idx="8">
                  <c:v>7251.3</c:v>
                </c:pt>
                <c:pt idx="9">
                  <c:v>8496.0</c:v>
                </c:pt>
                <c:pt idx="10">
                  <c:v>8838.0</c:v>
                </c:pt>
              </c:numCache>
            </c:numRef>
          </c:val>
        </c:ser>
        <c:ser>
          <c:idx val="169"/>
          <c:order val="169"/>
          <c:tx>
            <c:strRef>
              <c:f>'Cembureau 2001-2011 app consump'!$A$172:$C$172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consump'!$D$172:$BA$172</c:f>
              <c:numCache>
                <c:formatCode>0_);[Red]\(0\)</c:formatCode>
                <c:ptCount val="11"/>
                <c:pt idx="0">
                  <c:v>11714.0</c:v>
                </c:pt>
                <c:pt idx="1">
                  <c:v>12601.0</c:v>
                </c:pt>
                <c:pt idx="2">
                  <c:v>12120.0</c:v>
                </c:pt>
                <c:pt idx="3">
                  <c:v>12184.0</c:v>
                </c:pt>
                <c:pt idx="4">
                  <c:v>11594.0</c:v>
                </c:pt>
                <c:pt idx="5">
                  <c:v>11714.0</c:v>
                </c:pt>
                <c:pt idx="6">
                  <c:v>13011.0</c:v>
                </c:pt>
                <c:pt idx="7">
                  <c:v>13217.0</c:v>
                </c:pt>
                <c:pt idx="8">
                  <c:v>14525.0</c:v>
                </c:pt>
                <c:pt idx="9">
                  <c:v>15450.0</c:v>
                </c:pt>
                <c:pt idx="10">
                  <c:v>15600.0</c:v>
                </c:pt>
              </c:numCache>
            </c:numRef>
          </c:val>
        </c:ser>
        <c:ser>
          <c:idx val="170"/>
          <c:order val="170"/>
          <c:tx>
            <c:strRef>
              <c:f>'Cembureau 2001-2011 app consump'!$A$173:$C$173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consump'!$D$173:$BA$173</c:f>
              <c:numCache>
                <c:formatCode>0_);[Red]\(0\)</c:formatCode>
                <c:ptCount val="11"/>
              </c:numCache>
            </c:numRef>
          </c:val>
        </c:ser>
        <c:ser>
          <c:idx val="171"/>
          <c:order val="171"/>
          <c:tx>
            <c:strRef>
              <c:f>'Cembureau 2001-2011 app consump'!$A$174:$C$174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consump'!$D$174:$BA$174</c:f>
              <c:numCache>
                <c:formatCode>0_);[Red]\(0\)</c:formatCode>
                <c:ptCount val="11"/>
                <c:pt idx="0">
                  <c:v>11483.0</c:v>
                </c:pt>
                <c:pt idx="1">
                  <c:v>11332.0</c:v>
                </c:pt>
                <c:pt idx="2">
                  <c:v>11130.0</c:v>
                </c:pt>
                <c:pt idx="3">
                  <c:v>11479.0</c:v>
                </c:pt>
                <c:pt idx="4">
                  <c:v>12156.0</c:v>
                </c:pt>
                <c:pt idx="5">
                  <c:v>14507.0</c:v>
                </c:pt>
                <c:pt idx="6">
                  <c:v>16762.0</c:v>
                </c:pt>
                <c:pt idx="7">
                  <c:v>17120.0</c:v>
                </c:pt>
                <c:pt idx="8">
                  <c:v>15325.4</c:v>
                </c:pt>
                <c:pt idx="9">
                  <c:v>15631.9</c:v>
                </c:pt>
                <c:pt idx="10">
                  <c:v>18883.7</c:v>
                </c:pt>
              </c:numCache>
            </c:numRef>
          </c:val>
        </c:ser>
        <c:ser>
          <c:idx val="172"/>
          <c:order val="172"/>
          <c:tx>
            <c:strRef>
              <c:f>'Cembureau 2001-2011 app consump'!$A$175:$C$175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consump'!$D$175:$BA$175</c:f>
              <c:numCache>
                <c:formatCode>0_);[Red]\(0\)</c:formatCode>
                <c:ptCount val="11"/>
                <c:pt idx="0">
                  <c:v>11330.0</c:v>
                </c:pt>
                <c:pt idx="1">
                  <c:v>10800.0</c:v>
                </c:pt>
                <c:pt idx="2">
                  <c:v>9250.0</c:v>
                </c:pt>
                <c:pt idx="3">
                  <c:v>9200.0</c:v>
                </c:pt>
                <c:pt idx="4">
                  <c:v>8735.0</c:v>
                </c:pt>
                <c:pt idx="5">
                  <c:v>7835.0</c:v>
                </c:pt>
                <c:pt idx="6">
                  <c:v>7823.0</c:v>
                </c:pt>
                <c:pt idx="7">
                  <c:v>7323.5</c:v>
                </c:pt>
                <c:pt idx="8">
                  <c:v>6165.0</c:v>
                </c:pt>
                <c:pt idx="9">
                  <c:v>5803.0</c:v>
                </c:pt>
                <c:pt idx="10">
                  <c:v>4927.0</c:v>
                </c:pt>
              </c:numCache>
            </c:numRef>
          </c:val>
        </c:ser>
        <c:ser>
          <c:idx val="173"/>
          <c:order val="173"/>
          <c:tx>
            <c:strRef>
              <c:f>'Cembureau 2001-2011 app consump'!$A$176:$C$176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consump'!$D$176:$BA$176</c:f>
              <c:numCache>
                <c:formatCode>0_);[Red]\(0\)</c:formatCode>
                <c:ptCount val="11"/>
                <c:pt idx="0">
                  <c:v>1865.0</c:v>
                </c:pt>
                <c:pt idx="1">
                  <c:v>1872.0</c:v>
                </c:pt>
                <c:pt idx="2">
                  <c:v>1858.0</c:v>
                </c:pt>
                <c:pt idx="3">
                  <c:v>1873.0</c:v>
                </c:pt>
                <c:pt idx="4">
                  <c:v>1857.0</c:v>
                </c:pt>
                <c:pt idx="5">
                  <c:v>1815.2</c:v>
                </c:pt>
                <c:pt idx="6">
                  <c:v>1703.7</c:v>
                </c:pt>
                <c:pt idx="7">
                  <c:v>1462.0</c:v>
                </c:pt>
                <c:pt idx="8">
                  <c:v>1044.0</c:v>
                </c:pt>
                <c:pt idx="9">
                  <c:v>771.0</c:v>
                </c:pt>
                <c:pt idx="10">
                  <c:v>811.0</c:v>
                </c:pt>
              </c:numCache>
            </c:numRef>
          </c:val>
        </c:ser>
        <c:ser>
          <c:idx val="174"/>
          <c:order val="174"/>
          <c:tx>
            <c:strRef>
              <c:f>'Cembureau 2001-2011 app consump'!$A$177:$C$177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consump'!$D$177:$BA$177</c:f>
              <c:numCache>
                <c:formatCode>0_);[Red]\(0\)</c:formatCode>
                <c:ptCount val="11"/>
                <c:pt idx="0">
                  <c:v>2014.0</c:v>
                </c:pt>
                <c:pt idx="1">
                  <c:v>2080.0</c:v>
                </c:pt>
                <c:pt idx="2">
                  <c:v>2607.0</c:v>
                </c:pt>
                <c:pt idx="3">
                  <c:v>3257.0</c:v>
                </c:pt>
                <c:pt idx="4">
                  <c:v>4247.0</c:v>
                </c:pt>
                <c:pt idx="5">
                  <c:v>4137.1</c:v>
                </c:pt>
                <c:pt idx="6">
                  <c:v>4579.7</c:v>
                </c:pt>
                <c:pt idx="7">
                  <c:v>5478.3</c:v>
                </c:pt>
                <c:pt idx="8">
                  <c:v>5524.5</c:v>
                </c:pt>
                <c:pt idx="9">
                  <c:v>4167.7</c:v>
                </c:pt>
                <c:pt idx="10">
                  <c:v>4500.0</c:v>
                </c:pt>
              </c:numCache>
            </c:numRef>
          </c:val>
        </c:ser>
        <c:ser>
          <c:idx val="175"/>
          <c:order val="175"/>
          <c:tx>
            <c:strRef>
              <c:f>'Cembureau 2001-2011 app consump'!$A$178:$C$178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consump'!$D$178:$BA$178</c:f>
              <c:numCache>
                <c:formatCode>0_);[Red]\(0\)</c:formatCode>
                <c:ptCount val="11"/>
                <c:pt idx="0">
                  <c:v>451.0</c:v>
                </c:pt>
                <c:pt idx="1">
                  <c:v>370.0</c:v>
                </c:pt>
                <c:pt idx="2">
                  <c:v>370.0</c:v>
                </c:pt>
                <c:pt idx="3">
                  <c:v>380.0</c:v>
                </c:pt>
                <c:pt idx="4">
                  <c:v>400.0</c:v>
                </c:pt>
                <c:pt idx="5">
                  <c:v>400.0</c:v>
                </c:pt>
                <c:pt idx="6">
                  <c:v>600.0</c:v>
                </c:pt>
                <c:pt idx="7">
                  <c:v>600.0</c:v>
                </c:pt>
                <c:pt idx="8">
                  <c:v>600.0</c:v>
                </c:pt>
                <c:pt idx="9">
                  <c:v>600.0</c:v>
                </c:pt>
                <c:pt idx="10">
                  <c:v>600.0</c:v>
                </c:pt>
              </c:numCache>
            </c:numRef>
          </c:val>
        </c:ser>
        <c:ser>
          <c:idx val="176"/>
          <c:order val="176"/>
          <c:tx>
            <c:strRef>
              <c:f>'Cembureau 2001-2011 app consump'!$A$179:$C$179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consump'!$D$179:$BA$179</c:f>
              <c:numCache>
                <c:formatCode>0_);[Red]\(0\)</c:formatCode>
                <c:ptCount val="11"/>
                <c:pt idx="0">
                  <c:v>4319.0</c:v>
                </c:pt>
                <c:pt idx="1">
                  <c:v>4780.0</c:v>
                </c:pt>
                <c:pt idx="2">
                  <c:v>4926.0</c:v>
                </c:pt>
                <c:pt idx="3">
                  <c:v>5726.0</c:v>
                </c:pt>
                <c:pt idx="4">
                  <c:v>6304.0</c:v>
                </c:pt>
                <c:pt idx="5">
                  <c:v>7916.0</c:v>
                </c:pt>
                <c:pt idx="6">
                  <c:v>9776.0</c:v>
                </c:pt>
                <c:pt idx="7">
                  <c:v>11129.0</c:v>
                </c:pt>
                <c:pt idx="8">
                  <c:v>8100.0</c:v>
                </c:pt>
                <c:pt idx="9">
                  <c:v>7133.0</c:v>
                </c:pt>
                <c:pt idx="10">
                  <c:v>7441.0</c:v>
                </c:pt>
              </c:numCache>
            </c:numRef>
          </c:val>
        </c:ser>
        <c:ser>
          <c:idx val="177"/>
          <c:order val="177"/>
          <c:tx>
            <c:strRef>
              <c:f>'Cembureau 2001-2011 app consump'!$A$180:$C$180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consump'!$D$180:$BA$180</c:f>
              <c:numCache>
                <c:formatCode>0_);[Red]\(0\)</c:formatCode>
                <c:ptCount val="11"/>
                <c:pt idx="0">
                  <c:v>27049.0</c:v>
                </c:pt>
                <c:pt idx="1">
                  <c:v>36344.1</c:v>
                </c:pt>
                <c:pt idx="2">
                  <c:v>39407.0</c:v>
                </c:pt>
                <c:pt idx="3">
                  <c:v>44042.2</c:v>
                </c:pt>
                <c:pt idx="4">
                  <c:v>46634.0</c:v>
                </c:pt>
                <c:pt idx="5">
                  <c:v>52501.6</c:v>
                </c:pt>
                <c:pt idx="6">
                  <c:v>60821.0</c:v>
                </c:pt>
                <c:pt idx="7">
                  <c:v>60874.0</c:v>
                </c:pt>
                <c:pt idx="8">
                  <c:v>43966.0</c:v>
                </c:pt>
                <c:pt idx="9">
                  <c:v>49756.0</c:v>
                </c:pt>
                <c:pt idx="10">
                  <c:v>57564.0</c:v>
                </c:pt>
              </c:numCache>
            </c:numRef>
          </c:val>
        </c:ser>
        <c:ser>
          <c:idx val="178"/>
          <c:order val="178"/>
          <c:tx>
            <c:strRef>
              <c:f>'Cembureau 2001-2011 app consump'!$A$181:$C$181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consump'!$D$181:$BA$181</c:f>
              <c:numCache>
                <c:formatCode>0_);[Red]\(0\)</c:formatCode>
                <c:ptCount val="11"/>
                <c:pt idx="0">
                  <c:v>88.0</c:v>
                </c:pt>
                <c:pt idx="1">
                  <c:v>101.0</c:v>
                </c:pt>
                <c:pt idx="2">
                  <c:v>188.0</c:v>
                </c:pt>
                <c:pt idx="3">
                  <c:v>184.0</c:v>
                </c:pt>
                <c:pt idx="4">
                  <c:v>175.0</c:v>
                </c:pt>
                <c:pt idx="5">
                  <c:v>171.5</c:v>
                </c:pt>
                <c:pt idx="6">
                  <c:v>190.4</c:v>
                </c:pt>
                <c:pt idx="7">
                  <c:v>265.5</c:v>
                </c:pt>
                <c:pt idx="8">
                  <c:v>250.8</c:v>
                </c:pt>
                <c:pt idx="9">
                  <c:v>240.0</c:v>
                </c:pt>
                <c:pt idx="10">
                  <c:v>300.0</c:v>
                </c:pt>
              </c:numCache>
            </c:numRef>
          </c:val>
        </c:ser>
        <c:ser>
          <c:idx val="179"/>
          <c:order val="179"/>
          <c:tx>
            <c:strRef>
              <c:f>'Cembureau 2001-2011 app consump'!$A$182:$C$182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consump'!$D$182:$BA$182</c:f>
              <c:numCache>
                <c:formatCode>0_);[Red]\(0\)</c:formatCode>
                <c:ptCount val="11"/>
              </c:numCache>
            </c:numRef>
          </c:val>
        </c:ser>
        <c:ser>
          <c:idx val="180"/>
          <c:order val="180"/>
          <c:tx>
            <c:strRef>
              <c:f>'Cembureau 2001-2011 app consump'!$A$183:$C$183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consump'!$D$183:$BA$183</c:f>
              <c:numCache>
                <c:formatCode>0_);[Red]\(0\)</c:formatCode>
                <c:ptCount val="11"/>
                <c:pt idx="0">
                  <c:v>42.0</c:v>
                </c:pt>
                <c:pt idx="1">
                  <c:v>42.0</c:v>
                </c:pt>
                <c:pt idx="2">
                  <c:v>40.0</c:v>
                </c:pt>
                <c:pt idx="3">
                  <c:v>41.0</c:v>
                </c:pt>
                <c:pt idx="4">
                  <c:v>32.0</c:v>
                </c:pt>
                <c:pt idx="5">
                  <c:v>50.0</c:v>
                </c:pt>
                <c:pt idx="6">
                  <c:v>39.9</c:v>
                </c:pt>
                <c:pt idx="7">
                  <c:v>40.0</c:v>
                </c:pt>
                <c:pt idx="8">
                  <c:v>40.0</c:v>
                </c:pt>
                <c:pt idx="9">
                  <c:v>40.0</c:v>
                </c:pt>
                <c:pt idx="10">
                  <c:v>40.0</c:v>
                </c:pt>
              </c:numCache>
            </c:numRef>
          </c:val>
        </c:ser>
        <c:ser>
          <c:idx val="181"/>
          <c:order val="181"/>
          <c:tx>
            <c:strRef>
              <c:f>'Cembureau 2001-2011 app consump'!$A$184:$C$184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consump'!$D$184:$BA$184</c:f>
              <c:numCache>
                <c:formatCode>0_);[Red]\(0\)</c:formatCode>
                <c:ptCount val="11"/>
              </c:numCache>
            </c:numRef>
          </c:val>
        </c:ser>
        <c:ser>
          <c:idx val="182"/>
          <c:order val="182"/>
          <c:tx>
            <c:strRef>
              <c:f>'Cembureau 2001-2011 app consump'!$A$185:$C$185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consump'!$D$185:$BA$185</c:f>
              <c:numCache>
                <c:formatCode>0_);[Red]\(0\)</c:formatCode>
                <c:ptCount val="11"/>
                <c:pt idx="0">
                  <c:v>1.0</c:v>
                </c:pt>
                <c:pt idx="1">
                  <c:v>1.0</c:v>
                </c:pt>
                <c:pt idx="2">
                  <c:v>1.3</c:v>
                </c:pt>
                <c:pt idx="3">
                  <c:v>1.2</c:v>
                </c:pt>
                <c:pt idx="4">
                  <c:v>1.8</c:v>
                </c:pt>
                <c:pt idx="5">
                  <c:v>2.0</c:v>
                </c:pt>
                <c:pt idx="6">
                  <c:v>2.0</c:v>
                </c:pt>
                <c:pt idx="7">
                  <c:v>2.0</c:v>
                </c:pt>
                <c:pt idx="8">
                  <c:v>2.0</c:v>
                </c:pt>
                <c:pt idx="9">
                  <c:v>2.0</c:v>
                </c:pt>
                <c:pt idx="10">
                  <c:v>2.0</c:v>
                </c:pt>
              </c:numCache>
            </c:numRef>
          </c:val>
        </c:ser>
        <c:ser>
          <c:idx val="183"/>
          <c:order val="183"/>
          <c:tx>
            <c:strRef>
              <c:f>'Cembureau 2001-2011 app consump'!$A$186:$C$186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consump'!$D$186:$BA$186</c:f>
              <c:numCache>
                <c:formatCode>0_);[Red]\(0\)</c:formatCode>
                <c:ptCount val="11"/>
              </c:numCache>
            </c:numRef>
          </c:val>
        </c:ser>
        <c:ser>
          <c:idx val="184"/>
          <c:order val="184"/>
          <c:tx>
            <c:strRef>
              <c:f>'Cembureau 2001-2011 app consump'!$A$187:$C$187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consump'!$D$187:$BA$187</c:f>
              <c:numCache>
                <c:formatCode>0_);[Red]\(0\)</c:formatCode>
                <c:ptCount val="11"/>
              </c:numCache>
            </c:numRef>
          </c:val>
        </c:ser>
        <c:ser>
          <c:idx val="185"/>
          <c:order val="185"/>
          <c:tx>
            <c:strRef>
              <c:f>'Cembureau 2001-2011 app consump'!$A$188:$C$188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consump'!$D$188:$BA$188</c:f>
              <c:numCache>
                <c:formatCode>0_);[Red]\(0\)</c:formatCode>
                <c:ptCount val="11"/>
              </c:numCache>
            </c:numRef>
          </c:val>
        </c:ser>
        <c:ser>
          <c:idx val="186"/>
          <c:order val="186"/>
          <c:tx>
            <c:strRef>
              <c:f>'Cembureau 2001-2011 app consump'!$A$189:$C$189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consump'!$D$189:$BA$189</c:f>
              <c:numCache>
                <c:formatCode>0_);[Red]\(0\)</c:formatCode>
                <c:ptCount val="11"/>
                <c:pt idx="0">
                  <c:v>19.0</c:v>
                </c:pt>
                <c:pt idx="1">
                  <c:v>11.0</c:v>
                </c:pt>
                <c:pt idx="2">
                  <c:v>14.0</c:v>
                </c:pt>
                <c:pt idx="3">
                  <c:v>17.0</c:v>
                </c:pt>
                <c:pt idx="4">
                  <c:v>11.0</c:v>
                </c:pt>
                <c:pt idx="5">
                  <c:v>14.4</c:v>
                </c:pt>
                <c:pt idx="6">
                  <c:v>13.4</c:v>
                </c:pt>
                <c:pt idx="7">
                  <c:v>12.8</c:v>
                </c:pt>
                <c:pt idx="8">
                  <c:v>13.0</c:v>
                </c:pt>
                <c:pt idx="9">
                  <c:v>21.0</c:v>
                </c:pt>
                <c:pt idx="10">
                  <c:v>20.0</c:v>
                </c:pt>
              </c:numCache>
            </c:numRef>
          </c:val>
        </c:ser>
        <c:ser>
          <c:idx val="187"/>
          <c:order val="187"/>
          <c:tx>
            <c:strRef>
              <c:f>'Cembureau 2001-2011 app consump'!$A$190:$C$190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consump'!$D$190:$BA$190</c:f>
              <c:numCache>
                <c:formatCode>0_);[Red]\(0\)</c:formatCode>
                <c:ptCount val="11"/>
                <c:pt idx="0">
                  <c:v>17787.0</c:v>
                </c:pt>
                <c:pt idx="1">
                  <c:v>20303.0</c:v>
                </c:pt>
                <c:pt idx="2">
                  <c:v>22937.0</c:v>
                </c:pt>
                <c:pt idx="3">
                  <c:v>24408.7</c:v>
                </c:pt>
                <c:pt idx="4">
                  <c:v>24684.2</c:v>
                </c:pt>
                <c:pt idx="5">
                  <c:v>25049.2</c:v>
                </c:pt>
                <c:pt idx="6">
                  <c:v>26632.3</c:v>
                </c:pt>
                <c:pt idx="7">
                  <c:v>34967.1</c:v>
                </c:pt>
                <c:pt idx="8">
                  <c:v>36557.2</c:v>
                </c:pt>
                <c:pt idx="9">
                  <c:v>41200.0</c:v>
                </c:pt>
                <c:pt idx="10">
                  <c:v>46000.0</c:v>
                </c:pt>
              </c:numCache>
            </c:numRef>
          </c:val>
        </c:ser>
        <c:ser>
          <c:idx val="188"/>
          <c:order val="188"/>
          <c:tx>
            <c:strRef>
              <c:f>'Cembureau 2001-2011 app consump'!$A$191:$C$191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consump'!$D$191:$BA$191</c:f>
              <c:numCache>
                <c:formatCode>0_);[Red]\(0\)</c:formatCode>
                <c:ptCount val="11"/>
                <c:pt idx="0">
                  <c:v>1413.0</c:v>
                </c:pt>
                <c:pt idx="1">
                  <c:v>1498.0</c:v>
                </c:pt>
                <c:pt idx="2">
                  <c:v>1532.0</c:v>
                </c:pt>
                <c:pt idx="3">
                  <c:v>2044.0</c:v>
                </c:pt>
                <c:pt idx="4">
                  <c:v>1933.0</c:v>
                </c:pt>
                <c:pt idx="5">
                  <c:v>1357.0</c:v>
                </c:pt>
                <c:pt idx="6">
                  <c:v>2310.0</c:v>
                </c:pt>
                <c:pt idx="7">
                  <c:v>2158.0</c:v>
                </c:pt>
                <c:pt idx="8">
                  <c:v>2142.8</c:v>
                </c:pt>
                <c:pt idx="9">
                  <c:v>2395.0</c:v>
                </c:pt>
                <c:pt idx="10">
                  <c:v>2930.0</c:v>
                </c:pt>
              </c:numCache>
            </c:numRef>
          </c:val>
        </c:ser>
        <c:ser>
          <c:idx val="189"/>
          <c:order val="189"/>
          <c:tx>
            <c:strRef>
              <c:f>'Cembureau 2001-2011 app consump'!$A$192:$C$192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consump'!$D$192:$BA$192</c:f>
              <c:numCache>
                <c:formatCode>0_);[Red]\(0\)</c:formatCode>
                <c:ptCount val="11"/>
                <c:pt idx="0">
                  <c:v>2673.0</c:v>
                </c:pt>
                <c:pt idx="1">
                  <c:v>2553.0</c:v>
                </c:pt>
                <c:pt idx="2">
                  <c:v>1975.0</c:v>
                </c:pt>
                <c:pt idx="3">
                  <c:v>2204.2</c:v>
                </c:pt>
                <c:pt idx="4">
                  <c:v>2160.1</c:v>
                </c:pt>
                <c:pt idx="5">
                  <c:v>2500.6</c:v>
                </c:pt>
                <c:pt idx="6">
                  <c:v>2624.9</c:v>
                </c:pt>
                <c:pt idx="7">
                  <c:v>2849.9</c:v>
                </c:pt>
                <c:pt idx="8">
                  <c:v>2229.1</c:v>
                </c:pt>
                <c:pt idx="9">
                  <c:v>2111.1</c:v>
                </c:pt>
                <c:pt idx="10">
                  <c:v>2061.7</c:v>
                </c:pt>
              </c:numCache>
            </c:numRef>
          </c:val>
        </c:ser>
        <c:ser>
          <c:idx val="190"/>
          <c:order val="190"/>
          <c:tx>
            <c:strRef>
              <c:f>'Cembureau 2001-2011 app consump'!$A$193:$C$193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consump'!$D$193:$BA$193</c:f>
              <c:numCache>
                <c:formatCode>0_);[Red]\(0\)</c:formatCode>
                <c:ptCount val="11"/>
                <c:pt idx="0">
                  <c:v>50.0</c:v>
                </c:pt>
                <c:pt idx="1">
                  <c:v>62.0</c:v>
                </c:pt>
                <c:pt idx="2">
                  <c:v>26.0</c:v>
                </c:pt>
                <c:pt idx="3">
                  <c:v>37.0</c:v>
                </c:pt>
                <c:pt idx="4">
                  <c:v>30.0</c:v>
                </c:pt>
                <c:pt idx="5">
                  <c:v>39.4</c:v>
                </c:pt>
                <c:pt idx="6">
                  <c:v>46.2</c:v>
                </c:pt>
                <c:pt idx="7">
                  <c:v>54.3</c:v>
                </c:pt>
                <c:pt idx="8">
                  <c:v>80.0</c:v>
                </c:pt>
              </c:numCache>
            </c:numRef>
          </c:val>
        </c:ser>
        <c:ser>
          <c:idx val="191"/>
          <c:order val="191"/>
          <c:tx>
            <c:strRef>
              <c:f>'Cembureau 2001-2011 app consump'!$A$194:$C$194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consump'!$D$194:$BA$194</c:f>
              <c:numCache>
                <c:formatCode>0_);[Red]\(0\)</c:formatCode>
                <c:ptCount val="11"/>
                <c:pt idx="0">
                  <c:v>122.0</c:v>
                </c:pt>
                <c:pt idx="1">
                  <c:v>159.1</c:v>
                </c:pt>
                <c:pt idx="2">
                  <c:v>201.8</c:v>
                </c:pt>
                <c:pt idx="3">
                  <c:v>173.6</c:v>
                </c:pt>
                <c:pt idx="4">
                  <c:v>208.0</c:v>
                </c:pt>
                <c:pt idx="5">
                  <c:v>234.1</c:v>
                </c:pt>
                <c:pt idx="6">
                  <c:v>244.7</c:v>
                </c:pt>
                <c:pt idx="7">
                  <c:v>236.3</c:v>
                </c:pt>
                <c:pt idx="8">
                  <c:v>303.1</c:v>
                </c:pt>
                <c:pt idx="9">
                  <c:v>350.9</c:v>
                </c:pt>
                <c:pt idx="10">
                  <c:v>400.0</c:v>
                </c:pt>
              </c:numCache>
            </c:numRef>
          </c:val>
        </c:ser>
        <c:ser>
          <c:idx val="192"/>
          <c:order val="192"/>
          <c:tx>
            <c:strRef>
              <c:f>'Cembureau 2001-2011 app consump'!$A$195:$C$195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consump'!$D$195:$BA$195</c:f>
              <c:numCache>
                <c:formatCode>0_);[Red]\(0\)</c:formatCode>
                <c:ptCount val="11"/>
                <c:pt idx="0">
                  <c:v>4046.0</c:v>
                </c:pt>
                <c:pt idx="1">
                  <c:v>3537.0</c:v>
                </c:pt>
                <c:pt idx="2">
                  <c:v>2985.0</c:v>
                </c:pt>
                <c:pt idx="3">
                  <c:v>2863.0</c:v>
                </c:pt>
                <c:pt idx="4">
                  <c:v>3100.0</c:v>
                </c:pt>
                <c:pt idx="5">
                  <c:v>2995.4</c:v>
                </c:pt>
                <c:pt idx="6">
                  <c:v>3812.5</c:v>
                </c:pt>
                <c:pt idx="7">
                  <c:v>4453.3</c:v>
                </c:pt>
                <c:pt idx="8">
                  <c:v>4814.0</c:v>
                </c:pt>
                <c:pt idx="9">
                  <c:v>5295.0</c:v>
                </c:pt>
                <c:pt idx="10">
                  <c:v>5500.0</c:v>
                </c:pt>
              </c:numCache>
            </c:numRef>
          </c:val>
        </c:ser>
        <c:ser>
          <c:idx val="193"/>
          <c:order val="193"/>
          <c:tx>
            <c:strRef>
              <c:f>'Cembureau 2001-2011 app consump'!$A$196:$C$196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consump'!$D$196:$BA$196</c:f>
              <c:numCache>
                <c:formatCode>0_);[Red]\(0\)</c:formatCode>
                <c:ptCount val="11"/>
                <c:pt idx="0">
                  <c:v>1682.0</c:v>
                </c:pt>
                <c:pt idx="1">
                  <c:v>1760.0</c:v>
                </c:pt>
                <c:pt idx="2">
                  <c:v>1818.0</c:v>
                </c:pt>
                <c:pt idx="3">
                  <c:v>1945.0</c:v>
                </c:pt>
                <c:pt idx="4">
                  <c:v>2335.0</c:v>
                </c:pt>
                <c:pt idx="5">
                  <c:v>2320.0</c:v>
                </c:pt>
                <c:pt idx="6">
                  <c:v>2502.0</c:v>
                </c:pt>
                <c:pt idx="7">
                  <c:v>2708.9</c:v>
                </c:pt>
                <c:pt idx="8">
                  <c:v>1799.8</c:v>
                </c:pt>
                <c:pt idx="9">
                  <c:v>1897.1</c:v>
                </c:pt>
                <c:pt idx="10">
                  <c:v>1821.0</c:v>
                </c:pt>
              </c:numCache>
            </c:numRef>
          </c:val>
        </c:ser>
        <c:ser>
          <c:idx val="194"/>
          <c:order val="194"/>
          <c:tx>
            <c:strRef>
              <c:f>'Cembureau 2001-2011 app consump'!$A$197:$C$197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consump'!$D$197:$BA$197</c:f>
              <c:numCache>
                <c:formatCode>0_);[Red]\(0\)</c:formatCode>
                <c:ptCount val="11"/>
                <c:pt idx="0">
                  <c:v>1177.0</c:v>
                </c:pt>
                <c:pt idx="1">
                  <c:v>1160.0</c:v>
                </c:pt>
                <c:pt idx="2">
                  <c:v>1339.0</c:v>
                </c:pt>
                <c:pt idx="3">
                  <c:v>1260.0</c:v>
                </c:pt>
                <c:pt idx="4">
                  <c:v>1351.0</c:v>
                </c:pt>
                <c:pt idx="5">
                  <c:v>1408.0</c:v>
                </c:pt>
                <c:pt idx="6">
                  <c:v>1612.0</c:v>
                </c:pt>
                <c:pt idx="7">
                  <c:v>1569.4</c:v>
                </c:pt>
                <c:pt idx="8">
                  <c:v>1195.0</c:v>
                </c:pt>
                <c:pt idx="9">
                  <c:v>1050.0</c:v>
                </c:pt>
                <c:pt idx="10">
                  <c:v>937.0</c:v>
                </c:pt>
              </c:numCache>
            </c:numRef>
          </c:val>
        </c:ser>
        <c:ser>
          <c:idx val="195"/>
          <c:order val="195"/>
          <c:tx>
            <c:strRef>
              <c:f>'Cembureau 2001-2011 app consump'!$A$198:$C$198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consump'!$D$198:$BA$198</c:f>
              <c:numCache>
                <c:formatCode>0_);[Red]\(0\)</c:formatCode>
                <c:ptCount val="11"/>
                <c:pt idx="0">
                  <c:v>15.0</c:v>
                </c:pt>
                <c:pt idx="1">
                  <c:v>15.0</c:v>
                </c:pt>
                <c:pt idx="2">
                  <c:v>15.0</c:v>
                </c:pt>
                <c:pt idx="3">
                  <c:v>16.0</c:v>
                </c:pt>
                <c:pt idx="4">
                  <c:v>16.0</c:v>
                </c:pt>
                <c:pt idx="5">
                  <c:v>16.0</c:v>
                </c:pt>
                <c:pt idx="6">
                  <c:v>5.0</c:v>
                </c:pt>
                <c:pt idx="7">
                  <c:v>6.0</c:v>
                </c:pt>
                <c:pt idx="8">
                  <c:v>5.6</c:v>
                </c:pt>
                <c:pt idx="9">
                  <c:v>5.0</c:v>
                </c:pt>
                <c:pt idx="10">
                  <c:v>5.0</c:v>
                </c:pt>
              </c:numCache>
            </c:numRef>
          </c:val>
        </c:ser>
        <c:ser>
          <c:idx val="196"/>
          <c:order val="196"/>
          <c:tx>
            <c:strRef>
              <c:f>'Cembureau 2001-2011 app consump'!$A$199:$C$199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consump'!$D$199:$BA$199</c:f>
              <c:numCache>
                <c:formatCode>0_);[Red]\(0\)</c:formatCode>
                <c:ptCount val="11"/>
                <c:pt idx="0">
                  <c:v>200.0</c:v>
                </c:pt>
                <c:pt idx="1">
                  <c:v>200.0</c:v>
                </c:pt>
                <c:pt idx="2">
                  <c:v>250.0</c:v>
                </c:pt>
                <c:pt idx="3">
                  <c:v>150.0</c:v>
                </c:pt>
                <c:pt idx="4">
                  <c:v>150.0</c:v>
                </c:pt>
                <c:pt idx="5">
                  <c:v>240.0</c:v>
                </c:pt>
                <c:pt idx="6">
                  <c:v>250.0</c:v>
                </c:pt>
                <c:pt idx="7">
                  <c:v>200.0</c:v>
                </c:pt>
                <c:pt idx="8">
                  <c:v>300.0</c:v>
                </c:pt>
                <c:pt idx="9">
                  <c:v>300.0</c:v>
                </c:pt>
                <c:pt idx="10">
                  <c:v>300.0</c:v>
                </c:pt>
              </c:numCache>
            </c:numRef>
          </c:val>
        </c:ser>
        <c:ser>
          <c:idx val="197"/>
          <c:order val="197"/>
          <c:tx>
            <c:strRef>
              <c:f>'Cembureau 2001-2011 app consump'!$A$200:$C$200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consump'!$D$200:$BA$200</c:f>
              <c:numCache>
                <c:formatCode>0_);[Red]\(0\)</c:formatCode>
                <c:ptCount val="11"/>
                <c:pt idx="0">
                  <c:v>8039.3</c:v>
                </c:pt>
                <c:pt idx="1">
                  <c:v>8512.299999999999</c:v>
                </c:pt>
                <c:pt idx="2">
                  <c:v>9105.5</c:v>
                </c:pt>
                <c:pt idx="3">
                  <c:v>10690.3</c:v>
                </c:pt>
                <c:pt idx="4">
                  <c:v>11934.8</c:v>
                </c:pt>
                <c:pt idx="5">
                  <c:v>13252.0</c:v>
                </c:pt>
                <c:pt idx="6">
                  <c:v>14124.3</c:v>
                </c:pt>
                <c:pt idx="7">
                  <c:v>13472.9</c:v>
                </c:pt>
                <c:pt idx="8">
                  <c:v>11783.7</c:v>
                </c:pt>
                <c:pt idx="9">
                  <c:v>10870.4</c:v>
                </c:pt>
                <c:pt idx="10">
                  <c:v>11200.0</c:v>
                </c:pt>
              </c:numCache>
            </c:numRef>
          </c:val>
        </c:ser>
        <c:ser>
          <c:idx val="198"/>
          <c:order val="198"/>
          <c:tx>
            <c:strRef>
              <c:f>'Cembureau 2001-2011 app consump'!$A$201:$C$201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consump'!$D$201:$BA$201</c:f>
              <c:numCache>
                <c:formatCode>0_);[Red]\(0\)</c:formatCode>
                <c:ptCount val="11"/>
                <c:pt idx="0">
                  <c:v>42051.0</c:v>
                </c:pt>
                <c:pt idx="1">
                  <c:v>44120.0</c:v>
                </c:pt>
                <c:pt idx="2">
                  <c:v>46223.0</c:v>
                </c:pt>
                <c:pt idx="3">
                  <c:v>48003.0</c:v>
                </c:pt>
                <c:pt idx="4">
                  <c:v>51510.0</c:v>
                </c:pt>
                <c:pt idx="5">
                  <c:v>55881.0</c:v>
                </c:pt>
                <c:pt idx="6">
                  <c:v>55997.1</c:v>
                </c:pt>
                <c:pt idx="7">
                  <c:v>42695.5</c:v>
                </c:pt>
                <c:pt idx="8">
                  <c:v>28641.3</c:v>
                </c:pt>
                <c:pt idx="9">
                  <c:v>24456.0</c:v>
                </c:pt>
                <c:pt idx="10">
                  <c:v>20441.1</c:v>
                </c:pt>
              </c:numCache>
            </c:numRef>
          </c:val>
        </c:ser>
        <c:ser>
          <c:idx val="199"/>
          <c:order val="199"/>
          <c:tx>
            <c:strRef>
              <c:f>'Cembureau 2001-2011 app consump'!$A$202:$C$202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consump'!$D$202:$BA$202</c:f>
              <c:numCache>
                <c:formatCode>0_);[Red]\(0\)</c:formatCode>
                <c:ptCount val="11"/>
                <c:pt idx="0">
                  <c:v>2484.0</c:v>
                </c:pt>
                <c:pt idx="1">
                  <c:v>2311.0</c:v>
                </c:pt>
                <c:pt idx="2">
                  <c:v>2593.0</c:v>
                </c:pt>
                <c:pt idx="3">
                  <c:v>2208.0</c:v>
                </c:pt>
                <c:pt idx="4">
                  <c:v>3809.0</c:v>
                </c:pt>
                <c:pt idx="5">
                  <c:v>3266.5</c:v>
                </c:pt>
                <c:pt idx="6">
                  <c:v>3660.7</c:v>
                </c:pt>
                <c:pt idx="7">
                  <c:v>3578.2</c:v>
                </c:pt>
                <c:pt idx="8">
                  <c:v>3160.1</c:v>
                </c:pt>
                <c:pt idx="9">
                  <c:v>4930.0</c:v>
                </c:pt>
                <c:pt idx="10">
                  <c:v>5200.0</c:v>
                </c:pt>
              </c:numCache>
            </c:numRef>
          </c:val>
        </c:ser>
        <c:ser>
          <c:idx val="200"/>
          <c:order val="200"/>
          <c:tx>
            <c:strRef>
              <c:f>'Cembureau 2001-2011 app consump'!$A$203:$C$203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consump'!$D$203:$BA$203</c:f>
              <c:numCache>
                <c:formatCode>0_);[Red]\(0\)</c:formatCode>
                <c:ptCount val="11"/>
                <c:pt idx="0">
                  <c:v>1346.0</c:v>
                </c:pt>
                <c:pt idx="1">
                  <c:v>1573.0</c:v>
                </c:pt>
                <c:pt idx="2">
                  <c:v>1804.0</c:v>
                </c:pt>
                <c:pt idx="3">
                  <c:v>2162.0</c:v>
                </c:pt>
                <c:pt idx="4">
                  <c:v>2623.0</c:v>
                </c:pt>
                <c:pt idx="5">
                  <c:v>1837.0</c:v>
                </c:pt>
                <c:pt idx="6">
                  <c:v>1387.0</c:v>
                </c:pt>
                <c:pt idx="7">
                  <c:v>1087.0</c:v>
                </c:pt>
                <c:pt idx="8">
                  <c:v>1677.0</c:v>
                </c:pt>
                <c:pt idx="9">
                  <c:v>3075.0</c:v>
                </c:pt>
                <c:pt idx="10">
                  <c:v>3300.0</c:v>
                </c:pt>
              </c:numCache>
            </c:numRef>
          </c:val>
        </c:ser>
        <c:ser>
          <c:idx val="201"/>
          <c:order val="201"/>
          <c:tx>
            <c:strRef>
              <c:f>'Cembureau 2001-2011 app consump'!$A$204:$C$204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consump'!$D$204:$BA$204</c:f>
              <c:numCache>
                <c:formatCode>0_);[Red]\(0\)</c:formatCode>
                <c:ptCount val="11"/>
                <c:pt idx="0">
                  <c:v>170.0</c:v>
                </c:pt>
                <c:pt idx="1">
                  <c:v>284.0</c:v>
                </c:pt>
                <c:pt idx="2">
                  <c:v>289.0</c:v>
                </c:pt>
                <c:pt idx="3">
                  <c:v>314.0</c:v>
                </c:pt>
                <c:pt idx="4">
                  <c:v>242.0</c:v>
                </c:pt>
                <c:pt idx="5">
                  <c:v>200.0</c:v>
                </c:pt>
                <c:pt idx="6">
                  <c:v>190.0</c:v>
                </c:pt>
                <c:pt idx="7">
                  <c:v>200.0</c:v>
                </c:pt>
                <c:pt idx="8">
                  <c:v>270.0</c:v>
                </c:pt>
                <c:pt idx="9">
                  <c:v>260.0</c:v>
                </c:pt>
                <c:pt idx="10">
                  <c:v>260.0</c:v>
                </c:pt>
              </c:numCache>
            </c:numRef>
          </c:val>
        </c:ser>
        <c:ser>
          <c:idx val="202"/>
          <c:order val="202"/>
          <c:tx>
            <c:strRef>
              <c:f>'Cembureau 2001-2011 app consump'!$A$205:$C$205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consump'!$D$205:$BA$205</c:f>
              <c:numCache>
                <c:formatCode>0_);[Red]\(0\)</c:formatCode>
                <c:ptCount val="11"/>
                <c:pt idx="0">
                  <c:v>325.0</c:v>
                </c:pt>
                <c:pt idx="1">
                  <c:v>315.0</c:v>
                </c:pt>
                <c:pt idx="2">
                  <c:v>291.0</c:v>
                </c:pt>
                <c:pt idx="3">
                  <c:v>315.0</c:v>
                </c:pt>
                <c:pt idx="4">
                  <c:v>340.0</c:v>
                </c:pt>
                <c:pt idx="5">
                  <c:v>29.0</c:v>
                </c:pt>
                <c:pt idx="6">
                  <c:v>48.9</c:v>
                </c:pt>
                <c:pt idx="7">
                  <c:v>45.2</c:v>
                </c:pt>
                <c:pt idx="8">
                  <c:v>45.0</c:v>
                </c:pt>
              </c:numCache>
            </c:numRef>
          </c:val>
        </c:ser>
        <c:ser>
          <c:idx val="203"/>
          <c:order val="203"/>
          <c:tx>
            <c:strRef>
              <c:f>'Cembureau 2001-2011 app consump'!$A$206:$C$206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consump'!$D$206:$BA$206</c:f>
              <c:numCache>
                <c:formatCode>0_);[Red]\(0\)</c:formatCode>
                <c:ptCount val="11"/>
                <c:pt idx="0">
                  <c:v>1625.0</c:v>
                </c:pt>
                <c:pt idx="1">
                  <c:v>1571.0</c:v>
                </c:pt>
                <c:pt idx="2">
                  <c:v>1622.0</c:v>
                </c:pt>
                <c:pt idx="3">
                  <c:v>1727.0</c:v>
                </c:pt>
                <c:pt idx="4">
                  <c:v>1894.0</c:v>
                </c:pt>
                <c:pt idx="5">
                  <c:v>2133.0</c:v>
                </c:pt>
                <c:pt idx="6">
                  <c:v>2349.0</c:v>
                </c:pt>
                <c:pt idx="7">
                  <c:v>2505.0</c:v>
                </c:pt>
                <c:pt idx="8">
                  <c:v>1945.0</c:v>
                </c:pt>
                <c:pt idx="9">
                  <c:v>2147.0</c:v>
                </c:pt>
                <c:pt idx="10">
                  <c:v>2440.0</c:v>
                </c:pt>
              </c:numCache>
            </c:numRef>
          </c:val>
        </c:ser>
        <c:ser>
          <c:idx val="204"/>
          <c:order val="204"/>
          <c:tx>
            <c:strRef>
              <c:f>'Cembureau 2001-2011 app consump'!$A$207:$C$207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consump'!$D$207:$BA$207</c:f>
              <c:numCache>
                <c:formatCode>0_);[Red]\(0\)</c:formatCode>
                <c:ptCount val="11"/>
                <c:pt idx="0">
                  <c:v>4173.0</c:v>
                </c:pt>
                <c:pt idx="1">
                  <c:v>4013.0</c:v>
                </c:pt>
                <c:pt idx="2">
                  <c:v>3958.0</c:v>
                </c:pt>
                <c:pt idx="3">
                  <c:v>4187.0</c:v>
                </c:pt>
                <c:pt idx="4">
                  <c:v>4563.0</c:v>
                </c:pt>
                <c:pt idx="5">
                  <c:v>4556.0</c:v>
                </c:pt>
                <c:pt idx="6">
                  <c:v>4549.0</c:v>
                </c:pt>
                <c:pt idx="7">
                  <c:v>4630.0</c:v>
                </c:pt>
                <c:pt idx="8">
                  <c:v>4689.0</c:v>
                </c:pt>
                <c:pt idx="9">
                  <c:v>4965.0</c:v>
                </c:pt>
                <c:pt idx="10">
                  <c:v>5299.0</c:v>
                </c:pt>
              </c:numCache>
            </c:numRef>
          </c:val>
        </c:ser>
        <c:ser>
          <c:idx val="205"/>
          <c:order val="205"/>
          <c:tx>
            <c:strRef>
              <c:f>'Cembureau 2001-2011 app consump'!$A$208:$C$208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consump'!$D$208:$BA$208</c:f>
              <c:numCache>
                <c:formatCode>0_);[Red]\(0\)</c:formatCode>
                <c:ptCount val="11"/>
                <c:pt idx="0">
                  <c:v>5138.0</c:v>
                </c:pt>
                <c:pt idx="1">
                  <c:v>5483.0</c:v>
                </c:pt>
                <c:pt idx="2">
                  <c:v>5574.0</c:v>
                </c:pt>
                <c:pt idx="3">
                  <c:v>5315.0</c:v>
                </c:pt>
                <c:pt idx="4">
                  <c:v>5245.8</c:v>
                </c:pt>
                <c:pt idx="5">
                  <c:v>5039.400000000001</c:v>
                </c:pt>
                <c:pt idx="6">
                  <c:v>5229.0</c:v>
                </c:pt>
                <c:pt idx="7">
                  <c:v>6829.3</c:v>
                </c:pt>
                <c:pt idx="8">
                  <c:v>7561.400000000001</c:v>
                </c:pt>
                <c:pt idx="9">
                  <c:v>8700.0</c:v>
                </c:pt>
                <c:pt idx="10">
                  <c:v>9100.0</c:v>
                </c:pt>
              </c:numCache>
            </c:numRef>
          </c:val>
        </c:ser>
        <c:ser>
          <c:idx val="206"/>
          <c:order val="206"/>
          <c:tx>
            <c:strRef>
              <c:f>'Cembureau 2001-2011 app consump'!$A$209:$C$209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consump'!$D$209:$BA$209</c:f>
              <c:numCache>
                <c:formatCode>0_);[Red]\(0\)</c:formatCode>
                <c:ptCount val="11"/>
                <c:pt idx="0">
                  <c:v>16692.3</c:v>
                </c:pt>
                <c:pt idx="1">
                  <c:v>17586.1</c:v>
                </c:pt>
                <c:pt idx="2">
                  <c:v>14848.0</c:v>
                </c:pt>
                <c:pt idx="3">
                  <c:v>14783.2</c:v>
                </c:pt>
                <c:pt idx="4">
                  <c:v>14793.9</c:v>
                </c:pt>
                <c:pt idx="5">
                  <c:v>14423.1</c:v>
                </c:pt>
                <c:pt idx="6">
                  <c:v>13534.7</c:v>
                </c:pt>
                <c:pt idx="7">
                  <c:v>11793.0</c:v>
                </c:pt>
                <c:pt idx="8">
                  <c:v>10373.3</c:v>
                </c:pt>
                <c:pt idx="9">
                  <c:v>11697.4</c:v>
                </c:pt>
                <c:pt idx="10">
                  <c:v>12340.0</c:v>
                </c:pt>
              </c:numCache>
            </c:numRef>
          </c:val>
        </c:ser>
        <c:ser>
          <c:idx val="207"/>
          <c:order val="207"/>
          <c:tx>
            <c:strRef>
              <c:f>'Cembureau 2001-2011 app consump'!$A$210:$C$210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consump'!$D$210:$BA$210</c:f>
              <c:numCache>
                <c:formatCode>0_);[Red]\(0\)</c:formatCode>
                <c:ptCount val="11"/>
                <c:pt idx="0">
                  <c:v>172.0</c:v>
                </c:pt>
                <c:pt idx="1">
                  <c:v>234.0</c:v>
                </c:pt>
                <c:pt idx="2">
                  <c:v>341.0</c:v>
                </c:pt>
                <c:pt idx="3">
                  <c:v>372.0</c:v>
                </c:pt>
                <c:pt idx="4">
                  <c:v>452.0</c:v>
                </c:pt>
                <c:pt idx="5">
                  <c:v>464.0</c:v>
                </c:pt>
                <c:pt idx="6">
                  <c:v>715.0</c:v>
                </c:pt>
                <c:pt idx="7">
                  <c:v>670.5</c:v>
                </c:pt>
                <c:pt idx="8">
                  <c:v>600.0</c:v>
                </c:pt>
                <c:pt idx="9">
                  <c:v>650.0</c:v>
                </c:pt>
                <c:pt idx="10">
                  <c:v>700.0</c:v>
                </c:pt>
              </c:numCache>
            </c:numRef>
          </c:val>
        </c:ser>
        <c:ser>
          <c:idx val="208"/>
          <c:order val="208"/>
          <c:tx>
            <c:strRef>
              <c:f>'Cembureau 2001-2011 app consump'!$A$211:$C$211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consump'!$D$211:$BA$211</c:f>
              <c:numCache>
                <c:formatCode>0_);[Red]\(0\)</c:formatCode>
                <c:ptCount val="11"/>
                <c:pt idx="0">
                  <c:v>883.0</c:v>
                </c:pt>
                <c:pt idx="1">
                  <c:v>1003.0</c:v>
                </c:pt>
                <c:pt idx="2">
                  <c:v>1189.0</c:v>
                </c:pt>
                <c:pt idx="3">
                  <c:v>1265.0</c:v>
                </c:pt>
                <c:pt idx="4">
                  <c:v>1372.0</c:v>
                </c:pt>
                <c:pt idx="5">
                  <c:v>1432.0</c:v>
                </c:pt>
                <c:pt idx="6">
                  <c:v>1627.2</c:v>
                </c:pt>
                <c:pt idx="7">
                  <c:v>1983.0</c:v>
                </c:pt>
                <c:pt idx="8">
                  <c:v>3115.3</c:v>
                </c:pt>
                <c:pt idx="9">
                  <c:v>3149.5</c:v>
                </c:pt>
                <c:pt idx="10">
                  <c:v>3483.0</c:v>
                </c:pt>
              </c:numCache>
            </c:numRef>
          </c:val>
        </c:ser>
        <c:ser>
          <c:idx val="209"/>
          <c:order val="209"/>
          <c:tx>
            <c:strRef>
              <c:f>'Cembureau 2001-2011 app consump'!$A$212:$C$212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consump'!$D$212:$BA$212</c:f>
              <c:numCache>
                <c:formatCode>0_);[Red]\(0\)</c:formatCode>
                <c:ptCount val="11"/>
                <c:pt idx="0">
                  <c:v>18348.1</c:v>
                </c:pt>
                <c:pt idx="1">
                  <c:v>22195.5</c:v>
                </c:pt>
                <c:pt idx="2">
                  <c:v>23385.1</c:v>
                </c:pt>
                <c:pt idx="3">
                  <c:v>25451.9</c:v>
                </c:pt>
                <c:pt idx="4">
                  <c:v>22157.2</c:v>
                </c:pt>
                <c:pt idx="5">
                  <c:v>26573.0</c:v>
                </c:pt>
                <c:pt idx="6">
                  <c:v>24916.0</c:v>
                </c:pt>
                <c:pt idx="7">
                  <c:v>23921.0</c:v>
                </c:pt>
                <c:pt idx="8">
                  <c:v>23334.0</c:v>
                </c:pt>
                <c:pt idx="9">
                  <c:v>25108.0</c:v>
                </c:pt>
                <c:pt idx="10">
                  <c:v>25524.0</c:v>
                </c:pt>
              </c:numCache>
            </c:numRef>
          </c:val>
        </c:ser>
        <c:ser>
          <c:idx val="210"/>
          <c:order val="210"/>
          <c:tx>
            <c:strRef>
              <c:f>'Cembureau 2001-2011 app consump'!$A$213:$C$213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consump'!$D$213:$BA$213</c:f>
              <c:numCache>
                <c:formatCode>0_);[Red]\(0\)</c:formatCode>
                <c:ptCount val="11"/>
                <c:pt idx="0">
                  <c:v>21.0</c:v>
                </c:pt>
                <c:pt idx="1">
                  <c:v>67.0</c:v>
                </c:pt>
                <c:pt idx="2">
                  <c:v>40.0</c:v>
                </c:pt>
                <c:pt idx="3">
                  <c:v>24.0</c:v>
                </c:pt>
                <c:pt idx="4">
                  <c:v>22.0</c:v>
                </c:pt>
                <c:pt idx="5">
                  <c:v>35.0</c:v>
                </c:pt>
                <c:pt idx="6">
                  <c:v>50.0</c:v>
                </c:pt>
                <c:pt idx="7">
                  <c:v>52.2</c:v>
                </c:pt>
                <c:pt idx="8">
                  <c:v>118.8</c:v>
                </c:pt>
                <c:pt idx="9">
                  <c:v>130.0</c:v>
                </c:pt>
                <c:pt idx="10">
                  <c:v>130.0</c:v>
                </c:pt>
              </c:numCache>
            </c:numRef>
          </c:val>
        </c:ser>
        <c:ser>
          <c:idx val="211"/>
          <c:order val="211"/>
          <c:tx>
            <c:strRef>
              <c:f>'Cembureau 2001-2011 app consump'!$A$214:$C$214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consump'!$D$214:$BA$214</c:f>
              <c:numCache>
                <c:formatCode>0_);[Red]\(0\)</c:formatCode>
                <c:ptCount val="11"/>
                <c:pt idx="0">
                  <c:v>371.0</c:v>
                </c:pt>
                <c:pt idx="1">
                  <c:v>478.0</c:v>
                </c:pt>
                <c:pt idx="2">
                  <c:v>628.0</c:v>
                </c:pt>
                <c:pt idx="3">
                  <c:v>634.0</c:v>
                </c:pt>
                <c:pt idx="4">
                  <c:v>718.0</c:v>
                </c:pt>
                <c:pt idx="5">
                  <c:v>820.0</c:v>
                </c:pt>
                <c:pt idx="6">
                  <c:v>960.0</c:v>
                </c:pt>
                <c:pt idx="7">
                  <c:v>1000.0</c:v>
                </c:pt>
                <c:pt idx="8">
                  <c:v>1200.0</c:v>
                </c:pt>
                <c:pt idx="9">
                  <c:v>1350.0</c:v>
                </c:pt>
                <c:pt idx="10">
                  <c:v>1400.0</c:v>
                </c:pt>
              </c:numCache>
            </c:numRef>
          </c:val>
        </c:ser>
        <c:ser>
          <c:idx val="212"/>
          <c:order val="212"/>
          <c:tx>
            <c:strRef>
              <c:f>'Cembureau 2001-2011 app consump'!$A$215:$C$215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consump'!$D$215:$BA$215</c:f>
              <c:numCache>
                <c:formatCode>0_);[Red]\(0\)</c:formatCode>
                <c:ptCount val="11"/>
              </c:numCache>
            </c:numRef>
          </c:val>
        </c:ser>
        <c:ser>
          <c:idx val="213"/>
          <c:order val="213"/>
          <c:tx>
            <c:strRef>
              <c:f>'Cembureau 2001-2011 app consump'!$A$216:$C$216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consump'!$D$216:$BA$216</c:f>
              <c:numCache>
                <c:formatCode>0_);[Red]\(0\)</c:formatCode>
                <c:ptCount val="11"/>
              </c:numCache>
            </c:numRef>
          </c:val>
        </c:ser>
        <c:ser>
          <c:idx val="214"/>
          <c:order val="214"/>
          <c:tx>
            <c:strRef>
              <c:f>'Cembureau 2001-2011 app consump'!$A$217:$C$217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consump'!$D$217:$BA$217</c:f>
              <c:numCache>
                <c:formatCode>0_);[Red]\(0\)</c:formatCode>
                <c:ptCount val="11"/>
                <c:pt idx="0">
                  <c:v>418.6</c:v>
                </c:pt>
                <c:pt idx="1">
                  <c:v>445.6</c:v>
                </c:pt>
                <c:pt idx="2">
                  <c:v>680.0</c:v>
                </c:pt>
                <c:pt idx="3">
                  <c:v>521.8</c:v>
                </c:pt>
                <c:pt idx="4">
                  <c:v>549.4</c:v>
                </c:pt>
                <c:pt idx="5">
                  <c:v>608.2</c:v>
                </c:pt>
                <c:pt idx="6">
                  <c:v>681.7</c:v>
                </c:pt>
                <c:pt idx="7">
                  <c:v>631.5</c:v>
                </c:pt>
                <c:pt idx="8">
                  <c:v>514.9</c:v>
                </c:pt>
                <c:pt idx="9">
                  <c:v>548.0</c:v>
                </c:pt>
                <c:pt idx="10">
                  <c:v>535.0</c:v>
                </c:pt>
              </c:numCache>
            </c:numRef>
          </c:val>
        </c:ser>
        <c:ser>
          <c:idx val="215"/>
          <c:order val="215"/>
          <c:tx>
            <c:strRef>
              <c:f>'Cembureau 2001-2011 app consump'!$A$218:$C$218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consump'!$D$218:$BA$218</c:f>
              <c:numCache>
                <c:formatCode>0_);[Red]\(0\)</c:formatCode>
                <c:ptCount val="11"/>
                <c:pt idx="0">
                  <c:v>5285.0</c:v>
                </c:pt>
                <c:pt idx="1">
                  <c:v>5502.0</c:v>
                </c:pt>
                <c:pt idx="2">
                  <c:v>6238.0</c:v>
                </c:pt>
                <c:pt idx="3">
                  <c:v>5717.7</c:v>
                </c:pt>
                <c:pt idx="4">
                  <c:v>5551.400000000001</c:v>
                </c:pt>
                <c:pt idx="5">
                  <c:v>5594.2</c:v>
                </c:pt>
                <c:pt idx="6">
                  <c:v>5549.5</c:v>
                </c:pt>
                <c:pt idx="7">
                  <c:v>5898.900000000001</c:v>
                </c:pt>
                <c:pt idx="8">
                  <c:v>6426.900000000001</c:v>
                </c:pt>
                <c:pt idx="9">
                  <c:v>6335.8</c:v>
                </c:pt>
                <c:pt idx="10">
                  <c:v>6070.900000000001</c:v>
                </c:pt>
              </c:numCache>
            </c:numRef>
          </c:val>
        </c:ser>
        <c:ser>
          <c:idx val="216"/>
          <c:order val="216"/>
          <c:tx>
            <c:strRef>
              <c:f>'Cembureau 2001-2011 app consump'!$A$219:$C$219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consump'!$D$219:$BA$219</c:f>
              <c:numCache>
                <c:formatCode>0_);[Red]\(0\)</c:formatCode>
                <c:ptCount val="11"/>
                <c:pt idx="0">
                  <c:v>25082.0</c:v>
                </c:pt>
                <c:pt idx="1">
                  <c:v>26812.0</c:v>
                </c:pt>
                <c:pt idx="2">
                  <c:v>28106.0</c:v>
                </c:pt>
                <c:pt idx="3">
                  <c:v>30671.0</c:v>
                </c:pt>
                <c:pt idx="4">
                  <c:v>35083.0</c:v>
                </c:pt>
                <c:pt idx="5">
                  <c:v>41648.0</c:v>
                </c:pt>
                <c:pt idx="6">
                  <c:v>42456.0</c:v>
                </c:pt>
                <c:pt idx="7">
                  <c:v>40574.0</c:v>
                </c:pt>
                <c:pt idx="8">
                  <c:v>40854.0</c:v>
                </c:pt>
                <c:pt idx="9">
                  <c:v>47720.0</c:v>
                </c:pt>
                <c:pt idx="10">
                  <c:v>52251.0</c:v>
                </c:pt>
              </c:numCache>
            </c:numRef>
          </c:val>
        </c:ser>
        <c:ser>
          <c:idx val="217"/>
          <c:order val="217"/>
          <c:tx>
            <c:strRef>
              <c:f>'Cembureau 2001-2011 app consump'!$A$220:$C$220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consump'!$D$220:$BA$220</c:f>
              <c:numCache>
                <c:formatCode>0_);[Red]\(0\)</c:formatCode>
                <c:ptCount val="11"/>
                <c:pt idx="0">
                  <c:v>580.0</c:v>
                </c:pt>
                <c:pt idx="1">
                  <c:v>590.0</c:v>
                </c:pt>
                <c:pt idx="2">
                  <c:v>580.0</c:v>
                </c:pt>
                <c:pt idx="3">
                  <c:v>592.0</c:v>
                </c:pt>
                <c:pt idx="4">
                  <c:v>647.0</c:v>
                </c:pt>
                <c:pt idx="5">
                  <c:v>736.0</c:v>
                </c:pt>
                <c:pt idx="6">
                  <c:v>1250.0</c:v>
                </c:pt>
                <c:pt idx="7">
                  <c:v>1420.0</c:v>
                </c:pt>
                <c:pt idx="8">
                  <c:v>1580.0</c:v>
                </c:pt>
                <c:pt idx="9">
                  <c:v>1596.0</c:v>
                </c:pt>
                <c:pt idx="10">
                  <c:v>1700.0</c:v>
                </c:pt>
              </c:numCache>
            </c:numRef>
          </c:val>
        </c:ser>
        <c:ser>
          <c:idx val="218"/>
          <c:order val="218"/>
          <c:tx>
            <c:strRef>
              <c:f>'Cembureau 2001-2011 app consump'!$A$221:$C$221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consump'!$D$221:$BA$221</c:f>
              <c:numCache>
                <c:formatCode>0_);[Red]\(0\)</c:formatCode>
                <c:ptCount val="11"/>
              </c:numCache>
            </c:numRef>
          </c:val>
        </c:ser>
        <c:ser>
          <c:idx val="219"/>
          <c:order val="219"/>
          <c:tx>
            <c:strRef>
              <c:f>'Cembureau 2001-2011 app consump'!$A$222:$C$222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consump'!$D$222:$BA$222</c:f>
              <c:numCache>
                <c:formatCode>0_);[Red]\(0\)</c:formatCode>
                <c:ptCount val="11"/>
              </c:numCache>
            </c:numRef>
          </c:val>
        </c:ser>
        <c:ser>
          <c:idx val="220"/>
          <c:order val="220"/>
          <c:tx>
            <c:strRef>
              <c:f>'Cembureau 2001-2011 app consump'!$A$223:$C$223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consump'!$D$223:$BA$223</c:f>
              <c:numCache>
                <c:formatCode>0_);[Red]\(0\)</c:formatCode>
                <c:ptCount val="11"/>
                <c:pt idx="0">
                  <c:v>484.0</c:v>
                </c:pt>
                <c:pt idx="1">
                  <c:v>586.0</c:v>
                </c:pt>
                <c:pt idx="2">
                  <c:v>659.0</c:v>
                </c:pt>
                <c:pt idx="3">
                  <c:v>631.0</c:v>
                </c:pt>
                <c:pt idx="4">
                  <c:v>927.0</c:v>
                </c:pt>
                <c:pt idx="5">
                  <c:v>863.0</c:v>
                </c:pt>
                <c:pt idx="6">
                  <c:v>1214.7</c:v>
                </c:pt>
                <c:pt idx="7">
                  <c:v>1153.8</c:v>
                </c:pt>
                <c:pt idx="8">
                  <c:v>1338.0</c:v>
                </c:pt>
                <c:pt idx="9">
                  <c:v>1488.9</c:v>
                </c:pt>
                <c:pt idx="10">
                  <c:v>1655.0</c:v>
                </c:pt>
              </c:numCache>
            </c:numRef>
          </c:val>
        </c:ser>
        <c:ser>
          <c:idx val="221"/>
          <c:order val="221"/>
          <c:tx>
            <c:strRef>
              <c:f>'Cembureau 2001-2011 app consump'!$A$224:$C$224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consump'!$D$224:$BA$224</c:f>
              <c:numCache>
                <c:formatCode>0_);[Red]\(0\)</c:formatCode>
                <c:ptCount val="11"/>
                <c:pt idx="0">
                  <c:v>5645.2</c:v>
                </c:pt>
                <c:pt idx="1">
                  <c:v>6229.6</c:v>
                </c:pt>
                <c:pt idx="2">
                  <c:v>7773.0</c:v>
                </c:pt>
                <c:pt idx="3">
                  <c:v>9414.0</c:v>
                </c:pt>
                <c:pt idx="4">
                  <c:v>10898.5</c:v>
                </c:pt>
                <c:pt idx="5">
                  <c:v>12451.1</c:v>
                </c:pt>
                <c:pt idx="6">
                  <c:v>14432.0</c:v>
                </c:pt>
                <c:pt idx="7">
                  <c:v>14107.3</c:v>
                </c:pt>
                <c:pt idx="8">
                  <c:v>9192.4</c:v>
                </c:pt>
                <c:pt idx="9">
                  <c:v>9226.9</c:v>
                </c:pt>
                <c:pt idx="10">
                  <c:v>9850.0</c:v>
                </c:pt>
              </c:numCache>
            </c:numRef>
          </c:val>
        </c:ser>
        <c:ser>
          <c:idx val="222"/>
          <c:order val="222"/>
          <c:tx>
            <c:strRef>
              <c:f>'Cembureau 2001-2011 app consump'!$A$225:$C$225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consump'!$D$225:$BA$225</c:f>
              <c:numCache>
                <c:formatCode>0_);[Red]\(0\)</c:formatCode>
                <c:ptCount val="11"/>
                <c:pt idx="0">
                  <c:v>6181.7</c:v>
                </c:pt>
                <c:pt idx="1">
                  <c:v>6124.2</c:v>
                </c:pt>
                <c:pt idx="2">
                  <c:v>8663.7</c:v>
                </c:pt>
                <c:pt idx="3">
                  <c:v>10978.7</c:v>
                </c:pt>
                <c:pt idx="4">
                  <c:v>10424.4</c:v>
                </c:pt>
                <c:pt idx="5">
                  <c:v>10427.2</c:v>
                </c:pt>
                <c:pt idx="6">
                  <c:v>12329.0</c:v>
                </c:pt>
                <c:pt idx="7">
                  <c:v>19054.1</c:v>
                </c:pt>
                <c:pt idx="8">
                  <c:v>20735.8</c:v>
                </c:pt>
                <c:pt idx="9">
                  <c:v>16925.8</c:v>
                </c:pt>
                <c:pt idx="10">
                  <c:v>13000.0</c:v>
                </c:pt>
              </c:numCache>
            </c:numRef>
          </c:val>
        </c:ser>
        <c:ser>
          <c:idx val="223"/>
          <c:order val="223"/>
          <c:tx>
            <c:strRef>
              <c:f>'Cembureau 2001-2011 app consump'!$A$226:$C$226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consump'!$D$226:$BA$226</c:f>
              <c:numCache>
                <c:formatCode>0_);[Red]\(0\)</c:formatCode>
                <c:ptCount val="11"/>
                <c:pt idx="0">
                  <c:v>13100.0</c:v>
                </c:pt>
                <c:pt idx="1">
                  <c:v>13240.0</c:v>
                </c:pt>
                <c:pt idx="2">
                  <c:v>13514.0</c:v>
                </c:pt>
                <c:pt idx="3">
                  <c:v>13868.0</c:v>
                </c:pt>
                <c:pt idx="4">
                  <c:v>13711.0</c:v>
                </c:pt>
                <c:pt idx="5">
                  <c:v>13833.0</c:v>
                </c:pt>
                <c:pt idx="6">
                  <c:v>14426.0</c:v>
                </c:pt>
                <c:pt idx="7">
                  <c:v>12428.0</c:v>
                </c:pt>
                <c:pt idx="8">
                  <c:v>9458.0</c:v>
                </c:pt>
                <c:pt idx="9">
                  <c:v>9825.0</c:v>
                </c:pt>
                <c:pt idx="10">
                  <c:v>10376.0</c:v>
                </c:pt>
              </c:numCache>
            </c:numRef>
          </c:val>
        </c:ser>
        <c:ser>
          <c:idx val="224"/>
          <c:order val="224"/>
          <c:tx>
            <c:strRef>
              <c:f>'Cembureau 2001-2011 app consump'!$A$227:$C$227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consump'!$D$227:$BA$227</c:f>
              <c:numCache>
                <c:formatCode>0_);[Red]\(0\)</c:formatCode>
                <c:ptCount val="11"/>
                <c:pt idx="0">
                  <c:v>113800.0</c:v>
                </c:pt>
                <c:pt idx="1">
                  <c:v>109387.0</c:v>
                </c:pt>
                <c:pt idx="2">
                  <c:v>113494.0</c:v>
                </c:pt>
                <c:pt idx="3">
                  <c:v>121272.0</c:v>
                </c:pt>
                <c:pt idx="4">
                  <c:v>128260.0</c:v>
                </c:pt>
                <c:pt idx="5">
                  <c:v>127660.0</c:v>
                </c:pt>
                <c:pt idx="6">
                  <c:v>116600.0</c:v>
                </c:pt>
                <c:pt idx="7">
                  <c:v>96800.0</c:v>
                </c:pt>
                <c:pt idx="8">
                  <c:v>71500.0</c:v>
                </c:pt>
                <c:pt idx="9">
                  <c:v>69500.0</c:v>
                </c:pt>
                <c:pt idx="10">
                  <c:v>72000.0</c:v>
                </c:pt>
              </c:numCache>
            </c:numRef>
          </c:val>
        </c:ser>
        <c:ser>
          <c:idx val="225"/>
          <c:order val="225"/>
          <c:tx>
            <c:strRef>
              <c:f>'Cembureau 2001-2011 app consump'!$A$228:$C$228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consump'!$D$228:$BA$228</c:f>
              <c:numCache>
                <c:formatCode>0_);[Red]\(0\)</c:formatCode>
                <c:ptCount val="11"/>
                <c:pt idx="0">
                  <c:v>529.0</c:v>
                </c:pt>
                <c:pt idx="1">
                  <c:v>407.0</c:v>
                </c:pt>
                <c:pt idx="2">
                  <c:v>377.0</c:v>
                </c:pt>
                <c:pt idx="3">
                  <c:v>452.0</c:v>
                </c:pt>
                <c:pt idx="4">
                  <c:v>500.0</c:v>
                </c:pt>
                <c:pt idx="5">
                  <c:v>548.0</c:v>
                </c:pt>
                <c:pt idx="6">
                  <c:v>382.8</c:v>
                </c:pt>
                <c:pt idx="7">
                  <c:v>427.0</c:v>
                </c:pt>
                <c:pt idx="8">
                  <c:v>506.5</c:v>
                </c:pt>
                <c:pt idx="9">
                  <c:v>664.0</c:v>
                </c:pt>
                <c:pt idx="10">
                  <c:v>767.0</c:v>
                </c:pt>
              </c:numCache>
            </c:numRef>
          </c:val>
        </c:ser>
        <c:ser>
          <c:idx val="226"/>
          <c:order val="226"/>
          <c:tx>
            <c:strRef>
              <c:f>'Cembureau 2001-2011 app consump'!$A$229:$C$229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consump'!$D$229:$BA$229</c:f>
              <c:numCache>
                <c:formatCode>0_);[Red]\(0\)</c:formatCode>
                <c:ptCount val="11"/>
              </c:numCache>
            </c:numRef>
          </c:val>
        </c:ser>
        <c:ser>
          <c:idx val="227"/>
          <c:order val="227"/>
          <c:tx>
            <c:strRef>
              <c:f>'Cembureau 2001-2011 app consump'!$A$230:$C$230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consump'!$D$230:$BA$230</c:f>
              <c:numCache>
                <c:formatCode>0_);[Red]\(0\)</c:formatCode>
                <c:ptCount val="11"/>
              </c:numCache>
            </c:numRef>
          </c:val>
        </c:ser>
        <c:ser>
          <c:idx val="228"/>
          <c:order val="228"/>
          <c:tx>
            <c:strRef>
              <c:f>'Cembureau 2001-2011 app consump'!$A$231:$C$231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consump'!$D$231:$BA$231</c:f>
              <c:numCache>
                <c:formatCode>0_);[Red]\(0\)</c:formatCode>
                <c:ptCount val="11"/>
                <c:pt idx="0">
                  <c:v>3297.0</c:v>
                </c:pt>
                <c:pt idx="1">
                  <c:v>3687.0</c:v>
                </c:pt>
                <c:pt idx="2">
                  <c:v>3823.0</c:v>
                </c:pt>
                <c:pt idx="3">
                  <c:v>3991.3</c:v>
                </c:pt>
                <c:pt idx="4">
                  <c:v>4148.1</c:v>
                </c:pt>
                <c:pt idx="5">
                  <c:v>4463.1</c:v>
                </c:pt>
                <c:pt idx="6">
                  <c:v>4771.6</c:v>
                </c:pt>
                <c:pt idx="7">
                  <c:v>5864.2</c:v>
                </c:pt>
                <c:pt idx="8">
                  <c:v>6406.400000000001</c:v>
                </c:pt>
                <c:pt idx="9">
                  <c:v>7688.0</c:v>
                </c:pt>
                <c:pt idx="10">
                  <c:v>7700.0</c:v>
                </c:pt>
              </c:numCache>
            </c:numRef>
          </c:val>
        </c:ser>
        <c:ser>
          <c:idx val="229"/>
          <c:order val="229"/>
          <c:tx>
            <c:strRef>
              <c:f>'Cembureau 2001-2011 app consump'!$A$232:$C$232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consump'!$D$232:$BA$232</c:f>
              <c:numCache>
                <c:formatCode>0_);[Red]\(0\)</c:formatCode>
                <c:ptCount val="11"/>
                <c:pt idx="0">
                  <c:v>17.0</c:v>
                </c:pt>
                <c:pt idx="1">
                  <c:v>18.0</c:v>
                </c:pt>
                <c:pt idx="2">
                  <c:v>15.0</c:v>
                </c:pt>
                <c:pt idx="3">
                  <c:v>15.0</c:v>
                </c:pt>
                <c:pt idx="4">
                  <c:v>16.0</c:v>
                </c:pt>
                <c:pt idx="5">
                  <c:v>24.2</c:v>
                </c:pt>
                <c:pt idx="6">
                  <c:v>31.3</c:v>
                </c:pt>
                <c:pt idx="7">
                  <c:v>9.6</c:v>
                </c:pt>
                <c:pt idx="8">
                  <c:v>15.9</c:v>
                </c:pt>
                <c:pt idx="9">
                  <c:v>20.0</c:v>
                </c:pt>
                <c:pt idx="10">
                  <c:v>16.0</c:v>
                </c:pt>
              </c:numCache>
            </c:numRef>
          </c:val>
        </c:ser>
        <c:ser>
          <c:idx val="230"/>
          <c:order val="230"/>
          <c:tx>
            <c:strRef>
              <c:f>'Cembureau 2001-2011 app consump'!$A$233:$C$233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consump'!$D$233:$BA$233</c:f>
              <c:numCache>
                <c:formatCode>0_);[Red]\(0\)</c:formatCode>
                <c:ptCount val="11"/>
                <c:pt idx="0">
                  <c:v>5338.0</c:v>
                </c:pt>
                <c:pt idx="1">
                  <c:v>4197.0</c:v>
                </c:pt>
                <c:pt idx="2">
                  <c:v>2732.0</c:v>
                </c:pt>
                <c:pt idx="3">
                  <c:v>3586.7</c:v>
                </c:pt>
                <c:pt idx="4">
                  <c:v>4383.0</c:v>
                </c:pt>
                <c:pt idx="5">
                  <c:v>5703.8</c:v>
                </c:pt>
                <c:pt idx="6">
                  <c:v>7354.900000000001</c:v>
                </c:pt>
                <c:pt idx="7">
                  <c:v>8048.6</c:v>
                </c:pt>
                <c:pt idx="8">
                  <c:v>7888.400000000001</c:v>
                </c:pt>
                <c:pt idx="9">
                  <c:v>7120.0</c:v>
                </c:pt>
                <c:pt idx="10">
                  <c:v>7760.0</c:v>
                </c:pt>
              </c:numCache>
            </c:numRef>
          </c:val>
        </c:ser>
        <c:ser>
          <c:idx val="231"/>
          <c:order val="231"/>
          <c:tx>
            <c:strRef>
              <c:f>'Cembureau 2001-2011 app consump'!$A$234:$C$234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consump'!$D$234:$BA$234</c:f>
              <c:numCache>
                <c:formatCode>0_);[Red]\(0\)</c:formatCode>
                <c:ptCount val="11"/>
                <c:pt idx="0">
                  <c:v>16080.0</c:v>
                </c:pt>
                <c:pt idx="1">
                  <c:v>21142.0</c:v>
                </c:pt>
                <c:pt idx="2">
                  <c:v>24157.0</c:v>
                </c:pt>
                <c:pt idx="3">
                  <c:v>26160.0</c:v>
                </c:pt>
                <c:pt idx="4">
                  <c:v>30862.0</c:v>
                </c:pt>
                <c:pt idx="5">
                  <c:v>32689.0</c:v>
                </c:pt>
                <c:pt idx="6">
                  <c:v>35500.0</c:v>
                </c:pt>
                <c:pt idx="7">
                  <c:v>39988.8</c:v>
                </c:pt>
                <c:pt idx="8">
                  <c:v>47878.9</c:v>
                </c:pt>
                <c:pt idx="9">
                  <c:v>55000.0</c:v>
                </c:pt>
                <c:pt idx="10">
                  <c:v>50000.0</c:v>
                </c:pt>
              </c:numCache>
            </c:numRef>
          </c:val>
        </c:ser>
        <c:ser>
          <c:idx val="232"/>
          <c:order val="232"/>
          <c:tx>
            <c:strRef>
              <c:f>'Cembureau 2001-2011 app consump'!$A$235:$C$235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consump'!$D$235:$BA$235</c:f>
              <c:numCache>
                <c:formatCode>0_);[Red]\(0\)</c:formatCode>
                <c:ptCount val="11"/>
              </c:numCache>
            </c:numRef>
          </c:val>
        </c:ser>
        <c:ser>
          <c:idx val="233"/>
          <c:order val="233"/>
          <c:tx>
            <c:strRef>
              <c:f>'Cembureau 2001-2011 app consump'!$A$236:$C$236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consump'!$D$236:$BA$236</c:f>
              <c:numCache>
                <c:formatCode>0_);[Red]\(0\)</c:formatCode>
                <c:ptCount val="11"/>
                <c:pt idx="0">
                  <c:v>2656.0</c:v>
                </c:pt>
                <c:pt idx="1">
                  <c:v>2473.0</c:v>
                </c:pt>
                <c:pt idx="2">
                  <c:v>3103.0</c:v>
                </c:pt>
                <c:pt idx="3">
                  <c:v>3057.0</c:v>
                </c:pt>
                <c:pt idx="4">
                  <c:v>3354.0</c:v>
                </c:pt>
                <c:pt idx="5">
                  <c:v>3090.2</c:v>
                </c:pt>
                <c:pt idx="6">
                  <c:v>3596.3</c:v>
                </c:pt>
                <c:pt idx="7">
                  <c:v>3591.0</c:v>
                </c:pt>
                <c:pt idx="8">
                  <c:v>3212.3</c:v>
                </c:pt>
                <c:pt idx="9">
                  <c:v>4200.0</c:v>
                </c:pt>
                <c:pt idx="10">
                  <c:v>3800.0</c:v>
                </c:pt>
              </c:numCache>
            </c:numRef>
          </c:val>
        </c:ser>
        <c:ser>
          <c:idx val="234"/>
          <c:order val="234"/>
          <c:tx>
            <c:strRef>
              <c:f>'Cembureau 2001-2011 app consump'!$A$237:$C$237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consump'!$D$237:$BA$237</c:f>
              <c:numCache>
                <c:formatCode>0_);[Red]\(0\)</c:formatCode>
                <c:ptCount val="11"/>
              </c:numCache>
            </c:numRef>
          </c:val>
        </c:ser>
        <c:ser>
          <c:idx val="235"/>
          <c:order val="235"/>
          <c:tx>
            <c:strRef>
              <c:f>'Cembureau 2001-2011 app consump'!$A$238:$C$238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consump'!$D$238:$BA$238</c:f>
              <c:numCache>
                <c:formatCode>0_);[Red]\(0\)</c:formatCode>
                <c:ptCount val="11"/>
                <c:pt idx="0">
                  <c:v>219.0</c:v>
                </c:pt>
                <c:pt idx="1">
                  <c:v>219.0</c:v>
                </c:pt>
                <c:pt idx="2">
                  <c:v>415.0</c:v>
                </c:pt>
                <c:pt idx="3">
                  <c:v>455.0</c:v>
                </c:pt>
                <c:pt idx="4">
                  <c:v>524.0</c:v>
                </c:pt>
                <c:pt idx="5">
                  <c:v>575.2</c:v>
                </c:pt>
                <c:pt idx="6">
                  <c:v>695.3000000000001</c:v>
                </c:pt>
                <c:pt idx="7">
                  <c:v>750.7</c:v>
                </c:pt>
                <c:pt idx="8">
                  <c:v>927.6</c:v>
                </c:pt>
                <c:pt idx="9">
                  <c:v>1000.0</c:v>
                </c:pt>
                <c:pt idx="10">
                  <c:v>1300.0</c:v>
                </c:pt>
              </c:numCache>
            </c:numRef>
          </c:val>
        </c:ser>
        <c:ser>
          <c:idx val="236"/>
          <c:order val="236"/>
          <c:tx>
            <c:strRef>
              <c:f>'Cembureau 2001-2011 app consump'!$A$239:$C$239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spPr>
            <a:ln w="25400">
              <a:noFill/>
            </a:ln>
          </c:spPr>
          <c:val>
            <c:numRef>
              <c:f>'Cembureau 2001-2011 app consump'!$D$239:$BA$239</c:f>
              <c:numCache>
                <c:formatCode>0_);[Red]\(0\)</c:formatCode>
                <c:ptCount val="11"/>
                <c:pt idx="0">
                  <c:v>542.0</c:v>
                </c:pt>
                <c:pt idx="1">
                  <c:v>480.0</c:v>
                </c:pt>
                <c:pt idx="2">
                  <c:v>330.0</c:v>
                </c:pt>
                <c:pt idx="3">
                  <c:v>284.0</c:v>
                </c:pt>
                <c:pt idx="4">
                  <c:v>203.0</c:v>
                </c:pt>
                <c:pt idx="5">
                  <c:v>461.5</c:v>
                </c:pt>
                <c:pt idx="6">
                  <c:v>758.4</c:v>
                </c:pt>
                <c:pt idx="7">
                  <c:v>593.5</c:v>
                </c:pt>
                <c:pt idx="8">
                  <c:v>543.6</c:v>
                </c:pt>
                <c:pt idx="9">
                  <c:v>600.0</c:v>
                </c:pt>
                <c:pt idx="10">
                  <c:v>800.0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79408"/>
        <c:axId val="524380768"/>
      </c:areaChart>
      <c:catAx>
        <c:axId val="524379408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4380768"/>
        <c:crosses val="autoZero"/>
        <c:auto val="1"/>
        <c:lblAlgn val="ctr"/>
        <c:lblOffset val="100"/>
        <c:noMultiLvlLbl val="0"/>
      </c:catAx>
      <c:valAx>
        <c:axId val="524380768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4379408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'Apparent consumption final'!$A$3:$C$3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final'!$D$3:$AX$3</c:f>
              <c:numCache>
                <c:formatCode>0_);[Red]\(0\)</c:formatCode>
                <c:ptCount val="39"/>
                <c:pt idx="0">
                  <c:v>94.625531</c:v>
                </c:pt>
                <c:pt idx="1">
                  <c:v>91.018574</c:v>
                </c:pt>
                <c:pt idx="2">
                  <c:v>99.314703</c:v>
                </c:pt>
                <c:pt idx="3">
                  <c:v>141.132937</c:v>
                </c:pt>
                <c:pt idx="4">
                  <c:v>146.36</c:v>
                </c:pt>
                <c:pt idx="5">
                  <c:v>147.27</c:v>
                </c:pt>
                <c:pt idx="6">
                  <c:v>167.3315</c:v>
                </c:pt>
                <c:pt idx="7">
                  <c:v>196.431288</c:v>
                </c:pt>
                <c:pt idx="8">
                  <c:v>127.27</c:v>
                </c:pt>
                <c:pt idx="9">
                  <c:v>140.91</c:v>
                </c:pt>
                <c:pt idx="10">
                  <c:v>50.91</c:v>
                </c:pt>
                <c:pt idx="11">
                  <c:v>95.45</c:v>
                </c:pt>
                <c:pt idx="12">
                  <c:v>87.27</c:v>
                </c:pt>
                <c:pt idx="13">
                  <c:v>12.73</c:v>
                </c:pt>
                <c:pt idx="14">
                  <c:v>111.82</c:v>
                </c:pt>
                <c:pt idx="15">
                  <c:v>77.27</c:v>
                </c:pt>
                <c:pt idx="16">
                  <c:v>86.36</c:v>
                </c:pt>
                <c:pt idx="17">
                  <c:v>100.0</c:v>
                </c:pt>
                <c:pt idx="18">
                  <c:v>99.79</c:v>
                </c:pt>
                <c:pt idx="19">
                  <c:v>100.0</c:v>
                </c:pt>
                <c:pt idx="20">
                  <c:v>112.0</c:v>
                </c:pt>
                <c:pt idx="21">
                  <c:v>112.0</c:v>
                </c:pt>
                <c:pt idx="22">
                  <c:v>115.0</c:v>
                </c:pt>
                <c:pt idx="23">
                  <c:v>115.0</c:v>
                </c:pt>
                <c:pt idx="24">
                  <c:v>115.0</c:v>
                </c:pt>
                <c:pt idx="25">
                  <c:v>115.0</c:v>
                </c:pt>
                <c:pt idx="26">
                  <c:v>116.0</c:v>
                </c:pt>
                <c:pt idx="27">
                  <c:v>116.0</c:v>
                </c:pt>
                <c:pt idx="28">
                  <c:v>116.0</c:v>
                </c:pt>
                <c:pt idx="29">
                  <c:v>116.0</c:v>
                </c:pt>
                <c:pt idx="30">
                  <c:v>50.0</c:v>
                </c:pt>
                <c:pt idx="31">
                  <c:v>50.0</c:v>
                </c:pt>
                <c:pt idx="32">
                  <c:v>60.0</c:v>
                </c:pt>
                <c:pt idx="33">
                  <c:v>70.0</c:v>
                </c:pt>
                <c:pt idx="34">
                  <c:v>70.0</c:v>
                </c:pt>
                <c:pt idx="35">
                  <c:v>60.0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'Apparent consumption final'!$A$4:$C$4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final'!$D$4:$AX$4</c:f>
              <c:numCache>
                <c:formatCode>0_);[Red]\(0\)</c:formatCode>
                <c:ptCount val="39"/>
                <c:pt idx="0">
                  <c:v>363.64</c:v>
                </c:pt>
                <c:pt idx="1">
                  <c:v>363.64</c:v>
                </c:pt>
                <c:pt idx="2">
                  <c:v>363.64</c:v>
                </c:pt>
                <c:pt idx="3">
                  <c:v>519.09</c:v>
                </c:pt>
                <c:pt idx="4">
                  <c:v>518.18</c:v>
                </c:pt>
                <c:pt idx="5">
                  <c:v>651.82</c:v>
                </c:pt>
                <c:pt idx="6">
                  <c:v>701.82</c:v>
                </c:pt>
                <c:pt idx="7">
                  <c:v>751.82</c:v>
                </c:pt>
                <c:pt idx="8">
                  <c:v>800.0</c:v>
                </c:pt>
                <c:pt idx="9">
                  <c:v>845.45</c:v>
                </c:pt>
                <c:pt idx="10">
                  <c:v>1001.82</c:v>
                </c:pt>
                <c:pt idx="11">
                  <c:v>1102.73</c:v>
                </c:pt>
                <c:pt idx="12">
                  <c:v>831.82</c:v>
                </c:pt>
                <c:pt idx="13">
                  <c:v>840.91</c:v>
                </c:pt>
                <c:pt idx="14">
                  <c:v>861.82</c:v>
                </c:pt>
                <c:pt idx="15">
                  <c:v>854.5500000000001</c:v>
                </c:pt>
                <c:pt idx="16">
                  <c:v>854.5500000000001</c:v>
                </c:pt>
                <c:pt idx="17">
                  <c:v>859.09</c:v>
                </c:pt>
                <c:pt idx="18">
                  <c:v>745.7</c:v>
                </c:pt>
                <c:pt idx="19">
                  <c:v>754.0</c:v>
                </c:pt>
                <c:pt idx="20">
                  <c:v>750.0</c:v>
                </c:pt>
                <c:pt idx="21">
                  <c:v>600.0</c:v>
                </c:pt>
                <c:pt idx="22">
                  <c:v>200.0</c:v>
                </c:pt>
                <c:pt idx="23">
                  <c:v>200.0</c:v>
                </c:pt>
                <c:pt idx="24">
                  <c:v>200.0</c:v>
                </c:pt>
                <c:pt idx="25">
                  <c:v>200.0</c:v>
                </c:pt>
                <c:pt idx="26">
                  <c:v>673.514688</c:v>
                </c:pt>
                <c:pt idx="27">
                  <c:v>720.8012399999999</c:v>
                </c:pt>
                <c:pt idx="28">
                  <c:v>852.9979660000001</c:v>
                </c:pt>
                <c:pt idx="29">
                  <c:v>1015.519725</c:v>
                </c:pt>
                <c:pt idx="30">
                  <c:v>1368.731802</c:v>
                </c:pt>
                <c:pt idx="31">
                  <c:v>1532.39847</c:v>
                </c:pt>
                <c:pt idx="32">
                  <c:v>1695.06513</c:v>
                </c:pt>
                <c:pt idx="33">
                  <c:v>1856.949216</c:v>
                </c:pt>
                <c:pt idx="34">
                  <c:v>1851.782818</c:v>
                </c:pt>
                <c:pt idx="35">
                  <c:v>2230.919944</c:v>
                </c:pt>
                <c:pt idx="36">
                  <c:v>1940.753221</c:v>
                </c:pt>
                <c:pt idx="37">
                  <c:v>1448.142628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'Apparent consumption final'!$A$5:$C$5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final'!$D$5:$AX$5</c:f>
              <c:numCache>
                <c:formatCode>0_);[Red]\(0\)</c:formatCode>
                <c:ptCount val="39"/>
                <c:pt idx="0">
                  <c:v>1425.104312</c:v>
                </c:pt>
                <c:pt idx="1">
                  <c:v>1511.156352</c:v>
                </c:pt>
                <c:pt idx="2">
                  <c:v>934.5500000000001</c:v>
                </c:pt>
                <c:pt idx="3">
                  <c:v>2132.155984</c:v>
                </c:pt>
                <c:pt idx="4">
                  <c:v>2754.298524</c:v>
                </c:pt>
                <c:pt idx="5">
                  <c:v>2926.663296</c:v>
                </c:pt>
                <c:pt idx="6">
                  <c:v>3533.189136</c:v>
                </c:pt>
                <c:pt idx="7">
                  <c:v>3971.191216</c:v>
                </c:pt>
                <c:pt idx="8">
                  <c:v>4496.435728</c:v>
                </c:pt>
                <c:pt idx="9">
                  <c:v>4903.15624</c:v>
                </c:pt>
                <c:pt idx="10">
                  <c:v>5118.177568</c:v>
                </c:pt>
                <c:pt idx="11">
                  <c:v>5549.730512</c:v>
                </c:pt>
                <c:pt idx="12">
                  <c:v>7362.502608</c:v>
                </c:pt>
                <c:pt idx="13">
                  <c:v>8171.703968</c:v>
                </c:pt>
                <c:pt idx="14">
                  <c:v>8969.810704</c:v>
                </c:pt>
                <c:pt idx="15">
                  <c:v>8787.85224</c:v>
                </c:pt>
                <c:pt idx="16">
                  <c:v>9292.593296</c:v>
                </c:pt>
                <c:pt idx="17">
                  <c:v>9220.307712000001</c:v>
                </c:pt>
                <c:pt idx="18">
                  <c:v>8211.119917</c:v>
                </c:pt>
                <c:pt idx="19">
                  <c:v>8918.26016</c:v>
                </c:pt>
                <c:pt idx="20">
                  <c:v>8014.757312</c:v>
                </c:pt>
                <c:pt idx="21">
                  <c:v>7877.3168</c:v>
                </c:pt>
                <c:pt idx="22">
                  <c:v>7983.31216</c:v>
                </c:pt>
                <c:pt idx="23">
                  <c:v>7826.55872</c:v>
                </c:pt>
                <c:pt idx="24">
                  <c:v>8234.887424</c:v>
                </c:pt>
                <c:pt idx="25">
                  <c:v>8848.918272</c:v>
                </c:pt>
                <c:pt idx="26">
                  <c:v>8391.554148</c:v>
                </c:pt>
                <c:pt idx="27">
                  <c:v>7816.711928</c:v>
                </c:pt>
                <c:pt idx="28">
                  <c:v>8001.199308</c:v>
                </c:pt>
                <c:pt idx="29">
                  <c:v>8204.923887</c:v>
                </c:pt>
                <c:pt idx="30">
                  <c:v>9358.983639999999</c:v>
                </c:pt>
                <c:pt idx="31">
                  <c:v>9325.923048</c:v>
                </c:pt>
                <c:pt idx="32">
                  <c:v>10810.801878</c:v>
                </c:pt>
                <c:pt idx="33">
                  <c:v>12078.272181</c:v>
                </c:pt>
                <c:pt idx="34">
                  <c:v>12345.285912</c:v>
                </c:pt>
                <c:pt idx="35">
                  <c:v>11972.619299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'Apparent consumption final'!$A$6:$C$6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final'!$D$6:$AX$6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4"/>
          <c:order val="4"/>
          <c:tx>
            <c:strRef>
              <c:f>'Apparent consumption final'!$A$7:$C$7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final'!$D$7:$AX$7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5"/>
          <c:order val="5"/>
          <c:tx>
            <c:strRef>
              <c:f>'Apparent consumption final'!$A$8:$C$8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final'!$D$8:$AX$8</c:f>
              <c:numCache>
                <c:formatCode>0_);[Red]\(0\)</c:formatCode>
                <c:ptCount val="39"/>
                <c:pt idx="0">
                  <c:v>380.5304640000001</c:v>
                </c:pt>
                <c:pt idx="1">
                  <c:v>450.113041</c:v>
                </c:pt>
                <c:pt idx="2">
                  <c:v>482.879662</c:v>
                </c:pt>
                <c:pt idx="3">
                  <c:v>503.7688899999999</c:v>
                </c:pt>
                <c:pt idx="4">
                  <c:v>545.852816</c:v>
                </c:pt>
                <c:pt idx="5">
                  <c:v>654.5500000000001</c:v>
                </c:pt>
                <c:pt idx="6">
                  <c:v>299.09</c:v>
                </c:pt>
                <c:pt idx="7">
                  <c:v>300.0</c:v>
                </c:pt>
                <c:pt idx="8">
                  <c:v>261.214</c:v>
                </c:pt>
                <c:pt idx="9">
                  <c:v>359.9</c:v>
                </c:pt>
                <c:pt idx="10">
                  <c:v>158.049</c:v>
                </c:pt>
                <c:pt idx="11">
                  <c:v>245.702</c:v>
                </c:pt>
                <c:pt idx="12">
                  <c:v>250.91</c:v>
                </c:pt>
                <c:pt idx="13">
                  <c:v>218.18</c:v>
                </c:pt>
                <c:pt idx="14">
                  <c:v>354.55</c:v>
                </c:pt>
                <c:pt idx="15">
                  <c:v>357.122712</c:v>
                </c:pt>
                <c:pt idx="16">
                  <c:v>354.55</c:v>
                </c:pt>
                <c:pt idx="17">
                  <c:v>354.55</c:v>
                </c:pt>
                <c:pt idx="18">
                  <c:v>997.9</c:v>
                </c:pt>
                <c:pt idx="19">
                  <c:v>300.0</c:v>
                </c:pt>
                <c:pt idx="20">
                  <c:v>173.64</c:v>
                </c:pt>
                <c:pt idx="21">
                  <c:v>258.5</c:v>
                </c:pt>
                <c:pt idx="22">
                  <c:v>300.0</c:v>
                </c:pt>
                <c:pt idx="23">
                  <c:v>250.0</c:v>
                </c:pt>
                <c:pt idx="24">
                  <c:v>250.0</c:v>
                </c:pt>
                <c:pt idx="25">
                  <c:v>200.0</c:v>
                </c:pt>
                <c:pt idx="26">
                  <c:v>270.0</c:v>
                </c:pt>
                <c:pt idx="27">
                  <c:v>301.0</c:v>
                </c:pt>
                <c:pt idx="28">
                  <c:v>350.0</c:v>
                </c:pt>
                <c:pt idx="29">
                  <c:v>201.0</c:v>
                </c:pt>
                <c:pt idx="30">
                  <c:v>200.0</c:v>
                </c:pt>
                <c:pt idx="31">
                  <c:v>250.0</c:v>
                </c:pt>
                <c:pt idx="32">
                  <c:v>597.0</c:v>
                </c:pt>
                <c:pt idx="33">
                  <c:v>700.0</c:v>
                </c:pt>
                <c:pt idx="34">
                  <c:v>754.0</c:v>
                </c:pt>
                <c:pt idx="35">
                  <c:v>1315.0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'Apparent consumption final'!$A$9:$C$9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final'!$D$9:$AX$9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7"/>
          <c:order val="7"/>
          <c:tx>
            <c:strRef>
              <c:f>'Apparent consumption final'!$A$10:$C$10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final'!$D$10:$AX$10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8"/>
          <c:order val="8"/>
          <c:tx>
            <c:strRef>
              <c:f>'Apparent consumption final'!$A$11:$C$11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final'!$D$11:$AX$11</c:f>
              <c:numCache>
                <c:formatCode>0_);[Red]\(0\)</c:formatCode>
                <c:ptCount val="39"/>
                <c:pt idx="0">
                  <c:v>5049.206469</c:v>
                </c:pt>
                <c:pt idx="1">
                  <c:v>5568.151874</c:v>
                </c:pt>
                <c:pt idx="2">
                  <c:v>5445.991913</c:v>
                </c:pt>
                <c:pt idx="3">
                  <c:v>5186.609687</c:v>
                </c:pt>
                <c:pt idx="4">
                  <c:v>5406.40716</c:v>
                </c:pt>
                <c:pt idx="5">
                  <c:v>5503.897136</c:v>
                </c:pt>
                <c:pt idx="6">
                  <c:v>5718.175984</c:v>
                </c:pt>
                <c:pt idx="7">
                  <c:v>5838.398528</c:v>
                </c:pt>
                <c:pt idx="8">
                  <c:v>6326.29009</c:v>
                </c:pt>
                <c:pt idx="9">
                  <c:v>6876.323564</c:v>
                </c:pt>
                <c:pt idx="10">
                  <c:v>7381.782011</c:v>
                </c:pt>
                <c:pt idx="11">
                  <c:v>6607.049300000001</c:v>
                </c:pt>
                <c:pt idx="12">
                  <c:v>5414.477218</c:v>
                </c:pt>
                <c:pt idx="13">
                  <c:v>5561.08722</c:v>
                </c:pt>
                <c:pt idx="14">
                  <c:v>5158.567145</c:v>
                </c:pt>
                <c:pt idx="15">
                  <c:v>4554.813643</c:v>
                </c:pt>
                <c:pt idx="16">
                  <c:v>5517.771606</c:v>
                </c:pt>
                <c:pt idx="17">
                  <c:v>6283.571357</c:v>
                </c:pt>
                <c:pt idx="18">
                  <c:v>6002.185335</c:v>
                </c:pt>
                <c:pt idx="19">
                  <c:v>4393.654264</c:v>
                </c:pt>
                <c:pt idx="20">
                  <c:v>3563.191418</c:v>
                </c:pt>
                <c:pt idx="21">
                  <c:v>3388.261728</c:v>
                </c:pt>
                <c:pt idx="22">
                  <c:v>5033.937152</c:v>
                </c:pt>
                <c:pt idx="23">
                  <c:v>5544.883244</c:v>
                </c:pt>
                <c:pt idx="24">
                  <c:v>6251.684488</c:v>
                </c:pt>
                <c:pt idx="25">
                  <c:v>5291.73208</c:v>
                </c:pt>
                <c:pt idx="26">
                  <c:v>5032.39148</c:v>
                </c:pt>
                <c:pt idx="27">
                  <c:v>6964.20096</c:v>
                </c:pt>
                <c:pt idx="28">
                  <c:v>7324.100208</c:v>
                </c:pt>
                <c:pt idx="29">
                  <c:v>7383.088508</c:v>
                </c:pt>
                <c:pt idx="30">
                  <c:v>6350.561501</c:v>
                </c:pt>
                <c:pt idx="31">
                  <c:v>5715.283767</c:v>
                </c:pt>
                <c:pt idx="32">
                  <c:v>3794.707895</c:v>
                </c:pt>
                <c:pt idx="33">
                  <c:v>5021.231128</c:v>
                </c:pt>
                <c:pt idx="34">
                  <c:v>6078.366338</c:v>
                </c:pt>
                <c:pt idx="35">
                  <c:v>7448.450008000001</c:v>
                </c:pt>
                <c:pt idx="36">
                  <c:v>8860.261403</c:v>
                </c:pt>
                <c:pt idx="37">
                  <c:v>9651.981246</c:v>
                </c:pt>
                <c:pt idx="38">
                  <c:v>9706.737196000001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'Apparent consumption final'!$A$12:$C$12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final'!$D$12:$AX$12</c:f>
              <c:numCache>
                <c:formatCode>0_);[Red]\(0\)</c:formatCode>
                <c:ptCount val="39"/>
                <c:pt idx="22">
                  <c:v>400.0</c:v>
                </c:pt>
                <c:pt idx="23">
                  <c:v>200.0</c:v>
                </c:pt>
                <c:pt idx="24">
                  <c:v>100.0</c:v>
                </c:pt>
                <c:pt idx="25">
                  <c:v>228.0</c:v>
                </c:pt>
                <c:pt idx="26">
                  <c:v>282.0</c:v>
                </c:pt>
                <c:pt idx="27">
                  <c:v>220.356995</c:v>
                </c:pt>
                <c:pt idx="28">
                  <c:v>300.0</c:v>
                </c:pt>
                <c:pt idx="29">
                  <c:v>248.06897</c:v>
                </c:pt>
                <c:pt idx="30">
                  <c:v>197.35581</c:v>
                </c:pt>
                <c:pt idx="31">
                  <c:v>297.981016</c:v>
                </c:pt>
                <c:pt idx="32">
                  <c:v>344.70672</c:v>
                </c:pt>
                <c:pt idx="33">
                  <c:v>349.842855</c:v>
                </c:pt>
                <c:pt idx="34">
                  <c:v>296.879391</c:v>
                </c:pt>
                <c:pt idx="35">
                  <c:v>235.442554</c:v>
                </c:pt>
                <c:pt idx="36">
                  <c:v>239.108125</c:v>
                </c:pt>
                <c:pt idx="37">
                  <c:v>236.8836429999999</c:v>
                </c:pt>
                <c:pt idx="38">
                  <c:v>362.706956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'Apparent consumption final'!$A$13:$C$13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final'!$D$13:$AX$13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1"/>
          <c:order val="11"/>
          <c:tx>
            <c:strRef>
              <c:f>'Apparent consumption final'!$A$14:$C$14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final'!$D$14:$AX$14</c:f>
              <c:numCache>
                <c:formatCode>0_);[Red]\(0\)</c:formatCode>
                <c:ptCount val="39"/>
                <c:pt idx="0">
                  <c:v>4504.758398</c:v>
                </c:pt>
                <c:pt idx="1">
                  <c:v>4683.685616</c:v>
                </c:pt>
                <c:pt idx="2">
                  <c:v>4806.879039</c:v>
                </c:pt>
                <c:pt idx="3">
                  <c:v>5207.482664</c:v>
                </c:pt>
                <c:pt idx="4">
                  <c:v>5075.721278</c:v>
                </c:pt>
                <c:pt idx="5">
                  <c:v>4906.587158</c:v>
                </c:pt>
                <c:pt idx="6">
                  <c:v>5012.031426</c:v>
                </c:pt>
                <c:pt idx="7">
                  <c:v>5007.625065</c:v>
                </c:pt>
                <c:pt idx="8">
                  <c:v>4965.718615000001</c:v>
                </c:pt>
                <c:pt idx="9">
                  <c:v>5039.691505</c:v>
                </c:pt>
                <c:pt idx="10">
                  <c:v>5114.932384000001</c:v>
                </c:pt>
                <c:pt idx="11">
                  <c:v>5758.542512</c:v>
                </c:pt>
                <c:pt idx="12">
                  <c:v>5461.677024</c:v>
                </c:pt>
                <c:pt idx="13">
                  <c:v>4662.503968</c:v>
                </c:pt>
                <c:pt idx="14">
                  <c:v>5474.55</c:v>
                </c:pt>
                <c:pt idx="15">
                  <c:v>5899.09</c:v>
                </c:pt>
                <c:pt idx="16">
                  <c:v>5921.172848</c:v>
                </c:pt>
                <c:pt idx="17">
                  <c:v>5850.528</c:v>
                </c:pt>
                <c:pt idx="18">
                  <c:v>6501.520717</c:v>
                </c:pt>
                <c:pt idx="19">
                  <c:v>7355.967222</c:v>
                </c:pt>
                <c:pt idx="20">
                  <c:v>7046.59672</c:v>
                </c:pt>
                <c:pt idx="21">
                  <c:v>6066.2403</c:v>
                </c:pt>
                <c:pt idx="22">
                  <c:v>5168.216771</c:v>
                </c:pt>
                <c:pt idx="23">
                  <c:v>5377.873001</c:v>
                </c:pt>
                <c:pt idx="24">
                  <c:v>6904.658692</c:v>
                </c:pt>
                <c:pt idx="25">
                  <c:v>6548.690353</c:v>
                </c:pt>
                <c:pt idx="26">
                  <c:v>6562.273006</c:v>
                </c:pt>
                <c:pt idx="27">
                  <c:v>6534.990252</c:v>
                </c:pt>
                <c:pt idx="28">
                  <c:v>6714.431097</c:v>
                </c:pt>
                <c:pt idx="29">
                  <c:v>7342.330042000001</c:v>
                </c:pt>
                <c:pt idx="30">
                  <c:v>7729.568942</c:v>
                </c:pt>
                <c:pt idx="31">
                  <c:v>7337.814027</c:v>
                </c:pt>
                <c:pt idx="32">
                  <c:v>8111.877904</c:v>
                </c:pt>
                <c:pt idx="33">
                  <c:v>8635.976128</c:v>
                </c:pt>
                <c:pt idx="34">
                  <c:v>9264.993211</c:v>
                </c:pt>
                <c:pt idx="35">
                  <c:v>10291.104278</c:v>
                </c:pt>
                <c:pt idx="36">
                  <c:v>10350.907726</c:v>
                </c:pt>
                <c:pt idx="37">
                  <c:v>11145.698425</c:v>
                </c:pt>
                <c:pt idx="38">
                  <c:v>12317.832898</c:v>
                </c:pt>
              </c:numCache>
            </c:numRef>
          </c:val>
          <c:smooth val="0"/>
        </c:ser>
        <c:ser>
          <c:idx val="12"/>
          <c:order val="12"/>
          <c:tx>
            <c:strRef>
              <c:f>'Apparent consumption final'!$A$15:$C$15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final'!$D$15:$AX$15</c:f>
              <c:numCache>
                <c:formatCode>0_);[Red]\(0\)</c:formatCode>
                <c:ptCount val="39"/>
                <c:pt idx="0">
                  <c:v>4591.216226</c:v>
                </c:pt>
                <c:pt idx="1">
                  <c:v>5315.833228</c:v>
                </c:pt>
                <c:pt idx="2">
                  <c:v>6288.90432</c:v>
                </c:pt>
                <c:pt idx="3">
                  <c:v>6143.767416000001</c:v>
                </c:pt>
                <c:pt idx="4">
                  <c:v>6170.029568</c:v>
                </c:pt>
                <c:pt idx="5">
                  <c:v>5662.470726</c:v>
                </c:pt>
                <c:pt idx="6">
                  <c:v>5877.207776000001</c:v>
                </c:pt>
                <c:pt idx="7">
                  <c:v>5971.405616</c:v>
                </c:pt>
                <c:pt idx="8">
                  <c:v>5903.742264</c:v>
                </c:pt>
                <c:pt idx="9">
                  <c:v>5639.333428000001</c:v>
                </c:pt>
                <c:pt idx="10">
                  <c:v>5472.953524</c:v>
                </c:pt>
                <c:pt idx="11">
                  <c:v>5317.147872</c:v>
                </c:pt>
                <c:pt idx="12">
                  <c:v>5034.470440000001</c:v>
                </c:pt>
                <c:pt idx="13">
                  <c:v>4936.856507</c:v>
                </c:pt>
                <c:pt idx="14">
                  <c:v>4931.521424</c:v>
                </c:pt>
                <c:pt idx="15">
                  <c:v>4612.553284</c:v>
                </c:pt>
                <c:pt idx="16">
                  <c:v>4644.786880000001</c:v>
                </c:pt>
                <c:pt idx="17">
                  <c:v>4615.829974</c:v>
                </c:pt>
                <c:pt idx="18">
                  <c:v>4855.95703</c:v>
                </c:pt>
                <c:pt idx="19">
                  <c:v>4823.263948000001</c:v>
                </c:pt>
                <c:pt idx="20">
                  <c:v>4990.066798000001</c:v>
                </c:pt>
                <c:pt idx="21">
                  <c:v>5154.764648</c:v>
                </c:pt>
                <c:pt idx="22">
                  <c:v>5305.826392</c:v>
                </c:pt>
                <c:pt idx="23">
                  <c:v>5403.685656</c:v>
                </c:pt>
                <c:pt idx="24">
                  <c:v>5747.386184</c:v>
                </c:pt>
                <c:pt idx="25">
                  <c:v>5076.666704</c:v>
                </c:pt>
                <c:pt idx="26">
                  <c:v>5026.123504</c:v>
                </c:pt>
                <c:pt idx="27">
                  <c:v>5255.309728</c:v>
                </c:pt>
                <c:pt idx="28">
                  <c:v>5339.925712</c:v>
                </c:pt>
                <c:pt idx="29">
                  <c:v>5019.807290000001</c:v>
                </c:pt>
                <c:pt idx="30">
                  <c:v>4797.182818</c:v>
                </c:pt>
                <c:pt idx="31">
                  <c:v>4725.669055</c:v>
                </c:pt>
                <c:pt idx="32">
                  <c:v>4883.992434</c:v>
                </c:pt>
                <c:pt idx="33">
                  <c:v>4846.132273</c:v>
                </c:pt>
                <c:pt idx="34">
                  <c:v>4961.412225</c:v>
                </c:pt>
                <c:pt idx="35">
                  <c:v>5933.754687</c:v>
                </c:pt>
              </c:numCache>
            </c:numRef>
          </c:val>
          <c:smooth val="0"/>
        </c:ser>
        <c:ser>
          <c:idx val="13"/>
          <c:order val="13"/>
          <c:tx>
            <c:strRef>
              <c:f>'Apparent consumption final'!$A$16:$C$16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final'!$D$16:$AX$16</c:f>
              <c:numCache>
                <c:formatCode>0_);[Red]\(0\)</c:formatCode>
                <c:ptCount val="39"/>
                <c:pt idx="22">
                  <c:v>800.0</c:v>
                </c:pt>
                <c:pt idx="23">
                  <c:v>600.0</c:v>
                </c:pt>
                <c:pt idx="24">
                  <c:v>500.0</c:v>
                </c:pt>
                <c:pt idx="25">
                  <c:v>196.0</c:v>
                </c:pt>
                <c:pt idx="26">
                  <c:v>346.003616</c:v>
                </c:pt>
                <c:pt idx="27">
                  <c:v>501.16352</c:v>
                </c:pt>
                <c:pt idx="28">
                  <c:v>564.796198</c:v>
                </c:pt>
                <c:pt idx="29">
                  <c:v>553.7983179999998</c:v>
                </c:pt>
                <c:pt idx="30">
                  <c:v>598.2367940000001</c:v>
                </c:pt>
                <c:pt idx="31">
                  <c:v>739.4321200000001</c:v>
                </c:pt>
                <c:pt idx="32">
                  <c:v>1188.52302</c:v>
                </c:pt>
                <c:pt idx="33">
                  <c:v>1440.059576</c:v>
                </c:pt>
                <c:pt idx="34">
                  <c:v>2201.425</c:v>
                </c:pt>
                <c:pt idx="35">
                  <c:v>2670.584094</c:v>
                </c:pt>
                <c:pt idx="36">
                  <c:v>3009.788775</c:v>
                </c:pt>
                <c:pt idx="37">
                  <c:v>3205.474276</c:v>
                </c:pt>
                <c:pt idx="38">
                  <c:v>3698.739227</c:v>
                </c:pt>
              </c:numCache>
            </c:numRef>
          </c:val>
          <c:smooth val="0"/>
        </c:ser>
        <c:ser>
          <c:idx val="14"/>
          <c:order val="14"/>
          <c:tx>
            <c:strRef>
              <c:f>'Apparent consumption final'!$A$17:$C$17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final'!$D$17:$AX$17</c:f>
              <c:numCache>
                <c:formatCode>0_);[Red]\(0\)</c:formatCode>
                <c:ptCount val="39"/>
                <c:pt idx="0">
                  <c:v>835.45</c:v>
                </c:pt>
                <c:pt idx="1">
                  <c:v>833.64</c:v>
                </c:pt>
                <c:pt idx="2">
                  <c:v>988.18</c:v>
                </c:pt>
                <c:pt idx="3">
                  <c:v>955.45</c:v>
                </c:pt>
                <c:pt idx="4">
                  <c:v>795.45</c:v>
                </c:pt>
                <c:pt idx="5">
                  <c:v>195.10903</c:v>
                </c:pt>
                <c:pt idx="6">
                  <c:v>215.500395</c:v>
                </c:pt>
                <c:pt idx="7">
                  <c:v>70.0</c:v>
                </c:pt>
                <c:pt idx="8">
                  <c:v>330.91</c:v>
                </c:pt>
                <c:pt idx="9">
                  <c:v>450.91</c:v>
                </c:pt>
                <c:pt idx="10">
                  <c:v>299.068073</c:v>
                </c:pt>
                <c:pt idx="11">
                  <c:v>27.054695</c:v>
                </c:pt>
                <c:pt idx="12">
                  <c:v>31.46200199999999</c:v>
                </c:pt>
                <c:pt idx="13">
                  <c:v>40.977219</c:v>
                </c:pt>
              </c:numCache>
            </c:numRef>
          </c:val>
          <c:smooth val="0"/>
        </c:ser>
        <c:ser>
          <c:idx val="15"/>
          <c:order val="15"/>
          <c:tx>
            <c:strRef>
              <c:f>'Apparent consumption final'!$A$18:$C$18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final'!$D$18:$AX$18</c:f>
              <c:numCache>
                <c:formatCode>0_);[Red]\(0\)</c:formatCode>
                <c:ptCount val="39"/>
                <c:pt idx="19">
                  <c:v>671.1154220000001</c:v>
                </c:pt>
                <c:pt idx="20">
                  <c:v>593.5975090000001</c:v>
                </c:pt>
                <c:pt idx="21">
                  <c:v>535.017632</c:v>
                </c:pt>
                <c:pt idx="22">
                  <c:v>791.5098660000001</c:v>
                </c:pt>
                <c:pt idx="23">
                  <c:v>933.24018</c:v>
                </c:pt>
                <c:pt idx="24">
                  <c:v>928.281106</c:v>
                </c:pt>
                <c:pt idx="25">
                  <c:v>844.443865</c:v>
                </c:pt>
                <c:pt idx="26">
                  <c:v>696.641296</c:v>
                </c:pt>
                <c:pt idx="27">
                  <c:v>172.0</c:v>
                </c:pt>
                <c:pt idx="28">
                  <c:v>230.0</c:v>
                </c:pt>
                <c:pt idx="29">
                  <c:v>156.0</c:v>
                </c:pt>
                <c:pt idx="30">
                  <c:v>691.2467980000001</c:v>
                </c:pt>
                <c:pt idx="31">
                  <c:v>676.731983</c:v>
                </c:pt>
                <c:pt idx="32">
                  <c:v>828.0116780000001</c:v>
                </c:pt>
                <c:pt idx="33">
                  <c:v>906.464958</c:v>
                </c:pt>
                <c:pt idx="34">
                  <c:v>935.35258</c:v>
                </c:pt>
                <c:pt idx="35">
                  <c:v>1144.600445</c:v>
                </c:pt>
              </c:numCache>
            </c:numRef>
          </c:val>
          <c:smooth val="0"/>
        </c:ser>
        <c:ser>
          <c:idx val="16"/>
          <c:order val="16"/>
          <c:tx>
            <c:strRef>
              <c:f>'Apparent consumption final'!$A$19:$C$19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final'!$D$19:$AX$19</c:f>
              <c:numCache>
                <c:formatCode>0_);[Red]\(0\)</c:formatCode>
                <c:ptCount val="39"/>
                <c:pt idx="1">
                  <c:v>64.55</c:v>
                </c:pt>
                <c:pt idx="2">
                  <c:v>22.73</c:v>
                </c:pt>
                <c:pt idx="3">
                  <c:v>30.0</c:v>
                </c:pt>
                <c:pt idx="4">
                  <c:v>86.36</c:v>
                </c:pt>
                <c:pt idx="5">
                  <c:v>169.09</c:v>
                </c:pt>
                <c:pt idx="6">
                  <c:v>157.27</c:v>
                </c:pt>
                <c:pt idx="7">
                  <c:v>662.0409920000001</c:v>
                </c:pt>
                <c:pt idx="8">
                  <c:v>339.09</c:v>
                </c:pt>
                <c:pt idx="9">
                  <c:v>322.73</c:v>
                </c:pt>
                <c:pt idx="10">
                  <c:v>336.36</c:v>
                </c:pt>
                <c:pt idx="11">
                  <c:v>345.45</c:v>
                </c:pt>
                <c:pt idx="12">
                  <c:v>327.27</c:v>
                </c:pt>
                <c:pt idx="13">
                  <c:v>307.27</c:v>
                </c:pt>
                <c:pt idx="14">
                  <c:v>273.64</c:v>
                </c:pt>
                <c:pt idx="15">
                  <c:v>240.91</c:v>
                </c:pt>
                <c:pt idx="16">
                  <c:v>294.16624</c:v>
                </c:pt>
                <c:pt idx="17">
                  <c:v>312.641279</c:v>
                </c:pt>
                <c:pt idx="18">
                  <c:v>1873.140255</c:v>
                </c:pt>
                <c:pt idx="19">
                  <c:v>1973.288</c:v>
                </c:pt>
                <c:pt idx="20">
                  <c:v>1943.033</c:v>
                </c:pt>
                <c:pt idx="21">
                  <c:v>1943.759</c:v>
                </c:pt>
                <c:pt idx="22">
                  <c:v>1946.038976</c:v>
                </c:pt>
                <c:pt idx="23">
                  <c:v>2434.036</c:v>
                </c:pt>
                <c:pt idx="24">
                  <c:v>280.0</c:v>
                </c:pt>
                <c:pt idx="25">
                  <c:v>3447.369983</c:v>
                </c:pt>
                <c:pt idx="26">
                  <c:v>3607.948362</c:v>
                </c:pt>
                <c:pt idx="27">
                  <c:v>4183.45068</c:v>
                </c:pt>
                <c:pt idx="28">
                  <c:v>8019.493</c:v>
                </c:pt>
                <c:pt idx="29">
                  <c:v>2085.0</c:v>
                </c:pt>
                <c:pt idx="30">
                  <c:v>8345.507411</c:v>
                </c:pt>
                <c:pt idx="31">
                  <c:v>9256.071591</c:v>
                </c:pt>
                <c:pt idx="32">
                  <c:v>9532.157694000001</c:v>
                </c:pt>
                <c:pt idx="33">
                  <c:v>8489.894133</c:v>
                </c:pt>
                <c:pt idx="34">
                  <c:v>8985.014223999999</c:v>
                </c:pt>
                <c:pt idx="35">
                  <c:v>12102.253206</c:v>
                </c:pt>
                <c:pt idx="36">
                  <c:v>10264.353703</c:v>
                </c:pt>
              </c:numCache>
            </c:numRef>
          </c:val>
          <c:smooth val="0"/>
        </c:ser>
        <c:ser>
          <c:idx val="17"/>
          <c:order val="17"/>
          <c:tx>
            <c:strRef>
              <c:f>'Apparent consumption final'!$A$20:$C$20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final'!$D$20:$AX$20</c:f>
              <c:numCache>
                <c:formatCode>0_);[Red]\(0\)</c:formatCode>
                <c:ptCount val="39"/>
                <c:pt idx="14">
                  <c:v>164.54008</c:v>
                </c:pt>
                <c:pt idx="15">
                  <c:v>218.18</c:v>
                </c:pt>
                <c:pt idx="16">
                  <c:v>108.032596</c:v>
                </c:pt>
                <c:pt idx="17">
                  <c:v>100.467352</c:v>
                </c:pt>
                <c:pt idx="18">
                  <c:v>88.08388799999999</c:v>
                </c:pt>
                <c:pt idx="19">
                  <c:v>108.3</c:v>
                </c:pt>
                <c:pt idx="20">
                  <c:v>200.0</c:v>
                </c:pt>
                <c:pt idx="21">
                  <c:v>208.395542</c:v>
                </c:pt>
                <c:pt idx="22">
                  <c:v>221.551464</c:v>
                </c:pt>
                <c:pt idx="23">
                  <c:v>133.344361</c:v>
                </c:pt>
                <c:pt idx="24">
                  <c:v>131.279285</c:v>
                </c:pt>
                <c:pt idx="25">
                  <c:v>131.040308</c:v>
                </c:pt>
                <c:pt idx="26">
                  <c:v>198.796586</c:v>
                </c:pt>
                <c:pt idx="27">
                  <c:v>184.439</c:v>
                </c:pt>
                <c:pt idx="28">
                  <c:v>251.537192</c:v>
                </c:pt>
                <c:pt idx="29">
                  <c:v>185.132072</c:v>
                </c:pt>
                <c:pt idx="30">
                  <c:v>159.193793</c:v>
                </c:pt>
                <c:pt idx="31">
                  <c:v>143.777045</c:v>
                </c:pt>
                <c:pt idx="32">
                  <c:v>126.728929</c:v>
                </c:pt>
                <c:pt idx="33">
                  <c:v>124.244222</c:v>
                </c:pt>
                <c:pt idx="34">
                  <c:v>121.861881</c:v>
                </c:pt>
                <c:pt idx="35">
                  <c:v>238.607065</c:v>
                </c:pt>
                <c:pt idx="36">
                  <c:v>313.675129</c:v>
                </c:pt>
                <c:pt idx="37">
                  <c:v>63.64972800000001</c:v>
                </c:pt>
              </c:numCache>
            </c:numRef>
          </c:val>
          <c:smooth val="0"/>
        </c:ser>
        <c:ser>
          <c:idx val="18"/>
          <c:order val="18"/>
          <c:tx>
            <c:strRef>
              <c:f>'Apparent consumption final'!$A$21:$C$21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final'!$D$21:$AX$21</c:f>
              <c:numCache>
                <c:formatCode>0_);[Red]\(0\)</c:formatCode>
                <c:ptCount val="39"/>
                <c:pt idx="22">
                  <c:v>2300.0</c:v>
                </c:pt>
                <c:pt idx="23">
                  <c:v>1900.0</c:v>
                </c:pt>
                <c:pt idx="24">
                  <c:v>1488.0</c:v>
                </c:pt>
                <c:pt idx="25">
                  <c:v>1235.0</c:v>
                </c:pt>
                <c:pt idx="26">
                  <c:v>1467.0</c:v>
                </c:pt>
                <c:pt idx="27">
                  <c:v>1876.0</c:v>
                </c:pt>
                <c:pt idx="28">
                  <c:v>2013.412352</c:v>
                </c:pt>
                <c:pt idx="29">
                  <c:v>2006.015952</c:v>
                </c:pt>
                <c:pt idx="30">
                  <c:v>1621.02666</c:v>
                </c:pt>
                <c:pt idx="31">
                  <c:v>1550.888469</c:v>
                </c:pt>
                <c:pt idx="32">
                  <c:v>1640.241495</c:v>
                </c:pt>
                <c:pt idx="33">
                  <c:v>1862.225597</c:v>
                </c:pt>
                <c:pt idx="34">
                  <c:v>2201.610397</c:v>
                </c:pt>
                <c:pt idx="35">
                  <c:v>2465.256313</c:v>
                </c:pt>
                <c:pt idx="36">
                  <c:v>2954.054641</c:v>
                </c:pt>
                <c:pt idx="37">
                  <c:v>3529.09763</c:v>
                </c:pt>
                <c:pt idx="38">
                  <c:v>4058.276141</c:v>
                </c:pt>
              </c:numCache>
            </c:numRef>
          </c:val>
          <c:smooth val="0"/>
        </c:ser>
        <c:ser>
          <c:idx val="19"/>
          <c:order val="19"/>
          <c:tx>
            <c:strRef>
              <c:f>'Apparent consumption final'!$A$22:$C$22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final'!$D$22:$AX$22</c:f>
              <c:numCache>
                <c:formatCode>0_);[Red]\(0\)</c:formatCode>
                <c:ptCount val="39"/>
                <c:pt idx="0">
                  <c:v>5413.187932000001</c:v>
                </c:pt>
                <c:pt idx="1">
                  <c:v>5597.879504</c:v>
                </c:pt>
                <c:pt idx="2">
                  <c:v>5926.665032</c:v>
                </c:pt>
                <c:pt idx="3">
                  <c:v>5839.681112</c:v>
                </c:pt>
                <c:pt idx="4">
                  <c:v>6432.657712</c:v>
                </c:pt>
                <c:pt idx="5">
                  <c:v>6086.041592</c:v>
                </c:pt>
                <c:pt idx="6">
                  <c:v>6344.066888</c:v>
                </c:pt>
                <c:pt idx="7">
                  <c:v>5837.860608</c:v>
                </c:pt>
                <c:pt idx="8">
                  <c:v>5499.209664</c:v>
                </c:pt>
                <c:pt idx="9">
                  <c:v>5464.42064</c:v>
                </c:pt>
                <c:pt idx="10">
                  <c:v>5143.633487999999</c:v>
                </c:pt>
                <c:pt idx="11">
                  <c:v>4284.869056</c:v>
                </c:pt>
                <c:pt idx="12">
                  <c:v>4166.903488</c:v>
                </c:pt>
                <c:pt idx="13">
                  <c:v>3641.322368</c:v>
                </c:pt>
                <c:pt idx="14">
                  <c:v>3615.141712</c:v>
                </c:pt>
                <c:pt idx="15">
                  <c:v>3604.178144</c:v>
                </c:pt>
                <c:pt idx="16">
                  <c:v>3827.921887999999</c:v>
                </c:pt>
                <c:pt idx="17">
                  <c:v>3797.079728</c:v>
                </c:pt>
                <c:pt idx="18">
                  <c:v>4667.9528</c:v>
                </c:pt>
                <c:pt idx="19">
                  <c:v>4881.703136</c:v>
                </c:pt>
                <c:pt idx="20">
                  <c:v>5227.35104</c:v>
                </c:pt>
                <c:pt idx="21">
                  <c:v>5253.265792</c:v>
                </c:pt>
                <c:pt idx="22">
                  <c:v>5368.467136000001</c:v>
                </c:pt>
                <c:pt idx="23">
                  <c:v>5589.381696</c:v>
                </c:pt>
                <c:pt idx="24">
                  <c:v>6555.558080000001</c:v>
                </c:pt>
                <c:pt idx="25">
                  <c:v>5835.079936</c:v>
                </c:pt>
                <c:pt idx="26">
                  <c:v>5572.203712</c:v>
                </c:pt>
                <c:pt idx="27">
                  <c:v>6100.222144</c:v>
                </c:pt>
                <c:pt idx="28">
                  <c:v>4669.514624</c:v>
                </c:pt>
                <c:pt idx="29">
                  <c:v>5451.608314000001</c:v>
                </c:pt>
                <c:pt idx="30">
                  <c:v>6121.76814</c:v>
                </c:pt>
                <c:pt idx="31">
                  <c:v>6592.422532</c:v>
                </c:pt>
                <c:pt idx="32">
                  <c:v>5445.302455</c:v>
                </c:pt>
                <c:pt idx="33">
                  <c:v>5529.569588</c:v>
                </c:pt>
                <c:pt idx="34">
                  <c:v>6279.422793</c:v>
                </c:pt>
                <c:pt idx="35">
                  <c:v>6809.155771</c:v>
                </c:pt>
              </c:numCache>
            </c:numRef>
          </c:val>
          <c:smooth val="0"/>
        </c:ser>
        <c:ser>
          <c:idx val="20"/>
          <c:order val="20"/>
          <c:tx>
            <c:strRef>
              <c:f>'Apparent consumption final'!$A$23:$C$23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final'!$D$23:$AX$23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1"/>
          <c:order val="21"/>
          <c:tx>
            <c:strRef>
              <c:f>'Apparent consumption final'!$A$24:$C$24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final'!$D$24:$AX$24</c:f>
              <c:numCache>
                <c:formatCode>0_);[Red]\(0\)</c:formatCode>
                <c:ptCount val="39"/>
                <c:pt idx="10">
                  <c:v>286.931858</c:v>
                </c:pt>
                <c:pt idx="11">
                  <c:v>297.27</c:v>
                </c:pt>
                <c:pt idx="12">
                  <c:v>314.903886</c:v>
                </c:pt>
                <c:pt idx="13">
                  <c:v>300.91</c:v>
                </c:pt>
                <c:pt idx="14">
                  <c:v>300.91</c:v>
                </c:pt>
                <c:pt idx="15">
                  <c:v>300.91</c:v>
                </c:pt>
                <c:pt idx="16">
                  <c:v>300.91</c:v>
                </c:pt>
                <c:pt idx="17">
                  <c:v>300.91</c:v>
                </c:pt>
                <c:pt idx="18">
                  <c:v>199.58</c:v>
                </c:pt>
                <c:pt idx="19">
                  <c:v>250.0</c:v>
                </c:pt>
                <c:pt idx="20">
                  <c:v>300.0</c:v>
                </c:pt>
                <c:pt idx="21">
                  <c:v>320.0</c:v>
                </c:pt>
                <c:pt idx="22">
                  <c:v>618.303798</c:v>
                </c:pt>
                <c:pt idx="23">
                  <c:v>811.235532</c:v>
                </c:pt>
                <c:pt idx="24">
                  <c:v>599.590264</c:v>
                </c:pt>
                <c:pt idx="25">
                  <c:v>888.8572800000001</c:v>
                </c:pt>
                <c:pt idx="26">
                  <c:v>649.716832</c:v>
                </c:pt>
                <c:pt idx="27">
                  <c:v>742.4154559999999</c:v>
                </c:pt>
                <c:pt idx="28">
                  <c:v>476.534176</c:v>
                </c:pt>
                <c:pt idx="29">
                  <c:v>626.898083</c:v>
                </c:pt>
                <c:pt idx="30">
                  <c:v>826.473784</c:v>
                </c:pt>
                <c:pt idx="31">
                  <c:v>1044.144456</c:v>
                </c:pt>
                <c:pt idx="32">
                  <c:v>804.581493</c:v>
                </c:pt>
                <c:pt idx="33">
                  <c:v>841.3401430000001</c:v>
                </c:pt>
                <c:pt idx="34">
                  <c:v>645.282098</c:v>
                </c:pt>
                <c:pt idx="35">
                  <c:v>751.3597560000001</c:v>
                </c:pt>
              </c:numCache>
            </c:numRef>
          </c:val>
          <c:smooth val="0"/>
        </c:ser>
        <c:ser>
          <c:idx val="22"/>
          <c:order val="22"/>
          <c:tx>
            <c:strRef>
              <c:f>'Apparent consumption final'!$A$25:$C$25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final'!$D$25:$AX$25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3"/>
          <c:order val="23"/>
          <c:tx>
            <c:strRef>
              <c:f>'Apparent consumption final'!$A$26:$C$26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final'!$D$26:$AX$26</c:f>
              <c:numCache>
                <c:formatCode>0_);[Red]\(0\)</c:formatCode>
                <c:ptCount val="39"/>
                <c:pt idx="21">
                  <c:v>116.0</c:v>
                </c:pt>
                <c:pt idx="22">
                  <c:v>116.0</c:v>
                </c:pt>
                <c:pt idx="23">
                  <c:v>124.0</c:v>
                </c:pt>
                <c:pt idx="24">
                  <c:v>132.0</c:v>
                </c:pt>
                <c:pt idx="25">
                  <c:v>140.0</c:v>
                </c:pt>
                <c:pt idx="26">
                  <c:v>160.0</c:v>
                </c:pt>
                <c:pt idx="27">
                  <c:v>160.0</c:v>
                </c:pt>
                <c:pt idx="28">
                  <c:v>157.0</c:v>
                </c:pt>
                <c:pt idx="29">
                  <c:v>154.0</c:v>
                </c:pt>
                <c:pt idx="30">
                  <c:v>150.0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4">
                  <c:v>170.0</c:v>
                </c:pt>
                <c:pt idx="35">
                  <c:v>180.0</c:v>
                </c:pt>
              </c:numCache>
            </c:numRef>
          </c:val>
          <c:smooth val="0"/>
        </c:ser>
        <c:ser>
          <c:idx val="24"/>
          <c:order val="24"/>
          <c:tx>
            <c:strRef>
              <c:f>'Apparent consumption final'!$A$27:$C$27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final'!$D$27:$AX$27</c:f>
              <c:numCache>
                <c:formatCode>0_);[Red]\(0\)</c:formatCode>
                <c:ptCount val="39"/>
                <c:pt idx="0">
                  <c:v>127.050996</c:v>
                </c:pt>
                <c:pt idx="1">
                  <c:v>131.039748</c:v>
                </c:pt>
                <c:pt idx="2">
                  <c:v>152.784896</c:v>
                </c:pt>
                <c:pt idx="3">
                  <c:v>108.77</c:v>
                </c:pt>
                <c:pt idx="4">
                  <c:v>194.867648</c:v>
                </c:pt>
                <c:pt idx="5">
                  <c:v>269.432384</c:v>
                </c:pt>
                <c:pt idx="6">
                  <c:v>248.938368</c:v>
                </c:pt>
                <c:pt idx="7">
                  <c:v>287.4777099999999</c:v>
                </c:pt>
                <c:pt idx="8">
                  <c:v>288.60422</c:v>
                </c:pt>
                <c:pt idx="9">
                  <c:v>299.29428</c:v>
                </c:pt>
                <c:pt idx="10">
                  <c:v>307.094814</c:v>
                </c:pt>
                <c:pt idx="11">
                  <c:v>379.677128</c:v>
                </c:pt>
                <c:pt idx="12">
                  <c:v>327.742409</c:v>
                </c:pt>
                <c:pt idx="13">
                  <c:v>335.939</c:v>
                </c:pt>
                <c:pt idx="14">
                  <c:v>291.447</c:v>
                </c:pt>
                <c:pt idx="15">
                  <c:v>386.587717</c:v>
                </c:pt>
                <c:pt idx="16">
                  <c:v>307.370558</c:v>
                </c:pt>
                <c:pt idx="17">
                  <c:v>412.524127</c:v>
                </c:pt>
                <c:pt idx="18">
                  <c:v>459.154459</c:v>
                </c:pt>
                <c:pt idx="19">
                  <c:v>517.35374</c:v>
                </c:pt>
                <c:pt idx="20">
                  <c:v>567.893072</c:v>
                </c:pt>
                <c:pt idx="21">
                  <c:v>600.907692</c:v>
                </c:pt>
                <c:pt idx="22">
                  <c:v>610.200607</c:v>
                </c:pt>
                <c:pt idx="23">
                  <c:v>704.974332</c:v>
                </c:pt>
                <c:pt idx="24">
                  <c:v>817.603979</c:v>
                </c:pt>
                <c:pt idx="25">
                  <c:v>947.197044</c:v>
                </c:pt>
                <c:pt idx="26">
                  <c:v>1009.52916</c:v>
                </c:pt>
                <c:pt idx="27">
                  <c:v>1104.86408</c:v>
                </c:pt>
                <c:pt idx="28">
                  <c:v>1240.801571</c:v>
                </c:pt>
                <c:pt idx="29">
                  <c:v>1262.062019</c:v>
                </c:pt>
                <c:pt idx="30">
                  <c:v>2646.72708</c:v>
                </c:pt>
                <c:pt idx="31">
                  <c:v>1059.764244</c:v>
                </c:pt>
                <c:pt idx="32">
                  <c:v>1092.54736</c:v>
                </c:pt>
                <c:pt idx="33">
                  <c:v>1226.231124</c:v>
                </c:pt>
                <c:pt idx="34">
                  <c:v>1363.977534</c:v>
                </c:pt>
                <c:pt idx="35">
                  <c:v>1619.32918</c:v>
                </c:pt>
              </c:numCache>
            </c:numRef>
          </c:val>
          <c:smooth val="0"/>
        </c:ser>
        <c:ser>
          <c:idx val="25"/>
          <c:order val="25"/>
          <c:tx>
            <c:strRef>
              <c:f>'Apparent consumption final'!$A$28:$C$28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final'!$D$28:$AX$28</c:f>
              <c:numCache>
                <c:formatCode>0_);[Red]\(0\)</c:formatCode>
                <c:ptCount val="39"/>
                <c:pt idx="22">
                  <c:v>150.0</c:v>
                </c:pt>
                <c:pt idx="23">
                  <c:v>150.0</c:v>
                </c:pt>
                <c:pt idx="24">
                  <c:v>150.0</c:v>
                </c:pt>
                <c:pt idx="25">
                  <c:v>226.0</c:v>
                </c:pt>
                <c:pt idx="26">
                  <c:v>150.0</c:v>
                </c:pt>
                <c:pt idx="27">
                  <c:v>200.0</c:v>
                </c:pt>
                <c:pt idx="28">
                  <c:v>300.0</c:v>
                </c:pt>
                <c:pt idx="29">
                  <c:v>300.0</c:v>
                </c:pt>
                <c:pt idx="30">
                  <c:v>628.0</c:v>
                </c:pt>
                <c:pt idx="31">
                  <c:v>704.0</c:v>
                </c:pt>
                <c:pt idx="32">
                  <c:v>913.0</c:v>
                </c:pt>
                <c:pt idx="33">
                  <c:v>1486.092248</c:v>
                </c:pt>
                <c:pt idx="34">
                  <c:v>1560.606673</c:v>
                </c:pt>
                <c:pt idx="35">
                  <c:v>1573.534231</c:v>
                </c:pt>
              </c:numCache>
            </c:numRef>
          </c:val>
          <c:smooth val="0"/>
        </c:ser>
        <c:ser>
          <c:idx val="26"/>
          <c:order val="26"/>
          <c:tx>
            <c:strRef>
              <c:f>'Apparent consumption final'!$A$29:$C$29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final'!$D$29:$AX$29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7"/>
          <c:order val="27"/>
          <c:tx>
            <c:strRef>
              <c:f>'Apparent consumption final'!$A$30:$C$30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final'!$D$30:$AX$30</c:f>
              <c:numCache>
                <c:formatCode>0_);[Red]\(0\)</c:formatCode>
                <c:ptCount val="39"/>
                <c:pt idx="0">
                  <c:v>9354.008221</c:v>
                </c:pt>
                <c:pt idx="1">
                  <c:v>10101.709699</c:v>
                </c:pt>
                <c:pt idx="2">
                  <c:v>11647.511583</c:v>
                </c:pt>
                <c:pt idx="3">
                  <c:v>13547.59944</c:v>
                </c:pt>
                <c:pt idx="4">
                  <c:v>15074.036656</c:v>
                </c:pt>
                <c:pt idx="5">
                  <c:v>17661.803712</c:v>
                </c:pt>
                <c:pt idx="6">
                  <c:v>19472.3151</c:v>
                </c:pt>
                <c:pt idx="7">
                  <c:v>19435.597632</c:v>
                </c:pt>
                <c:pt idx="8">
                  <c:v>22362.014608</c:v>
                </c:pt>
                <c:pt idx="9">
                  <c:v>24811.815832</c:v>
                </c:pt>
                <c:pt idx="10">
                  <c:v>27055.50952</c:v>
                </c:pt>
                <c:pt idx="11">
                  <c:v>25943.973337</c:v>
                </c:pt>
                <c:pt idx="12">
                  <c:v>25708.930708</c:v>
                </c:pt>
                <c:pt idx="13">
                  <c:v>20896.486296</c:v>
                </c:pt>
                <c:pt idx="14">
                  <c:v>19682.312505</c:v>
                </c:pt>
                <c:pt idx="15">
                  <c:v>20496.878012</c:v>
                </c:pt>
                <c:pt idx="16">
                  <c:v>25275.604754</c:v>
                </c:pt>
                <c:pt idx="17">
                  <c:v>25474.315224</c:v>
                </c:pt>
                <c:pt idx="18">
                  <c:v>25323.855184</c:v>
                </c:pt>
                <c:pt idx="19">
                  <c:v>25925.161328</c:v>
                </c:pt>
                <c:pt idx="20">
                  <c:v>25857.507416</c:v>
                </c:pt>
                <c:pt idx="21">
                  <c:v>27452.185426</c:v>
                </c:pt>
                <c:pt idx="22">
                  <c:v>24158.1016</c:v>
                </c:pt>
                <c:pt idx="23">
                  <c:v>24835.438208</c:v>
                </c:pt>
                <c:pt idx="24">
                  <c:v>25353.917456</c:v>
                </c:pt>
                <c:pt idx="25">
                  <c:v>28563.591992</c:v>
                </c:pt>
                <c:pt idx="26">
                  <c:v>34843.694256</c:v>
                </c:pt>
                <c:pt idx="27">
                  <c:v>38390.71032</c:v>
                </c:pt>
                <c:pt idx="28">
                  <c:v>40330.10504</c:v>
                </c:pt>
                <c:pt idx="29">
                  <c:v>40277.51786</c:v>
                </c:pt>
                <c:pt idx="30">
                  <c:v>39147.435351</c:v>
                </c:pt>
                <c:pt idx="31">
                  <c:v>39027.812779</c:v>
                </c:pt>
                <c:pt idx="32">
                  <c:v>38145.384298</c:v>
                </c:pt>
                <c:pt idx="33">
                  <c:v>34035.666182</c:v>
                </c:pt>
                <c:pt idx="34">
                  <c:v>33902.765344</c:v>
                </c:pt>
                <c:pt idx="35">
                  <c:v>35674.010616</c:v>
                </c:pt>
                <c:pt idx="36">
                  <c:v>40345.631514</c:v>
                </c:pt>
                <c:pt idx="37">
                  <c:v>63549.02933500001</c:v>
                </c:pt>
                <c:pt idx="38">
                  <c:v>53971.057726</c:v>
                </c:pt>
              </c:numCache>
            </c:numRef>
          </c:val>
          <c:smooth val="0"/>
        </c:ser>
        <c:ser>
          <c:idx val="28"/>
          <c:order val="28"/>
          <c:tx>
            <c:strRef>
              <c:f>'Apparent consumption final'!$A$31:$C$31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final'!$D$31:$AX$31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9"/>
          <c:order val="29"/>
          <c:tx>
            <c:strRef>
              <c:f>'Apparent consumption final'!$A$32:$C$32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final'!$D$32:$AX$32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30"/>
          <c:order val="30"/>
          <c:tx>
            <c:strRef>
              <c:f>'Apparent consumption final'!$A$33:$C$33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final'!$D$33:$AX$33</c:f>
              <c:numCache>
                <c:formatCode>0_);[Red]\(0\)</c:formatCode>
                <c:ptCount val="39"/>
                <c:pt idx="26">
                  <c:v>100.0</c:v>
                </c:pt>
                <c:pt idx="27">
                  <c:v>852.178064</c:v>
                </c:pt>
                <c:pt idx="28">
                  <c:v>513.996382</c:v>
                </c:pt>
                <c:pt idx="29">
                  <c:v>208.0</c:v>
                </c:pt>
                <c:pt idx="30">
                  <c:v>232.0</c:v>
                </c:pt>
                <c:pt idx="31">
                  <c:v>416.471867</c:v>
                </c:pt>
                <c:pt idx="32">
                  <c:v>411.987237</c:v>
                </c:pt>
                <c:pt idx="33">
                  <c:v>353.909816</c:v>
                </c:pt>
                <c:pt idx="34">
                  <c:v>242.0</c:v>
                </c:pt>
                <c:pt idx="35">
                  <c:v>266.0</c:v>
                </c:pt>
                <c:pt idx="36">
                  <c:v>266.579546</c:v>
                </c:pt>
              </c:numCache>
            </c:numRef>
          </c:val>
          <c:smooth val="0"/>
        </c:ser>
        <c:ser>
          <c:idx val="31"/>
          <c:order val="31"/>
          <c:tx>
            <c:strRef>
              <c:f>'Apparent consumption final'!$A$34:$C$34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final'!$D$34:$AX$34</c:f>
              <c:numCache>
                <c:formatCode>0_);[Red]\(0\)</c:formatCode>
                <c:ptCount val="39"/>
                <c:pt idx="0">
                  <c:v>3675.45</c:v>
                </c:pt>
                <c:pt idx="1">
                  <c:v>3888.18</c:v>
                </c:pt>
                <c:pt idx="2">
                  <c:v>3918.18</c:v>
                </c:pt>
                <c:pt idx="3">
                  <c:v>4186.36</c:v>
                </c:pt>
                <c:pt idx="4">
                  <c:v>4307.27</c:v>
                </c:pt>
                <c:pt idx="5">
                  <c:v>4361.0</c:v>
                </c:pt>
                <c:pt idx="6">
                  <c:v>4370.91</c:v>
                </c:pt>
                <c:pt idx="7">
                  <c:v>4674.55</c:v>
                </c:pt>
                <c:pt idx="8">
                  <c:v>5160.0</c:v>
                </c:pt>
                <c:pt idx="9">
                  <c:v>5412.73</c:v>
                </c:pt>
                <c:pt idx="10">
                  <c:v>5370.0</c:v>
                </c:pt>
                <c:pt idx="11">
                  <c:v>5454.55</c:v>
                </c:pt>
                <c:pt idx="12">
                  <c:v>5625.45</c:v>
                </c:pt>
                <c:pt idx="13">
                  <c:v>5655.45</c:v>
                </c:pt>
                <c:pt idx="14">
                  <c:v>5729.09</c:v>
                </c:pt>
                <c:pt idx="15">
                  <c:v>5307.27</c:v>
                </c:pt>
                <c:pt idx="16">
                  <c:v>5713.64</c:v>
                </c:pt>
                <c:pt idx="17">
                  <c:v>5505.45</c:v>
                </c:pt>
                <c:pt idx="18">
                  <c:v>5534.71</c:v>
                </c:pt>
                <c:pt idx="19">
                  <c:v>5036.0</c:v>
                </c:pt>
                <c:pt idx="20">
                  <c:v>4710.0</c:v>
                </c:pt>
                <c:pt idx="21">
                  <c:v>2374.0</c:v>
                </c:pt>
                <c:pt idx="22">
                  <c:v>2140.62604</c:v>
                </c:pt>
                <c:pt idx="23">
                  <c:v>2007.0</c:v>
                </c:pt>
                <c:pt idx="24">
                  <c:v>2200.0</c:v>
                </c:pt>
                <c:pt idx="25">
                  <c:v>2070.0</c:v>
                </c:pt>
                <c:pt idx="26">
                  <c:v>301.6375559999999</c:v>
                </c:pt>
                <c:pt idx="27">
                  <c:v>610.0</c:v>
                </c:pt>
                <c:pt idx="28">
                  <c:v>916.7745869999998</c:v>
                </c:pt>
                <c:pt idx="29">
                  <c:v>1275.276789</c:v>
                </c:pt>
                <c:pt idx="30">
                  <c:v>1178.391223</c:v>
                </c:pt>
                <c:pt idx="31">
                  <c:v>1055.077347</c:v>
                </c:pt>
                <c:pt idx="32">
                  <c:v>1224.095564</c:v>
                </c:pt>
                <c:pt idx="33">
                  <c:v>945.3112840000001</c:v>
                </c:pt>
                <c:pt idx="34">
                  <c:v>1323.066383</c:v>
                </c:pt>
                <c:pt idx="35">
                  <c:v>1510.812918</c:v>
                </c:pt>
                <c:pt idx="36">
                  <c:v>4033.901807</c:v>
                </c:pt>
                <c:pt idx="37">
                  <c:v>4102.476817</c:v>
                </c:pt>
                <c:pt idx="38">
                  <c:v>4884.979308</c:v>
                </c:pt>
              </c:numCache>
            </c:numRef>
          </c:val>
          <c:smooth val="0"/>
        </c:ser>
        <c:ser>
          <c:idx val="32"/>
          <c:order val="32"/>
          <c:tx>
            <c:strRef>
              <c:f>'Apparent consumption final'!$A$35:$C$35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final'!$D$35:$AX$35</c:f>
              <c:numCache>
                <c:formatCode>0_);[Red]\(0\)</c:formatCode>
                <c:ptCount val="39"/>
                <c:pt idx="25">
                  <c:v>261.51652</c:v>
                </c:pt>
                <c:pt idx="26">
                  <c:v>281.424894</c:v>
                </c:pt>
                <c:pt idx="27">
                  <c:v>281.34272</c:v>
                </c:pt>
                <c:pt idx="28">
                  <c:v>291.294064</c:v>
                </c:pt>
                <c:pt idx="29">
                  <c:v>354.804128</c:v>
                </c:pt>
                <c:pt idx="30">
                  <c:v>411.667178</c:v>
                </c:pt>
                <c:pt idx="31">
                  <c:v>81.070994</c:v>
                </c:pt>
                <c:pt idx="32">
                  <c:v>57.162467</c:v>
                </c:pt>
                <c:pt idx="33">
                  <c:v>445.746199</c:v>
                </c:pt>
                <c:pt idx="34">
                  <c:v>477.837769</c:v>
                </c:pt>
                <c:pt idx="35">
                  <c:v>567.227156</c:v>
                </c:pt>
              </c:numCache>
            </c:numRef>
          </c:val>
          <c:smooth val="0"/>
        </c:ser>
        <c:ser>
          <c:idx val="33"/>
          <c:order val="33"/>
          <c:tx>
            <c:strRef>
              <c:f>'Apparent consumption final'!$A$36:$C$36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final'!$D$36:$AX$36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34"/>
          <c:order val="34"/>
          <c:tx>
            <c:strRef>
              <c:f>'Apparent consumption final'!$A$37:$C$37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final'!$D$37:$AX$37</c:f>
              <c:numCache>
                <c:formatCode>0_);[Red]\(0\)</c:formatCode>
                <c:ptCount val="39"/>
                <c:pt idx="0">
                  <c:v>70.61384000000001</c:v>
                </c:pt>
                <c:pt idx="1">
                  <c:v>68.586871</c:v>
                </c:pt>
                <c:pt idx="2">
                  <c:v>73.167464</c:v>
                </c:pt>
                <c:pt idx="3">
                  <c:v>78.18000000000001</c:v>
                </c:pt>
                <c:pt idx="4">
                  <c:v>50.0</c:v>
                </c:pt>
                <c:pt idx="5">
                  <c:v>50.0</c:v>
                </c:pt>
                <c:pt idx="6">
                  <c:v>50.0</c:v>
                </c:pt>
                <c:pt idx="7">
                  <c:v>50.0</c:v>
                </c:pt>
                <c:pt idx="8">
                  <c:v>10.0</c:v>
                </c:pt>
                <c:pt idx="25">
                  <c:v>100.0</c:v>
                </c:pt>
                <c:pt idx="26">
                  <c:v>200.0</c:v>
                </c:pt>
                <c:pt idx="27">
                  <c:v>200.0</c:v>
                </c:pt>
                <c:pt idx="28">
                  <c:v>150.0</c:v>
                </c:pt>
                <c:pt idx="31">
                  <c:v>849.337191</c:v>
                </c:pt>
                <c:pt idx="32">
                  <c:v>1016.144299</c:v>
                </c:pt>
              </c:numCache>
            </c:numRef>
          </c:val>
          <c:smooth val="0"/>
        </c:ser>
        <c:ser>
          <c:idx val="35"/>
          <c:order val="35"/>
          <c:tx>
            <c:strRef>
              <c:f>'Apparent consumption final'!$A$38:$C$38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final'!$D$38:$AX$38</c:f>
              <c:numCache>
                <c:formatCode>0_);[Red]\(0\)</c:formatCode>
                <c:ptCount val="39"/>
                <c:pt idx="0">
                  <c:v>165.297841</c:v>
                </c:pt>
                <c:pt idx="1">
                  <c:v>274.353653</c:v>
                </c:pt>
                <c:pt idx="2">
                  <c:v>341.730672</c:v>
                </c:pt>
                <c:pt idx="3">
                  <c:v>342.594768</c:v>
                </c:pt>
                <c:pt idx="4">
                  <c:v>403.77483</c:v>
                </c:pt>
                <c:pt idx="5">
                  <c:v>446.8550080000001</c:v>
                </c:pt>
                <c:pt idx="6">
                  <c:v>438.708118</c:v>
                </c:pt>
                <c:pt idx="7">
                  <c:v>674.462372</c:v>
                </c:pt>
                <c:pt idx="8">
                  <c:v>484.826624</c:v>
                </c:pt>
                <c:pt idx="9">
                  <c:v>849.421661</c:v>
                </c:pt>
                <c:pt idx="10">
                  <c:v>802.155422</c:v>
                </c:pt>
                <c:pt idx="11">
                  <c:v>517.27</c:v>
                </c:pt>
                <c:pt idx="12">
                  <c:v>716.9907649999999</c:v>
                </c:pt>
                <c:pt idx="13">
                  <c:v>610.91</c:v>
                </c:pt>
                <c:pt idx="14">
                  <c:v>633.5</c:v>
                </c:pt>
                <c:pt idx="15">
                  <c:v>656.0</c:v>
                </c:pt>
                <c:pt idx="16">
                  <c:v>678.5</c:v>
                </c:pt>
                <c:pt idx="17">
                  <c:v>701.0</c:v>
                </c:pt>
                <c:pt idx="18">
                  <c:v>723.5</c:v>
                </c:pt>
                <c:pt idx="19">
                  <c:v>745.509824</c:v>
                </c:pt>
                <c:pt idx="20">
                  <c:v>768.259024</c:v>
                </c:pt>
                <c:pt idx="21">
                  <c:v>521.0</c:v>
                </c:pt>
                <c:pt idx="22">
                  <c:v>519.0</c:v>
                </c:pt>
                <c:pt idx="23">
                  <c:v>620.0</c:v>
                </c:pt>
                <c:pt idx="24">
                  <c:v>620.0</c:v>
                </c:pt>
                <c:pt idx="25">
                  <c:v>770.888496</c:v>
                </c:pt>
                <c:pt idx="26">
                  <c:v>364.65584</c:v>
                </c:pt>
                <c:pt idx="27">
                  <c:v>759.178112</c:v>
                </c:pt>
                <c:pt idx="28">
                  <c:v>1196.231616</c:v>
                </c:pt>
                <c:pt idx="29">
                  <c:v>1315.25104</c:v>
                </c:pt>
                <c:pt idx="30">
                  <c:v>1287.701167</c:v>
                </c:pt>
                <c:pt idx="31">
                  <c:v>1503.884557</c:v>
                </c:pt>
                <c:pt idx="32">
                  <c:v>1430.945093</c:v>
                </c:pt>
                <c:pt idx="33">
                  <c:v>1443.569923</c:v>
                </c:pt>
                <c:pt idx="34">
                  <c:v>1698.636569</c:v>
                </c:pt>
                <c:pt idx="35">
                  <c:v>1732.159942</c:v>
                </c:pt>
                <c:pt idx="36">
                  <c:v>1901.748009</c:v>
                </c:pt>
                <c:pt idx="37">
                  <c:v>1208.593</c:v>
                </c:pt>
                <c:pt idx="38">
                  <c:v>982.0070000000001</c:v>
                </c:pt>
              </c:numCache>
            </c:numRef>
          </c:val>
          <c:smooth val="0"/>
        </c:ser>
        <c:ser>
          <c:idx val="36"/>
          <c:order val="36"/>
          <c:tx>
            <c:strRef>
              <c:f>'Apparent consumption final'!$A$39:$C$39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final'!$D$39:$AX$39</c:f>
              <c:numCache>
                <c:formatCode>0_);[Red]\(0\)</c:formatCode>
                <c:ptCount val="39"/>
                <c:pt idx="0">
                  <c:v>7323.448872000001</c:v>
                </c:pt>
                <c:pt idx="1">
                  <c:v>8303.337264</c:v>
                </c:pt>
                <c:pt idx="2">
                  <c:v>9124.019</c:v>
                </c:pt>
                <c:pt idx="3">
                  <c:v>10235.84</c:v>
                </c:pt>
                <c:pt idx="4">
                  <c:v>10704.263008</c:v>
                </c:pt>
                <c:pt idx="5">
                  <c:v>10414.996</c:v>
                </c:pt>
                <c:pt idx="6">
                  <c:v>9973.594</c:v>
                </c:pt>
                <c:pt idx="7">
                  <c:v>9923.527008</c:v>
                </c:pt>
                <c:pt idx="8">
                  <c:v>10596.726064</c:v>
                </c:pt>
                <c:pt idx="9">
                  <c:v>12029.334</c:v>
                </c:pt>
                <c:pt idx="10">
                  <c:v>10733.874</c:v>
                </c:pt>
                <c:pt idx="11">
                  <c:v>10887.577024</c:v>
                </c:pt>
                <c:pt idx="12">
                  <c:v>8675.474</c:v>
                </c:pt>
                <c:pt idx="13">
                  <c:v>8125.538992000001</c:v>
                </c:pt>
                <c:pt idx="14">
                  <c:v>8862.592</c:v>
                </c:pt>
                <c:pt idx="15">
                  <c:v>10586.436</c:v>
                </c:pt>
                <c:pt idx="16">
                  <c:v>11114.506992</c:v>
                </c:pt>
                <c:pt idx="17">
                  <c:v>13202.512</c:v>
                </c:pt>
                <c:pt idx="18">
                  <c:v>9375.078260999999</c:v>
                </c:pt>
                <c:pt idx="19">
                  <c:v>10707.119696</c:v>
                </c:pt>
                <c:pt idx="20">
                  <c:v>9496.066999999999</c:v>
                </c:pt>
                <c:pt idx="21">
                  <c:v>7211.324</c:v>
                </c:pt>
                <c:pt idx="22">
                  <c:v>3307.068</c:v>
                </c:pt>
                <c:pt idx="23">
                  <c:v>3498.38</c:v>
                </c:pt>
                <c:pt idx="24">
                  <c:v>6815.368</c:v>
                </c:pt>
                <c:pt idx="25">
                  <c:v>6183.213</c:v>
                </c:pt>
                <c:pt idx="26">
                  <c:v>6864.338</c:v>
                </c:pt>
                <c:pt idx="27">
                  <c:v>7434.166</c:v>
                </c:pt>
                <c:pt idx="28">
                  <c:v>6951.905</c:v>
                </c:pt>
                <c:pt idx="29">
                  <c:v>7844.26</c:v>
                </c:pt>
                <c:pt idx="30">
                  <c:v>8609.32</c:v>
                </c:pt>
                <c:pt idx="31">
                  <c:v>8869.72</c:v>
                </c:pt>
                <c:pt idx="32">
                  <c:v>13074.683794</c:v>
                </c:pt>
                <c:pt idx="33">
                  <c:v>8575.881666000001</c:v>
                </c:pt>
                <c:pt idx="34">
                  <c:v>8762.178241</c:v>
                </c:pt>
                <c:pt idx="35">
                  <c:v>9430.346185999999</c:v>
                </c:pt>
              </c:numCache>
            </c:numRef>
          </c:val>
          <c:smooth val="0"/>
        </c:ser>
        <c:ser>
          <c:idx val="37"/>
          <c:order val="37"/>
          <c:tx>
            <c:strRef>
              <c:f>'Apparent consumption final'!$A$40:$C$40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final'!$D$40:$AX$40</c:f>
              <c:numCache>
                <c:formatCode>0_);[Red]\(0\)</c:formatCode>
                <c:ptCount val="39"/>
                <c:pt idx="0">
                  <c:v>17.27</c:v>
                </c:pt>
                <c:pt idx="1">
                  <c:v>10.0</c:v>
                </c:pt>
                <c:pt idx="2">
                  <c:v>8.18</c:v>
                </c:pt>
                <c:pt idx="3">
                  <c:v>11.82</c:v>
                </c:pt>
                <c:pt idx="4">
                  <c:v>3.64</c:v>
                </c:pt>
                <c:pt idx="5">
                  <c:v>3.64</c:v>
                </c:pt>
                <c:pt idx="6">
                  <c:v>3.64</c:v>
                </c:pt>
                <c:pt idx="7">
                  <c:v>3.64</c:v>
                </c:pt>
                <c:pt idx="8">
                  <c:v>38.252</c:v>
                </c:pt>
                <c:pt idx="9">
                  <c:v>54.414</c:v>
                </c:pt>
              </c:numCache>
            </c:numRef>
          </c:val>
          <c:smooth val="0"/>
        </c:ser>
        <c:ser>
          <c:idx val="38"/>
          <c:order val="38"/>
          <c:tx>
            <c:strRef>
              <c:f>'Apparent consumption final'!$A$41:$C$41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final'!$D$41:$AX$41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39"/>
          <c:order val="39"/>
          <c:tx>
            <c:strRef>
              <c:f>'Apparent consumption final'!$A$42:$C$42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final'!$D$42:$AX$42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40"/>
          <c:order val="40"/>
          <c:tx>
            <c:strRef>
              <c:f>'Apparent consumption final'!$A$43:$C$43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final'!$D$43:$AX$43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41"/>
          <c:order val="41"/>
          <c:tx>
            <c:strRef>
              <c:f>'Apparent consumption final'!$A$44:$C$44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final'!$D$44:$AX$44</c:f>
              <c:numCache>
                <c:formatCode>0_);[Red]\(0\)</c:formatCode>
                <c:ptCount val="39"/>
                <c:pt idx="0">
                  <c:v>2042.46131</c:v>
                </c:pt>
                <c:pt idx="1">
                  <c:v>1399.387072</c:v>
                </c:pt>
                <c:pt idx="2">
                  <c:v>1438.094608</c:v>
                </c:pt>
                <c:pt idx="3">
                  <c:v>1403.835524</c:v>
                </c:pt>
                <c:pt idx="4">
                  <c:v>1435.079322</c:v>
                </c:pt>
                <c:pt idx="5">
                  <c:v>984.463022</c:v>
                </c:pt>
                <c:pt idx="6">
                  <c:v>906.482289</c:v>
                </c:pt>
                <c:pt idx="7">
                  <c:v>1026.288792</c:v>
                </c:pt>
                <c:pt idx="8">
                  <c:v>1161.536208</c:v>
                </c:pt>
                <c:pt idx="9">
                  <c:v>1355.45</c:v>
                </c:pt>
                <c:pt idx="10">
                  <c:v>1531.798358</c:v>
                </c:pt>
                <c:pt idx="11">
                  <c:v>1993.698694</c:v>
                </c:pt>
                <c:pt idx="12">
                  <c:v>1167.7445</c:v>
                </c:pt>
                <c:pt idx="13">
                  <c:v>1270.308374</c:v>
                </c:pt>
                <c:pt idx="14">
                  <c:v>1407.028463</c:v>
                </c:pt>
                <c:pt idx="15">
                  <c:v>1430.573905</c:v>
                </c:pt>
                <c:pt idx="16">
                  <c:v>1441.873561</c:v>
                </c:pt>
                <c:pt idx="17">
                  <c:v>1582.834479</c:v>
                </c:pt>
                <c:pt idx="18">
                  <c:v>1821.036804</c:v>
                </c:pt>
                <c:pt idx="19">
                  <c:v>2017.007368</c:v>
                </c:pt>
                <c:pt idx="20">
                  <c:v>2115.0</c:v>
                </c:pt>
                <c:pt idx="21">
                  <c:v>2188.50951</c:v>
                </c:pt>
                <c:pt idx="22">
                  <c:v>2674.047508</c:v>
                </c:pt>
                <c:pt idx="23">
                  <c:v>3249.792264</c:v>
                </c:pt>
                <c:pt idx="24">
                  <c:v>3102.039236</c:v>
                </c:pt>
                <c:pt idx="25">
                  <c:v>3399.478777</c:v>
                </c:pt>
                <c:pt idx="26">
                  <c:v>4212.771177</c:v>
                </c:pt>
                <c:pt idx="27">
                  <c:v>4472.5677</c:v>
                </c:pt>
                <c:pt idx="28">
                  <c:v>4326.071584</c:v>
                </c:pt>
                <c:pt idx="29">
                  <c:v>3319.472199</c:v>
                </c:pt>
                <c:pt idx="30">
                  <c:v>3767.883549</c:v>
                </c:pt>
                <c:pt idx="31">
                  <c:v>3931.161009</c:v>
                </c:pt>
                <c:pt idx="32">
                  <c:v>3837.507339</c:v>
                </c:pt>
                <c:pt idx="33">
                  <c:v>3981.623493</c:v>
                </c:pt>
                <c:pt idx="34">
                  <c:v>4264.932461</c:v>
                </c:pt>
                <c:pt idx="35">
                  <c:v>4765.724157000001</c:v>
                </c:pt>
                <c:pt idx="36">
                  <c:v>4492.09533</c:v>
                </c:pt>
                <c:pt idx="37">
                  <c:v>5018.484726</c:v>
                </c:pt>
                <c:pt idx="38">
                  <c:v>5437.919667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'Apparent consumption final'!$A$45:$C$45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final'!$D$45:$AX$45</c:f>
              <c:numCache>
                <c:formatCode>0_);[Red]\(0\)</c:formatCode>
                <c:ptCount val="39"/>
                <c:pt idx="0">
                  <c:v>10000.0</c:v>
                </c:pt>
                <c:pt idx="1">
                  <c:v>23000.0</c:v>
                </c:pt>
                <c:pt idx="2">
                  <c:v>28400.0</c:v>
                </c:pt>
                <c:pt idx="3">
                  <c:v>25054.55</c:v>
                </c:pt>
                <c:pt idx="4">
                  <c:v>25054.55</c:v>
                </c:pt>
                <c:pt idx="5">
                  <c:v>30090.91</c:v>
                </c:pt>
                <c:pt idx="6">
                  <c:v>49402.73</c:v>
                </c:pt>
                <c:pt idx="7">
                  <c:v>55766.36</c:v>
                </c:pt>
                <c:pt idx="8">
                  <c:v>65376.36</c:v>
                </c:pt>
                <c:pt idx="9">
                  <c:v>74055.45</c:v>
                </c:pt>
                <c:pt idx="10">
                  <c:v>80027.27</c:v>
                </c:pt>
                <c:pt idx="11">
                  <c:v>84176.36</c:v>
                </c:pt>
                <c:pt idx="12">
                  <c:v>94270.0</c:v>
                </c:pt>
                <c:pt idx="13">
                  <c:v>108477.27</c:v>
                </c:pt>
                <c:pt idx="14">
                  <c:v>121334.55</c:v>
                </c:pt>
                <c:pt idx="15">
                  <c:v>146333.546976</c:v>
                </c:pt>
                <c:pt idx="16">
                  <c:v>165179.90008</c:v>
                </c:pt>
                <c:pt idx="17">
                  <c:v>181938.067634</c:v>
                </c:pt>
                <c:pt idx="18">
                  <c:v>210924.171481</c:v>
                </c:pt>
                <c:pt idx="19">
                  <c:v>207796.359233</c:v>
                </c:pt>
                <c:pt idx="20">
                  <c:v>196567.011439</c:v>
                </c:pt>
                <c:pt idx="21">
                  <c:v>242031.557198</c:v>
                </c:pt>
                <c:pt idx="22">
                  <c:v>302210.525847</c:v>
                </c:pt>
                <c:pt idx="23">
                  <c:v>366814.327</c:v>
                </c:pt>
                <c:pt idx="24">
                  <c:v>418011.52558</c:v>
                </c:pt>
                <c:pt idx="25">
                  <c:v>468034.133802</c:v>
                </c:pt>
                <c:pt idx="26">
                  <c:v>479445.591554</c:v>
                </c:pt>
                <c:pt idx="27">
                  <c:v>500214.175495</c:v>
                </c:pt>
                <c:pt idx="28">
                  <c:v>528005.876541</c:v>
                </c:pt>
                <c:pt idx="29">
                  <c:v>567143.1347010001</c:v>
                </c:pt>
                <c:pt idx="30">
                  <c:v>592370.966632</c:v>
                </c:pt>
                <c:pt idx="31">
                  <c:v>657631.600845</c:v>
                </c:pt>
                <c:pt idx="32">
                  <c:v>722208.1881929999</c:v>
                </c:pt>
                <c:pt idx="33">
                  <c:v>859285.639946</c:v>
                </c:pt>
                <c:pt idx="34">
                  <c:v>965625.062615</c:v>
                </c:pt>
                <c:pt idx="35">
                  <c:v>1.047856173354E6</c:v>
                </c:pt>
                <c:pt idx="36">
                  <c:v>1.201751517134E6</c:v>
                </c:pt>
                <c:pt idx="37">
                  <c:v>1.328808012064E6</c:v>
                </c:pt>
                <c:pt idx="38">
                  <c:v>1.398134538533E6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'Apparent consumption final'!$A$46:$C$46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spPr>
            <a:ln w="12700"/>
          </c:spPr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final'!$D$46:$AX$46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44"/>
          <c:order val="44"/>
          <c:tx>
            <c:strRef>
              <c:f>'Apparent consumption final'!$A$47:$C$47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final'!$D$47:$AX$47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45"/>
          <c:order val="45"/>
          <c:tx>
            <c:strRef>
              <c:f>'Apparent consumption final'!$A$48:$C$48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final'!$D$48:$AX$48</c:f>
              <c:numCache>
                <c:formatCode>0_);[Red]\(0\)</c:formatCode>
                <c:ptCount val="39"/>
                <c:pt idx="0">
                  <c:v>2530.853302</c:v>
                </c:pt>
                <c:pt idx="1">
                  <c:v>2623.090068</c:v>
                </c:pt>
                <c:pt idx="2">
                  <c:v>2627.347348</c:v>
                </c:pt>
                <c:pt idx="3">
                  <c:v>2912.667281</c:v>
                </c:pt>
                <c:pt idx="4">
                  <c:v>3022.324276</c:v>
                </c:pt>
                <c:pt idx="5">
                  <c:v>2729.890311</c:v>
                </c:pt>
                <c:pt idx="6">
                  <c:v>2941.453045</c:v>
                </c:pt>
                <c:pt idx="7">
                  <c:v>2871.976184</c:v>
                </c:pt>
                <c:pt idx="8">
                  <c:v>3512.806911</c:v>
                </c:pt>
                <c:pt idx="9">
                  <c:v>3571.199672</c:v>
                </c:pt>
                <c:pt idx="10">
                  <c:v>3539.53397</c:v>
                </c:pt>
                <c:pt idx="11">
                  <c:v>3785.02533</c:v>
                </c:pt>
                <c:pt idx="12">
                  <c:v>4385.571705</c:v>
                </c:pt>
                <c:pt idx="13">
                  <c:v>4253.772541</c:v>
                </c:pt>
                <c:pt idx="14">
                  <c:v>4646.871281</c:v>
                </c:pt>
                <c:pt idx="15">
                  <c:v>4873.072098</c:v>
                </c:pt>
                <c:pt idx="16">
                  <c:v>5473.564355</c:v>
                </c:pt>
                <c:pt idx="17">
                  <c:v>4773.939068000001</c:v>
                </c:pt>
                <c:pt idx="18">
                  <c:v>5632.422321</c:v>
                </c:pt>
                <c:pt idx="19">
                  <c:v>5622.647068</c:v>
                </c:pt>
                <c:pt idx="20">
                  <c:v>4848.306022</c:v>
                </c:pt>
                <c:pt idx="21">
                  <c:v>4708.790512</c:v>
                </c:pt>
                <c:pt idx="22">
                  <c:v>5498.46301</c:v>
                </c:pt>
                <c:pt idx="23">
                  <c:v>6761.439791999999</c:v>
                </c:pt>
                <c:pt idx="24">
                  <c:v>8215.87096</c:v>
                </c:pt>
                <c:pt idx="25">
                  <c:v>8191.547144</c:v>
                </c:pt>
                <c:pt idx="26">
                  <c:v>7390.496952</c:v>
                </c:pt>
                <c:pt idx="27">
                  <c:v>7043.146432</c:v>
                </c:pt>
                <c:pt idx="28">
                  <c:v>7573.259552</c:v>
                </c:pt>
                <c:pt idx="29">
                  <c:v>7282.306807000001</c:v>
                </c:pt>
                <c:pt idx="30">
                  <c:v>7661.632256</c:v>
                </c:pt>
                <c:pt idx="31">
                  <c:v>4552.078704</c:v>
                </c:pt>
                <c:pt idx="32">
                  <c:v>4199.780443</c:v>
                </c:pt>
                <c:pt idx="33">
                  <c:v>4861.476722</c:v>
                </c:pt>
                <c:pt idx="34">
                  <c:v>5365.310376</c:v>
                </c:pt>
                <c:pt idx="35">
                  <c:v>7680.271999000001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'Apparent consumption final'!$A$49:$C$49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final'!$D$49:$AX$49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47"/>
          <c:order val="47"/>
          <c:tx>
            <c:strRef>
              <c:f>'Apparent consumption final'!$A$50:$C$50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final'!$D$50:$AX$50</c:f>
              <c:numCache>
                <c:formatCode>0_);[Red]\(0\)</c:formatCode>
                <c:ptCount val="39"/>
                <c:pt idx="0">
                  <c:v>417.954793</c:v>
                </c:pt>
                <c:pt idx="1">
                  <c:v>456.36</c:v>
                </c:pt>
                <c:pt idx="2">
                  <c:v>465.704321</c:v>
                </c:pt>
                <c:pt idx="3">
                  <c:v>510.1752340000001</c:v>
                </c:pt>
                <c:pt idx="4">
                  <c:v>528.589736</c:v>
                </c:pt>
                <c:pt idx="5">
                  <c:v>589.234283</c:v>
                </c:pt>
                <c:pt idx="6">
                  <c:v>621.156637</c:v>
                </c:pt>
                <c:pt idx="7">
                  <c:v>462.922643</c:v>
                </c:pt>
                <c:pt idx="8">
                  <c:v>447.859683</c:v>
                </c:pt>
                <c:pt idx="9">
                  <c:v>450.91</c:v>
                </c:pt>
                <c:pt idx="10">
                  <c:v>443.64</c:v>
                </c:pt>
                <c:pt idx="11">
                  <c:v>409.09</c:v>
                </c:pt>
                <c:pt idx="12">
                  <c:v>541.82</c:v>
                </c:pt>
                <c:pt idx="13">
                  <c:v>513.64</c:v>
                </c:pt>
                <c:pt idx="14">
                  <c:v>535.45</c:v>
                </c:pt>
                <c:pt idx="15">
                  <c:v>451.560162</c:v>
                </c:pt>
                <c:pt idx="16">
                  <c:v>412.041387</c:v>
                </c:pt>
                <c:pt idx="17">
                  <c:v>492.73</c:v>
                </c:pt>
                <c:pt idx="18">
                  <c:v>495.32</c:v>
                </c:pt>
                <c:pt idx="19">
                  <c:v>460.0</c:v>
                </c:pt>
                <c:pt idx="20">
                  <c:v>461.0</c:v>
                </c:pt>
                <c:pt idx="21">
                  <c:v>250.0</c:v>
                </c:pt>
                <c:pt idx="22">
                  <c:v>174.0</c:v>
                </c:pt>
                <c:pt idx="23">
                  <c:v>149.0</c:v>
                </c:pt>
                <c:pt idx="24">
                  <c:v>50.0</c:v>
                </c:pt>
                <c:pt idx="25">
                  <c:v>235.0</c:v>
                </c:pt>
                <c:pt idx="26">
                  <c:v>241.0</c:v>
                </c:pt>
                <c:pt idx="27">
                  <c:v>125.0</c:v>
                </c:pt>
                <c:pt idx="28">
                  <c:v>134.0</c:v>
                </c:pt>
                <c:pt idx="29">
                  <c:v>159.0</c:v>
                </c:pt>
                <c:pt idx="30">
                  <c:v>169.0</c:v>
                </c:pt>
                <c:pt idx="31">
                  <c:v>201.0</c:v>
                </c:pt>
                <c:pt idx="32">
                  <c:v>265.0</c:v>
                </c:pt>
                <c:pt idx="33">
                  <c:v>331.0</c:v>
                </c:pt>
                <c:pt idx="34">
                  <c:v>403.0</c:v>
                </c:pt>
                <c:pt idx="35">
                  <c:v>511.0</c:v>
                </c:pt>
              </c:numCache>
            </c:numRef>
          </c:val>
          <c:smooth val="0"/>
        </c:ser>
        <c:ser>
          <c:idx val="48"/>
          <c:order val="48"/>
          <c:tx>
            <c:strRef>
              <c:f>'Apparent consumption final'!$A$51:$C$51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final'!$D$51:$AX$51</c:f>
              <c:numCache>
                <c:formatCode>0_);[Red]\(0\)</c:formatCode>
                <c:ptCount val="39"/>
                <c:pt idx="10">
                  <c:v>81.767396</c:v>
                </c:pt>
                <c:pt idx="11">
                  <c:v>49.09</c:v>
                </c:pt>
                <c:pt idx="12">
                  <c:v>39.09</c:v>
                </c:pt>
                <c:pt idx="13">
                  <c:v>109.918448</c:v>
                </c:pt>
                <c:pt idx="15">
                  <c:v>152.080413</c:v>
                </c:pt>
                <c:pt idx="16">
                  <c:v>221.577987</c:v>
                </c:pt>
                <c:pt idx="17">
                  <c:v>38.18</c:v>
                </c:pt>
                <c:pt idx="18">
                  <c:v>58.06</c:v>
                </c:pt>
                <c:pt idx="19">
                  <c:v>122.0</c:v>
                </c:pt>
                <c:pt idx="20">
                  <c:v>90.0</c:v>
                </c:pt>
                <c:pt idx="21">
                  <c:v>103.0</c:v>
                </c:pt>
                <c:pt idx="22">
                  <c:v>115.0</c:v>
                </c:pt>
                <c:pt idx="23">
                  <c:v>116.707686</c:v>
                </c:pt>
                <c:pt idx="24">
                  <c:v>122.222147</c:v>
                </c:pt>
                <c:pt idx="25">
                  <c:v>100.692752</c:v>
                </c:pt>
                <c:pt idx="26">
                  <c:v>50.0</c:v>
                </c:pt>
                <c:pt idx="30">
                  <c:v>20.0</c:v>
                </c:pt>
                <c:pt idx="35">
                  <c:v>100.0</c:v>
                </c:pt>
              </c:numCache>
            </c:numRef>
          </c:val>
          <c:smooth val="0"/>
        </c:ser>
        <c:ser>
          <c:idx val="49"/>
          <c:order val="49"/>
          <c:tx>
            <c:strRef>
              <c:f>'Apparent consumption final'!$A$52:$C$52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final'!$D$52:$AX$52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50"/>
          <c:order val="50"/>
          <c:tx>
            <c:strRef>
              <c:f>'Apparent consumption final'!$A$53:$C$53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final'!$D$53:$AX$53</c:f>
              <c:numCache>
                <c:formatCode>0_);[Red]\(0\)</c:formatCode>
                <c:ptCount val="39"/>
                <c:pt idx="0">
                  <c:v>193.962162</c:v>
                </c:pt>
                <c:pt idx="1">
                  <c:v>218.510495</c:v>
                </c:pt>
                <c:pt idx="2">
                  <c:v>263.873112</c:v>
                </c:pt>
                <c:pt idx="3">
                  <c:v>286.497216</c:v>
                </c:pt>
                <c:pt idx="4">
                  <c:v>307.189729</c:v>
                </c:pt>
                <c:pt idx="5">
                  <c:v>331.987827</c:v>
                </c:pt>
                <c:pt idx="6">
                  <c:v>361.9820310000001</c:v>
                </c:pt>
                <c:pt idx="7">
                  <c:v>410.571326</c:v>
                </c:pt>
                <c:pt idx="8">
                  <c:v>504.635593</c:v>
                </c:pt>
                <c:pt idx="9">
                  <c:v>534.127601</c:v>
                </c:pt>
                <c:pt idx="10">
                  <c:v>561.036062</c:v>
                </c:pt>
                <c:pt idx="11">
                  <c:v>207.9300460000001</c:v>
                </c:pt>
                <c:pt idx="12">
                  <c:v>337.173453</c:v>
                </c:pt>
                <c:pt idx="13">
                  <c:v>378.586047</c:v>
                </c:pt>
                <c:pt idx="14">
                  <c:v>440.902</c:v>
                </c:pt>
                <c:pt idx="15">
                  <c:v>464.260533</c:v>
                </c:pt>
                <c:pt idx="16">
                  <c:v>505.128982</c:v>
                </c:pt>
                <c:pt idx="17">
                  <c:v>569.074112</c:v>
                </c:pt>
                <c:pt idx="18">
                  <c:v>534.755161</c:v>
                </c:pt>
                <c:pt idx="19">
                  <c:v>583.17648</c:v>
                </c:pt>
                <c:pt idx="20">
                  <c:v>601.001475</c:v>
                </c:pt>
                <c:pt idx="21">
                  <c:v>685.638937</c:v>
                </c:pt>
                <c:pt idx="22">
                  <c:v>692.853628</c:v>
                </c:pt>
                <c:pt idx="23">
                  <c:v>858.171819</c:v>
                </c:pt>
                <c:pt idx="24">
                  <c:v>944.396442</c:v>
                </c:pt>
                <c:pt idx="25">
                  <c:v>860.9316680000001</c:v>
                </c:pt>
                <c:pt idx="26">
                  <c:v>832.251488</c:v>
                </c:pt>
                <c:pt idx="27">
                  <c:v>873.4824139999999</c:v>
                </c:pt>
                <c:pt idx="28">
                  <c:v>1107.379712</c:v>
                </c:pt>
                <c:pt idx="29">
                  <c:v>1174.440449</c:v>
                </c:pt>
                <c:pt idx="30">
                  <c:v>874.968387</c:v>
                </c:pt>
                <c:pt idx="31">
                  <c:v>1009.453877</c:v>
                </c:pt>
                <c:pt idx="32">
                  <c:v>995.220912</c:v>
                </c:pt>
                <c:pt idx="33">
                  <c:v>1263.265804</c:v>
                </c:pt>
                <c:pt idx="34">
                  <c:v>1659.307993</c:v>
                </c:pt>
                <c:pt idx="35">
                  <c:v>1690.25335</c:v>
                </c:pt>
              </c:numCache>
            </c:numRef>
          </c:val>
          <c:smooth val="0"/>
        </c:ser>
        <c:ser>
          <c:idx val="51"/>
          <c:order val="51"/>
          <c:tx>
            <c:strRef>
              <c:f>'Apparent consumption final'!$A$54:$C$54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final'!$D$54:$AX$54</c:f>
              <c:numCache>
                <c:formatCode>0_);[Red]\(0\)</c:formatCode>
                <c:ptCount val="39"/>
                <c:pt idx="0">
                  <c:v>749.362662</c:v>
                </c:pt>
                <c:pt idx="1">
                  <c:v>869.851796</c:v>
                </c:pt>
                <c:pt idx="2">
                  <c:v>1067.714812</c:v>
                </c:pt>
                <c:pt idx="3">
                  <c:v>1175.38494</c:v>
                </c:pt>
                <c:pt idx="4">
                  <c:v>1200.16632</c:v>
                </c:pt>
                <c:pt idx="10">
                  <c:v>1302.73</c:v>
                </c:pt>
                <c:pt idx="11">
                  <c:v>1986.524272</c:v>
                </c:pt>
                <c:pt idx="12">
                  <c:v>1689.685456</c:v>
                </c:pt>
                <c:pt idx="13">
                  <c:v>1069.2336</c:v>
                </c:pt>
                <c:pt idx="14">
                  <c:v>537.27</c:v>
                </c:pt>
                <c:pt idx="15">
                  <c:v>967.5648</c:v>
                </c:pt>
                <c:pt idx="16">
                  <c:v>777.27</c:v>
                </c:pt>
                <c:pt idx="17">
                  <c:v>653.64</c:v>
                </c:pt>
                <c:pt idx="18">
                  <c:v>698.53</c:v>
                </c:pt>
                <c:pt idx="19">
                  <c:v>500.0</c:v>
                </c:pt>
                <c:pt idx="20">
                  <c:v>500.0</c:v>
                </c:pt>
                <c:pt idx="21">
                  <c:v>500.0</c:v>
                </c:pt>
                <c:pt idx="22">
                  <c:v>510.0</c:v>
                </c:pt>
                <c:pt idx="23">
                  <c:v>500.0</c:v>
                </c:pt>
                <c:pt idx="24">
                  <c:v>500.0</c:v>
                </c:pt>
                <c:pt idx="25">
                  <c:v>1195.51248</c:v>
                </c:pt>
                <c:pt idx="26">
                  <c:v>1303.651456</c:v>
                </c:pt>
                <c:pt idx="27">
                  <c:v>1810.197632</c:v>
                </c:pt>
                <c:pt idx="28">
                  <c:v>1387.059136</c:v>
                </c:pt>
                <c:pt idx="29">
                  <c:v>1539.047616</c:v>
                </c:pt>
                <c:pt idx="30">
                  <c:v>1242.703168</c:v>
                </c:pt>
                <c:pt idx="31">
                  <c:v>1188.289761</c:v>
                </c:pt>
                <c:pt idx="32">
                  <c:v>1251.992384</c:v>
                </c:pt>
                <c:pt idx="33">
                  <c:v>1247.711312</c:v>
                </c:pt>
                <c:pt idx="34">
                  <c:v>1232.87774</c:v>
                </c:pt>
                <c:pt idx="35">
                  <c:v>1134.433331</c:v>
                </c:pt>
              </c:numCache>
            </c:numRef>
          </c:val>
          <c:smooth val="0"/>
        </c:ser>
        <c:ser>
          <c:idx val="52"/>
          <c:order val="52"/>
          <c:tx>
            <c:strRef>
              <c:f>'Apparent consumption final'!$A$55:$C$55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final'!$D$55:$AX$55</c:f>
              <c:numCache>
                <c:formatCode>0_);[Red]\(0\)</c:formatCode>
                <c:ptCount val="39"/>
                <c:pt idx="22">
                  <c:v>974.767256</c:v>
                </c:pt>
                <c:pt idx="23">
                  <c:v>991.42448</c:v>
                </c:pt>
                <c:pt idx="24">
                  <c:v>1050.490972</c:v>
                </c:pt>
                <c:pt idx="25">
                  <c:v>1272.084032</c:v>
                </c:pt>
                <c:pt idx="26">
                  <c:v>1600.912304</c:v>
                </c:pt>
                <c:pt idx="27">
                  <c:v>1848.13896</c:v>
                </c:pt>
                <c:pt idx="28">
                  <c:v>2031.073776</c:v>
                </c:pt>
                <c:pt idx="29">
                  <c:v>1824.803696</c:v>
                </c:pt>
                <c:pt idx="30">
                  <c:v>1580.683953</c:v>
                </c:pt>
                <c:pt idx="31">
                  <c:v>1815.416138</c:v>
                </c:pt>
                <c:pt idx="32">
                  <c:v>2198.917289</c:v>
                </c:pt>
                <c:pt idx="33">
                  <c:v>2794.327698</c:v>
                </c:pt>
                <c:pt idx="34">
                  <c:v>2908.30911</c:v>
                </c:pt>
                <c:pt idx="35">
                  <c:v>2319.328701</c:v>
                </c:pt>
                <c:pt idx="36">
                  <c:v>2458.188222</c:v>
                </c:pt>
                <c:pt idx="37">
                  <c:v>2699.699984</c:v>
                </c:pt>
                <c:pt idx="38">
                  <c:v>2665.905495</c:v>
                </c:pt>
              </c:numCache>
            </c:numRef>
          </c:val>
          <c:smooth val="0"/>
        </c:ser>
        <c:ser>
          <c:idx val="53"/>
          <c:order val="53"/>
          <c:tx>
            <c:strRef>
              <c:f>'Apparent consumption final'!$A$56:$C$56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final'!$D$56:$AX$56</c:f>
              <c:numCache>
                <c:formatCode>0_);[Red]\(0\)</c:formatCode>
                <c:ptCount val="39"/>
                <c:pt idx="0">
                  <c:v>743.64</c:v>
                </c:pt>
                <c:pt idx="1">
                  <c:v>754.5500000000001</c:v>
                </c:pt>
                <c:pt idx="2">
                  <c:v>754.5500000000001</c:v>
                </c:pt>
                <c:pt idx="3">
                  <c:v>1500.0</c:v>
                </c:pt>
                <c:pt idx="4">
                  <c:v>1500.0</c:v>
                </c:pt>
                <c:pt idx="5">
                  <c:v>2087.27</c:v>
                </c:pt>
                <c:pt idx="6">
                  <c:v>2506.36</c:v>
                </c:pt>
                <c:pt idx="7">
                  <c:v>2661.82</c:v>
                </c:pt>
                <c:pt idx="8">
                  <c:v>2717.27</c:v>
                </c:pt>
                <c:pt idx="9">
                  <c:v>2617.27</c:v>
                </c:pt>
                <c:pt idx="10">
                  <c:v>2837.27</c:v>
                </c:pt>
                <c:pt idx="11">
                  <c:v>3299.09</c:v>
                </c:pt>
                <c:pt idx="12">
                  <c:v>3170.0</c:v>
                </c:pt>
                <c:pt idx="13">
                  <c:v>3238.18</c:v>
                </c:pt>
                <c:pt idx="14">
                  <c:v>3353.64</c:v>
                </c:pt>
                <c:pt idx="15">
                  <c:v>3280.0</c:v>
                </c:pt>
                <c:pt idx="16">
                  <c:v>3311.82</c:v>
                </c:pt>
                <c:pt idx="17">
                  <c:v>3542.73</c:v>
                </c:pt>
                <c:pt idx="18">
                  <c:v>3566.12</c:v>
                </c:pt>
                <c:pt idx="19">
                  <c:v>3161.782152</c:v>
                </c:pt>
                <c:pt idx="20">
                  <c:v>3000.0</c:v>
                </c:pt>
                <c:pt idx="21">
                  <c:v>2000.0</c:v>
                </c:pt>
                <c:pt idx="22">
                  <c:v>2000.0</c:v>
                </c:pt>
                <c:pt idx="23">
                  <c:v>1049.0</c:v>
                </c:pt>
                <c:pt idx="24">
                  <c:v>1081.0</c:v>
                </c:pt>
                <c:pt idx="25">
                  <c:v>1470.0</c:v>
                </c:pt>
                <c:pt idx="26">
                  <c:v>1453.0</c:v>
                </c:pt>
                <c:pt idx="27">
                  <c:v>1713.0</c:v>
                </c:pt>
                <c:pt idx="28">
                  <c:v>1713.0</c:v>
                </c:pt>
                <c:pt idx="29">
                  <c:v>939.785439</c:v>
                </c:pt>
                <c:pt idx="30">
                  <c:v>965.840865</c:v>
                </c:pt>
                <c:pt idx="31">
                  <c:v>351.5459699999999</c:v>
                </c:pt>
                <c:pt idx="32">
                  <c:v>219.788509</c:v>
                </c:pt>
                <c:pt idx="33">
                  <c:v>341.5569919999998</c:v>
                </c:pt>
                <c:pt idx="34">
                  <c:v>475.0095219999999</c:v>
                </c:pt>
                <c:pt idx="35">
                  <c:v>368.2134610000001</c:v>
                </c:pt>
                <c:pt idx="36">
                  <c:v>617.36664</c:v>
                </c:pt>
                <c:pt idx="37">
                  <c:v>1812.0</c:v>
                </c:pt>
                <c:pt idx="38">
                  <c:v>1708.851</c:v>
                </c:pt>
              </c:numCache>
            </c:numRef>
          </c:val>
          <c:smooth val="0"/>
        </c:ser>
        <c:ser>
          <c:idx val="54"/>
          <c:order val="54"/>
          <c:tx>
            <c:strRef>
              <c:f>'Apparent consumption final'!$A$57:$C$57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final'!$D$57:$AX$57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55"/>
          <c:order val="55"/>
          <c:tx>
            <c:strRef>
              <c:f>'Apparent consumption final'!$A$58:$C$58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final'!$D$58:$AX$58</c:f>
              <c:numCache>
                <c:formatCode>0_);[Red]\(0\)</c:formatCode>
                <c:ptCount val="39"/>
                <c:pt idx="0">
                  <c:v>293.470732</c:v>
                </c:pt>
                <c:pt idx="1">
                  <c:v>336.737836</c:v>
                </c:pt>
                <c:pt idx="2">
                  <c:v>302.524996</c:v>
                </c:pt>
                <c:pt idx="3">
                  <c:v>449.857311</c:v>
                </c:pt>
                <c:pt idx="4">
                  <c:v>306.262354</c:v>
                </c:pt>
                <c:pt idx="5">
                  <c:v>148.695186</c:v>
                </c:pt>
                <c:pt idx="6">
                  <c:v>298.669474</c:v>
                </c:pt>
                <c:pt idx="7">
                  <c:v>305.195602</c:v>
                </c:pt>
                <c:pt idx="8">
                  <c:v>1117.434634</c:v>
                </c:pt>
                <c:pt idx="9">
                  <c:v>513.5132410000001</c:v>
                </c:pt>
                <c:pt idx="10">
                  <c:v>582.107581</c:v>
                </c:pt>
                <c:pt idx="11">
                  <c:v>545.0073629999999</c:v>
                </c:pt>
                <c:pt idx="12">
                  <c:v>563.597479</c:v>
                </c:pt>
                <c:pt idx="13">
                  <c:v>555.9069080000002</c:v>
                </c:pt>
                <c:pt idx="14">
                  <c:v>561.973168</c:v>
                </c:pt>
                <c:pt idx="15">
                  <c:v>594.9857759999998</c:v>
                </c:pt>
                <c:pt idx="16">
                  <c:v>531.7170160000001</c:v>
                </c:pt>
                <c:pt idx="17">
                  <c:v>369.251008</c:v>
                </c:pt>
                <c:pt idx="18">
                  <c:v>347.1009999999999</c:v>
                </c:pt>
                <c:pt idx="19">
                  <c:v>554.9180000000001</c:v>
                </c:pt>
                <c:pt idx="20">
                  <c:v>523.129984</c:v>
                </c:pt>
                <c:pt idx="21">
                  <c:v>759.547984</c:v>
                </c:pt>
                <c:pt idx="22">
                  <c:v>696.797992</c:v>
                </c:pt>
                <c:pt idx="23">
                  <c:v>710.9269999999999</c:v>
                </c:pt>
                <c:pt idx="24">
                  <c:v>353.096993</c:v>
                </c:pt>
                <c:pt idx="25">
                  <c:v>492.374613</c:v>
                </c:pt>
                <c:pt idx="26">
                  <c:v>470.72064</c:v>
                </c:pt>
                <c:pt idx="27">
                  <c:v>265.167892</c:v>
                </c:pt>
                <c:pt idx="28">
                  <c:v>746.5307299999999</c:v>
                </c:pt>
                <c:pt idx="29">
                  <c:v>706.259399</c:v>
                </c:pt>
                <c:pt idx="30">
                  <c:v>864.177642</c:v>
                </c:pt>
                <c:pt idx="31">
                  <c:v>962.8557069999999</c:v>
                </c:pt>
                <c:pt idx="32">
                  <c:v>1010.880181</c:v>
                </c:pt>
                <c:pt idx="33">
                  <c:v>1314.336907</c:v>
                </c:pt>
                <c:pt idx="34">
                  <c:v>1541.95892</c:v>
                </c:pt>
                <c:pt idx="35">
                  <c:v>1593.633319</c:v>
                </c:pt>
                <c:pt idx="36">
                  <c:v>1558.823248</c:v>
                </c:pt>
                <c:pt idx="38">
                  <c:v>2036.95326</c:v>
                </c:pt>
              </c:numCache>
            </c:numRef>
          </c:val>
          <c:smooth val="0"/>
        </c:ser>
        <c:ser>
          <c:idx val="56"/>
          <c:order val="56"/>
          <c:tx>
            <c:strRef>
              <c:f>'Apparent consumption final'!$A$59:$C$59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final'!$D$59:$AX$59</c:f>
              <c:numCache>
                <c:formatCode>0_);[Red]\(0\)</c:formatCode>
                <c:ptCount val="39"/>
                <c:pt idx="23">
                  <c:v>3651.376496</c:v>
                </c:pt>
                <c:pt idx="24">
                  <c:v>3336.40152</c:v>
                </c:pt>
                <c:pt idx="25">
                  <c:v>3635.571584</c:v>
                </c:pt>
                <c:pt idx="26">
                  <c:v>3931.594464</c:v>
                </c:pt>
                <c:pt idx="27">
                  <c:v>4039.325344</c:v>
                </c:pt>
                <c:pt idx="28">
                  <c:v>3553.098048</c:v>
                </c:pt>
                <c:pt idx="29">
                  <c:v>3340.715191</c:v>
                </c:pt>
                <c:pt idx="30">
                  <c:v>3272.769097</c:v>
                </c:pt>
                <c:pt idx="31">
                  <c:v>3414.82069</c:v>
                </c:pt>
                <c:pt idx="32">
                  <c:v>3935.114556</c:v>
                </c:pt>
                <c:pt idx="33">
                  <c:v>4051.109768</c:v>
                </c:pt>
                <c:pt idx="34">
                  <c:v>4458.961536</c:v>
                </c:pt>
                <c:pt idx="35">
                  <c:v>4592.678362</c:v>
                </c:pt>
                <c:pt idx="36">
                  <c:v>4881.926625</c:v>
                </c:pt>
                <c:pt idx="37">
                  <c:v>5322.073267</c:v>
                </c:pt>
                <c:pt idx="38">
                  <c:v>5250.72429</c:v>
                </c:pt>
              </c:numCache>
            </c:numRef>
          </c:val>
          <c:smooth val="0"/>
        </c:ser>
        <c:ser>
          <c:idx val="57"/>
          <c:order val="57"/>
          <c:tx>
            <c:strRef>
              <c:f>'Apparent consumption final'!$A$60:$C$60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final'!$D$60:$AX$60</c:f>
              <c:numCache>
                <c:formatCode>0_);[Red]\(0\)</c:formatCode>
                <c:ptCount val="39"/>
                <c:pt idx="0">
                  <c:v>7417.27</c:v>
                </c:pt>
                <c:pt idx="1">
                  <c:v>7972.73</c:v>
                </c:pt>
                <c:pt idx="2">
                  <c:v>8061.82</c:v>
                </c:pt>
                <c:pt idx="3">
                  <c:v>8398.18</c:v>
                </c:pt>
                <c:pt idx="4">
                  <c:v>8985.450000000001</c:v>
                </c:pt>
                <c:pt idx="5">
                  <c:v>9324.550000000001</c:v>
                </c:pt>
                <c:pt idx="6">
                  <c:v>9571.82</c:v>
                </c:pt>
                <c:pt idx="7">
                  <c:v>9769.09</c:v>
                </c:pt>
                <c:pt idx="8">
                  <c:v>10225.45</c:v>
                </c:pt>
                <c:pt idx="9">
                  <c:v>10279.09</c:v>
                </c:pt>
                <c:pt idx="10">
                  <c:v>10568.18</c:v>
                </c:pt>
                <c:pt idx="11">
                  <c:v>10668.18</c:v>
                </c:pt>
                <c:pt idx="12">
                  <c:v>10346.36</c:v>
                </c:pt>
                <c:pt idx="13">
                  <c:v>10520.0</c:v>
                </c:pt>
                <c:pt idx="14">
                  <c:v>10551.82</c:v>
                </c:pt>
                <c:pt idx="15">
                  <c:v>10272.73</c:v>
                </c:pt>
                <c:pt idx="16">
                  <c:v>10181.82</c:v>
                </c:pt>
                <c:pt idx="17">
                  <c:v>10390.91</c:v>
                </c:pt>
                <c:pt idx="18">
                  <c:v>10974.16</c:v>
                </c:pt>
                <c:pt idx="19">
                  <c:v>10888.0</c:v>
                </c:pt>
                <c:pt idx="20">
                  <c:v>10215.0</c:v>
                </c:pt>
                <c:pt idx="21">
                  <c:v>8299.0</c:v>
                </c:pt>
                <c:pt idx="22">
                  <c:v>8500.0</c:v>
                </c:pt>
              </c:numCache>
            </c:numRef>
          </c:val>
          <c:smooth val="0"/>
        </c:ser>
        <c:ser>
          <c:idx val="58"/>
          <c:order val="58"/>
          <c:tx>
            <c:strRef>
              <c:f>'Apparent consumption final'!$A$61:$C$61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final'!$D$61:$AX$61</c:f>
              <c:numCache>
                <c:formatCode>0_);[Red]\(0\)</c:formatCode>
                <c:ptCount val="39"/>
                <c:pt idx="0">
                  <c:v>2454.64493</c:v>
                </c:pt>
                <c:pt idx="1">
                  <c:v>2518.054368</c:v>
                </c:pt>
                <c:pt idx="2">
                  <c:v>2646.923212</c:v>
                </c:pt>
                <c:pt idx="3">
                  <c:v>2993.846224</c:v>
                </c:pt>
                <c:pt idx="4">
                  <c:v>2322.280538</c:v>
                </c:pt>
                <c:pt idx="5">
                  <c:v>2014.526492</c:v>
                </c:pt>
                <c:pt idx="6">
                  <c:v>2233.19892</c:v>
                </c:pt>
                <c:pt idx="7">
                  <c:v>2230.536448</c:v>
                </c:pt>
                <c:pt idx="8">
                  <c:v>2312.54957</c:v>
                </c:pt>
                <c:pt idx="9">
                  <c:v>2232.149024</c:v>
                </c:pt>
                <c:pt idx="10">
                  <c:v>1628.41373</c:v>
                </c:pt>
                <c:pt idx="11">
                  <c:v>1244.486536</c:v>
                </c:pt>
                <c:pt idx="12">
                  <c:v>1271.35277</c:v>
                </c:pt>
                <c:pt idx="13">
                  <c:v>1263.03768</c:v>
                </c:pt>
                <c:pt idx="14">
                  <c:v>1304.982584</c:v>
                </c:pt>
                <c:pt idx="15">
                  <c:v>1478.390628</c:v>
                </c:pt>
                <c:pt idx="16">
                  <c:v>1759.424176</c:v>
                </c:pt>
                <c:pt idx="17">
                  <c:v>1633.474936</c:v>
                </c:pt>
                <c:pt idx="18">
                  <c:v>1435.805024</c:v>
                </c:pt>
                <c:pt idx="19">
                  <c:v>1504.128512</c:v>
                </c:pt>
                <c:pt idx="20">
                  <c:v>1463.05736</c:v>
                </c:pt>
                <c:pt idx="21">
                  <c:v>1316.159056</c:v>
                </c:pt>
                <c:pt idx="22">
                  <c:v>1152.971904</c:v>
                </c:pt>
                <c:pt idx="23">
                  <c:v>1853.944832</c:v>
                </c:pt>
                <c:pt idx="24">
                  <c:v>1941.838528</c:v>
                </c:pt>
                <c:pt idx="25">
                  <c:v>2106.065632</c:v>
                </c:pt>
                <c:pt idx="26">
                  <c:v>2159.1792</c:v>
                </c:pt>
                <c:pt idx="27">
                  <c:v>1689.55552</c:v>
                </c:pt>
                <c:pt idx="28">
                  <c:v>1569.8372</c:v>
                </c:pt>
                <c:pt idx="29">
                  <c:v>1088.836697</c:v>
                </c:pt>
                <c:pt idx="30">
                  <c:v>1034.939315</c:v>
                </c:pt>
                <c:pt idx="31">
                  <c:v>1015.700007</c:v>
                </c:pt>
                <c:pt idx="32">
                  <c:v>962.6451160000001</c:v>
                </c:pt>
                <c:pt idx="33">
                  <c:v>964.8944709999998</c:v>
                </c:pt>
                <c:pt idx="34">
                  <c:v>1248.386743</c:v>
                </c:pt>
                <c:pt idx="35">
                  <c:v>1110.380222</c:v>
                </c:pt>
                <c:pt idx="36">
                  <c:v>1997.978458</c:v>
                </c:pt>
                <c:pt idx="37">
                  <c:v>2067.053456</c:v>
                </c:pt>
                <c:pt idx="38">
                  <c:v>1922.006518</c:v>
                </c:pt>
              </c:numCache>
            </c:numRef>
          </c:val>
          <c:smooth val="0"/>
        </c:ser>
        <c:ser>
          <c:idx val="59"/>
          <c:order val="59"/>
          <c:tx>
            <c:strRef>
              <c:f>'Apparent consumption final'!$A$62:$C$62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final'!$D$62:$AX$62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60"/>
          <c:order val="60"/>
          <c:tx>
            <c:strRef>
              <c:f>'Apparent consumption final'!$A$63:$C$63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final'!$D$63:$AX$63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61"/>
          <c:order val="61"/>
          <c:tx>
            <c:strRef>
              <c:f>'Apparent consumption final'!$A$64:$C$64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final'!$D$64:$AX$64</c:f>
              <c:numCache>
                <c:formatCode>0_);[Red]\(0\)</c:formatCode>
                <c:ptCount val="39"/>
                <c:pt idx="0">
                  <c:v>493.64</c:v>
                </c:pt>
                <c:pt idx="1">
                  <c:v>597.269571</c:v>
                </c:pt>
                <c:pt idx="2">
                  <c:v>692.0775460000001</c:v>
                </c:pt>
                <c:pt idx="3">
                  <c:v>594.769308</c:v>
                </c:pt>
                <c:pt idx="4">
                  <c:v>630.390274</c:v>
                </c:pt>
                <c:pt idx="5">
                  <c:v>601.815002</c:v>
                </c:pt>
                <c:pt idx="6">
                  <c:v>726.547579</c:v>
                </c:pt>
                <c:pt idx="7">
                  <c:v>980.893352</c:v>
                </c:pt>
                <c:pt idx="8">
                  <c:v>870.4969630000001</c:v>
                </c:pt>
                <c:pt idx="9">
                  <c:v>862.758588</c:v>
                </c:pt>
                <c:pt idx="10">
                  <c:v>977.818181</c:v>
                </c:pt>
                <c:pt idx="11">
                  <c:v>844.352305</c:v>
                </c:pt>
                <c:pt idx="12">
                  <c:v>878.1539569999999</c:v>
                </c:pt>
                <c:pt idx="13">
                  <c:v>1096.873667</c:v>
                </c:pt>
                <c:pt idx="14">
                  <c:v>1153.449002</c:v>
                </c:pt>
                <c:pt idx="15">
                  <c:v>953.01</c:v>
                </c:pt>
                <c:pt idx="16">
                  <c:v>1066.64</c:v>
                </c:pt>
                <c:pt idx="17">
                  <c:v>1090.862598</c:v>
                </c:pt>
                <c:pt idx="18">
                  <c:v>1494.045</c:v>
                </c:pt>
                <c:pt idx="19">
                  <c:v>1600.0</c:v>
                </c:pt>
                <c:pt idx="20">
                  <c:v>1060.0</c:v>
                </c:pt>
                <c:pt idx="21">
                  <c:v>1235.0</c:v>
                </c:pt>
                <c:pt idx="22">
                  <c:v>1365.0</c:v>
                </c:pt>
                <c:pt idx="23">
                  <c:v>1271.0</c:v>
                </c:pt>
                <c:pt idx="24">
                  <c:v>1303.0</c:v>
                </c:pt>
                <c:pt idx="25">
                  <c:v>1452.960129</c:v>
                </c:pt>
                <c:pt idx="26">
                  <c:v>1641.993293</c:v>
                </c:pt>
                <c:pt idx="27">
                  <c:v>1834.755838</c:v>
                </c:pt>
                <c:pt idx="28">
                  <c:v>1885.0</c:v>
                </c:pt>
                <c:pt idx="29">
                  <c:v>2945.0</c:v>
                </c:pt>
                <c:pt idx="30">
                  <c:v>2505.0</c:v>
                </c:pt>
                <c:pt idx="31">
                  <c:v>2731.679654</c:v>
                </c:pt>
                <c:pt idx="32">
                  <c:v>4923.602298</c:v>
                </c:pt>
                <c:pt idx="33">
                  <c:v>4273.857521</c:v>
                </c:pt>
                <c:pt idx="34">
                  <c:v>3774.517896</c:v>
                </c:pt>
                <c:pt idx="35">
                  <c:v>3679.470932</c:v>
                </c:pt>
                <c:pt idx="36">
                  <c:v>3598.577426</c:v>
                </c:pt>
                <c:pt idx="37">
                  <c:v>3262.601376</c:v>
                </c:pt>
                <c:pt idx="38">
                  <c:v>3490.114591</c:v>
                </c:pt>
              </c:numCache>
            </c:numRef>
          </c:val>
          <c:smooth val="0"/>
        </c:ser>
        <c:ser>
          <c:idx val="62"/>
          <c:order val="62"/>
          <c:tx>
            <c:strRef>
              <c:f>'Apparent consumption final'!$A$65:$C$65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final'!$D$65:$AX$65</c:f>
              <c:numCache>
                <c:formatCode>0_);[Red]\(0\)</c:formatCode>
                <c:ptCount val="39"/>
                <c:pt idx="0">
                  <c:v>336.227498</c:v>
                </c:pt>
                <c:pt idx="1">
                  <c:v>378.241812</c:v>
                </c:pt>
                <c:pt idx="2">
                  <c:v>388.261888</c:v>
                </c:pt>
                <c:pt idx="3">
                  <c:v>545.296067</c:v>
                </c:pt>
                <c:pt idx="4">
                  <c:v>581.619424</c:v>
                </c:pt>
                <c:pt idx="5">
                  <c:v>748.3750080000001</c:v>
                </c:pt>
                <c:pt idx="6">
                  <c:v>831.80512</c:v>
                </c:pt>
                <c:pt idx="7">
                  <c:v>935.2193120000001</c:v>
                </c:pt>
                <c:pt idx="8">
                  <c:v>1150.648656</c:v>
                </c:pt>
                <c:pt idx="9">
                  <c:v>1100.91</c:v>
                </c:pt>
                <c:pt idx="10">
                  <c:v>2360.426464</c:v>
                </c:pt>
                <c:pt idx="11">
                  <c:v>1618.479056</c:v>
                </c:pt>
                <c:pt idx="12">
                  <c:v>1621.166396</c:v>
                </c:pt>
                <c:pt idx="13">
                  <c:v>1473.831436</c:v>
                </c:pt>
                <c:pt idx="14">
                  <c:v>1777.921</c:v>
                </c:pt>
                <c:pt idx="15">
                  <c:v>1979.32649</c:v>
                </c:pt>
                <c:pt idx="16">
                  <c:v>2099.576575</c:v>
                </c:pt>
                <c:pt idx="17">
                  <c:v>2161.432006</c:v>
                </c:pt>
                <c:pt idx="18">
                  <c:v>2208.239625</c:v>
                </c:pt>
                <c:pt idx="19">
                  <c:v>2261.353773</c:v>
                </c:pt>
                <c:pt idx="20">
                  <c:v>2261.033115</c:v>
                </c:pt>
                <c:pt idx="21">
                  <c:v>2310.297907</c:v>
                </c:pt>
                <c:pt idx="22">
                  <c:v>2255.028706</c:v>
                </c:pt>
                <c:pt idx="23">
                  <c:v>2100.607107</c:v>
                </c:pt>
                <c:pt idx="24">
                  <c:v>2230.860085</c:v>
                </c:pt>
                <c:pt idx="25">
                  <c:v>2779.508904</c:v>
                </c:pt>
                <c:pt idx="26">
                  <c:v>3097.942</c:v>
                </c:pt>
                <c:pt idx="27">
                  <c:v>2900.4823</c:v>
                </c:pt>
                <c:pt idx="28">
                  <c:v>2692.353112</c:v>
                </c:pt>
                <c:pt idx="29">
                  <c:v>2303.261957</c:v>
                </c:pt>
                <c:pt idx="30">
                  <c:v>2799.535092</c:v>
                </c:pt>
                <c:pt idx="31">
                  <c:v>2954.888658</c:v>
                </c:pt>
                <c:pt idx="32">
                  <c:v>3058.530098</c:v>
                </c:pt>
                <c:pt idx="33">
                  <c:v>3171.235412</c:v>
                </c:pt>
                <c:pt idx="34">
                  <c:v>3011.397549</c:v>
                </c:pt>
                <c:pt idx="35">
                  <c:v>3024.158735</c:v>
                </c:pt>
              </c:numCache>
            </c:numRef>
          </c:val>
          <c:smooth val="0"/>
        </c:ser>
        <c:ser>
          <c:idx val="63"/>
          <c:order val="63"/>
          <c:tx>
            <c:strRef>
              <c:f>'Apparent consumption final'!$A$66:$C$66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final'!$D$66:$AX$66</c:f>
              <c:numCache>
                <c:formatCode>0_);[Red]\(0\)</c:formatCode>
                <c:ptCount val="39"/>
                <c:pt idx="0">
                  <c:v>3346.408896</c:v>
                </c:pt>
                <c:pt idx="1">
                  <c:v>2567.535374</c:v>
                </c:pt>
                <c:pt idx="2">
                  <c:v>3032.80849</c:v>
                </c:pt>
                <c:pt idx="3">
                  <c:v>3061.896188000001</c:v>
                </c:pt>
                <c:pt idx="4">
                  <c:v>3091.018971</c:v>
                </c:pt>
                <c:pt idx="5">
                  <c:v>3609.7824</c:v>
                </c:pt>
                <c:pt idx="6">
                  <c:v>3947.054504</c:v>
                </c:pt>
                <c:pt idx="7">
                  <c:v>4485.696496</c:v>
                </c:pt>
                <c:pt idx="8">
                  <c:v>4416.484256000001</c:v>
                </c:pt>
                <c:pt idx="9">
                  <c:v>5531.016912</c:v>
                </c:pt>
                <c:pt idx="10">
                  <c:v>5882.837056</c:v>
                </c:pt>
                <c:pt idx="11">
                  <c:v>7732.788592</c:v>
                </c:pt>
                <c:pt idx="12">
                  <c:v>10047.823968</c:v>
                </c:pt>
                <c:pt idx="13">
                  <c:v>12449.94236</c:v>
                </c:pt>
                <c:pt idx="14">
                  <c:v>14282.224272</c:v>
                </c:pt>
                <c:pt idx="15">
                  <c:v>14560.218108</c:v>
                </c:pt>
                <c:pt idx="16">
                  <c:v>14328.707264</c:v>
                </c:pt>
                <c:pt idx="17">
                  <c:v>12585.638384</c:v>
                </c:pt>
                <c:pt idx="18">
                  <c:v>12150.08425</c:v>
                </c:pt>
                <c:pt idx="19">
                  <c:v>12883.229213</c:v>
                </c:pt>
                <c:pt idx="20">
                  <c:v>14300.603091</c:v>
                </c:pt>
                <c:pt idx="21">
                  <c:v>16423.567428</c:v>
                </c:pt>
                <c:pt idx="22">
                  <c:v>16886.93321</c:v>
                </c:pt>
                <c:pt idx="23">
                  <c:v>15908.422993</c:v>
                </c:pt>
                <c:pt idx="24">
                  <c:v>17329.730648</c:v>
                </c:pt>
                <c:pt idx="25">
                  <c:v>18887.727824</c:v>
                </c:pt>
                <c:pt idx="26">
                  <c:v>20930.793792</c:v>
                </c:pt>
                <c:pt idx="27">
                  <c:v>21895.85746</c:v>
                </c:pt>
                <c:pt idx="28">
                  <c:v>24464.552648</c:v>
                </c:pt>
                <c:pt idx="29">
                  <c:v>28500.541311</c:v>
                </c:pt>
                <c:pt idx="30">
                  <c:v>24143.0</c:v>
                </c:pt>
                <c:pt idx="31">
                  <c:v>25458.110856</c:v>
                </c:pt>
                <c:pt idx="32">
                  <c:v>28155.0</c:v>
                </c:pt>
                <c:pt idx="33">
                  <c:v>20486.03772</c:v>
                </c:pt>
                <c:pt idx="34">
                  <c:v>20179.249237</c:v>
                </c:pt>
                <c:pt idx="35">
                  <c:v>22050.326922</c:v>
                </c:pt>
              </c:numCache>
            </c:numRef>
          </c:val>
          <c:smooth val="0"/>
        </c:ser>
        <c:ser>
          <c:idx val="64"/>
          <c:order val="64"/>
          <c:tx>
            <c:strRef>
              <c:f>'Apparent consumption final'!$A$67:$C$67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final'!$D$67:$AX$67</c:f>
              <c:numCache>
                <c:formatCode>0_);[Red]\(0\)</c:formatCode>
                <c:ptCount val="39"/>
                <c:pt idx="0">
                  <c:v>167.310706</c:v>
                </c:pt>
                <c:pt idx="1">
                  <c:v>187.253464</c:v>
                </c:pt>
                <c:pt idx="2">
                  <c:v>219.644782</c:v>
                </c:pt>
                <c:pt idx="3">
                  <c:v>242.756619</c:v>
                </c:pt>
                <c:pt idx="4">
                  <c:v>295.004876</c:v>
                </c:pt>
                <c:pt idx="5">
                  <c:v>343.6999</c:v>
                </c:pt>
                <c:pt idx="6">
                  <c:v>329.665791</c:v>
                </c:pt>
                <c:pt idx="7">
                  <c:v>390.605889</c:v>
                </c:pt>
                <c:pt idx="8">
                  <c:v>412.346865</c:v>
                </c:pt>
                <c:pt idx="9">
                  <c:v>375.076097</c:v>
                </c:pt>
                <c:pt idx="10">
                  <c:v>429.200885</c:v>
                </c:pt>
                <c:pt idx="11">
                  <c:v>400.652324</c:v>
                </c:pt>
                <c:pt idx="12">
                  <c:v>372.076511</c:v>
                </c:pt>
                <c:pt idx="13">
                  <c:v>390.460839</c:v>
                </c:pt>
                <c:pt idx="14">
                  <c:v>382.42676</c:v>
                </c:pt>
                <c:pt idx="15">
                  <c:v>433.623254</c:v>
                </c:pt>
                <c:pt idx="16">
                  <c:v>448.237088</c:v>
                </c:pt>
                <c:pt idx="17">
                  <c:v>610.4810870000001</c:v>
                </c:pt>
                <c:pt idx="18">
                  <c:v>625.514191</c:v>
                </c:pt>
                <c:pt idx="19">
                  <c:v>621.887599</c:v>
                </c:pt>
                <c:pt idx="20">
                  <c:v>638.246577</c:v>
                </c:pt>
                <c:pt idx="21">
                  <c:v>670.947988</c:v>
                </c:pt>
                <c:pt idx="22">
                  <c:v>437.117507</c:v>
                </c:pt>
                <c:pt idx="23">
                  <c:v>858.640251</c:v>
                </c:pt>
                <c:pt idx="24">
                  <c:v>882.9209880000001</c:v>
                </c:pt>
                <c:pt idx="25">
                  <c:v>964.102739</c:v>
                </c:pt>
                <c:pt idx="26">
                  <c:v>988.133106</c:v>
                </c:pt>
                <c:pt idx="27">
                  <c:v>1017.016388</c:v>
                </c:pt>
                <c:pt idx="28">
                  <c:v>1021.85182</c:v>
                </c:pt>
                <c:pt idx="29">
                  <c:v>1100.782509</c:v>
                </c:pt>
                <c:pt idx="30">
                  <c:v>1076.601606</c:v>
                </c:pt>
                <c:pt idx="31">
                  <c:v>1236.812657</c:v>
                </c:pt>
                <c:pt idx="32">
                  <c:v>1318.520212</c:v>
                </c:pt>
                <c:pt idx="33">
                  <c:v>1403.233671</c:v>
                </c:pt>
                <c:pt idx="34">
                  <c:v>1155.106241</c:v>
                </c:pt>
                <c:pt idx="35">
                  <c:v>1131.028581</c:v>
                </c:pt>
              </c:numCache>
            </c:numRef>
          </c:val>
          <c:smooth val="0"/>
        </c:ser>
        <c:ser>
          <c:idx val="65"/>
          <c:order val="65"/>
          <c:tx>
            <c:strRef>
              <c:f>'Apparent consumption final'!$A$68:$C$68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final'!$D$68:$AX$68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66"/>
          <c:order val="66"/>
          <c:tx>
            <c:strRef>
              <c:f>'Apparent consumption final'!$A$69:$C$69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final'!$D$69:$AX$69</c:f>
              <c:numCache>
                <c:formatCode>0_);[Red]\(0\)</c:formatCode>
                <c:ptCount val="39"/>
                <c:pt idx="24">
                  <c:v>45.0</c:v>
                </c:pt>
                <c:pt idx="25">
                  <c:v>50.0</c:v>
                </c:pt>
                <c:pt idx="26">
                  <c:v>47.0</c:v>
                </c:pt>
                <c:pt idx="27">
                  <c:v>50.0</c:v>
                </c:pt>
                <c:pt idx="28">
                  <c:v>45.0</c:v>
                </c:pt>
                <c:pt idx="29">
                  <c:v>45.0</c:v>
                </c:pt>
                <c:pt idx="30">
                  <c:v>45.0</c:v>
                </c:pt>
                <c:pt idx="31">
                  <c:v>45.0</c:v>
                </c:pt>
                <c:pt idx="32">
                  <c:v>208.538123</c:v>
                </c:pt>
                <c:pt idx="33">
                  <c:v>45.0</c:v>
                </c:pt>
                <c:pt idx="34">
                  <c:v>45.0</c:v>
                </c:pt>
                <c:pt idx="35">
                  <c:v>45.0</c:v>
                </c:pt>
              </c:numCache>
            </c:numRef>
          </c:val>
          <c:smooth val="0"/>
        </c:ser>
        <c:ser>
          <c:idx val="67"/>
          <c:order val="67"/>
          <c:tx>
            <c:strRef>
              <c:f>'Apparent consumption final'!$A$70:$C$70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final'!$D$70:$AX$70</c:f>
              <c:numCache>
                <c:formatCode>0_);[Red]\(0\)</c:formatCode>
                <c:ptCount val="39"/>
                <c:pt idx="22">
                  <c:v>600.0</c:v>
                </c:pt>
                <c:pt idx="23">
                  <c:v>500.0</c:v>
                </c:pt>
                <c:pt idx="24">
                  <c:v>402.0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153.981336</c:v>
                </c:pt>
                <c:pt idx="33">
                  <c:v>213.490927</c:v>
                </c:pt>
                <c:pt idx="34">
                  <c:v>312.198992</c:v>
                </c:pt>
                <c:pt idx="35">
                  <c:v>351.465155</c:v>
                </c:pt>
                <c:pt idx="36">
                  <c:v>553.1112290000001</c:v>
                </c:pt>
                <c:pt idx="37">
                  <c:v>0.0</c:v>
                </c:pt>
                <c:pt idx="38">
                  <c:v>0.0</c:v>
                </c:pt>
              </c:numCache>
            </c:numRef>
          </c:val>
          <c:smooth val="0"/>
        </c:ser>
        <c:ser>
          <c:idx val="68"/>
          <c:order val="68"/>
          <c:tx>
            <c:strRef>
              <c:f>'Apparent consumption final'!$A$71:$C$71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final'!$D$71:$AX$71</c:f>
              <c:numCache>
                <c:formatCode>0_);[Red]\(0\)</c:formatCode>
                <c:ptCount val="39"/>
                <c:pt idx="0">
                  <c:v>152.664</c:v>
                </c:pt>
                <c:pt idx="1">
                  <c:v>211.82</c:v>
                </c:pt>
                <c:pt idx="2">
                  <c:v>188.682287</c:v>
                </c:pt>
                <c:pt idx="3">
                  <c:v>87.91285</c:v>
                </c:pt>
                <c:pt idx="4">
                  <c:v>94.351164</c:v>
                </c:pt>
                <c:pt idx="5">
                  <c:v>146.046089</c:v>
                </c:pt>
                <c:pt idx="6">
                  <c:v>149.09</c:v>
                </c:pt>
                <c:pt idx="7">
                  <c:v>72.73</c:v>
                </c:pt>
                <c:pt idx="8">
                  <c:v>86.36</c:v>
                </c:pt>
                <c:pt idx="9">
                  <c:v>92.73</c:v>
                </c:pt>
                <c:pt idx="10">
                  <c:v>110.0</c:v>
                </c:pt>
                <c:pt idx="11">
                  <c:v>130.0</c:v>
                </c:pt>
                <c:pt idx="12">
                  <c:v>145.45</c:v>
                </c:pt>
                <c:pt idx="13">
                  <c:v>262.82032</c:v>
                </c:pt>
                <c:pt idx="14">
                  <c:v>336.89624</c:v>
                </c:pt>
                <c:pt idx="15">
                  <c:v>250.561447</c:v>
                </c:pt>
                <c:pt idx="16">
                  <c:v>251.217188</c:v>
                </c:pt>
                <c:pt idx="17">
                  <c:v>354.9113</c:v>
                </c:pt>
                <c:pt idx="18">
                  <c:v>406.556001</c:v>
                </c:pt>
                <c:pt idx="20">
                  <c:v>342.47046</c:v>
                </c:pt>
                <c:pt idx="21">
                  <c:v>290.404709</c:v>
                </c:pt>
                <c:pt idx="22">
                  <c:v>300.021476</c:v>
                </c:pt>
                <c:pt idx="23">
                  <c:v>350.234541</c:v>
                </c:pt>
                <c:pt idx="24">
                  <c:v>464.0</c:v>
                </c:pt>
                <c:pt idx="25">
                  <c:v>610.838057</c:v>
                </c:pt>
                <c:pt idx="26">
                  <c:v>690.0</c:v>
                </c:pt>
                <c:pt idx="27">
                  <c:v>754.253444</c:v>
                </c:pt>
                <c:pt idx="28">
                  <c:v>757.712175</c:v>
                </c:pt>
                <c:pt idx="29">
                  <c:v>638.078845</c:v>
                </c:pt>
                <c:pt idx="30">
                  <c:v>880.223508</c:v>
                </c:pt>
                <c:pt idx="31">
                  <c:v>900.194243</c:v>
                </c:pt>
                <c:pt idx="32">
                  <c:v>900.037701</c:v>
                </c:pt>
                <c:pt idx="33">
                  <c:v>1128.087821</c:v>
                </c:pt>
                <c:pt idx="34">
                  <c:v>1313.691363</c:v>
                </c:pt>
                <c:pt idx="35">
                  <c:v>1549.311457</c:v>
                </c:pt>
              </c:numCache>
            </c:numRef>
          </c:val>
          <c:smooth val="0"/>
        </c:ser>
        <c:ser>
          <c:idx val="69"/>
          <c:order val="69"/>
          <c:tx>
            <c:strRef>
              <c:f>'Apparent consumption final'!$A$72:$C$72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final'!$D$72:$AX$72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70"/>
          <c:order val="70"/>
          <c:tx>
            <c:strRef>
              <c:f>'Apparent consumption final'!$A$73:$C$73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final'!$D$73:$AX$73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71"/>
          <c:order val="71"/>
          <c:tx>
            <c:strRef>
              <c:f>'Apparent consumption final'!$A$74:$C$74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final'!$D$74:$AX$74</c:f>
              <c:numCache>
                <c:formatCode>0_);[Red]\(0\)</c:formatCode>
                <c:ptCount val="39"/>
                <c:pt idx="0">
                  <c:v>48.17265</c:v>
                </c:pt>
                <c:pt idx="1">
                  <c:v>53.771565</c:v>
                </c:pt>
                <c:pt idx="2">
                  <c:v>81.587158</c:v>
                </c:pt>
                <c:pt idx="3">
                  <c:v>80.451486</c:v>
                </c:pt>
                <c:pt idx="4">
                  <c:v>72.041904</c:v>
                </c:pt>
                <c:pt idx="5">
                  <c:v>62.952118</c:v>
                </c:pt>
                <c:pt idx="6">
                  <c:v>61.23064</c:v>
                </c:pt>
                <c:pt idx="7">
                  <c:v>68.89214</c:v>
                </c:pt>
                <c:pt idx="8">
                  <c:v>71.68887200000002</c:v>
                </c:pt>
                <c:pt idx="9">
                  <c:v>93.099607</c:v>
                </c:pt>
                <c:pt idx="10">
                  <c:v>83.60588</c:v>
                </c:pt>
                <c:pt idx="11">
                  <c:v>99.949139</c:v>
                </c:pt>
                <c:pt idx="12">
                  <c:v>96.091634</c:v>
                </c:pt>
                <c:pt idx="13">
                  <c:v>140.251102</c:v>
                </c:pt>
                <c:pt idx="14">
                  <c:v>97.10598900000001</c:v>
                </c:pt>
                <c:pt idx="15">
                  <c:v>91.409232</c:v>
                </c:pt>
                <c:pt idx="16">
                  <c:v>89.900501</c:v>
                </c:pt>
                <c:pt idx="17">
                  <c:v>55.795637</c:v>
                </c:pt>
                <c:pt idx="18">
                  <c:v>38.70186100000001</c:v>
                </c:pt>
                <c:pt idx="19">
                  <c:v>39.043446</c:v>
                </c:pt>
                <c:pt idx="20">
                  <c:v>47.622893</c:v>
                </c:pt>
                <c:pt idx="21">
                  <c:v>62.005578</c:v>
                </c:pt>
                <c:pt idx="22">
                  <c:v>97.11417299999999</c:v>
                </c:pt>
                <c:pt idx="23">
                  <c:v>77.93765599999998</c:v>
                </c:pt>
                <c:pt idx="24">
                  <c:v>92.65324200000001</c:v>
                </c:pt>
                <c:pt idx="25">
                  <c:v>91.0</c:v>
                </c:pt>
                <c:pt idx="26">
                  <c:v>84.0</c:v>
                </c:pt>
                <c:pt idx="27">
                  <c:v>96.0</c:v>
                </c:pt>
                <c:pt idx="28">
                  <c:v>90.0</c:v>
                </c:pt>
                <c:pt idx="29">
                  <c:v>95.0</c:v>
                </c:pt>
                <c:pt idx="30">
                  <c:v>86.07069799999999</c:v>
                </c:pt>
                <c:pt idx="31">
                  <c:v>58.259912</c:v>
                </c:pt>
                <c:pt idx="32">
                  <c:v>73.158985</c:v>
                </c:pt>
                <c:pt idx="33">
                  <c:v>108.255688</c:v>
                </c:pt>
                <c:pt idx="34">
                  <c:v>121.284686</c:v>
                </c:pt>
                <c:pt idx="35">
                  <c:v>142.297932</c:v>
                </c:pt>
                <c:pt idx="36">
                  <c:v>185.912104</c:v>
                </c:pt>
                <c:pt idx="37">
                  <c:v>198.81262</c:v>
                </c:pt>
              </c:numCache>
            </c:numRef>
          </c:val>
          <c:smooth val="0"/>
        </c:ser>
        <c:ser>
          <c:idx val="72"/>
          <c:order val="72"/>
          <c:tx>
            <c:strRef>
              <c:f>'Apparent consumption final'!$A$75:$C$75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final'!$D$75:$AX$75</c:f>
              <c:numCache>
                <c:formatCode>0_);[Red]\(0\)</c:formatCode>
                <c:ptCount val="39"/>
                <c:pt idx="0">
                  <c:v>1871.273255</c:v>
                </c:pt>
                <c:pt idx="1">
                  <c:v>1771.289118</c:v>
                </c:pt>
                <c:pt idx="2">
                  <c:v>1821.452524</c:v>
                </c:pt>
                <c:pt idx="3">
                  <c:v>2010.865176</c:v>
                </c:pt>
                <c:pt idx="4">
                  <c:v>2226.294384</c:v>
                </c:pt>
                <c:pt idx="5">
                  <c:v>2078.70959</c:v>
                </c:pt>
                <c:pt idx="6">
                  <c:v>1828.522616</c:v>
                </c:pt>
                <c:pt idx="7">
                  <c:v>1685.04248</c:v>
                </c:pt>
                <c:pt idx="8">
                  <c:v>1637.661302</c:v>
                </c:pt>
                <c:pt idx="9">
                  <c:v>1539.751903</c:v>
                </c:pt>
                <c:pt idx="10">
                  <c:v>1761.536041</c:v>
                </c:pt>
                <c:pt idx="11">
                  <c:v>1806.130305</c:v>
                </c:pt>
                <c:pt idx="12">
                  <c:v>1797.288212</c:v>
                </c:pt>
                <c:pt idx="13">
                  <c:v>1881.790772</c:v>
                </c:pt>
                <c:pt idx="14">
                  <c:v>1653.455909</c:v>
                </c:pt>
                <c:pt idx="15">
                  <c:v>1638.50603</c:v>
                </c:pt>
                <c:pt idx="16">
                  <c:v>1464.94277</c:v>
                </c:pt>
                <c:pt idx="17">
                  <c:v>1516.939247</c:v>
                </c:pt>
                <c:pt idx="18">
                  <c:v>1687.519837</c:v>
                </c:pt>
                <c:pt idx="19">
                  <c:v>1855.868657</c:v>
                </c:pt>
                <c:pt idx="20">
                  <c:v>1931.155657</c:v>
                </c:pt>
                <c:pt idx="21">
                  <c:v>1494.47615</c:v>
                </c:pt>
                <c:pt idx="22">
                  <c:v>1249.491143</c:v>
                </c:pt>
                <c:pt idx="23">
                  <c:v>1018.921832</c:v>
                </c:pt>
                <c:pt idx="24">
                  <c:v>1049.394273</c:v>
                </c:pt>
                <c:pt idx="25">
                  <c:v>1102.721022</c:v>
                </c:pt>
                <c:pt idx="26">
                  <c:v>1210.522428</c:v>
                </c:pt>
                <c:pt idx="27">
                  <c:v>1169.094864</c:v>
                </c:pt>
                <c:pt idx="28">
                  <c:v>1476.898452</c:v>
                </c:pt>
                <c:pt idx="29">
                  <c:v>1749.823689</c:v>
                </c:pt>
                <c:pt idx="30">
                  <c:v>1919.284948</c:v>
                </c:pt>
                <c:pt idx="31">
                  <c:v>1762.061868</c:v>
                </c:pt>
                <c:pt idx="32">
                  <c:v>1595.341447</c:v>
                </c:pt>
                <c:pt idx="33">
                  <c:v>2007.311755</c:v>
                </c:pt>
                <c:pt idx="34">
                  <c:v>1744.896296</c:v>
                </c:pt>
                <c:pt idx="35">
                  <c:v>1767.61055</c:v>
                </c:pt>
                <c:pt idx="36">
                  <c:v>2000.511797</c:v>
                </c:pt>
                <c:pt idx="37">
                  <c:v>2405.096783</c:v>
                </c:pt>
                <c:pt idx="38">
                  <c:v>2164.473854</c:v>
                </c:pt>
              </c:numCache>
            </c:numRef>
          </c:val>
          <c:smooth val="0"/>
        </c:ser>
        <c:ser>
          <c:idx val="73"/>
          <c:order val="73"/>
          <c:tx>
            <c:strRef>
              <c:f>'Apparent consumption final'!$A$76:$C$76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final'!$D$76:$AX$76</c:f>
              <c:numCache>
                <c:formatCode>0_);[Red]\(0\)</c:formatCode>
                <c:ptCount val="39"/>
                <c:pt idx="0">
                  <c:v>27801.650728</c:v>
                </c:pt>
                <c:pt idx="1">
                  <c:v>27269.803888</c:v>
                </c:pt>
                <c:pt idx="2">
                  <c:v>28455.256768</c:v>
                </c:pt>
                <c:pt idx="3">
                  <c:v>28583.616896</c:v>
                </c:pt>
                <c:pt idx="4">
                  <c:v>30417.840064</c:v>
                </c:pt>
                <c:pt idx="5">
                  <c:v>27636.869876</c:v>
                </c:pt>
                <c:pt idx="6">
                  <c:v>27685.888672</c:v>
                </c:pt>
                <c:pt idx="7">
                  <c:v>26592.128752</c:v>
                </c:pt>
                <c:pt idx="8">
                  <c:v>24667.060784</c:v>
                </c:pt>
                <c:pt idx="9">
                  <c:v>25742.746464</c:v>
                </c:pt>
                <c:pt idx="10">
                  <c:v>27406.916144</c:v>
                </c:pt>
                <c:pt idx="11">
                  <c:v>26228.380256</c:v>
                </c:pt>
                <c:pt idx="12">
                  <c:v>23977.917888</c:v>
                </c:pt>
                <c:pt idx="13">
                  <c:v>22503.372912</c:v>
                </c:pt>
                <c:pt idx="14">
                  <c:v>20423.530336</c:v>
                </c:pt>
                <c:pt idx="15">
                  <c:v>21863.840016</c:v>
                </c:pt>
                <c:pt idx="16">
                  <c:v>22303.547232</c:v>
                </c:pt>
                <c:pt idx="17">
                  <c:v>22482.787744</c:v>
                </c:pt>
                <c:pt idx="18">
                  <c:v>24342.680432</c:v>
                </c:pt>
                <c:pt idx="19">
                  <c:v>25882.247296</c:v>
                </c:pt>
                <c:pt idx="20">
                  <c:v>25485.059328</c:v>
                </c:pt>
                <c:pt idx="21">
                  <c:v>25582.423168</c:v>
                </c:pt>
                <c:pt idx="22">
                  <c:v>20897.751808</c:v>
                </c:pt>
                <c:pt idx="23">
                  <c:v>20154.861696</c:v>
                </c:pt>
                <c:pt idx="24">
                  <c:v>20895.202176</c:v>
                </c:pt>
                <c:pt idx="25">
                  <c:v>19858.232128</c:v>
                </c:pt>
                <c:pt idx="26">
                  <c:v>20235.5696</c:v>
                </c:pt>
                <c:pt idx="27">
                  <c:v>20468.603264</c:v>
                </c:pt>
                <c:pt idx="28">
                  <c:v>20827.957504</c:v>
                </c:pt>
                <c:pt idx="29">
                  <c:v>22625.696832</c:v>
                </c:pt>
                <c:pt idx="30">
                  <c:v>23121.609964</c:v>
                </c:pt>
                <c:pt idx="31">
                  <c:v>22541.268409</c:v>
                </c:pt>
                <c:pt idx="32">
                  <c:v>22324.340096</c:v>
                </c:pt>
                <c:pt idx="33">
                  <c:v>22423.1781</c:v>
                </c:pt>
                <c:pt idx="34">
                  <c:v>23515.724744</c:v>
                </c:pt>
                <c:pt idx="35">
                  <c:v>24283.964907</c:v>
                </c:pt>
              </c:numCache>
            </c:numRef>
          </c:val>
          <c:smooth val="0"/>
        </c:ser>
        <c:ser>
          <c:idx val="74"/>
          <c:order val="74"/>
          <c:tx>
            <c:strRef>
              <c:f>'Apparent consumption final'!$A$77:$C$77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final'!$D$77:$AX$77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75"/>
          <c:order val="75"/>
          <c:tx>
            <c:strRef>
              <c:f>'Apparent consumption final'!$A$78:$C$78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final'!$D$78:$AX$78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76"/>
          <c:order val="76"/>
          <c:tx>
            <c:strRef>
              <c:f>'Apparent consumption final'!$A$79:$C$79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final'!$D$79:$AX$79</c:f>
              <c:numCache>
                <c:formatCode>0_);[Red]\(0\)</c:formatCode>
                <c:ptCount val="39"/>
                <c:pt idx="6">
                  <c:v>291.029808</c:v>
                </c:pt>
                <c:pt idx="7">
                  <c:v>392.7629440000001</c:v>
                </c:pt>
                <c:pt idx="8">
                  <c:v>113.97616</c:v>
                </c:pt>
                <c:pt idx="9">
                  <c:v>112.198612</c:v>
                </c:pt>
                <c:pt idx="10">
                  <c:v>133.466468</c:v>
                </c:pt>
                <c:pt idx="11">
                  <c:v>171.765006</c:v>
                </c:pt>
                <c:pt idx="12">
                  <c:v>198.553854</c:v>
                </c:pt>
                <c:pt idx="13">
                  <c:v>133.853243</c:v>
                </c:pt>
                <c:pt idx="14">
                  <c:v>208.18</c:v>
                </c:pt>
                <c:pt idx="15">
                  <c:v>245.45</c:v>
                </c:pt>
                <c:pt idx="16">
                  <c:v>210.91</c:v>
                </c:pt>
                <c:pt idx="17">
                  <c:v>140.91</c:v>
                </c:pt>
                <c:pt idx="18">
                  <c:v>132.45</c:v>
                </c:pt>
                <c:pt idx="19">
                  <c:v>115.0</c:v>
                </c:pt>
                <c:pt idx="20">
                  <c:v>116.0</c:v>
                </c:pt>
                <c:pt idx="21">
                  <c:v>117.0</c:v>
                </c:pt>
                <c:pt idx="22">
                  <c:v>116.0</c:v>
                </c:pt>
                <c:pt idx="23">
                  <c:v>137.667653</c:v>
                </c:pt>
                <c:pt idx="24">
                  <c:v>132.285386</c:v>
                </c:pt>
                <c:pt idx="25">
                  <c:v>154.0</c:v>
                </c:pt>
                <c:pt idx="26">
                  <c:v>192.886608</c:v>
                </c:pt>
                <c:pt idx="27">
                  <c:v>217.533668</c:v>
                </c:pt>
                <c:pt idx="28">
                  <c:v>220.491516</c:v>
                </c:pt>
                <c:pt idx="29">
                  <c:v>198.331302</c:v>
                </c:pt>
                <c:pt idx="30">
                  <c:v>232.249318</c:v>
                </c:pt>
                <c:pt idx="31">
                  <c:v>322.913004</c:v>
                </c:pt>
                <c:pt idx="32">
                  <c:v>283.544771</c:v>
                </c:pt>
                <c:pt idx="33">
                  <c:v>318.360475</c:v>
                </c:pt>
                <c:pt idx="34">
                  <c:v>305.081466</c:v>
                </c:pt>
                <c:pt idx="35">
                  <c:v>281.460744</c:v>
                </c:pt>
              </c:numCache>
            </c:numRef>
          </c:val>
          <c:smooth val="0"/>
        </c:ser>
        <c:ser>
          <c:idx val="77"/>
          <c:order val="77"/>
          <c:tx>
            <c:strRef>
              <c:f>'Apparent consumption final'!$A$80:$C$80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final'!$D$80:$AX$80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78"/>
          <c:order val="78"/>
          <c:tx>
            <c:strRef>
              <c:f>'Apparent consumption final'!$A$81:$C$81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final'!$D$81:$AX$81</c:f>
              <c:numCache>
                <c:formatCode>0_);[Red]\(0\)</c:formatCode>
                <c:ptCount val="39"/>
                <c:pt idx="22">
                  <c:v>500.0</c:v>
                </c:pt>
                <c:pt idx="23">
                  <c:v>300.0</c:v>
                </c:pt>
                <c:pt idx="24">
                  <c:v>100.0</c:v>
                </c:pt>
                <c:pt idx="25">
                  <c:v>100.0</c:v>
                </c:pt>
                <c:pt idx="26">
                  <c:v>146.332702</c:v>
                </c:pt>
                <c:pt idx="27">
                  <c:v>181.239547</c:v>
                </c:pt>
                <c:pt idx="28">
                  <c:v>276.575674</c:v>
                </c:pt>
                <c:pt idx="29">
                  <c:v>357.651196</c:v>
                </c:pt>
                <c:pt idx="30">
                  <c:v>378.301547</c:v>
                </c:pt>
                <c:pt idx="31">
                  <c:v>336.433048</c:v>
                </c:pt>
                <c:pt idx="32">
                  <c:v>366.344459</c:v>
                </c:pt>
                <c:pt idx="33">
                  <c:v>397.162107</c:v>
                </c:pt>
                <c:pt idx="34">
                  <c:v>486.1725759999999</c:v>
                </c:pt>
                <c:pt idx="35">
                  <c:v>337.85686</c:v>
                </c:pt>
                <c:pt idx="36">
                  <c:v>514.590017</c:v>
                </c:pt>
                <c:pt idx="37">
                  <c:v>1004.784357</c:v>
                </c:pt>
                <c:pt idx="38">
                  <c:v>1308.899505</c:v>
                </c:pt>
              </c:numCache>
            </c:numRef>
          </c:val>
          <c:smooth val="0"/>
        </c:ser>
        <c:ser>
          <c:idx val="79"/>
          <c:order val="79"/>
          <c:tx>
            <c:strRef>
              <c:f>'Apparent consumption final'!$A$82:$C$82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final'!$D$82:$AX$82</c:f>
              <c:numCache>
                <c:formatCode>0_);[Red]\(0\)</c:formatCode>
                <c:ptCount val="39"/>
                <c:pt idx="0">
                  <c:v>8003.64</c:v>
                </c:pt>
                <c:pt idx="1">
                  <c:v>8490.91</c:v>
                </c:pt>
                <c:pt idx="2">
                  <c:v>8875.450000000001</c:v>
                </c:pt>
                <c:pt idx="3">
                  <c:v>9568.18</c:v>
                </c:pt>
                <c:pt idx="4">
                  <c:v>10113.64</c:v>
                </c:pt>
                <c:pt idx="5">
                  <c:v>10679.09</c:v>
                </c:pt>
                <c:pt idx="6">
                  <c:v>11367.27</c:v>
                </c:pt>
                <c:pt idx="7">
                  <c:v>12127.27</c:v>
                </c:pt>
                <c:pt idx="8">
                  <c:v>12547.27</c:v>
                </c:pt>
                <c:pt idx="9">
                  <c:v>12299.09</c:v>
                </c:pt>
                <c:pt idx="10">
                  <c:v>12466.36</c:v>
                </c:pt>
                <c:pt idx="11">
                  <c:v>12230.0</c:v>
                </c:pt>
                <c:pt idx="12">
                  <c:v>11745.45</c:v>
                </c:pt>
                <c:pt idx="13">
                  <c:v>11806.36</c:v>
                </c:pt>
                <c:pt idx="14">
                  <c:v>11579.09</c:v>
                </c:pt>
                <c:pt idx="15">
                  <c:v>11631.82</c:v>
                </c:pt>
                <c:pt idx="16">
                  <c:v>12012.73</c:v>
                </c:pt>
                <c:pt idx="17">
                  <c:v>12456.36</c:v>
                </c:pt>
                <c:pt idx="18">
                  <c:v>12510.01</c:v>
                </c:pt>
                <c:pt idx="19">
                  <c:v>12264.0</c:v>
                </c:pt>
                <c:pt idx="20">
                  <c:v>7228.0</c:v>
                </c:pt>
              </c:numCache>
            </c:numRef>
          </c:val>
          <c:smooth val="0"/>
        </c:ser>
        <c:ser>
          <c:idx val="80"/>
          <c:order val="80"/>
          <c:tx>
            <c:strRef>
              <c:f>'Apparent consumption final'!$A$83:$C$83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final'!$D$83:$AX$83</c:f>
              <c:numCache>
                <c:formatCode>0_);[Red]\(0\)</c:formatCode>
                <c:ptCount val="39"/>
                <c:pt idx="0">
                  <c:v>37608.86702400001</c:v>
                </c:pt>
                <c:pt idx="1">
                  <c:v>40679.0868</c:v>
                </c:pt>
                <c:pt idx="2">
                  <c:v>42686.318672</c:v>
                </c:pt>
                <c:pt idx="3">
                  <c:v>39691.918688</c:v>
                </c:pt>
                <c:pt idx="4">
                  <c:v>33936.884176</c:v>
                </c:pt>
                <c:pt idx="5">
                  <c:v>32038.924224</c:v>
                </c:pt>
                <c:pt idx="6">
                  <c:v>34040.718944</c:v>
                </c:pt>
                <c:pt idx="7">
                  <c:v>32196.828128</c:v>
                </c:pt>
                <c:pt idx="8">
                  <c:v>33925.665776</c:v>
                </c:pt>
                <c:pt idx="9">
                  <c:v>35631.537968</c:v>
                </c:pt>
                <c:pt idx="10">
                  <c:v>33402.470944</c:v>
                </c:pt>
                <c:pt idx="11">
                  <c:v>30313.29368</c:v>
                </c:pt>
                <c:pt idx="12">
                  <c:v>28696.647728</c:v>
                </c:pt>
                <c:pt idx="13">
                  <c:v>29654.129152</c:v>
                </c:pt>
                <c:pt idx="14">
                  <c:v>28078.21824</c:v>
                </c:pt>
                <c:pt idx="15">
                  <c:v>24894.29296</c:v>
                </c:pt>
                <c:pt idx="16">
                  <c:v>25852.467728</c:v>
                </c:pt>
                <c:pt idx="17">
                  <c:v>24830.783024</c:v>
                </c:pt>
                <c:pt idx="18">
                  <c:v>25424.832352</c:v>
                </c:pt>
                <c:pt idx="19">
                  <c:v>27287.542976</c:v>
                </c:pt>
                <c:pt idx="20">
                  <c:v>30215.375872</c:v>
                </c:pt>
                <c:pt idx="21">
                  <c:v>36627.310592</c:v>
                </c:pt>
                <c:pt idx="22">
                  <c:v>41779.378496</c:v>
                </c:pt>
                <c:pt idx="23">
                  <c:v>42222.064064</c:v>
                </c:pt>
                <c:pt idx="24">
                  <c:v>47036.420352</c:v>
                </c:pt>
                <c:pt idx="25">
                  <c:v>39803.07571200001</c:v>
                </c:pt>
                <c:pt idx="26">
                  <c:v>36605.554752</c:v>
                </c:pt>
                <c:pt idx="27">
                  <c:v>39239.422016</c:v>
                </c:pt>
                <c:pt idx="28">
                  <c:v>38713.454464</c:v>
                </c:pt>
                <c:pt idx="29">
                  <c:v>37007.320064</c:v>
                </c:pt>
                <c:pt idx="30">
                  <c:v>35697.336</c:v>
                </c:pt>
                <c:pt idx="31">
                  <c:v>31162.5157</c:v>
                </c:pt>
                <c:pt idx="32">
                  <c:v>29206.892452</c:v>
                </c:pt>
                <c:pt idx="33">
                  <c:v>29588.383761</c:v>
                </c:pt>
                <c:pt idx="34">
                  <c:v>27625.63881</c:v>
                </c:pt>
                <c:pt idx="35">
                  <c:v>25596.508555</c:v>
                </c:pt>
              </c:numCache>
            </c:numRef>
          </c:val>
          <c:smooth val="0"/>
        </c:ser>
        <c:ser>
          <c:idx val="81"/>
          <c:order val="81"/>
          <c:tx>
            <c:strRef>
              <c:f>'Apparent consumption final'!$A$84:$C$84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final'!$D$84:$AX$84</c:f>
              <c:numCache>
                <c:formatCode>0_);[Red]\(0\)</c:formatCode>
                <c:ptCount val="39"/>
                <c:pt idx="0">
                  <c:v>834.610178</c:v>
                </c:pt>
                <c:pt idx="1">
                  <c:v>964.627346</c:v>
                </c:pt>
                <c:pt idx="2">
                  <c:v>765.3918640000001</c:v>
                </c:pt>
                <c:pt idx="3">
                  <c:v>895.132944</c:v>
                </c:pt>
                <c:pt idx="4">
                  <c:v>970.8495890000002</c:v>
                </c:pt>
                <c:pt idx="5">
                  <c:v>1515.438211</c:v>
                </c:pt>
                <c:pt idx="6">
                  <c:v>1254.04582</c:v>
                </c:pt>
                <c:pt idx="7">
                  <c:v>1144.83108</c:v>
                </c:pt>
                <c:pt idx="8">
                  <c:v>956.556208</c:v>
                </c:pt>
                <c:pt idx="9">
                  <c:v>559.8474080000001</c:v>
                </c:pt>
                <c:pt idx="10">
                  <c:v>362.337032</c:v>
                </c:pt>
                <c:pt idx="11">
                  <c:v>544.570672</c:v>
                </c:pt>
                <c:pt idx="12">
                  <c:v>659.4081120000001</c:v>
                </c:pt>
                <c:pt idx="13">
                  <c:v>290.91</c:v>
                </c:pt>
                <c:pt idx="14">
                  <c:v>229.09</c:v>
                </c:pt>
                <c:pt idx="15">
                  <c:v>363.64</c:v>
                </c:pt>
                <c:pt idx="16">
                  <c:v>219.09</c:v>
                </c:pt>
                <c:pt idx="17">
                  <c:v>274.55</c:v>
                </c:pt>
                <c:pt idx="18">
                  <c:v>477.18</c:v>
                </c:pt>
                <c:pt idx="19">
                  <c:v>565.0</c:v>
                </c:pt>
                <c:pt idx="20">
                  <c:v>675.0</c:v>
                </c:pt>
                <c:pt idx="21">
                  <c:v>750.0</c:v>
                </c:pt>
                <c:pt idx="22">
                  <c:v>1537.007192</c:v>
                </c:pt>
                <c:pt idx="23">
                  <c:v>1203.0</c:v>
                </c:pt>
                <c:pt idx="24">
                  <c:v>1346.0</c:v>
                </c:pt>
                <c:pt idx="25">
                  <c:v>1300.0</c:v>
                </c:pt>
                <c:pt idx="26">
                  <c:v>1563.011274</c:v>
                </c:pt>
                <c:pt idx="27">
                  <c:v>1706.206839</c:v>
                </c:pt>
                <c:pt idx="28">
                  <c:v>2613.058626</c:v>
                </c:pt>
                <c:pt idx="29">
                  <c:v>2472.888954</c:v>
                </c:pt>
                <c:pt idx="30">
                  <c:v>3048.368912</c:v>
                </c:pt>
                <c:pt idx="31">
                  <c:v>2914.278694</c:v>
                </c:pt>
                <c:pt idx="32">
                  <c:v>2921.764476</c:v>
                </c:pt>
                <c:pt idx="33">
                  <c:v>2346.738233</c:v>
                </c:pt>
                <c:pt idx="34">
                  <c:v>1900.0</c:v>
                </c:pt>
                <c:pt idx="35">
                  <c:v>4664.514459000001</c:v>
                </c:pt>
              </c:numCache>
            </c:numRef>
          </c:val>
          <c:smooth val="0"/>
        </c:ser>
        <c:ser>
          <c:idx val="82"/>
          <c:order val="82"/>
          <c:tx>
            <c:strRef>
              <c:f>'Apparent consumption final'!$A$85:$C$85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final'!$D$85:$AX$85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83"/>
          <c:order val="83"/>
          <c:tx>
            <c:strRef>
              <c:f>'Apparent consumption final'!$A$86:$C$86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final'!$D$86:$AX$86</c:f>
              <c:numCache>
                <c:formatCode>0_);[Red]\(0\)</c:formatCode>
                <c:ptCount val="39"/>
                <c:pt idx="0">
                  <c:v>4488.348558000001</c:v>
                </c:pt>
                <c:pt idx="1">
                  <c:v>4903.128997</c:v>
                </c:pt>
                <c:pt idx="2">
                  <c:v>5550.191212</c:v>
                </c:pt>
                <c:pt idx="3">
                  <c:v>6160.372766</c:v>
                </c:pt>
                <c:pt idx="4">
                  <c:v>5104.887671</c:v>
                </c:pt>
                <c:pt idx="5">
                  <c:v>5129.054392</c:v>
                </c:pt>
                <c:pt idx="6">
                  <c:v>4857.591833</c:v>
                </c:pt>
                <c:pt idx="7">
                  <c:v>6765.868695000001</c:v>
                </c:pt>
                <c:pt idx="8">
                  <c:v>6310.594008999998</c:v>
                </c:pt>
                <c:pt idx="9">
                  <c:v>7853.120056999998</c:v>
                </c:pt>
                <c:pt idx="10">
                  <c:v>7484.745831</c:v>
                </c:pt>
                <c:pt idx="11">
                  <c:v>7387.992411</c:v>
                </c:pt>
                <c:pt idx="12">
                  <c:v>6516.027101</c:v>
                </c:pt>
                <c:pt idx="13">
                  <c:v>6346.589180000001</c:v>
                </c:pt>
                <c:pt idx="14">
                  <c:v>6524.546924</c:v>
                </c:pt>
                <c:pt idx="15">
                  <c:v>6411.706271</c:v>
                </c:pt>
                <c:pt idx="16">
                  <c:v>6055.004706</c:v>
                </c:pt>
                <c:pt idx="17">
                  <c:v>6667.420553000001</c:v>
                </c:pt>
                <c:pt idx="18">
                  <c:v>8049.232486</c:v>
                </c:pt>
                <c:pt idx="19">
                  <c:v>6947.045162</c:v>
                </c:pt>
                <c:pt idx="20">
                  <c:v>8178.284492</c:v>
                </c:pt>
                <c:pt idx="21">
                  <c:v>5485.081728</c:v>
                </c:pt>
                <c:pt idx="22">
                  <c:v>3680.924646</c:v>
                </c:pt>
                <c:pt idx="23">
                  <c:v>6440.119972</c:v>
                </c:pt>
                <c:pt idx="24">
                  <c:v>4954.431736</c:v>
                </c:pt>
                <c:pt idx="25">
                  <c:v>7847.115668</c:v>
                </c:pt>
                <c:pt idx="26">
                  <c:v>7592.986456000001</c:v>
                </c:pt>
                <c:pt idx="27">
                  <c:v>8555.768212</c:v>
                </c:pt>
                <c:pt idx="28">
                  <c:v>9914.322416</c:v>
                </c:pt>
                <c:pt idx="29">
                  <c:v>9078.07886</c:v>
                </c:pt>
                <c:pt idx="30">
                  <c:v>10428.011177</c:v>
                </c:pt>
                <c:pt idx="31">
                  <c:v>10645.679053</c:v>
                </c:pt>
                <c:pt idx="32">
                  <c:v>11486.232466</c:v>
                </c:pt>
                <c:pt idx="33">
                  <c:v>11260.645902</c:v>
                </c:pt>
                <c:pt idx="34">
                  <c:v>11938.104261</c:v>
                </c:pt>
                <c:pt idx="35">
                  <c:v>11122.676544</c:v>
                </c:pt>
              </c:numCache>
            </c:numRef>
          </c:val>
          <c:smooth val="0"/>
        </c:ser>
        <c:ser>
          <c:idx val="84"/>
          <c:order val="84"/>
          <c:tx>
            <c:strRef>
              <c:f>'Apparent consumption final'!$A$87:$C$87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final'!$D$87:$AX$87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85"/>
          <c:order val="85"/>
          <c:tx>
            <c:strRef>
              <c:f>'Apparent consumption final'!$A$88:$C$88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final'!$D$88:$AX$88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86"/>
          <c:order val="86"/>
          <c:tx>
            <c:strRef>
              <c:f>'Apparent consumption final'!$A$89:$C$89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final'!$D$89:$AX$89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87"/>
          <c:order val="87"/>
          <c:tx>
            <c:strRef>
              <c:f>'Apparent consumption final'!$A$90:$C$90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final'!$D$90:$AX$90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88"/>
          <c:order val="88"/>
          <c:tx>
            <c:strRef>
              <c:f>'Apparent consumption final'!$A$91:$C$91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final'!$D$91:$AX$91</c:f>
              <c:numCache>
                <c:formatCode>0_);[Red]\(0\)</c:formatCode>
                <c:ptCount val="39"/>
                <c:pt idx="0">
                  <c:v>223.745939</c:v>
                </c:pt>
                <c:pt idx="1">
                  <c:v>229.507136</c:v>
                </c:pt>
                <c:pt idx="2">
                  <c:v>266.955484</c:v>
                </c:pt>
                <c:pt idx="3">
                  <c:v>306.0</c:v>
                </c:pt>
                <c:pt idx="4">
                  <c:v>344.0</c:v>
                </c:pt>
                <c:pt idx="5">
                  <c:v>382.351277</c:v>
                </c:pt>
                <c:pt idx="6">
                  <c:v>458.313848</c:v>
                </c:pt>
                <c:pt idx="7">
                  <c:v>529.170789</c:v>
                </c:pt>
                <c:pt idx="8">
                  <c:v>668.251847</c:v>
                </c:pt>
                <c:pt idx="9">
                  <c:v>770.330594</c:v>
                </c:pt>
                <c:pt idx="10">
                  <c:v>661.298313</c:v>
                </c:pt>
                <c:pt idx="11">
                  <c:v>571.45956</c:v>
                </c:pt>
                <c:pt idx="12">
                  <c:v>561.853827</c:v>
                </c:pt>
                <c:pt idx="13">
                  <c:v>496.827335</c:v>
                </c:pt>
                <c:pt idx="14">
                  <c:v>438.672</c:v>
                </c:pt>
                <c:pt idx="15">
                  <c:v>530.178116</c:v>
                </c:pt>
                <c:pt idx="16">
                  <c:v>643.925639</c:v>
                </c:pt>
                <c:pt idx="17">
                  <c:v>1327.789411</c:v>
                </c:pt>
                <c:pt idx="18">
                  <c:v>1508.031697</c:v>
                </c:pt>
                <c:pt idx="19">
                  <c:v>1645.768196</c:v>
                </c:pt>
                <c:pt idx="20">
                  <c:v>1679.980611</c:v>
                </c:pt>
                <c:pt idx="21">
                  <c:v>1455.395696</c:v>
                </c:pt>
                <c:pt idx="22">
                  <c:v>1433.250069</c:v>
                </c:pt>
                <c:pt idx="23">
                  <c:v>1234.368754</c:v>
                </c:pt>
                <c:pt idx="24">
                  <c:v>1394.756194</c:v>
                </c:pt>
                <c:pt idx="25">
                  <c:v>1377.136533</c:v>
                </c:pt>
                <c:pt idx="26">
                  <c:v>1362.932507</c:v>
                </c:pt>
                <c:pt idx="27">
                  <c:v>1609.437084</c:v>
                </c:pt>
                <c:pt idx="28">
                  <c:v>1638.633841</c:v>
                </c:pt>
                <c:pt idx="29">
                  <c:v>1780.700502</c:v>
                </c:pt>
                <c:pt idx="30">
                  <c:v>2207.919002</c:v>
                </c:pt>
                <c:pt idx="31">
                  <c:v>2208.665318</c:v>
                </c:pt>
                <c:pt idx="32">
                  <c:v>2271.349928</c:v>
                </c:pt>
                <c:pt idx="33">
                  <c:v>2320.521628</c:v>
                </c:pt>
                <c:pt idx="34">
                  <c:v>2442.807435</c:v>
                </c:pt>
                <c:pt idx="35">
                  <c:v>2643.755446</c:v>
                </c:pt>
              </c:numCache>
            </c:numRef>
          </c:val>
          <c:smooth val="0"/>
        </c:ser>
        <c:ser>
          <c:idx val="89"/>
          <c:order val="89"/>
          <c:tx>
            <c:strRef>
              <c:f>'Apparent consumption final'!$A$92:$C$92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final'!$D$92:$AX$92</c:f>
              <c:numCache>
                <c:formatCode>0_);[Red]\(0\)</c:formatCode>
                <c:ptCount val="39"/>
                <c:pt idx="25">
                  <c:v>533.8322880000001</c:v>
                </c:pt>
                <c:pt idx="26">
                  <c:v>494.016672</c:v>
                </c:pt>
                <c:pt idx="27">
                  <c:v>492.6512</c:v>
                </c:pt>
                <c:pt idx="28">
                  <c:v>637.198976</c:v>
                </c:pt>
                <c:pt idx="29">
                  <c:v>632.048896</c:v>
                </c:pt>
                <c:pt idx="30">
                  <c:v>532.228235</c:v>
                </c:pt>
                <c:pt idx="31">
                  <c:v>629.278608</c:v>
                </c:pt>
                <c:pt idx="32">
                  <c:v>801.438784</c:v>
                </c:pt>
                <c:pt idx="33">
                  <c:v>360.0</c:v>
                </c:pt>
                <c:pt idx="34">
                  <c:v>878.9910600000001</c:v>
                </c:pt>
                <c:pt idx="35">
                  <c:v>872.975602</c:v>
                </c:pt>
              </c:numCache>
            </c:numRef>
          </c:val>
          <c:smooth val="0"/>
        </c:ser>
        <c:ser>
          <c:idx val="90"/>
          <c:order val="90"/>
          <c:tx>
            <c:strRef>
              <c:f>'Apparent consumption final'!$A$93:$C$93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final'!$D$93:$AX$93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91"/>
          <c:order val="91"/>
          <c:tx>
            <c:strRef>
              <c:f>'Apparent consumption final'!$A$94:$C$94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final'!$D$94:$AX$94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92"/>
          <c:order val="92"/>
          <c:tx>
            <c:strRef>
              <c:f>'Apparent consumption final'!$A$95:$C$95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final'!$D$95:$AX$95</c:f>
              <c:numCache>
                <c:formatCode>0_);[Red]\(0\)</c:formatCode>
                <c:ptCount val="39"/>
                <c:pt idx="0">
                  <c:v>62.048667</c:v>
                </c:pt>
                <c:pt idx="1">
                  <c:v>72.294179</c:v>
                </c:pt>
                <c:pt idx="2">
                  <c:v>80.623259</c:v>
                </c:pt>
                <c:pt idx="3">
                  <c:v>109.033927</c:v>
                </c:pt>
                <c:pt idx="4">
                  <c:v>144.120224</c:v>
                </c:pt>
                <c:pt idx="5">
                  <c:v>153.84125</c:v>
                </c:pt>
                <c:pt idx="6">
                  <c:v>176.576705</c:v>
                </c:pt>
                <c:pt idx="7">
                  <c:v>154.896259</c:v>
                </c:pt>
                <c:pt idx="8">
                  <c:v>188.904776</c:v>
                </c:pt>
                <c:pt idx="9">
                  <c:v>217.0</c:v>
                </c:pt>
                <c:pt idx="10">
                  <c:v>243.64</c:v>
                </c:pt>
                <c:pt idx="11">
                  <c:v>221.365708</c:v>
                </c:pt>
                <c:pt idx="12">
                  <c:v>212.73</c:v>
                </c:pt>
                <c:pt idx="13">
                  <c:v>216.36</c:v>
                </c:pt>
                <c:pt idx="14">
                  <c:v>218.18</c:v>
                </c:pt>
                <c:pt idx="15">
                  <c:v>218.18</c:v>
                </c:pt>
                <c:pt idx="16">
                  <c:v>181.82</c:v>
                </c:pt>
                <c:pt idx="17">
                  <c:v>252.73</c:v>
                </c:pt>
                <c:pt idx="18">
                  <c:v>250.379997</c:v>
                </c:pt>
                <c:pt idx="19">
                  <c:v>215.0</c:v>
                </c:pt>
                <c:pt idx="20">
                  <c:v>200.0</c:v>
                </c:pt>
                <c:pt idx="21">
                  <c:v>250.0</c:v>
                </c:pt>
                <c:pt idx="22">
                  <c:v>200.0</c:v>
                </c:pt>
                <c:pt idx="23">
                  <c:v>100.0</c:v>
                </c:pt>
                <c:pt idx="24">
                  <c:v>75.0</c:v>
                </c:pt>
                <c:pt idx="31">
                  <c:v>204.0</c:v>
                </c:pt>
                <c:pt idx="32">
                  <c:v>290.0</c:v>
                </c:pt>
                <c:pt idx="33">
                  <c:v>290.0</c:v>
                </c:pt>
                <c:pt idx="34">
                  <c:v>300.0</c:v>
                </c:pt>
                <c:pt idx="35">
                  <c:v>300.0</c:v>
                </c:pt>
              </c:numCache>
            </c:numRef>
          </c:val>
          <c:smooth val="0"/>
        </c:ser>
        <c:ser>
          <c:idx val="93"/>
          <c:order val="93"/>
          <c:tx>
            <c:strRef>
              <c:f>'Apparent consumption final'!$A$96:$C$96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final'!$D$96:$AX$96</c:f>
              <c:numCache>
                <c:formatCode>0_);[Red]\(0\)</c:formatCode>
                <c:ptCount val="39"/>
                <c:pt idx="0">
                  <c:v>147.50756</c:v>
                </c:pt>
                <c:pt idx="1">
                  <c:v>145.912452</c:v>
                </c:pt>
                <c:pt idx="2">
                  <c:v>147.149903</c:v>
                </c:pt>
                <c:pt idx="3">
                  <c:v>168.414733</c:v>
                </c:pt>
                <c:pt idx="4">
                  <c:v>187.883657</c:v>
                </c:pt>
                <c:pt idx="5">
                  <c:v>198.538245</c:v>
                </c:pt>
                <c:pt idx="6">
                  <c:v>224.851697</c:v>
                </c:pt>
                <c:pt idx="7">
                  <c:v>250.493105</c:v>
                </c:pt>
                <c:pt idx="8">
                  <c:v>292.935349</c:v>
                </c:pt>
                <c:pt idx="9">
                  <c:v>244.866206</c:v>
                </c:pt>
                <c:pt idx="10">
                  <c:v>452.605303</c:v>
                </c:pt>
                <c:pt idx="11">
                  <c:v>271.496702</c:v>
                </c:pt>
                <c:pt idx="12">
                  <c:v>267.57888</c:v>
                </c:pt>
                <c:pt idx="13">
                  <c:v>488.463661</c:v>
                </c:pt>
                <c:pt idx="14">
                  <c:v>536.706</c:v>
                </c:pt>
                <c:pt idx="15">
                  <c:v>347.908963</c:v>
                </c:pt>
                <c:pt idx="16">
                  <c:v>327.2436640000001</c:v>
                </c:pt>
                <c:pt idx="17">
                  <c:v>404.652026</c:v>
                </c:pt>
                <c:pt idx="18">
                  <c:v>454.769402</c:v>
                </c:pt>
                <c:pt idx="19">
                  <c:v>461.959871</c:v>
                </c:pt>
                <c:pt idx="20">
                  <c:v>570.7611919999999</c:v>
                </c:pt>
                <c:pt idx="21">
                  <c:v>596.0</c:v>
                </c:pt>
                <c:pt idx="22">
                  <c:v>619.795056</c:v>
                </c:pt>
                <c:pt idx="23">
                  <c:v>728.201565</c:v>
                </c:pt>
                <c:pt idx="24">
                  <c:v>1014.091275</c:v>
                </c:pt>
                <c:pt idx="25">
                  <c:v>722.973335</c:v>
                </c:pt>
                <c:pt idx="26">
                  <c:v>946.3342269999999</c:v>
                </c:pt>
                <c:pt idx="27">
                  <c:v>985.386481</c:v>
                </c:pt>
                <c:pt idx="28">
                  <c:v>891.457177</c:v>
                </c:pt>
                <c:pt idx="29">
                  <c:v>984.820822</c:v>
                </c:pt>
                <c:pt idx="30">
                  <c:v>1285.920991</c:v>
                </c:pt>
                <c:pt idx="31">
                  <c:v>1319.675659</c:v>
                </c:pt>
                <c:pt idx="32">
                  <c:v>1261.368302</c:v>
                </c:pt>
                <c:pt idx="33">
                  <c:v>1296.545171</c:v>
                </c:pt>
                <c:pt idx="34">
                  <c:v>1439.809048</c:v>
                </c:pt>
                <c:pt idx="35">
                  <c:v>1406.727202</c:v>
                </c:pt>
              </c:numCache>
            </c:numRef>
          </c:val>
          <c:smooth val="0"/>
        </c:ser>
        <c:ser>
          <c:idx val="94"/>
          <c:order val="94"/>
          <c:tx>
            <c:strRef>
              <c:f>'Apparent consumption final'!$A$97:$C$97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final'!$D$97:$AX$97</c:f>
              <c:numCache>
                <c:formatCode>0_);[Red]\(0\)</c:formatCode>
                <c:ptCount val="39"/>
                <c:pt idx="0">
                  <c:v>901.97155</c:v>
                </c:pt>
                <c:pt idx="1">
                  <c:v>1301.843142</c:v>
                </c:pt>
                <c:pt idx="2">
                  <c:v>1332.101704</c:v>
                </c:pt>
                <c:pt idx="3">
                  <c:v>1631.401404</c:v>
                </c:pt>
                <c:pt idx="4">
                  <c:v>1886.373876</c:v>
                </c:pt>
                <c:pt idx="5">
                  <c:v>1717.040031</c:v>
                </c:pt>
                <c:pt idx="6">
                  <c:v>2387.87344</c:v>
                </c:pt>
                <c:pt idx="7">
                  <c:v>3130.957506</c:v>
                </c:pt>
                <c:pt idx="8">
                  <c:v>3586.31104</c:v>
                </c:pt>
                <c:pt idx="9">
                  <c:v>3849.066016</c:v>
                </c:pt>
                <c:pt idx="10">
                  <c:v>4689.351984</c:v>
                </c:pt>
                <c:pt idx="11">
                  <c:v>4879.161896</c:v>
                </c:pt>
                <c:pt idx="12">
                  <c:v>4719.589040000001</c:v>
                </c:pt>
                <c:pt idx="13">
                  <c:v>4438.658</c:v>
                </c:pt>
                <c:pt idx="14">
                  <c:v>4001.16</c:v>
                </c:pt>
                <c:pt idx="15">
                  <c:v>4560.383</c:v>
                </c:pt>
                <c:pt idx="16">
                  <c:v>5470.36</c:v>
                </c:pt>
                <c:pt idx="17">
                  <c:v>5619.455</c:v>
                </c:pt>
                <c:pt idx="18">
                  <c:v>5959.801</c:v>
                </c:pt>
                <c:pt idx="19">
                  <c:v>6033.145</c:v>
                </c:pt>
                <c:pt idx="20">
                  <c:v>5574.532</c:v>
                </c:pt>
                <c:pt idx="21">
                  <c:v>4589.271</c:v>
                </c:pt>
                <c:pt idx="22">
                  <c:v>3966.121</c:v>
                </c:pt>
                <c:pt idx="23">
                  <c:v>4000.944</c:v>
                </c:pt>
                <c:pt idx="24">
                  <c:v>4497.56512</c:v>
                </c:pt>
                <c:pt idx="25">
                  <c:v>4718.246</c:v>
                </c:pt>
                <c:pt idx="26">
                  <c:v>5616.162</c:v>
                </c:pt>
                <c:pt idx="27">
                  <c:v>5444.701</c:v>
                </c:pt>
                <c:pt idx="28">
                  <c:v>5058.402</c:v>
                </c:pt>
                <c:pt idx="29">
                  <c:v>4720.862</c:v>
                </c:pt>
                <c:pt idx="30">
                  <c:v>4576.066</c:v>
                </c:pt>
                <c:pt idx="31">
                  <c:v>4911.038</c:v>
                </c:pt>
                <c:pt idx="32">
                  <c:v>4928.807</c:v>
                </c:pt>
                <c:pt idx="33">
                  <c:v>4760.699</c:v>
                </c:pt>
                <c:pt idx="34">
                  <c:v>4038.832</c:v>
                </c:pt>
                <c:pt idx="35">
                  <c:v>3728.863984000001</c:v>
                </c:pt>
                <c:pt idx="36">
                  <c:v>2586.026024000001</c:v>
                </c:pt>
                <c:pt idx="37">
                  <c:v>2810.440016</c:v>
                </c:pt>
                <c:pt idx="38">
                  <c:v>2822.826032</c:v>
                </c:pt>
              </c:numCache>
            </c:numRef>
          </c:val>
          <c:smooth val="0"/>
        </c:ser>
        <c:ser>
          <c:idx val="95"/>
          <c:order val="95"/>
          <c:tx>
            <c:strRef>
              <c:f>'Apparent consumption final'!$A$98:$C$98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final'!$D$98:$AX$98</c:f>
              <c:numCache>
                <c:formatCode>0_);[Red]\(0\)</c:formatCode>
                <c:ptCount val="39"/>
                <c:pt idx="0">
                  <c:v>2777.27</c:v>
                </c:pt>
                <c:pt idx="1">
                  <c:v>2717.27</c:v>
                </c:pt>
                <c:pt idx="2">
                  <c:v>2980.0</c:v>
                </c:pt>
                <c:pt idx="3">
                  <c:v>3411.82</c:v>
                </c:pt>
                <c:pt idx="4">
                  <c:v>3444.55</c:v>
                </c:pt>
                <c:pt idx="5">
                  <c:v>3767.27</c:v>
                </c:pt>
                <c:pt idx="6">
                  <c:v>4307.27</c:v>
                </c:pt>
                <c:pt idx="7">
                  <c:v>4630.0</c:v>
                </c:pt>
                <c:pt idx="8">
                  <c:v>4773.64</c:v>
                </c:pt>
                <c:pt idx="9">
                  <c:v>4867.27</c:v>
                </c:pt>
                <c:pt idx="10">
                  <c:v>4670.0</c:v>
                </c:pt>
                <c:pt idx="11">
                  <c:v>4644.55</c:v>
                </c:pt>
                <c:pt idx="12">
                  <c:v>4378.18</c:v>
                </c:pt>
                <c:pt idx="13">
                  <c:v>4251.82</c:v>
                </c:pt>
                <c:pt idx="14">
                  <c:v>4153.64</c:v>
                </c:pt>
                <c:pt idx="15">
                  <c:v>3685.45</c:v>
                </c:pt>
                <c:pt idx="16">
                  <c:v>3935.45</c:v>
                </c:pt>
                <c:pt idx="17">
                  <c:v>4161.82</c:v>
                </c:pt>
                <c:pt idx="18">
                  <c:v>3872.75</c:v>
                </c:pt>
                <c:pt idx="19">
                  <c:v>3857.0</c:v>
                </c:pt>
                <c:pt idx="20">
                  <c:v>3933.0</c:v>
                </c:pt>
                <c:pt idx="21">
                  <c:v>2718.348992</c:v>
                </c:pt>
                <c:pt idx="22">
                  <c:v>2555.506497</c:v>
                </c:pt>
                <c:pt idx="23">
                  <c:v>2548.549728</c:v>
                </c:pt>
                <c:pt idx="24">
                  <c:v>2911.499168</c:v>
                </c:pt>
                <c:pt idx="25">
                  <c:v>3026.38134</c:v>
                </c:pt>
                <c:pt idx="26">
                  <c:v>2782.969608</c:v>
                </c:pt>
                <c:pt idx="27">
                  <c:v>2945.319344</c:v>
                </c:pt>
                <c:pt idx="28">
                  <c:v>3053.68752</c:v>
                </c:pt>
                <c:pt idx="29">
                  <c:v>3155.190452</c:v>
                </c:pt>
                <c:pt idx="30">
                  <c:v>3523.10912</c:v>
                </c:pt>
                <c:pt idx="31">
                  <c:v>3534.24896</c:v>
                </c:pt>
                <c:pt idx="32">
                  <c:v>3720.775872</c:v>
                </c:pt>
                <c:pt idx="33">
                  <c:v>3970.211</c:v>
                </c:pt>
                <c:pt idx="34">
                  <c:v>4059.5505</c:v>
                </c:pt>
                <c:pt idx="35">
                  <c:v>4137.5947</c:v>
                </c:pt>
                <c:pt idx="36">
                  <c:v>4215.2832</c:v>
                </c:pt>
                <c:pt idx="37">
                  <c:v>3839.3543</c:v>
                </c:pt>
                <c:pt idx="38">
                  <c:v>3728.5211</c:v>
                </c:pt>
              </c:numCache>
            </c:numRef>
          </c:val>
          <c:smooth val="0"/>
        </c:ser>
        <c:ser>
          <c:idx val="96"/>
          <c:order val="96"/>
          <c:tx>
            <c:strRef>
              <c:f>'Apparent consumption final'!$A$99:$C$99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final'!$D$99:$AX$99</c:f>
              <c:numCache>
                <c:formatCode>0_);[Red]\(0\)</c:formatCode>
                <c:ptCount val="39"/>
                <c:pt idx="0">
                  <c:v>86.612562</c:v>
                </c:pt>
                <c:pt idx="1">
                  <c:v>118.462261</c:v>
                </c:pt>
                <c:pt idx="2">
                  <c:v>142.443249</c:v>
                </c:pt>
                <c:pt idx="3">
                  <c:v>159.625784</c:v>
                </c:pt>
                <c:pt idx="4">
                  <c:v>187.5484</c:v>
                </c:pt>
                <c:pt idx="5">
                  <c:v>239.513312</c:v>
                </c:pt>
                <c:pt idx="6">
                  <c:v>169.708244</c:v>
                </c:pt>
                <c:pt idx="7">
                  <c:v>165.398732</c:v>
                </c:pt>
                <c:pt idx="8">
                  <c:v>149.326769</c:v>
                </c:pt>
                <c:pt idx="9">
                  <c:v>146.235972</c:v>
                </c:pt>
                <c:pt idx="10">
                  <c:v>131.335968</c:v>
                </c:pt>
                <c:pt idx="11">
                  <c:v>126.699683</c:v>
                </c:pt>
                <c:pt idx="12">
                  <c:v>127.507694</c:v>
                </c:pt>
                <c:pt idx="13">
                  <c:v>122.906374</c:v>
                </c:pt>
                <c:pt idx="14">
                  <c:v>118.389392</c:v>
                </c:pt>
                <c:pt idx="15">
                  <c:v>118.698872</c:v>
                </c:pt>
                <c:pt idx="16">
                  <c:v>113.821179</c:v>
                </c:pt>
                <c:pt idx="17">
                  <c:v>131.067569</c:v>
                </c:pt>
                <c:pt idx="18">
                  <c:v>134.633895</c:v>
                </c:pt>
                <c:pt idx="19">
                  <c:v>117.521926</c:v>
                </c:pt>
                <c:pt idx="20">
                  <c:v>114.349196</c:v>
                </c:pt>
                <c:pt idx="21">
                  <c:v>106.196423</c:v>
                </c:pt>
                <c:pt idx="22">
                  <c:v>100.159586</c:v>
                </c:pt>
                <c:pt idx="23">
                  <c:v>86.184189</c:v>
                </c:pt>
                <c:pt idx="24">
                  <c:v>80.468479</c:v>
                </c:pt>
                <c:pt idx="25">
                  <c:v>82.13644699999999</c:v>
                </c:pt>
                <c:pt idx="26">
                  <c:v>88.27547199999999</c:v>
                </c:pt>
                <c:pt idx="27">
                  <c:v>101.345926</c:v>
                </c:pt>
                <c:pt idx="28">
                  <c:v>126.905877</c:v>
                </c:pt>
                <c:pt idx="29">
                  <c:v>136.556423</c:v>
                </c:pt>
                <c:pt idx="30">
                  <c:v>157.765993</c:v>
                </c:pt>
                <c:pt idx="31">
                  <c:v>125.675752</c:v>
                </c:pt>
                <c:pt idx="32">
                  <c:v>83.61849100000001</c:v>
                </c:pt>
                <c:pt idx="33">
                  <c:v>148.060312</c:v>
                </c:pt>
                <c:pt idx="34">
                  <c:v>179.143666</c:v>
                </c:pt>
                <c:pt idx="35">
                  <c:v>227.173931</c:v>
                </c:pt>
                <c:pt idx="37">
                  <c:v>184.726078</c:v>
                </c:pt>
                <c:pt idx="38">
                  <c:v>113.050142</c:v>
                </c:pt>
              </c:numCache>
            </c:numRef>
          </c:val>
          <c:smooth val="0"/>
        </c:ser>
        <c:ser>
          <c:idx val="97"/>
          <c:order val="97"/>
          <c:tx>
            <c:strRef>
              <c:f>'Apparent consumption final'!$A$100:$C$100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final'!$D$100:$AX$100</c:f>
              <c:numCache>
                <c:formatCode>0_);[Red]\(0\)</c:formatCode>
                <c:ptCount val="39"/>
                <c:pt idx="0">
                  <c:v>13418.491</c:v>
                </c:pt>
                <c:pt idx="1">
                  <c:v>14749.537</c:v>
                </c:pt>
                <c:pt idx="2">
                  <c:v>15484.912992</c:v>
                </c:pt>
                <c:pt idx="3">
                  <c:v>14775.99</c:v>
                </c:pt>
                <c:pt idx="4">
                  <c:v>14094.71</c:v>
                </c:pt>
                <c:pt idx="5">
                  <c:v>15931.944992</c:v>
                </c:pt>
                <c:pt idx="6">
                  <c:v>18110.977024</c:v>
                </c:pt>
                <c:pt idx="7">
                  <c:v>18769.737984</c:v>
                </c:pt>
                <c:pt idx="8">
                  <c:v>20695.981944</c:v>
                </c:pt>
                <c:pt idx="9">
                  <c:v>19386.632992</c:v>
                </c:pt>
                <c:pt idx="10">
                  <c:v>19432.923944</c:v>
                </c:pt>
                <c:pt idx="11">
                  <c:v>21683.012008</c:v>
                </c:pt>
                <c:pt idx="12">
                  <c:v>22539.798</c:v>
                </c:pt>
                <c:pt idx="13">
                  <c:v>27007.138008</c:v>
                </c:pt>
                <c:pt idx="14">
                  <c:v>29357.333</c:v>
                </c:pt>
                <c:pt idx="15">
                  <c:v>33394.114016</c:v>
                </c:pt>
                <c:pt idx="16">
                  <c:v>36691.547992</c:v>
                </c:pt>
                <c:pt idx="17">
                  <c:v>37093.842</c:v>
                </c:pt>
                <c:pt idx="18">
                  <c:v>40737.783</c:v>
                </c:pt>
                <c:pt idx="19">
                  <c:v>45896.056</c:v>
                </c:pt>
                <c:pt idx="20">
                  <c:v>48817.477</c:v>
                </c:pt>
                <c:pt idx="21">
                  <c:v>50801.148992</c:v>
                </c:pt>
                <c:pt idx="22">
                  <c:v>49268.875</c:v>
                </c:pt>
                <c:pt idx="23">
                  <c:v>52052.942032</c:v>
                </c:pt>
                <c:pt idx="24">
                  <c:v>55238.777492</c:v>
                </c:pt>
                <c:pt idx="25">
                  <c:v>61059.119976</c:v>
                </c:pt>
                <c:pt idx="26">
                  <c:v>73849.429884</c:v>
                </c:pt>
                <c:pt idx="27">
                  <c:v>78216.358622</c:v>
                </c:pt>
                <c:pt idx="28">
                  <c:v>83994.890445</c:v>
                </c:pt>
                <c:pt idx="29">
                  <c:v>87831.858394</c:v>
                </c:pt>
                <c:pt idx="30">
                  <c:v>91771.58031699998</c:v>
                </c:pt>
                <c:pt idx="31">
                  <c:v>102090.366896</c:v>
                </c:pt>
                <c:pt idx="32">
                  <c:v>111035.428643</c:v>
                </c:pt>
                <c:pt idx="33">
                  <c:v>116113.816142</c:v>
                </c:pt>
                <c:pt idx="34">
                  <c:v>124190.720845</c:v>
                </c:pt>
                <c:pt idx="35">
                  <c:v>138156.644954</c:v>
                </c:pt>
                <c:pt idx="36">
                  <c:v>149571.039143</c:v>
                </c:pt>
                <c:pt idx="37">
                  <c:v>164597.634939</c:v>
                </c:pt>
              </c:numCache>
            </c:numRef>
          </c:val>
          <c:smooth val="0"/>
        </c:ser>
        <c:ser>
          <c:idx val="98"/>
          <c:order val="98"/>
          <c:tx>
            <c:strRef>
              <c:f>'Apparent consumption final'!$A$101:$C$101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final'!$D$101:$AX$101</c:f>
              <c:numCache>
                <c:formatCode>0_);[Red]\(0\)</c:formatCode>
                <c:ptCount val="39"/>
                <c:pt idx="0">
                  <c:v>1193.69656</c:v>
                </c:pt>
                <c:pt idx="1">
                  <c:v>1386.813408</c:v>
                </c:pt>
                <c:pt idx="2">
                  <c:v>1797.68472</c:v>
                </c:pt>
                <c:pt idx="3">
                  <c:v>2158.819293</c:v>
                </c:pt>
                <c:pt idx="4">
                  <c:v>2570.4676</c:v>
                </c:pt>
                <c:pt idx="5">
                  <c:v>2688.246096</c:v>
                </c:pt>
                <c:pt idx="6">
                  <c:v>3238.703904</c:v>
                </c:pt>
                <c:pt idx="7">
                  <c:v>3273.422912</c:v>
                </c:pt>
                <c:pt idx="8">
                  <c:v>4077.499040000001</c:v>
                </c:pt>
                <c:pt idx="9">
                  <c:v>4368.070944000001</c:v>
                </c:pt>
                <c:pt idx="10">
                  <c:v>5665.598592</c:v>
                </c:pt>
                <c:pt idx="11">
                  <c:v>6817.500048</c:v>
                </c:pt>
                <c:pt idx="12">
                  <c:v>7804.514480000001</c:v>
                </c:pt>
                <c:pt idx="13">
                  <c:v>8697.390015999999</c:v>
                </c:pt>
                <c:pt idx="14">
                  <c:v>8558.015832000001</c:v>
                </c:pt>
                <c:pt idx="15">
                  <c:v>9245.793334</c:v>
                </c:pt>
                <c:pt idx="16">
                  <c:v>9270.137782999998</c:v>
                </c:pt>
                <c:pt idx="17">
                  <c:v>9517.105588</c:v>
                </c:pt>
                <c:pt idx="18">
                  <c:v>9178.285921999999</c:v>
                </c:pt>
                <c:pt idx="19">
                  <c:v>9844.637612</c:v>
                </c:pt>
                <c:pt idx="20">
                  <c:v>11232.156488</c:v>
                </c:pt>
                <c:pt idx="21">
                  <c:v>15144.830834</c:v>
                </c:pt>
                <c:pt idx="22">
                  <c:v>14755.455701</c:v>
                </c:pt>
                <c:pt idx="23">
                  <c:v>17448.635967</c:v>
                </c:pt>
                <c:pt idx="24">
                  <c:v>22214.194176</c:v>
                </c:pt>
                <c:pt idx="25">
                  <c:v>24807.806688</c:v>
                </c:pt>
                <c:pt idx="26">
                  <c:v>26339.965984</c:v>
                </c:pt>
                <c:pt idx="27">
                  <c:v>28570.801664</c:v>
                </c:pt>
                <c:pt idx="28">
                  <c:v>18903.80624</c:v>
                </c:pt>
                <c:pt idx="29">
                  <c:v>16582.854947</c:v>
                </c:pt>
                <c:pt idx="30">
                  <c:v>20393.584821</c:v>
                </c:pt>
                <c:pt idx="31">
                  <c:v>23309.390072</c:v>
                </c:pt>
                <c:pt idx="32">
                  <c:v>29078.631042</c:v>
                </c:pt>
                <c:pt idx="33">
                  <c:v>31341.921999</c:v>
                </c:pt>
                <c:pt idx="34">
                  <c:v>28752.596003</c:v>
                </c:pt>
                <c:pt idx="35">
                  <c:v>30647.834435</c:v>
                </c:pt>
                <c:pt idx="36">
                  <c:v>26999.37176699999</c:v>
                </c:pt>
                <c:pt idx="37">
                  <c:v>29765.955442</c:v>
                </c:pt>
                <c:pt idx="38">
                  <c:v>40513.525541</c:v>
                </c:pt>
              </c:numCache>
            </c:numRef>
          </c:val>
          <c:smooth val="0"/>
        </c:ser>
        <c:ser>
          <c:idx val="99"/>
          <c:order val="99"/>
          <c:tx>
            <c:strRef>
              <c:f>'Apparent consumption final'!$A$102:$C$102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final'!$D$102:$AX$102</c:f>
              <c:numCache>
                <c:formatCode>0_);[Red]\(0\)</c:formatCode>
                <c:ptCount val="39"/>
                <c:pt idx="0">
                  <c:v>2537.521808</c:v>
                </c:pt>
                <c:pt idx="1">
                  <c:v>2900.036964</c:v>
                </c:pt>
                <c:pt idx="2">
                  <c:v>3641.1303</c:v>
                </c:pt>
                <c:pt idx="3">
                  <c:v>3792.403808</c:v>
                </c:pt>
                <c:pt idx="4">
                  <c:v>4645.335176</c:v>
                </c:pt>
                <c:pt idx="5">
                  <c:v>6609.547595</c:v>
                </c:pt>
                <c:pt idx="6">
                  <c:v>7488.109840000001</c:v>
                </c:pt>
                <c:pt idx="7">
                  <c:v>10233.254704</c:v>
                </c:pt>
                <c:pt idx="8">
                  <c:v>12024.55</c:v>
                </c:pt>
                <c:pt idx="9">
                  <c:v>9019.09</c:v>
                </c:pt>
                <c:pt idx="10">
                  <c:v>8016.36</c:v>
                </c:pt>
                <c:pt idx="11">
                  <c:v>8016.36</c:v>
                </c:pt>
                <c:pt idx="12">
                  <c:v>9518.18</c:v>
                </c:pt>
                <c:pt idx="13">
                  <c:v>10000.0</c:v>
                </c:pt>
                <c:pt idx="14">
                  <c:v>11828.18</c:v>
                </c:pt>
                <c:pt idx="15">
                  <c:v>12490.0</c:v>
                </c:pt>
                <c:pt idx="16">
                  <c:v>12299.09</c:v>
                </c:pt>
                <c:pt idx="17">
                  <c:v>12755.45</c:v>
                </c:pt>
                <c:pt idx="18">
                  <c:v>12201.57</c:v>
                </c:pt>
                <c:pt idx="19">
                  <c:v>12500.0</c:v>
                </c:pt>
                <c:pt idx="20">
                  <c:v>13000.0</c:v>
                </c:pt>
                <c:pt idx="21">
                  <c:v>15000.0</c:v>
                </c:pt>
                <c:pt idx="22">
                  <c:v>15200.0</c:v>
                </c:pt>
                <c:pt idx="23">
                  <c:v>16000.0</c:v>
                </c:pt>
                <c:pt idx="24">
                  <c:v>16000.0</c:v>
                </c:pt>
                <c:pt idx="25">
                  <c:v>16300.0</c:v>
                </c:pt>
                <c:pt idx="26">
                  <c:v>18350.0</c:v>
                </c:pt>
                <c:pt idx="27">
                  <c:v>19113.992746</c:v>
                </c:pt>
                <c:pt idx="28">
                  <c:v>20748.091458</c:v>
                </c:pt>
                <c:pt idx="29">
                  <c:v>20193.093627</c:v>
                </c:pt>
                <c:pt idx="30">
                  <c:v>21700.798168</c:v>
                </c:pt>
                <c:pt idx="31">
                  <c:v>23843.907023</c:v>
                </c:pt>
                <c:pt idx="32">
                  <c:v>27347.186271</c:v>
                </c:pt>
                <c:pt idx="33">
                  <c:v>29657.418277</c:v>
                </c:pt>
                <c:pt idx="34">
                  <c:v>31346.182705</c:v>
                </c:pt>
                <c:pt idx="35">
                  <c:v>31454.873426</c:v>
                </c:pt>
                <c:pt idx="36">
                  <c:v>21401.62814</c:v>
                </c:pt>
                <c:pt idx="37">
                  <c:v>40188.674</c:v>
                </c:pt>
                <c:pt idx="38">
                  <c:v>43042.0</c:v>
                </c:pt>
              </c:numCache>
            </c:numRef>
          </c:val>
          <c:smooth val="0"/>
        </c:ser>
        <c:ser>
          <c:idx val="100"/>
          <c:order val="100"/>
          <c:tx>
            <c:strRef>
              <c:f>'Apparent consumption final'!$A$103:$C$103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final'!$D$103:$AX$103</c:f>
              <c:numCache>
                <c:formatCode>0_);[Red]\(0\)</c:formatCode>
                <c:ptCount val="39"/>
                <c:pt idx="0">
                  <c:v>1363.64</c:v>
                </c:pt>
                <c:pt idx="1">
                  <c:v>1860.0</c:v>
                </c:pt>
                <c:pt idx="2">
                  <c:v>1601.469945</c:v>
                </c:pt>
                <c:pt idx="3">
                  <c:v>1439.105132</c:v>
                </c:pt>
                <c:pt idx="4">
                  <c:v>1687.613056</c:v>
                </c:pt>
                <c:pt idx="5">
                  <c:v>2323.850153</c:v>
                </c:pt>
                <c:pt idx="6">
                  <c:v>2803.486568</c:v>
                </c:pt>
                <c:pt idx="7">
                  <c:v>3176.36</c:v>
                </c:pt>
                <c:pt idx="8">
                  <c:v>4609.09</c:v>
                </c:pt>
                <c:pt idx="9">
                  <c:v>5110.91</c:v>
                </c:pt>
                <c:pt idx="10">
                  <c:v>5511.82</c:v>
                </c:pt>
                <c:pt idx="11">
                  <c:v>5611.82</c:v>
                </c:pt>
                <c:pt idx="12">
                  <c:v>5609.09</c:v>
                </c:pt>
                <c:pt idx="13">
                  <c:v>5609.09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10000.0</c:v>
                </c:pt>
                <c:pt idx="18">
                  <c:v>10523.29</c:v>
                </c:pt>
                <c:pt idx="19">
                  <c:v>12500.0</c:v>
                </c:pt>
                <c:pt idx="20">
                  <c:v>10000.0</c:v>
                </c:pt>
                <c:pt idx="21">
                  <c:v>5000.0</c:v>
                </c:pt>
                <c:pt idx="22">
                  <c:v>10000.0</c:v>
                </c:pt>
                <c:pt idx="23">
                  <c:v>2000.0</c:v>
                </c:pt>
                <c:pt idx="24">
                  <c:v>2000.0</c:v>
                </c:pt>
                <c:pt idx="25">
                  <c:v>2108.0</c:v>
                </c:pt>
                <c:pt idx="26">
                  <c:v>1600.0</c:v>
                </c:pt>
                <c:pt idx="27">
                  <c:v>1700.0</c:v>
                </c:pt>
                <c:pt idx="28">
                  <c:v>2000.0</c:v>
                </c:pt>
                <c:pt idx="29">
                  <c:v>2000.0</c:v>
                </c:pt>
                <c:pt idx="30">
                  <c:v>6000.0</c:v>
                </c:pt>
                <c:pt idx="31">
                  <c:v>6000.0</c:v>
                </c:pt>
                <c:pt idx="32">
                  <c:v>6834.0</c:v>
                </c:pt>
                <c:pt idx="33">
                  <c:v>1901.0</c:v>
                </c:pt>
                <c:pt idx="34">
                  <c:v>2500.0</c:v>
                </c:pt>
                <c:pt idx="35">
                  <c:v>3000.0</c:v>
                </c:pt>
                <c:pt idx="36">
                  <c:v>2887.0</c:v>
                </c:pt>
                <c:pt idx="38">
                  <c:v>2805.3</c:v>
                </c:pt>
              </c:numCache>
            </c:numRef>
          </c:val>
          <c:smooth val="0"/>
        </c:ser>
        <c:ser>
          <c:idx val="101"/>
          <c:order val="101"/>
          <c:tx>
            <c:strRef>
              <c:f>'Apparent consumption final'!$A$104:$C$104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final'!$D$104:$AX$104</c:f>
              <c:numCache>
                <c:formatCode>0_);[Red]\(0\)</c:formatCode>
                <c:ptCount val="39"/>
                <c:pt idx="0">
                  <c:v>1031.263448</c:v>
                </c:pt>
                <c:pt idx="1">
                  <c:v>1537.2812</c:v>
                </c:pt>
                <c:pt idx="2">
                  <c:v>1367.34495</c:v>
                </c:pt>
                <c:pt idx="3">
                  <c:v>1430.241484</c:v>
                </c:pt>
                <c:pt idx="4">
                  <c:v>1534.976248</c:v>
                </c:pt>
                <c:pt idx="5">
                  <c:v>1494.854996</c:v>
                </c:pt>
                <c:pt idx="6">
                  <c:v>1506.89186</c:v>
                </c:pt>
                <c:pt idx="7">
                  <c:v>1522.145262</c:v>
                </c:pt>
                <c:pt idx="8">
                  <c:v>2019.182176</c:v>
                </c:pt>
                <c:pt idx="9">
                  <c:v>2346.375024</c:v>
                </c:pt>
                <c:pt idx="10">
                  <c:v>2034.99692</c:v>
                </c:pt>
                <c:pt idx="11">
                  <c:v>1863.804592</c:v>
                </c:pt>
                <c:pt idx="12">
                  <c:v>1515.470528</c:v>
                </c:pt>
                <c:pt idx="13">
                  <c:v>1510.389936</c:v>
                </c:pt>
                <c:pt idx="14">
                  <c:v>1397.235992</c:v>
                </c:pt>
                <c:pt idx="15">
                  <c:v>1302.665408</c:v>
                </c:pt>
                <c:pt idx="16">
                  <c:v>1227.29688</c:v>
                </c:pt>
                <c:pt idx="17">
                  <c:v>1273.903456</c:v>
                </c:pt>
                <c:pt idx="18">
                  <c:v>1307.68752</c:v>
                </c:pt>
                <c:pt idx="19">
                  <c:v>1329.546064</c:v>
                </c:pt>
                <c:pt idx="20">
                  <c:v>1559.376576</c:v>
                </c:pt>
                <c:pt idx="21">
                  <c:v>1611.756672</c:v>
                </c:pt>
                <c:pt idx="22">
                  <c:v>1656.489696</c:v>
                </c:pt>
                <c:pt idx="23">
                  <c:v>1404.401952</c:v>
                </c:pt>
                <c:pt idx="24">
                  <c:v>1611.763216</c:v>
                </c:pt>
                <c:pt idx="25">
                  <c:v>1840.097344</c:v>
                </c:pt>
                <c:pt idx="26">
                  <c:v>2121.0556</c:v>
                </c:pt>
                <c:pt idx="27">
                  <c:v>2359.752752</c:v>
                </c:pt>
                <c:pt idx="28">
                  <c:v>2531.63608</c:v>
                </c:pt>
                <c:pt idx="29">
                  <c:v>3095.2032</c:v>
                </c:pt>
                <c:pt idx="30">
                  <c:v>3115.743416</c:v>
                </c:pt>
                <c:pt idx="31">
                  <c:v>2873.672951</c:v>
                </c:pt>
                <c:pt idx="32">
                  <c:v>3414.537219</c:v>
                </c:pt>
                <c:pt idx="33">
                  <c:v>3739.93761</c:v>
                </c:pt>
                <c:pt idx="34">
                  <c:v>4381.974627</c:v>
                </c:pt>
                <c:pt idx="35">
                  <c:v>4730.303804</c:v>
                </c:pt>
              </c:numCache>
            </c:numRef>
          </c:val>
          <c:smooth val="0"/>
        </c:ser>
        <c:ser>
          <c:idx val="102"/>
          <c:order val="102"/>
          <c:tx>
            <c:strRef>
              <c:f>'Apparent consumption final'!$A$105:$C$105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final'!$D$105:$AX$105</c:f>
              <c:numCache>
                <c:formatCode>0_);[Red]\(0\)</c:formatCode>
                <c:ptCount val="39"/>
                <c:pt idx="0">
                  <c:v>1421.37182</c:v>
                </c:pt>
                <c:pt idx="1">
                  <c:v>1618.739664</c:v>
                </c:pt>
                <c:pt idx="2">
                  <c:v>2042.140672</c:v>
                </c:pt>
                <c:pt idx="3">
                  <c:v>1663.816112</c:v>
                </c:pt>
                <c:pt idx="4">
                  <c:v>2259.676384</c:v>
                </c:pt>
                <c:pt idx="5">
                  <c:v>2390.0</c:v>
                </c:pt>
                <c:pt idx="6">
                  <c:v>2003.64</c:v>
                </c:pt>
                <c:pt idx="7">
                  <c:v>1968.18</c:v>
                </c:pt>
                <c:pt idx="8">
                  <c:v>2000.0</c:v>
                </c:pt>
                <c:pt idx="9">
                  <c:v>1923.64</c:v>
                </c:pt>
                <c:pt idx="10">
                  <c:v>1845.196149</c:v>
                </c:pt>
                <c:pt idx="11">
                  <c:v>2015.45</c:v>
                </c:pt>
                <c:pt idx="12">
                  <c:v>2193.397555</c:v>
                </c:pt>
                <c:pt idx="13">
                  <c:v>2062.73</c:v>
                </c:pt>
                <c:pt idx="14">
                  <c:v>2068.18</c:v>
                </c:pt>
                <c:pt idx="15">
                  <c:v>2024.55</c:v>
                </c:pt>
                <c:pt idx="16">
                  <c:v>2063.64</c:v>
                </c:pt>
                <c:pt idx="17">
                  <c:v>2230.91</c:v>
                </c:pt>
                <c:pt idx="18">
                  <c:v>2326.01</c:v>
                </c:pt>
                <c:pt idx="19">
                  <c:v>2289.0</c:v>
                </c:pt>
                <c:pt idx="20">
                  <c:v>2868.0</c:v>
                </c:pt>
                <c:pt idx="21">
                  <c:v>3550.0</c:v>
                </c:pt>
                <c:pt idx="22">
                  <c:v>3500.0</c:v>
                </c:pt>
                <c:pt idx="23">
                  <c:v>4536.0</c:v>
                </c:pt>
                <c:pt idx="24">
                  <c:v>4800.0</c:v>
                </c:pt>
                <c:pt idx="25">
                  <c:v>6204.0</c:v>
                </c:pt>
                <c:pt idx="26">
                  <c:v>6700.0</c:v>
                </c:pt>
                <c:pt idx="27">
                  <c:v>5400.0</c:v>
                </c:pt>
                <c:pt idx="28">
                  <c:v>6476.0</c:v>
                </c:pt>
                <c:pt idx="29">
                  <c:v>6354.0</c:v>
                </c:pt>
                <c:pt idx="30">
                  <c:v>5703.0</c:v>
                </c:pt>
                <c:pt idx="31">
                  <c:v>4700.0</c:v>
                </c:pt>
                <c:pt idx="32">
                  <c:v>4584.0</c:v>
                </c:pt>
                <c:pt idx="33">
                  <c:v>4632.0</c:v>
                </c:pt>
                <c:pt idx="34">
                  <c:v>4055.074148</c:v>
                </c:pt>
                <c:pt idx="35">
                  <c:v>4980.472277</c:v>
                </c:pt>
              </c:numCache>
            </c:numRef>
          </c:val>
          <c:smooth val="0"/>
        </c:ser>
        <c:ser>
          <c:idx val="103"/>
          <c:order val="103"/>
          <c:tx>
            <c:strRef>
              <c:f>'Apparent consumption final'!$A$106:$C$106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final'!$D$106:$AX$106</c:f>
              <c:numCache>
                <c:formatCode>0_);[Red]\(0\)</c:formatCode>
                <c:ptCount val="39"/>
                <c:pt idx="0">
                  <c:v>33231.303936</c:v>
                </c:pt>
                <c:pt idx="1">
                  <c:v>31619.451588</c:v>
                </c:pt>
                <c:pt idx="2">
                  <c:v>32497.741068</c:v>
                </c:pt>
                <c:pt idx="3">
                  <c:v>35485.02243200001</c:v>
                </c:pt>
                <c:pt idx="4">
                  <c:v>35793.550416</c:v>
                </c:pt>
                <c:pt idx="5">
                  <c:v>33622.835752</c:v>
                </c:pt>
                <c:pt idx="6">
                  <c:v>35666.720424</c:v>
                </c:pt>
                <c:pt idx="7">
                  <c:v>37164.906136</c:v>
                </c:pt>
                <c:pt idx="8">
                  <c:v>36795.07404800001</c:v>
                </c:pt>
                <c:pt idx="9">
                  <c:v>37750.150256</c:v>
                </c:pt>
                <c:pt idx="10">
                  <c:v>41120.1768</c:v>
                </c:pt>
                <c:pt idx="11">
                  <c:v>41218.153936</c:v>
                </c:pt>
                <c:pt idx="12">
                  <c:v>39432.783088</c:v>
                </c:pt>
                <c:pt idx="13">
                  <c:v>38945.699088</c:v>
                </c:pt>
                <c:pt idx="14">
                  <c:v>37592.184432</c:v>
                </c:pt>
                <c:pt idx="15">
                  <c:v>36751.472672</c:v>
                </c:pt>
                <c:pt idx="16">
                  <c:v>35458.860752</c:v>
                </c:pt>
                <c:pt idx="17">
                  <c:v>37725.25582400001</c:v>
                </c:pt>
                <c:pt idx="18">
                  <c:v>39415.133632</c:v>
                </c:pt>
                <c:pt idx="19">
                  <c:v>41376.172736</c:v>
                </c:pt>
                <c:pt idx="20">
                  <c:v>42587.631168</c:v>
                </c:pt>
                <c:pt idx="21">
                  <c:v>43848.20032</c:v>
                </c:pt>
                <c:pt idx="22">
                  <c:v>44728.862848</c:v>
                </c:pt>
                <c:pt idx="23">
                  <c:v>36277.669072</c:v>
                </c:pt>
                <c:pt idx="24">
                  <c:v>34489.476992</c:v>
                </c:pt>
                <c:pt idx="25">
                  <c:v>34233.066944</c:v>
                </c:pt>
                <c:pt idx="26">
                  <c:v>33004.800704</c:v>
                </c:pt>
                <c:pt idx="27">
                  <c:v>33532.76153600001</c:v>
                </c:pt>
                <c:pt idx="28">
                  <c:v>34045.62112</c:v>
                </c:pt>
                <c:pt idx="29">
                  <c:v>36691.504122</c:v>
                </c:pt>
                <c:pt idx="30">
                  <c:v>38928.949251</c:v>
                </c:pt>
                <c:pt idx="31">
                  <c:v>40706.875917</c:v>
                </c:pt>
                <c:pt idx="32">
                  <c:v>43443.336392</c:v>
                </c:pt>
                <c:pt idx="33">
                  <c:v>46091.445706</c:v>
                </c:pt>
                <c:pt idx="34">
                  <c:v>48295.645485</c:v>
                </c:pt>
                <c:pt idx="35">
                  <c:v>42777.655851</c:v>
                </c:pt>
              </c:numCache>
            </c:numRef>
          </c:val>
          <c:smooth val="0"/>
        </c:ser>
        <c:ser>
          <c:idx val="104"/>
          <c:order val="104"/>
          <c:tx>
            <c:strRef>
              <c:f>'Apparent consumption final'!$A$107:$C$107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final'!$D$107:$AX$107</c:f>
              <c:numCache>
                <c:formatCode>0_);[Red]\(0\)</c:formatCode>
                <c:ptCount val="39"/>
                <c:pt idx="0">
                  <c:v>442.73</c:v>
                </c:pt>
                <c:pt idx="1">
                  <c:v>424.55</c:v>
                </c:pt>
                <c:pt idx="2">
                  <c:v>418.738196</c:v>
                </c:pt>
                <c:pt idx="3">
                  <c:v>409.204616</c:v>
                </c:pt>
                <c:pt idx="4">
                  <c:v>429.023412</c:v>
                </c:pt>
                <c:pt idx="5">
                  <c:v>417.503755</c:v>
                </c:pt>
                <c:pt idx="6">
                  <c:v>367.737194</c:v>
                </c:pt>
                <c:pt idx="7">
                  <c:v>327.041</c:v>
                </c:pt>
                <c:pt idx="8">
                  <c:v>294.9570000000001</c:v>
                </c:pt>
                <c:pt idx="9">
                  <c:v>230.733</c:v>
                </c:pt>
                <c:pt idx="10">
                  <c:v>152.962</c:v>
                </c:pt>
                <c:pt idx="11">
                  <c:v>176.816249</c:v>
                </c:pt>
                <c:pt idx="12">
                  <c:v>222.233</c:v>
                </c:pt>
                <c:pt idx="13">
                  <c:v>284.037375</c:v>
                </c:pt>
                <c:pt idx="14">
                  <c:v>263.159</c:v>
                </c:pt>
                <c:pt idx="15">
                  <c:v>236.979</c:v>
                </c:pt>
                <c:pt idx="16">
                  <c:v>253.582562</c:v>
                </c:pt>
                <c:pt idx="17">
                  <c:v>295.128</c:v>
                </c:pt>
                <c:pt idx="18">
                  <c:v>361.716</c:v>
                </c:pt>
                <c:pt idx="19">
                  <c:v>436.0</c:v>
                </c:pt>
                <c:pt idx="20">
                  <c:v>442.0</c:v>
                </c:pt>
                <c:pt idx="21">
                  <c:v>365.566061</c:v>
                </c:pt>
                <c:pt idx="22">
                  <c:v>493.116899</c:v>
                </c:pt>
                <c:pt idx="23">
                  <c:v>438.531805</c:v>
                </c:pt>
                <c:pt idx="24">
                  <c:v>470.4500200000001</c:v>
                </c:pt>
                <c:pt idx="25">
                  <c:v>618.690056</c:v>
                </c:pt>
                <c:pt idx="26">
                  <c:v>585.2350630000001</c:v>
                </c:pt>
                <c:pt idx="27">
                  <c:v>630.272488</c:v>
                </c:pt>
                <c:pt idx="28">
                  <c:v>562.0281279999999</c:v>
                </c:pt>
                <c:pt idx="29">
                  <c:v>514.433218</c:v>
                </c:pt>
                <c:pt idx="30">
                  <c:v>659.8488</c:v>
                </c:pt>
                <c:pt idx="31">
                  <c:v>685.68361</c:v>
                </c:pt>
                <c:pt idx="32">
                  <c:v>695.469478</c:v>
                </c:pt>
                <c:pt idx="33">
                  <c:v>774.2523170000001</c:v>
                </c:pt>
                <c:pt idx="34">
                  <c:v>872.045614</c:v>
                </c:pt>
                <c:pt idx="35">
                  <c:v>969.8205820000001</c:v>
                </c:pt>
                <c:pt idx="36">
                  <c:v>1147.920886</c:v>
                </c:pt>
                <c:pt idx="37">
                  <c:v>871.329367</c:v>
                </c:pt>
                <c:pt idx="38">
                  <c:v>950.398374</c:v>
                </c:pt>
              </c:numCache>
            </c:numRef>
          </c:val>
          <c:smooth val="0"/>
        </c:ser>
        <c:ser>
          <c:idx val="105"/>
          <c:order val="105"/>
          <c:tx>
            <c:strRef>
              <c:f>'Apparent consumption final'!$A$108:$C$108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final'!$D$108:$AX$108</c:f>
              <c:numCache>
                <c:formatCode>0_);[Red]\(0\)</c:formatCode>
                <c:ptCount val="39"/>
                <c:pt idx="0">
                  <c:v>55454.393968</c:v>
                </c:pt>
                <c:pt idx="1">
                  <c:v>57496.483888</c:v>
                </c:pt>
                <c:pt idx="2">
                  <c:v>65188.165992</c:v>
                </c:pt>
                <c:pt idx="3">
                  <c:v>78629.77600000001</c:v>
                </c:pt>
                <c:pt idx="4">
                  <c:v>71037.570997</c:v>
                </c:pt>
                <c:pt idx="5">
                  <c:v>61557.847</c:v>
                </c:pt>
                <c:pt idx="6">
                  <c:v>63007.980048</c:v>
                </c:pt>
                <c:pt idx="7">
                  <c:v>66609.947008</c:v>
                </c:pt>
                <c:pt idx="8">
                  <c:v>76437.796439</c:v>
                </c:pt>
                <c:pt idx="9">
                  <c:v>77176.38484300001</c:v>
                </c:pt>
                <c:pt idx="10">
                  <c:v>79361.235071</c:v>
                </c:pt>
                <c:pt idx="11">
                  <c:v>74997.03188900001</c:v>
                </c:pt>
                <c:pt idx="12">
                  <c:v>69525.500256</c:v>
                </c:pt>
                <c:pt idx="13">
                  <c:v>66760.392741</c:v>
                </c:pt>
                <c:pt idx="14">
                  <c:v>67717.091184</c:v>
                </c:pt>
                <c:pt idx="15">
                  <c:v>63870.1696</c:v>
                </c:pt>
                <c:pt idx="16">
                  <c:v>66992.682944</c:v>
                </c:pt>
                <c:pt idx="17">
                  <c:v>69918.719882</c:v>
                </c:pt>
                <c:pt idx="18">
                  <c:v>76189.47200000001</c:v>
                </c:pt>
                <c:pt idx="19">
                  <c:v>76865.844</c:v>
                </c:pt>
                <c:pt idx="20">
                  <c:v>80619.542</c:v>
                </c:pt>
                <c:pt idx="21">
                  <c:v>84022.00700000001</c:v>
                </c:pt>
                <c:pt idx="22">
                  <c:v>77988.840805</c:v>
                </c:pt>
                <c:pt idx="23">
                  <c:v>75889.295002</c:v>
                </c:pt>
                <c:pt idx="24">
                  <c:v>77583.405569</c:v>
                </c:pt>
                <c:pt idx="25">
                  <c:v>77321.735778</c:v>
                </c:pt>
                <c:pt idx="26">
                  <c:v>82437.276817</c:v>
                </c:pt>
                <c:pt idx="27">
                  <c:v>80355.746938</c:v>
                </c:pt>
                <c:pt idx="28">
                  <c:v>74444.157734</c:v>
                </c:pt>
                <c:pt idx="29">
                  <c:v>73529.279099</c:v>
                </c:pt>
                <c:pt idx="30">
                  <c:v>74837.795226</c:v>
                </c:pt>
                <c:pt idx="31">
                  <c:v>70157.39659</c:v>
                </c:pt>
                <c:pt idx="32">
                  <c:v>64516.006564</c:v>
                </c:pt>
                <c:pt idx="33">
                  <c:v>59890.85581699998</c:v>
                </c:pt>
                <c:pt idx="34">
                  <c:v>57904.335866</c:v>
                </c:pt>
                <c:pt idx="35">
                  <c:v>60383.554848</c:v>
                </c:pt>
              </c:numCache>
            </c:numRef>
          </c:val>
          <c:smooth val="0"/>
        </c:ser>
        <c:ser>
          <c:idx val="106"/>
          <c:order val="106"/>
          <c:tx>
            <c:strRef>
              <c:f>'Apparent consumption final'!$A$109:$C$109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final'!$D$109:$AX$109</c:f>
              <c:numCache>
                <c:formatCode>0_);[Red]\(0\)</c:formatCode>
                <c:ptCount val="39"/>
                <c:pt idx="0">
                  <c:v>329.049386</c:v>
                </c:pt>
                <c:pt idx="1">
                  <c:v>332.657707</c:v>
                </c:pt>
                <c:pt idx="2">
                  <c:v>369.656943</c:v>
                </c:pt>
                <c:pt idx="3">
                  <c:v>430.2874870000001</c:v>
                </c:pt>
                <c:pt idx="4">
                  <c:v>395.96257</c:v>
                </c:pt>
                <c:pt idx="5">
                  <c:v>508.386721</c:v>
                </c:pt>
                <c:pt idx="6">
                  <c:v>667.4746699999999</c:v>
                </c:pt>
                <c:pt idx="7">
                  <c:v>982.5829920000001</c:v>
                </c:pt>
                <c:pt idx="8">
                  <c:v>1187.801693</c:v>
                </c:pt>
                <c:pt idx="9">
                  <c:v>1480.635993</c:v>
                </c:pt>
                <c:pt idx="10">
                  <c:v>1336.999078</c:v>
                </c:pt>
                <c:pt idx="11">
                  <c:v>1670.150029</c:v>
                </c:pt>
                <c:pt idx="12">
                  <c:v>1881.749868</c:v>
                </c:pt>
                <c:pt idx="13">
                  <c:v>1913.508634</c:v>
                </c:pt>
                <c:pt idx="14">
                  <c:v>1874.141384</c:v>
                </c:pt>
                <c:pt idx="15">
                  <c:v>1676.001292</c:v>
                </c:pt>
                <c:pt idx="16">
                  <c:v>1618.932584</c:v>
                </c:pt>
                <c:pt idx="17">
                  <c:v>1535.623947</c:v>
                </c:pt>
                <c:pt idx="18">
                  <c:v>1613.310748</c:v>
                </c:pt>
                <c:pt idx="19">
                  <c:v>1488.382515</c:v>
                </c:pt>
                <c:pt idx="20">
                  <c:v>411.4818869999997</c:v>
                </c:pt>
                <c:pt idx="21">
                  <c:v>97.62705400000004</c:v>
                </c:pt>
                <c:pt idx="22">
                  <c:v>2094.18368</c:v>
                </c:pt>
                <c:pt idx="23">
                  <c:v>2703.1297</c:v>
                </c:pt>
                <c:pt idx="24">
                  <c:v>3081.234322</c:v>
                </c:pt>
                <c:pt idx="25">
                  <c:v>2759.195501</c:v>
                </c:pt>
                <c:pt idx="26">
                  <c:v>3610.0</c:v>
                </c:pt>
                <c:pt idx="27">
                  <c:v>2221.353822</c:v>
                </c:pt>
                <c:pt idx="28">
                  <c:v>2062.044224</c:v>
                </c:pt>
                <c:pt idx="29">
                  <c:v>2011.028532</c:v>
                </c:pt>
                <c:pt idx="30">
                  <c:v>2331.129293</c:v>
                </c:pt>
                <c:pt idx="31">
                  <c:v>2331.166608</c:v>
                </c:pt>
                <c:pt idx="32">
                  <c:v>2652.292069</c:v>
                </c:pt>
                <c:pt idx="33">
                  <c:v>2586.709688</c:v>
                </c:pt>
                <c:pt idx="34">
                  <c:v>3346.225047</c:v>
                </c:pt>
                <c:pt idx="35">
                  <c:v>3812.121236</c:v>
                </c:pt>
                <c:pt idx="36">
                  <c:v>3928.522421</c:v>
                </c:pt>
              </c:numCache>
            </c:numRef>
          </c:val>
          <c:smooth val="0"/>
        </c:ser>
        <c:ser>
          <c:idx val="107"/>
          <c:order val="107"/>
          <c:tx>
            <c:strRef>
              <c:f>'Apparent consumption final'!$A$110:$C$110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final'!$D$110:$AX$110</c:f>
              <c:numCache>
                <c:formatCode>0_);[Red]\(0\)</c:formatCode>
                <c:ptCount val="39"/>
                <c:pt idx="22">
                  <c:v>6400.0</c:v>
                </c:pt>
                <c:pt idx="23">
                  <c:v>4000.0</c:v>
                </c:pt>
                <c:pt idx="24">
                  <c:v>2000.0</c:v>
                </c:pt>
                <c:pt idx="25">
                  <c:v>2495.995821</c:v>
                </c:pt>
                <c:pt idx="26">
                  <c:v>1114.579911</c:v>
                </c:pt>
                <c:pt idx="27">
                  <c:v>1019.099382</c:v>
                </c:pt>
                <c:pt idx="28">
                  <c:v>4942.053</c:v>
                </c:pt>
                <c:pt idx="29">
                  <c:v>3320.384</c:v>
                </c:pt>
                <c:pt idx="30">
                  <c:v>1517.155524</c:v>
                </c:pt>
                <c:pt idx="31">
                  <c:v>2292.8632</c:v>
                </c:pt>
                <c:pt idx="32">
                  <c:v>2329.77712</c:v>
                </c:pt>
                <c:pt idx="33">
                  <c:v>3038.747</c:v>
                </c:pt>
                <c:pt idx="34">
                  <c:v>4695.45597</c:v>
                </c:pt>
                <c:pt idx="35">
                  <c:v>5864.187991</c:v>
                </c:pt>
                <c:pt idx="36">
                  <c:v>7489.580463</c:v>
                </c:pt>
                <c:pt idx="37">
                  <c:v>9231.607498</c:v>
                </c:pt>
                <c:pt idx="38">
                  <c:v>7647.964918</c:v>
                </c:pt>
              </c:numCache>
            </c:numRef>
          </c:val>
          <c:smooth val="0"/>
        </c:ser>
        <c:ser>
          <c:idx val="108"/>
          <c:order val="108"/>
          <c:tx>
            <c:strRef>
              <c:f>'Apparent consumption final'!$A$111:$C$111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final'!$D$111:$AX$111</c:f>
              <c:numCache>
                <c:formatCode>0_);[Red]\(0\)</c:formatCode>
                <c:ptCount val="39"/>
                <c:pt idx="0">
                  <c:v>793.64</c:v>
                </c:pt>
                <c:pt idx="1">
                  <c:v>795.45</c:v>
                </c:pt>
                <c:pt idx="2">
                  <c:v>801.82</c:v>
                </c:pt>
                <c:pt idx="3">
                  <c:v>793.64</c:v>
                </c:pt>
                <c:pt idx="4">
                  <c:v>858.18</c:v>
                </c:pt>
                <c:pt idx="5">
                  <c:v>899.09</c:v>
                </c:pt>
                <c:pt idx="6">
                  <c:v>361.369016</c:v>
                </c:pt>
                <c:pt idx="7">
                  <c:v>485.9373609999999</c:v>
                </c:pt>
                <c:pt idx="8">
                  <c:v>517.5121019999999</c:v>
                </c:pt>
                <c:pt idx="9">
                  <c:v>326.955807</c:v>
                </c:pt>
                <c:pt idx="10">
                  <c:v>770.564544</c:v>
                </c:pt>
                <c:pt idx="11">
                  <c:v>643.2480150000001</c:v>
                </c:pt>
                <c:pt idx="12">
                  <c:v>537.0369310000001</c:v>
                </c:pt>
                <c:pt idx="13">
                  <c:v>545.405998</c:v>
                </c:pt>
                <c:pt idx="14">
                  <c:v>522.2116240000001</c:v>
                </c:pt>
                <c:pt idx="15">
                  <c:v>334.424521</c:v>
                </c:pt>
                <c:pt idx="16">
                  <c:v>820.1267759999998</c:v>
                </c:pt>
                <c:pt idx="17">
                  <c:v>949.6461630000001</c:v>
                </c:pt>
                <c:pt idx="18">
                  <c:v>894.5321750000001</c:v>
                </c:pt>
                <c:pt idx="19">
                  <c:v>1216.0</c:v>
                </c:pt>
                <c:pt idx="20">
                  <c:v>1518.734441</c:v>
                </c:pt>
                <c:pt idx="21">
                  <c:v>1100.391976</c:v>
                </c:pt>
                <c:pt idx="22">
                  <c:v>1097.097689</c:v>
                </c:pt>
                <c:pt idx="23">
                  <c:v>793.5304960000001</c:v>
                </c:pt>
                <c:pt idx="24">
                  <c:v>945.0</c:v>
                </c:pt>
                <c:pt idx="25">
                  <c:v>1096.178585</c:v>
                </c:pt>
                <c:pt idx="26">
                  <c:v>1217.308536</c:v>
                </c:pt>
                <c:pt idx="27">
                  <c:v>816.238562</c:v>
                </c:pt>
                <c:pt idx="28">
                  <c:v>1008.436195</c:v>
                </c:pt>
                <c:pt idx="29">
                  <c:v>946.97216</c:v>
                </c:pt>
                <c:pt idx="30">
                  <c:v>1024.025506</c:v>
                </c:pt>
                <c:pt idx="31">
                  <c:v>1019.550036</c:v>
                </c:pt>
                <c:pt idx="32">
                  <c:v>1345.003516</c:v>
                </c:pt>
                <c:pt idx="33">
                  <c:v>1163.585076</c:v>
                </c:pt>
                <c:pt idx="34">
                  <c:v>1337.619483</c:v>
                </c:pt>
                <c:pt idx="35">
                  <c:v>1846.758263</c:v>
                </c:pt>
                <c:pt idx="36">
                  <c:v>2037.037549</c:v>
                </c:pt>
                <c:pt idx="37">
                  <c:v>2609.581206</c:v>
                </c:pt>
                <c:pt idx="38">
                  <c:v>2580.192216</c:v>
                </c:pt>
              </c:numCache>
            </c:numRef>
          </c:val>
          <c:smooth val="0"/>
        </c:ser>
        <c:ser>
          <c:idx val="109"/>
          <c:order val="109"/>
          <c:tx>
            <c:strRef>
              <c:f>'Apparent consumption final'!$A$112:$C$112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final'!$D$112:$AX$112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10"/>
          <c:order val="110"/>
          <c:tx>
            <c:strRef>
              <c:f>'Apparent consumption final'!$A$113:$C$113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final'!$D$113:$AX$113</c:f>
              <c:numCache>
                <c:formatCode>0_);[Red]\(0\)</c:formatCode>
                <c:ptCount val="39"/>
                <c:pt idx="0">
                  <c:v>4018.18</c:v>
                </c:pt>
                <c:pt idx="1">
                  <c:v>4818.18</c:v>
                </c:pt>
                <c:pt idx="2">
                  <c:v>5272.73</c:v>
                </c:pt>
                <c:pt idx="3">
                  <c:v>5818.18</c:v>
                </c:pt>
                <c:pt idx="4">
                  <c:v>6000.0</c:v>
                </c:pt>
                <c:pt idx="5">
                  <c:v>7000.0</c:v>
                </c:pt>
                <c:pt idx="6">
                  <c:v>7000.0</c:v>
                </c:pt>
                <c:pt idx="7">
                  <c:v>7000.0</c:v>
                </c:pt>
                <c:pt idx="8">
                  <c:v>7015.45</c:v>
                </c:pt>
                <c:pt idx="9">
                  <c:v>8016.36</c:v>
                </c:pt>
                <c:pt idx="10">
                  <c:v>8016.36</c:v>
                </c:pt>
                <c:pt idx="11">
                  <c:v>8016.36</c:v>
                </c:pt>
                <c:pt idx="12">
                  <c:v>8000.0</c:v>
                </c:pt>
                <c:pt idx="13">
                  <c:v>8000.0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9000.0</c:v>
                </c:pt>
                <c:pt idx="18">
                  <c:v>11793.34</c:v>
                </c:pt>
                <c:pt idx="19">
                  <c:v>16000.0</c:v>
                </c:pt>
                <c:pt idx="20">
                  <c:v>16000.0</c:v>
                </c:pt>
                <c:pt idx="21">
                  <c:v>16000.0</c:v>
                </c:pt>
                <c:pt idx="22">
                  <c:v>17000.0</c:v>
                </c:pt>
                <c:pt idx="23">
                  <c:v>17000.0</c:v>
                </c:pt>
                <c:pt idx="24">
                  <c:v>17000.0</c:v>
                </c:pt>
                <c:pt idx="25">
                  <c:v>17000.0</c:v>
                </c:pt>
                <c:pt idx="26">
                  <c:v>17000.0</c:v>
                </c:pt>
                <c:pt idx="27">
                  <c:v>17000.0</c:v>
                </c:pt>
                <c:pt idx="28">
                  <c:v>3200.0</c:v>
                </c:pt>
                <c:pt idx="29">
                  <c:v>4000.0</c:v>
                </c:pt>
                <c:pt idx="30">
                  <c:v>4600.0</c:v>
                </c:pt>
                <c:pt idx="31">
                  <c:v>5160.0</c:v>
                </c:pt>
                <c:pt idx="32">
                  <c:v>5320.0</c:v>
                </c:pt>
                <c:pt idx="33">
                  <c:v>5540.0</c:v>
                </c:pt>
                <c:pt idx="34">
                  <c:v>5630.0</c:v>
                </c:pt>
                <c:pt idx="35">
                  <c:v>5700.0</c:v>
                </c:pt>
              </c:numCache>
            </c:numRef>
          </c:val>
          <c:smooth val="0"/>
        </c:ser>
        <c:ser>
          <c:idx val="111"/>
          <c:order val="111"/>
          <c:tx>
            <c:strRef>
              <c:f>'Apparent consumption final'!$A$114:$C$114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final'!$D$114:$AX$114</c:f>
              <c:numCache>
                <c:formatCode>0_);[Red]\(0\)</c:formatCode>
                <c:ptCount val="39"/>
                <c:pt idx="0">
                  <c:v>4827.637930000001</c:v>
                </c:pt>
                <c:pt idx="1">
                  <c:v>5710.278139</c:v>
                </c:pt>
                <c:pt idx="2">
                  <c:v>4970.448314</c:v>
                </c:pt>
                <c:pt idx="3">
                  <c:v>6242.502897</c:v>
                </c:pt>
                <c:pt idx="4">
                  <c:v>6479.481916</c:v>
                </c:pt>
                <c:pt idx="5">
                  <c:v>6549.388329</c:v>
                </c:pt>
                <c:pt idx="6">
                  <c:v>7898.100659</c:v>
                </c:pt>
                <c:pt idx="7">
                  <c:v>11349.658794</c:v>
                </c:pt>
                <c:pt idx="8">
                  <c:v>13234.6732</c:v>
                </c:pt>
                <c:pt idx="9">
                  <c:v>12160.568624</c:v>
                </c:pt>
                <c:pt idx="10">
                  <c:v>9014.990728</c:v>
                </c:pt>
                <c:pt idx="11">
                  <c:v>9183.261293</c:v>
                </c:pt>
                <c:pt idx="12">
                  <c:v>12886.305656</c:v>
                </c:pt>
                <c:pt idx="13">
                  <c:v>18159.285781</c:v>
                </c:pt>
                <c:pt idx="14">
                  <c:v>17477.54928</c:v>
                </c:pt>
                <c:pt idx="15">
                  <c:v>16072.315592</c:v>
                </c:pt>
                <c:pt idx="16">
                  <c:v>18558.914062</c:v>
                </c:pt>
                <c:pt idx="17">
                  <c:v>22045.733686</c:v>
                </c:pt>
                <c:pt idx="18">
                  <c:v>25459.326992</c:v>
                </c:pt>
                <c:pt idx="19">
                  <c:v>29039.088704</c:v>
                </c:pt>
                <c:pt idx="20">
                  <c:v>35727.09132799999</c:v>
                </c:pt>
                <c:pt idx="21">
                  <c:v>40474.425536</c:v>
                </c:pt>
                <c:pt idx="22">
                  <c:v>45855.340288</c:v>
                </c:pt>
                <c:pt idx="23">
                  <c:v>44187.001152</c:v>
                </c:pt>
                <c:pt idx="24">
                  <c:v>49582.678656</c:v>
                </c:pt>
                <c:pt idx="25">
                  <c:v>54914.826496</c:v>
                </c:pt>
                <c:pt idx="26">
                  <c:v>60929.69536000001</c:v>
                </c:pt>
                <c:pt idx="27">
                  <c:v>60453.637952</c:v>
                </c:pt>
                <c:pt idx="28">
                  <c:v>41233.182878</c:v>
                </c:pt>
                <c:pt idx="29">
                  <c:v>43948.594646</c:v>
                </c:pt>
                <c:pt idx="30">
                  <c:v>47245.340036</c:v>
                </c:pt>
                <c:pt idx="31">
                  <c:v>49669.016694</c:v>
                </c:pt>
                <c:pt idx="32">
                  <c:v>53713.66301600001</c:v>
                </c:pt>
                <c:pt idx="33">
                  <c:v>57037.618888</c:v>
                </c:pt>
                <c:pt idx="34">
                  <c:v>51883.861101</c:v>
                </c:pt>
                <c:pt idx="35">
                  <c:v>48709.324231</c:v>
                </c:pt>
                <c:pt idx="36">
                  <c:v>51940.374671</c:v>
                </c:pt>
                <c:pt idx="37">
                  <c:v>54730.313568</c:v>
                </c:pt>
                <c:pt idx="38">
                  <c:v>58087.343415</c:v>
                </c:pt>
              </c:numCache>
            </c:numRef>
          </c:val>
          <c:smooth val="0"/>
        </c:ser>
        <c:ser>
          <c:idx val="112"/>
          <c:order val="112"/>
          <c:tx>
            <c:strRef>
              <c:f>'Apparent consumption final'!$A$115:$C$115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final'!$D$115:$AX$115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13"/>
          <c:order val="113"/>
          <c:tx>
            <c:strRef>
              <c:f>'Apparent consumption final'!$A$116:$C$116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final'!$D$116:$AX$116</c:f>
              <c:numCache>
                <c:formatCode>0_);[Red]\(0\)</c:formatCode>
                <c:ptCount val="39"/>
                <c:pt idx="5">
                  <c:v>951.122604</c:v>
                </c:pt>
                <c:pt idx="6">
                  <c:v>1727.416048</c:v>
                </c:pt>
                <c:pt idx="7">
                  <c:v>1913.299532</c:v>
                </c:pt>
                <c:pt idx="8">
                  <c:v>2949.384572</c:v>
                </c:pt>
                <c:pt idx="9">
                  <c:v>3614.42848</c:v>
                </c:pt>
                <c:pt idx="10">
                  <c:v>3918.604288</c:v>
                </c:pt>
                <c:pt idx="11">
                  <c:v>2926.893664</c:v>
                </c:pt>
                <c:pt idx="12">
                  <c:v>4921.303744</c:v>
                </c:pt>
                <c:pt idx="13">
                  <c:v>2756.669952000001</c:v>
                </c:pt>
                <c:pt idx="14">
                  <c:v>3357.51552</c:v>
                </c:pt>
                <c:pt idx="15">
                  <c:v>1195.45</c:v>
                </c:pt>
                <c:pt idx="16">
                  <c:v>2406.852324</c:v>
                </c:pt>
                <c:pt idx="17">
                  <c:v>2610.37121</c:v>
                </c:pt>
                <c:pt idx="18">
                  <c:v>3013.018659</c:v>
                </c:pt>
                <c:pt idx="19">
                  <c:v>3473.300936</c:v>
                </c:pt>
                <c:pt idx="20">
                  <c:v>2218.259408</c:v>
                </c:pt>
                <c:pt idx="21">
                  <c:v>112.836929</c:v>
                </c:pt>
                <c:pt idx="22">
                  <c:v>804.7421440000002</c:v>
                </c:pt>
                <c:pt idx="23">
                  <c:v>2141.283998</c:v>
                </c:pt>
                <c:pt idx="24">
                  <c:v>2714.168084</c:v>
                </c:pt>
                <c:pt idx="25">
                  <c:v>4452.96023</c:v>
                </c:pt>
                <c:pt idx="26">
                  <c:v>5025.397953</c:v>
                </c:pt>
                <c:pt idx="27">
                  <c:v>3866.854704</c:v>
                </c:pt>
                <c:pt idx="28">
                  <c:v>3678.099497</c:v>
                </c:pt>
                <c:pt idx="29">
                  <c:v>3529.878288</c:v>
                </c:pt>
                <c:pt idx="30">
                  <c:v>3177.542641</c:v>
                </c:pt>
                <c:pt idx="31">
                  <c:v>2905.972243</c:v>
                </c:pt>
                <c:pt idx="32">
                  <c:v>3452.399107</c:v>
                </c:pt>
                <c:pt idx="33">
                  <c:v>3898.858349</c:v>
                </c:pt>
                <c:pt idx="34">
                  <c:v>5282.532351</c:v>
                </c:pt>
                <c:pt idx="35">
                  <c:v>2145.0</c:v>
                </c:pt>
                <c:pt idx="36">
                  <c:v>4767.428372</c:v>
                </c:pt>
              </c:numCache>
            </c:numRef>
          </c:val>
          <c:smooth val="0"/>
        </c:ser>
        <c:ser>
          <c:idx val="114"/>
          <c:order val="114"/>
          <c:tx>
            <c:strRef>
              <c:f>'Apparent consumption final'!$A$117:$C$117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final'!$D$117:$AX$117</c:f>
              <c:numCache>
                <c:formatCode>0_);[Red]\(0\)</c:formatCode>
                <c:ptCount val="39"/>
                <c:pt idx="22">
                  <c:v>1100.0</c:v>
                </c:pt>
                <c:pt idx="23">
                  <c:v>700.0</c:v>
                </c:pt>
                <c:pt idx="24">
                  <c:v>40.0</c:v>
                </c:pt>
                <c:pt idx="25">
                  <c:v>249.9003</c:v>
                </c:pt>
                <c:pt idx="26">
                  <c:v>454.0</c:v>
                </c:pt>
                <c:pt idx="27">
                  <c:v>658.0</c:v>
                </c:pt>
                <c:pt idx="28">
                  <c:v>383.384357</c:v>
                </c:pt>
                <c:pt idx="29">
                  <c:v>384.930893</c:v>
                </c:pt>
                <c:pt idx="30">
                  <c:v>462.860624</c:v>
                </c:pt>
                <c:pt idx="31">
                  <c:v>445.272765</c:v>
                </c:pt>
                <c:pt idx="32">
                  <c:v>522.7565119999999</c:v>
                </c:pt>
                <c:pt idx="33">
                  <c:v>602.589408</c:v>
                </c:pt>
                <c:pt idx="34">
                  <c:v>642.6506979999999</c:v>
                </c:pt>
                <c:pt idx="35">
                  <c:v>638.8986649999999</c:v>
                </c:pt>
                <c:pt idx="36">
                  <c:v>624.98417</c:v>
                </c:pt>
                <c:pt idx="37">
                  <c:v>880.8569070000001</c:v>
                </c:pt>
                <c:pt idx="38">
                  <c:v>1218.1</c:v>
                </c:pt>
              </c:numCache>
            </c:numRef>
          </c:val>
          <c:smooth val="0"/>
        </c:ser>
        <c:ser>
          <c:idx val="115"/>
          <c:order val="115"/>
          <c:tx>
            <c:strRef>
              <c:f>'Apparent consumption final'!$A$118:$C$118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final'!$D$118:$AX$118</c:f>
              <c:numCache>
                <c:formatCode>0_);[Red]\(0\)</c:formatCode>
                <c:ptCount val="39"/>
                <c:pt idx="23">
                  <c:v>7.0</c:v>
                </c:pt>
                <c:pt idx="24">
                  <c:v>10.0</c:v>
                </c:pt>
                <c:pt idx="25">
                  <c:v>10.0</c:v>
                </c:pt>
                <c:pt idx="26">
                  <c:v>9.0</c:v>
                </c:pt>
                <c:pt idx="27">
                  <c:v>8.0</c:v>
                </c:pt>
                <c:pt idx="28">
                  <c:v>80.0</c:v>
                </c:pt>
                <c:pt idx="29">
                  <c:v>80.0</c:v>
                </c:pt>
                <c:pt idx="30">
                  <c:v>92.0</c:v>
                </c:pt>
                <c:pt idx="31">
                  <c:v>92.0</c:v>
                </c:pt>
                <c:pt idx="32">
                  <c:v>240.0</c:v>
                </c:pt>
                <c:pt idx="33">
                  <c:v>250.0</c:v>
                </c:pt>
                <c:pt idx="34">
                  <c:v>250.0</c:v>
                </c:pt>
                <c:pt idx="35">
                  <c:v>250.0</c:v>
                </c:pt>
                <c:pt idx="38">
                  <c:v>831.2</c:v>
                </c:pt>
              </c:numCache>
            </c:numRef>
          </c:val>
          <c:smooth val="0"/>
        </c:ser>
        <c:ser>
          <c:idx val="116"/>
          <c:order val="116"/>
          <c:tx>
            <c:strRef>
              <c:f>'Apparent consumption final'!$A$119:$C$119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final'!$D$119:$AX$119</c:f>
              <c:numCache>
                <c:formatCode>0_);[Red]\(0\)</c:formatCode>
                <c:ptCount val="39"/>
                <c:pt idx="22">
                  <c:v>400.0</c:v>
                </c:pt>
                <c:pt idx="23">
                  <c:v>300.0</c:v>
                </c:pt>
                <c:pt idx="24">
                  <c:v>207.686296</c:v>
                </c:pt>
                <c:pt idx="25">
                  <c:v>174.087896</c:v>
                </c:pt>
                <c:pt idx="26">
                  <c:v>247.890352</c:v>
                </c:pt>
                <c:pt idx="27">
                  <c:v>192.567068</c:v>
                </c:pt>
                <c:pt idx="28">
                  <c:v>359.47296</c:v>
                </c:pt>
                <c:pt idx="32">
                  <c:v>329.694176</c:v>
                </c:pt>
                <c:pt idx="33">
                  <c:v>390.900988</c:v>
                </c:pt>
                <c:pt idx="34">
                  <c:v>462.362041</c:v>
                </c:pt>
                <c:pt idx="35">
                  <c:v>543.457881</c:v>
                </c:pt>
                <c:pt idx="36">
                  <c:v>361.384302</c:v>
                </c:pt>
                <c:pt idx="37">
                  <c:v>377.679482</c:v>
                </c:pt>
                <c:pt idx="38">
                  <c:v>143.731025</c:v>
                </c:pt>
              </c:numCache>
            </c:numRef>
          </c:val>
          <c:smooth val="0"/>
        </c:ser>
        <c:ser>
          <c:idx val="117"/>
          <c:order val="117"/>
          <c:tx>
            <c:strRef>
              <c:f>'Apparent consumption final'!$A$120:$C$120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final'!$D$120:$AX$120</c:f>
              <c:numCache>
                <c:formatCode>0_);[Red]\(0\)</c:formatCode>
                <c:ptCount val="39"/>
                <c:pt idx="0">
                  <c:v>872.263252</c:v>
                </c:pt>
                <c:pt idx="1">
                  <c:v>887.3516659999999</c:v>
                </c:pt>
                <c:pt idx="2">
                  <c:v>1175.49137</c:v>
                </c:pt>
                <c:pt idx="3">
                  <c:v>1281.416507</c:v>
                </c:pt>
                <c:pt idx="4">
                  <c:v>1747.27</c:v>
                </c:pt>
                <c:pt idx="5">
                  <c:v>1659.09</c:v>
                </c:pt>
                <c:pt idx="6">
                  <c:v>1707.27</c:v>
                </c:pt>
                <c:pt idx="7">
                  <c:v>1110.83531</c:v>
                </c:pt>
                <c:pt idx="8">
                  <c:v>1383.64</c:v>
                </c:pt>
                <c:pt idx="9">
                  <c:v>2035.45</c:v>
                </c:pt>
                <c:pt idx="10">
                  <c:v>1487.27</c:v>
                </c:pt>
                <c:pt idx="11">
                  <c:v>2396.36</c:v>
                </c:pt>
                <c:pt idx="12">
                  <c:v>1703.64</c:v>
                </c:pt>
                <c:pt idx="13">
                  <c:v>1502.73</c:v>
                </c:pt>
                <c:pt idx="14">
                  <c:v>1252.73</c:v>
                </c:pt>
                <c:pt idx="15">
                  <c:v>1000.0</c:v>
                </c:pt>
                <c:pt idx="16">
                  <c:v>909.09</c:v>
                </c:pt>
                <c:pt idx="17">
                  <c:v>909.09</c:v>
                </c:pt>
                <c:pt idx="18">
                  <c:v>907.18</c:v>
                </c:pt>
                <c:pt idx="19">
                  <c:v>900.0</c:v>
                </c:pt>
                <c:pt idx="20">
                  <c:v>900.0</c:v>
                </c:pt>
                <c:pt idx="21">
                  <c:v>900.0</c:v>
                </c:pt>
                <c:pt idx="22">
                  <c:v>1500.0</c:v>
                </c:pt>
                <c:pt idx="23">
                  <c:v>3000.0</c:v>
                </c:pt>
                <c:pt idx="24">
                  <c:v>3450.0</c:v>
                </c:pt>
                <c:pt idx="25">
                  <c:v>3538.0</c:v>
                </c:pt>
                <c:pt idx="26">
                  <c:v>3700.0</c:v>
                </c:pt>
                <c:pt idx="27">
                  <c:v>3948.838876</c:v>
                </c:pt>
                <c:pt idx="28">
                  <c:v>3831.599392</c:v>
                </c:pt>
                <c:pt idx="29">
                  <c:v>2556.916592</c:v>
                </c:pt>
                <c:pt idx="30">
                  <c:v>2064.41664</c:v>
                </c:pt>
                <c:pt idx="31">
                  <c:v>2001.613409</c:v>
                </c:pt>
                <c:pt idx="32">
                  <c:v>1830.977983</c:v>
                </c:pt>
                <c:pt idx="33">
                  <c:v>2095.09528</c:v>
                </c:pt>
                <c:pt idx="34">
                  <c:v>2670.467</c:v>
                </c:pt>
                <c:pt idx="35">
                  <c:v>2848.839295</c:v>
                </c:pt>
                <c:pt idx="36">
                  <c:v>1381.023724</c:v>
                </c:pt>
                <c:pt idx="37">
                  <c:v>3868.370895</c:v>
                </c:pt>
                <c:pt idx="38">
                  <c:v>4026.674289</c:v>
                </c:pt>
              </c:numCache>
            </c:numRef>
          </c:val>
          <c:smooth val="0"/>
        </c:ser>
        <c:ser>
          <c:idx val="118"/>
          <c:order val="118"/>
          <c:tx>
            <c:strRef>
              <c:f>'Apparent consumption final'!$A$121:$C$121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final'!$D$121:$AX$121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19"/>
          <c:order val="119"/>
          <c:tx>
            <c:strRef>
              <c:f>'Apparent consumption final'!$A$122:$C$122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final'!$D$122:$AX$122</c:f>
              <c:numCache>
                <c:formatCode>0_);[Red]\(0\)</c:formatCode>
                <c:ptCount val="39"/>
                <c:pt idx="0">
                  <c:v>110.550533</c:v>
                </c:pt>
                <c:pt idx="1">
                  <c:v>147.214598</c:v>
                </c:pt>
                <c:pt idx="2">
                  <c:v>133.098577</c:v>
                </c:pt>
                <c:pt idx="3">
                  <c:v>148.306429</c:v>
                </c:pt>
                <c:pt idx="4">
                  <c:v>135.117064</c:v>
                </c:pt>
                <c:pt idx="5">
                  <c:v>142.720642</c:v>
                </c:pt>
                <c:pt idx="6">
                  <c:v>123.578311</c:v>
                </c:pt>
                <c:pt idx="7">
                  <c:v>142.105176</c:v>
                </c:pt>
                <c:pt idx="8">
                  <c:v>132.883183</c:v>
                </c:pt>
                <c:pt idx="9">
                  <c:v>207.894</c:v>
                </c:pt>
                <c:pt idx="10">
                  <c:v>204.204</c:v>
                </c:pt>
                <c:pt idx="11">
                  <c:v>186.539</c:v>
                </c:pt>
                <c:pt idx="12">
                  <c:v>128.019</c:v>
                </c:pt>
                <c:pt idx="13">
                  <c:v>148.323</c:v>
                </c:pt>
                <c:pt idx="14">
                  <c:v>180.256</c:v>
                </c:pt>
                <c:pt idx="15">
                  <c:v>95.45</c:v>
                </c:pt>
                <c:pt idx="16">
                  <c:v>97.27</c:v>
                </c:pt>
                <c:pt idx="17">
                  <c:v>105.45</c:v>
                </c:pt>
                <c:pt idx="18">
                  <c:v>106.14</c:v>
                </c:pt>
                <c:pt idx="19">
                  <c:v>85.0</c:v>
                </c:pt>
                <c:pt idx="20">
                  <c:v>49.0</c:v>
                </c:pt>
                <c:pt idx="21">
                  <c:v>2.0</c:v>
                </c:pt>
                <c:pt idx="22">
                  <c:v>8.0</c:v>
                </c:pt>
                <c:pt idx="23">
                  <c:v>8.0</c:v>
                </c:pt>
                <c:pt idx="24">
                  <c:v>10.0</c:v>
                </c:pt>
                <c:pt idx="25">
                  <c:v>5.0</c:v>
                </c:pt>
                <c:pt idx="26">
                  <c:v>15.0</c:v>
                </c:pt>
                <c:pt idx="27">
                  <c:v>7.0</c:v>
                </c:pt>
                <c:pt idx="28">
                  <c:v>10.0</c:v>
                </c:pt>
                <c:pt idx="29">
                  <c:v>15.0</c:v>
                </c:pt>
                <c:pt idx="30">
                  <c:v>71.0</c:v>
                </c:pt>
                <c:pt idx="31">
                  <c:v>63.0</c:v>
                </c:pt>
                <c:pt idx="32">
                  <c:v>54.0</c:v>
                </c:pt>
                <c:pt idx="33">
                  <c:v>25.0</c:v>
                </c:pt>
                <c:pt idx="34">
                  <c:v>121.0</c:v>
                </c:pt>
                <c:pt idx="35">
                  <c:v>144.0</c:v>
                </c:pt>
              </c:numCache>
            </c:numRef>
          </c:val>
          <c:smooth val="0"/>
        </c:ser>
        <c:ser>
          <c:idx val="120"/>
          <c:order val="120"/>
          <c:tx>
            <c:strRef>
              <c:f>'Apparent consumption final'!$A$123:$C$123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final'!$D$123:$AX$123</c:f>
              <c:numCache>
                <c:formatCode>0_);[Red]\(0\)</c:formatCode>
                <c:ptCount val="39"/>
                <c:pt idx="0">
                  <c:v>500.551224</c:v>
                </c:pt>
                <c:pt idx="1">
                  <c:v>610.101468</c:v>
                </c:pt>
                <c:pt idx="2">
                  <c:v>1435.784684</c:v>
                </c:pt>
                <c:pt idx="3">
                  <c:v>1882.075472</c:v>
                </c:pt>
                <c:pt idx="4">
                  <c:v>3092.80248</c:v>
                </c:pt>
                <c:pt idx="5">
                  <c:v>3207.6176</c:v>
                </c:pt>
                <c:pt idx="6">
                  <c:v>3534.517904</c:v>
                </c:pt>
                <c:pt idx="7">
                  <c:v>4103.798084</c:v>
                </c:pt>
                <c:pt idx="8">
                  <c:v>4189.142255</c:v>
                </c:pt>
                <c:pt idx="9">
                  <c:v>4250.388491</c:v>
                </c:pt>
                <c:pt idx="10">
                  <c:v>3838.029143</c:v>
                </c:pt>
                <c:pt idx="11">
                  <c:v>3764.661727</c:v>
                </c:pt>
                <c:pt idx="12">
                  <c:v>5139.802087</c:v>
                </c:pt>
                <c:pt idx="13">
                  <c:v>6046.290176</c:v>
                </c:pt>
                <c:pt idx="14">
                  <c:v>6693.12544</c:v>
                </c:pt>
                <c:pt idx="15">
                  <c:v>6741.77208</c:v>
                </c:pt>
                <c:pt idx="16">
                  <c:v>2153.846128</c:v>
                </c:pt>
                <c:pt idx="17">
                  <c:v>2808.501896</c:v>
                </c:pt>
                <c:pt idx="18">
                  <c:v>2829.850536</c:v>
                </c:pt>
                <c:pt idx="19">
                  <c:v>2822.14408</c:v>
                </c:pt>
                <c:pt idx="20">
                  <c:v>2700.0</c:v>
                </c:pt>
                <c:pt idx="21">
                  <c:v>2556.453888</c:v>
                </c:pt>
                <c:pt idx="22">
                  <c:v>2300.0</c:v>
                </c:pt>
                <c:pt idx="23">
                  <c:v>2300.0</c:v>
                </c:pt>
                <c:pt idx="24">
                  <c:v>2700.0</c:v>
                </c:pt>
                <c:pt idx="25">
                  <c:v>3210.0</c:v>
                </c:pt>
                <c:pt idx="26">
                  <c:v>3550.0</c:v>
                </c:pt>
                <c:pt idx="27">
                  <c:v>2608.83132</c:v>
                </c:pt>
                <c:pt idx="28">
                  <c:v>3050.451276</c:v>
                </c:pt>
                <c:pt idx="29">
                  <c:v>3000.0</c:v>
                </c:pt>
                <c:pt idx="30">
                  <c:v>3000.0</c:v>
                </c:pt>
                <c:pt idx="31">
                  <c:v>3000.0</c:v>
                </c:pt>
                <c:pt idx="32">
                  <c:v>3300.0</c:v>
                </c:pt>
                <c:pt idx="33">
                  <c:v>3961.408272</c:v>
                </c:pt>
                <c:pt idx="34">
                  <c:v>3912.618859</c:v>
                </c:pt>
                <c:pt idx="35">
                  <c:v>3621.0</c:v>
                </c:pt>
              </c:numCache>
            </c:numRef>
          </c:val>
          <c:smooth val="0"/>
        </c:ser>
        <c:ser>
          <c:idx val="121"/>
          <c:order val="121"/>
          <c:tx>
            <c:strRef>
              <c:f>'Apparent consumption final'!$A$124:$C$124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final'!$D$124:$AX$124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22"/>
          <c:order val="122"/>
          <c:tx>
            <c:strRef>
              <c:f>'Apparent consumption final'!$A$125:$C$125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final'!$D$125:$AX$125</c:f>
              <c:numCache>
                <c:formatCode>0_);[Red]\(0\)</c:formatCode>
                <c:ptCount val="39"/>
                <c:pt idx="22">
                  <c:v>1500.0</c:v>
                </c:pt>
                <c:pt idx="23">
                  <c:v>1000.0</c:v>
                </c:pt>
                <c:pt idx="24">
                  <c:v>462.689472</c:v>
                </c:pt>
                <c:pt idx="25">
                  <c:v>505.148112</c:v>
                </c:pt>
                <c:pt idx="26">
                  <c:v>357.04976</c:v>
                </c:pt>
                <c:pt idx="27">
                  <c:v>551.018544</c:v>
                </c:pt>
                <c:pt idx="28">
                  <c:v>461.709664</c:v>
                </c:pt>
                <c:pt idx="29">
                  <c:v>453.348491</c:v>
                </c:pt>
                <c:pt idx="30">
                  <c:v>433.103789</c:v>
                </c:pt>
                <c:pt idx="31">
                  <c:v>404.7966389999999</c:v>
                </c:pt>
                <c:pt idx="32">
                  <c:v>524.927996</c:v>
                </c:pt>
                <c:pt idx="33">
                  <c:v>591.13812</c:v>
                </c:pt>
                <c:pt idx="34">
                  <c:v>711.608663</c:v>
                </c:pt>
                <c:pt idx="35">
                  <c:v>798.7832879999998</c:v>
                </c:pt>
                <c:pt idx="36">
                  <c:v>1019.163189</c:v>
                </c:pt>
                <c:pt idx="37">
                  <c:v>1209.457303</c:v>
                </c:pt>
                <c:pt idx="38">
                  <c:v>1062.751502</c:v>
                </c:pt>
              </c:numCache>
            </c:numRef>
          </c:val>
          <c:smooth val="0"/>
        </c:ser>
        <c:ser>
          <c:idx val="123"/>
          <c:order val="123"/>
          <c:tx>
            <c:strRef>
              <c:f>'Apparent consumption final'!$A$126:$C$126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final'!$D$126:$AX$126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24"/>
          <c:order val="124"/>
          <c:tx>
            <c:strRef>
              <c:f>'Apparent consumption final'!$A$127:$C$127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final'!$D$127:$AX$127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25"/>
          <c:order val="125"/>
          <c:tx>
            <c:strRef>
              <c:f>'Apparent consumption final'!$A$128:$C$128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final'!$D$128:$AX$128</c:f>
              <c:numCache>
                <c:formatCode>0_);[Red]\(0\)</c:formatCode>
                <c:ptCount val="39"/>
                <c:pt idx="22">
                  <c:v>516.0</c:v>
                </c:pt>
                <c:pt idx="23">
                  <c:v>499.0</c:v>
                </c:pt>
                <c:pt idx="24">
                  <c:v>496.697491</c:v>
                </c:pt>
                <c:pt idx="25">
                  <c:v>529.6264610000001</c:v>
                </c:pt>
                <c:pt idx="26">
                  <c:v>498.7348689999999</c:v>
                </c:pt>
                <c:pt idx="27">
                  <c:v>339.067064</c:v>
                </c:pt>
                <c:pt idx="28">
                  <c:v>458.122056</c:v>
                </c:pt>
                <c:pt idx="29">
                  <c:v>448.8738720000001</c:v>
                </c:pt>
                <c:pt idx="30">
                  <c:v>372.0235709999999</c:v>
                </c:pt>
                <c:pt idx="31">
                  <c:v>290.617349</c:v>
                </c:pt>
                <c:pt idx="32">
                  <c:v>347.506631</c:v>
                </c:pt>
                <c:pt idx="33">
                  <c:v>671.023497</c:v>
                </c:pt>
                <c:pt idx="34">
                  <c:v>696.099972</c:v>
                </c:pt>
                <c:pt idx="35">
                  <c:v>523.054421</c:v>
                </c:pt>
                <c:pt idx="36">
                  <c:v>597.212754</c:v>
                </c:pt>
                <c:pt idx="37">
                  <c:v>572.600093</c:v>
                </c:pt>
                <c:pt idx="38">
                  <c:v>998.730797</c:v>
                </c:pt>
              </c:numCache>
            </c:numRef>
          </c:val>
          <c:smooth val="0"/>
        </c:ser>
        <c:ser>
          <c:idx val="126"/>
          <c:order val="126"/>
          <c:tx>
            <c:strRef>
              <c:f>'Apparent consumption final'!$A$129:$C$129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final'!$D$129:$AX$129</c:f>
              <c:numCache>
                <c:formatCode>0_);[Red]\(0\)</c:formatCode>
                <c:ptCount val="39"/>
                <c:pt idx="0">
                  <c:v>149.034867</c:v>
                </c:pt>
                <c:pt idx="1">
                  <c:v>178.090239</c:v>
                </c:pt>
                <c:pt idx="2">
                  <c:v>132.499237</c:v>
                </c:pt>
                <c:pt idx="3">
                  <c:v>113.492924</c:v>
                </c:pt>
                <c:pt idx="4">
                  <c:v>87.798478</c:v>
                </c:pt>
                <c:pt idx="5">
                  <c:v>109.16564</c:v>
                </c:pt>
                <c:pt idx="6">
                  <c:v>98.651308</c:v>
                </c:pt>
                <c:pt idx="7">
                  <c:v>91.21894400000002</c:v>
                </c:pt>
                <c:pt idx="8">
                  <c:v>115.532614</c:v>
                </c:pt>
                <c:pt idx="9">
                  <c:v>115.626349</c:v>
                </c:pt>
                <c:pt idx="10">
                  <c:v>129.195467</c:v>
                </c:pt>
                <c:pt idx="11">
                  <c:v>182.406687</c:v>
                </c:pt>
                <c:pt idx="12">
                  <c:v>82.16953100000001</c:v>
                </c:pt>
                <c:pt idx="13">
                  <c:v>87.853165</c:v>
                </c:pt>
                <c:pt idx="14">
                  <c:v>79.508224</c:v>
                </c:pt>
                <c:pt idx="15">
                  <c:v>102.547374</c:v>
                </c:pt>
                <c:pt idx="16">
                  <c:v>35.45</c:v>
                </c:pt>
                <c:pt idx="17">
                  <c:v>48.18</c:v>
                </c:pt>
                <c:pt idx="18">
                  <c:v>36.29</c:v>
                </c:pt>
                <c:pt idx="19">
                  <c:v>60.0</c:v>
                </c:pt>
                <c:pt idx="20">
                  <c:v>142.50784</c:v>
                </c:pt>
                <c:pt idx="21">
                  <c:v>126.002708</c:v>
                </c:pt>
                <c:pt idx="22">
                  <c:v>159.353024</c:v>
                </c:pt>
                <c:pt idx="23">
                  <c:v>137.336008</c:v>
                </c:pt>
                <c:pt idx="24">
                  <c:v>156.121728</c:v>
                </c:pt>
                <c:pt idx="25">
                  <c:v>125.864251</c:v>
                </c:pt>
                <c:pt idx="26">
                  <c:v>110.392936</c:v>
                </c:pt>
                <c:pt idx="27">
                  <c:v>159.103548</c:v>
                </c:pt>
                <c:pt idx="28">
                  <c:v>141.145189</c:v>
                </c:pt>
                <c:pt idx="29">
                  <c:v>112.094936</c:v>
                </c:pt>
                <c:pt idx="30">
                  <c:v>156.150235</c:v>
                </c:pt>
                <c:pt idx="31">
                  <c:v>151.559333</c:v>
                </c:pt>
                <c:pt idx="32">
                  <c:v>133.787189</c:v>
                </c:pt>
                <c:pt idx="33">
                  <c:v>461.398182</c:v>
                </c:pt>
                <c:pt idx="34">
                  <c:v>507.661422</c:v>
                </c:pt>
                <c:pt idx="35">
                  <c:v>314.343124</c:v>
                </c:pt>
                <c:pt idx="36">
                  <c:v>302.823235</c:v>
                </c:pt>
              </c:numCache>
            </c:numRef>
          </c:val>
          <c:smooth val="0"/>
        </c:ser>
        <c:ser>
          <c:idx val="127"/>
          <c:order val="127"/>
          <c:tx>
            <c:strRef>
              <c:f>'Apparent consumption final'!$A$130:$C$130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final'!$D$130:$AX$130</c:f>
              <c:numCache>
                <c:formatCode>0_);[Red]\(0\)</c:formatCode>
                <c:ptCount val="39"/>
                <c:pt idx="0">
                  <c:v>72.44207299999999</c:v>
                </c:pt>
                <c:pt idx="1">
                  <c:v>67.468221</c:v>
                </c:pt>
                <c:pt idx="2">
                  <c:v>77.556424</c:v>
                </c:pt>
                <c:pt idx="3">
                  <c:v>89.307689</c:v>
                </c:pt>
                <c:pt idx="4">
                  <c:v>82.0296</c:v>
                </c:pt>
                <c:pt idx="5">
                  <c:v>101.994174</c:v>
                </c:pt>
                <c:pt idx="6">
                  <c:v>85.711268</c:v>
                </c:pt>
                <c:pt idx="7">
                  <c:v>94.70875599999999</c:v>
                </c:pt>
                <c:pt idx="8">
                  <c:v>113.863</c:v>
                </c:pt>
                <c:pt idx="9">
                  <c:v>125.945</c:v>
                </c:pt>
                <c:pt idx="10">
                  <c:v>122.392</c:v>
                </c:pt>
                <c:pt idx="11">
                  <c:v>101.234</c:v>
                </c:pt>
                <c:pt idx="12">
                  <c:v>77.318</c:v>
                </c:pt>
                <c:pt idx="13">
                  <c:v>83.166657</c:v>
                </c:pt>
                <c:pt idx="14">
                  <c:v>74.363062</c:v>
                </c:pt>
                <c:pt idx="15">
                  <c:v>72.628</c:v>
                </c:pt>
                <c:pt idx="16">
                  <c:v>92.87</c:v>
                </c:pt>
                <c:pt idx="17">
                  <c:v>88.453824</c:v>
                </c:pt>
                <c:pt idx="18">
                  <c:v>90.65000000000001</c:v>
                </c:pt>
                <c:pt idx="19">
                  <c:v>77.0</c:v>
                </c:pt>
                <c:pt idx="20">
                  <c:v>99.040386</c:v>
                </c:pt>
                <c:pt idx="21">
                  <c:v>120.026863</c:v>
                </c:pt>
                <c:pt idx="22">
                  <c:v>112.0</c:v>
                </c:pt>
                <c:pt idx="23">
                  <c:v>127.0</c:v>
                </c:pt>
                <c:pt idx="24">
                  <c:v>134.349322</c:v>
                </c:pt>
                <c:pt idx="25">
                  <c:v>223.670583</c:v>
                </c:pt>
                <c:pt idx="26">
                  <c:v>90.998118</c:v>
                </c:pt>
                <c:pt idx="27">
                  <c:v>175.063</c:v>
                </c:pt>
                <c:pt idx="28">
                  <c:v>133.126</c:v>
                </c:pt>
                <c:pt idx="29">
                  <c:v>187.064948</c:v>
                </c:pt>
                <c:pt idx="30">
                  <c:v>194.359441</c:v>
                </c:pt>
                <c:pt idx="31">
                  <c:v>225.057754</c:v>
                </c:pt>
                <c:pt idx="32">
                  <c:v>166.192404</c:v>
                </c:pt>
                <c:pt idx="33">
                  <c:v>284.975682</c:v>
                </c:pt>
                <c:pt idx="34">
                  <c:v>223.931021</c:v>
                </c:pt>
                <c:pt idx="35">
                  <c:v>308.262926</c:v>
                </c:pt>
              </c:numCache>
            </c:numRef>
          </c:val>
          <c:smooth val="0"/>
        </c:ser>
        <c:ser>
          <c:idx val="128"/>
          <c:order val="128"/>
          <c:tx>
            <c:strRef>
              <c:f>'Apparent consumption final'!$A$131:$C$131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final'!$D$131:$AX$131</c:f>
              <c:numCache>
                <c:formatCode>0_);[Red]\(0\)</c:formatCode>
                <c:ptCount val="39"/>
                <c:pt idx="0">
                  <c:v>704.7565079999999</c:v>
                </c:pt>
                <c:pt idx="1">
                  <c:v>954.672304</c:v>
                </c:pt>
                <c:pt idx="2">
                  <c:v>1163.573024</c:v>
                </c:pt>
                <c:pt idx="3">
                  <c:v>1400.531292</c:v>
                </c:pt>
                <c:pt idx="4">
                  <c:v>1618.598652</c:v>
                </c:pt>
                <c:pt idx="5">
                  <c:v>1892.522822</c:v>
                </c:pt>
                <c:pt idx="6">
                  <c:v>2077.248004</c:v>
                </c:pt>
                <c:pt idx="7">
                  <c:v>2055.42286</c:v>
                </c:pt>
                <c:pt idx="8">
                  <c:v>2361.587992</c:v>
                </c:pt>
                <c:pt idx="9">
                  <c:v>2656.658672</c:v>
                </c:pt>
                <c:pt idx="10">
                  <c:v>2958.62224</c:v>
                </c:pt>
                <c:pt idx="11">
                  <c:v>3799.229188</c:v>
                </c:pt>
                <c:pt idx="12">
                  <c:v>4287.870744000001</c:v>
                </c:pt>
                <c:pt idx="13">
                  <c:v>4665.897797</c:v>
                </c:pt>
                <c:pt idx="14">
                  <c:v>4776.699488</c:v>
                </c:pt>
                <c:pt idx="15">
                  <c:v>3606.441936</c:v>
                </c:pt>
                <c:pt idx="16">
                  <c:v>2696.185728</c:v>
                </c:pt>
                <c:pt idx="17">
                  <c:v>2314.918096</c:v>
                </c:pt>
                <c:pt idx="18">
                  <c:v>1803.70083</c:v>
                </c:pt>
                <c:pt idx="19">
                  <c:v>2809.806664999999</c:v>
                </c:pt>
                <c:pt idx="20">
                  <c:v>4669.99995</c:v>
                </c:pt>
                <c:pt idx="21">
                  <c:v>7365.442328</c:v>
                </c:pt>
                <c:pt idx="22">
                  <c:v>9748.340968999999</c:v>
                </c:pt>
                <c:pt idx="23">
                  <c:v>10710.712991</c:v>
                </c:pt>
                <c:pt idx="24">
                  <c:v>11237.418765</c:v>
                </c:pt>
                <c:pt idx="25">
                  <c:v>13539.021</c:v>
                </c:pt>
                <c:pt idx="26">
                  <c:v>17485.611515</c:v>
                </c:pt>
                <c:pt idx="27">
                  <c:v>19047.97238</c:v>
                </c:pt>
                <c:pt idx="28">
                  <c:v>10379.168529</c:v>
                </c:pt>
                <c:pt idx="29">
                  <c:v>8572.607823</c:v>
                </c:pt>
                <c:pt idx="30">
                  <c:v>10753.746184</c:v>
                </c:pt>
                <c:pt idx="31">
                  <c:v>13626.025104</c:v>
                </c:pt>
                <c:pt idx="32">
                  <c:v>13412.591</c:v>
                </c:pt>
                <c:pt idx="33">
                  <c:v>16324.656</c:v>
                </c:pt>
                <c:pt idx="34">
                  <c:v>14103.214978</c:v>
                </c:pt>
                <c:pt idx="35">
                  <c:v>16677.907223</c:v>
                </c:pt>
                <c:pt idx="36">
                  <c:v>17262.539934</c:v>
                </c:pt>
                <c:pt idx="37">
                  <c:v>19155.653872</c:v>
                </c:pt>
                <c:pt idx="38">
                  <c:v>21049.0</c:v>
                </c:pt>
              </c:numCache>
            </c:numRef>
          </c:val>
          <c:smooth val="0"/>
        </c:ser>
        <c:ser>
          <c:idx val="129"/>
          <c:order val="129"/>
          <c:tx>
            <c:strRef>
              <c:f>'Apparent consumption final'!$A$132:$C$132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final'!$D$132:$AX$132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30"/>
          <c:order val="130"/>
          <c:tx>
            <c:strRef>
              <c:f>'Apparent consumption final'!$A$133:$C$133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final'!$D$133:$AX$133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31"/>
          <c:order val="131"/>
          <c:tx>
            <c:strRef>
              <c:f>'Apparent consumption final'!$A$134:$C$134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final'!$D$134:$AX$134</c:f>
              <c:numCache>
                <c:formatCode>0_);[Red]\(0\)</c:formatCode>
                <c:ptCount val="39"/>
                <c:pt idx="3">
                  <c:v>135.238096</c:v>
                </c:pt>
                <c:pt idx="4">
                  <c:v>114.462064</c:v>
                </c:pt>
                <c:pt idx="5">
                  <c:v>49.09</c:v>
                </c:pt>
                <c:pt idx="6">
                  <c:v>50.0</c:v>
                </c:pt>
                <c:pt idx="7">
                  <c:v>35.45</c:v>
                </c:pt>
                <c:pt idx="8">
                  <c:v>34.55</c:v>
                </c:pt>
                <c:pt idx="9">
                  <c:v>26.36</c:v>
                </c:pt>
                <c:pt idx="10">
                  <c:v>20.0</c:v>
                </c:pt>
                <c:pt idx="11">
                  <c:v>20.0</c:v>
                </c:pt>
                <c:pt idx="12">
                  <c:v>221.396571</c:v>
                </c:pt>
                <c:pt idx="13">
                  <c:v>207.832222</c:v>
                </c:pt>
                <c:pt idx="14">
                  <c:v>233.852624</c:v>
                </c:pt>
                <c:pt idx="15">
                  <c:v>206.345008</c:v>
                </c:pt>
                <c:pt idx="16">
                  <c:v>182.84</c:v>
                </c:pt>
                <c:pt idx="17">
                  <c:v>180.804</c:v>
                </c:pt>
                <c:pt idx="18">
                  <c:v>207.764</c:v>
                </c:pt>
                <c:pt idx="19">
                  <c:v>226.615008</c:v>
                </c:pt>
                <c:pt idx="20">
                  <c:v>46.720572</c:v>
                </c:pt>
                <c:pt idx="21">
                  <c:v>243.34</c:v>
                </c:pt>
                <c:pt idx="22">
                  <c:v>243.844992</c:v>
                </c:pt>
                <c:pt idx="23">
                  <c:v>20.0</c:v>
                </c:pt>
                <c:pt idx="24">
                  <c:v>227.538128</c:v>
                </c:pt>
                <c:pt idx="25">
                  <c:v>13.0</c:v>
                </c:pt>
                <c:pt idx="26">
                  <c:v>258.836064</c:v>
                </c:pt>
                <c:pt idx="27">
                  <c:v>227.997424</c:v>
                </c:pt>
              </c:numCache>
            </c:numRef>
          </c:val>
          <c:smooth val="0"/>
        </c:ser>
        <c:ser>
          <c:idx val="132"/>
          <c:order val="132"/>
          <c:tx>
            <c:strRef>
              <c:f>'Apparent consumption final'!$A$135:$C$135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final'!$D$135:$AX$135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33"/>
          <c:order val="133"/>
          <c:tx>
            <c:strRef>
              <c:f>'Apparent consumption final'!$A$136:$C$136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final'!$D$136:$AX$136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34"/>
          <c:order val="134"/>
          <c:tx>
            <c:strRef>
              <c:f>'Apparent consumption final'!$A$137:$C$137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final'!$D$137:$AX$137</c:f>
              <c:numCache>
                <c:formatCode>0_);[Red]\(0\)</c:formatCode>
                <c:ptCount val="39"/>
                <c:pt idx="11">
                  <c:v>60.0</c:v>
                </c:pt>
                <c:pt idx="17">
                  <c:v>80.0</c:v>
                </c:pt>
                <c:pt idx="18">
                  <c:v>89.81</c:v>
                </c:pt>
                <c:pt idx="19">
                  <c:v>90.0</c:v>
                </c:pt>
                <c:pt idx="20">
                  <c:v>90.0</c:v>
                </c:pt>
                <c:pt idx="21">
                  <c:v>105.0</c:v>
                </c:pt>
                <c:pt idx="22">
                  <c:v>122.0</c:v>
                </c:pt>
                <c:pt idx="23">
                  <c:v>420.0</c:v>
                </c:pt>
                <c:pt idx="24">
                  <c:v>425.0</c:v>
                </c:pt>
                <c:pt idx="25">
                  <c:v>302.1230800000001</c:v>
                </c:pt>
                <c:pt idx="26">
                  <c:v>316.363952</c:v>
                </c:pt>
                <c:pt idx="27">
                  <c:v>80.0</c:v>
                </c:pt>
                <c:pt idx="28">
                  <c:v>100.0</c:v>
                </c:pt>
                <c:pt idx="29">
                  <c:v>100.0</c:v>
                </c:pt>
                <c:pt idx="30">
                  <c:v>357.707439</c:v>
                </c:pt>
                <c:pt idx="31">
                  <c:v>472.512689</c:v>
                </c:pt>
                <c:pt idx="32">
                  <c:v>549.170392</c:v>
                </c:pt>
                <c:pt idx="33">
                  <c:v>491.632585</c:v>
                </c:pt>
                <c:pt idx="34">
                  <c:v>797.331269</c:v>
                </c:pt>
                <c:pt idx="35">
                  <c:v>556.480703</c:v>
                </c:pt>
              </c:numCache>
            </c:numRef>
          </c:val>
          <c:smooth val="0"/>
        </c:ser>
        <c:ser>
          <c:idx val="135"/>
          <c:order val="135"/>
          <c:tx>
            <c:strRef>
              <c:f>'Apparent consumption final'!$A$138:$C$138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final'!$D$138:$AX$138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36"/>
          <c:order val="136"/>
          <c:tx>
            <c:strRef>
              <c:f>'Apparent consumption final'!$A$139:$C$139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final'!$D$139:$AX$139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37"/>
          <c:order val="137"/>
          <c:tx>
            <c:strRef>
              <c:f>'Apparent consumption final'!$A$140:$C$140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final'!$D$140:$AX$140</c:f>
              <c:numCache>
                <c:formatCode>0_);[Red]\(0\)</c:formatCode>
                <c:ptCount val="39"/>
                <c:pt idx="0">
                  <c:v>7100.370261</c:v>
                </c:pt>
                <c:pt idx="1">
                  <c:v>7220.356218</c:v>
                </c:pt>
                <c:pt idx="2">
                  <c:v>8354.961456</c:v>
                </c:pt>
                <c:pt idx="3">
                  <c:v>9698.565672000001</c:v>
                </c:pt>
                <c:pt idx="4">
                  <c:v>10525.425192</c:v>
                </c:pt>
                <c:pt idx="5">
                  <c:v>11525.522368</c:v>
                </c:pt>
                <c:pt idx="6">
                  <c:v>12289.894848</c:v>
                </c:pt>
                <c:pt idx="7">
                  <c:v>11888.651428</c:v>
                </c:pt>
                <c:pt idx="8">
                  <c:v>13136.810016</c:v>
                </c:pt>
                <c:pt idx="9">
                  <c:v>15029.595824</c:v>
                </c:pt>
                <c:pt idx="10">
                  <c:v>16297.68008</c:v>
                </c:pt>
                <c:pt idx="11">
                  <c:v>18575.09216</c:v>
                </c:pt>
                <c:pt idx="12">
                  <c:v>19277.28144</c:v>
                </c:pt>
                <c:pt idx="13">
                  <c:v>15172.887281</c:v>
                </c:pt>
                <c:pt idx="14">
                  <c:v>14630.012999</c:v>
                </c:pt>
                <c:pt idx="15">
                  <c:v>16119.948221</c:v>
                </c:pt>
                <c:pt idx="16">
                  <c:v>16081.715928</c:v>
                </c:pt>
                <c:pt idx="17">
                  <c:v>18030.820635</c:v>
                </c:pt>
                <c:pt idx="18">
                  <c:v>18061.014212</c:v>
                </c:pt>
                <c:pt idx="19">
                  <c:v>18409.219354</c:v>
                </c:pt>
                <c:pt idx="20">
                  <c:v>21796.376879</c:v>
                </c:pt>
                <c:pt idx="21">
                  <c:v>23981.998536</c:v>
                </c:pt>
                <c:pt idx="22">
                  <c:v>25693.048208</c:v>
                </c:pt>
                <c:pt idx="23">
                  <c:v>26272.703296</c:v>
                </c:pt>
                <c:pt idx="24">
                  <c:v>28764.00776</c:v>
                </c:pt>
                <c:pt idx="25">
                  <c:v>20564.837665</c:v>
                </c:pt>
                <c:pt idx="26">
                  <c:v>19100.446596</c:v>
                </c:pt>
                <c:pt idx="27">
                  <c:v>22462.617036</c:v>
                </c:pt>
                <c:pt idx="28">
                  <c:v>24415.9435</c:v>
                </c:pt>
                <c:pt idx="29">
                  <c:v>26236.126004</c:v>
                </c:pt>
                <c:pt idx="30">
                  <c:v>30677.996996</c:v>
                </c:pt>
                <c:pt idx="31">
                  <c:v>29868.749082</c:v>
                </c:pt>
                <c:pt idx="32">
                  <c:v>31749.923234</c:v>
                </c:pt>
                <c:pt idx="33">
                  <c:v>32497.204766</c:v>
                </c:pt>
                <c:pt idx="34">
                  <c:v>33173.997048</c:v>
                </c:pt>
                <c:pt idx="35">
                  <c:v>34219.583587</c:v>
                </c:pt>
                <c:pt idx="36">
                  <c:v>37085.749316</c:v>
                </c:pt>
                <c:pt idx="37">
                  <c:v>38371.695954</c:v>
                </c:pt>
                <c:pt idx="38">
                  <c:v>37667.689911</c:v>
                </c:pt>
              </c:numCache>
            </c:numRef>
          </c:val>
          <c:smooth val="0"/>
        </c:ser>
        <c:ser>
          <c:idx val="138"/>
          <c:order val="138"/>
          <c:tx>
            <c:strRef>
              <c:f>'Apparent consumption final'!$A$141:$C$141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final'!$D$141:$AX$141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39"/>
          <c:order val="139"/>
          <c:tx>
            <c:strRef>
              <c:f>'Apparent consumption final'!$A$142:$C$142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final'!$D$142:$AX$142</c:f>
              <c:numCache>
                <c:formatCode>0_);[Red]\(0\)</c:formatCode>
                <c:ptCount val="39"/>
                <c:pt idx="22">
                  <c:v>700.0</c:v>
                </c:pt>
                <c:pt idx="23">
                  <c:v>100.0</c:v>
                </c:pt>
                <c:pt idx="24">
                  <c:v>92.608233</c:v>
                </c:pt>
                <c:pt idx="25">
                  <c:v>93.55748200000001</c:v>
                </c:pt>
                <c:pt idx="26">
                  <c:v>41.844073</c:v>
                </c:pt>
                <c:pt idx="27">
                  <c:v>122.0</c:v>
                </c:pt>
                <c:pt idx="28">
                  <c:v>72.586005</c:v>
                </c:pt>
                <c:pt idx="29">
                  <c:v>87.806525</c:v>
                </c:pt>
                <c:pt idx="30">
                  <c:v>264.553704</c:v>
                </c:pt>
                <c:pt idx="31">
                  <c:v>235.060669</c:v>
                </c:pt>
                <c:pt idx="32">
                  <c:v>345.992912</c:v>
                </c:pt>
                <c:pt idx="33">
                  <c:v>386.403494</c:v>
                </c:pt>
                <c:pt idx="34">
                  <c:v>619.23216</c:v>
                </c:pt>
                <c:pt idx="35">
                  <c:v>855.210376</c:v>
                </c:pt>
                <c:pt idx="36">
                  <c:v>46.468933</c:v>
                </c:pt>
                <c:pt idx="37">
                  <c:v>40.0</c:v>
                </c:pt>
                <c:pt idx="38">
                  <c:v>33.05951</c:v>
                </c:pt>
              </c:numCache>
            </c:numRef>
          </c:val>
          <c:smooth val="0"/>
        </c:ser>
        <c:ser>
          <c:idx val="140"/>
          <c:order val="140"/>
          <c:tx>
            <c:strRef>
              <c:f>'Apparent consumption final'!$A$143:$C$143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final'!$D$143:$AX$143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41"/>
          <c:order val="141"/>
          <c:tx>
            <c:strRef>
              <c:f>'Apparent consumption final'!$A$144:$C$144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final'!$D$144:$AX$144</c:f>
              <c:numCache>
                <c:formatCode>0_);[Red]\(0\)</c:formatCode>
                <c:ptCount val="39"/>
                <c:pt idx="0">
                  <c:v>96.36</c:v>
                </c:pt>
                <c:pt idx="1">
                  <c:v>95.45</c:v>
                </c:pt>
                <c:pt idx="2">
                  <c:v>140.91</c:v>
                </c:pt>
                <c:pt idx="3">
                  <c:v>146.36</c:v>
                </c:pt>
                <c:pt idx="4">
                  <c:v>170.91</c:v>
                </c:pt>
                <c:pt idx="5">
                  <c:v>159.09</c:v>
                </c:pt>
                <c:pt idx="6">
                  <c:v>163.64</c:v>
                </c:pt>
                <c:pt idx="7">
                  <c:v>90.91</c:v>
                </c:pt>
                <c:pt idx="8">
                  <c:v>166.36</c:v>
                </c:pt>
                <c:pt idx="9">
                  <c:v>183.64</c:v>
                </c:pt>
                <c:pt idx="10">
                  <c:v>177.27</c:v>
                </c:pt>
                <c:pt idx="11">
                  <c:v>210.0</c:v>
                </c:pt>
                <c:pt idx="12">
                  <c:v>350.91</c:v>
                </c:pt>
                <c:pt idx="13">
                  <c:v>336.36</c:v>
                </c:pt>
                <c:pt idx="14">
                  <c:v>140.91</c:v>
                </c:pt>
                <c:pt idx="15">
                  <c:v>150.91</c:v>
                </c:pt>
                <c:pt idx="16">
                  <c:v>200.0</c:v>
                </c:pt>
                <c:pt idx="17">
                  <c:v>545.45</c:v>
                </c:pt>
                <c:pt idx="18">
                  <c:v>498.95</c:v>
                </c:pt>
                <c:pt idx="19">
                  <c:v>513.0</c:v>
                </c:pt>
                <c:pt idx="20">
                  <c:v>441.0</c:v>
                </c:pt>
                <c:pt idx="21">
                  <c:v>227.0</c:v>
                </c:pt>
                <c:pt idx="22">
                  <c:v>133.0</c:v>
                </c:pt>
                <c:pt idx="23">
                  <c:v>82.0</c:v>
                </c:pt>
                <c:pt idx="24">
                  <c:v>86.0</c:v>
                </c:pt>
                <c:pt idx="25">
                  <c:v>109.0</c:v>
                </c:pt>
                <c:pt idx="26">
                  <c:v>107.563335</c:v>
                </c:pt>
                <c:pt idx="27">
                  <c:v>111.750075</c:v>
                </c:pt>
                <c:pt idx="28">
                  <c:v>108.891</c:v>
                </c:pt>
                <c:pt idx="29">
                  <c:v>106.504092</c:v>
                </c:pt>
                <c:pt idx="30">
                  <c:v>91.964977</c:v>
                </c:pt>
                <c:pt idx="31">
                  <c:v>67.745</c:v>
                </c:pt>
                <c:pt idx="32">
                  <c:v>147.999871</c:v>
                </c:pt>
                <c:pt idx="33">
                  <c:v>247.858872</c:v>
                </c:pt>
                <c:pt idx="34">
                  <c:v>193.843835</c:v>
                </c:pt>
                <c:pt idx="35">
                  <c:v>287.094292</c:v>
                </c:pt>
                <c:pt idx="36">
                  <c:v>384.077937</c:v>
                </c:pt>
                <c:pt idx="37">
                  <c:v>591.67542</c:v>
                </c:pt>
              </c:numCache>
            </c:numRef>
          </c:val>
          <c:smooth val="0"/>
        </c:ser>
        <c:ser>
          <c:idx val="142"/>
          <c:order val="142"/>
          <c:tx>
            <c:strRef>
              <c:f>'Apparent consumption final'!$A$145:$C$145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final'!$D$145:$AX$145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43"/>
          <c:order val="143"/>
          <c:tx>
            <c:strRef>
              <c:f>'Apparent consumption final'!$A$146:$C$146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final'!$D$146:$AX$146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44"/>
          <c:order val="144"/>
          <c:tx>
            <c:strRef>
              <c:f>'Apparent consumption final'!$A$147:$C$147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final'!$D$147:$AX$147</c:f>
              <c:numCache>
                <c:formatCode>0_);[Red]\(0\)</c:formatCode>
                <c:ptCount val="39"/>
                <c:pt idx="0">
                  <c:v>1430.810599</c:v>
                </c:pt>
                <c:pt idx="1">
                  <c:v>1580.433</c:v>
                </c:pt>
                <c:pt idx="2">
                  <c:v>1623.308816</c:v>
                </c:pt>
                <c:pt idx="3">
                  <c:v>1668.166792</c:v>
                </c:pt>
                <c:pt idx="4">
                  <c:v>1719.963214</c:v>
                </c:pt>
                <c:pt idx="5">
                  <c:v>2253.3388</c:v>
                </c:pt>
                <c:pt idx="6">
                  <c:v>3018.1428</c:v>
                </c:pt>
                <c:pt idx="7">
                  <c:v>4017.951424</c:v>
                </c:pt>
                <c:pt idx="8">
                  <c:v>3761.038512</c:v>
                </c:pt>
                <c:pt idx="9">
                  <c:v>3822.414948</c:v>
                </c:pt>
                <c:pt idx="10">
                  <c:v>3596.971026</c:v>
                </c:pt>
                <c:pt idx="11">
                  <c:v>3642.754347</c:v>
                </c:pt>
                <c:pt idx="12">
                  <c:v>3739.219736</c:v>
                </c:pt>
                <c:pt idx="13">
                  <c:v>3775.07091</c:v>
                </c:pt>
                <c:pt idx="14">
                  <c:v>3624.869108</c:v>
                </c:pt>
                <c:pt idx="15">
                  <c:v>3736.93894</c:v>
                </c:pt>
                <c:pt idx="16">
                  <c:v>3785.229508</c:v>
                </c:pt>
                <c:pt idx="17">
                  <c:v>3850.615348</c:v>
                </c:pt>
                <c:pt idx="18">
                  <c:v>4259.759903</c:v>
                </c:pt>
                <c:pt idx="19">
                  <c:v>4229.305262</c:v>
                </c:pt>
                <c:pt idx="20">
                  <c:v>4316.738908</c:v>
                </c:pt>
                <c:pt idx="21">
                  <c:v>6048.574136</c:v>
                </c:pt>
                <c:pt idx="22">
                  <c:v>6894.128292</c:v>
                </c:pt>
                <c:pt idx="23">
                  <c:v>6492.57136</c:v>
                </c:pt>
                <c:pt idx="24">
                  <c:v>6170.138824</c:v>
                </c:pt>
                <c:pt idx="25">
                  <c:v>6027.875736</c:v>
                </c:pt>
                <c:pt idx="26">
                  <c:v>6402.959416</c:v>
                </c:pt>
                <c:pt idx="27">
                  <c:v>7050.774415999999</c:v>
                </c:pt>
                <c:pt idx="28">
                  <c:v>7267.36972</c:v>
                </c:pt>
                <c:pt idx="29">
                  <c:v>7302.819984</c:v>
                </c:pt>
                <c:pt idx="30">
                  <c:v>7779.910624</c:v>
                </c:pt>
                <c:pt idx="31">
                  <c:v>9822.312191999999</c:v>
                </c:pt>
                <c:pt idx="32">
                  <c:v>9971.491985999999</c:v>
                </c:pt>
                <c:pt idx="33">
                  <c:v>10279.236928</c:v>
                </c:pt>
                <c:pt idx="34">
                  <c:v>10949.638987</c:v>
                </c:pt>
                <c:pt idx="35">
                  <c:v>10867.418996</c:v>
                </c:pt>
                <c:pt idx="36">
                  <c:v>11401.463462</c:v>
                </c:pt>
                <c:pt idx="37">
                  <c:v>13128.773362</c:v>
                </c:pt>
                <c:pt idx="38">
                  <c:v>14577.916675</c:v>
                </c:pt>
              </c:numCache>
            </c:numRef>
          </c:val>
          <c:smooth val="0"/>
        </c:ser>
        <c:ser>
          <c:idx val="145"/>
          <c:order val="145"/>
          <c:tx>
            <c:strRef>
              <c:f>'Apparent consumption final'!$A$148:$C$148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final'!$D$148:$AX$148</c:f>
              <c:numCache>
                <c:formatCode>0_);[Red]\(0\)</c:formatCode>
                <c:ptCount val="39"/>
                <c:pt idx="0">
                  <c:v>394.55</c:v>
                </c:pt>
                <c:pt idx="1">
                  <c:v>421.82</c:v>
                </c:pt>
                <c:pt idx="2">
                  <c:v>469.09</c:v>
                </c:pt>
                <c:pt idx="3">
                  <c:v>612.73</c:v>
                </c:pt>
                <c:pt idx="4">
                  <c:v>466.36</c:v>
                </c:pt>
                <c:pt idx="5">
                  <c:v>281.82</c:v>
                </c:pt>
                <c:pt idx="6">
                  <c:v>217.27</c:v>
                </c:pt>
                <c:pt idx="7">
                  <c:v>323.64</c:v>
                </c:pt>
                <c:pt idx="8">
                  <c:v>327.27</c:v>
                </c:pt>
                <c:pt idx="9">
                  <c:v>273.64</c:v>
                </c:pt>
                <c:pt idx="10">
                  <c:v>236.36</c:v>
                </c:pt>
                <c:pt idx="11">
                  <c:v>232.73</c:v>
                </c:pt>
                <c:pt idx="12">
                  <c:v>350.91</c:v>
                </c:pt>
                <c:pt idx="13">
                  <c:v>420.91</c:v>
                </c:pt>
                <c:pt idx="14">
                  <c:v>450.91</c:v>
                </c:pt>
                <c:pt idx="15">
                  <c:v>450.91</c:v>
                </c:pt>
                <c:pt idx="16">
                  <c:v>450.91</c:v>
                </c:pt>
                <c:pt idx="17">
                  <c:v>72.73</c:v>
                </c:pt>
                <c:pt idx="18">
                  <c:v>68.95</c:v>
                </c:pt>
                <c:pt idx="19">
                  <c:v>75.0</c:v>
                </c:pt>
                <c:pt idx="20">
                  <c:v>79.0</c:v>
                </c:pt>
                <c:pt idx="21">
                  <c:v>80.0</c:v>
                </c:pt>
                <c:pt idx="22">
                  <c:v>30.0</c:v>
                </c:pt>
                <c:pt idx="23">
                  <c:v>20.0</c:v>
                </c:pt>
                <c:pt idx="24">
                  <c:v>60.0</c:v>
                </c:pt>
                <c:pt idx="25">
                  <c:v>60.0</c:v>
                </c:pt>
                <c:pt idx="26">
                  <c:v>180.0</c:v>
                </c:pt>
                <c:pt idx="27">
                  <c:v>220.0</c:v>
                </c:pt>
                <c:pt idx="28">
                  <c:v>212.0</c:v>
                </c:pt>
                <c:pt idx="29">
                  <c:v>216.0</c:v>
                </c:pt>
                <c:pt idx="30">
                  <c:v>390.242321</c:v>
                </c:pt>
                <c:pt idx="31">
                  <c:v>499.537236</c:v>
                </c:pt>
                <c:pt idx="32">
                  <c:v>855.179243</c:v>
                </c:pt>
                <c:pt idx="33">
                  <c:v>716.137248</c:v>
                </c:pt>
                <c:pt idx="34">
                  <c:v>712.053183</c:v>
                </c:pt>
                <c:pt idx="35">
                  <c:v>1112.891848</c:v>
                </c:pt>
                <c:pt idx="36">
                  <c:v>1601.417298</c:v>
                </c:pt>
                <c:pt idx="37">
                  <c:v>1085.796611</c:v>
                </c:pt>
              </c:numCache>
            </c:numRef>
          </c:val>
          <c:smooth val="0"/>
        </c:ser>
        <c:ser>
          <c:idx val="146"/>
          <c:order val="146"/>
          <c:tx>
            <c:strRef>
              <c:f>'Apparent consumption final'!$A$149:$C$149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final'!$D$149:$AX$149</c:f>
              <c:numCache>
                <c:formatCode>0_);[Red]\(0\)</c:formatCode>
                <c:ptCount val="39"/>
                <c:pt idx="0">
                  <c:v>168.289096</c:v>
                </c:pt>
                <c:pt idx="1">
                  <c:v>199.958416</c:v>
                </c:pt>
                <c:pt idx="2">
                  <c:v>215.369971</c:v>
                </c:pt>
                <c:pt idx="3">
                  <c:v>192.023963</c:v>
                </c:pt>
                <c:pt idx="4">
                  <c:v>164.78907</c:v>
                </c:pt>
                <c:pt idx="5">
                  <c:v>609.680365</c:v>
                </c:pt>
                <c:pt idx="6">
                  <c:v>214.276179</c:v>
                </c:pt>
                <c:pt idx="7">
                  <c:v>271.926437</c:v>
                </c:pt>
                <c:pt idx="8">
                  <c:v>254.55</c:v>
                </c:pt>
                <c:pt idx="9">
                  <c:v>391.82</c:v>
                </c:pt>
                <c:pt idx="10">
                  <c:v>387.27</c:v>
                </c:pt>
                <c:pt idx="11">
                  <c:v>318.18</c:v>
                </c:pt>
                <c:pt idx="12">
                  <c:v>344.55</c:v>
                </c:pt>
                <c:pt idx="13">
                  <c:v>335.45</c:v>
                </c:pt>
                <c:pt idx="14">
                  <c:v>311.82</c:v>
                </c:pt>
                <c:pt idx="15">
                  <c:v>478.18</c:v>
                </c:pt>
                <c:pt idx="16">
                  <c:v>434.55</c:v>
                </c:pt>
                <c:pt idx="17">
                  <c:v>390.0</c:v>
                </c:pt>
                <c:pt idx="18">
                  <c:v>349.26</c:v>
                </c:pt>
                <c:pt idx="19">
                  <c:v>394.0</c:v>
                </c:pt>
                <c:pt idx="20">
                  <c:v>420.0</c:v>
                </c:pt>
                <c:pt idx="21">
                  <c:v>480.815211</c:v>
                </c:pt>
                <c:pt idx="22">
                  <c:v>538.845536</c:v>
                </c:pt>
                <c:pt idx="23">
                  <c:v>400.0</c:v>
                </c:pt>
                <c:pt idx="24">
                  <c:v>470.0</c:v>
                </c:pt>
                <c:pt idx="25">
                  <c:v>517.0</c:v>
                </c:pt>
                <c:pt idx="26">
                  <c:v>505.0</c:v>
                </c:pt>
                <c:pt idx="27">
                  <c:v>516.0</c:v>
                </c:pt>
                <c:pt idx="28">
                  <c:v>365.0</c:v>
                </c:pt>
                <c:pt idx="29">
                  <c:v>338.0</c:v>
                </c:pt>
                <c:pt idx="30">
                  <c:v>393.0</c:v>
                </c:pt>
                <c:pt idx="31">
                  <c:v>432.0</c:v>
                </c:pt>
                <c:pt idx="32">
                  <c:v>471.0</c:v>
                </c:pt>
                <c:pt idx="33">
                  <c:v>572.0</c:v>
                </c:pt>
                <c:pt idx="34">
                  <c:v>519.0</c:v>
                </c:pt>
                <c:pt idx="35">
                  <c:v>543.0</c:v>
                </c:pt>
                <c:pt idx="36">
                  <c:v>547.068</c:v>
                </c:pt>
                <c:pt idx="37">
                  <c:v>576.589</c:v>
                </c:pt>
              </c:numCache>
            </c:numRef>
          </c:val>
          <c:smooth val="0"/>
        </c:ser>
        <c:ser>
          <c:idx val="147"/>
          <c:order val="147"/>
          <c:tx>
            <c:strRef>
              <c:f>'Apparent consumption final'!$A$150:$C$150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final'!$D$150:$AX$150</c:f>
              <c:numCache>
                <c:formatCode>0_);[Red]\(0\)</c:formatCode>
                <c:ptCount val="39"/>
                <c:pt idx="25">
                  <c:v>20.0</c:v>
                </c:pt>
                <c:pt idx="26">
                  <c:v>50.0</c:v>
                </c:pt>
                <c:pt idx="27">
                  <c:v>100.0</c:v>
                </c:pt>
                <c:pt idx="28">
                  <c:v>150.0</c:v>
                </c:pt>
                <c:pt idx="29">
                  <c:v>5.0</c:v>
                </c:pt>
              </c:numCache>
            </c:numRef>
          </c:val>
          <c:smooth val="0"/>
        </c:ser>
        <c:ser>
          <c:idx val="148"/>
          <c:order val="148"/>
          <c:tx>
            <c:strRef>
              <c:f>'Apparent consumption final'!$A$151:$C$151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final'!$D$151:$AX$151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49"/>
          <c:order val="149"/>
          <c:tx>
            <c:strRef>
              <c:f>'Apparent consumption final'!$A$152:$C$152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final'!$D$152:$AX$152</c:f>
              <c:numCache>
                <c:formatCode>0_);[Red]\(0\)</c:formatCode>
                <c:ptCount val="39"/>
                <c:pt idx="5">
                  <c:v>10.0</c:v>
                </c:pt>
                <c:pt idx="6">
                  <c:v>30.0</c:v>
                </c:pt>
                <c:pt idx="7">
                  <c:v>41.82</c:v>
                </c:pt>
                <c:pt idx="8">
                  <c:v>36.36</c:v>
                </c:pt>
                <c:pt idx="9">
                  <c:v>21.82</c:v>
                </c:pt>
                <c:pt idx="10">
                  <c:v>30.91</c:v>
                </c:pt>
                <c:pt idx="11">
                  <c:v>30.91</c:v>
                </c:pt>
                <c:pt idx="12">
                  <c:v>25.45</c:v>
                </c:pt>
                <c:pt idx="13">
                  <c:v>45.45</c:v>
                </c:pt>
                <c:pt idx="14">
                  <c:v>39.09</c:v>
                </c:pt>
                <c:pt idx="15">
                  <c:v>31.82</c:v>
                </c:pt>
                <c:pt idx="16">
                  <c:v>299.789944</c:v>
                </c:pt>
                <c:pt idx="17">
                  <c:v>151.82</c:v>
                </c:pt>
                <c:pt idx="18">
                  <c:v>215.0</c:v>
                </c:pt>
                <c:pt idx="19">
                  <c:v>218.0</c:v>
                </c:pt>
                <c:pt idx="20">
                  <c:v>282.114852</c:v>
                </c:pt>
                <c:pt idx="21">
                  <c:v>136.0</c:v>
                </c:pt>
                <c:pt idx="22">
                  <c:v>196.0</c:v>
                </c:pt>
                <c:pt idx="23">
                  <c:v>274.0</c:v>
                </c:pt>
                <c:pt idx="24">
                  <c:v>316.0</c:v>
                </c:pt>
                <c:pt idx="25">
                  <c:v>327.0</c:v>
                </c:pt>
                <c:pt idx="26">
                  <c:v>309.0</c:v>
                </c:pt>
                <c:pt idx="27">
                  <c:v>225.0</c:v>
                </c:pt>
                <c:pt idx="28">
                  <c:v>280.0</c:v>
                </c:pt>
                <c:pt idx="29">
                  <c:v>290.0</c:v>
                </c:pt>
                <c:pt idx="30">
                  <c:v>300.0</c:v>
                </c:pt>
                <c:pt idx="31">
                  <c:v>285.0</c:v>
                </c:pt>
                <c:pt idx="32">
                  <c:v>290.0</c:v>
                </c:pt>
                <c:pt idx="33">
                  <c:v>288.0</c:v>
                </c:pt>
                <c:pt idx="34">
                  <c:v>285.0</c:v>
                </c:pt>
                <c:pt idx="35">
                  <c:v>290.0</c:v>
                </c:pt>
                <c:pt idx="36">
                  <c:v>675.0</c:v>
                </c:pt>
                <c:pt idx="37">
                  <c:v>1060.488</c:v>
                </c:pt>
              </c:numCache>
            </c:numRef>
          </c:val>
          <c:smooth val="0"/>
        </c:ser>
        <c:ser>
          <c:idx val="150"/>
          <c:order val="150"/>
          <c:tx>
            <c:strRef>
              <c:f>'Apparent consumption final'!$A$153:$C$153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final'!$D$153:$AX$153</c:f>
              <c:numCache>
                <c:formatCode>0_);[Red]\(0\)</c:formatCode>
                <c:ptCount val="39"/>
                <c:pt idx="0">
                  <c:v>5944.631136</c:v>
                </c:pt>
                <c:pt idx="1">
                  <c:v>6334.990576</c:v>
                </c:pt>
                <c:pt idx="2">
                  <c:v>6244.01944</c:v>
                </c:pt>
                <c:pt idx="3">
                  <c:v>6403.92096</c:v>
                </c:pt>
                <c:pt idx="4">
                  <c:v>6053.793152</c:v>
                </c:pt>
                <c:pt idx="5">
                  <c:v>5563.865376</c:v>
                </c:pt>
                <c:pt idx="6">
                  <c:v>5885.770336</c:v>
                </c:pt>
                <c:pt idx="7">
                  <c:v>6651.040656</c:v>
                </c:pt>
                <c:pt idx="8">
                  <c:v>6726.85856</c:v>
                </c:pt>
                <c:pt idx="9">
                  <c:v>6606.740528</c:v>
                </c:pt>
                <c:pt idx="10">
                  <c:v>6669.735888</c:v>
                </c:pt>
                <c:pt idx="11">
                  <c:v>5852.754992</c:v>
                </c:pt>
                <c:pt idx="12">
                  <c:v>5231.338128</c:v>
                </c:pt>
                <c:pt idx="13">
                  <c:v>5617.176192</c:v>
                </c:pt>
                <c:pt idx="14">
                  <c:v>5456.353104</c:v>
                </c:pt>
                <c:pt idx="15">
                  <c:v>5252.3348</c:v>
                </c:pt>
                <c:pt idx="16">
                  <c:v>5740.957759999999</c:v>
                </c:pt>
                <c:pt idx="17">
                  <c:v>5509.198480000001</c:v>
                </c:pt>
                <c:pt idx="18">
                  <c:v>6385.200336</c:v>
                </c:pt>
                <c:pt idx="19">
                  <c:v>6534.55264</c:v>
                </c:pt>
                <c:pt idx="20">
                  <c:v>6755.802368</c:v>
                </c:pt>
                <c:pt idx="21">
                  <c:v>6558.746304</c:v>
                </c:pt>
                <c:pt idx="22">
                  <c:v>6283.53248</c:v>
                </c:pt>
                <c:pt idx="23">
                  <c:v>5018.496896</c:v>
                </c:pt>
                <c:pt idx="24">
                  <c:v>5978.344992</c:v>
                </c:pt>
                <c:pt idx="25">
                  <c:v>6038.508832</c:v>
                </c:pt>
                <c:pt idx="26">
                  <c:v>5402.916864</c:v>
                </c:pt>
                <c:pt idx="27">
                  <c:v>5371.532</c:v>
                </c:pt>
                <c:pt idx="28">
                  <c:v>5335.106056</c:v>
                </c:pt>
                <c:pt idx="29">
                  <c:v>5625.902718</c:v>
                </c:pt>
                <c:pt idx="30">
                  <c:v>5765.091965</c:v>
                </c:pt>
                <c:pt idx="31">
                  <c:v>6266.04026</c:v>
                </c:pt>
                <c:pt idx="32">
                  <c:v>5841.698506</c:v>
                </c:pt>
                <c:pt idx="33">
                  <c:v>5300.048203</c:v>
                </c:pt>
                <c:pt idx="34">
                  <c:v>4959.624379</c:v>
                </c:pt>
                <c:pt idx="35">
                  <c:v>4964.534358000001</c:v>
                </c:pt>
              </c:numCache>
            </c:numRef>
          </c:val>
          <c:smooth val="0"/>
        </c:ser>
        <c:ser>
          <c:idx val="151"/>
          <c:order val="151"/>
          <c:tx>
            <c:strRef>
              <c:f>'Apparent consumption final'!$A$154:$C$154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final'!$D$154:$AX$154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52"/>
          <c:order val="152"/>
          <c:tx>
            <c:strRef>
              <c:f>'Apparent consumption final'!$A$155:$C$155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final'!$D$155:$AX$155</c:f>
              <c:numCache>
                <c:formatCode>0_);[Red]\(0\)</c:formatCode>
                <c:ptCount val="39"/>
                <c:pt idx="36">
                  <c:v>221.003127</c:v>
                </c:pt>
                <c:pt idx="37">
                  <c:v>229.211849</c:v>
                </c:pt>
                <c:pt idx="38">
                  <c:v>245.069107</c:v>
                </c:pt>
              </c:numCache>
            </c:numRef>
          </c:val>
          <c:smooth val="0"/>
        </c:ser>
        <c:ser>
          <c:idx val="153"/>
          <c:order val="153"/>
          <c:tx>
            <c:strRef>
              <c:f>'Apparent consumption final'!$A$156:$C$156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final'!$D$156:$AX$156</c:f>
              <c:numCache>
                <c:formatCode>0_);[Red]\(0\)</c:formatCode>
                <c:ptCount val="39"/>
                <c:pt idx="0">
                  <c:v>830.460484</c:v>
                </c:pt>
                <c:pt idx="1">
                  <c:v>824.2597650000001</c:v>
                </c:pt>
                <c:pt idx="2">
                  <c:v>897.389131</c:v>
                </c:pt>
                <c:pt idx="3">
                  <c:v>1052.200397</c:v>
                </c:pt>
                <c:pt idx="4">
                  <c:v>1116.070982</c:v>
                </c:pt>
                <c:pt idx="5">
                  <c:v>1077.425296</c:v>
                </c:pt>
                <c:pt idx="6">
                  <c:v>997.701906</c:v>
                </c:pt>
                <c:pt idx="7">
                  <c:v>911.273089</c:v>
                </c:pt>
                <c:pt idx="8">
                  <c:v>798.450931</c:v>
                </c:pt>
                <c:pt idx="9">
                  <c:v>735.361887</c:v>
                </c:pt>
                <c:pt idx="10">
                  <c:v>635.8335999999999</c:v>
                </c:pt>
                <c:pt idx="11">
                  <c:v>631.76712</c:v>
                </c:pt>
                <c:pt idx="12">
                  <c:v>615.203832</c:v>
                </c:pt>
                <c:pt idx="13">
                  <c:v>540.992768</c:v>
                </c:pt>
                <c:pt idx="14">
                  <c:v>631.584544</c:v>
                </c:pt>
                <c:pt idx="15">
                  <c:v>790.973485</c:v>
                </c:pt>
                <c:pt idx="16">
                  <c:v>825.7061150000001</c:v>
                </c:pt>
                <c:pt idx="17">
                  <c:v>848.141804</c:v>
                </c:pt>
                <c:pt idx="18">
                  <c:v>801.6053590000001</c:v>
                </c:pt>
                <c:pt idx="19">
                  <c:v>695.073</c:v>
                </c:pt>
                <c:pt idx="20">
                  <c:v>595.4549999999999</c:v>
                </c:pt>
                <c:pt idx="21">
                  <c:v>332.567</c:v>
                </c:pt>
                <c:pt idx="22">
                  <c:v>304.92</c:v>
                </c:pt>
                <c:pt idx="23">
                  <c:v>561.9369999999999</c:v>
                </c:pt>
                <c:pt idx="24">
                  <c:v>719.8150000000001</c:v>
                </c:pt>
                <c:pt idx="25">
                  <c:v>826.2221949999999</c:v>
                </c:pt>
                <c:pt idx="26">
                  <c:v>903.14141</c:v>
                </c:pt>
                <c:pt idx="27">
                  <c:v>926.91481</c:v>
                </c:pt>
                <c:pt idx="28">
                  <c:v>898.500952</c:v>
                </c:pt>
                <c:pt idx="29">
                  <c:v>871.9476530000001</c:v>
                </c:pt>
                <c:pt idx="30">
                  <c:v>988.395181</c:v>
                </c:pt>
                <c:pt idx="31">
                  <c:v>1018.529254</c:v>
                </c:pt>
                <c:pt idx="32">
                  <c:v>996.5151680000001</c:v>
                </c:pt>
                <c:pt idx="33">
                  <c:v>609.535337</c:v>
                </c:pt>
                <c:pt idx="34">
                  <c:v>120.0407810000002</c:v>
                </c:pt>
                <c:pt idx="35">
                  <c:v>1391.714232</c:v>
                </c:pt>
              </c:numCache>
            </c:numRef>
          </c:val>
          <c:smooth val="0"/>
        </c:ser>
        <c:ser>
          <c:idx val="154"/>
          <c:order val="154"/>
          <c:tx>
            <c:strRef>
              <c:f>'Apparent consumption final'!$A$157:$C$157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final'!$D$157:$AX$157</c:f>
              <c:numCache>
                <c:formatCode>0_);[Red]\(0\)</c:formatCode>
                <c:ptCount val="39"/>
                <c:pt idx="0">
                  <c:v>128.187591</c:v>
                </c:pt>
                <c:pt idx="1">
                  <c:v>115.465515</c:v>
                </c:pt>
                <c:pt idx="2">
                  <c:v>117.954687</c:v>
                </c:pt>
                <c:pt idx="3">
                  <c:v>183.811068</c:v>
                </c:pt>
                <c:pt idx="4">
                  <c:v>238.62199</c:v>
                </c:pt>
                <c:pt idx="5">
                  <c:v>183.036122</c:v>
                </c:pt>
                <c:pt idx="6">
                  <c:v>230.287354</c:v>
                </c:pt>
                <c:pt idx="7">
                  <c:v>234.347829</c:v>
                </c:pt>
                <c:pt idx="8">
                  <c:v>191.856015</c:v>
                </c:pt>
                <c:pt idx="9">
                  <c:v>67.512925</c:v>
                </c:pt>
                <c:pt idx="10">
                  <c:v>148.000883</c:v>
                </c:pt>
                <c:pt idx="11">
                  <c:v>167.496672</c:v>
                </c:pt>
                <c:pt idx="12">
                  <c:v>119.833736</c:v>
                </c:pt>
                <c:pt idx="13">
                  <c:v>100.79475</c:v>
                </c:pt>
                <c:pt idx="14">
                  <c:v>100.0</c:v>
                </c:pt>
                <c:pt idx="15">
                  <c:v>108.63863</c:v>
                </c:pt>
                <c:pt idx="16">
                  <c:v>102.984525</c:v>
                </c:pt>
                <c:pt idx="17">
                  <c:v>100.0</c:v>
                </c:pt>
                <c:pt idx="18">
                  <c:v>100.537213</c:v>
                </c:pt>
                <c:pt idx="19">
                  <c:v>206.740454</c:v>
                </c:pt>
                <c:pt idx="20">
                  <c:v>219.159992</c:v>
                </c:pt>
                <c:pt idx="21">
                  <c:v>239.511377</c:v>
                </c:pt>
                <c:pt idx="22">
                  <c:v>277.417484</c:v>
                </c:pt>
                <c:pt idx="23">
                  <c:v>255.259218</c:v>
                </c:pt>
                <c:pt idx="24">
                  <c:v>333.750485</c:v>
                </c:pt>
                <c:pt idx="25">
                  <c:v>386.751352</c:v>
                </c:pt>
                <c:pt idx="26">
                  <c:v>399.962332</c:v>
                </c:pt>
                <c:pt idx="27">
                  <c:v>456.387455</c:v>
                </c:pt>
                <c:pt idx="28">
                  <c:v>472.581794</c:v>
                </c:pt>
                <c:pt idx="29">
                  <c:v>427.494811</c:v>
                </c:pt>
                <c:pt idx="30">
                  <c:v>709.580812</c:v>
                </c:pt>
                <c:pt idx="31">
                  <c:v>696.8477329999999</c:v>
                </c:pt>
                <c:pt idx="32">
                  <c:v>617.532288</c:v>
                </c:pt>
                <c:pt idx="33">
                  <c:v>968.243493</c:v>
                </c:pt>
                <c:pt idx="34">
                  <c:v>723.827623</c:v>
                </c:pt>
                <c:pt idx="35">
                  <c:v>689.892677</c:v>
                </c:pt>
              </c:numCache>
            </c:numRef>
          </c:val>
          <c:smooth val="0"/>
        </c:ser>
        <c:ser>
          <c:idx val="155"/>
          <c:order val="155"/>
          <c:tx>
            <c:strRef>
              <c:f>'Apparent consumption final'!$A$158:$C$158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final'!$D$158:$AX$158</c:f>
              <c:numCache>
                <c:formatCode>0_);[Red]\(0\)</c:formatCode>
                <c:ptCount val="39"/>
                <c:pt idx="0">
                  <c:v>30.045796</c:v>
                </c:pt>
                <c:pt idx="1">
                  <c:v>30.026511</c:v>
                </c:pt>
                <c:pt idx="2">
                  <c:v>32.85528900000001</c:v>
                </c:pt>
                <c:pt idx="3">
                  <c:v>75.061203</c:v>
                </c:pt>
                <c:pt idx="4">
                  <c:v>23.564083</c:v>
                </c:pt>
                <c:pt idx="5">
                  <c:v>25.463249</c:v>
                </c:pt>
                <c:pt idx="6">
                  <c:v>36.416539</c:v>
                </c:pt>
                <c:pt idx="7">
                  <c:v>52.677985</c:v>
                </c:pt>
                <c:pt idx="8">
                  <c:v>72.200628</c:v>
                </c:pt>
                <c:pt idx="9">
                  <c:v>101.92792</c:v>
                </c:pt>
                <c:pt idx="10">
                  <c:v>40.91</c:v>
                </c:pt>
                <c:pt idx="11">
                  <c:v>130.818576</c:v>
                </c:pt>
                <c:pt idx="12">
                  <c:v>38.18</c:v>
                </c:pt>
                <c:pt idx="13">
                  <c:v>38.18</c:v>
                </c:pt>
                <c:pt idx="14">
                  <c:v>38.18</c:v>
                </c:pt>
                <c:pt idx="15">
                  <c:v>38.18</c:v>
                </c:pt>
                <c:pt idx="16">
                  <c:v>38.18</c:v>
                </c:pt>
                <c:pt idx="17">
                  <c:v>40.0</c:v>
                </c:pt>
                <c:pt idx="18">
                  <c:v>26.31</c:v>
                </c:pt>
                <c:pt idx="19">
                  <c:v>27.0</c:v>
                </c:pt>
                <c:pt idx="20">
                  <c:v>19.0</c:v>
                </c:pt>
                <c:pt idx="21">
                  <c:v>20.0</c:v>
                </c:pt>
                <c:pt idx="22">
                  <c:v>29.0</c:v>
                </c:pt>
                <c:pt idx="23">
                  <c:v>29.0</c:v>
                </c:pt>
                <c:pt idx="24">
                  <c:v>30.0</c:v>
                </c:pt>
                <c:pt idx="25">
                  <c:v>84.381556</c:v>
                </c:pt>
                <c:pt idx="26">
                  <c:v>81.615335</c:v>
                </c:pt>
                <c:pt idx="27">
                  <c:v>89.030685</c:v>
                </c:pt>
                <c:pt idx="28">
                  <c:v>88.866355</c:v>
                </c:pt>
                <c:pt idx="29">
                  <c:v>105.754328</c:v>
                </c:pt>
                <c:pt idx="30">
                  <c:v>116.424264</c:v>
                </c:pt>
                <c:pt idx="31">
                  <c:v>128.645664</c:v>
                </c:pt>
                <c:pt idx="32">
                  <c:v>160.69062</c:v>
                </c:pt>
                <c:pt idx="33">
                  <c:v>154.403562</c:v>
                </c:pt>
                <c:pt idx="34">
                  <c:v>209.003243</c:v>
                </c:pt>
                <c:pt idx="35">
                  <c:v>244.517575</c:v>
                </c:pt>
              </c:numCache>
            </c:numRef>
          </c:val>
          <c:smooth val="0"/>
        </c:ser>
        <c:ser>
          <c:idx val="156"/>
          <c:order val="156"/>
          <c:tx>
            <c:strRef>
              <c:f>'Apparent consumption final'!$A$159:$C$159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final'!$D$159:$AX$159</c:f>
              <c:numCache>
                <c:formatCode>0_);[Red]\(0\)</c:formatCode>
                <c:ptCount val="39"/>
                <c:pt idx="0">
                  <c:v>1046.868992</c:v>
                </c:pt>
                <c:pt idx="1">
                  <c:v>1642.970576</c:v>
                </c:pt>
                <c:pt idx="2">
                  <c:v>1827.826</c:v>
                </c:pt>
                <c:pt idx="3">
                  <c:v>2079.098992</c:v>
                </c:pt>
                <c:pt idx="4">
                  <c:v>2188.302992</c:v>
                </c:pt>
                <c:pt idx="5">
                  <c:v>3104.807016</c:v>
                </c:pt>
                <c:pt idx="6">
                  <c:v>3237.872</c:v>
                </c:pt>
                <c:pt idx="7">
                  <c:v>6269.587984</c:v>
                </c:pt>
                <c:pt idx="8">
                  <c:v>1539.09</c:v>
                </c:pt>
                <c:pt idx="9">
                  <c:v>1743.634</c:v>
                </c:pt>
                <c:pt idx="10">
                  <c:v>2004.55</c:v>
                </c:pt>
                <c:pt idx="11">
                  <c:v>7667.009176</c:v>
                </c:pt>
                <c:pt idx="12">
                  <c:v>3609.09</c:v>
                </c:pt>
                <c:pt idx="13">
                  <c:v>9018.188239999999</c:v>
                </c:pt>
                <c:pt idx="14">
                  <c:v>4378.814976</c:v>
                </c:pt>
                <c:pt idx="15">
                  <c:v>4091.595984</c:v>
                </c:pt>
                <c:pt idx="16">
                  <c:v>4120.261968</c:v>
                </c:pt>
                <c:pt idx="17">
                  <c:v>4571.825024</c:v>
                </c:pt>
                <c:pt idx="18">
                  <c:v>3400.11</c:v>
                </c:pt>
                <c:pt idx="19">
                  <c:v>3500.0</c:v>
                </c:pt>
                <c:pt idx="20">
                  <c:v>3500.0</c:v>
                </c:pt>
                <c:pt idx="21">
                  <c:v>5016.495096</c:v>
                </c:pt>
                <c:pt idx="22">
                  <c:v>3500.0</c:v>
                </c:pt>
                <c:pt idx="23">
                  <c:v>3200.0</c:v>
                </c:pt>
                <c:pt idx="24">
                  <c:v>2600.0</c:v>
                </c:pt>
                <c:pt idx="25">
                  <c:v>2602.0</c:v>
                </c:pt>
                <c:pt idx="26">
                  <c:v>4138.675136</c:v>
                </c:pt>
                <c:pt idx="27">
                  <c:v>3425.954752</c:v>
                </c:pt>
                <c:pt idx="28">
                  <c:v>3977.392768</c:v>
                </c:pt>
                <c:pt idx="29">
                  <c:v>3364.219456</c:v>
                </c:pt>
                <c:pt idx="30">
                  <c:v>3232.892756</c:v>
                </c:pt>
                <c:pt idx="31">
                  <c:v>3659.321043</c:v>
                </c:pt>
                <c:pt idx="32">
                  <c:v>3830.968337</c:v>
                </c:pt>
                <c:pt idx="33">
                  <c:v>5437.127606</c:v>
                </c:pt>
                <c:pt idx="34">
                  <c:v>2300.0</c:v>
                </c:pt>
                <c:pt idx="35">
                  <c:v>2400.0</c:v>
                </c:pt>
              </c:numCache>
            </c:numRef>
          </c:val>
          <c:smooth val="0"/>
        </c:ser>
        <c:ser>
          <c:idx val="157"/>
          <c:order val="157"/>
          <c:tx>
            <c:strRef>
              <c:f>'Apparent consumption final'!$A$160:$C$160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final'!$D$160:$AX$160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58"/>
          <c:order val="158"/>
          <c:tx>
            <c:strRef>
              <c:f>'Apparent consumption final'!$A$161:$C$161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final'!$D$161:$AX$161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59"/>
          <c:order val="159"/>
          <c:tx>
            <c:strRef>
              <c:f>'Apparent consumption final'!$A$162:$C$162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final'!$D$162:$AX$162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60"/>
          <c:order val="160"/>
          <c:tx>
            <c:strRef>
              <c:f>'Apparent consumption final'!$A$163:$C$163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final'!$D$163:$AX$163</c:f>
              <c:numCache>
                <c:formatCode>0_);[Red]\(0\)</c:formatCode>
                <c:ptCount val="39"/>
                <c:pt idx="0">
                  <c:v>1603.612882</c:v>
                </c:pt>
                <c:pt idx="1">
                  <c:v>2326.445926</c:v>
                </c:pt>
                <c:pt idx="2">
                  <c:v>1601.804798</c:v>
                </c:pt>
                <c:pt idx="3">
                  <c:v>1974.064738</c:v>
                </c:pt>
                <c:pt idx="4">
                  <c:v>2036.866657</c:v>
                </c:pt>
                <c:pt idx="5">
                  <c:v>1745.816519</c:v>
                </c:pt>
                <c:pt idx="6">
                  <c:v>1810.697086</c:v>
                </c:pt>
                <c:pt idx="7">
                  <c:v>1571.385854</c:v>
                </c:pt>
                <c:pt idx="8">
                  <c:v>1635.750902</c:v>
                </c:pt>
                <c:pt idx="9">
                  <c:v>1516.338649</c:v>
                </c:pt>
                <c:pt idx="10">
                  <c:v>1691.578462</c:v>
                </c:pt>
                <c:pt idx="11">
                  <c:v>1542.624299</c:v>
                </c:pt>
                <c:pt idx="12">
                  <c:v>1747.566622</c:v>
                </c:pt>
                <c:pt idx="13">
                  <c:v>1614.166326</c:v>
                </c:pt>
                <c:pt idx="14">
                  <c:v>1535.206292</c:v>
                </c:pt>
                <c:pt idx="15">
                  <c:v>1811.334244</c:v>
                </c:pt>
                <c:pt idx="16">
                  <c:v>1753.64</c:v>
                </c:pt>
                <c:pt idx="17">
                  <c:v>1642.73</c:v>
                </c:pt>
                <c:pt idx="18">
                  <c:v>1427.9</c:v>
                </c:pt>
                <c:pt idx="19">
                  <c:v>1375.0</c:v>
                </c:pt>
                <c:pt idx="20">
                  <c:v>1137.865648</c:v>
                </c:pt>
                <c:pt idx="21">
                  <c:v>995.7212</c:v>
                </c:pt>
                <c:pt idx="22">
                  <c:v>1266.0</c:v>
                </c:pt>
                <c:pt idx="23">
                  <c:v>1433.97988</c:v>
                </c:pt>
                <c:pt idx="24">
                  <c:v>1561.215136</c:v>
                </c:pt>
                <c:pt idx="25">
                  <c:v>1782.232544</c:v>
                </c:pt>
                <c:pt idx="26">
                  <c:v>1819.104704</c:v>
                </c:pt>
                <c:pt idx="27">
                  <c:v>1910.971584</c:v>
                </c:pt>
                <c:pt idx="28">
                  <c:v>1884.788192</c:v>
                </c:pt>
                <c:pt idx="29">
                  <c:v>1999.044384</c:v>
                </c:pt>
                <c:pt idx="30">
                  <c:v>2018.11752</c:v>
                </c:pt>
                <c:pt idx="31">
                  <c:v>2070.003418</c:v>
                </c:pt>
                <c:pt idx="32">
                  <c:v>1823.081484</c:v>
                </c:pt>
                <c:pt idx="33">
                  <c:v>1844.927863</c:v>
                </c:pt>
                <c:pt idx="34">
                  <c:v>1669.672133</c:v>
                </c:pt>
                <c:pt idx="35">
                  <c:v>2005.698702</c:v>
                </c:pt>
                <c:pt idx="36">
                  <c:v>1800.0</c:v>
                </c:pt>
              </c:numCache>
            </c:numRef>
          </c:val>
          <c:smooth val="0"/>
        </c:ser>
        <c:ser>
          <c:idx val="161"/>
          <c:order val="161"/>
          <c:tx>
            <c:strRef>
              <c:f>'Apparent consumption final'!$A$164:$C$164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final'!$D$164:$AX$164</c:f>
              <c:numCache>
                <c:formatCode>0_);[Red]\(0\)</c:formatCode>
                <c:ptCount val="39"/>
                <c:pt idx="17">
                  <c:v>964.5235140000001</c:v>
                </c:pt>
                <c:pt idx="18">
                  <c:v>887.801449</c:v>
                </c:pt>
                <c:pt idx="19">
                  <c:v>983.251292</c:v>
                </c:pt>
                <c:pt idx="20">
                  <c:v>1077.477176</c:v>
                </c:pt>
                <c:pt idx="21">
                  <c:v>1239.85226</c:v>
                </c:pt>
                <c:pt idx="22">
                  <c:v>1340.120964</c:v>
                </c:pt>
                <c:pt idx="23">
                  <c:v>1472.370656</c:v>
                </c:pt>
                <c:pt idx="24">
                  <c:v>1637.775392</c:v>
                </c:pt>
                <c:pt idx="25">
                  <c:v>1511.833384</c:v>
                </c:pt>
                <c:pt idx="26">
                  <c:v>1812.03782</c:v>
                </c:pt>
                <c:pt idx="27">
                  <c:v>1805.09206</c:v>
                </c:pt>
                <c:pt idx="28">
                  <c:v>1779.892656</c:v>
                </c:pt>
                <c:pt idx="29">
                  <c:v>1176.57184</c:v>
                </c:pt>
                <c:pt idx="30">
                  <c:v>911.9919679999999</c:v>
                </c:pt>
                <c:pt idx="31">
                  <c:v>1017.21735</c:v>
                </c:pt>
                <c:pt idx="32">
                  <c:v>1400.888322</c:v>
                </c:pt>
                <c:pt idx="33">
                  <c:v>3370.113895</c:v>
                </c:pt>
                <c:pt idx="34">
                  <c:v>2165.448582</c:v>
                </c:pt>
                <c:pt idx="35">
                  <c:v>2424.820957</c:v>
                </c:pt>
              </c:numCache>
            </c:numRef>
          </c:val>
          <c:smooth val="0"/>
        </c:ser>
        <c:ser>
          <c:idx val="162"/>
          <c:order val="162"/>
          <c:tx>
            <c:strRef>
              <c:f>'Apparent consumption final'!$A$165:$C$165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final'!$D$165:$AX$165</c:f>
              <c:numCache>
                <c:formatCode>0_);[Red]\(0\)</c:formatCode>
                <c:ptCount val="39"/>
                <c:pt idx="0">
                  <c:v>2576.36</c:v>
                </c:pt>
                <c:pt idx="1">
                  <c:v>2626.36</c:v>
                </c:pt>
                <c:pt idx="2">
                  <c:v>2700.0</c:v>
                </c:pt>
                <c:pt idx="3">
                  <c:v>2880.91</c:v>
                </c:pt>
                <c:pt idx="4">
                  <c:v>3455.45</c:v>
                </c:pt>
                <c:pt idx="5">
                  <c:v>3126.36</c:v>
                </c:pt>
                <c:pt idx="6">
                  <c:v>3095.344</c:v>
                </c:pt>
                <c:pt idx="7">
                  <c:v>3214.406</c:v>
                </c:pt>
                <c:pt idx="8">
                  <c:v>3284.786992</c:v>
                </c:pt>
                <c:pt idx="9">
                  <c:v>4111.250024</c:v>
                </c:pt>
                <c:pt idx="10">
                  <c:v>3779.022</c:v>
                </c:pt>
                <c:pt idx="11">
                  <c:v>4070.707008</c:v>
                </c:pt>
                <c:pt idx="12">
                  <c:v>4551.824</c:v>
                </c:pt>
                <c:pt idx="13">
                  <c:v>5822.601</c:v>
                </c:pt>
                <c:pt idx="14">
                  <c:v>5427.743024</c:v>
                </c:pt>
                <c:pt idx="15">
                  <c:v>5795.692</c:v>
                </c:pt>
                <c:pt idx="16">
                  <c:v>5368.686</c:v>
                </c:pt>
                <c:pt idx="17">
                  <c:v>6878.13</c:v>
                </c:pt>
                <c:pt idx="18">
                  <c:v>7079.118</c:v>
                </c:pt>
                <c:pt idx="19">
                  <c:v>6957.377</c:v>
                </c:pt>
                <c:pt idx="20">
                  <c:v>7293.112</c:v>
                </c:pt>
                <c:pt idx="21">
                  <c:v>7680.754</c:v>
                </c:pt>
                <c:pt idx="22">
                  <c:v>7675.43</c:v>
                </c:pt>
                <c:pt idx="23">
                  <c:v>8482.537</c:v>
                </c:pt>
                <c:pt idx="24">
                  <c:v>8100.0</c:v>
                </c:pt>
                <c:pt idx="25">
                  <c:v>8793.475007999999</c:v>
                </c:pt>
                <c:pt idx="26">
                  <c:v>8885.236</c:v>
                </c:pt>
                <c:pt idx="27">
                  <c:v>8992.871999999999</c:v>
                </c:pt>
                <c:pt idx="28">
                  <c:v>8872.16</c:v>
                </c:pt>
                <c:pt idx="29">
                  <c:v>9581.763999999999</c:v>
                </c:pt>
                <c:pt idx="30">
                  <c:v>9916.69</c:v>
                </c:pt>
                <c:pt idx="31">
                  <c:v>10986.027</c:v>
                </c:pt>
                <c:pt idx="32">
                  <c:v>10837.701</c:v>
                </c:pt>
                <c:pt idx="33">
                  <c:v>12463.010024</c:v>
                </c:pt>
                <c:pt idx="34">
                  <c:v>14221.97725</c:v>
                </c:pt>
                <c:pt idx="35">
                  <c:v>15093.207356</c:v>
                </c:pt>
                <c:pt idx="36">
                  <c:v>16792.126024</c:v>
                </c:pt>
                <c:pt idx="37">
                  <c:v>18184.368016</c:v>
                </c:pt>
                <c:pt idx="38">
                  <c:v>17471.696832</c:v>
                </c:pt>
              </c:numCache>
            </c:numRef>
          </c:val>
          <c:smooth val="0"/>
        </c:ser>
        <c:ser>
          <c:idx val="163"/>
          <c:order val="163"/>
          <c:tx>
            <c:strRef>
              <c:f>'Apparent consumption final'!$A$166:$C$166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final'!$D$166:$AX$166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64"/>
          <c:order val="164"/>
          <c:tx>
            <c:strRef>
              <c:f>'Apparent consumption final'!$A$167:$C$167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final'!$D$167:$AX$167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65"/>
          <c:order val="165"/>
          <c:tx>
            <c:strRef>
              <c:f>'Apparent consumption final'!$A$168:$C$168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final'!$D$168:$AX$168</c:f>
              <c:numCache>
                <c:formatCode>0_);[Red]\(0\)</c:formatCode>
                <c:ptCount val="39"/>
                <c:pt idx="0">
                  <c:v>249.521424</c:v>
                </c:pt>
                <c:pt idx="1">
                  <c:v>332.94622</c:v>
                </c:pt>
                <c:pt idx="2">
                  <c:v>364.242079</c:v>
                </c:pt>
                <c:pt idx="3">
                  <c:v>441.132957</c:v>
                </c:pt>
                <c:pt idx="4">
                  <c:v>408.851977</c:v>
                </c:pt>
                <c:pt idx="5">
                  <c:v>326.812816</c:v>
                </c:pt>
                <c:pt idx="6">
                  <c:v>331.217488</c:v>
                </c:pt>
                <c:pt idx="7">
                  <c:v>274.628258</c:v>
                </c:pt>
                <c:pt idx="8">
                  <c:v>285.244224</c:v>
                </c:pt>
                <c:pt idx="9">
                  <c:v>422.136966</c:v>
                </c:pt>
                <c:pt idx="10">
                  <c:v>569.4540920000001</c:v>
                </c:pt>
                <c:pt idx="11">
                  <c:v>525.719408</c:v>
                </c:pt>
                <c:pt idx="12">
                  <c:v>359.324349</c:v>
                </c:pt>
                <c:pt idx="13">
                  <c:v>336.818211</c:v>
                </c:pt>
                <c:pt idx="14">
                  <c:v>310.413904</c:v>
                </c:pt>
                <c:pt idx="15">
                  <c:v>312.42388</c:v>
                </c:pt>
                <c:pt idx="16">
                  <c:v>345.521298</c:v>
                </c:pt>
                <c:pt idx="17">
                  <c:v>357.030202</c:v>
                </c:pt>
                <c:pt idx="18">
                  <c:v>203.078709</c:v>
                </c:pt>
                <c:pt idx="19">
                  <c:v>171.937436</c:v>
                </c:pt>
                <c:pt idx="20">
                  <c:v>303.757023</c:v>
                </c:pt>
                <c:pt idx="21">
                  <c:v>304.797435</c:v>
                </c:pt>
                <c:pt idx="22">
                  <c:v>255.73723</c:v>
                </c:pt>
                <c:pt idx="23">
                  <c:v>633.6816240000001</c:v>
                </c:pt>
                <c:pt idx="24">
                  <c:v>776.684912</c:v>
                </c:pt>
                <c:pt idx="25">
                  <c:v>639.755212</c:v>
                </c:pt>
                <c:pt idx="26">
                  <c:v>662.756516</c:v>
                </c:pt>
                <c:pt idx="27">
                  <c:v>832.0269520000001</c:v>
                </c:pt>
                <c:pt idx="28">
                  <c:v>1171.572384</c:v>
                </c:pt>
                <c:pt idx="29">
                  <c:v>1055.804578</c:v>
                </c:pt>
                <c:pt idx="30">
                  <c:v>1137.706336</c:v>
                </c:pt>
                <c:pt idx="31">
                  <c:v>879.765092</c:v>
                </c:pt>
                <c:pt idx="32">
                  <c:v>966.886343</c:v>
                </c:pt>
                <c:pt idx="33">
                  <c:v>1555.306027</c:v>
                </c:pt>
                <c:pt idx="34">
                  <c:v>1042.0</c:v>
                </c:pt>
                <c:pt idx="35">
                  <c:v>1673.177971</c:v>
                </c:pt>
              </c:numCache>
            </c:numRef>
          </c:val>
          <c:smooth val="0"/>
        </c:ser>
        <c:ser>
          <c:idx val="166"/>
          <c:order val="166"/>
          <c:tx>
            <c:strRef>
              <c:f>'Apparent consumption final'!$A$169:$C$169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final'!$D$169:$AX$169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67"/>
          <c:order val="167"/>
          <c:tx>
            <c:strRef>
              <c:f>'Apparent consumption final'!$A$170:$C$170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final'!$D$170:$AX$170</c:f>
              <c:numCache>
                <c:formatCode>0_);[Red]\(0\)</c:formatCode>
                <c:ptCount val="39"/>
                <c:pt idx="0">
                  <c:v>74.661799</c:v>
                </c:pt>
                <c:pt idx="1">
                  <c:v>33.228648</c:v>
                </c:pt>
                <c:pt idx="2">
                  <c:v>56.56588600000001</c:v>
                </c:pt>
                <c:pt idx="3">
                  <c:v>67.404336</c:v>
                </c:pt>
                <c:pt idx="4">
                  <c:v>75.62275299999999</c:v>
                </c:pt>
                <c:pt idx="5">
                  <c:v>121.912144</c:v>
                </c:pt>
                <c:pt idx="6">
                  <c:v>155.894354</c:v>
                </c:pt>
                <c:pt idx="7">
                  <c:v>204.53006</c:v>
                </c:pt>
                <c:pt idx="8">
                  <c:v>224.73796</c:v>
                </c:pt>
                <c:pt idx="9">
                  <c:v>216.372592</c:v>
                </c:pt>
                <c:pt idx="10">
                  <c:v>296.80928</c:v>
                </c:pt>
                <c:pt idx="11">
                  <c:v>279.927048</c:v>
                </c:pt>
                <c:pt idx="12">
                  <c:v>269.588128</c:v>
                </c:pt>
                <c:pt idx="13">
                  <c:v>254.037312</c:v>
                </c:pt>
                <c:pt idx="14">
                  <c:v>193.12884</c:v>
                </c:pt>
                <c:pt idx="15">
                  <c:v>168.693616</c:v>
                </c:pt>
                <c:pt idx="16">
                  <c:v>268.595616</c:v>
                </c:pt>
                <c:pt idx="17">
                  <c:v>263.728799</c:v>
                </c:pt>
                <c:pt idx="18">
                  <c:v>323.956702</c:v>
                </c:pt>
                <c:pt idx="19">
                  <c:v>328.713823</c:v>
                </c:pt>
                <c:pt idx="20">
                  <c:v>327.924058</c:v>
                </c:pt>
                <c:pt idx="21">
                  <c:v>324.886479</c:v>
                </c:pt>
                <c:pt idx="22">
                  <c:v>318.557057</c:v>
                </c:pt>
                <c:pt idx="23">
                  <c:v>486.335283</c:v>
                </c:pt>
                <c:pt idx="24">
                  <c:v>550.0455519999999</c:v>
                </c:pt>
                <c:pt idx="25">
                  <c:v>616.750037</c:v>
                </c:pt>
                <c:pt idx="26">
                  <c:v>605.880072</c:v>
                </c:pt>
                <c:pt idx="27">
                  <c:v>674.972022</c:v>
                </c:pt>
                <c:pt idx="28">
                  <c:v>737.882304</c:v>
                </c:pt>
                <c:pt idx="29">
                  <c:v>719.773647</c:v>
                </c:pt>
                <c:pt idx="30">
                  <c:v>676.518478</c:v>
                </c:pt>
                <c:pt idx="31">
                  <c:v>661.47203</c:v>
                </c:pt>
                <c:pt idx="32">
                  <c:v>443.71586</c:v>
                </c:pt>
                <c:pt idx="33">
                  <c:v>623.6026609999999</c:v>
                </c:pt>
                <c:pt idx="34">
                  <c:v>566.809934</c:v>
                </c:pt>
                <c:pt idx="35">
                  <c:v>629.209081</c:v>
                </c:pt>
              </c:numCache>
            </c:numRef>
          </c:val>
          <c:smooth val="0"/>
        </c:ser>
        <c:ser>
          <c:idx val="168"/>
          <c:order val="168"/>
          <c:tx>
            <c:strRef>
              <c:f>'Apparent consumption final'!$A$171:$C$171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final'!$D$171:$AX$171</c:f>
              <c:numCache>
                <c:formatCode>0_);[Red]\(0\)</c:formatCode>
                <c:ptCount val="39"/>
                <c:pt idx="0">
                  <c:v>1075.287938</c:v>
                </c:pt>
                <c:pt idx="1">
                  <c:v>1439.459286</c:v>
                </c:pt>
                <c:pt idx="2">
                  <c:v>1583.63975</c:v>
                </c:pt>
                <c:pt idx="3">
                  <c:v>2315.560418</c:v>
                </c:pt>
                <c:pt idx="4">
                  <c:v>1719.728746</c:v>
                </c:pt>
                <c:pt idx="5">
                  <c:v>1909.534</c:v>
                </c:pt>
                <c:pt idx="6">
                  <c:v>2050.467714</c:v>
                </c:pt>
                <c:pt idx="7">
                  <c:v>1947.180648</c:v>
                </c:pt>
                <c:pt idx="8">
                  <c:v>1714.54397</c:v>
                </c:pt>
                <c:pt idx="9">
                  <c:v>1688.205284</c:v>
                </c:pt>
                <c:pt idx="10">
                  <c:v>1483.083386</c:v>
                </c:pt>
                <c:pt idx="11">
                  <c:v>3086.36</c:v>
                </c:pt>
                <c:pt idx="12">
                  <c:v>2561.370686</c:v>
                </c:pt>
                <c:pt idx="13">
                  <c:v>2310.077283000001</c:v>
                </c:pt>
                <c:pt idx="14">
                  <c:v>1953.783875</c:v>
                </c:pt>
                <c:pt idx="15">
                  <c:v>1768.382534</c:v>
                </c:pt>
                <c:pt idx="16">
                  <c:v>2215.587494</c:v>
                </c:pt>
                <c:pt idx="17">
                  <c:v>2589.176813</c:v>
                </c:pt>
                <c:pt idx="18">
                  <c:v>2517.052462</c:v>
                </c:pt>
                <c:pt idx="19">
                  <c:v>2095.170325</c:v>
                </c:pt>
                <c:pt idx="20">
                  <c:v>2172.954458</c:v>
                </c:pt>
                <c:pt idx="21">
                  <c:v>2192.854774</c:v>
                </c:pt>
                <c:pt idx="22">
                  <c:v>2091.037427</c:v>
                </c:pt>
                <c:pt idx="23">
                  <c:v>2441.8462</c:v>
                </c:pt>
                <c:pt idx="24">
                  <c:v>2988.343492</c:v>
                </c:pt>
                <c:pt idx="25">
                  <c:v>4490.579376</c:v>
                </c:pt>
                <c:pt idx="26">
                  <c:v>4135.090376</c:v>
                </c:pt>
                <c:pt idx="27">
                  <c:v>4880.033608</c:v>
                </c:pt>
                <c:pt idx="28">
                  <c:v>4291.638324</c:v>
                </c:pt>
                <c:pt idx="29">
                  <c:v>3722.979482</c:v>
                </c:pt>
                <c:pt idx="30">
                  <c:v>3897.343924</c:v>
                </c:pt>
                <c:pt idx="31">
                  <c:v>3718.603052</c:v>
                </c:pt>
                <c:pt idx="32">
                  <c:v>3481.810376</c:v>
                </c:pt>
                <c:pt idx="33">
                  <c:v>3478.611492</c:v>
                </c:pt>
                <c:pt idx="34">
                  <c:v>3922.727100999999</c:v>
                </c:pt>
                <c:pt idx="35">
                  <c:v>3650.836939</c:v>
                </c:pt>
              </c:numCache>
            </c:numRef>
          </c:val>
          <c:smooth val="0"/>
        </c:ser>
        <c:ser>
          <c:idx val="169"/>
          <c:order val="169"/>
          <c:tx>
            <c:strRef>
              <c:f>'Apparent consumption final'!$A$172:$C$172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final'!$D$172:$AX$172</c:f>
              <c:numCache>
                <c:formatCode>0_);[Red]\(0\)</c:formatCode>
                <c:ptCount val="39"/>
                <c:pt idx="0">
                  <c:v>2333.019457</c:v>
                </c:pt>
                <c:pt idx="1">
                  <c:v>2550.551947</c:v>
                </c:pt>
                <c:pt idx="2">
                  <c:v>2556.093209</c:v>
                </c:pt>
                <c:pt idx="3">
                  <c:v>3086.451999</c:v>
                </c:pt>
                <c:pt idx="4">
                  <c:v>2762.07102</c:v>
                </c:pt>
                <c:pt idx="5">
                  <c:v>3510.234117</c:v>
                </c:pt>
                <c:pt idx="6">
                  <c:v>3852.668953</c:v>
                </c:pt>
                <c:pt idx="7">
                  <c:v>3655.64892</c:v>
                </c:pt>
                <c:pt idx="8">
                  <c:v>3569.552966</c:v>
                </c:pt>
                <c:pt idx="9">
                  <c:v>3687.626254000001</c:v>
                </c:pt>
                <c:pt idx="10">
                  <c:v>3751.60402</c:v>
                </c:pt>
                <c:pt idx="11">
                  <c:v>3616.826971</c:v>
                </c:pt>
                <c:pt idx="12">
                  <c:v>3787.406544</c:v>
                </c:pt>
                <c:pt idx="13">
                  <c:v>4247.204705</c:v>
                </c:pt>
                <c:pt idx="14">
                  <c:v>3535.190729</c:v>
                </c:pt>
                <c:pt idx="15">
                  <c:v>2716.268131</c:v>
                </c:pt>
                <c:pt idx="16">
                  <c:v>3463.216622</c:v>
                </c:pt>
                <c:pt idx="17">
                  <c:v>3577.899788</c:v>
                </c:pt>
                <c:pt idx="18">
                  <c:v>4386.588597</c:v>
                </c:pt>
                <c:pt idx="19">
                  <c:v>4013.174613</c:v>
                </c:pt>
                <c:pt idx="20">
                  <c:v>7406.653144</c:v>
                </c:pt>
                <c:pt idx="21">
                  <c:v>7172.533874000001</c:v>
                </c:pt>
                <c:pt idx="22">
                  <c:v>8134.832232</c:v>
                </c:pt>
                <c:pt idx="23">
                  <c:v>8691.493948</c:v>
                </c:pt>
                <c:pt idx="24">
                  <c:v>11091.848389</c:v>
                </c:pt>
                <c:pt idx="25">
                  <c:v>11942.562264</c:v>
                </c:pt>
                <c:pt idx="26">
                  <c:v>15001.02924</c:v>
                </c:pt>
                <c:pt idx="27">
                  <c:v>16648.958641</c:v>
                </c:pt>
                <c:pt idx="28">
                  <c:v>13217.392744</c:v>
                </c:pt>
                <c:pt idx="29">
                  <c:v>12467.788992</c:v>
                </c:pt>
                <c:pt idx="30">
                  <c:v>11756.834378</c:v>
                </c:pt>
                <c:pt idx="31">
                  <c:v>9333.047812</c:v>
                </c:pt>
                <c:pt idx="32">
                  <c:v>13035.631187</c:v>
                </c:pt>
                <c:pt idx="33">
                  <c:v>11625.17855</c:v>
                </c:pt>
                <c:pt idx="34">
                  <c:v>12096.361888</c:v>
                </c:pt>
                <c:pt idx="35">
                  <c:v>13861.694533</c:v>
                </c:pt>
                <c:pt idx="36">
                  <c:v>10749.159965</c:v>
                </c:pt>
                <c:pt idx="37">
                  <c:v>11568.920841</c:v>
                </c:pt>
              </c:numCache>
            </c:numRef>
          </c:val>
          <c:smooth val="0"/>
        </c:ser>
        <c:ser>
          <c:idx val="170"/>
          <c:order val="170"/>
          <c:tx>
            <c:strRef>
              <c:f>'Apparent consumption final'!$A$173:$C$173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final'!$D$173:$AX$173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71"/>
          <c:order val="171"/>
          <c:tx>
            <c:strRef>
              <c:f>'Apparent consumption final'!$A$174:$C$174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final'!$D$174:$AX$174</c:f>
              <c:numCache>
                <c:formatCode>0_);[Red]\(0\)</c:formatCode>
                <c:ptCount val="39"/>
                <c:pt idx="0">
                  <c:v>12205.45</c:v>
                </c:pt>
                <c:pt idx="1">
                  <c:v>13109.09</c:v>
                </c:pt>
                <c:pt idx="2">
                  <c:v>14015.45</c:v>
                </c:pt>
                <c:pt idx="3">
                  <c:v>15580.91</c:v>
                </c:pt>
                <c:pt idx="4">
                  <c:v>16800.0</c:v>
                </c:pt>
                <c:pt idx="5">
                  <c:v>18539.09</c:v>
                </c:pt>
                <c:pt idx="6">
                  <c:v>19841.82</c:v>
                </c:pt>
                <c:pt idx="7">
                  <c:v>21344.55</c:v>
                </c:pt>
                <c:pt idx="8">
                  <c:v>21745.45</c:v>
                </c:pt>
                <c:pt idx="9">
                  <c:v>19216.36</c:v>
                </c:pt>
                <c:pt idx="10">
                  <c:v>18481.82</c:v>
                </c:pt>
                <c:pt idx="11">
                  <c:v>14255.45</c:v>
                </c:pt>
                <c:pt idx="12">
                  <c:v>16133.64</c:v>
                </c:pt>
                <c:pt idx="13">
                  <c:v>16233.64</c:v>
                </c:pt>
                <c:pt idx="14">
                  <c:v>15989.198</c:v>
                </c:pt>
                <c:pt idx="15">
                  <c:v>15031.82</c:v>
                </c:pt>
                <c:pt idx="16">
                  <c:v>15832.73</c:v>
                </c:pt>
                <c:pt idx="17">
                  <c:v>15433.291</c:v>
                </c:pt>
                <c:pt idx="18">
                  <c:v>16049.393</c:v>
                </c:pt>
                <c:pt idx="19">
                  <c:v>16105.249</c:v>
                </c:pt>
                <c:pt idx="20">
                  <c:v>11350.097</c:v>
                </c:pt>
                <c:pt idx="21">
                  <c:v>12012.0</c:v>
                </c:pt>
                <c:pt idx="22">
                  <c:v>9556.295163999999</c:v>
                </c:pt>
                <c:pt idx="23">
                  <c:v>9011.617356</c:v>
                </c:pt>
                <c:pt idx="24">
                  <c:v>9452.853256000002</c:v>
                </c:pt>
                <c:pt idx="25">
                  <c:v>9957.514791999998</c:v>
                </c:pt>
                <c:pt idx="26">
                  <c:v>10571.67828</c:v>
                </c:pt>
                <c:pt idx="27">
                  <c:v>12470.878176</c:v>
                </c:pt>
                <c:pt idx="28">
                  <c:v>13465.10528</c:v>
                </c:pt>
                <c:pt idx="29">
                  <c:v>14667.755648</c:v>
                </c:pt>
                <c:pt idx="30">
                  <c:v>15012.67328</c:v>
                </c:pt>
                <c:pt idx="31">
                  <c:v>11620.792192</c:v>
                </c:pt>
                <c:pt idx="32">
                  <c:v>11192.52848</c:v>
                </c:pt>
                <c:pt idx="33">
                  <c:v>12081.771648</c:v>
                </c:pt>
                <c:pt idx="34">
                  <c:v>12522.069838</c:v>
                </c:pt>
                <c:pt idx="35">
                  <c:v>12357.451747</c:v>
                </c:pt>
                <c:pt idx="36">
                  <c:v>13206.475467</c:v>
                </c:pt>
                <c:pt idx="37">
                  <c:v>17016.833654</c:v>
                </c:pt>
                <c:pt idx="38">
                  <c:v>17408.593505</c:v>
                </c:pt>
              </c:numCache>
            </c:numRef>
          </c:val>
          <c:smooth val="0"/>
        </c:ser>
        <c:ser>
          <c:idx val="172"/>
          <c:order val="172"/>
          <c:tx>
            <c:strRef>
              <c:f>'Apparent consumption final'!$A$175:$C$175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final'!$D$175:$AX$175</c:f>
              <c:numCache>
                <c:formatCode>0_);[Red]\(0\)</c:formatCode>
                <c:ptCount val="39"/>
                <c:pt idx="0">
                  <c:v>2284.215681</c:v>
                </c:pt>
                <c:pt idx="1">
                  <c:v>2503.103816</c:v>
                </c:pt>
                <c:pt idx="2">
                  <c:v>2782.323136</c:v>
                </c:pt>
                <c:pt idx="3">
                  <c:v>3265.172536</c:v>
                </c:pt>
                <c:pt idx="4">
                  <c:v>3247.721034</c:v>
                </c:pt>
                <c:pt idx="5">
                  <c:v>3360.29958</c:v>
                </c:pt>
                <c:pt idx="6">
                  <c:v>3728.121976</c:v>
                </c:pt>
                <c:pt idx="7">
                  <c:v>4416.235184</c:v>
                </c:pt>
                <c:pt idx="8">
                  <c:v>5190.017198</c:v>
                </c:pt>
                <c:pt idx="9">
                  <c:v>5231.860324</c:v>
                </c:pt>
                <c:pt idx="10">
                  <c:v>5971.745837</c:v>
                </c:pt>
                <c:pt idx="11">
                  <c:v>6007.81917</c:v>
                </c:pt>
                <c:pt idx="12">
                  <c:v>6673.18797</c:v>
                </c:pt>
                <c:pt idx="13">
                  <c:v>6372.37047</c:v>
                </c:pt>
                <c:pt idx="14">
                  <c:v>5541.353072</c:v>
                </c:pt>
                <c:pt idx="15">
                  <c:v>5312.585256</c:v>
                </c:pt>
                <c:pt idx="16">
                  <c:v>5564.238276</c:v>
                </c:pt>
                <c:pt idx="17">
                  <c:v>5868.470176</c:v>
                </c:pt>
                <c:pt idx="18">
                  <c:v>5703.812783</c:v>
                </c:pt>
                <c:pt idx="19">
                  <c:v>6692.233727</c:v>
                </c:pt>
                <c:pt idx="20">
                  <c:v>7153.087675000001</c:v>
                </c:pt>
                <c:pt idx="21">
                  <c:v>7398.993866</c:v>
                </c:pt>
                <c:pt idx="22">
                  <c:v>7594.301708</c:v>
                </c:pt>
                <c:pt idx="23">
                  <c:v>7547.805256</c:v>
                </c:pt>
                <c:pt idx="24">
                  <c:v>7496.928414</c:v>
                </c:pt>
                <c:pt idx="25">
                  <c:v>7976.302371</c:v>
                </c:pt>
                <c:pt idx="26">
                  <c:v>8443.186384000001</c:v>
                </c:pt>
                <c:pt idx="27">
                  <c:v>10218.58188</c:v>
                </c:pt>
                <c:pt idx="28">
                  <c:v>10795.950324</c:v>
                </c:pt>
                <c:pt idx="29">
                  <c:v>11550.223023</c:v>
                </c:pt>
                <c:pt idx="30">
                  <c:v>12302.678869</c:v>
                </c:pt>
                <c:pt idx="31">
                  <c:v>12691.876762</c:v>
                </c:pt>
                <c:pt idx="32">
                  <c:v>11154.774374</c:v>
                </c:pt>
                <c:pt idx="33">
                  <c:v>9507.112252</c:v>
                </c:pt>
                <c:pt idx="34">
                  <c:v>9535.467086000001</c:v>
                </c:pt>
                <c:pt idx="35">
                  <c:v>6705.9799</c:v>
                </c:pt>
                <c:pt idx="36">
                  <c:v>6457.033896000001</c:v>
                </c:pt>
              </c:numCache>
            </c:numRef>
          </c:val>
          <c:smooth val="0"/>
        </c:ser>
        <c:ser>
          <c:idx val="173"/>
          <c:order val="173"/>
          <c:tx>
            <c:strRef>
              <c:f>'Apparent consumption final'!$A$176:$C$176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final'!$D$176:$AX$176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74"/>
          <c:order val="174"/>
          <c:tx>
            <c:strRef>
              <c:f>'Apparent consumption final'!$A$177:$C$177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final'!$D$177:$AX$177</c:f>
              <c:numCache>
                <c:formatCode>0_);[Red]\(0\)</c:formatCode>
                <c:ptCount val="39"/>
                <c:pt idx="0">
                  <c:v>254.55</c:v>
                </c:pt>
                <c:pt idx="1">
                  <c:v>254.55</c:v>
                </c:pt>
                <c:pt idx="2">
                  <c:v>271.9855</c:v>
                </c:pt>
                <c:pt idx="3">
                  <c:v>141.408</c:v>
                </c:pt>
                <c:pt idx="4">
                  <c:v>191.736816</c:v>
                </c:pt>
                <c:pt idx="5">
                  <c:v>166.407437</c:v>
                </c:pt>
                <c:pt idx="6">
                  <c:v>398.122176</c:v>
                </c:pt>
                <c:pt idx="7">
                  <c:v>430.199312</c:v>
                </c:pt>
                <c:pt idx="8">
                  <c:v>454.587824</c:v>
                </c:pt>
                <c:pt idx="9">
                  <c:v>393.836304</c:v>
                </c:pt>
                <c:pt idx="10">
                  <c:v>418.035072</c:v>
                </c:pt>
                <c:pt idx="11">
                  <c:v>602.859456</c:v>
                </c:pt>
                <c:pt idx="12">
                  <c:v>739.572976</c:v>
                </c:pt>
                <c:pt idx="13">
                  <c:v>585.6615839999999</c:v>
                </c:pt>
                <c:pt idx="14">
                  <c:v>547.044128</c:v>
                </c:pt>
                <c:pt idx="15">
                  <c:v>377.021876</c:v>
                </c:pt>
                <c:pt idx="16">
                  <c:v>309.09</c:v>
                </c:pt>
                <c:pt idx="17">
                  <c:v>300.0</c:v>
                </c:pt>
                <c:pt idx="18">
                  <c:v>380.511272</c:v>
                </c:pt>
                <c:pt idx="19">
                  <c:v>432.86088</c:v>
                </c:pt>
                <c:pt idx="20">
                  <c:v>491.534096</c:v>
                </c:pt>
                <c:pt idx="21">
                  <c:v>583.219076</c:v>
                </c:pt>
                <c:pt idx="22">
                  <c:v>835.215096</c:v>
                </c:pt>
                <c:pt idx="23">
                  <c:v>1069.963336</c:v>
                </c:pt>
                <c:pt idx="24">
                  <c:v>985.9112</c:v>
                </c:pt>
                <c:pt idx="25">
                  <c:v>915.861527</c:v>
                </c:pt>
                <c:pt idx="26">
                  <c:v>847.516703</c:v>
                </c:pt>
                <c:pt idx="27">
                  <c:v>692.0</c:v>
                </c:pt>
                <c:pt idx="28">
                  <c:v>1181.228893</c:v>
                </c:pt>
                <c:pt idx="29">
                  <c:v>1226.764648</c:v>
                </c:pt>
                <c:pt idx="30">
                  <c:v>1354.83392</c:v>
                </c:pt>
                <c:pt idx="31">
                  <c:v>1265.615328</c:v>
                </c:pt>
                <c:pt idx="32">
                  <c:v>1797.957884</c:v>
                </c:pt>
                <c:pt idx="33">
                  <c:v>1665.692668</c:v>
                </c:pt>
                <c:pt idx="34">
                  <c:v>2099.002131</c:v>
                </c:pt>
                <c:pt idx="35">
                  <c:v>4472.84103</c:v>
                </c:pt>
              </c:numCache>
            </c:numRef>
          </c:val>
          <c:smooth val="0"/>
        </c:ser>
        <c:ser>
          <c:idx val="175"/>
          <c:order val="175"/>
          <c:tx>
            <c:strRef>
              <c:f>'Apparent consumption final'!$A$178:$C$178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final'!$D$178:$AX$178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76"/>
          <c:order val="176"/>
          <c:tx>
            <c:strRef>
              <c:f>'Apparent consumption final'!$A$179:$C$179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final'!$D$179:$AX$179</c:f>
              <c:numCache>
                <c:formatCode>0_);[Red]\(0\)</c:formatCode>
                <c:ptCount val="39"/>
                <c:pt idx="0">
                  <c:v>8143.64</c:v>
                </c:pt>
                <c:pt idx="1">
                  <c:v>8540.91</c:v>
                </c:pt>
                <c:pt idx="2">
                  <c:v>9230.91</c:v>
                </c:pt>
                <c:pt idx="3">
                  <c:v>9869.09</c:v>
                </c:pt>
                <c:pt idx="4">
                  <c:v>11218.18</c:v>
                </c:pt>
                <c:pt idx="5">
                  <c:v>11544.55</c:v>
                </c:pt>
                <c:pt idx="6">
                  <c:v>13115.45</c:v>
                </c:pt>
                <c:pt idx="7">
                  <c:v>13904.55</c:v>
                </c:pt>
                <c:pt idx="8">
                  <c:v>14719.09</c:v>
                </c:pt>
                <c:pt idx="9">
                  <c:v>15630.91</c:v>
                </c:pt>
                <c:pt idx="10">
                  <c:v>15643.64</c:v>
                </c:pt>
                <c:pt idx="11">
                  <c:v>14777.27</c:v>
                </c:pt>
                <c:pt idx="12">
                  <c:v>15026.36</c:v>
                </c:pt>
                <c:pt idx="13">
                  <c:v>13997.27</c:v>
                </c:pt>
                <c:pt idx="14">
                  <c:v>14045.45</c:v>
                </c:pt>
                <c:pt idx="15">
                  <c:v>12263.64</c:v>
                </c:pt>
                <c:pt idx="16">
                  <c:v>14245.45</c:v>
                </c:pt>
                <c:pt idx="17">
                  <c:v>14327.27</c:v>
                </c:pt>
                <c:pt idx="18">
                  <c:v>13970.57</c:v>
                </c:pt>
                <c:pt idx="19">
                  <c:v>11371.804992</c:v>
                </c:pt>
                <c:pt idx="20">
                  <c:v>8356.292992</c:v>
                </c:pt>
                <c:pt idx="21">
                  <c:v>4422.39592</c:v>
                </c:pt>
                <c:pt idx="22">
                  <c:v>3987.117944</c:v>
                </c:pt>
                <c:pt idx="23">
                  <c:v>3917.24508</c:v>
                </c:pt>
                <c:pt idx="24">
                  <c:v>3631.371912</c:v>
                </c:pt>
                <c:pt idx="25">
                  <c:v>3907.691229999999</c:v>
                </c:pt>
                <c:pt idx="26">
                  <c:v>4329.278942</c:v>
                </c:pt>
                <c:pt idx="27">
                  <c:v>4301.272048</c:v>
                </c:pt>
                <c:pt idx="28">
                  <c:v>4652.022751999998</c:v>
                </c:pt>
                <c:pt idx="29">
                  <c:v>4291.124644</c:v>
                </c:pt>
                <c:pt idx="30">
                  <c:v>4256.083992</c:v>
                </c:pt>
                <c:pt idx="31">
                  <c:v>4032.475336</c:v>
                </c:pt>
                <c:pt idx="32">
                  <c:v>4107.9925</c:v>
                </c:pt>
                <c:pt idx="33">
                  <c:v>4792.375168</c:v>
                </c:pt>
                <c:pt idx="34">
                  <c:v>5098.367577</c:v>
                </c:pt>
                <c:pt idx="35">
                  <c:v>5996.510969</c:v>
                </c:pt>
                <c:pt idx="36">
                  <c:v>7312.767746</c:v>
                </c:pt>
                <c:pt idx="37">
                  <c:v>10176.140329</c:v>
                </c:pt>
                <c:pt idx="38">
                  <c:v>11573.264249</c:v>
                </c:pt>
              </c:numCache>
            </c:numRef>
          </c:val>
          <c:smooth val="0"/>
        </c:ser>
        <c:ser>
          <c:idx val="177"/>
          <c:order val="177"/>
          <c:tx>
            <c:strRef>
              <c:f>'Apparent consumption final'!$A$180:$C$180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final'!$D$180:$AX$180</c:f>
              <c:numCache>
                <c:formatCode>0_);[Red]\(0\)</c:formatCode>
                <c:ptCount val="39"/>
                <c:pt idx="22">
                  <c:v>61700.0</c:v>
                </c:pt>
                <c:pt idx="23">
                  <c:v>49900.0</c:v>
                </c:pt>
                <c:pt idx="24">
                  <c:v>37200.0</c:v>
                </c:pt>
                <c:pt idx="25">
                  <c:v>36500.0</c:v>
                </c:pt>
                <c:pt idx="26">
                  <c:v>27361.229056</c:v>
                </c:pt>
                <c:pt idx="27">
                  <c:v>26214.552896</c:v>
                </c:pt>
                <c:pt idx="28">
                  <c:v>24866.652108</c:v>
                </c:pt>
                <c:pt idx="29">
                  <c:v>26589.81573</c:v>
                </c:pt>
                <c:pt idx="30">
                  <c:v>30433.347644</c:v>
                </c:pt>
                <c:pt idx="31">
                  <c:v>33023.160934</c:v>
                </c:pt>
                <c:pt idx="32">
                  <c:v>35942.906736</c:v>
                </c:pt>
                <c:pt idx="33">
                  <c:v>39080.193061</c:v>
                </c:pt>
                <c:pt idx="34">
                  <c:v>43600.055624</c:v>
                </c:pt>
                <c:pt idx="35">
                  <c:v>45816.767925</c:v>
                </c:pt>
                <c:pt idx="36">
                  <c:v>52194.972861</c:v>
                </c:pt>
                <c:pt idx="37">
                  <c:v>60508.425596</c:v>
                </c:pt>
                <c:pt idx="38">
                  <c:v>61042.489948</c:v>
                </c:pt>
              </c:numCache>
            </c:numRef>
          </c:val>
          <c:smooth val="0"/>
        </c:ser>
        <c:ser>
          <c:idx val="178"/>
          <c:order val="178"/>
          <c:tx>
            <c:strRef>
              <c:f>'Apparent consumption final'!$A$181:$C$181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final'!$D$181:$AX$181</c:f>
              <c:numCache>
                <c:formatCode>0_);[Red]\(0\)</c:formatCode>
                <c:ptCount val="39"/>
                <c:pt idx="17">
                  <c:v>69.09</c:v>
                </c:pt>
                <c:pt idx="18">
                  <c:v>58.06</c:v>
                </c:pt>
                <c:pt idx="19">
                  <c:v>68.0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10.0</c:v>
                </c:pt>
                <c:pt idx="25">
                  <c:v>10.0</c:v>
                </c:pt>
                <c:pt idx="26">
                  <c:v>15.018023</c:v>
                </c:pt>
                <c:pt idx="27">
                  <c:v>16.04249</c:v>
                </c:pt>
                <c:pt idx="28">
                  <c:v>64.618387</c:v>
                </c:pt>
                <c:pt idx="29">
                  <c:v>70.653569</c:v>
                </c:pt>
                <c:pt idx="30">
                  <c:v>71.0</c:v>
                </c:pt>
                <c:pt idx="31">
                  <c:v>100.348021</c:v>
                </c:pt>
                <c:pt idx="32">
                  <c:v>106.001681</c:v>
                </c:pt>
                <c:pt idx="33">
                  <c:v>124.103518</c:v>
                </c:pt>
                <c:pt idx="34">
                  <c:v>113.722865</c:v>
                </c:pt>
                <c:pt idx="35">
                  <c:v>143.389536</c:v>
                </c:pt>
              </c:numCache>
            </c:numRef>
          </c:val>
          <c:smooth val="0"/>
        </c:ser>
        <c:ser>
          <c:idx val="179"/>
          <c:order val="179"/>
          <c:tx>
            <c:strRef>
              <c:f>'Apparent consumption final'!$A$182:$C$182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final'!$D$182:$AX$182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80"/>
          <c:order val="180"/>
          <c:tx>
            <c:strRef>
              <c:f>'Apparent consumption final'!$A$183:$C$183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final'!$D$183:$AX$183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81"/>
          <c:order val="181"/>
          <c:tx>
            <c:strRef>
              <c:f>'Apparent consumption final'!$A$184:$C$184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final'!$D$184:$AX$184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82"/>
          <c:order val="182"/>
          <c:tx>
            <c:strRef>
              <c:f>'Apparent consumption final'!$A$185:$C$185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final'!$D$185:$AX$185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83"/>
          <c:order val="183"/>
          <c:tx>
            <c:strRef>
              <c:f>'Apparent consumption final'!$A$186:$C$186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final'!$D$186:$AX$186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84"/>
          <c:order val="184"/>
          <c:tx>
            <c:strRef>
              <c:f>'Apparent consumption final'!$A$187:$C$187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final'!$D$187:$AX$187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85"/>
          <c:order val="185"/>
          <c:tx>
            <c:strRef>
              <c:f>'Apparent consumption final'!$A$188:$C$188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final'!$D$188:$AX$188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86"/>
          <c:order val="186"/>
          <c:tx>
            <c:strRef>
              <c:f>'Apparent consumption final'!$A$189:$C$189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final'!$D$189:$AX$189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87"/>
          <c:order val="187"/>
          <c:tx>
            <c:strRef>
              <c:f>'Apparent consumption final'!$A$190:$C$190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final'!$D$190:$AX$190</c:f>
              <c:numCache>
                <c:formatCode>0_);[Red]\(0\)</c:formatCode>
                <c:ptCount val="39"/>
                <c:pt idx="0">
                  <c:v>676.36</c:v>
                </c:pt>
                <c:pt idx="1">
                  <c:v>704.5500000000001</c:v>
                </c:pt>
                <c:pt idx="2">
                  <c:v>911.82</c:v>
                </c:pt>
                <c:pt idx="3">
                  <c:v>966.36</c:v>
                </c:pt>
                <c:pt idx="4">
                  <c:v>1657.226232</c:v>
                </c:pt>
                <c:pt idx="5">
                  <c:v>1772.156523</c:v>
                </c:pt>
                <c:pt idx="6">
                  <c:v>3434.258504</c:v>
                </c:pt>
                <c:pt idx="7">
                  <c:v>6524.873599</c:v>
                </c:pt>
                <c:pt idx="8">
                  <c:v>8575.868841</c:v>
                </c:pt>
                <c:pt idx="9">
                  <c:v>8633.163697</c:v>
                </c:pt>
                <c:pt idx="10">
                  <c:v>13468.80684</c:v>
                </c:pt>
                <c:pt idx="11">
                  <c:v>14191.676142</c:v>
                </c:pt>
                <c:pt idx="12">
                  <c:v>17252.547296</c:v>
                </c:pt>
                <c:pt idx="13">
                  <c:v>23686.29736</c:v>
                </c:pt>
                <c:pt idx="14">
                  <c:v>19282.450192</c:v>
                </c:pt>
                <c:pt idx="15">
                  <c:v>13350.645416</c:v>
                </c:pt>
                <c:pt idx="16">
                  <c:v>11884.657872</c:v>
                </c:pt>
                <c:pt idx="17">
                  <c:v>10501.625104</c:v>
                </c:pt>
                <c:pt idx="18">
                  <c:v>11343.340336</c:v>
                </c:pt>
                <c:pt idx="19">
                  <c:v>11209.036608</c:v>
                </c:pt>
                <c:pt idx="20">
                  <c:v>10566.300128</c:v>
                </c:pt>
                <c:pt idx="21">
                  <c:v>9620.607568</c:v>
                </c:pt>
                <c:pt idx="22">
                  <c:v>13920.784992</c:v>
                </c:pt>
                <c:pt idx="23">
                  <c:v>17272.63528</c:v>
                </c:pt>
                <c:pt idx="24">
                  <c:v>16757.585152</c:v>
                </c:pt>
                <c:pt idx="25">
                  <c:v>16191.273024</c:v>
                </c:pt>
                <c:pt idx="26">
                  <c:v>15221.266048</c:v>
                </c:pt>
                <c:pt idx="27">
                  <c:v>15400.0</c:v>
                </c:pt>
                <c:pt idx="28">
                  <c:v>13913.897248</c:v>
                </c:pt>
                <c:pt idx="29">
                  <c:v>14174.697406</c:v>
                </c:pt>
                <c:pt idx="30">
                  <c:v>14997.316296</c:v>
                </c:pt>
                <c:pt idx="31">
                  <c:v>18337.970703</c:v>
                </c:pt>
                <c:pt idx="32">
                  <c:v>20663.94082</c:v>
                </c:pt>
                <c:pt idx="33">
                  <c:v>22765.346887</c:v>
                </c:pt>
                <c:pt idx="34">
                  <c:v>24308.453742</c:v>
                </c:pt>
                <c:pt idx="35">
                  <c:v>25436.38339</c:v>
                </c:pt>
              </c:numCache>
            </c:numRef>
          </c:val>
          <c:smooth val="0"/>
        </c:ser>
        <c:ser>
          <c:idx val="188"/>
          <c:order val="188"/>
          <c:tx>
            <c:strRef>
              <c:f>'Apparent consumption final'!$A$191:$C$191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final'!$D$191:$AX$191</c:f>
              <c:numCache>
                <c:formatCode>0_);[Red]\(0\)</c:formatCode>
                <c:ptCount val="39"/>
                <c:pt idx="0">
                  <c:v>172.147825</c:v>
                </c:pt>
                <c:pt idx="1">
                  <c:v>185.524307</c:v>
                </c:pt>
                <c:pt idx="2">
                  <c:v>276.01932</c:v>
                </c:pt>
                <c:pt idx="3">
                  <c:v>244.909424</c:v>
                </c:pt>
                <c:pt idx="4">
                  <c:v>241.995293</c:v>
                </c:pt>
                <c:pt idx="5">
                  <c:v>259.481836</c:v>
                </c:pt>
                <c:pt idx="6">
                  <c:v>386.36</c:v>
                </c:pt>
                <c:pt idx="7">
                  <c:v>317.431068</c:v>
                </c:pt>
                <c:pt idx="8">
                  <c:v>364.383201</c:v>
                </c:pt>
                <c:pt idx="9">
                  <c:v>389.514693</c:v>
                </c:pt>
                <c:pt idx="10">
                  <c:v>388.313328</c:v>
                </c:pt>
                <c:pt idx="11">
                  <c:v>374.1585010000001</c:v>
                </c:pt>
                <c:pt idx="12">
                  <c:v>364.55</c:v>
                </c:pt>
                <c:pt idx="13">
                  <c:v>395.45</c:v>
                </c:pt>
                <c:pt idx="14">
                  <c:v>385.45</c:v>
                </c:pt>
                <c:pt idx="15">
                  <c:v>408.18</c:v>
                </c:pt>
                <c:pt idx="16">
                  <c:v>328.4391450000001</c:v>
                </c:pt>
                <c:pt idx="17">
                  <c:v>371.370038</c:v>
                </c:pt>
                <c:pt idx="18">
                  <c:v>390.99</c:v>
                </c:pt>
                <c:pt idx="19">
                  <c:v>379.474058</c:v>
                </c:pt>
                <c:pt idx="20">
                  <c:v>458.411988</c:v>
                </c:pt>
                <c:pt idx="21">
                  <c:v>497.153281</c:v>
                </c:pt>
                <c:pt idx="22">
                  <c:v>602.140708</c:v>
                </c:pt>
                <c:pt idx="23">
                  <c:v>591.296826</c:v>
                </c:pt>
                <c:pt idx="24">
                  <c:v>586.158037</c:v>
                </c:pt>
                <c:pt idx="25">
                  <c:v>694.0</c:v>
                </c:pt>
                <c:pt idx="26">
                  <c:v>968.888196</c:v>
                </c:pt>
                <c:pt idx="27">
                  <c:v>955.19368</c:v>
                </c:pt>
                <c:pt idx="28">
                  <c:v>1175.173036</c:v>
                </c:pt>
                <c:pt idx="29">
                  <c:v>1321.371897</c:v>
                </c:pt>
                <c:pt idx="30">
                  <c:v>1594.212584</c:v>
                </c:pt>
                <c:pt idx="31">
                  <c:v>1805.416935</c:v>
                </c:pt>
                <c:pt idx="32">
                  <c:v>1808.443905</c:v>
                </c:pt>
                <c:pt idx="33">
                  <c:v>2147.977796</c:v>
                </c:pt>
                <c:pt idx="34">
                  <c:v>2284.654041</c:v>
                </c:pt>
                <c:pt idx="35">
                  <c:v>2385.978887</c:v>
                </c:pt>
                <c:pt idx="36">
                  <c:v>2583.873675</c:v>
                </c:pt>
                <c:pt idx="37">
                  <c:v>3012.431143</c:v>
                </c:pt>
              </c:numCache>
            </c:numRef>
          </c:val>
          <c:smooth val="0"/>
        </c:ser>
        <c:ser>
          <c:idx val="189"/>
          <c:order val="189"/>
          <c:tx>
            <c:strRef>
              <c:f>'Apparent consumption final'!$A$192:$C$192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final'!$D$192:$AX$192</c:f>
              <c:numCache>
                <c:formatCode>0_);[Red]\(0\)</c:formatCode>
                <c:ptCount val="39"/>
                <c:pt idx="22">
                  <c:v>2157.89</c:v>
                </c:pt>
                <c:pt idx="23">
                  <c:v>1088.0</c:v>
                </c:pt>
                <c:pt idx="24">
                  <c:v>1612.0</c:v>
                </c:pt>
                <c:pt idx="25">
                  <c:v>1696.0</c:v>
                </c:pt>
                <c:pt idx="26">
                  <c:v>2157.423</c:v>
                </c:pt>
                <c:pt idx="27">
                  <c:v>2254.258</c:v>
                </c:pt>
                <c:pt idx="28">
                  <c:v>2337.216</c:v>
                </c:pt>
                <c:pt idx="29">
                  <c:v>1650.947</c:v>
                </c:pt>
                <c:pt idx="30">
                  <c:v>2299.787992</c:v>
                </c:pt>
                <c:pt idx="31">
                  <c:v>2673.32282</c:v>
                </c:pt>
                <c:pt idx="32">
                  <c:v>2552.470992</c:v>
                </c:pt>
                <c:pt idx="33">
                  <c:v>2075.0</c:v>
                </c:pt>
                <c:pt idx="34">
                  <c:v>2697.461714</c:v>
                </c:pt>
                <c:pt idx="35">
                  <c:v>2166.045974</c:v>
                </c:pt>
                <c:pt idx="36">
                  <c:v>2189.259266</c:v>
                </c:pt>
                <c:pt idx="37">
                  <c:v>2246.659628</c:v>
                </c:pt>
                <c:pt idx="38">
                  <c:v>2405.114029</c:v>
                </c:pt>
              </c:numCache>
            </c:numRef>
          </c:val>
          <c:smooth val="0"/>
        </c:ser>
        <c:ser>
          <c:idx val="190"/>
          <c:order val="190"/>
          <c:tx>
            <c:strRef>
              <c:f>'Apparent consumption final'!$A$193:$C$193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final'!$D$193:$AX$193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91"/>
          <c:order val="191"/>
          <c:tx>
            <c:strRef>
              <c:f>'Apparent consumption final'!$A$194:$C$194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final'!$D$194:$AX$194</c:f>
              <c:numCache>
                <c:formatCode>0_);[Red]\(0\)</c:formatCode>
                <c:ptCount val="39"/>
                <c:pt idx="0">
                  <c:v>30.0</c:v>
                </c:pt>
                <c:pt idx="25">
                  <c:v>100.0</c:v>
                </c:pt>
                <c:pt idx="26">
                  <c:v>160.0</c:v>
                </c:pt>
                <c:pt idx="27">
                  <c:v>50.0</c:v>
                </c:pt>
                <c:pt idx="28">
                  <c:v>100.0</c:v>
                </c:pt>
                <c:pt idx="29">
                  <c:v>100.0</c:v>
                </c:pt>
                <c:pt idx="30">
                  <c:v>73.0</c:v>
                </c:pt>
                <c:pt idx="31">
                  <c:v>113.0</c:v>
                </c:pt>
                <c:pt idx="32">
                  <c:v>186.626004</c:v>
                </c:pt>
                <c:pt idx="33">
                  <c:v>169.0</c:v>
                </c:pt>
                <c:pt idx="34">
                  <c:v>180.0</c:v>
                </c:pt>
                <c:pt idx="35">
                  <c:v>172.0</c:v>
                </c:pt>
                <c:pt idx="36">
                  <c:v>234.0</c:v>
                </c:pt>
                <c:pt idx="37">
                  <c:v>247.38</c:v>
                </c:pt>
                <c:pt idx="38">
                  <c:v>254.18</c:v>
                </c:pt>
              </c:numCache>
            </c:numRef>
          </c:val>
          <c:smooth val="0"/>
        </c:ser>
        <c:ser>
          <c:idx val="192"/>
          <c:order val="192"/>
          <c:tx>
            <c:strRef>
              <c:f>'Apparent consumption final'!$A$195:$C$195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final'!$D$195:$AX$195</c:f>
              <c:numCache>
                <c:formatCode>0_);[Red]\(0\)</c:formatCode>
                <c:ptCount val="39"/>
                <c:pt idx="0">
                  <c:v>1471.831285</c:v>
                </c:pt>
                <c:pt idx="1">
                  <c:v>1495.645905</c:v>
                </c:pt>
                <c:pt idx="2">
                  <c:v>2030.195666</c:v>
                </c:pt>
                <c:pt idx="3">
                  <c:v>2188.417906</c:v>
                </c:pt>
                <c:pt idx="4">
                  <c:v>2233.162836</c:v>
                </c:pt>
                <c:pt idx="5">
                  <c:v>2542.326864</c:v>
                </c:pt>
                <c:pt idx="6">
                  <c:v>2848.562464</c:v>
                </c:pt>
                <c:pt idx="7">
                  <c:v>2642.621024</c:v>
                </c:pt>
                <c:pt idx="8">
                  <c:v>2641.390736</c:v>
                </c:pt>
                <c:pt idx="9">
                  <c:v>2603.222452</c:v>
                </c:pt>
                <c:pt idx="10">
                  <c:v>3320.573838</c:v>
                </c:pt>
                <c:pt idx="11">
                  <c:v>3739.556433</c:v>
                </c:pt>
                <c:pt idx="12">
                  <c:v>4952.327386</c:v>
                </c:pt>
                <c:pt idx="13">
                  <c:v>6304.62992</c:v>
                </c:pt>
                <c:pt idx="14">
                  <c:v>5980.149488000001</c:v>
                </c:pt>
                <c:pt idx="15">
                  <c:v>4388.760944</c:v>
                </c:pt>
                <c:pt idx="16">
                  <c:v>3843.845888</c:v>
                </c:pt>
                <c:pt idx="17">
                  <c:v>3366.646576</c:v>
                </c:pt>
                <c:pt idx="18">
                  <c:v>3139.209792</c:v>
                </c:pt>
                <c:pt idx="19">
                  <c:v>3095.885312</c:v>
                </c:pt>
                <c:pt idx="20">
                  <c:v>3702.644224000001</c:v>
                </c:pt>
                <c:pt idx="21">
                  <c:v>4450.904176000001</c:v>
                </c:pt>
                <c:pt idx="22">
                  <c:v>4831.772016000001</c:v>
                </c:pt>
                <c:pt idx="23">
                  <c:v>6463.108432</c:v>
                </c:pt>
                <c:pt idx="24">
                  <c:v>7147.167985</c:v>
                </c:pt>
                <c:pt idx="25">
                  <c:v>7577.807088</c:v>
                </c:pt>
                <c:pt idx="26">
                  <c:v>8659.332292</c:v>
                </c:pt>
                <c:pt idx="27">
                  <c:v>9427.635839</c:v>
                </c:pt>
                <c:pt idx="28">
                  <c:v>7336.78408</c:v>
                </c:pt>
                <c:pt idx="29">
                  <c:v>5547.012369</c:v>
                </c:pt>
                <c:pt idx="30">
                  <c:v>4756.001472</c:v>
                </c:pt>
                <c:pt idx="31">
                  <c:v>4173.286493000001</c:v>
                </c:pt>
                <c:pt idx="32">
                  <c:v>3463.398192</c:v>
                </c:pt>
                <c:pt idx="33">
                  <c:v>3693.246071</c:v>
                </c:pt>
              </c:numCache>
            </c:numRef>
          </c:val>
          <c:smooth val="0"/>
        </c:ser>
        <c:ser>
          <c:idx val="193"/>
          <c:order val="193"/>
          <c:tx>
            <c:strRef>
              <c:f>'Apparent consumption final'!$A$196:$C$196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final'!$D$196:$AX$196</c:f>
              <c:numCache>
                <c:formatCode>0_);[Red]\(0\)</c:formatCode>
                <c:ptCount val="39"/>
                <c:pt idx="23">
                  <c:v>2500.0</c:v>
                </c:pt>
                <c:pt idx="24">
                  <c:v>907.2498529999998</c:v>
                </c:pt>
                <c:pt idx="25">
                  <c:v>1147.492103</c:v>
                </c:pt>
                <c:pt idx="26">
                  <c:v>1383.6523</c:v>
                </c:pt>
                <c:pt idx="27">
                  <c:v>1561.634416</c:v>
                </c:pt>
                <c:pt idx="28">
                  <c:v>3284.337568000001</c:v>
                </c:pt>
                <c:pt idx="29">
                  <c:v>3201.378114</c:v>
                </c:pt>
                <c:pt idx="30">
                  <c:v>1627.715224</c:v>
                </c:pt>
                <c:pt idx="31">
                  <c:v>1446.732762</c:v>
                </c:pt>
                <c:pt idx="32">
                  <c:v>1612.562122</c:v>
                </c:pt>
                <c:pt idx="33">
                  <c:v>1774.968817</c:v>
                </c:pt>
                <c:pt idx="34">
                  <c:v>1880.913139</c:v>
                </c:pt>
                <c:pt idx="35">
                  <c:v>2166.641468</c:v>
                </c:pt>
                <c:pt idx="36">
                  <c:v>2015.321336</c:v>
                </c:pt>
                <c:pt idx="37">
                  <c:v>2237.704501</c:v>
                </c:pt>
                <c:pt idx="38">
                  <c:v>2581.837618</c:v>
                </c:pt>
              </c:numCache>
            </c:numRef>
          </c:val>
          <c:smooth val="0"/>
        </c:ser>
        <c:ser>
          <c:idx val="194"/>
          <c:order val="194"/>
          <c:tx>
            <c:strRef>
              <c:f>'Apparent consumption final'!$A$197:$C$197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final'!$D$197:$AX$197</c:f>
              <c:numCache>
                <c:formatCode>0_);[Red]\(0\)</c:formatCode>
                <c:ptCount val="39"/>
                <c:pt idx="22">
                  <c:v>831.794008</c:v>
                </c:pt>
                <c:pt idx="23">
                  <c:v>651.9977040000001</c:v>
                </c:pt>
                <c:pt idx="24">
                  <c:v>898.0</c:v>
                </c:pt>
                <c:pt idx="25">
                  <c:v>888.520976</c:v>
                </c:pt>
                <c:pt idx="26">
                  <c:v>983.042776</c:v>
                </c:pt>
                <c:pt idx="27">
                  <c:v>1012.915936</c:v>
                </c:pt>
                <c:pt idx="28">
                  <c:v>1069.108704</c:v>
                </c:pt>
                <c:pt idx="29">
                  <c:v>1187.968421</c:v>
                </c:pt>
                <c:pt idx="30">
                  <c:v>1284.912304</c:v>
                </c:pt>
                <c:pt idx="31">
                  <c:v>1312.114988</c:v>
                </c:pt>
                <c:pt idx="32">
                  <c:v>1172.085998</c:v>
                </c:pt>
                <c:pt idx="33">
                  <c:v>1497.83035</c:v>
                </c:pt>
                <c:pt idx="34">
                  <c:v>1334.748278</c:v>
                </c:pt>
                <c:pt idx="35">
                  <c:v>1156.488298</c:v>
                </c:pt>
                <c:pt idx="36">
                  <c:v>76.91354699999996</c:v>
                </c:pt>
                <c:pt idx="37">
                  <c:v>299.839711</c:v>
                </c:pt>
                <c:pt idx="38">
                  <c:v>51.95023499999996</c:v>
                </c:pt>
              </c:numCache>
            </c:numRef>
          </c:val>
          <c:smooth val="0"/>
        </c:ser>
        <c:ser>
          <c:idx val="195"/>
          <c:order val="195"/>
          <c:tx>
            <c:strRef>
              <c:f>'Apparent consumption final'!$A$198:$C$198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final'!$D$198:$AX$198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196"/>
          <c:order val="196"/>
          <c:tx>
            <c:strRef>
              <c:f>'Apparent consumption final'!$A$199:$C$199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final'!$D$199:$AX$199</c:f>
              <c:numCache>
                <c:formatCode>0_);[Red]\(0\)</c:formatCode>
                <c:ptCount val="39"/>
                <c:pt idx="19">
                  <c:v>50.0</c:v>
                </c:pt>
                <c:pt idx="20">
                  <c:v>40.0</c:v>
                </c:pt>
                <c:pt idx="21">
                  <c:v>10.0</c:v>
                </c:pt>
                <c:pt idx="22">
                  <c:v>25.0</c:v>
                </c:pt>
                <c:pt idx="23">
                  <c:v>25.0</c:v>
                </c:pt>
                <c:pt idx="24">
                  <c:v>25.0</c:v>
                </c:pt>
                <c:pt idx="25">
                  <c:v>25.0</c:v>
                </c:pt>
              </c:numCache>
            </c:numRef>
          </c:val>
          <c:smooth val="0"/>
        </c:ser>
        <c:ser>
          <c:idx val="197"/>
          <c:order val="197"/>
          <c:tx>
            <c:strRef>
              <c:f>'Apparent consumption final'!$A$200:$C$200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final'!$D$200:$AX$200</c:f>
              <c:numCache>
                <c:formatCode>0_);[Red]\(0\)</c:formatCode>
                <c:ptCount val="39"/>
                <c:pt idx="0">
                  <c:v>5762.73</c:v>
                </c:pt>
                <c:pt idx="1">
                  <c:v>5868.18</c:v>
                </c:pt>
                <c:pt idx="2">
                  <c:v>6120.91</c:v>
                </c:pt>
                <c:pt idx="3">
                  <c:v>6878.18</c:v>
                </c:pt>
                <c:pt idx="4">
                  <c:v>7316.36</c:v>
                </c:pt>
                <c:pt idx="5">
                  <c:v>7190.91</c:v>
                </c:pt>
                <c:pt idx="6">
                  <c:v>7062.73</c:v>
                </c:pt>
                <c:pt idx="7">
                  <c:v>6586.36</c:v>
                </c:pt>
                <c:pt idx="8">
                  <c:v>6838.18</c:v>
                </c:pt>
                <c:pt idx="9">
                  <c:v>6914.55</c:v>
                </c:pt>
                <c:pt idx="10">
                  <c:v>7215.45</c:v>
                </c:pt>
                <c:pt idx="11">
                  <c:v>8111.82</c:v>
                </c:pt>
                <c:pt idx="12">
                  <c:v>8027.27</c:v>
                </c:pt>
                <c:pt idx="13">
                  <c:v>7913.64</c:v>
                </c:pt>
                <c:pt idx="14">
                  <c:v>8204.549999999999</c:v>
                </c:pt>
                <c:pt idx="15">
                  <c:v>7049.09</c:v>
                </c:pt>
                <c:pt idx="16">
                  <c:v>6729.09</c:v>
                </c:pt>
                <c:pt idx="17">
                  <c:v>6749.09</c:v>
                </c:pt>
                <c:pt idx="18">
                  <c:v>8485.76</c:v>
                </c:pt>
                <c:pt idx="19">
                  <c:v>8030.0</c:v>
                </c:pt>
                <c:pt idx="20">
                  <c:v>7811.0</c:v>
                </c:pt>
                <c:pt idx="21">
                  <c:v>7427.0</c:v>
                </c:pt>
                <c:pt idx="22">
                  <c:v>7028.0</c:v>
                </c:pt>
                <c:pt idx="23">
                  <c:v>7356.0</c:v>
                </c:pt>
                <c:pt idx="24">
                  <c:v>7905.0</c:v>
                </c:pt>
                <c:pt idx="25">
                  <c:v>9071.0</c:v>
                </c:pt>
                <c:pt idx="26">
                  <c:v>9000.0</c:v>
                </c:pt>
                <c:pt idx="27">
                  <c:v>9500.0</c:v>
                </c:pt>
                <c:pt idx="28">
                  <c:v>8738.0</c:v>
                </c:pt>
                <c:pt idx="29">
                  <c:v>8068.0</c:v>
                </c:pt>
                <c:pt idx="30">
                  <c:v>7353.44707</c:v>
                </c:pt>
                <c:pt idx="31">
                  <c:v>7640.742159</c:v>
                </c:pt>
                <c:pt idx="32">
                  <c:v>8053.703499999999</c:v>
                </c:pt>
                <c:pt idx="33">
                  <c:v>8513.400096000001</c:v>
                </c:pt>
                <c:pt idx="34">
                  <c:v>12167.040566</c:v>
                </c:pt>
                <c:pt idx="35">
                  <c:v>13127.086584</c:v>
                </c:pt>
              </c:numCache>
            </c:numRef>
          </c:val>
          <c:smooth val="0"/>
        </c:ser>
        <c:ser>
          <c:idx val="198"/>
          <c:order val="198"/>
          <c:tx>
            <c:strRef>
              <c:f>'Apparent consumption final'!$A$201:$C$201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final'!$D$201:$AX$201</c:f>
              <c:numCache>
                <c:formatCode>0_);[Red]\(0\)</c:formatCode>
                <c:ptCount val="39"/>
                <c:pt idx="0">
                  <c:v>16867.353008</c:v>
                </c:pt>
                <c:pt idx="1">
                  <c:v>16970.519712</c:v>
                </c:pt>
                <c:pt idx="2">
                  <c:v>18456.116096</c:v>
                </c:pt>
                <c:pt idx="3">
                  <c:v>21511.28504</c:v>
                </c:pt>
                <c:pt idx="4">
                  <c:v>22130.515616</c:v>
                </c:pt>
                <c:pt idx="5">
                  <c:v>20555.5792</c:v>
                </c:pt>
                <c:pt idx="6">
                  <c:v>20670.125696</c:v>
                </c:pt>
                <c:pt idx="7">
                  <c:v>20613.177968</c:v>
                </c:pt>
                <c:pt idx="8">
                  <c:v>20563.935856</c:v>
                </c:pt>
                <c:pt idx="9">
                  <c:v>18624.624736</c:v>
                </c:pt>
                <c:pt idx="10">
                  <c:v>18203.873056</c:v>
                </c:pt>
                <c:pt idx="11">
                  <c:v>19636.896048</c:v>
                </c:pt>
                <c:pt idx="12">
                  <c:v>18011.12296</c:v>
                </c:pt>
                <c:pt idx="13">
                  <c:v>18128.164668</c:v>
                </c:pt>
                <c:pt idx="14">
                  <c:v>14748.970344</c:v>
                </c:pt>
                <c:pt idx="15">
                  <c:v>16273.155185</c:v>
                </c:pt>
                <c:pt idx="16">
                  <c:v>18588.755048</c:v>
                </c:pt>
                <c:pt idx="17">
                  <c:v>18874.017136</c:v>
                </c:pt>
                <c:pt idx="18">
                  <c:v>21320.13048</c:v>
                </c:pt>
                <c:pt idx="19">
                  <c:v>25581.051648</c:v>
                </c:pt>
                <c:pt idx="20">
                  <c:v>27885.997056</c:v>
                </c:pt>
                <c:pt idx="21">
                  <c:v>25901.857728</c:v>
                </c:pt>
                <c:pt idx="22">
                  <c:v>25875.073216</c:v>
                </c:pt>
                <c:pt idx="23">
                  <c:v>21635.609984</c:v>
                </c:pt>
                <c:pt idx="24">
                  <c:v>22124.6464</c:v>
                </c:pt>
                <c:pt idx="25">
                  <c:v>24484.9328</c:v>
                </c:pt>
                <c:pt idx="26">
                  <c:v>22587.228736</c:v>
                </c:pt>
                <c:pt idx="27">
                  <c:v>25055.17824</c:v>
                </c:pt>
                <c:pt idx="28">
                  <c:v>31985.7152</c:v>
                </c:pt>
                <c:pt idx="29">
                  <c:v>36916.814579</c:v>
                </c:pt>
                <c:pt idx="30">
                  <c:v>40959.50912</c:v>
                </c:pt>
                <c:pt idx="31">
                  <c:v>45834.40768</c:v>
                </c:pt>
                <c:pt idx="32">
                  <c:v>48415.967168</c:v>
                </c:pt>
                <c:pt idx="33">
                  <c:v>51550.340593</c:v>
                </c:pt>
                <c:pt idx="34">
                  <c:v>53607.324818</c:v>
                </c:pt>
                <c:pt idx="35">
                  <c:v>59298.355975</c:v>
                </c:pt>
                <c:pt idx="36">
                  <c:v>10893.652191</c:v>
                </c:pt>
                <c:pt idx="37">
                  <c:v>12686.841807</c:v>
                </c:pt>
                <c:pt idx="38">
                  <c:v>46217.377714</c:v>
                </c:pt>
              </c:numCache>
            </c:numRef>
          </c:val>
          <c:smooth val="0"/>
        </c:ser>
        <c:ser>
          <c:idx val="199"/>
          <c:order val="199"/>
          <c:tx>
            <c:strRef>
              <c:f>'Apparent consumption final'!$A$202:$C$202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final'!$D$202:$AX$202</c:f>
              <c:numCache>
                <c:formatCode>0_);[Red]\(0\)</c:formatCode>
                <c:ptCount val="39"/>
                <c:pt idx="0">
                  <c:v>326.36</c:v>
                </c:pt>
                <c:pt idx="1">
                  <c:v>386.36</c:v>
                </c:pt>
                <c:pt idx="2">
                  <c:v>401.199343</c:v>
                </c:pt>
                <c:pt idx="3">
                  <c:v>422.73</c:v>
                </c:pt>
                <c:pt idx="4">
                  <c:v>421.564353</c:v>
                </c:pt>
                <c:pt idx="5">
                  <c:v>372.607868</c:v>
                </c:pt>
                <c:pt idx="6">
                  <c:v>426.705495</c:v>
                </c:pt>
                <c:pt idx="7">
                  <c:v>356.306588</c:v>
                </c:pt>
                <c:pt idx="8">
                  <c:v>583.350343</c:v>
                </c:pt>
                <c:pt idx="9">
                  <c:v>647.628524</c:v>
                </c:pt>
                <c:pt idx="10">
                  <c:v>786.787373</c:v>
                </c:pt>
                <c:pt idx="11">
                  <c:v>685.301594</c:v>
                </c:pt>
                <c:pt idx="12">
                  <c:v>793.5952600000001</c:v>
                </c:pt>
                <c:pt idx="13">
                  <c:v>727.981336</c:v>
                </c:pt>
                <c:pt idx="14">
                  <c:v>757.9413960000001</c:v>
                </c:pt>
                <c:pt idx="15">
                  <c:v>919.396611</c:v>
                </c:pt>
                <c:pt idx="16">
                  <c:v>1000.498916</c:v>
                </c:pt>
                <c:pt idx="17">
                  <c:v>1074.277369</c:v>
                </c:pt>
                <c:pt idx="18">
                  <c:v>891.957458</c:v>
                </c:pt>
                <c:pt idx="19">
                  <c:v>399.969551</c:v>
                </c:pt>
                <c:pt idx="20">
                  <c:v>1013.707401</c:v>
                </c:pt>
                <c:pt idx="21">
                  <c:v>1099.291285</c:v>
                </c:pt>
                <c:pt idx="22">
                  <c:v>1665.958645</c:v>
                </c:pt>
                <c:pt idx="23">
                  <c:v>1628.855488</c:v>
                </c:pt>
                <c:pt idx="24">
                  <c:v>2026.441858</c:v>
                </c:pt>
                <c:pt idx="25">
                  <c:v>894.0</c:v>
                </c:pt>
                <c:pt idx="26">
                  <c:v>928.0</c:v>
                </c:pt>
                <c:pt idx="27">
                  <c:v>965.0</c:v>
                </c:pt>
                <c:pt idx="28">
                  <c:v>874.0</c:v>
                </c:pt>
                <c:pt idx="29">
                  <c:v>2848.461321000001</c:v>
                </c:pt>
                <c:pt idx="30">
                  <c:v>1008.0</c:v>
                </c:pt>
                <c:pt idx="31">
                  <c:v>3092.126495</c:v>
                </c:pt>
                <c:pt idx="32">
                  <c:v>2921.283453</c:v>
                </c:pt>
                <c:pt idx="33">
                  <c:v>3246.806169</c:v>
                </c:pt>
                <c:pt idx="34">
                  <c:v>3043.855654</c:v>
                </c:pt>
                <c:pt idx="35">
                  <c:v>3972.124996</c:v>
                </c:pt>
                <c:pt idx="36">
                  <c:v>7615.83612</c:v>
                </c:pt>
              </c:numCache>
            </c:numRef>
          </c:val>
          <c:smooth val="0"/>
        </c:ser>
        <c:ser>
          <c:idx val="200"/>
          <c:order val="200"/>
          <c:tx>
            <c:strRef>
              <c:f>'Apparent consumption final'!$A$203:$C$203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final'!$D$203:$AX$203</c:f>
              <c:numCache>
                <c:formatCode>0_);[Red]\(0\)</c:formatCode>
                <c:ptCount val="39"/>
                <c:pt idx="0">
                  <c:v>158.674</c:v>
                </c:pt>
                <c:pt idx="1">
                  <c:v>192.962</c:v>
                </c:pt>
                <c:pt idx="2">
                  <c:v>159.583</c:v>
                </c:pt>
                <c:pt idx="3">
                  <c:v>214.613</c:v>
                </c:pt>
                <c:pt idx="4">
                  <c:v>305.445</c:v>
                </c:pt>
                <c:pt idx="5">
                  <c:v>293.467</c:v>
                </c:pt>
                <c:pt idx="6">
                  <c:v>195.245</c:v>
                </c:pt>
                <c:pt idx="7">
                  <c:v>273.336</c:v>
                </c:pt>
                <c:pt idx="8">
                  <c:v>339.476</c:v>
                </c:pt>
                <c:pt idx="9">
                  <c:v>247.025</c:v>
                </c:pt>
                <c:pt idx="10">
                  <c:v>275.093</c:v>
                </c:pt>
                <c:pt idx="11">
                  <c:v>352.284992</c:v>
                </c:pt>
                <c:pt idx="12">
                  <c:v>284.528</c:v>
                </c:pt>
                <c:pt idx="13">
                  <c:v>200.0</c:v>
                </c:pt>
                <c:pt idx="14">
                  <c:v>401.582</c:v>
                </c:pt>
                <c:pt idx="15">
                  <c:v>344.951008</c:v>
                </c:pt>
                <c:pt idx="16">
                  <c:v>200.0</c:v>
                </c:pt>
                <c:pt idx="17">
                  <c:v>121.82</c:v>
                </c:pt>
                <c:pt idx="18">
                  <c:v>140.61</c:v>
                </c:pt>
                <c:pt idx="19">
                  <c:v>150.0</c:v>
                </c:pt>
                <c:pt idx="20">
                  <c:v>167.0</c:v>
                </c:pt>
                <c:pt idx="21">
                  <c:v>170.0</c:v>
                </c:pt>
                <c:pt idx="22">
                  <c:v>1114.915008</c:v>
                </c:pt>
                <c:pt idx="23">
                  <c:v>963.281984</c:v>
                </c:pt>
                <c:pt idx="24">
                  <c:v>675.422016</c:v>
                </c:pt>
                <c:pt idx="25">
                  <c:v>488.402264</c:v>
                </c:pt>
                <c:pt idx="26">
                  <c:v>496.980944</c:v>
                </c:pt>
                <c:pt idx="27">
                  <c:v>430.799584</c:v>
                </c:pt>
                <c:pt idx="28">
                  <c:v>507.12464</c:v>
                </c:pt>
                <c:pt idx="29">
                  <c:v>538.648608</c:v>
                </c:pt>
                <c:pt idx="30">
                  <c:v>590.728913</c:v>
                </c:pt>
                <c:pt idx="31">
                  <c:v>1100.884816</c:v>
                </c:pt>
                <c:pt idx="32">
                  <c:v>1587.991502</c:v>
                </c:pt>
                <c:pt idx="33">
                  <c:v>1852.130975</c:v>
                </c:pt>
                <c:pt idx="34">
                  <c:v>2049.589137</c:v>
                </c:pt>
                <c:pt idx="35">
                  <c:v>2275.945867</c:v>
                </c:pt>
                <c:pt idx="36">
                  <c:v>1862.472616</c:v>
                </c:pt>
                <c:pt idx="37">
                  <c:v>1372.880426</c:v>
                </c:pt>
                <c:pt idx="38">
                  <c:v>1176.35592</c:v>
                </c:pt>
              </c:numCache>
            </c:numRef>
          </c:val>
          <c:smooth val="0"/>
        </c:ser>
        <c:ser>
          <c:idx val="201"/>
          <c:order val="201"/>
          <c:tx>
            <c:strRef>
              <c:f>'Apparent consumption final'!$A$204:$C$204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final'!$D$204:$AX$204</c:f>
              <c:numCache>
                <c:formatCode>0_);[Red]\(0\)</c:formatCode>
                <c:ptCount val="39"/>
                <c:pt idx="1">
                  <c:v>49.09</c:v>
                </c:pt>
                <c:pt idx="2">
                  <c:v>100.0</c:v>
                </c:pt>
                <c:pt idx="3">
                  <c:v>105.033924</c:v>
                </c:pt>
                <c:pt idx="4">
                  <c:v>152.842912</c:v>
                </c:pt>
                <c:pt idx="5">
                  <c:v>30.91</c:v>
                </c:pt>
                <c:pt idx="6">
                  <c:v>50.0</c:v>
                </c:pt>
                <c:pt idx="7">
                  <c:v>44.55</c:v>
                </c:pt>
                <c:pt idx="8">
                  <c:v>60.0</c:v>
                </c:pt>
                <c:pt idx="9">
                  <c:v>61.82</c:v>
                </c:pt>
                <c:pt idx="10">
                  <c:v>69.09</c:v>
                </c:pt>
                <c:pt idx="11">
                  <c:v>70.91</c:v>
                </c:pt>
                <c:pt idx="12">
                  <c:v>71.82000000000001</c:v>
                </c:pt>
                <c:pt idx="13">
                  <c:v>74.55</c:v>
                </c:pt>
                <c:pt idx="14">
                  <c:v>50.0</c:v>
                </c:pt>
                <c:pt idx="15">
                  <c:v>50.0</c:v>
                </c:pt>
                <c:pt idx="16">
                  <c:v>50.0</c:v>
                </c:pt>
                <c:pt idx="17">
                  <c:v>50.0</c:v>
                </c:pt>
                <c:pt idx="18">
                  <c:v>49.89</c:v>
                </c:pt>
                <c:pt idx="19">
                  <c:v>50.0</c:v>
                </c:pt>
                <c:pt idx="20">
                  <c:v>50.0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104.051444</c:v>
                </c:pt>
                <c:pt idx="25">
                  <c:v>129.8442</c:v>
                </c:pt>
                <c:pt idx="26">
                  <c:v>101.507472</c:v>
                </c:pt>
                <c:pt idx="27">
                  <c:v>208.740192</c:v>
                </c:pt>
                <c:pt idx="28">
                  <c:v>210.596784</c:v>
                </c:pt>
                <c:pt idx="29">
                  <c:v>60.0</c:v>
                </c:pt>
                <c:pt idx="30">
                  <c:v>99.75230400000001</c:v>
                </c:pt>
                <c:pt idx="31">
                  <c:v>107.766831</c:v>
                </c:pt>
                <c:pt idx="32">
                  <c:v>110.115177</c:v>
                </c:pt>
                <c:pt idx="33">
                  <c:v>111.343833</c:v>
                </c:pt>
                <c:pt idx="34">
                  <c:v>76.497911</c:v>
                </c:pt>
                <c:pt idx="35">
                  <c:v>89.484801</c:v>
                </c:pt>
              </c:numCache>
            </c:numRef>
          </c:val>
          <c:smooth val="0"/>
        </c:ser>
        <c:ser>
          <c:idx val="202"/>
          <c:order val="202"/>
          <c:tx>
            <c:strRef>
              <c:f>'Apparent consumption final'!$A$205:$C$205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final'!$D$205:$AX$205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03"/>
          <c:order val="203"/>
          <c:tx>
            <c:strRef>
              <c:f>'Apparent consumption final'!$A$206:$C$206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final'!$D$206:$AX$206</c:f>
              <c:numCache>
                <c:formatCode>0_);[Red]\(0\)</c:formatCode>
                <c:ptCount val="39"/>
                <c:pt idx="0">
                  <c:v>4109.949584</c:v>
                </c:pt>
                <c:pt idx="1">
                  <c:v>3989.855056</c:v>
                </c:pt>
                <c:pt idx="2">
                  <c:v>3764.879008</c:v>
                </c:pt>
                <c:pt idx="3">
                  <c:v>4249.164292</c:v>
                </c:pt>
                <c:pt idx="4">
                  <c:v>3339.998398</c:v>
                </c:pt>
                <c:pt idx="5">
                  <c:v>3147.456676</c:v>
                </c:pt>
                <c:pt idx="6">
                  <c:v>2896.102704</c:v>
                </c:pt>
                <c:pt idx="7">
                  <c:v>2570.749524</c:v>
                </c:pt>
                <c:pt idx="8">
                  <c:v>2456.049832</c:v>
                </c:pt>
                <c:pt idx="9">
                  <c:v>2717.9416</c:v>
                </c:pt>
                <c:pt idx="10">
                  <c:v>2625.726752</c:v>
                </c:pt>
                <c:pt idx="11">
                  <c:v>2475.438384</c:v>
                </c:pt>
                <c:pt idx="12">
                  <c:v>2535.085568</c:v>
                </c:pt>
                <c:pt idx="13">
                  <c:v>2512.5984</c:v>
                </c:pt>
                <c:pt idx="14">
                  <c:v>2630.599856</c:v>
                </c:pt>
                <c:pt idx="15">
                  <c:v>2328.205296</c:v>
                </c:pt>
                <c:pt idx="16">
                  <c:v>2331.249824</c:v>
                </c:pt>
                <c:pt idx="17">
                  <c:v>2441.766384</c:v>
                </c:pt>
                <c:pt idx="18">
                  <c:v>3727.539104</c:v>
                </c:pt>
                <c:pt idx="19">
                  <c:v>2545.138144</c:v>
                </c:pt>
                <c:pt idx="20">
                  <c:v>2454.07224</c:v>
                </c:pt>
                <c:pt idx="21">
                  <c:v>2275.184144</c:v>
                </c:pt>
                <c:pt idx="22">
                  <c:v>1832.511968</c:v>
                </c:pt>
                <c:pt idx="23">
                  <c:v>1505.158016</c:v>
                </c:pt>
                <c:pt idx="24">
                  <c:v>1320.646016</c:v>
                </c:pt>
                <c:pt idx="25">
                  <c:v>1563.294864</c:v>
                </c:pt>
                <c:pt idx="26">
                  <c:v>1480.017888</c:v>
                </c:pt>
                <c:pt idx="27">
                  <c:v>1277.964912</c:v>
                </c:pt>
                <c:pt idx="28">
                  <c:v>1356.168064</c:v>
                </c:pt>
                <c:pt idx="29">
                  <c:v>1703.027424</c:v>
                </c:pt>
                <c:pt idx="30">
                  <c:v>1601.637289</c:v>
                </c:pt>
                <c:pt idx="31">
                  <c:v>1592.91473</c:v>
                </c:pt>
                <c:pt idx="32">
                  <c:v>1588.567944</c:v>
                </c:pt>
                <c:pt idx="33">
                  <c:v>1648.187739</c:v>
                </c:pt>
                <c:pt idx="34">
                  <c:v>1989.417709</c:v>
                </c:pt>
                <c:pt idx="35">
                  <c:v>1702.125573</c:v>
                </c:pt>
                <c:pt idx="36">
                  <c:v>2158.295265</c:v>
                </c:pt>
                <c:pt idx="37">
                  <c:v>2309.596361</c:v>
                </c:pt>
                <c:pt idx="38">
                  <c:v>2373.341711</c:v>
                </c:pt>
              </c:numCache>
            </c:numRef>
          </c:val>
          <c:smooth val="0"/>
        </c:ser>
        <c:ser>
          <c:idx val="204"/>
          <c:order val="204"/>
          <c:tx>
            <c:strRef>
              <c:f>'Apparent consumption final'!$A$207:$C$207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final'!$D$207:$AX$207</c:f>
              <c:numCache>
                <c:formatCode>0_);[Red]\(0\)</c:formatCode>
                <c:ptCount val="39"/>
                <c:pt idx="0">
                  <c:v>4776.410168</c:v>
                </c:pt>
                <c:pt idx="1">
                  <c:v>5267.74936</c:v>
                </c:pt>
                <c:pt idx="2">
                  <c:v>6210.195064</c:v>
                </c:pt>
                <c:pt idx="3">
                  <c:v>6135.552264</c:v>
                </c:pt>
                <c:pt idx="4">
                  <c:v>5402.308984000001</c:v>
                </c:pt>
                <c:pt idx="5">
                  <c:v>3870.354294</c:v>
                </c:pt>
                <c:pt idx="6">
                  <c:v>3651.159688</c:v>
                </c:pt>
                <c:pt idx="7">
                  <c:v>3735.417128</c:v>
                </c:pt>
                <c:pt idx="8">
                  <c:v>3819.205758000001</c:v>
                </c:pt>
                <c:pt idx="9">
                  <c:v>4086.604202</c:v>
                </c:pt>
                <c:pt idx="10">
                  <c:v>4426.102562</c:v>
                </c:pt>
                <c:pt idx="11">
                  <c:v>4560.427008000001</c:v>
                </c:pt>
                <c:pt idx="12">
                  <c:v>4314.56864</c:v>
                </c:pt>
                <c:pt idx="13">
                  <c:v>4390.11155</c:v>
                </c:pt>
                <c:pt idx="14">
                  <c:v>4482.02488</c:v>
                </c:pt>
                <c:pt idx="15">
                  <c:v>4597.1183</c:v>
                </c:pt>
                <c:pt idx="16">
                  <c:v>4801.584554</c:v>
                </c:pt>
                <c:pt idx="17">
                  <c:v>5027.55954</c:v>
                </c:pt>
                <c:pt idx="18">
                  <c:v>5196.108538</c:v>
                </c:pt>
                <c:pt idx="19">
                  <c:v>5771.272876</c:v>
                </c:pt>
                <c:pt idx="20">
                  <c:v>5454.94225</c:v>
                </c:pt>
                <c:pt idx="21">
                  <c:v>4914.37272</c:v>
                </c:pt>
                <c:pt idx="22">
                  <c:v>4435.093016</c:v>
                </c:pt>
                <c:pt idx="23">
                  <c:v>4171.103852</c:v>
                </c:pt>
                <c:pt idx="24">
                  <c:v>4478.931648</c:v>
                </c:pt>
                <c:pt idx="25">
                  <c:v>4239.030944</c:v>
                </c:pt>
                <c:pt idx="26">
                  <c:v>3800.820808</c:v>
                </c:pt>
                <c:pt idx="27">
                  <c:v>3691.035504</c:v>
                </c:pt>
                <c:pt idx="28">
                  <c:v>3711.151856</c:v>
                </c:pt>
                <c:pt idx="29">
                  <c:v>3690.451488</c:v>
                </c:pt>
                <c:pt idx="30">
                  <c:v>3751.129237</c:v>
                </c:pt>
                <c:pt idx="31">
                  <c:v>4199.564864</c:v>
                </c:pt>
                <c:pt idx="32">
                  <c:v>4028.630998</c:v>
                </c:pt>
                <c:pt idx="33">
                  <c:v>3899.404679</c:v>
                </c:pt>
                <c:pt idx="34">
                  <c:v>4146.011159</c:v>
                </c:pt>
                <c:pt idx="35">
                  <c:v>4323.615792</c:v>
                </c:pt>
              </c:numCache>
            </c:numRef>
          </c:val>
          <c:smooth val="0"/>
        </c:ser>
        <c:ser>
          <c:idx val="205"/>
          <c:order val="205"/>
          <c:tx>
            <c:strRef>
              <c:f>'Apparent consumption final'!$A$208:$C$208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final'!$D$208:$AX$208</c:f>
              <c:numCache>
                <c:formatCode>0_);[Red]\(0\)</c:formatCode>
                <c:ptCount val="39"/>
                <c:pt idx="0">
                  <c:v>966.36</c:v>
                </c:pt>
                <c:pt idx="1">
                  <c:v>910.91</c:v>
                </c:pt>
                <c:pt idx="2">
                  <c:v>1006.36</c:v>
                </c:pt>
                <c:pt idx="3">
                  <c:v>850.0</c:v>
                </c:pt>
                <c:pt idx="4">
                  <c:v>1516.675824</c:v>
                </c:pt>
                <c:pt idx="5">
                  <c:v>1851.041951</c:v>
                </c:pt>
                <c:pt idx="6">
                  <c:v>2237.828212</c:v>
                </c:pt>
                <c:pt idx="7">
                  <c:v>2349.86426</c:v>
                </c:pt>
                <c:pt idx="8">
                  <c:v>2020.730368</c:v>
                </c:pt>
                <c:pt idx="9">
                  <c:v>3365.835952</c:v>
                </c:pt>
                <c:pt idx="10">
                  <c:v>3284.929232</c:v>
                </c:pt>
                <c:pt idx="11">
                  <c:v>3141.561462</c:v>
                </c:pt>
                <c:pt idx="12">
                  <c:v>3214.874688</c:v>
                </c:pt>
                <c:pt idx="13">
                  <c:v>3681.936152</c:v>
                </c:pt>
                <c:pt idx="14">
                  <c:v>4307.982486</c:v>
                </c:pt>
                <c:pt idx="15">
                  <c:v>4295.420647</c:v>
                </c:pt>
                <c:pt idx="16">
                  <c:v>4247.026196</c:v>
                </c:pt>
                <c:pt idx="17">
                  <c:v>3862.872265</c:v>
                </c:pt>
                <c:pt idx="18">
                  <c:v>3330.26</c:v>
                </c:pt>
                <c:pt idx="19">
                  <c:v>2953.409925</c:v>
                </c:pt>
                <c:pt idx="20">
                  <c:v>2577.751733</c:v>
                </c:pt>
                <c:pt idx="21">
                  <c:v>3500.0</c:v>
                </c:pt>
                <c:pt idx="22">
                  <c:v>3181.660844</c:v>
                </c:pt>
                <c:pt idx="23">
                  <c:v>4500.0</c:v>
                </c:pt>
                <c:pt idx="24">
                  <c:v>4500.0</c:v>
                </c:pt>
                <c:pt idx="25">
                  <c:v>5008.581592</c:v>
                </c:pt>
                <c:pt idx="26">
                  <c:v>5127.246464</c:v>
                </c:pt>
                <c:pt idx="27">
                  <c:v>4469.836101</c:v>
                </c:pt>
                <c:pt idx="28">
                  <c:v>4607.0</c:v>
                </c:pt>
                <c:pt idx="29">
                  <c:v>4781.0</c:v>
                </c:pt>
                <c:pt idx="30">
                  <c:v>4631.140359</c:v>
                </c:pt>
                <c:pt idx="31">
                  <c:v>5470.422</c:v>
                </c:pt>
                <c:pt idx="32">
                  <c:v>5156.32</c:v>
                </c:pt>
                <c:pt idx="33">
                  <c:v>5884.137664</c:v>
                </c:pt>
                <c:pt idx="34">
                  <c:v>5755.316</c:v>
                </c:pt>
                <c:pt idx="35">
                  <c:v>6395.129</c:v>
                </c:pt>
                <c:pt idx="36">
                  <c:v>7777.009013</c:v>
                </c:pt>
                <c:pt idx="37">
                  <c:v>7767.921205</c:v>
                </c:pt>
              </c:numCache>
            </c:numRef>
          </c:val>
          <c:smooth val="0"/>
        </c:ser>
        <c:ser>
          <c:idx val="206"/>
          <c:order val="206"/>
          <c:tx>
            <c:strRef>
              <c:f>'Apparent consumption final'!$A$209:$C$209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final'!$D$209:$AX$209</c:f>
              <c:numCache>
                <c:formatCode>0_);[Red]\(0\)</c:formatCode>
                <c:ptCount val="39"/>
                <c:pt idx="0">
                  <c:v>4313.64</c:v>
                </c:pt>
                <c:pt idx="1">
                  <c:v>5053.64</c:v>
                </c:pt>
                <c:pt idx="2">
                  <c:v>5701.82</c:v>
                </c:pt>
                <c:pt idx="3">
                  <c:v>6109.09</c:v>
                </c:pt>
                <c:pt idx="4">
                  <c:v>6183.64</c:v>
                </c:pt>
                <c:pt idx="5">
                  <c:v>6810.0</c:v>
                </c:pt>
                <c:pt idx="6">
                  <c:v>8775.450000000001</c:v>
                </c:pt>
                <c:pt idx="7">
                  <c:v>10356.36</c:v>
                </c:pt>
                <c:pt idx="8">
                  <c:v>11484.55</c:v>
                </c:pt>
                <c:pt idx="9">
                  <c:v>11922.73</c:v>
                </c:pt>
                <c:pt idx="10">
                  <c:v>14091.82</c:v>
                </c:pt>
                <c:pt idx="11">
                  <c:v>14371.82</c:v>
                </c:pt>
                <c:pt idx="12">
                  <c:v>13460.0</c:v>
                </c:pt>
                <c:pt idx="13">
                  <c:v>14840.91</c:v>
                </c:pt>
                <c:pt idx="14">
                  <c:v>14263.64</c:v>
                </c:pt>
                <c:pt idx="15">
                  <c:v>14448.18</c:v>
                </c:pt>
                <c:pt idx="16">
                  <c:v>14837.27</c:v>
                </c:pt>
                <c:pt idx="17">
                  <c:v>15660.0</c:v>
                </c:pt>
                <c:pt idx="18">
                  <c:v>17280.87</c:v>
                </c:pt>
                <c:pt idx="19">
                  <c:v>18043.0</c:v>
                </c:pt>
                <c:pt idx="20">
                  <c:v>18459.0</c:v>
                </c:pt>
                <c:pt idx="21">
                  <c:v>19399.0</c:v>
                </c:pt>
                <c:pt idx="22">
                  <c:v>21644.0</c:v>
                </c:pt>
                <c:pt idx="23">
                  <c:v>23971.0</c:v>
                </c:pt>
                <c:pt idx="24">
                  <c:v>22722.0</c:v>
                </c:pt>
                <c:pt idx="25">
                  <c:v>22478.0</c:v>
                </c:pt>
                <c:pt idx="26">
                  <c:v>21537.0</c:v>
                </c:pt>
                <c:pt idx="27">
                  <c:v>21522.0</c:v>
                </c:pt>
                <c:pt idx="28">
                  <c:v>19652.0</c:v>
                </c:pt>
                <c:pt idx="29">
                  <c:v>18283.0</c:v>
                </c:pt>
                <c:pt idx="30">
                  <c:v>17572.0</c:v>
                </c:pt>
                <c:pt idx="31">
                  <c:v>18128.0</c:v>
                </c:pt>
                <c:pt idx="32">
                  <c:v>19363.0</c:v>
                </c:pt>
                <c:pt idx="33">
                  <c:v>18474.0</c:v>
                </c:pt>
                <c:pt idx="34">
                  <c:v>19050.0</c:v>
                </c:pt>
                <c:pt idx="35">
                  <c:v>19891.0</c:v>
                </c:pt>
              </c:numCache>
            </c:numRef>
          </c:val>
          <c:smooth val="0"/>
        </c:ser>
        <c:ser>
          <c:idx val="207"/>
          <c:order val="207"/>
          <c:tx>
            <c:strRef>
              <c:f>'Apparent consumption final'!$A$210:$C$210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final'!$D$210:$AX$210</c:f>
              <c:numCache>
                <c:formatCode>0_);[Red]\(0\)</c:formatCode>
                <c:ptCount val="39"/>
                <c:pt idx="22">
                  <c:v>400.0</c:v>
                </c:pt>
                <c:pt idx="23">
                  <c:v>300.0</c:v>
                </c:pt>
                <c:pt idx="24">
                  <c:v>200.0</c:v>
                </c:pt>
                <c:pt idx="25">
                  <c:v>100.0</c:v>
                </c:pt>
                <c:pt idx="26">
                  <c:v>50.0</c:v>
                </c:pt>
                <c:pt idx="27">
                  <c:v>36.0</c:v>
                </c:pt>
                <c:pt idx="28">
                  <c:v>18.0</c:v>
                </c:pt>
                <c:pt idx="29">
                  <c:v>30.0</c:v>
                </c:pt>
                <c:pt idx="30">
                  <c:v>50.0</c:v>
                </c:pt>
                <c:pt idx="31">
                  <c:v>70.0</c:v>
                </c:pt>
                <c:pt idx="32">
                  <c:v>100.0</c:v>
                </c:pt>
                <c:pt idx="33">
                  <c:v>166.0</c:v>
                </c:pt>
                <c:pt idx="34">
                  <c:v>194.0</c:v>
                </c:pt>
                <c:pt idx="35">
                  <c:v>253.0</c:v>
                </c:pt>
                <c:pt idx="36">
                  <c:v>281.5</c:v>
                </c:pt>
                <c:pt idx="37">
                  <c:v>313.1</c:v>
                </c:pt>
                <c:pt idx="38">
                  <c:v>190.4</c:v>
                </c:pt>
              </c:numCache>
            </c:numRef>
          </c:val>
          <c:smooth val="0"/>
        </c:ser>
        <c:ser>
          <c:idx val="208"/>
          <c:order val="208"/>
          <c:tx>
            <c:strRef>
              <c:f>'Apparent consumption final'!$A$211:$C$211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final'!$D$211:$AX$211</c:f>
              <c:numCache>
                <c:formatCode>0_);[Red]\(0\)</c:formatCode>
                <c:ptCount val="39"/>
                <c:pt idx="0">
                  <c:v>167.27</c:v>
                </c:pt>
                <c:pt idx="1">
                  <c:v>178.18</c:v>
                </c:pt>
                <c:pt idx="2">
                  <c:v>237.27</c:v>
                </c:pt>
                <c:pt idx="3">
                  <c:v>314.55</c:v>
                </c:pt>
                <c:pt idx="4">
                  <c:v>296.36</c:v>
                </c:pt>
                <c:pt idx="5">
                  <c:v>266.36</c:v>
                </c:pt>
                <c:pt idx="6">
                  <c:v>299.301</c:v>
                </c:pt>
                <c:pt idx="7">
                  <c:v>308.908102</c:v>
                </c:pt>
                <c:pt idx="8">
                  <c:v>283.087</c:v>
                </c:pt>
                <c:pt idx="9">
                  <c:v>327.915917</c:v>
                </c:pt>
                <c:pt idx="10">
                  <c:v>373.5399600000001</c:v>
                </c:pt>
                <c:pt idx="11">
                  <c:v>433.206456</c:v>
                </c:pt>
                <c:pt idx="12">
                  <c:v>400.0</c:v>
                </c:pt>
                <c:pt idx="13">
                  <c:v>418.18</c:v>
                </c:pt>
                <c:pt idx="14">
                  <c:v>370.91</c:v>
                </c:pt>
                <c:pt idx="15">
                  <c:v>300.0</c:v>
                </c:pt>
                <c:pt idx="16">
                  <c:v>300.0</c:v>
                </c:pt>
                <c:pt idx="17">
                  <c:v>288.855</c:v>
                </c:pt>
                <c:pt idx="18">
                  <c:v>299.37</c:v>
                </c:pt>
                <c:pt idx="19">
                  <c:v>540.0</c:v>
                </c:pt>
                <c:pt idx="20">
                  <c:v>540.0</c:v>
                </c:pt>
                <c:pt idx="21">
                  <c:v>540.0</c:v>
                </c:pt>
                <c:pt idx="22">
                  <c:v>540.0</c:v>
                </c:pt>
                <c:pt idx="23">
                  <c:v>540.0</c:v>
                </c:pt>
                <c:pt idx="24">
                  <c:v>490.0</c:v>
                </c:pt>
                <c:pt idx="25">
                  <c:v>612.967432</c:v>
                </c:pt>
                <c:pt idx="26">
                  <c:v>1346.959167</c:v>
                </c:pt>
                <c:pt idx="27">
                  <c:v>1052.213004</c:v>
                </c:pt>
                <c:pt idx="28">
                  <c:v>760.321072</c:v>
                </c:pt>
                <c:pt idx="29">
                  <c:v>796.669319</c:v>
                </c:pt>
                <c:pt idx="30">
                  <c:v>809.796075</c:v>
                </c:pt>
                <c:pt idx="31">
                  <c:v>903.84394</c:v>
                </c:pt>
                <c:pt idx="32">
                  <c:v>1137.876282</c:v>
                </c:pt>
                <c:pt idx="33">
                  <c:v>1318.506395</c:v>
                </c:pt>
                <c:pt idx="34">
                  <c:v>1368.348528</c:v>
                </c:pt>
                <c:pt idx="35">
                  <c:v>1445.20303</c:v>
                </c:pt>
                <c:pt idx="36">
                  <c:v>1519.566598</c:v>
                </c:pt>
                <c:pt idx="37">
                  <c:v>1703.547743</c:v>
                </c:pt>
                <c:pt idx="38">
                  <c:v>1756.0</c:v>
                </c:pt>
              </c:numCache>
            </c:numRef>
          </c:val>
          <c:smooth val="0"/>
        </c:ser>
        <c:ser>
          <c:idx val="209"/>
          <c:order val="209"/>
          <c:tx>
            <c:strRef>
              <c:f>'Apparent consumption final'!$A$212:$C$212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final'!$D$212:$AX$212</c:f>
              <c:numCache>
                <c:formatCode>0_);[Red]\(0\)</c:formatCode>
                <c:ptCount val="39"/>
                <c:pt idx="0">
                  <c:v>2497.698992</c:v>
                </c:pt>
                <c:pt idx="1">
                  <c:v>2537.049008</c:v>
                </c:pt>
                <c:pt idx="2">
                  <c:v>2663.476</c:v>
                </c:pt>
                <c:pt idx="3">
                  <c:v>2835.511032</c:v>
                </c:pt>
                <c:pt idx="4">
                  <c:v>3011.89</c:v>
                </c:pt>
                <c:pt idx="5">
                  <c:v>3255.78</c:v>
                </c:pt>
                <c:pt idx="6">
                  <c:v>3836.242984</c:v>
                </c:pt>
                <c:pt idx="7">
                  <c:v>4808.214008</c:v>
                </c:pt>
                <c:pt idx="8">
                  <c:v>5431.184008</c:v>
                </c:pt>
                <c:pt idx="9">
                  <c:v>6481.089048</c:v>
                </c:pt>
                <c:pt idx="10">
                  <c:v>6228.431368</c:v>
                </c:pt>
                <c:pt idx="11">
                  <c:v>6300.667624</c:v>
                </c:pt>
                <c:pt idx="12">
                  <c:v>6370.844008</c:v>
                </c:pt>
                <c:pt idx="13">
                  <c:v>7116.464183</c:v>
                </c:pt>
                <c:pt idx="14">
                  <c:v>8176.304562</c:v>
                </c:pt>
                <c:pt idx="15">
                  <c:v>7862.784123</c:v>
                </c:pt>
                <c:pt idx="16">
                  <c:v>7860.632855</c:v>
                </c:pt>
                <c:pt idx="17">
                  <c:v>9701.825019</c:v>
                </c:pt>
                <c:pt idx="18">
                  <c:v>11517.828175</c:v>
                </c:pt>
                <c:pt idx="19">
                  <c:v>15278.310883</c:v>
                </c:pt>
                <c:pt idx="20">
                  <c:v>21068.525665</c:v>
                </c:pt>
                <c:pt idx="21">
                  <c:v>24328.287103</c:v>
                </c:pt>
                <c:pt idx="22">
                  <c:v>24783.482789</c:v>
                </c:pt>
                <c:pt idx="23">
                  <c:v>24667.025954</c:v>
                </c:pt>
                <c:pt idx="24">
                  <c:v>27081.899533</c:v>
                </c:pt>
                <c:pt idx="25">
                  <c:v>31795.040544</c:v>
                </c:pt>
                <c:pt idx="26">
                  <c:v>34844.685301</c:v>
                </c:pt>
                <c:pt idx="27">
                  <c:v>30921.327467</c:v>
                </c:pt>
                <c:pt idx="28">
                  <c:v>13213.518685</c:v>
                </c:pt>
                <c:pt idx="29">
                  <c:v>9831.453415</c:v>
                </c:pt>
                <c:pt idx="30">
                  <c:v>10341.910537</c:v>
                </c:pt>
                <c:pt idx="31">
                  <c:v>10238.819471</c:v>
                </c:pt>
                <c:pt idx="32">
                  <c:v>15450.179273</c:v>
                </c:pt>
                <c:pt idx="33">
                  <c:v>20302.088167</c:v>
                </c:pt>
                <c:pt idx="34">
                  <c:v>23769.942257</c:v>
                </c:pt>
                <c:pt idx="35">
                  <c:v>22156.980898</c:v>
                </c:pt>
                <c:pt idx="36">
                  <c:v>24433.200188</c:v>
                </c:pt>
                <c:pt idx="37">
                  <c:v>17026.811137</c:v>
                </c:pt>
                <c:pt idx="38">
                  <c:v>15768.133295</c:v>
                </c:pt>
              </c:numCache>
            </c:numRef>
          </c:val>
          <c:smooth val="0"/>
        </c:ser>
        <c:ser>
          <c:idx val="210"/>
          <c:order val="210"/>
          <c:tx>
            <c:strRef>
              <c:f>'Apparent consumption final'!$A$213:$C$213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final'!$D$213:$AX$213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11"/>
          <c:order val="211"/>
          <c:tx>
            <c:strRef>
              <c:f>'Apparent consumption final'!$A$214:$C$214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final'!$D$214:$AX$214</c:f>
              <c:numCache>
                <c:formatCode>0_);[Red]\(0\)</c:formatCode>
                <c:ptCount val="39"/>
                <c:pt idx="1">
                  <c:v>250.0</c:v>
                </c:pt>
                <c:pt idx="2">
                  <c:v>250.0</c:v>
                </c:pt>
                <c:pt idx="3">
                  <c:v>256.1664</c:v>
                </c:pt>
                <c:pt idx="4">
                  <c:v>251.821888</c:v>
                </c:pt>
                <c:pt idx="10">
                  <c:v>129.320904</c:v>
                </c:pt>
                <c:pt idx="11">
                  <c:v>23.46998799999994</c:v>
                </c:pt>
                <c:pt idx="12">
                  <c:v>280.0</c:v>
                </c:pt>
                <c:pt idx="13">
                  <c:v>262.0</c:v>
                </c:pt>
                <c:pt idx="14">
                  <c:v>243.64</c:v>
                </c:pt>
                <c:pt idx="15">
                  <c:v>284.55</c:v>
                </c:pt>
                <c:pt idx="16">
                  <c:v>393.087304</c:v>
                </c:pt>
                <c:pt idx="17">
                  <c:v>389.698432</c:v>
                </c:pt>
                <c:pt idx="18">
                  <c:v>639.271692</c:v>
                </c:pt>
                <c:pt idx="19">
                  <c:v>543.1895759999998</c:v>
                </c:pt>
                <c:pt idx="20">
                  <c:v>744.604976</c:v>
                </c:pt>
                <c:pt idx="21">
                  <c:v>482.6807920000001</c:v>
                </c:pt>
                <c:pt idx="22">
                  <c:v>350.0</c:v>
                </c:pt>
                <c:pt idx="23">
                  <c:v>350.0</c:v>
                </c:pt>
                <c:pt idx="24">
                  <c:v>495.062132</c:v>
                </c:pt>
                <c:pt idx="25">
                  <c:v>622.4802079999999</c:v>
                </c:pt>
                <c:pt idx="26">
                  <c:v>891.194728</c:v>
                </c:pt>
                <c:pt idx="27">
                  <c:v>831.6956480000001</c:v>
                </c:pt>
                <c:pt idx="28">
                  <c:v>799.687872</c:v>
                </c:pt>
                <c:pt idx="29">
                  <c:v>764.035712</c:v>
                </c:pt>
                <c:pt idx="30">
                  <c:v>562.4856390000001</c:v>
                </c:pt>
                <c:pt idx="31">
                  <c:v>511.4869530000001</c:v>
                </c:pt>
                <c:pt idx="32">
                  <c:v>602.7795839999998</c:v>
                </c:pt>
                <c:pt idx="33">
                  <c:v>429.5</c:v>
                </c:pt>
                <c:pt idx="34">
                  <c:v>255.777638</c:v>
                </c:pt>
                <c:pt idx="35">
                  <c:v>679.0</c:v>
                </c:pt>
                <c:pt idx="36">
                  <c:v>1102.0</c:v>
                </c:pt>
                <c:pt idx="37">
                  <c:v>483.7789700000001</c:v>
                </c:pt>
                <c:pt idx="38">
                  <c:v>1264.502</c:v>
                </c:pt>
              </c:numCache>
            </c:numRef>
          </c:val>
          <c:smooth val="0"/>
        </c:ser>
        <c:ser>
          <c:idx val="212"/>
          <c:order val="212"/>
          <c:tx>
            <c:strRef>
              <c:f>'Apparent consumption final'!$A$215:$C$215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final'!$D$215:$AX$215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13"/>
          <c:order val="213"/>
          <c:tx>
            <c:strRef>
              <c:f>'Apparent consumption final'!$A$216:$C$216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final'!$D$216:$AX$216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14"/>
          <c:order val="214"/>
          <c:tx>
            <c:strRef>
              <c:f>'Apparent consumption final'!$A$217:$C$217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final'!$D$217:$AX$217</c:f>
              <c:numCache>
                <c:formatCode>0_);[Red]\(0\)</c:formatCode>
                <c:ptCount val="39"/>
                <c:pt idx="0">
                  <c:v>113.805857</c:v>
                </c:pt>
                <c:pt idx="1">
                  <c:v>150.397504</c:v>
                </c:pt>
                <c:pt idx="2">
                  <c:v>173.506834</c:v>
                </c:pt>
                <c:pt idx="3">
                  <c:v>263.160918</c:v>
                </c:pt>
                <c:pt idx="4">
                  <c:v>171.091895</c:v>
                </c:pt>
                <c:pt idx="5">
                  <c:v>192.945946</c:v>
                </c:pt>
                <c:pt idx="6">
                  <c:v>231.178973</c:v>
                </c:pt>
                <c:pt idx="7">
                  <c:v>290.32</c:v>
                </c:pt>
                <c:pt idx="8">
                  <c:v>321.552325</c:v>
                </c:pt>
                <c:pt idx="9">
                  <c:v>347.792622</c:v>
                </c:pt>
                <c:pt idx="10">
                  <c:v>418.780097</c:v>
                </c:pt>
                <c:pt idx="11">
                  <c:v>449.343447</c:v>
                </c:pt>
                <c:pt idx="12">
                  <c:v>540.0966480000001</c:v>
                </c:pt>
                <c:pt idx="13">
                  <c:v>656.224171</c:v>
                </c:pt>
                <c:pt idx="14">
                  <c:v>521.687143</c:v>
                </c:pt>
                <c:pt idx="15">
                  <c:v>413.618928</c:v>
                </c:pt>
                <c:pt idx="16">
                  <c:v>338.18</c:v>
                </c:pt>
                <c:pt idx="17">
                  <c:v>327.27</c:v>
                </c:pt>
                <c:pt idx="18">
                  <c:v>360.15</c:v>
                </c:pt>
                <c:pt idx="19">
                  <c:v>209.741053</c:v>
                </c:pt>
                <c:pt idx="20">
                  <c:v>441.787</c:v>
                </c:pt>
                <c:pt idx="21">
                  <c:v>195.350414</c:v>
                </c:pt>
                <c:pt idx="22">
                  <c:v>206.352008</c:v>
                </c:pt>
                <c:pt idx="23">
                  <c:v>200.9865649999999</c:v>
                </c:pt>
                <c:pt idx="24">
                  <c:v>123.10986</c:v>
                </c:pt>
                <c:pt idx="25">
                  <c:v>257.8417579999999</c:v>
                </c:pt>
                <c:pt idx="26">
                  <c:v>286.194288</c:v>
                </c:pt>
                <c:pt idx="27">
                  <c:v>350.079779</c:v>
                </c:pt>
                <c:pt idx="28">
                  <c:v>476.772952</c:v>
                </c:pt>
                <c:pt idx="29">
                  <c:v>719.6146660000001</c:v>
                </c:pt>
                <c:pt idx="30">
                  <c:v>484.0658</c:v>
                </c:pt>
                <c:pt idx="31">
                  <c:v>419.5998779999999</c:v>
                </c:pt>
                <c:pt idx="32">
                  <c:v>445.624938</c:v>
                </c:pt>
                <c:pt idx="33">
                  <c:v>680.025944</c:v>
                </c:pt>
                <c:pt idx="34">
                  <c:v>521.829755</c:v>
                </c:pt>
                <c:pt idx="35">
                  <c:v>593.781767</c:v>
                </c:pt>
                <c:pt idx="36">
                  <c:v>832.4197260000001</c:v>
                </c:pt>
              </c:numCache>
            </c:numRef>
          </c:val>
          <c:smooth val="0"/>
        </c:ser>
        <c:ser>
          <c:idx val="215"/>
          <c:order val="215"/>
          <c:tx>
            <c:strRef>
              <c:f>'Apparent consumption final'!$A$218:$C$218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final'!$D$218:$AX$218</c:f>
              <c:numCache>
                <c:formatCode>0_);[Red]\(0\)</c:formatCode>
                <c:ptCount val="39"/>
                <c:pt idx="0">
                  <c:v>520.795716</c:v>
                </c:pt>
                <c:pt idx="1">
                  <c:v>577.0695760000001</c:v>
                </c:pt>
                <c:pt idx="2">
                  <c:v>657.359104</c:v>
                </c:pt>
                <c:pt idx="3">
                  <c:v>676.4855680000001</c:v>
                </c:pt>
                <c:pt idx="4">
                  <c:v>984.992519</c:v>
                </c:pt>
                <c:pt idx="5">
                  <c:v>1144.621992</c:v>
                </c:pt>
                <c:pt idx="6">
                  <c:v>1272.041181</c:v>
                </c:pt>
                <c:pt idx="7">
                  <c:v>1549.360064</c:v>
                </c:pt>
                <c:pt idx="8">
                  <c:v>1560.079232</c:v>
                </c:pt>
                <c:pt idx="9">
                  <c:v>1944.023241</c:v>
                </c:pt>
                <c:pt idx="10">
                  <c:v>2102.546603</c:v>
                </c:pt>
                <c:pt idx="11">
                  <c:v>2155.697519</c:v>
                </c:pt>
                <c:pt idx="12">
                  <c:v>2228.636568</c:v>
                </c:pt>
                <c:pt idx="13">
                  <c:v>3061.73296</c:v>
                </c:pt>
                <c:pt idx="14">
                  <c:v>2834.81186</c:v>
                </c:pt>
                <c:pt idx="15">
                  <c:v>3055.360384</c:v>
                </c:pt>
                <c:pt idx="16">
                  <c:v>2778.245744</c:v>
                </c:pt>
                <c:pt idx="17">
                  <c:v>3469.154136</c:v>
                </c:pt>
                <c:pt idx="18">
                  <c:v>2341.357186</c:v>
                </c:pt>
                <c:pt idx="19">
                  <c:v>1572.833773</c:v>
                </c:pt>
                <c:pt idx="20">
                  <c:v>2024.315144</c:v>
                </c:pt>
                <c:pt idx="21">
                  <c:v>3096.447385</c:v>
                </c:pt>
                <c:pt idx="22">
                  <c:v>2935.218199</c:v>
                </c:pt>
                <c:pt idx="23">
                  <c:v>3525.621468</c:v>
                </c:pt>
                <c:pt idx="24">
                  <c:v>3626.405567</c:v>
                </c:pt>
                <c:pt idx="25">
                  <c:v>3221.407953</c:v>
                </c:pt>
                <c:pt idx="26">
                  <c:v>3523.595543</c:v>
                </c:pt>
                <c:pt idx="27">
                  <c:v>3182.929336</c:v>
                </c:pt>
                <c:pt idx="28">
                  <c:v>3723.283386</c:v>
                </c:pt>
                <c:pt idx="29">
                  <c:v>4273.314188</c:v>
                </c:pt>
                <c:pt idx="30">
                  <c:v>5354.305913</c:v>
                </c:pt>
                <c:pt idx="31">
                  <c:v>5924.232515</c:v>
                </c:pt>
                <c:pt idx="32">
                  <c:v>5978.517539</c:v>
                </c:pt>
                <c:pt idx="33">
                  <c:v>5209.993021</c:v>
                </c:pt>
                <c:pt idx="34">
                  <c:v>5690.935332</c:v>
                </c:pt>
                <c:pt idx="35">
                  <c:v>5566.857568</c:v>
                </c:pt>
              </c:numCache>
            </c:numRef>
          </c:val>
          <c:smooth val="0"/>
        </c:ser>
        <c:ser>
          <c:idx val="216"/>
          <c:order val="216"/>
          <c:tx>
            <c:strRef>
              <c:f>'Apparent consumption final'!$A$219:$C$219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final'!$D$219:$AX$219</c:f>
              <c:numCache>
                <c:formatCode>0_);[Red]\(0\)</c:formatCode>
                <c:ptCount val="39"/>
                <c:pt idx="0">
                  <c:v>6061.898203</c:v>
                </c:pt>
                <c:pt idx="3">
                  <c:v>7985.592113000001</c:v>
                </c:pt>
                <c:pt idx="4">
                  <c:v>9963.744132</c:v>
                </c:pt>
                <c:pt idx="5">
                  <c:v>9868.274928000002</c:v>
                </c:pt>
                <c:pt idx="6">
                  <c:v>11802.489597</c:v>
                </c:pt>
                <c:pt idx="7">
                  <c:v>13534.626023</c:v>
                </c:pt>
                <c:pt idx="8">
                  <c:v>14136.467519</c:v>
                </c:pt>
                <c:pt idx="9">
                  <c:v>13813.200398</c:v>
                </c:pt>
                <c:pt idx="10">
                  <c:v>12165.818561</c:v>
                </c:pt>
                <c:pt idx="11">
                  <c:v>11625.449886</c:v>
                </c:pt>
                <c:pt idx="12">
                  <c:v>11687.894432</c:v>
                </c:pt>
                <c:pt idx="13">
                  <c:v>11341.67362</c:v>
                </c:pt>
                <c:pt idx="14">
                  <c:v>13779.195086</c:v>
                </c:pt>
                <c:pt idx="15">
                  <c:v>15713.698396</c:v>
                </c:pt>
                <c:pt idx="16">
                  <c:v>18852.081452</c:v>
                </c:pt>
                <c:pt idx="17">
                  <c:v>23544.495984</c:v>
                </c:pt>
                <c:pt idx="18">
                  <c:v>24247.244832</c:v>
                </c:pt>
                <c:pt idx="19">
                  <c:v>23062.756734</c:v>
                </c:pt>
                <c:pt idx="20">
                  <c:v>22870.087735</c:v>
                </c:pt>
                <c:pt idx="21">
                  <c:v>23307.904633</c:v>
                </c:pt>
                <c:pt idx="22">
                  <c:v>24798.320667</c:v>
                </c:pt>
                <c:pt idx="23">
                  <c:v>28980.764287</c:v>
                </c:pt>
                <c:pt idx="24">
                  <c:v>25216.210317</c:v>
                </c:pt>
                <c:pt idx="25">
                  <c:v>29317.175488</c:v>
                </c:pt>
                <c:pt idx="26">
                  <c:v>32077.365368</c:v>
                </c:pt>
                <c:pt idx="27">
                  <c:v>32105.694304</c:v>
                </c:pt>
                <c:pt idx="28">
                  <c:v>34471.946624</c:v>
                </c:pt>
                <c:pt idx="29">
                  <c:v>30170.230168</c:v>
                </c:pt>
                <c:pt idx="30">
                  <c:v>29570.387453</c:v>
                </c:pt>
                <c:pt idx="31">
                  <c:v>22047.707928</c:v>
                </c:pt>
                <c:pt idx="32">
                  <c:v>22233.191024</c:v>
                </c:pt>
                <c:pt idx="33">
                  <c:v>25121.369364</c:v>
                </c:pt>
                <c:pt idx="34">
                  <c:v>28767.921158</c:v>
                </c:pt>
                <c:pt idx="35">
                  <c:v>33035.991202</c:v>
                </c:pt>
                <c:pt idx="36">
                  <c:v>43369.902368</c:v>
                </c:pt>
              </c:numCache>
            </c:numRef>
          </c:val>
          <c:smooth val="0"/>
        </c:ser>
        <c:ser>
          <c:idx val="217"/>
          <c:order val="217"/>
          <c:tx>
            <c:strRef>
              <c:f>'Apparent consumption final'!$A$220:$C$220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final'!$D$220:$AX$220</c:f>
              <c:numCache>
                <c:formatCode>0_);[Red]\(0\)</c:formatCode>
                <c:ptCount val="39"/>
                <c:pt idx="22">
                  <c:v>1100.0</c:v>
                </c:pt>
                <c:pt idx="23">
                  <c:v>1100.0</c:v>
                </c:pt>
                <c:pt idx="24">
                  <c:v>700.0</c:v>
                </c:pt>
                <c:pt idx="25">
                  <c:v>437.0</c:v>
                </c:pt>
                <c:pt idx="26">
                  <c:v>451.0</c:v>
                </c:pt>
                <c:pt idx="27">
                  <c:v>450.0</c:v>
                </c:pt>
                <c:pt idx="28">
                  <c:v>450.0</c:v>
                </c:pt>
                <c:pt idx="29">
                  <c:v>450.0</c:v>
                </c:pt>
                <c:pt idx="30">
                  <c:v>450.0</c:v>
                </c:pt>
                <c:pt idx="31">
                  <c:v>450.0</c:v>
                </c:pt>
                <c:pt idx="32">
                  <c:v>450.0</c:v>
                </c:pt>
                <c:pt idx="33">
                  <c:v>450.0</c:v>
                </c:pt>
                <c:pt idx="34">
                  <c:v>550.0</c:v>
                </c:pt>
                <c:pt idx="35">
                  <c:v>650.0</c:v>
                </c:pt>
              </c:numCache>
            </c:numRef>
          </c:val>
          <c:smooth val="0"/>
        </c:ser>
        <c:ser>
          <c:idx val="218"/>
          <c:order val="218"/>
          <c:tx>
            <c:strRef>
              <c:f>'Apparent consumption final'!$A$221:$C$221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final'!$D$221:$AX$221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19"/>
          <c:order val="219"/>
          <c:tx>
            <c:strRef>
              <c:f>'Apparent consumption final'!$A$222:$C$222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final'!$D$222:$AX$222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20"/>
          <c:order val="220"/>
          <c:tx>
            <c:strRef>
              <c:f>'Apparent consumption final'!$A$223:$C$223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final'!$D$223:$AX$223</c:f>
              <c:numCache>
                <c:formatCode>0_);[Red]\(0\)</c:formatCode>
                <c:ptCount val="39"/>
                <c:pt idx="0">
                  <c:v>189.09</c:v>
                </c:pt>
                <c:pt idx="1">
                  <c:v>205.45</c:v>
                </c:pt>
                <c:pt idx="2">
                  <c:v>166.36</c:v>
                </c:pt>
                <c:pt idx="3">
                  <c:v>143.64</c:v>
                </c:pt>
                <c:pt idx="4">
                  <c:v>153.64</c:v>
                </c:pt>
                <c:pt idx="5">
                  <c:v>98.18000000000001</c:v>
                </c:pt>
                <c:pt idx="6">
                  <c:v>88.234</c:v>
                </c:pt>
                <c:pt idx="7">
                  <c:v>81.82000000000001</c:v>
                </c:pt>
                <c:pt idx="8">
                  <c:v>80.0</c:v>
                </c:pt>
                <c:pt idx="9">
                  <c:v>50.0</c:v>
                </c:pt>
                <c:pt idx="10">
                  <c:v>10.0</c:v>
                </c:pt>
                <c:pt idx="11">
                  <c:v>20.0</c:v>
                </c:pt>
                <c:pt idx="12">
                  <c:v>17.27</c:v>
                </c:pt>
                <c:pt idx="13">
                  <c:v>20.0</c:v>
                </c:pt>
                <c:pt idx="14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10.91</c:v>
                </c:pt>
                <c:pt idx="18">
                  <c:v>9.07</c:v>
                </c:pt>
                <c:pt idx="19">
                  <c:v>14.0</c:v>
                </c:pt>
                <c:pt idx="20">
                  <c:v>14.0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95.982981</c:v>
                </c:pt>
                <c:pt idx="25">
                  <c:v>292.605481</c:v>
                </c:pt>
                <c:pt idx="26">
                  <c:v>516.33834</c:v>
                </c:pt>
                <c:pt idx="27">
                  <c:v>360.835498</c:v>
                </c:pt>
                <c:pt idx="28">
                  <c:v>527.9261710000001</c:v>
                </c:pt>
                <c:pt idx="29">
                  <c:v>549.112775</c:v>
                </c:pt>
                <c:pt idx="30">
                  <c:v>506.662044</c:v>
                </c:pt>
                <c:pt idx="31">
                  <c:v>641.981076</c:v>
                </c:pt>
                <c:pt idx="32">
                  <c:v>679.896358</c:v>
                </c:pt>
                <c:pt idx="33">
                  <c:v>799.061991</c:v>
                </c:pt>
                <c:pt idx="34">
                  <c:v>842.349681</c:v>
                </c:pt>
                <c:pt idx="35">
                  <c:v>1119.571271</c:v>
                </c:pt>
                <c:pt idx="36">
                  <c:v>1406.803455</c:v>
                </c:pt>
                <c:pt idx="37">
                  <c:v>1666.029765</c:v>
                </c:pt>
                <c:pt idx="38">
                  <c:v>1416.889287</c:v>
                </c:pt>
              </c:numCache>
            </c:numRef>
          </c:val>
          <c:smooth val="0"/>
        </c:ser>
        <c:ser>
          <c:idx val="221"/>
          <c:order val="221"/>
          <c:tx>
            <c:strRef>
              <c:f>'Apparent consumption final'!$A$224:$C$224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final'!$D$224:$AX$224</c:f>
              <c:numCache>
                <c:formatCode>0_);[Red]\(0\)</c:formatCode>
                <c:ptCount val="39"/>
                <c:pt idx="22">
                  <c:v>20100.0</c:v>
                </c:pt>
                <c:pt idx="23">
                  <c:v>15000.0</c:v>
                </c:pt>
                <c:pt idx="24">
                  <c:v>11400.0</c:v>
                </c:pt>
                <c:pt idx="25">
                  <c:v>7600.0</c:v>
                </c:pt>
                <c:pt idx="26">
                  <c:v>4821.796368</c:v>
                </c:pt>
                <c:pt idx="27">
                  <c:v>4618.071792000001</c:v>
                </c:pt>
                <c:pt idx="28">
                  <c:v>4590.310984</c:v>
                </c:pt>
                <c:pt idx="29">
                  <c:v>4930.35774</c:v>
                </c:pt>
                <c:pt idx="30">
                  <c:v>4531.372392</c:v>
                </c:pt>
                <c:pt idx="31">
                  <c:v>5955.46464</c:v>
                </c:pt>
                <c:pt idx="32">
                  <c:v>6659.134528</c:v>
                </c:pt>
                <c:pt idx="33">
                  <c:v>7874.103863</c:v>
                </c:pt>
                <c:pt idx="34">
                  <c:v>9470.764299999999</c:v>
                </c:pt>
                <c:pt idx="35">
                  <c:v>10910.385001</c:v>
                </c:pt>
                <c:pt idx="36">
                  <c:v>12381.007152</c:v>
                </c:pt>
                <c:pt idx="37">
                  <c:v>14432.018454</c:v>
                </c:pt>
                <c:pt idx="38">
                  <c:v>14212.464375</c:v>
                </c:pt>
              </c:numCache>
            </c:numRef>
          </c:val>
          <c:smooth val="0"/>
        </c:ser>
        <c:ser>
          <c:idx val="222"/>
          <c:order val="222"/>
          <c:tx>
            <c:strRef>
              <c:f>'Apparent consumption final'!$A$225:$C$225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final'!$D$225:$AX$225</c:f>
              <c:numCache>
                <c:formatCode>0_);[Red]\(0\)</c:formatCode>
                <c:ptCount val="39"/>
                <c:pt idx="6">
                  <c:v>200.0</c:v>
                </c:pt>
                <c:pt idx="7">
                  <c:v>200.0</c:v>
                </c:pt>
                <c:pt idx="8">
                  <c:v>1241.82</c:v>
                </c:pt>
                <c:pt idx="9">
                  <c:v>1880.728464</c:v>
                </c:pt>
                <c:pt idx="10">
                  <c:v>2198.208567</c:v>
                </c:pt>
                <c:pt idx="11">
                  <c:v>3078.08485</c:v>
                </c:pt>
                <c:pt idx="12">
                  <c:v>2645.365628</c:v>
                </c:pt>
                <c:pt idx="13">
                  <c:v>2072.73</c:v>
                </c:pt>
                <c:pt idx="14">
                  <c:v>4013.64</c:v>
                </c:pt>
                <c:pt idx="15">
                  <c:v>4000.0</c:v>
                </c:pt>
                <c:pt idx="16">
                  <c:v>2495.45</c:v>
                </c:pt>
                <c:pt idx="17">
                  <c:v>3112.73</c:v>
                </c:pt>
                <c:pt idx="18">
                  <c:v>2980.09</c:v>
                </c:pt>
                <c:pt idx="19">
                  <c:v>3387.0</c:v>
                </c:pt>
                <c:pt idx="20">
                  <c:v>3264.0</c:v>
                </c:pt>
                <c:pt idx="21">
                  <c:v>3379.905627</c:v>
                </c:pt>
                <c:pt idx="22">
                  <c:v>3721.148323</c:v>
                </c:pt>
                <c:pt idx="23">
                  <c:v>4257.035796</c:v>
                </c:pt>
                <c:pt idx="24">
                  <c:v>5000.0</c:v>
                </c:pt>
                <c:pt idx="25">
                  <c:v>5918.0</c:v>
                </c:pt>
                <c:pt idx="26">
                  <c:v>6000.0</c:v>
                </c:pt>
                <c:pt idx="27">
                  <c:v>5250.0</c:v>
                </c:pt>
                <c:pt idx="28">
                  <c:v>7066.0</c:v>
                </c:pt>
                <c:pt idx="29">
                  <c:v>7069.0</c:v>
                </c:pt>
                <c:pt idx="30">
                  <c:v>6100.0</c:v>
                </c:pt>
                <c:pt idx="31">
                  <c:v>6100.0</c:v>
                </c:pt>
                <c:pt idx="32">
                  <c:v>7000.0</c:v>
                </c:pt>
                <c:pt idx="33">
                  <c:v>8000.0</c:v>
                </c:pt>
                <c:pt idx="34">
                  <c:v>9000.0</c:v>
                </c:pt>
                <c:pt idx="35">
                  <c:v>14251.734565</c:v>
                </c:pt>
              </c:numCache>
            </c:numRef>
          </c:val>
          <c:smooth val="0"/>
        </c:ser>
        <c:ser>
          <c:idx val="223"/>
          <c:order val="223"/>
          <c:tx>
            <c:strRef>
              <c:f>'Apparent consumption final'!$A$226:$C$226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final'!$D$226:$AX$226</c:f>
              <c:numCache>
                <c:formatCode>0_);[Red]\(0\)</c:formatCode>
                <c:ptCount val="39"/>
                <c:pt idx="0">
                  <c:v>16376.513304</c:v>
                </c:pt>
                <c:pt idx="1">
                  <c:v>17102.135024</c:v>
                </c:pt>
                <c:pt idx="2">
                  <c:v>17429.386992</c:v>
                </c:pt>
                <c:pt idx="3">
                  <c:v>18687.169952</c:v>
                </c:pt>
                <c:pt idx="4">
                  <c:v>16959.048016</c:v>
                </c:pt>
                <c:pt idx="5">
                  <c:v>15905.856008</c:v>
                </c:pt>
                <c:pt idx="6">
                  <c:v>14853.849976</c:v>
                </c:pt>
                <c:pt idx="7">
                  <c:v>13830.180056</c:v>
                </c:pt>
                <c:pt idx="8">
                  <c:v>14176.71404</c:v>
                </c:pt>
                <c:pt idx="9">
                  <c:v>14720.133024</c:v>
                </c:pt>
                <c:pt idx="10">
                  <c:v>13929.181992</c:v>
                </c:pt>
                <c:pt idx="11">
                  <c:v>12386.568928</c:v>
                </c:pt>
                <c:pt idx="12">
                  <c:v>12964.123984</c:v>
                </c:pt>
                <c:pt idx="13">
                  <c:v>13459.919984</c:v>
                </c:pt>
                <c:pt idx="14">
                  <c:v>13881.759016</c:v>
                </c:pt>
                <c:pt idx="15">
                  <c:v>13877.125976</c:v>
                </c:pt>
                <c:pt idx="16">
                  <c:v>13992.772</c:v>
                </c:pt>
                <c:pt idx="17">
                  <c:v>15223.213008</c:v>
                </c:pt>
                <c:pt idx="18">
                  <c:v>19213.067</c:v>
                </c:pt>
                <c:pt idx="19">
                  <c:v>21020.613216</c:v>
                </c:pt>
                <c:pt idx="20">
                  <c:v>16159.389024</c:v>
                </c:pt>
                <c:pt idx="21">
                  <c:v>13735.165952</c:v>
                </c:pt>
                <c:pt idx="22">
                  <c:v>12059.98304</c:v>
                </c:pt>
                <c:pt idx="23">
                  <c:v>11896.905152</c:v>
                </c:pt>
                <c:pt idx="24">
                  <c:v>13519.85552</c:v>
                </c:pt>
                <c:pt idx="25">
                  <c:v>12823.891264</c:v>
                </c:pt>
                <c:pt idx="26">
                  <c:v>12936.585152</c:v>
                </c:pt>
                <c:pt idx="27">
                  <c:v>13115.94752</c:v>
                </c:pt>
                <c:pt idx="28">
                  <c:v>12751.114176</c:v>
                </c:pt>
                <c:pt idx="29">
                  <c:v>12885.711427</c:v>
                </c:pt>
                <c:pt idx="30">
                  <c:v>12410.817732</c:v>
                </c:pt>
                <c:pt idx="31">
                  <c:v>12125.526952</c:v>
                </c:pt>
                <c:pt idx="32">
                  <c:v>11209.737473</c:v>
                </c:pt>
                <c:pt idx="33">
                  <c:v>11823.263804</c:v>
                </c:pt>
                <c:pt idx="34">
                  <c:v>11574.847811</c:v>
                </c:pt>
                <c:pt idx="35">
                  <c:v>11157.774072</c:v>
                </c:pt>
                <c:pt idx="37">
                  <c:v>16204.005896</c:v>
                </c:pt>
              </c:numCache>
            </c:numRef>
          </c:val>
          <c:smooth val="0"/>
        </c:ser>
        <c:ser>
          <c:idx val="224"/>
          <c:order val="224"/>
          <c:tx>
            <c:strRef>
              <c:f>'Apparent consumption final'!$A$227:$C$227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final'!$D$227:$AX$227</c:f>
              <c:numCache>
                <c:formatCode>0_);[Red]\(0\)</c:formatCode>
                <c:ptCount val="39"/>
                <c:pt idx="0">
                  <c:v>67690.868594</c:v>
                </c:pt>
                <c:pt idx="1">
                  <c:v>72915.111312</c:v>
                </c:pt>
                <c:pt idx="2">
                  <c:v>76777.556609</c:v>
                </c:pt>
                <c:pt idx="3">
                  <c:v>79316.64391100001</c:v>
                </c:pt>
                <c:pt idx="4">
                  <c:v>75089.72312</c:v>
                </c:pt>
                <c:pt idx="5">
                  <c:v>62934.297747</c:v>
                </c:pt>
                <c:pt idx="6">
                  <c:v>67292.77601599999</c:v>
                </c:pt>
                <c:pt idx="7">
                  <c:v>72563.271168</c:v>
                </c:pt>
                <c:pt idx="8">
                  <c:v>84117.303968</c:v>
                </c:pt>
                <c:pt idx="9">
                  <c:v>85941.40360000001</c:v>
                </c:pt>
                <c:pt idx="10">
                  <c:v>73979.6796</c:v>
                </c:pt>
                <c:pt idx="11">
                  <c:v>69124.569504</c:v>
                </c:pt>
                <c:pt idx="12">
                  <c:v>60843.256128</c:v>
                </c:pt>
                <c:pt idx="13">
                  <c:v>68898.914688</c:v>
                </c:pt>
                <c:pt idx="14">
                  <c:v>79470.638208</c:v>
                </c:pt>
                <c:pt idx="15">
                  <c:v>84577.21563200001</c:v>
                </c:pt>
                <c:pt idx="16">
                  <c:v>87360.978936</c:v>
                </c:pt>
                <c:pt idx="17">
                  <c:v>88313.813528</c:v>
                </c:pt>
                <c:pt idx="18">
                  <c:v>86639.177184</c:v>
                </c:pt>
                <c:pt idx="19">
                  <c:v>85081.345</c:v>
                </c:pt>
                <c:pt idx="20">
                  <c:v>82940.615</c:v>
                </c:pt>
                <c:pt idx="21">
                  <c:v>75583.394</c:v>
                </c:pt>
                <c:pt idx="22">
                  <c:v>76297.028</c:v>
                </c:pt>
                <c:pt idx="23">
                  <c:v>81550.306</c:v>
                </c:pt>
                <c:pt idx="24">
                  <c:v>90020.94499999999</c:v>
                </c:pt>
                <c:pt idx="25">
                  <c:v>91406.03577599999</c:v>
                </c:pt>
                <c:pt idx="26">
                  <c:v>94165.06299999999</c:v>
                </c:pt>
                <c:pt idx="27">
                  <c:v>101054.21</c:v>
                </c:pt>
                <c:pt idx="28">
                  <c:v>108846.516</c:v>
                </c:pt>
                <c:pt idx="29">
                  <c:v>116401.554</c:v>
                </c:pt>
                <c:pt idx="30">
                  <c:v>117423.199187</c:v>
                </c:pt>
                <c:pt idx="31">
                  <c:v>115530.624984</c:v>
                </c:pt>
                <c:pt idx="32">
                  <c:v>114561.844136</c:v>
                </c:pt>
                <c:pt idx="33">
                  <c:v>117403.114696</c:v>
                </c:pt>
                <c:pt idx="34">
                  <c:v>125450.379112</c:v>
                </c:pt>
                <c:pt idx="35">
                  <c:v>133710.497176</c:v>
                </c:pt>
                <c:pt idx="36">
                  <c:v>133161.00751</c:v>
                </c:pt>
                <c:pt idx="37">
                  <c:v>117154.058737</c:v>
                </c:pt>
                <c:pt idx="38">
                  <c:v>96504.026547</c:v>
                </c:pt>
              </c:numCache>
            </c:numRef>
          </c:val>
          <c:smooth val="0"/>
        </c:ser>
        <c:ser>
          <c:idx val="225"/>
          <c:order val="225"/>
          <c:tx>
            <c:strRef>
              <c:f>'Apparent consumption final'!$A$228:$C$228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final'!$D$228:$AX$228</c:f>
              <c:numCache>
                <c:formatCode>0_);[Red]\(0\)</c:formatCode>
                <c:ptCount val="39"/>
                <c:pt idx="0">
                  <c:v>499.09</c:v>
                </c:pt>
                <c:pt idx="1">
                  <c:v>458.18</c:v>
                </c:pt>
                <c:pt idx="2">
                  <c:v>466.36</c:v>
                </c:pt>
                <c:pt idx="3">
                  <c:v>518.18</c:v>
                </c:pt>
                <c:pt idx="4">
                  <c:v>548.18</c:v>
                </c:pt>
                <c:pt idx="5">
                  <c:v>463.6468800000001</c:v>
                </c:pt>
                <c:pt idx="6">
                  <c:v>442.5792099999999</c:v>
                </c:pt>
                <c:pt idx="7">
                  <c:v>498.3284960000001</c:v>
                </c:pt>
                <c:pt idx="8">
                  <c:v>540.873</c:v>
                </c:pt>
                <c:pt idx="9">
                  <c:v>579.375891</c:v>
                </c:pt>
                <c:pt idx="10">
                  <c:v>738.754864</c:v>
                </c:pt>
                <c:pt idx="11">
                  <c:v>720.213192</c:v>
                </c:pt>
                <c:pt idx="12">
                  <c:v>658.689</c:v>
                </c:pt>
                <c:pt idx="13">
                  <c:v>401.548526</c:v>
                </c:pt>
                <c:pt idx="14">
                  <c:v>334.620437</c:v>
                </c:pt>
                <c:pt idx="15">
                  <c:v>314.542562</c:v>
                </c:pt>
                <c:pt idx="16">
                  <c:v>338.495648</c:v>
                </c:pt>
                <c:pt idx="17">
                  <c:v>394.908514</c:v>
                </c:pt>
                <c:pt idx="18">
                  <c:v>416.6301120000001</c:v>
                </c:pt>
                <c:pt idx="19">
                  <c:v>523.417412</c:v>
                </c:pt>
                <c:pt idx="20">
                  <c:v>462.234609</c:v>
                </c:pt>
                <c:pt idx="21">
                  <c:v>500.133092</c:v>
                </c:pt>
                <c:pt idx="22">
                  <c:v>497.626499</c:v>
                </c:pt>
                <c:pt idx="23">
                  <c:v>555.9614720000001</c:v>
                </c:pt>
                <c:pt idx="24">
                  <c:v>727.729524</c:v>
                </c:pt>
                <c:pt idx="25">
                  <c:v>692.883144</c:v>
                </c:pt>
                <c:pt idx="26">
                  <c:v>847.429652</c:v>
                </c:pt>
                <c:pt idx="27">
                  <c:v>718.909488</c:v>
                </c:pt>
                <c:pt idx="28">
                  <c:v>624.646497</c:v>
                </c:pt>
                <c:pt idx="29">
                  <c:v>611.289147</c:v>
                </c:pt>
                <c:pt idx="30">
                  <c:v>547.791278</c:v>
                </c:pt>
                <c:pt idx="31">
                  <c:v>880.447529</c:v>
                </c:pt>
                <c:pt idx="32">
                  <c:v>995.706718</c:v>
                </c:pt>
                <c:pt idx="33">
                  <c:v>990.967481</c:v>
                </c:pt>
                <c:pt idx="34">
                  <c:v>901.279294</c:v>
                </c:pt>
                <c:pt idx="35">
                  <c:v>920.8042690000001</c:v>
                </c:pt>
                <c:pt idx="36">
                  <c:v>735.843034</c:v>
                </c:pt>
                <c:pt idx="37">
                  <c:v>761.838749</c:v>
                </c:pt>
                <c:pt idx="38">
                  <c:v>850.218926</c:v>
                </c:pt>
              </c:numCache>
            </c:numRef>
          </c:val>
          <c:smooth val="0"/>
        </c:ser>
        <c:ser>
          <c:idx val="226"/>
          <c:order val="226"/>
          <c:tx>
            <c:strRef>
              <c:f>'Apparent consumption final'!$A$229:$C$229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final'!$D$229:$AX$229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27"/>
          <c:order val="227"/>
          <c:tx>
            <c:strRef>
              <c:f>'Apparent consumption final'!$A$230:$C$230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final'!$D$230:$AX$230</c:f>
              <c:numCache>
                <c:formatCode>0_);[Red]\(0\)</c:formatCode>
                <c:ptCount val="39"/>
                <c:pt idx="0">
                  <c:v>95448.18</c:v>
                </c:pt>
                <c:pt idx="1">
                  <c:v>100541.82</c:v>
                </c:pt>
                <c:pt idx="2">
                  <c:v>104518.18</c:v>
                </c:pt>
                <c:pt idx="3">
                  <c:v>109730.0</c:v>
                </c:pt>
                <c:pt idx="4">
                  <c:v>115241.82</c:v>
                </c:pt>
                <c:pt idx="5">
                  <c:v>122313.64</c:v>
                </c:pt>
                <c:pt idx="6">
                  <c:v>124507.27</c:v>
                </c:pt>
                <c:pt idx="7">
                  <c:v>127316.36</c:v>
                </c:pt>
                <c:pt idx="8">
                  <c:v>127222.73</c:v>
                </c:pt>
                <c:pt idx="9">
                  <c:v>123277.27</c:v>
                </c:pt>
                <c:pt idx="10">
                  <c:v>125311.82</c:v>
                </c:pt>
                <c:pt idx="11">
                  <c:v>127436.36</c:v>
                </c:pt>
                <c:pt idx="12">
                  <c:v>123940.91</c:v>
                </c:pt>
                <c:pt idx="13">
                  <c:v>128425.45</c:v>
                </c:pt>
                <c:pt idx="14">
                  <c:v>130411.82</c:v>
                </c:pt>
                <c:pt idx="15">
                  <c:v>130996.36</c:v>
                </c:pt>
                <c:pt idx="16">
                  <c:v>135402.73</c:v>
                </c:pt>
                <c:pt idx="17">
                  <c:v>137692.73</c:v>
                </c:pt>
                <c:pt idx="18">
                  <c:v>139497.98</c:v>
                </c:pt>
                <c:pt idx="19">
                  <c:v>140436.0</c:v>
                </c:pt>
                <c:pt idx="20">
                  <c:v>137322.0</c:v>
                </c:pt>
                <c:pt idx="21">
                  <c:v>127000.0</c:v>
                </c:pt>
              </c:numCache>
            </c:numRef>
          </c:val>
          <c:smooth val="0"/>
        </c:ser>
        <c:ser>
          <c:idx val="228"/>
          <c:order val="228"/>
          <c:tx>
            <c:strRef>
              <c:f>'Apparent consumption final'!$A$231:$C$231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final'!$D$231:$AX$231</c:f>
              <c:numCache>
                <c:formatCode>0_);[Red]\(0\)</c:formatCode>
                <c:ptCount val="39"/>
                <c:pt idx="22">
                  <c:v>5900.0</c:v>
                </c:pt>
                <c:pt idx="23">
                  <c:v>5300.0</c:v>
                </c:pt>
                <c:pt idx="24">
                  <c:v>4800.0</c:v>
                </c:pt>
                <c:pt idx="25">
                  <c:v>3400.0</c:v>
                </c:pt>
                <c:pt idx="26">
                  <c:v>3300.0</c:v>
                </c:pt>
                <c:pt idx="27">
                  <c:v>3300.0</c:v>
                </c:pt>
                <c:pt idx="28">
                  <c:v>3400.0</c:v>
                </c:pt>
                <c:pt idx="29">
                  <c:v>4471.0</c:v>
                </c:pt>
                <c:pt idx="30">
                  <c:v>3521.0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4800.0</c:v>
                </c:pt>
                <c:pt idx="35">
                  <c:v>5068.0</c:v>
                </c:pt>
                <c:pt idx="36">
                  <c:v>5583.0</c:v>
                </c:pt>
                <c:pt idx="37">
                  <c:v>6042.5</c:v>
                </c:pt>
              </c:numCache>
            </c:numRef>
          </c:val>
          <c:smooth val="0"/>
        </c:ser>
        <c:ser>
          <c:idx val="229"/>
          <c:order val="229"/>
          <c:tx>
            <c:strRef>
              <c:f>'Apparent consumption final'!$A$232:$C$232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final'!$D$232:$AX$232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30"/>
          <c:order val="230"/>
          <c:tx>
            <c:strRef>
              <c:f>'Apparent consumption final'!$A$233:$C$233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final'!$D$233:$AX$233</c:f>
              <c:numCache>
                <c:formatCode>0_);[Red]\(0\)</c:formatCode>
                <c:ptCount val="39"/>
                <c:pt idx="0">
                  <c:v>2451.803095</c:v>
                </c:pt>
                <c:pt idx="1">
                  <c:v>2494.646543</c:v>
                </c:pt>
                <c:pt idx="2">
                  <c:v>2801.886483</c:v>
                </c:pt>
                <c:pt idx="3">
                  <c:v>3290.162831</c:v>
                </c:pt>
                <c:pt idx="4">
                  <c:v>3369.756664</c:v>
                </c:pt>
                <c:pt idx="5">
                  <c:v>3487.147832000001</c:v>
                </c:pt>
                <c:pt idx="6">
                  <c:v>4137.742335</c:v>
                </c:pt>
                <c:pt idx="7">
                  <c:v>4567.828001</c:v>
                </c:pt>
                <c:pt idx="8">
                  <c:v>5330.737435</c:v>
                </c:pt>
                <c:pt idx="9">
                  <c:v>6299.01807</c:v>
                </c:pt>
                <c:pt idx="10">
                  <c:v>5652.993039000001</c:v>
                </c:pt>
                <c:pt idx="11">
                  <c:v>6053.201724</c:v>
                </c:pt>
                <c:pt idx="12">
                  <c:v>6046.933145000001</c:v>
                </c:pt>
                <c:pt idx="13">
                  <c:v>4228.226</c:v>
                </c:pt>
                <c:pt idx="14">
                  <c:v>3480.135121</c:v>
                </c:pt>
                <c:pt idx="15">
                  <c:v>3679.746756</c:v>
                </c:pt>
                <c:pt idx="16">
                  <c:v>4330.992361</c:v>
                </c:pt>
                <c:pt idx="17">
                  <c:v>5028.321413</c:v>
                </c:pt>
                <c:pt idx="18">
                  <c:v>5286.904192</c:v>
                </c:pt>
                <c:pt idx="19">
                  <c:v>3090.398907</c:v>
                </c:pt>
                <c:pt idx="20">
                  <c:v>2748.500431</c:v>
                </c:pt>
                <c:pt idx="21">
                  <c:v>4578.192872</c:v>
                </c:pt>
                <c:pt idx="22">
                  <c:v>5386.679272</c:v>
                </c:pt>
                <c:pt idx="23">
                  <c:v>5355.334764</c:v>
                </c:pt>
                <c:pt idx="24">
                  <c:v>5084.230564</c:v>
                </c:pt>
                <c:pt idx="25">
                  <c:v>4544.409740999999</c:v>
                </c:pt>
                <c:pt idx="26">
                  <c:v>4442.22402</c:v>
                </c:pt>
                <c:pt idx="27">
                  <c:v>4428.355876</c:v>
                </c:pt>
                <c:pt idx="28">
                  <c:v>5228.562796</c:v>
                </c:pt>
                <c:pt idx="29">
                  <c:v>4994.972887999999</c:v>
                </c:pt>
                <c:pt idx="30">
                  <c:v>5431.098023999998</c:v>
                </c:pt>
                <c:pt idx="31">
                  <c:v>5933.533650000001</c:v>
                </c:pt>
                <c:pt idx="32">
                  <c:v>4273.669127</c:v>
                </c:pt>
                <c:pt idx="33">
                  <c:v>4691.407466000001</c:v>
                </c:pt>
                <c:pt idx="34">
                  <c:v>6753.848886000001</c:v>
                </c:pt>
                <c:pt idx="35">
                  <c:v>6930.771087</c:v>
                </c:pt>
              </c:numCache>
            </c:numRef>
          </c:val>
          <c:smooth val="0"/>
        </c:ser>
        <c:ser>
          <c:idx val="231"/>
          <c:order val="231"/>
          <c:tx>
            <c:strRef>
              <c:f>'Apparent consumption final'!$A$234:$C$234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final'!$D$234:$AX$234</c:f>
              <c:numCache>
                <c:formatCode>0_);[Red]\(0\)</c:formatCode>
                <c:ptCount val="39"/>
                <c:pt idx="0">
                  <c:v>1482.83712</c:v>
                </c:pt>
                <c:pt idx="1">
                  <c:v>1694.98688</c:v>
                </c:pt>
                <c:pt idx="2">
                  <c:v>1249.776608</c:v>
                </c:pt>
                <c:pt idx="3">
                  <c:v>1304.14216</c:v>
                </c:pt>
                <c:pt idx="4">
                  <c:v>700.0</c:v>
                </c:pt>
                <c:pt idx="5">
                  <c:v>700.0</c:v>
                </c:pt>
                <c:pt idx="6">
                  <c:v>740.91</c:v>
                </c:pt>
                <c:pt idx="7">
                  <c:v>845.45</c:v>
                </c:pt>
                <c:pt idx="8">
                  <c:v>844.5500000000001</c:v>
                </c:pt>
                <c:pt idx="9">
                  <c:v>730.91</c:v>
                </c:pt>
                <c:pt idx="10">
                  <c:v>642.73</c:v>
                </c:pt>
                <c:pt idx="11">
                  <c:v>546.36</c:v>
                </c:pt>
                <c:pt idx="12">
                  <c:v>800.0</c:v>
                </c:pt>
                <c:pt idx="13">
                  <c:v>930.0</c:v>
                </c:pt>
                <c:pt idx="14">
                  <c:v>1100.0</c:v>
                </c:pt>
                <c:pt idx="15">
                  <c:v>1300.0</c:v>
                </c:pt>
                <c:pt idx="16">
                  <c:v>1545.45</c:v>
                </c:pt>
                <c:pt idx="17">
                  <c:v>6853.64</c:v>
                </c:pt>
                <c:pt idx="18">
                  <c:v>1954.07</c:v>
                </c:pt>
                <c:pt idx="19">
                  <c:v>2000.0</c:v>
                </c:pt>
                <c:pt idx="20">
                  <c:v>2500.0</c:v>
                </c:pt>
                <c:pt idx="21">
                  <c:v>3000.0</c:v>
                </c:pt>
                <c:pt idx="22">
                  <c:v>5000.0</c:v>
                </c:pt>
                <c:pt idx="23">
                  <c:v>4200.0</c:v>
                </c:pt>
                <c:pt idx="24">
                  <c:v>4700.0</c:v>
                </c:pt>
                <c:pt idx="25">
                  <c:v>5828.0</c:v>
                </c:pt>
                <c:pt idx="26">
                  <c:v>6586.0</c:v>
                </c:pt>
                <c:pt idx="27">
                  <c:v>8019.0</c:v>
                </c:pt>
                <c:pt idx="28">
                  <c:v>9738.0</c:v>
                </c:pt>
                <c:pt idx="29">
                  <c:v>10489.0</c:v>
                </c:pt>
                <c:pt idx="30">
                  <c:v>13481.167522</c:v>
                </c:pt>
                <c:pt idx="31">
                  <c:v>16779.290751</c:v>
                </c:pt>
                <c:pt idx="32">
                  <c:v>22761.026433</c:v>
                </c:pt>
                <c:pt idx="33">
                  <c:v>26170.707854</c:v>
                </c:pt>
                <c:pt idx="34">
                  <c:v>28058.01548</c:v>
                </c:pt>
                <c:pt idx="35">
                  <c:v>33388.824316</c:v>
                </c:pt>
                <c:pt idx="36">
                  <c:v>36248.602386</c:v>
                </c:pt>
                <c:pt idx="37">
                  <c:v>40897.918453</c:v>
                </c:pt>
                <c:pt idx="38">
                  <c:v>43818.697814</c:v>
                </c:pt>
              </c:numCache>
            </c:numRef>
          </c:val>
          <c:smooth val="0"/>
        </c:ser>
        <c:ser>
          <c:idx val="232"/>
          <c:order val="232"/>
          <c:tx>
            <c:strRef>
              <c:f>'Apparent consumption final'!$A$235:$C$235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final'!$D$235:$AX$235</c:f>
              <c:numCache>
                <c:formatCode>0_);[Red]\(0\)</c:formatCode>
                <c:ptCount val="39"/>
              </c:numCache>
            </c:numRef>
          </c:val>
          <c:smooth val="0"/>
        </c:ser>
        <c:ser>
          <c:idx val="233"/>
          <c:order val="233"/>
          <c:tx>
            <c:strRef>
              <c:f>'Apparent consumption final'!$A$236:$C$236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final'!$D$236:$AX$236</c:f>
              <c:numCache>
                <c:formatCode>0_);[Red]\(0\)</c:formatCode>
                <c:ptCount val="39"/>
                <c:pt idx="3">
                  <c:v>11.82</c:v>
                </c:pt>
                <c:pt idx="4">
                  <c:v>36.36</c:v>
                </c:pt>
                <c:pt idx="5">
                  <c:v>117.99</c:v>
                </c:pt>
                <c:pt idx="6">
                  <c:v>60.0</c:v>
                </c:pt>
                <c:pt idx="7">
                  <c:v>60.0</c:v>
                </c:pt>
                <c:pt idx="8">
                  <c:v>62.73</c:v>
                </c:pt>
                <c:pt idx="9">
                  <c:v>90.0</c:v>
                </c:pt>
                <c:pt idx="10">
                  <c:v>80.91</c:v>
                </c:pt>
                <c:pt idx="11">
                  <c:v>81.82000000000001</c:v>
                </c:pt>
                <c:pt idx="12">
                  <c:v>237.27</c:v>
                </c:pt>
                <c:pt idx="13">
                  <c:v>600.91</c:v>
                </c:pt>
                <c:pt idx="14">
                  <c:v>1392.73</c:v>
                </c:pt>
                <c:pt idx="15">
                  <c:v>1402.73</c:v>
                </c:pt>
                <c:pt idx="16">
                  <c:v>1162.73</c:v>
                </c:pt>
                <c:pt idx="17">
                  <c:v>761.82</c:v>
                </c:pt>
                <c:pt idx="18">
                  <c:v>645.91</c:v>
                </c:pt>
                <c:pt idx="19">
                  <c:v>877.745677</c:v>
                </c:pt>
                <c:pt idx="20">
                  <c:v>828.0</c:v>
                </c:pt>
                <c:pt idx="21">
                  <c:v>939.819174</c:v>
                </c:pt>
                <c:pt idx="22">
                  <c:v>800.0</c:v>
                </c:pt>
                <c:pt idx="23">
                  <c:v>800.0</c:v>
                </c:pt>
                <c:pt idx="24">
                  <c:v>800.0</c:v>
                </c:pt>
                <c:pt idx="25">
                  <c:v>1431.125312</c:v>
                </c:pt>
                <c:pt idx="26">
                  <c:v>1501.837048</c:v>
                </c:pt>
                <c:pt idx="27">
                  <c:v>1550.767684</c:v>
                </c:pt>
                <c:pt idx="28">
                  <c:v>1539.392632</c:v>
                </c:pt>
                <c:pt idx="29">
                  <c:v>1944.092137</c:v>
                </c:pt>
                <c:pt idx="30">
                  <c:v>2188.155392</c:v>
                </c:pt>
                <c:pt idx="31">
                  <c:v>2571.14646</c:v>
                </c:pt>
                <c:pt idx="32">
                  <c:v>2473.336259</c:v>
                </c:pt>
                <c:pt idx="33">
                  <c:v>1541.0</c:v>
                </c:pt>
                <c:pt idx="34">
                  <c:v>3140.284209</c:v>
                </c:pt>
                <c:pt idx="35">
                  <c:v>3420.179373</c:v>
                </c:pt>
              </c:numCache>
            </c:numRef>
          </c:val>
          <c:smooth val="0"/>
        </c:ser>
        <c:ser>
          <c:idx val="234"/>
          <c:order val="234"/>
          <c:tx>
            <c:strRef>
              <c:f>'Apparent consumption final'!$A$237:$C$237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final'!$D$237:$AX$237</c:f>
              <c:numCache>
                <c:formatCode>0_);[Red]\(0\)</c:formatCode>
                <c:ptCount val="39"/>
                <c:pt idx="0">
                  <c:v>6021.4723</c:v>
                </c:pt>
                <c:pt idx="1">
                  <c:v>6349.9966</c:v>
                </c:pt>
                <c:pt idx="2">
                  <c:v>6633.36253</c:v>
                </c:pt>
                <c:pt idx="3">
                  <c:v>7168.8904</c:v>
                </c:pt>
                <c:pt idx="4">
                  <c:v>7428.550576</c:v>
                </c:pt>
                <c:pt idx="5">
                  <c:v>7330.653568</c:v>
                </c:pt>
                <c:pt idx="6">
                  <c:v>7549.871040000001</c:v>
                </c:pt>
                <c:pt idx="7">
                  <c:v>8310.699488</c:v>
                </c:pt>
                <c:pt idx="8">
                  <c:v>9032.090432</c:v>
                </c:pt>
                <c:pt idx="9">
                  <c:v>9848.696463999999</c:v>
                </c:pt>
                <c:pt idx="10">
                  <c:v>9720.810992000001</c:v>
                </c:pt>
                <c:pt idx="11">
                  <c:v>9694.410991999999</c:v>
                </c:pt>
                <c:pt idx="12">
                  <c:v>9369.095008</c:v>
                </c:pt>
                <c:pt idx="13">
                  <c:v>8903.034816</c:v>
                </c:pt>
                <c:pt idx="14">
                  <c:v>8505.63928</c:v>
                </c:pt>
                <c:pt idx="15">
                  <c:v>7918.77128</c:v>
                </c:pt>
                <c:pt idx="16">
                  <c:v>8343.520992000001</c:v>
                </c:pt>
                <c:pt idx="17">
                  <c:v>8111.877593999999</c:v>
                </c:pt>
                <c:pt idx="18">
                  <c:v>8121.035008</c:v>
                </c:pt>
                <c:pt idx="19">
                  <c:v>7929.926976</c:v>
                </c:pt>
                <c:pt idx="20">
                  <c:v>7403.507111</c:v>
                </c:pt>
                <c:pt idx="21">
                  <c:v>7500.0</c:v>
                </c:pt>
              </c:numCache>
            </c:numRef>
          </c:val>
          <c:smooth val="0"/>
        </c:ser>
        <c:ser>
          <c:idx val="235"/>
          <c:order val="235"/>
          <c:tx>
            <c:strRef>
              <c:f>'Apparent consumption final'!$A$238:$C$238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final'!$D$238:$AX$238</c:f>
              <c:numCache>
                <c:formatCode>0_);[Red]\(0\)</c:formatCode>
                <c:ptCount val="39"/>
                <c:pt idx="0">
                  <c:v>174.534436</c:v>
                </c:pt>
                <c:pt idx="1">
                  <c:v>472.820054</c:v>
                </c:pt>
                <c:pt idx="2">
                  <c:v>507.809312</c:v>
                </c:pt>
                <c:pt idx="3">
                  <c:v>415.961625</c:v>
                </c:pt>
                <c:pt idx="4">
                  <c:v>377.936</c:v>
                </c:pt>
                <c:pt idx="5">
                  <c:v>452.830938</c:v>
                </c:pt>
                <c:pt idx="6">
                  <c:v>383.673405</c:v>
                </c:pt>
                <c:pt idx="7">
                  <c:v>362.137</c:v>
                </c:pt>
                <c:pt idx="8">
                  <c:v>88.514049</c:v>
                </c:pt>
                <c:pt idx="9">
                  <c:v>119.221</c:v>
                </c:pt>
                <c:pt idx="10">
                  <c:v>160.91</c:v>
                </c:pt>
                <c:pt idx="11">
                  <c:v>144.55</c:v>
                </c:pt>
                <c:pt idx="12">
                  <c:v>154.55</c:v>
                </c:pt>
                <c:pt idx="13">
                  <c:v>155.45</c:v>
                </c:pt>
                <c:pt idx="14">
                  <c:v>241.82</c:v>
                </c:pt>
                <c:pt idx="15">
                  <c:v>317.27</c:v>
                </c:pt>
                <c:pt idx="16">
                  <c:v>334.55</c:v>
                </c:pt>
                <c:pt idx="17">
                  <c:v>375.45</c:v>
                </c:pt>
                <c:pt idx="18">
                  <c:v>404.6</c:v>
                </c:pt>
                <c:pt idx="19">
                  <c:v>386.0</c:v>
                </c:pt>
                <c:pt idx="20">
                  <c:v>437.0</c:v>
                </c:pt>
                <c:pt idx="21">
                  <c:v>367.0</c:v>
                </c:pt>
                <c:pt idx="22">
                  <c:v>347.0</c:v>
                </c:pt>
                <c:pt idx="23">
                  <c:v>303.614304</c:v>
                </c:pt>
                <c:pt idx="24">
                  <c:v>280.0</c:v>
                </c:pt>
                <c:pt idx="25">
                  <c:v>314.0</c:v>
                </c:pt>
                <c:pt idx="26">
                  <c:v>348.0</c:v>
                </c:pt>
                <c:pt idx="27">
                  <c:v>669.525118</c:v>
                </c:pt>
                <c:pt idx="28">
                  <c:v>1602.13648</c:v>
                </c:pt>
                <c:pt idx="29">
                  <c:v>191.519329</c:v>
                </c:pt>
                <c:pt idx="30">
                  <c:v>292.402427</c:v>
                </c:pt>
                <c:pt idx="31">
                  <c:v>198.692795</c:v>
                </c:pt>
                <c:pt idx="32">
                  <c:v>173.833807</c:v>
                </c:pt>
                <c:pt idx="33">
                  <c:v>317.508838</c:v>
                </c:pt>
                <c:pt idx="34">
                  <c:v>444.8841590000001</c:v>
                </c:pt>
                <c:pt idx="35">
                  <c:v>403.259372</c:v>
                </c:pt>
              </c:numCache>
            </c:numRef>
          </c:val>
          <c:smooth val="0"/>
        </c:ser>
        <c:ser>
          <c:idx val="236"/>
          <c:order val="236"/>
          <c:tx>
            <c:strRef>
              <c:f>'Apparent consumption final'!$A$239:$C$239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marker>
            <c:symbol val="none"/>
          </c:marker>
          <c:cat>
            <c:strRef>
              <c:f>'Apparent consumption final'!$D$2:$AX$2</c:f>
              <c:strCache>
                <c:ptCount val="39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</c:strCache>
            </c:strRef>
          </c:cat>
          <c:val>
            <c:numRef>
              <c:f>'Apparent consumption final'!$D$239:$AX$239</c:f>
              <c:numCache>
                <c:formatCode>0_);[Red]\(0\)</c:formatCode>
                <c:ptCount val="39"/>
                <c:pt idx="0">
                  <c:v>476.36</c:v>
                </c:pt>
                <c:pt idx="1">
                  <c:v>560.0</c:v>
                </c:pt>
                <c:pt idx="2">
                  <c:v>627.27</c:v>
                </c:pt>
                <c:pt idx="3">
                  <c:v>674.5500000000001</c:v>
                </c:pt>
                <c:pt idx="4">
                  <c:v>755.45</c:v>
                </c:pt>
                <c:pt idx="5">
                  <c:v>673.64</c:v>
                </c:pt>
                <c:pt idx="6">
                  <c:v>540.91</c:v>
                </c:pt>
                <c:pt idx="7">
                  <c:v>492.73</c:v>
                </c:pt>
                <c:pt idx="8">
                  <c:v>409.09</c:v>
                </c:pt>
                <c:pt idx="9">
                  <c:v>397.27</c:v>
                </c:pt>
                <c:pt idx="10">
                  <c:v>470.0</c:v>
                </c:pt>
                <c:pt idx="11">
                  <c:v>498.18</c:v>
                </c:pt>
                <c:pt idx="12">
                  <c:v>577.27</c:v>
                </c:pt>
                <c:pt idx="13">
                  <c:v>580.91</c:v>
                </c:pt>
                <c:pt idx="14">
                  <c:v>558.685144</c:v>
                </c:pt>
                <c:pt idx="15">
                  <c:v>626.646</c:v>
                </c:pt>
                <c:pt idx="16">
                  <c:v>672.4340000000001</c:v>
                </c:pt>
                <c:pt idx="17">
                  <c:v>812.73</c:v>
                </c:pt>
                <c:pt idx="18">
                  <c:v>775.64</c:v>
                </c:pt>
                <c:pt idx="19">
                  <c:v>719.0</c:v>
                </c:pt>
                <c:pt idx="20">
                  <c:v>759.8779999999999</c:v>
                </c:pt>
                <c:pt idx="21">
                  <c:v>1008.299</c:v>
                </c:pt>
                <c:pt idx="22">
                  <c:v>984.0517520000001</c:v>
                </c:pt>
                <c:pt idx="23">
                  <c:v>929.978</c:v>
                </c:pt>
                <c:pt idx="24">
                  <c:v>958.348516</c:v>
                </c:pt>
                <c:pt idx="25">
                  <c:v>804.119572</c:v>
                </c:pt>
                <c:pt idx="26">
                  <c:v>1397.585792</c:v>
                </c:pt>
                <c:pt idx="27">
                  <c:v>2796.927328</c:v>
                </c:pt>
                <c:pt idx="28">
                  <c:v>1100.0</c:v>
                </c:pt>
                <c:pt idx="29">
                  <c:v>1058.473184</c:v>
                </c:pt>
                <c:pt idx="30">
                  <c:v>894.101048</c:v>
                </c:pt>
                <c:pt idx="31">
                  <c:v>800.0</c:v>
                </c:pt>
                <c:pt idx="32">
                  <c:v>600.0</c:v>
                </c:pt>
                <c:pt idx="33">
                  <c:v>400.0</c:v>
                </c:pt>
                <c:pt idx="34">
                  <c:v>283.70208</c:v>
                </c:pt>
                <c:pt idx="35">
                  <c:v>454.142805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6664336"/>
        <c:axId val="526666384"/>
      </c:lineChart>
      <c:catAx>
        <c:axId val="5266643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6666384"/>
        <c:crosses val="autoZero"/>
        <c:auto val="1"/>
        <c:lblAlgn val="ctr"/>
        <c:lblOffset val="100"/>
        <c:noMultiLvlLbl val="0"/>
      </c:catAx>
      <c:valAx>
        <c:axId val="526666384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66643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'Apparent consumption final'!$A$3:$C$3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val>
            <c:numRef>
              <c:f>'Apparent consumption final'!$D$3:$AX$3</c:f>
              <c:numCache>
                <c:formatCode>0_);[Red]\(0\)</c:formatCode>
                <c:ptCount val="39"/>
                <c:pt idx="0">
                  <c:v>94.625531</c:v>
                </c:pt>
                <c:pt idx="1">
                  <c:v>91.018574</c:v>
                </c:pt>
                <c:pt idx="2">
                  <c:v>99.314703</c:v>
                </c:pt>
                <c:pt idx="3">
                  <c:v>141.132937</c:v>
                </c:pt>
                <c:pt idx="4">
                  <c:v>146.36</c:v>
                </c:pt>
                <c:pt idx="5">
                  <c:v>147.27</c:v>
                </c:pt>
                <c:pt idx="6">
                  <c:v>167.3315</c:v>
                </c:pt>
                <c:pt idx="7">
                  <c:v>196.431288</c:v>
                </c:pt>
                <c:pt idx="8">
                  <c:v>127.27</c:v>
                </c:pt>
                <c:pt idx="9">
                  <c:v>140.91</c:v>
                </c:pt>
                <c:pt idx="10">
                  <c:v>50.91</c:v>
                </c:pt>
                <c:pt idx="11">
                  <c:v>95.45</c:v>
                </c:pt>
                <c:pt idx="12">
                  <c:v>87.27</c:v>
                </c:pt>
                <c:pt idx="13">
                  <c:v>12.73</c:v>
                </c:pt>
                <c:pt idx="14">
                  <c:v>111.82</c:v>
                </c:pt>
                <c:pt idx="15">
                  <c:v>77.27</c:v>
                </c:pt>
                <c:pt idx="16">
                  <c:v>86.36</c:v>
                </c:pt>
                <c:pt idx="17">
                  <c:v>100.0</c:v>
                </c:pt>
                <c:pt idx="18">
                  <c:v>99.79</c:v>
                </c:pt>
                <c:pt idx="19">
                  <c:v>100.0</c:v>
                </c:pt>
                <c:pt idx="20">
                  <c:v>112.0</c:v>
                </c:pt>
                <c:pt idx="21">
                  <c:v>112.0</c:v>
                </c:pt>
                <c:pt idx="22">
                  <c:v>115.0</c:v>
                </c:pt>
                <c:pt idx="23">
                  <c:v>115.0</c:v>
                </c:pt>
                <c:pt idx="24">
                  <c:v>115.0</c:v>
                </c:pt>
                <c:pt idx="25">
                  <c:v>115.0</c:v>
                </c:pt>
                <c:pt idx="26">
                  <c:v>116.0</c:v>
                </c:pt>
                <c:pt idx="27">
                  <c:v>116.0</c:v>
                </c:pt>
                <c:pt idx="28">
                  <c:v>116.0</c:v>
                </c:pt>
                <c:pt idx="29">
                  <c:v>116.0</c:v>
                </c:pt>
                <c:pt idx="30">
                  <c:v>50.0</c:v>
                </c:pt>
                <c:pt idx="31">
                  <c:v>50.0</c:v>
                </c:pt>
                <c:pt idx="32">
                  <c:v>60.0</c:v>
                </c:pt>
                <c:pt idx="33">
                  <c:v>70.0</c:v>
                </c:pt>
                <c:pt idx="34">
                  <c:v>70.0</c:v>
                </c:pt>
                <c:pt idx="35">
                  <c:v>60.0</c:v>
                </c:pt>
              </c:numCache>
            </c:numRef>
          </c:val>
        </c:ser>
        <c:ser>
          <c:idx val="1"/>
          <c:order val="1"/>
          <c:tx>
            <c:strRef>
              <c:f>'Apparent consumption final'!$A$4:$C$4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val>
            <c:numRef>
              <c:f>'Apparent consumption final'!$D$4:$AX$4</c:f>
              <c:numCache>
                <c:formatCode>0_);[Red]\(0\)</c:formatCode>
                <c:ptCount val="39"/>
                <c:pt idx="0">
                  <c:v>363.64</c:v>
                </c:pt>
                <c:pt idx="1">
                  <c:v>363.64</c:v>
                </c:pt>
                <c:pt idx="2">
                  <c:v>363.64</c:v>
                </c:pt>
                <c:pt idx="3">
                  <c:v>519.09</c:v>
                </c:pt>
                <c:pt idx="4">
                  <c:v>518.18</c:v>
                </c:pt>
                <c:pt idx="5">
                  <c:v>651.82</c:v>
                </c:pt>
                <c:pt idx="6">
                  <c:v>701.82</c:v>
                </c:pt>
                <c:pt idx="7">
                  <c:v>751.82</c:v>
                </c:pt>
                <c:pt idx="8">
                  <c:v>800.0</c:v>
                </c:pt>
                <c:pt idx="9">
                  <c:v>845.45</c:v>
                </c:pt>
                <c:pt idx="10">
                  <c:v>1001.82</c:v>
                </c:pt>
                <c:pt idx="11">
                  <c:v>1102.73</c:v>
                </c:pt>
                <c:pt idx="12">
                  <c:v>831.82</c:v>
                </c:pt>
                <c:pt idx="13">
                  <c:v>840.91</c:v>
                </c:pt>
                <c:pt idx="14">
                  <c:v>861.82</c:v>
                </c:pt>
                <c:pt idx="15">
                  <c:v>854.5500000000001</c:v>
                </c:pt>
                <c:pt idx="16">
                  <c:v>854.5500000000001</c:v>
                </c:pt>
                <c:pt idx="17">
                  <c:v>859.09</c:v>
                </c:pt>
                <c:pt idx="18">
                  <c:v>745.7</c:v>
                </c:pt>
                <c:pt idx="19">
                  <c:v>754.0</c:v>
                </c:pt>
                <c:pt idx="20">
                  <c:v>750.0</c:v>
                </c:pt>
                <c:pt idx="21">
                  <c:v>600.0</c:v>
                </c:pt>
                <c:pt idx="22">
                  <c:v>200.0</c:v>
                </c:pt>
                <c:pt idx="23">
                  <c:v>200.0</c:v>
                </c:pt>
                <c:pt idx="24">
                  <c:v>200.0</c:v>
                </c:pt>
                <c:pt idx="25">
                  <c:v>200.0</c:v>
                </c:pt>
                <c:pt idx="26">
                  <c:v>673.514688</c:v>
                </c:pt>
                <c:pt idx="27">
                  <c:v>720.8012399999999</c:v>
                </c:pt>
                <c:pt idx="28">
                  <c:v>852.9979660000001</c:v>
                </c:pt>
                <c:pt idx="29">
                  <c:v>1015.519725</c:v>
                </c:pt>
                <c:pt idx="30">
                  <c:v>1368.731802</c:v>
                </c:pt>
                <c:pt idx="31">
                  <c:v>1532.39847</c:v>
                </c:pt>
                <c:pt idx="32">
                  <c:v>1695.06513</c:v>
                </c:pt>
                <c:pt idx="33">
                  <c:v>1856.949216</c:v>
                </c:pt>
                <c:pt idx="34">
                  <c:v>1851.782818</c:v>
                </c:pt>
                <c:pt idx="35">
                  <c:v>2230.919944</c:v>
                </c:pt>
                <c:pt idx="36">
                  <c:v>1940.753221</c:v>
                </c:pt>
                <c:pt idx="37">
                  <c:v>1448.142628</c:v>
                </c:pt>
              </c:numCache>
            </c:numRef>
          </c:val>
        </c:ser>
        <c:ser>
          <c:idx val="2"/>
          <c:order val="2"/>
          <c:tx>
            <c:strRef>
              <c:f>'Apparent consumption final'!$A$5:$C$5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val>
            <c:numRef>
              <c:f>'Apparent consumption final'!$D$5:$AX$5</c:f>
              <c:numCache>
                <c:formatCode>0_);[Red]\(0\)</c:formatCode>
                <c:ptCount val="39"/>
                <c:pt idx="0">
                  <c:v>1425.104312</c:v>
                </c:pt>
                <c:pt idx="1">
                  <c:v>1511.156352</c:v>
                </c:pt>
                <c:pt idx="2">
                  <c:v>934.5500000000001</c:v>
                </c:pt>
                <c:pt idx="3">
                  <c:v>2132.155984</c:v>
                </c:pt>
                <c:pt idx="4">
                  <c:v>2754.298524</c:v>
                </c:pt>
                <c:pt idx="5">
                  <c:v>2926.663296</c:v>
                </c:pt>
                <c:pt idx="6">
                  <c:v>3533.189136</c:v>
                </c:pt>
                <c:pt idx="7">
                  <c:v>3971.191216</c:v>
                </c:pt>
                <c:pt idx="8">
                  <c:v>4496.435728</c:v>
                </c:pt>
                <c:pt idx="9">
                  <c:v>4903.15624</c:v>
                </c:pt>
                <c:pt idx="10">
                  <c:v>5118.177568</c:v>
                </c:pt>
                <c:pt idx="11">
                  <c:v>5549.730512</c:v>
                </c:pt>
                <c:pt idx="12">
                  <c:v>7362.502608</c:v>
                </c:pt>
                <c:pt idx="13">
                  <c:v>8171.703968</c:v>
                </c:pt>
                <c:pt idx="14">
                  <c:v>8969.810704</c:v>
                </c:pt>
                <c:pt idx="15">
                  <c:v>8787.85224</c:v>
                </c:pt>
                <c:pt idx="16">
                  <c:v>9292.593296</c:v>
                </c:pt>
                <c:pt idx="17">
                  <c:v>9220.307712000001</c:v>
                </c:pt>
                <c:pt idx="18">
                  <c:v>8211.119917</c:v>
                </c:pt>
                <c:pt idx="19">
                  <c:v>8918.26016</c:v>
                </c:pt>
                <c:pt idx="20">
                  <c:v>8014.757312</c:v>
                </c:pt>
                <c:pt idx="21">
                  <c:v>7877.3168</c:v>
                </c:pt>
                <c:pt idx="22">
                  <c:v>7983.31216</c:v>
                </c:pt>
                <c:pt idx="23">
                  <c:v>7826.55872</c:v>
                </c:pt>
                <c:pt idx="24">
                  <c:v>8234.887424</c:v>
                </c:pt>
                <c:pt idx="25">
                  <c:v>8848.918272</c:v>
                </c:pt>
                <c:pt idx="26">
                  <c:v>8391.554148</c:v>
                </c:pt>
                <c:pt idx="27">
                  <c:v>7816.711928</c:v>
                </c:pt>
                <c:pt idx="28">
                  <c:v>8001.199308</c:v>
                </c:pt>
                <c:pt idx="29">
                  <c:v>8204.923887</c:v>
                </c:pt>
                <c:pt idx="30">
                  <c:v>9358.983639999999</c:v>
                </c:pt>
                <c:pt idx="31">
                  <c:v>9325.923048</c:v>
                </c:pt>
                <c:pt idx="32">
                  <c:v>10810.801878</c:v>
                </c:pt>
                <c:pt idx="33">
                  <c:v>12078.272181</c:v>
                </c:pt>
                <c:pt idx="34">
                  <c:v>12345.285912</c:v>
                </c:pt>
                <c:pt idx="35">
                  <c:v>11972.619299</c:v>
                </c:pt>
              </c:numCache>
            </c:numRef>
          </c:val>
        </c:ser>
        <c:ser>
          <c:idx val="3"/>
          <c:order val="3"/>
          <c:tx>
            <c:strRef>
              <c:f>'Apparent consumption final'!$A$6:$C$6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val>
            <c:numRef>
              <c:f>'Apparent consumption final'!$D$6:$AX$6</c:f>
              <c:numCache>
                <c:formatCode>0_);[Red]\(0\)</c:formatCode>
                <c:ptCount val="39"/>
              </c:numCache>
            </c:numRef>
          </c:val>
        </c:ser>
        <c:ser>
          <c:idx val="4"/>
          <c:order val="4"/>
          <c:tx>
            <c:strRef>
              <c:f>'Apparent consumption final'!$A$7:$C$7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val>
            <c:numRef>
              <c:f>'Apparent consumption final'!$D$7:$AX$7</c:f>
              <c:numCache>
                <c:formatCode>0_);[Red]\(0\)</c:formatCode>
                <c:ptCount val="39"/>
              </c:numCache>
            </c:numRef>
          </c:val>
        </c:ser>
        <c:ser>
          <c:idx val="5"/>
          <c:order val="5"/>
          <c:tx>
            <c:strRef>
              <c:f>'Apparent consumption final'!$A$8:$C$8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val>
            <c:numRef>
              <c:f>'Apparent consumption final'!$D$8:$AX$8</c:f>
              <c:numCache>
                <c:formatCode>0_);[Red]\(0\)</c:formatCode>
                <c:ptCount val="39"/>
                <c:pt idx="0">
                  <c:v>380.5304640000001</c:v>
                </c:pt>
                <c:pt idx="1">
                  <c:v>450.113041</c:v>
                </c:pt>
                <c:pt idx="2">
                  <c:v>482.879662</c:v>
                </c:pt>
                <c:pt idx="3">
                  <c:v>503.7688899999999</c:v>
                </c:pt>
                <c:pt idx="4">
                  <c:v>545.852816</c:v>
                </c:pt>
                <c:pt idx="5">
                  <c:v>654.5500000000001</c:v>
                </c:pt>
                <c:pt idx="6">
                  <c:v>299.09</c:v>
                </c:pt>
                <c:pt idx="7">
                  <c:v>300.0</c:v>
                </c:pt>
                <c:pt idx="8">
                  <c:v>261.214</c:v>
                </c:pt>
                <c:pt idx="9">
                  <c:v>359.9</c:v>
                </c:pt>
                <c:pt idx="10">
                  <c:v>158.049</c:v>
                </c:pt>
                <c:pt idx="11">
                  <c:v>245.702</c:v>
                </c:pt>
                <c:pt idx="12">
                  <c:v>250.91</c:v>
                </c:pt>
                <c:pt idx="13">
                  <c:v>218.18</c:v>
                </c:pt>
                <c:pt idx="14">
                  <c:v>354.55</c:v>
                </c:pt>
                <c:pt idx="15">
                  <c:v>357.122712</c:v>
                </c:pt>
                <c:pt idx="16">
                  <c:v>354.55</c:v>
                </c:pt>
                <c:pt idx="17">
                  <c:v>354.55</c:v>
                </c:pt>
                <c:pt idx="18">
                  <c:v>997.9</c:v>
                </c:pt>
                <c:pt idx="19">
                  <c:v>300.0</c:v>
                </c:pt>
                <c:pt idx="20">
                  <c:v>173.64</c:v>
                </c:pt>
                <c:pt idx="21">
                  <c:v>258.5</c:v>
                </c:pt>
                <c:pt idx="22">
                  <c:v>300.0</c:v>
                </c:pt>
                <c:pt idx="23">
                  <c:v>250.0</c:v>
                </c:pt>
                <c:pt idx="24">
                  <c:v>250.0</c:v>
                </c:pt>
                <c:pt idx="25">
                  <c:v>200.0</c:v>
                </c:pt>
                <c:pt idx="26">
                  <c:v>270.0</c:v>
                </c:pt>
                <c:pt idx="27">
                  <c:v>301.0</c:v>
                </c:pt>
                <c:pt idx="28">
                  <c:v>350.0</c:v>
                </c:pt>
                <c:pt idx="29">
                  <c:v>201.0</c:v>
                </c:pt>
                <c:pt idx="30">
                  <c:v>200.0</c:v>
                </c:pt>
                <c:pt idx="31">
                  <c:v>250.0</c:v>
                </c:pt>
                <c:pt idx="32">
                  <c:v>597.0</c:v>
                </c:pt>
                <c:pt idx="33">
                  <c:v>700.0</c:v>
                </c:pt>
                <c:pt idx="34">
                  <c:v>754.0</c:v>
                </c:pt>
                <c:pt idx="35">
                  <c:v>1315.0</c:v>
                </c:pt>
              </c:numCache>
            </c:numRef>
          </c:val>
        </c:ser>
        <c:ser>
          <c:idx val="6"/>
          <c:order val="6"/>
          <c:tx>
            <c:strRef>
              <c:f>'Apparent consumption final'!$A$9:$C$9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val>
            <c:numRef>
              <c:f>'Apparent consumption final'!$D$9:$AX$9</c:f>
              <c:numCache>
                <c:formatCode>0_);[Red]\(0\)</c:formatCode>
                <c:ptCount val="39"/>
              </c:numCache>
            </c:numRef>
          </c:val>
        </c:ser>
        <c:ser>
          <c:idx val="7"/>
          <c:order val="7"/>
          <c:tx>
            <c:strRef>
              <c:f>'Apparent consumption final'!$A$10:$C$10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val>
            <c:numRef>
              <c:f>'Apparent consumption final'!$D$10:$AX$10</c:f>
              <c:numCache>
                <c:formatCode>0_);[Red]\(0\)</c:formatCode>
                <c:ptCount val="39"/>
              </c:numCache>
            </c:numRef>
          </c:val>
        </c:ser>
        <c:ser>
          <c:idx val="8"/>
          <c:order val="8"/>
          <c:tx>
            <c:strRef>
              <c:f>'Apparent consumption final'!$A$11:$C$11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val>
            <c:numRef>
              <c:f>'Apparent consumption final'!$D$11:$AX$11</c:f>
              <c:numCache>
                <c:formatCode>0_);[Red]\(0\)</c:formatCode>
                <c:ptCount val="39"/>
                <c:pt idx="0">
                  <c:v>5049.206469</c:v>
                </c:pt>
                <c:pt idx="1">
                  <c:v>5568.151874</c:v>
                </c:pt>
                <c:pt idx="2">
                  <c:v>5445.991913</c:v>
                </c:pt>
                <c:pt idx="3">
                  <c:v>5186.609687</c:v>
                </c:pt>
                <c:pt idx="4">
                  <c:v>5406.40716</c:v>
                </c:pt>
                <c:pt idx="5">
                  <c:v>5503.897136</c:v>
                </c:pt>
                <c:pt idx="6">
                  <c:v>5718.175984</c:v>
                </c:pt>
                <c:pt idx="7">
                  <c:v>5838.398528</c:v>
                </c:pt>
                <c:pt idx="8">
                  <c:v>6326.29009</c:v>
                </c:pt>
                <c:pt idx="9">
                  <c:v>6876.323564</c:v>
                </c:pt>
                <c:pt idx="10">
                  <c:v>7381.782011</c:v>
                </c:pt>
                <c:pt idx="11">
                  <c:v>6607.049300000001</c:v>
                </c:pt>
                <c:pt idx="12">
                  <c:v>5414.477218</c:v>
                </c:pt>
                <c:pt idx="13">
                  <c:v>5561.08722</c:v>
                </c:pt>
                <c:pt idx="14">
                  <c:v>5158.567145</c:v>
                </c:pt>
                <c:pt idx="15">
                  <c:v>4554.813643</c:v>
                </c:pt>
                <c:pt idx="16">
                  <c:v>5517.771606</c:v>
                </c:pt>
                <c:pt idx="17">
                  <c:v>6283.571357</c:v>
                </c:pt>
                <c:pt idx="18">
                  <c:v>6002.185335</c:v>
                </c:pt>
                <c:pt idx="19">
                  <c:v>4393.654264</c:v>
                </c:pt>
                <c:pt idx="20">
                  <c:v>3563.191418</c:v>
                </c:pt>
                <c:pt idx="21">
                  <c:v>3388.261728</c:v>
                </c:pt>
                <c:pt idx="22">
                  <c:v>5033.937152</c:v>
                </c:pt>
                <c:pt idx="23">
                  <c:v>5544.883244</c:v>
                </c:pt>
                <c:pt idx="24">
                  <c:v>6251.684488</c:v>
                </c:pt>
                <c:pt idx="25">
                  <c:v>5291.73208</c:v>
                </c:pt>
                <c:pt idx="26">
                  <c:v>5032.39148</c:v>
                </c:pt>
                <c:pt idx="27">
                  <c:v>6964.20096</c:v>
                </c:pt>
                <c:pt idx="28">
                  <c:v>7324.100208</c:v>
                </c:pt>
                <c:pt idx="29">
                  <c:v>7383.088508</c:v>
                </c:pt>
                <c:pt idx="30">
                  <c:v>6350.561501</c:v>
                </c:pt>
                <c:pt idx="31">
                  <c:v>5715.283767</c:v>
                </c:pt>
                <c:pt idx="32">
                  <c:v>3794.707895</c:v>
                </c:pt>
                <c:pt idx="33">
                  <c:v>5021.231128</c:v>
                </c:pt>
                <c:pt idx="34">
                  <c:v>6078.366338</c:v>
                </c:pt>
                <c:pt idx="35">
                  <c:v>7448.450008000001</c:v>
                </c:pt>
                <c:pt idx="36">
                  <c:v>8860.261403</c:v>
                </c:pt>
                <c:pt idx="37">
                  <c:v>9651.981246</c:v>
                </c:pt>
                <c:pt idx="38">
                  <c:v>9706.737196000001</c:v>
                </c:pt>
              </c:numCache>
            </c:numRef>
          </c:val>
        </c:ser>
        <c:ser>
          <c:idx val="9"/>
          <c:order val="9"/>
          <c:tx>
            <c:strRef>
              <c:f>'Apparent consumption final'!$A$12:$C$12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val>
            <c:numRef>
              <c:f>'Apparent consumption final'!$D$12:$AX$12</c:f>
              <c:numCache>
                <c:formatCode>0_);[Red]\(0\)</c:formatCode>
                <c:ptCount val="39"/>
                <c:pt idx="22">
                  <c:v>400.0</c:v>
                </c:pt>
                <c:pt idx="23">
                  <c:v>200.0</c:v>
                </c:pt>
                <c:pt idx="24">
                  <c:v>100.0</c:v>
                </c:pt>
                <c:pt idx="25">
                  <c:v>228.0</c:v>
                </c:pt>
                <c:pt idx="26">
                  <c:v>282.0</c:v>
                </c:pt>
                <c:pt idx="27">
                  <c:v>220.356995</c:v>
                </c:pt>
                <c:pt idx="28">
                  <c:v>300.0</c:v>
                </c:pt>
                <c:pt idx="29">
                  <c:v>248.06897</c:v>
                </c:pt>
                <c:pt idx="30">
                  <c:v>197.35581</c:v>
                </c:pt>
                <c:pt idx="31">
                  <c:v>297.981016</c:v>
                </c:pt>
                <c:pt idx="32">
                  <c:v>344.70672</c:v>
                </c:pt>
                <c:pt idx="33">
                  <c:v>349.842855</c:v>
                </c:pt>
                <c:pt idx="34">
                  <c:v>296.879391</c:v>
                </c:pt>
                <c:pt idx="35">
                  <c:v>235.442554</c:v>
                </c:pt>
                <c:pt idx="36">
                  <c:v>239.108125</c:v>
                </c:pt>
                <c:pt idx="37">
                  <c:v>236.8836429999999</c:v>
                </c:pt>
                <c:pt idx="38">
                  <c:v>362.706956</c:v>
                </c:pt>
              </c:numCache>
            </c:numRef>
          </c:val>
        </c:ser>
        <c:ser>
          <c:idx val="10"/>
          <c:order val="10"/>
          <c:tx>
            <c:strRef>
              <c:f>'Apparent consumption final'!$A$13:$C$13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val>
            <c:numRef>
              <c:f>'Apparent consumption final'!$D$13:$AX$13</c:f>
              <c:numCache>
                <c:formatCode>0_);[Red]\(0\)</c:formatCode>
                <c:ptCount val="39"/>
              </c:numCache>
            </c:numRef>
          </c:val>
        </c:ser>
        <c:ser>
          <c:idx val="11"/>
          <c:order val="11"/>
          <c:tx>
            <c:strRef>
              <c:f>'Apparent consumption final'!$A$14:$C$14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val>
            <c:numRef>
              <c:f>'Apparent consumption final'!$D$14:$AX$14</c:f>
              <c:numCache>
                <c:formatCode>0_);[Red]\(0\)</c:formatCode>
                <c:ptCount val="39"/>
                <c:pt idx="0">
                  <c:v>4504.758398</c:v>
                </c:pt>
                <c:pt idx="1">
                  <c:v>4683.685616</c:v>
                </c:pt>
                <c:pt idx="2">
                  <c:v>4806.879039</c:v>
                </c:pt>
                <c:pt idx="3">
                  <c:v>5207.482664</c:v>
                </c:pt>
                <c:pt idx="4">
                  <c:v>5075.721278</c:v>
                </c:pt>
                <c:pt idx="5">
                  <c:v>4906.587158</c:v>
                </c:pt>
                <c:pt idx="6">
                  <c:v>5012.031426</c:v>
                </c:pt>
                <c:pt idx="7">
                  <c:v>5007.625065</c:v>
                </c:pt>
                <c:pt idx="8">
                  <c:v>4965.718615000001</c:v>
                </c:pt>
                <c:pt idx="9">
                  <c:v>5039.691505</c:v>
                </c:pt>
                <c:pt idx="10">
                  <c:v>5114.932384000001</c:v>
                </c:pt>
                <c:pt idx="11">
                  <c:v>5758.542512</c:v>
                </c:pt>
                <c:pt idx="12">
                  <c:v>5461.677024</c:v>
                </c:pt>
                <c:pt idx="13">
                  <c:v>4662.503968</c:v>
                </c:pt>
                <c:pt idx="14">
                  <c:v>5474.55</c:v>
                </c:pt>
                <c:pt idx="15">
                  <c:v>5899.09</c:v>
                </c:pt>
                <c:pt idx="16">
                  <c:v>5921.172848</c:v>
                </c:pt>
                <c:pt idx="17">
                  <c:v>5850.528</c:v>
                </c:pt>
                <c:pt idx="18">
                  <c:v>6501.520717</c:v>
                </c:pt>
                <c:pt idx="19">
                  <c:v>7355.967222</c:v>
                </c:pt>
                <c:pt idx="20">
                  <c:v>7046.59672</c:v>
                </c:pt>
                <c:pt idx="21">
                  <c:v>6066.2403</c:v>
                </c:pt>
                <c:pt idx="22">
                  <c:v>5168.216771</c:v>
                </c:pt>
                <c:pt idx="23">
                  <c:v>5377.873001</c:v>
                </c:pt>
                <c:pt idx="24">
                  <c:v>6904.658692</c:v>
                </c:pt>
                <c:pt idx="25">
                  <c:v>6548.690353</c:v>
                </c:pt>
                <c:pt idx="26">
                  <c:v>6562.273006</c:v>
                </c:pt>
                <c:pt idx="27">
                  <c:v>6534.990252</c:v>
                </c:pt>
                <c:pt idx="28">
                  <c:v>6714.431097</c:v>
                </c:pt>
                <c:pt idx="29">
                  <c:v>7342.330042000001</c:v>
                </c:pt>
                <c:pt idx="30">
                  <c:v>7729.568942</c:v>
                </c:pt>
                <c:pt idx="31">
                  <c:v>7337.814027</c:v>
                </c:pt>
                <c:pt idx="32">
                  <c:v>8111.877904</c:v>
                </c:pt>
                <c:pt idx="33">
                  <c:v>8635.976128</c:v>
                </c:pt>
                <c:pt idx="34">
                  <c:v>9264.993211</c:v>
                </c:pt>
                <c:pt idx="35">
                  <c:v>10291.104278</c:v>
                </c:pt>
                <c:pt idx="36">
                  <c:v>10350.907726</c:v>
                </c:pt>
                <c:pt idx="37">
                  <c:v>11145.698425</c:v>
                </c:pt>
                <c:pt idx="38">
                  <c:v>12317.832898</c:v>
                </c:pt>
              </c:numCache>
            </c:numRef>
          </c:val>
        </c:ser>
        <c:ser>
          <c:idx val="12"/>
          <c:order val="12"/>
          <c:tx>
            <c:strRef>
              <c:f>'Apparent consumption final'!$A$15:$C$15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val>
            <c:numRef>
              <c:f>'Apparent consumption final'!$D$15:$AX$15</c:f>
              <c:numCache>
                <c:formatCode>0_);[Red]\(0\)</c:formatCode>
                <c:ptCount val="39"/>
                <c:pt idx="0">
                  <c:v>4591.216226</c:v>
                </c:pt>
                <c:pt idx="1">
                  <c:v>5315.833228</c:v>
                </c:pt>
                <c:pt idx="2">
                  <c:v>6288.90432</c:v>
                </c:pt>
                <c:pt idx="3">
                  <c:v>6143.767416000001</c:v>
                </c:pt>
                <c:pt idx="4">
                  <c:v>6170.029568</c:v>
                </c:pt>
                <c:pt idx="5">
                  <c:v>5662.470726</c:v>
                </c:pt>
                <c:pt idx="6">
                  <c:v>5877.207776000001</c:v>
                </c:pt>
                <c:pt idx="7">
                  <c:v>5971.405616</c:v>
                </c:pt>
                <c:pt idx="8">
                  <c:v>5903.742264</c:v>
                </c:pt>
                <c:pt idx="9">
                  <c:v>5639.333428000001</c:v>
                </c:pt>
                <c:pt idx="10">
                  <c:v>5472.953524</c:v>
                </c:pt>
                <c:pt idx="11">
                  <c:v>5317.147872</c:v>
                </c:pt>
                <c:pt idx="12">
                  <c:v>5034.470440000001</c:v>
                </c:pt>
                <c:pt idx="13">
                  <c:v>4936.856507</c:v>
                </c:pt>
                <c:pt idx="14">
                  <c:v>4931.521424</c:v>
                </c:pt>
                <c:pt idx="15">
                  <c:v>4612.553284</c:v>
                </c:pt>
                <c:pt idx="16">
                  <c:v>4644.786880000001</c:v>
                </c:pt>
                <c:pt idx="17">
                  <c:v>4615.829974</c:v>
                </c:pt>
                <c:pt idx="18">
                  <c:v>4855.95703</c:v>
                </c:pt>
                <c:pt idx="19">
                  <c:v>4823.263948000001</c:v>
                </c:pt>
                <c:pt idx="20">
                  <c:v>4990.066798000001</c:v>
                </c:pt>
                <c:pt idx="21">
                  <c:v>5154.764648</c:v>
                </c:pt>
                <c:pt idx="22">
                  <c:v>5305.826392</c:v>
                </c:pt>
                <c:pt idx="23">
                  <c:v>5403.685656</c:v>
                </c:pt>
                <c:pt idx="24">
                  <c:v>5747.386184</c:v>
                </c:pt>
                <c:pt idx="25">
                  <c:v>5076.666704</c:v>
                </c:pt>
                <c:pt idx="26">
                  <c:v>5026.123504</c:v>
                </c:pt>
                <c:pt idx="27">
                  <c:v>5255.309728</c:v>
                </c:pt>
                <c:pt idx="28">
                  <c:v>5339.925712</c:v>
                </c:pt>
                <c:pt idx="29">
                  <c:v>5019.807290000001</c:v>
                </c:pt>
                <c:pt idx="30">
                  <c:v>4797.182818</c:v>
                </c:pt>
                <c:pt idx="31">
                  <c:v>4725.669055</c:v>
                </c:pt>
                <c:pt idx="32">
                  <c:v>4883.992434</c:v>
                </c:pt>
                <c:pt idx="33">
                  <c:v>4846.132273</c:v>
                </c:pt>
                <c:pt idx="34">
                  <c:v>4961.412225</c:v>
                </c:pt>
                <c:pt idx="35">
                  <c:v>5933.754687</c:v>
                </c:pt>
              </c:numCache>
            </c:numRef>
          </c:val>
        </c:ser>
        <c:ser>
          <c:idx val="13"/>
          <c:order val="13"/>
          <c:tx>
            <c:strRef>
              <c:f>'Apparent consumption final'!$A$16:$C$16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val>
            <c:numRef>
              <c:f>'Apparent consumption final'!$D$16:$AX$16</c:f>
              <c:numCache>
                <c:formatCode>0_);[Red]\(0\)</c:formatCode>
                <c:ptCount val="39"/>
                <c:pt idx="22">
                  <c:v>800.0</c:v>
                </c:pt>
                <c:pt idx="23">
                  <c:v>600.0</c:v>
                </c:pt>
                <c:pt idx="24">
                  <c:v>500.0</c:v>
                </c:pt>
                <c:pt idx="25">
                  <c:v>196.0</c:v>
                </c:pt>
                <c:pt idx="26">
                  <c:v>346.003616</c:v>
                </c:pt>
                <c:pt idx="27">
                  <c:v>501.16352</c:v>
                </c:pt>
                <c:pt idx="28">
                  <c:v>564.796198</c:v>
                </c:pt>
                <c:pt idx="29">
                  <c:v>553.7983179999998</c:v>
                </c:pt>
                <c:pt idx="30">
                  <c:v>598.2367940000001</c:v>
                </c:pt>
                <c:pt idx="31">
                  <c:v>739.4321200000001</c:v>
                </c:pt>
                <c:pt idx="32">
                  <c:v>1188.52302</c:v>
                </c:pt>
                <c:pt idx="33">
                  <c:v>1440.059576</c:v>
                </c:pt>
                <c:pt idx="34">
                  <c:v>2201.425</c:v>
                </c:pt>
                <c:pt idx="35">
                  <c:v>2670.584094</c:v>
                </c:pt>
                <c:pt idx="36">
                  <c:v>3009.788775</c:v>
                </c:pt>
                <c:pt idx="37">
                  <c:v>3205.474276</c:v>
                </c:pt>
                <c:pt idx="38">
                  <c:v>3698.739227</c:v>
                </c:pt>
              </c:numCache>
            </c:numRef>
          </c:val>
        </c:ser>
        <c:ser>
          <c:idx val="14"/>
          <c:order val="14"/>
          <c:tx>
            <c:strRef>
              <c:f>'Apparent consumption final'!$A$17:$C$17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val>
            <c:numRef>
              <c:f>'Apparent consumption final'!$D$17:$AX$17</c:f>
              <c:numCache>
                <c:formatCode>0_);[Red]\(0\)</c:formatCode>
                <c:ptCount val="39"/>
                <c:pt idx="0">
                  <c:v>835.45</c:v>
                </c:pt>
                <c:pt idx="1">
                  <c:v>833.64</c:v>
                </c:pt>
                <c:pt idx="2">
                  <c:v>988.18</c:v>
                </c:pt>
                <c:pt idx="3">
                  <c:v>955.45</c:v>
                </c:pt>
                <c:pt idx="4">
                  <c:v>795.45</c:v>
                </c:pt>
                <c:pt idx="5">
                  <c:v>195.10903</c:v>
                </c:pt>
                <c:pt idx="6">
                  <c:v>215.500395</c:v>
                </c:pt>
                <c:pt idx="7">
                  <c:v>70.0</c:v>
                </c:pt>
                <c:pt idx="8">
                  <c:v>330.91</c:v>
                </c:pt>
                <c:pt idx="9">
                  <c:v>450.91</c:v>
                </c:pt>
                <c:pt idx="10">
                  <c:v>299.068073</c:v>
                </c:pt>
                <c:pt idx="11">
                  <c:v>27.054695</c:v>
                </c:pt>
                <c:pt idx="12">
                  <c:v>31.46200199999999</c:v>
                </c:pt>
                <c:pt idx="13">
                  <c:v>40.977219</c:v>
                </c:pt>
              </c:numCache>
            </c:numRef>
          </c:val>
        </c:ser>
        <c:ser>
          <c:idx val="15"/>
          <c:order val="15"/>
          <c:tx>
            <c:strRef>
              <c:f>'Apparent consumption final'!$A$18:$C$18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val>
            <c:numRef>
              <c:f>'Apparent consumption final'!$D$18:$AX$18</c:f>
              <c:numCache>
                <c:formatCode>0_);[Red]\(0\)</c:formatCode>
                <c:ptCount val="39"/>
                <c:pt idx="19">
                  <c:v>671.1154220000001</c:v>
                </c:pt>
                <c:pt idx="20">
                  <c:v>593.5975090000001</c:v>
                </c:pt>
                <c:pt idx="21">
                  <c:v>535.017632</c:v>
                </c:pt>
                <c:pt idx="22">
                  <c:v>791.5098660000001</c:v>
                </c:pt>
                <c:pt idx="23">
                  <c:v>933.24018</c:v>
                </c:pt>
                <c:pt idx="24">
                  <c:v>928.281106</c:v>
                </c:pt>
                <c:pt idx="25">
                  <c:v>844.443865</c:v>
                </c:pt>
                <c:pt idx="26">
                  <c:v>696.641296</c:v>
                </c:pt>
                <c:pt idx="27">
                  <c:v>172.0</c:v>
                </c:pt>
                <c:pt idx="28">
                  <c:v>230.0</c:v>
                </c:pt>
                <c:pt idx="29">
                  <c:v>156.0</c:v>
                </c:pt>
                <c:pt idx="30">
                  <c:v>691.2467980000001</c:v>
                </c:pt>
                <c:pt idx="31">
                  <c:v>676.731983</c:v>
                </c:pt>
                <c:pt idx="32">
                  <c:v>828.0116780000001</c:v>
                </c:pt>
                <c:pt idx="33">
                  <c:v>906.464958</c:v>
                </c:pt>
                <c:pt idx="34">
                  <c:v>935.35258</c:v>
                </c:pt>
                <c:pt idx="35">
                  <c:v>1144.600445</c:v>
                </c:pt>
              </c:numCache>
            </c:numRef>
          </c:val>
        </c:ser>
        <c:ser>
          <c:idx val="16"/>
          <c:order val="16"/>
          <c:tx>
            <c:strRef>
              <c:f>'Apparent consumption final'!$A$19:$C$19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val>
            <c:numRef>
              <c:f>'Apparent consumption final'!$D$19:$AX$19</c:f>
              <c:numCache>
                <c:formatCode>0_);[Red]\(0\)</c:formatCode>
                <c:ptCount val="39"/>
                <c:pt idx="1">
                  <c:v>64.55</c:v>
                </c:pt>
                <c:pt idx="2">
                  <c:v>22.73</c:v>
                </c:pt>
                <c:pt idx="3">
                  <c:v>30.0</c:v>
                </c:pt>
                <c:pt idx="4">
                  <c:v>86.36</c:v>
                </c:pt>
                <c:pt idx="5">
                  <c:v>169.09</c:v>
                </c:pt>
                <c:pt idx="6">
                  <c:v>157.27</c:v>
                </c:pt>
                <c:pt idx="7">
                  <c:v>662.0409920000001</c:v>
                </c:pt>
                <c:pt idx="8">
                  <c:v>339.09</c:v>
                </c:pt>
                <c:pt idx="9">
                  <c:v>322.73</c:v>
                </c:pt>
                <c:pt idx="10">
                  <c:v>336.36</c:v>
                </c:pt>
                <c:pt idx="11">
                  <c:v>345.45</c:v>
                </c:pt>
                <c:pt idx="12">
                  <c:v>327.27</c:v>
                </c:pt>
                <c:pt idx="13">
                  <c:v>307.27</c:v>
                </c:pt>
                <c:pt idx="14">
                  <c:v>273.64</c:v>
                </c:pt>
                <c:pt idx="15">
                  <c:v>240.91</c:v>
                </c:pt>
                <c:pt idx="16">
                  <c:v>294.16624</c:v>
                </c:pt>
                <c:pt idx="17">
                  <c:v>312.641279</c:v>
                </c:pt>
                <c:pt idx="18">
                  <c:v>1873.140255</c:v>
                </c:pt>
                <c:pt idx="19">
                  <c:v>1973.288</c:v>
                </c:pt>
                <c:pt idx="20">
                  <c:v>1943.033</c:v>
                </c:pt>
                <c:pt idx="21">
                  <c:v>1943.759</c:v>
                </c:pt>
                <c:pt idx="22">
                  <c:v>1946.038976</c:v>
                </c:pt>
                <c:pt idx="23">
                  <c:v>2434.036</c:v>
                </c:pt>
                <c:pt idx="24">
                  <c:v>280.0</c:v>
                </c:pt>
                <c:pt idx="25">
                  <c:v>3447.369983</c:v>
                </c:pt>
                <c:pt idx="26">
                  <c:v>3607.948362</c:v>
                </c:pt>
                <c:pt idx="27">
                  <c:v>4183.45068</c:v>
                </c:pt>
                <c:pt idx="28">
                  <c:v>8019.493</c:v>
                </c:pt>
                <c:pt idx="29">
                  <c:v>2085.0</c:v>
                </c:pt>
                <c:pt idx="30">
                  <c:v>8345.507411</c:v>
                </c:pt>
                <c:pt idx="31">
                  <c:v>9256.071591</c:v>
                </c:pt>
                <c:pt idx="32">
                  <c:v>9532.157694000001</c:v>
                </c:pt>
                <c:pt idx="33">
                  <c:v>8489.894133</c:v>
                </c:pt>
                <c:pt idx="34">
                  <c:v>8985.014223999999</c:v>
                </c:pt>
                <c:pt idx="35">
                  <c:v>12102.253206</c:v>
                </c:pt>
                <c:pt idx="36">
                  <c:v>10264.353703</c:v>
                </c:pt>
              </c:numCache>
            </c:numRef>
          </c:val>
        </c:ser>
        <c:ser>
          <c:idx val="17"/>
          <c:order val="17"/>
          <c:tx>
            <c:strRef>
              <c:f>'Apparent consumption final'!$A$20:$C$20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val>
            <c:numRef>
              <c:f>'Apparent consumption final'!$D$20:$AX$20</c:f>
              <c:numCache>
                <c:formatCode>0_);[Red]\(0\)</c:formatCode>
                <c:ptCount val="39"/>
                <c:pt idx="14">
                  <c:v>164.54008</c:v>
                </c:pt>
                <c:pt idx="15">
                  <c:v>218.18</c:v>
                </c:pt>
                <c:pt idx="16">
                  <c:v>108.032596</c:v>
                </c:pt>
                <c:pt idx="17">
                  <c:v>100.467352</c:v>
                </c:pt>
                <c:pt idx="18">
                  <c:v>88.08388799999999</c:v>
                </c:pt>
                <c:pt idx="19">
                  <c:v>108.3</c:v>
                </c:pt>
                <c:pt idx="20">
                  <c:v>200.0</c:v>
                </c:pt>
                <c:pt idx="21">
                  <c:v>208.395542</c:v>
                </c:pt>
                <c:pt idx="22">
                  <c:v>221.551464</c:v>
                </c:pt>
                <c:pt idx="23">
                  <c:v>133.344361</c:v>
                </c:pt>
                <c:pt idx="24">
                  <c:v>131.279285</c:v>
                </c:pt>
                <c:pt idx="25">
                  <c:v>131.040308</c:v>
                </c:pt>
                <c:pt idx="26">
                  <c:v>198.796586</c:v>
                </c:pt>
                <c:pt idx="27">
                  <c:v>184.439</c:v>
                </c:pt>
                <c:pt idx="28">
                  <c:v>251.537192</c:v>
                </c:pt>
                <c:pt idx="29">
                  <c:v>185.132072</c:v>
                </c:pt>
                <c:pt idx="30">
                  <c:v>159.193793</c:v>
                </c:pt>
                <c:pt idx="31">
                  <c:v>143.777045</c:v>
                </c:pt>
                <c:pt idx="32">
                  <c:v>126.728929</c:v>
                </c:pt>
                <c:pt idx="33">
                  <c:v>124.244222</c:v>
                </c:pt>
                <c:pt idx="34">
                  <c:v>121.861881</c:v>
                </c:pt>
                <c:pt idx="35">
                  <c:v>238.607065</c:v>
                </c:pt>
                <c:pt idx="36">
                  <c:v>313.675129</c:v>
                </c:pt>
                <c:pt idx="37">
                  <c:v>63.64972800000001</c:v>
                </c:pt>
              </c:numCache>
            </c:numRef>
          </c:val>
        </c:ser>
        <c:ser>
          <c:idx val="18"/>
          <c:order val="18"/>
          <c:tx>
            <c:strRef>
              <c:f>'Apparent consumption final'!$A$21:$C$21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val>
            <c:numRef>
              <c:f>'Apparent consumption final'!$D$21:$AX$21</c:f>
              <c:numCache>
                <c:formatCode>0_);[Red]\(0\)</c:formatCode>
                <c:ptCount val="39"/>
                <c:pt idx="22">
                  <c:v>2300.0</c:v>
                </c:pt>
                <c:pt idx="23">
                  <c:v>1900.0</c:v>
                </c:pt>
                <c:pt idx="24">
                  <c:v>1488.0</c:v>
                </c:pt>
                <c:pt idx="25">
                  <c:v>1235.0</c:v>
                </c:pt>
                <c:pt idx="26">
                  <c:v>1467.0</c:v>
                </c:pt>
                <c:pt idx="27">
                  <c:v>1876.0</c:v>
                </c:pt>
                <c:pt idx="28">
                  <c:v>2013.412352</c:v>
                </c:pt>
                <c:pt idx="29">
                  <c:v>2006.015952</c:v>
                </c:pt>
                <c:pt idx="30">
                  <c:v>1621.02666</c:v>
                </c:pt>
                <c:pt idx="31">
                  <c:v>1550.888469</c:v>
                </c:pt>
                <c:pt idx="32">
                  <c:v>1640.241495</c:v>
                </c:pt>
                <c:pt idx="33">
                  <c:v>1862.225597</c:v>
                </c:pt>
                <c:pt idx="34">
                  <c:v>2201.610397</c:v>
                </c:pt>
                <c:pt idx="35">
                  <c:v>2465.256313</c:v>
                </c:pt>
                <c:pt idx="36">
                  <c:v>2954.054641</c:v>
                </c:pt>
                <c:pt idx="37">
                  <c:v>3529.09763</c:v>
                </c:pt>
                <c:pt idx="38">
                  <c:v>4058.276141</c:v>
                </c:pt>
              </c:numCache>
            </c:numRef>
          </c:val>
        </c:ser>
        <c:ser>
          <c:idx val="19"/>
          <c:order val="19"/>
          <c:tx>
            <c:strRef>
              <c:f>'Apparent consumption final'!$A$22:$C$22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val>
            <c:numRef>
              <c:f>'Apparent consumption final'!$D$22:$AX$22</c:f>
              <c:numCache>
                <c:formatCode>0_);[Red]\(0\)</c:formatCode>
                <c:ptCount val="39"/>
                <c:pt idx="0">
                  <c:v>5413.187932000001</c:v>
                </c:pt>
                <c:pt idx="1">
                  <c:v>5597.879504</c:v>
                </c:pt>
                <c:pt idx="2">
                  <c:v>5926.665032</c:v>
                </c:pt>
                <c:pt idx="3">
                  <c:v>5839.681112</c:v>
                </c:pt>
                <c:pt idx="4">
                  <c:v>6432.657712</c:v>
                </c:pt>
                <c:pt idx="5">
                  <c:v>6086.041592</c:v>
                </c:pt>
                <c:pt idx="6">
                  <c:v>6344.066888</c:v>
                </c:pt>
                <c:pt idx="7">
                  <c:v>5837.860608</c:v>
                </c:pt>
                <c:pt idx="8">
                  <c:v>5499.209664</c:v>
                </c:pt>
                <c:pt idx="9">
                  <c:v>5464.42064</c:v>
                </c:pt>
                <c:pt idx="10">
                  <c:v>5143.633487999999</c:v>
                </c:pt>
                <c:pt idx="11">
                  <c:v>4284.869056</c:v>
                </c:pt>
                <c:pt idx="12">
                  <c:v>4166.903488</c:v>
                </c:pt>
                <c:pt idx="13">
                  <c:v>3641.322368</c:v>
                </c:pt>
                <c:pt idx="14">
                  <c:v>3615.141712</c:v>
                </c:pt>
                <c:pt idx="15">
                  <c:v>3604.178144</c:v>
                </c:pt>
                <c:pt idx="16">
                  <c:v>3827.921887999999</c:v>
                </c:pt>
                <c:pt idx="17">
                  <c:v>3797.079728</c:v>
                </c:pt>
                <c:pt idx="18">
                  <c:v>4667.9528</c:v>
                </c:pt>
                <c:pt idx="19">
                  <c:v>4881.703136</c:v>
                </c:pt>
                <c:pt idx="20">
                  <c:v>5227.35104</c:v>
                </c:pt>
                <c:pt idx="21">
                  <c:v>5253.265792</c:v>
                </c:pt>
                <c:pt idx="22">
                  <c:v>5368.467136000001</c:v>
                </c:pt>
                <c:pt idx="23">
                  <c:v>5589.381696</c:v>
                </c:pt>
                <c:pt idx="24">
                  <c:v>6555.558080000001</c:v>
                </c:pt>
                <c:pt idx="25">
                  <c:v>5835.079936</c:v>
                </c:pt>
                <c:pt idx="26">
                  <c:v>5572.203712</c:v>
                </c:pt>
                <c:pt idx="27">
                  <c:v>6100.222144</c:v>
                </c:pt>
                <c:pt idx="28">
                  <c:v>4669.514624</c:v>
                </c:pt>
                <c:pt idx="29">
                  <c:v>5451.608314000001</c:v>
                </c:pt>
                <c:pt idx="30">
                  <c:v>6121.76814</c:v>
                </c:pt>
                <c:pt idx="31">
                  <c:v>6592.422532</c:v>
                </c:pt>
                <c:pt idx="32">
                  <c:v>5445.302455</c:v>
                </c:pt>
                <c:pt idx="33">
                  <c:v>5529.569588</c:v>
                </c:pt>
                <c:pt idx="34">
                  <c:v>6279.422793</c:v>
                </c:pt>
                <c:pt idx="35">
                  <c:v>6809.155771</c:v>
                </c:pt>
              </c:numCache>
            </c:numRef>
          </c:val>
        </c:ser>
        <c:ser>
          <c:idx val="20"/>
          <c:order val="20"/>
          <c:tx>
            <c:strRef>
              <c:f>'Apparent consumption final'!$A$23:$C$23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val>
            <c:numRef>
              <c:f>'Apparent consumption final'!$D$23:$AX$23</c:f>
              <c:numCache>
                <c:formatCode>0_);[Red]\(0\)</c:formatCode>
                <c:ptCount val="39"/>
              </c:numCache>
            </c:numRef>
          </c:val>
        </c:ser>
        <c:ser>
          <c:idx val="21"/>
          <c:order val="21"/>
          <c:tx>
            <c:strRef>
              <c:f>'Apparent consumption final'!$A$24:$C$24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val>
            <c:numRef>
              <c:f>'Apparent consumption final'!$D$24:$AX$24</c:f>
              <c:numCache>
                <c:formatCode>0_);[Red]\(0\)</c:formatCode>
                <c:ptCount val="39"/>
                <c:pt idx="10">
                  <c:v>286.931858</c:v>
                </c:pt>
                <c:pt idx="11">
                  <c:v>297.27</c:v>
                </c:pt>
                <c:pt idx="12">
                  <c:v>314.903886</c:v>
                </c:pt>
                <c:pt idx="13">
                  <c:v>300.91</c:v>
                </c:pt>
                <c:pt idx="14">
                  <c:v>300.91</c:v>
                </c:pt>
                <c:pt idx="15">
                  <c:v>300.91</c:v>
                </c:pt>
                <c:pt idx="16">
                  <c:v>300.91</c:v>
                </c:pt>
                <c:pt idx="17">
                  <c:v>300.91</c:v>
                </c:pt>
                <c:pt idx="18">
                  <c:v>199.58</c:v>
                </c:pt>
                <c:pt idx="19">
                  <c:v>250.0</c:v>
                </c:pt>
                <c:pt idx="20">
                  <c:v>300.0</c:v>
                </c:pt>
                <c:pt idx="21">
                  <c:v>320.0</c:v>
                </c:pt>
                <c:pt idx="22">
                  <c:v>618.303798</c:v>
                </c:pt>
                <c:pt idx="23">
                  <c:v>811.235532</c:v>
                </c:pt>
                <c:pt idx="24">
                  <c:v>599.590264</c:v>
                </c:pt>
                <c:pt idx="25">
                  <c:v>888.8572800000001</c:v>
                </c:pt>
                <c:pt idx="26">
                  <c:v>649.716832</c:v>
                </c:pt>
                <c:pt idx="27">
                  <c:v>742.4154559999999</c:v>
                </c:pt>
                <c:pt idx="28">
                  <c:v>476.534176</c:v>
                </c:pt>
                <c:pt idx="29">
                  <c:v>626.898083</c:v>
                </c:pt>
                <c:pt idx="30">
                  <c:v>826.473784</c:v>
                </c:pt>
                <c:pt idx="31">
                  <c:v>1044.144456</c:v>
                </c:pt>
                <c:pt idx="32">
                  <c:v>804.581493</c:v>
                </c:pt>
                <c:pt idx="33">
                  <c:v>841.3401430000001</c:v>
                </c:pt>
                <c:pt idx="34">
                  <c:v>645.282098</c:v>
                </c:pt>
                <c:pt idx="35">
                  <c:v>751.3597560000001</c:v>
                </c:pt>
              </c:numCache>
            </c:numRef>
          </c:val>
        </c:ser>
        <c:ser>
          <c:idx val="22"/>
          <c:order val="22"/>
          <c:tx>
            <c:strRef>
              <c:f>'Apparent consumption final'!$A$25:$C$25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val>
            <c:numRef>
              <c:f>'Apparent consumption final'!$D$25:$AX$25</c:f>
              <c:numCache>
                <c:formatCode>0_);[Red]\(0\)</c:formatCode>
                <c:ptCount val="39"/>
              </c:numCache>
            </c:numRef>
          </c:val>
        </c:ser>
        <c:ser>
          <c:idx val="23"/>
          <c:order val="23"/>
          <c:tx>
            <c:strRef>
              <c:f>'Apparent consumption final'!$A$26:$C$26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val>
            <c:numRef>
              <c:f>'Apparent consumption final'!$D$26:$AX$26</c:f>
              <c:numCache>
                <c:formatCode>0_);[Red]\(0\)</c:formatCode>
                <c:ptCount val="39"/>
                <c:pt idx="21">
                  <c:v>116.0</c:v>
                </c:pt>
                <c:pt idx="22">
                  <c:v>116.0</c:v>
                </c:pt>
                <c:pt idx="23">
                  <c:v>124.0</c:v>
                </c:pt>
                <c:pt idx="24">
                  <c:v>132.0</c:v>
                </c:pt>
                <c:pt idx="25">
                  <c:v>140.0</c:v>
                </c:pt>
                <c:pt idx="26">
                  <c:v>160.0</c:v>
                </c:pt>
                <c:pt idx="27">
                  <c:v>160.0</c:v>
                </c:pt>
                <c:pt idx="28">
                  <c:v>157.0</c:v>
                </c:pt>
                <c:pt idx="29">
                  <c:v>154.0</c:v>
                </c:pt>
                <c:pt idx="30">
                  <c:v>150.0</c:v>
                </c:pt>
                <c:pt idx="31">
                  <c:v>160.0</c:v>
                </c:pt>
                <c:pt idx="32">
                  <c:v>160.0</c:v>
                </c:pt>
                <c:pt idx="33">
                  <c:v>160.0</c:v>
                </c:pt>
                <c:pt idx="34">
                  <c:v>170.0</c:v>
                </c:pt>
                <c:pt idx="35">
                  <c:v>180.0</c:v>
                </c:pt>
              </c:numCache>
            </c:numRef>
          </c:val>
        </c:ser>
        <c:ser>
          <c:idx val="24"/>
          <c:order val="24"/>
          <c:tx>
            <c:strRef>
              <c:f>'Apparent consumption final'!$A$27:$C$27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val>
            <c:numRef>
              <c:f>'Apparent consumption final'!$D$27:$AX$27</c:f>
              <c:numCache>
                <c:formatCode>0_);[Red]\(0\)</c:formatCode>
                <c:ptCount val="39"/>
                <c:pt idx="0">
                  <c:v>127.050996</c:v>
                </c:pt>
                <c:pt idx="1">
                  <c:v>131.039748</c:v>
                </c:pt>
                <c:pt idx="2">
                  <c:v>152.784896</c:v>
                </c:pt>
                <c:pt idx="3">
                  <c:v>108.77</c:v>
                </c:pt>
                <c:pt idx="4">
                  <c:v>194.867648</c:v>
                </c:pt>
                <c:pt idx="5">
                  <c:v>269.432384</c:v>
                </c:pt>
                <c:pt idx="6">
                  <c:v>248.938368</c:v>
                </c:pt>
                <c:pt idx="7">
                  <c:v>287.4777099999999</c:v>
                </c:pt>
                <c:pt idx="8">
                  <c:v>288.60422</c:v>
                </c:pt>
                <c:pt idx="9">
                  <c:v>299.29428</c:v>
                </c:pt>
                <c:pt idx="10">
                  <c:v>307.094814</c:v>
                </c:pt>
                <c:pt idx="11">
                  <c:v>379.677128</c:v>
                </c:pt>
                <c:pt idx="12">
                  <c:v>327.742409</c:v>
                </c:pt>
                <c:pt idx="13">
                  <c:v>335.939</c:v>
                </c:pt>
                <c:pt idx="14">
                  <c:v>291.447</c:v>
                </c:pt>
                <c:pt idx="15">
                  <c:v>386.587717</c:v>
                </c:pt>
                <c:pt idx="16">
                  <c:v>307.370558</c:v>
                </c:pt>
                <c:pt idx="17">
                  <c:v>412.524127</c:v>
                </c:pt>
                <c:pt idx="18">
                  <c:v>459.154459</c:v>
                </c:pt>
                <c:pt idx="19">
                  <c:v>517.35374</c:v>
                </c:pt>
                <c:pt idx="20">
                  <c:v>567.893072</c:v>
                </c:pt>
                <c:pt idx="21">
                  <c:v>600.907692</c:v>
                </c:pt>
                <c:pt idx="22">
                  <c:v>610.200607</c:v>
                </c:pt>
                <c:pt idx="23">
                  <c:v>704.974332</c:v>
                </c:pt>
                <c:pt idx="24">
                  <c:v>817.603979</c:v>
                </c:pt>
                <c:pt idx="25">
                  <c:v>947.197044</c:v>
                </c:pt>
                <c:pt idx="26">
                  <c:v>1009.52916</c:v>
                </c:pt>
                <c:pt idx="27">
                  <c:v>1104.86408</c:v>
                </c:pt>
                <c:pt idx="28">
                  <c:v>1240.801571</c:v>
                </c:pt>
                <c:pt idx="29">
                  <c:v>1262.062019</c:v>
                </c:pt>
                <c:pt idx="30">
                  <c:v>2646.72708</c:v>
                </c:pt>
                <c:pt idx="31">
                  <c:v>1059.764244</c:v>
                </c:pt>
                <c:pt idx="32">
                  <c:v>1092.54736</c:v>
                </c:pt>
                <c:pt idx="33">
                  <c:v>1226.231124</c:v>
                </c:pt>
                <c:pt idx="34">
                  <c:v>1363.977534</c:v>
                </c:pt>
                <c:pt idx="35">
                  <c:v>1619.32918</c:v>
                </c:pt>
              </c:numCache>
            </c:numRef>
          </c:val>
        </c:ser>
        <c:ser>
          <c:idx val="25"/>
          <c:order val="25"/>
          <c:tx>
            <c:strRef>
              <c:f>'Apparent consumption final'!$A$28:$C$28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val>
            <c:numRef>
              <c:f>'Apparent consumption final'!$D$28:$AX$28</c:f>
              <c:numCache>
                <c:formatCode>0_);[Red]\(0\)</c:formatCode>
                <c:ptCount val="39"/>
                <c:pt idx="22">
                  <c:v>150.0</c:v>
                </c:pt>
                <c:pt idx="23">
                  <c:v>150.0</c:v>
                </c:pt>
                <c:pt idx="24">
                  <c:v>150.0</c:v>
                </c:pt>
                <c:pt idx="25">
                  <c:v>226.0</c:v>
                </c:pt>
                <c:pt idx="26">
                  <c:v>150.0</c:v>
                </c:pt>
                <c:pt idx="27">
                  <c:v>200.0</c:v>
                </c:pt>
                <c:pt idx="28">
                  <c:v>300.0</c:v>
                </c:pt>
                <c:pt idx="29">
                  <c:v>300.0</c:v>
                </c:pt>
                <c:pt idx="30">
                  <c:v>628.0</c:v>
                </c:pt>
                <c:pt idx="31">
                  <c:v>704.0</c:v>
                </c:pt>
                <c:pt idx="32">
                  <c:v>913.0</c:v>
                </c:pt>
                <c:pt idx="33">
                  <c:v>1486.092248</c:v>
                </c:pt>
                <c:pt idx="34">
                  <c:v>1560.606673</c:v>
                </c:pt>
                <c:pt idx="35">
                  <c:v>1573.534231</c:v>
                </c:pt>
              </c:numCache>
            </c:numRef>
          </c:val>
        </c:ser>
        <c:ser>
          <c:idx val="26"/>
          <c:order val="26"/>
          <c:tx>
            <c:strRef>
              <c:f>'Apparent consumption final'!$A$29:$C$29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val>
            <c:numRef>
              <c:f>'Apparent consumption final'!$D$29:$AX$29</c:f>
              <c:numCache>
                <c:formatCode>0_);[Red]\(0\)</c:formatCode>
                <c:ptCount val="39"/>
              </c:numCache>
            </c:numRef>
          </c:val>
        </c:ser>
        <c:ser>
          <c:idx val="27"/>
          <c:order val="27"/>
          <c:tx>
            <c:strRef>
              <c:f>'Apparent consumption final'!$A$30:$C$30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val>
            <c:numRef>
              <c:f>'Apparent consumption final'!$D$30:$AX$30</c:f>
              <c:numCache>
                <c:formatCode>0_);[Red]\(0\)</c:formatCode>
                <c:ptCount val="39"/>
                <c:pt idx="0">
                  <c:v>9354.008221</c:v>
                </c:pt>
                <c:pt idx="1">
                  <c:v>10101.709699</c:v>
                </c:pt>
                <c:pt idx="2">
                  <c:v>11647.511583</c:v>
                </c:pt>
                <c:pt idx="3">
                  <c:v>13547.59944</c:v>
                </c:pt>
                <c:pt idx="4">
                  <c:v>15074.036656</c:v>
                </c:pt>
                <c:pt idx="5">
                  <c:v>17661.803712</c:v>
                </c:pt>
                <c:pt idx="6">
                  <c:v>19472.3151</c:v>
                </c:pt>
                <c:pt idx="7">
                  <c:v>19435.597632</c:v>
                </c:pt>
                <c:pt idx="8">
                  <c:v>22362.014608</c:v>
                </c:pt>
                <c:pt idx="9">
                  <c:v>24811.815832</c:v>
                </c:pt>
                <c:pt idx="10">
                  <c:v>27055.50952</c:v>
                </c:pt>
                <c:pt idx="11">
                  <c:v>25943.973337</c:v>
                </c:pt>
                <c:pt idx="12">
                  <c:v>25708.930708</c:v>
                </c:pt>
                <c:pt idx="13">
                  <c:v>20896.486296</c:v>
                </c:pt>
                <c:pt idx="14">
                  <c:v>19682.312505</c:v>
                </c:pt>
                <c:pt idx="15">
                  <c:v>20496.878012</c:v>
                </c:pt>
                <c:pt idx="16">
                  <c:v>25275.604754</c:v>
                </c:pt>
                <c:pt idx="17">
                  <c:v>25474.315224</c:v>
                </c:pt>
                <c:pt idx="18">
                  <c:v>25323.855184</c:v>
                </c:pt>
                <c:pt idx="19">
                  <c:v>25925.161328</c:v>
                </c:pt>
                <c:pt idx="20">
                  <c:v>25857.507416</c:v>
                </c:pt>
                <c:pt idx="21">
                  <c:v>27452.185426</c:v>
                </c:pt>
                <c:pt idx="22">
                  <c:v>24158.1016</c:v>
                </c:pt>
                <c:pt idx="23">
                  <c:v>24835.438208</c:v>
                </c:pt>
                <c:pt idx="24">
                  <c:v>25353.917456</c:v>
                </c:pt>
                <c:pt idx="25">
                  <c:v>28563.591992</c:v>
                </c:pt>
                <c:pt idx="26">
                  <c:v>34843.694256</c:v>
                </c:pt>
                <c:pt idx="27">
                  <c:v>38390.71032</c:v>
                </c:pt>
                <c:pt idx="28">
                  <c:v>40330.10504</c:v>
                </c:pt>
                <c:pt idx="29">
                  <c:v>40277.51786</c:v>
                </c:pt>
                <c:pt idx="30">
                  <c:v>39147.435351</c:v>
                </c:pt>
                <c:pt idx="31">
                  <c:v>39027.812779</c:v>
                </c:pt>
                <c:pt idx="32">
                  <c:v>38145.384298</c:v>
                </c:pt>
                <c:pt idx="33">
                  <c:v>34035.666182</c:v>
                </c:pt>
                <c:pt idx="34">
                  <c:v>33902.765344</c:v>
                </c:pt>
                <c:pt idx="35">
                  <c:v>35674.010616</c:v>
                </c:pt>
                <c:pt idx="36">
                  <c:v>40345.631514</c:v>
                </c:pt>
                <c:pt idx="37">
                  <c:v>63549.02933500001</c:v>
                </c:pt>
                <c:pt idx="38">
                  <c:v>53971.057726</c:v>
                </c:pt>
              </c:numCache>
            </c:numRef>
          </c:val>
        </c:ser>
        <c:ser>
          <c:idx val="28"/>
          <c:order val="28"/>
          <c:tx>
            <c:strRef>
              <c:f>'Apparent consumption final'!$A$31:$C$31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val>
            <c:numRef>
              <c:f>'Apparent consumption final'!$D$31:$AX$31</c:f>
              <c:numCache>
                <c:formatCode>0_);[Red]\(0\)</c:formatCode>
                <c:ptCount val="39"/>
              </c:numCache>
            </c:numRef>
          </c:val>
        </c:ser>
        <c:ser>
          <c:idx val="29"/>
          <c:order val="29"/>
          <c:tx>
            <c:strRef>
              <c:f>'Apparent consumption final'!$A$32:$C$32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val>
            <c:numRef>
              <c:f>'Apparent consumption final'!$D$32:$AX$32</c:f>
              <c:numCache>
                <c:formatCode>0_);[Red]\(0\)</c:formatCode>
                <c:ptCount val="39"/>
              </c:numCache>
            </c:numRef>
          </c:val>
        </c:ser>
        <c:ser>
          <c:idx val="30"/>
          <c:order val="30"/>
          <c:tx>
            <c:strRef>
              <c:f>'Apparent consumption final'!$A$33:$C$33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val>
            <c:numRef>
              <c:f>'Apparent consumption final'!$D$33:$AX$33</c:f>
              <c:numCache>
                <c:formatCode>0_);[Red]\(0\)</c:formatCode>
                <c:ptCount val="39"/>
                <c:pt idx="26">
                  <c:v>100.0</c:v>
                </c:pt>
                <c:pt idx="27">
                  <c:v>852.178064</c:v>
                </c:pt>
                <c:pt idx="28">
                  <c:v>513.996382</c:v>
                </c:pt>
                <c:pt idx="29">
                  <c:v>208.0</c:v>
                </c:pt>
                <c:pt idx="30">
                  <c:v>232.0</c:v>
                </c:pt>
                <c:pt idx="31">
                  <c:v>416.471867</c:v>
                </c:pt>
                <c:pt idx="32">
                  <c:v>411.987237</c:v>
                </c:pt>
                <c:pt idx="33">
                  <c:v>353.909816</c:v>
                </c:pt>
                <c:pt idx="34">
                  <c:v>242.0</c:v>
                </c:pt>
                <c:pt idx="35">
                  <c:v>266.0</c:v>
                </c:pt>
                <c:pt idx="36">
                  <c:v>266.579546</c:v>
                </c:pt>
              </c:numCache>
            </c:numRef>
          </c:val>
        </c:ser>
        <c:ser>
          <c:idx val="31"/>
          <c:order val="31"/>
          <c:tx>
            <c:strRef>
              <c:f>'Apparent consumption final'!$A$34:$C$34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val>
            <c:numRef>
              <c:f>'Apparent consumption final'!$D$34:$AX$34</c:f>
              <c:numCache>
                <c:formatCode>0_);[Red]\(0\)</c:formatCode>
                <c:ptCount val="39"/>
                <c:pt idx="0">
                  <c:v>3675.45</c:v>
                </c:pt>
                <c:pt idx="1">
                  <c:v>3888.18</c:v>
                </c:pt>
                <c:pt idx="2">
                  <c:v>3918.18</c:v>
                </c:pt>
                <c:pt idx="3">
                  <c:v>4186.36</c:v>
                </c:pt>
                <c:pt idx="4">
                  <c:v>4307.27</c:v>
                </c:pt>
                <c:pt idx="5">
                  <c:v>4361.0</c:v>
                </c:pt>
                <c:pt idx="6">
                  <c:v>4370.91</c:v>
                </c:pt>
                <c:pt idx="7">
                  <c:v>4674.55</c:v>
                </c:pt>
                <c:pt idx="8">
                  <c:v>5160.0</c:v>
                </c:pt>
                <c:pt idx="9">
                  <c:v>5412.73</c:v>
                </c:pt>
                <c:pt idx="10">
                  <c:v>5370.0</c:v>
                </c:pt>
                <c:pt idx="11">
                  <c:v>5454.55</c:v>
                </c:pt>
                <c:pt idx="12">
                  <c:v>5625.45</c:v>
                </c:pt>
                <c:pt idx="13">
                  <c:v>5655.45</c:v>
                </c:pt>
                <c:pt idx="14">
                  <c:v>5729.09</c:v>
                </c:pt>
                <c:pt idx="15">
                  <c:v>5307.27</c:v>
                </c:pt>
                <c:pt idx="16">
                  <c:v>5713.64</c:v>
                </c:pt>
                <c:pt idx="17">
                  <c:v>5505.45</c:v>
                </c:pt>
                <c:pt idx="18">
                  <c:v>5534.71</c:v>
                </c:pt>
                <c:pt idx="19">
                  <c:v>5036.0</c:v>
                </c:pt>
                <c:pt idx="20">
                  <c:v>4710.0</c:v>
                </c:pt>
                <c:pt idx="21">
                  <c:v>2374.0</c:v>
                </c:pt>
                <c:pt idx="22">
                  <c:v>2140.62604</c:v>
                </c:pt>
                <c:pt idx="23">
                  <c:v>2007.0</c:v>
                </c:pt>
                <c:pt idx="24">
                  <c:v>2200.0</c:v>
                </c:pt>
                <c:pt idx="25">
                  <c:v>2070.0</c:v>
                </c:pt>
                <c:pt idx="26">
                  <c:v>301.6375559999999</c:v>
                </c:pt>
                <c:pt idx="27">
                  <c:v>610.0</c:v>
                </c:pt>
                <c:pt idx="28">
                  <c:v>916.7745869999998</c:v>
                </c:pt>
                <c:pt idx="29">
                  <c:v>1275.276789</c:v>
                </c:pt>
                <c:pt idx="30">
                  <c:v>1178.391223</c:v>
                </c:pt>
                <c:pt idx="31">
                  <c:v>1055.077347</c:v>
                </c:pt>
                <c:pt idx="32">
                  <c:v>1224.095564</c:v>
                </c:pt>
                <c:pt idx="33">
                  <c:v>945.3112840000001</c:v>
                </c:pt>
                <c:pt idx="34">
                  <c:v>1323.066383</c:v>
                </c:pt>
                <c:pt idx="35">
                  <c:v>1510.812918</c:v>
                </c:pt>
                <c:pt idx="36">
                  <c:v>4033.901807</c:v>
                </c:pt>
                <c:pt idx="37">
                  <c:v>4102.476817</c:v>
                </c:pt>
                <c:pt idx="38">
                  <c:v>4884.979308</c:v>
                </c:pt>
              </c:numCache>
            </c:numRef>
          </c:val>
        </c:ser>
        <c:ser>
          <c:idx val="32"/>
          <c:order val="32"/>
          <c:tx>
            <c:strRef>
              <c:f>'Apparent consumption final'!$A$35:$C$35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val>
            <c:numRef>
              <c:f>'Apparent consumption final'!$D$35:$AX$35</c:f>
              <c:numCache>
                <c:formatCode>0_);[Red]\(0\)</c:formatCode>
                <c:ptCount val="39"/>
                <c:pt idx="25">
                  <c:v>261.51652</c:v>
                </c:pt>
                <c:pt idx="26">
                  <c:v>281.424894</c:v>
                </c:pt>
                <c:pt idx="27">
                  <c:v>281.34272</c:v>
                </c:pt>
                <c:pt idx="28">
                  <c:v>291.294064</c:v>
                </c:pt>
                <c:pt idx="29">
                  <c:v>354.804128</c:v>
                </c:pt>
                <c:pt idx="30">
                  <c:v>411.667178</c:v>
                </c:pt>
                <c:pt idx="31">
                  <c:v>81.070994</c:v>
                </c:pt>
                <c:pt idx="32">
                  <c:v>57.162467</c:v>
                </c:pt>
                <c:pt idx="33">
                  <c:v>445.746199</c:v>
                </c:pt>
                <c:pt idx="34">
                  <c:v>477.837769</c:v>
                </c:pt>
                <c:pt idx="35">
                  <c:v>567.227156</c:v>
                </c:pt>
              </c:numCache>
            </c:numRef>
          </c:val>
        </c:ser>
        <c:ser>
          <c:idx val="33"/>
          <c:order val="33"/>
          <c:tx>
            <c:strRef>
              <c:f>'Apparent consumption final'!$A$36:$C$36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val>
            <c:numRef>
              <c:f>'Apparent consumption final'!$D$36:$AX$36</c:f>
              <c:numCache>
                <c:formatCode>0_);[Red]\(0\)</c:formatCode>
                <c:ptCount val="39"/>
              </c:numCache>
            </c:numRef>
          </c:val>
        </c:ser>
        <c:ser>
          <c:idx val="34"/>
          <c:order val="34"/>
          <c:tx>
            <c:strRef>
              <c:f>'Apparent consumption final'!$A$37:$C$37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val>
            <c:numRef>
              <c:f>'Apparent consumption final'!$D$37:$AX$37</c:f>
              <c:numCache>
                <c:formatCode>0_);[Red]\(0\)</c:formatCode>
                <c:ptCount val="39"/>
                <c:pt idx="0">
                  <c:v>70.61384000000001</c:v>
                </c:pt>
                <c:pt idx="1">
                  <c:v>68.586871</c:v>
                </c:pt>
                <c:pt idx="2">
                  <c:v>73.167464</c:v>
                </c:pt>
                <c:pt idx="3">
                  <c:v>78.18000000000001</c:v>
                </c:pt>
                <c:pt idx="4">
                  <c:v>50.0</c:v>
                </c:pt>
                <c:pt idx="5">
                  <c:v>50.0</c:v>
                </c:pt>
                <c:pt idx="6">
                  <c:v>50.0</c:v>
                </c:pt>
                <c:pt idx="7">
                  <c:v>50.0</c:v>
                </c:pt>
                <c:pt idx="8">
                  <c:v>10.0</c:v>
                </c:pt>
                <c:pt idx="25">
                  <c:v>100.0</c:v>
                </c:pt>
                <c:pt idx="26">
                  <c:v>200.0</c:v>
                </c:pt>
                <c:pt idx="27">
                  <c:v>200.0</c:v>
                </c:pt>
                <c:pt idx="28">
                  <c:v>150.0</c:v>
                </c:pt>
                <c:pt idx="31">
                  <c:v>849.337191</c:v>
                </c:pt>
                <c:pt idx="32">
                  <c:v>1016.144299</c:v>
                </c:pt>
              </c:numCache>
            </c:numRef>
          </c:val>
        </c:ser>
        <c:ser>
          <c:idx val="35"/>
          <c:order val="35"/>
          <c:tx>
            <c:strRef>
              <c:f>'Apparent consumption final'!$A$38:$C$38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val>
            <c:numRef>
              <c:f>'Apparent consumption final'!$D$38:$AX$38</c:f>
              <c:numCache>
                <c:formatCode>0_);[Red]\(0\)</c:formatCode>
                <c:ptCount val="39"/>
                <c:pt idx="0">
                  <c:v>165.297841</c:v>
                </c:pt>
                <c:pt idx="1">
                  <c:v>274.353653</c:v>
                </c:pt>
                <c:pt idx="2">
                  <c:v>341.730672</c:v>
                </c:pt>
                <c:pt idx="3">
                  <c:v>342.594768</c:v>
                </c:pt>
                <c:pt idx="4">
                  <c:v>403.77483</c:v>
                </c:pt>
                <c:pt idx="5">
                  <c:v>446.8550080000001</c:v>
                </c:pt>
                <c:pt idx="6">
                  <c:v>438.708118</c:v>
                </c:pt>
                <c:pt idx="7">
                  <c:v>674.462372</c:v>
                </c:pt>
                <c:pt idx="8">
                  <c:v>484.826624</c:v>
                </c:pt>
                <c:pt idx="9">
                  <c:v>849.421661</c:v>
                </c:pt>
                <c:pt idx="10">
                  <c:v>802.155422</c:v>
                </c:pt>
                <c:pt idx="11">
                  <c:v>517.27</c:v>
                </c:pt>
                <c:pt idx="12">
                  <c:v>716.9907649999999</c:v>
                </c:pt>
                <c:pt idx="13">
                  <c:v>610.91</c:v>
                </c:pt>
                <c:pt idx="14">
                  <c:v>633.5</c:v>
                </c:pt>
                <c:pt idx="15">
                  <c:v>656.0</c:v>
                </c:pt>
                <c:pt idx="16">
                  <c:v>678.5</c:v>
                </c:pt>
                <c:pt idx="17">
                  <c:v>701.0</c:v>
                </c:pt>
                <c:pt idx="18">
                  <c:v>723.5</c:v>
                </c:pt>
                <c:pt idx="19">
                  <c:v>745.509824</c:v>
                </c:pt>
                <c:pt idx="20">
                  <c:v>768.259024</c:v>
                </c:pt>
                <c:pt idx="21">
                  <c:v>521.0</c:v>
                </c:pt>
                <c:pt idx="22">
                  <c:v>519.0</c:v>
                </c:pt>
                <c:pt idx="23">
                  <c:v>620.0</c:v>
                </c:pt>
                <c:pt idx="24">
                  <c:v>620.0</c:v>
                </c:pt>
                <c:pt idx="25">
                  <c:v>770.888496</c:v>
                </c:pt>
                <c:pt idx="26">
                  <c:v>364.65584</c:v>
                </c:pt>
                <c:pt idx="27">
                  <c:v>759.178112</c:v>
                </c:pt>
                <c:pt idx="28">
                  <c:v>1196.231616</c:v>
                </c:pt>
                <c:pt idx="29">
                  <c:v>1315.25104</c:v>
                </c:pt>
                <c:pt idx="30">
                  <c:v>1287.701167</c:v>
                </c:pt>
                <c:pt idx="31">
                  <c:v>1503.884557</c:v>
                </c:pt>
                <c:pt idx="32">
                  <c:v>1430.945093</c:v>
                </c:pt>
                <c:pt idx="33">
                  <c:v>1443.569923</c:v>
                </c:pt>
                <c:pt idx="34">
                  <c:v>1698.636569</c:v>
                </c:pt>
                <c:pt idx="35">
                  <c:v>1732.159942</c:v>
                </c:pt>
                <c:pt idx="36">
                  <c:v>1901.748009</c:v>
                </c:pt>
                <c:pt idx="37">
                  <c:v>1208.593</c:v>
                </c:pt>
                <c:pt idx="38">
                  <c:v>982.0070000000001</c:v>
                </c:pt>
              </c:numCache>
            </c:numRef>
          </c:val>
        </c:ser>
        <c:ser>
          <c:idx val="36"/>
          <c:order val="36"/>
          <c:tx>
            <c:strRef>
              <c:f>'Apparent consumption final'!$A$39:$C$39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val>
            <c:numRef>
              <c:f>'Apparent consumption final'!$D$39:$AX$39</c:f>
              <c:numCache>
                <c:formatCode>0_);[Red]\(0\)</c:formatCode>
                <c:ptCount val="39"/>
                <c:pt idx="0">
                  <c:v>7323.448872000001</c:v>
                </c:pt>
                <c:pt idx="1">
                  <c:v>8303.337264</c:v>
                </c:pt>
                <c:pt idx="2">
                  <c:v>9124.019</c:v>
                </c:pt>
                <c:pt idx="3">
                  <c:v>10235.84</c:v>
                </c:pt>
                <c:pt idx="4">
                  <c:v>10704.263008</c:v>
                </c:pt>
                <c:pt idx="5">
                  <c:v>10414.996</c:v>
                </c:pt>
                <c:pt idx="6">
                  <c:v>9973.594</c:v>
                </c:pt>
                <c:pt idx="7">
                  <c:v>9923.527008</c:v>
                </c:pt>
                <c:pt idx="8">
                  <c:v>10596.726064</c:v>
                </c:pt>
                <c:pt idx="9">
                  <c:v>12029.334</c:v>
                </c:pt>
                <c:pt idx="10">
                  <c:v>10733.874</c:v>
                </c:pt>
                <c:pt idx="11">
                  <c:v>10887.577024</c:v>
                </c:pt>
                <c:pt idx="12">
                  <c:v>8675.474</c:v>
                </c:pt>
                <c:pt idx="13">
                  <c:v>8125.538992000001</c:v>
                </c:pt>
                <c:pt idx="14">
                  <c:v>8862.592</c:v>
                </c:pt>
                <c:pt idx="15">
                  <c:v>10586.436</c:v>
                </c:pt>
                <c:pt idx="16">
                  <c:v>11114.506992</c:v>
                </c:pt>
                <c:pt idx="17">
                  <c:v>13202.512</c:v>
                </c:pt>
                <c:pt idx="18">
                  <c:v>9375.078260999999</c:v>
                </c:pt>
                <c:pt idx="19">
                  <c:v>10707.119696</c:v>
                </c:pt>
                <c:pt idx="20">
                  <c:v>9496.066999999999</c:v>
                </c:pt>
                <c:pt idx="21">
                  <c:v>7211.324</c:v>
                </c:pt>
                <c:pt idx="22">
                  <c:v>3307.068</c:v>
                </c:pt>
                <c:pt idx="23">
                  <c:v>3498.38</c:v>
                </c:pt>
                <c:pt idx="24">
                  <c:v>6815.368</c:v>
                </c:pt>
                <c:pt idx="25">
                  <c:v>6183.213</c:v>
                </c:pt>
                <c:pt idx="26">
                  <c:v>6864.338</c:v>
                </c:pt>
                <c:pt idx="27">
                  <c:v>7434.166</c:v>
                </c:pt>
                <c:pt idx="28">
                  <c:v>6951.905</c:v>
                </c:pt>
                <c:pt idx="29">
                  <c:v>7844.26</c:v>
                </c:pt>
                <c:pt idx="30">
                  <c:v>8609.32</c:v>
                </c:pt>
                <c:pt idx="31">
                  <c:v>8869.72</c:v>
                </c:pt>
                <c:pt idx="32">
                  <c:v>13074.683794</c:v>
                </c:pt>
                <c:pt idx="33">
                  <c:v>8575.881666000001</c:v>
                </c:pt>
                <c:pt idx="34">
                  <c:v>8762.178241</c:v>
                </c:pt>
                <c:pt idx="35">
                  <c:v>9430.346185999999</c:v>
                </c:pt>
              </c:numCache>
            </c:numRef>
          </c:val>
        </c:ser>
        <c:ser>
          <c:idx val="37"/>
          <c:order val="37"/>
          <c:tx>
            <c:strRef>
              <c:f>'Apparent consumption final'!$A$40:$C$40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val>
            <c:numRef>
              <c:f>'Apparent consumption final'!$D$40:$AX$40</c:f>
              <c:numCache>
                <c:formatCode>0_);[Red]\(0\)</c:formatCode>
                <c:ptCount val="39"/>
                <c:pt idx="0">
                  <c:v>17.27</c:v>
                </c:pt>
                <c:pt idx="1">
                  <c:v>10.0</c:v>
                </c:pt>
                <c:pt idx="2">
                  <c:v>8.18</c:v>
                </c:pt>
                <c:pt idx="3">
                  <c:v>11.82</c:v>
                </c:pt>
                <c:pt idx="4">
                  <c:v>3.64</c:v>
                </c:pt>
                <c:pt idx="5">
                  <c:v>3.64</c:v>
                </c:pt>
                <c:pt idx="6">
                  <c:v>3.64</c:v>
                </c:pt>
                <c:pt idx="7">
                  <c:v>3.64</c:v>
                </c:pt>
                <c:pt idx="8">
                  <c:v>38.252</c:v>
                </c:pt>
                <c:pt idx="9">
                  <c:v>54.414</c:v>
                </c:pt>
              </c:numCache>
            </c:numRef>
          </c:val>
        </c:ser>
        <c:ser>
          <c:idx val="38"/>
          <c:order val="38"/>
          <c:tx>
            <c:strRef>
              <c:f>'Apparent consumption final'!$A$41:$C$41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val>
            <c:numRef>
              <c:f>'Apparent consumption final'!$D$41:$AX$41</c:f>
              <c:numCache>
                <c:formatCode>0_);[Red]\(0\)</c:formatCode>
                <c:ptCount val="39"/>
              </c:numCache>
            </c:numRef>
          </c:val>
        </c:ser>
        <c:ser>
          <c:idx val="39"/>
          <c:order val="39"/>
          <c:tx>
            <c:strRef>
              <c:f>'Apparent consumption final'!$A$42:$C$42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val>
            <c:numRef>
              <c:f>'Apparent consumption final'!$D$42:$AX$42</c:f>
              <c:numCache>
                <c:formatCode>0_);[Red]\(0\)</c:formatCode>
                <c:ptCount val="39"/>
              </c:numCache>
            </c:numRef>
          </c:val>
        </c:ser>
        <c:ser>
          <c:idx val="40"/>
          <c:order val="40"/>
          <c:tx>
            <c:strRef>
              <c:f>'Apparent consumption final'!$A$43:$C$43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val>
            <c:numRef>
              <c:f>'Apparent consumption final'!$D$43:$AX$43</c:f>
              <c:numCache>
                <c:formatCode>0_);[Red]\(0\)</c:formatCode>
                <c:ptCount val="39"/>
              </c:numCache>
            </c:numRef>
          </c:val>
        </c:ser>
        <c:ser>
          <c:idx val="41"/>
          <c:order val="41"/>
          <c:tx>
            <c:strRef>
              <c:f>'Apparent consumption final'!$A$44:$C$44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val>
            <c:numRef>
              <c:f>'Apparent consumption final'!$D$44:$AX$44</c:f>
              <c:numCache>
                <c:formatCode>0_);[Red]\(0\)</c:formatCode>
                <c:ptCount val="39"/>
                <c:pt idx="0">
                  <c:v>2042.46131</c:v>
                </c:pt>
                <c:pt idx="1">
                  <c:v>1399.387072</c:v>
                </c:pt>
                <c:pt idx="2">
                  <c:v>1438.094608</c:v>
                </c:pt>
                <c:pt idx="3">
                  <c:v>1403.835524</c:v>
                </c:pt>
                <c:pt idx="4">
                  <c:v>1435.079322</c:v>
                </c:pt>
                <c:pt idx="5">
                  <c:v>984.463022</c:v>
                </c:pt>
                <c:pt idx="6">
                  <c:v>906.482289</c:v>
                </c:pt>
                <c:pt idx="7">
                  <c:v>1026.288792</c:v>
                </c:pt>
                <c:pt idx="8">
                  <c:v>1161.536208</c:v>
                </c:pt>
                <c:pt idx="9">
                  <c:v>1355.45</c:v>
                </c:pt>
                <c:pt idx="10">
                  <c:v>1531.798358</c:v>
                </c:pt>
                <c:pt idx="11">
                  <c:v>1993.698694</c:v>
                </c:pt>
                <c:pt idx="12">
                  <c:v>1167.7445</c:v>
                </c:pt>
                <c:pt idx="13">
                  <c:v>1270.308374</c:v>
                </c:pt>
                <c:pt idx="14">
                  <c:v>1407.028463</c:v>
                </c:pt>
                <c:pt idx="15">
                  <c:v>1430.573905</c:v>
                </c:pt>
                <c:pt idx="16">
                  <c:v>1441.873561</c:v>
                </c:pt>
                <c:pt idx="17">
                  <c:v>1582.834479</c:v>
                </c:pt>
                <c:pt idx="18">
                  <c:v>1821.036804</c:v>
                </c:pt>
                <c:pt idx="19">
                  <c:v>2017.007368</c:v>
                </c:pt>
                <c:pt idx="20">
                  <c:v>2115.0</c:v>
                </c:pt>
                <c:pt idx="21">
                  <c:v>2188.50951</c:v>
                </c:pt>
                <c:pt idx="22">
                  <c:v>2674.047508</c:v>
                </c:pt>
                <c:pt idx="23">
                  <c:v>3249.792264</c:v>
                </c:pt>
                <c:pt idx="24">
                  <c:v>3102.039236</c:v>
                </c:pt>
                <c:pt idx="25">
                  <c:v>3399.478777</c:v>
                </c:pt>
                <c:pt idx="26">
                  <c:v>4212.771177</c:v>
                </c:pt>
                <c:pt idx="27">
                  <c:v>4472.5677</c:v>
                </c:pt>
                <c:pt idx="28">
                  <c:v>4326.071584</c:v>
                </c:pt>
                <c:pt idx="29">
                  <c:v>3319.472199</c:v>
                </c:pt>
                <c:pt idx="30">
                  <c:v>3767.883549</c:v>
                </c:pt>
                <c:pt idx="31">
                  <c:v>3931.161009</c:v>
                </c:pt>
                <c:pt idx="32">
                  <c:v>3837.507339</c:v>
                </c:pt>
                <c:pt idx="33">
                  <c:v>3981.623493</c:v>
                </c:pt>
                <c:pt idx="34">
                  <c:v>4264.932461</c:v>
                </c:pt>
                <c:pt idx="35">
                  <c:v>4765.724157000001</c:v>
                </c:pt>
                <c:pt idx="36">
                  <c:v>4492.09533</c:v>
                </c:pt>
                <c:pt idx="37">
                  <c:v>5018.484726</c:v>
                </c:pt>
                <c:pt idx="38">
                  <c:v>5437.919667</c:v>
                </c:pt>
              </c:numCache>
            </c:numRef>
          </c:val>
        </c:ser>
        <c:ser>
          <c:idx val="42"/>
          <c:order val="42"/>
          <c:tx>
            <c:strRef>
              <c:f>'Apparent consumption final'!$A$45:$C$45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val>
            <c:numRef>
              <c:f>'Apparent consumption final'!$D$45:$AX$45</c:f>
              <c:numCache>
                <c:formatCode>0_);[Red]\(0\)</c:formatCode>
                <c:ptCount val="39"/>
                <c:pt idx="0">
                  <c:v>10000.0</c:v>
                </c:pt>
                <c:pt idx="1">
                  <c:v>23000.0</c:v>
                </c:pt>
                <c:pt idx="2">
                  <c:v>28400.0</c:v>
                </c:pt>
                <c:pt idx="3">
                  <c:v>25054.55</c:v>
                </c:pt>
                <c:pt idx="4">
                  <c:v>25054.55</c:v>
                </c:pt>
                <c:pt idx="5">
                  <c:v>30090.91</c:v>
                </c:pt>
                <c:pt idx="6">
                  <c:v>49402.73</c:v>
                </c:pt>
                <c:pt idx="7">
                  <c:v>55766.36</c:v>
                </c:pt>
                <c:pt idx="8">
                  <c:v>65376.36</c:v>
                </c:pt>
                <c:pt idx="9">
                  <c:v>74055.45</c:v>
                </c:pt>
                <c:pt idx="10">
                  <c:v>80027.27</c:v>
                </c:pt>
                <c:pt idx="11">
                  <c:v>84176.36</c:v>
                </c:pt>
                <c:pt idx="12">
                  <c:v>94270.0</c:v>
                </c:pt>
                <c:pt idx="13">
                  <c:v>108477.27</c:v>
                </c:pt>
                <c:pt idx="14">
                  <c:v>121334.55</c:v>
                </c:pt>
                <c:pt idx="15">
                  <c:v>146333.546976</c:v>
                </c:pt>
                <c:pt idx="16">
                  <c:v>165179.90008</c:v>
                </c:pt>
                <c:pt idx="17">
                  <c:v>181938.067634</c:v>
                </c:pt>
                <c:pt idx="18">
                  <c:v>210924.171481</c:v>
                </c:pt>
                <c:pt idx="19">
                  <c:v>207796.359233</c:v>
                </c:pt>
                <c:pt idx="20">
                  <c:v>196567.011439</c:v>
                </c:pt>
                <c:pt idx="21">
                  <c:v>242031.557198</c:v>
                </c:pt>
                <c:pt idx="22">
                  <c:v>302210.525847</c:v>
                </c:pt>
                <c:pt idx="23">
                  <c:v>366814.327</c:v>
                </c:pt>
                <c:pt idx="24">
                  <c:v>418011.52558</c:v>
                </c:pt>
                <c:pt idx="25">
                  <c:v>468034.133802</c:v>
                </c:pt>
                <c:pt idx="26">
                  <c:v>479445.591554</c:v>
                </c:pt>
                <c:pt idx="27">
                  <c:v>500214.175495</c:v>
                </c:pt>
                <c:pt idx="28">
                  <c:v>528005.876541</c:v>
                </c:pt>
                <c:pt idx="29">
                  <c:v>567143.1347010001</c:v>
                </c:pt>
                <c:pt idx="30">
                  <c:v>592370.966632</c:v>
                </c:pt>
                <c:pt idx="31">
                  <c:v>657631.600845</c:v>
                </c:pt>
                <c:pt idx="32">
                  <c:v>722208.1881929999</c:v>
                </c:pt>
                <c:pt idx="33">
                  <c:v>859285.639946</c:v>
                </c:pt>
                <c:pt idx="34">
                  <c:v>965625.062615</c:v>
                </c:pt>
                <c:pt idx="35">
                  <c:v>1.047856173354E6</c:v>
                </c:pt>
                <c:pt idx="36">
                  <c:v>1.201751517134E6</c:v>
                </c:pt>
                <c:pt idx="37">
                  <c:v>1.328808012064E6</c:v>
                </c:pt>
                <c:pt idx="38">
                  <c:v>1.398134538533E6</c:v>
                </c:pt>
              </c:numCache>
            </c:numRef>
          </c:val>
        </c:ser>
        <c:ser>
          <c:idx val="43"/>
          <c:order val="43"/>
          <c:tx>
            <c:strRef>
              <c:f>'Apparent consumption final'!$A$46:$C$46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val>
            <c:numRef>
              <c:f>'Apparent consumption final'!$D$46:$AX$46</c:f>
              <c:numCache>
                <c:formatCode>0_);[Red]\(0\)</c:formatCode>
                <c:ptCount val="39"/>
              </c:numCache>
            </c:numRef>
          </c:val>
        </c:ser>
        <c:ser>
          <c:idx val="44"/>
          <c:order val="44"/>
          <c:tx>
            <c:strRef>
              <c:f>'Apparent consumption final'!$A$47:$C$47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val>
            <c:numRef>
              <c:f>'Apparent consumption final'!$D$47:$AX$47</c:f>
              <c:numCache>
                <c:formatCode>0_);[Red]\(0\)</c:formatCode>
                <c:ptCount val="39"/>
              </c:numCache>
            </c:numRef>
          </c:val>
        </c:ser>
        <c:ser>
          <c:idx val="45"/>
          <c:order val="45"/>
          <c:tx>
            <c:strRef>
              <c:f>'Apparent consumption final'!$A$48:$C$48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val>
            <c:numRef>
              <c:f>'Apparent consumption final'!$D$48:$AX$48</c:f>
              <c:numCache>
                <c:formatCode>0_);[Red]\(0\)</c:formatCode>
                <c:ptCount val="39"/>
                <c:pt idx="0">
                  <c:v>2530.853302</c:v>
                </c:pt>
                <c:pt idx="1">
                  <c:v>2623.090068</c:v>
                </c:pt>
                <c:pt idx="2">
                  <c:v>2627.347348</c:v>
                </c:pt>
                <c:pt idx="3">
                  <c:v>2912.667281</c:v>
                </c:pt>
                <c:pt idx="4">
                  <c:v>3022.324276</c:v>
                </c:pt>
                <c:pt idx="5">
                  <c:v>2729.890311</c:v>
                </c:pt>
                <c:pt idx="6">
                  <c:v>2941.453045</c:v>
                </c:pt>
                <c:pt idx="7">
                  <c:v>2871.976184</c:v>
                </c:pt>
                <c:pt idx="8">
                  <c:v>3512.806911</c:v>
                </c:pt>
                <c:pt idx="9">
                  <c:v>3571.199672</c:v>
                </c:pt>
                <c:pt idx="10">
                  <c:v>3539.53397</c:v>
                </c:pt>
                <c:pt idx="11">
                  <c:v>3785.02533</c:v>
                </c:pt>
                <c:pt idx="12">
                  <c:v>4385.571705</c:v>
                </c:pt>
                <c:pt idx="13">
                  <c:v>4253.772541</c:v>
                </c:pt>
                <c:pt idx="14">
                  <c:v>4646.871281</c:v>
                </c:pt>
                <c:pt idx="15">
                  <c:v>4873.072098</c:v>
                </c:pt>
                <c:pt idx="16">
                  <c:v>5473.564355</c:v>
                </c:pt>
                <c:pt idx="17">
                  <c:v>4773.939068000001</c:v>
                </c:pt>
                <c:pt idx="18">
                  <c:v>5632.422321</c:v>
                </c:pt>
                <c:pt idx="19">
                  <c:v>5622.647068</c:v>
                </c:pt>
                <c:pt idx="20">
                  <c:v>4848.306022</c:v>
                </c:pt>
                <c:pt idx="21">
                  <c:v>4708.790512</c:v>
                </c:pt>
                <c:pt idx="22">
                  <c:v>5498.46301</c:v>
                </c:pt>
                <c:pt idx="23">
                  <c:v>6761.439791999999</c:v>
                </c:pt>
                <c:pt idx="24">
                  <c:v>8215.87096</c:v>
                </c:pt>
                <c:pt idx="25">
                  <c:v>8191.547144</c:v>
                </c:pt>
                <c:pt idx="26">
                  <c:v>7390.496952</c:v>
                </c:pt>
                <c:pt idx="27">
                  <c:v>7043.146432</c:v>
                </c:pt>
                <c:pt idx="28">
                  <c:v>7573.259552</c:v>
                </c:pt>
                <c:pt idx="29">
                  <c:v>7282.306807000001</c:v>
                </c:pt>
                <c:pt idx="30">
                  <c:v>7661.632256</c:v>
                </c:pt>
                <c:pt idx="31">
                  <c:v>4552.078704</c:v>
                </c:pt>
                <c:pt idx="32">
                  <c:v>4199.780443</c:v>
                </c:pt>
                <c:pt idx="33">
                  <c:v>4861.476722</c:v>
                </c:pt>
                <c:pt idx="34">
                  <c:v>5365.310376</c:v>
                </c:pt>
                <c:pt idx="35">
                  <c:v>7680.271999000001</c:v>
                </c:pt>
              </c:numCache>
            </c:numRef>
          </c:val>
        </c:ser>
        <c:ser>
          <c:idx val="46"/>
          <c:order val="46"/>
          <c:tx>
            <c:strRef>
              <c:f>'Apparent consumption final'!$A$49:$C$49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val>
            <c:numRef>
              <c:f>'Apparent consumption final'!$D$49:$AX$49</c:f>
              <c:numCache>
                <c:formatCode>0_);[Red]\(0\)</c:formatCode>
                <c:ptCount val="39"/>
              </c:numCache>
            </c:numRef>
          </c:val>
        </c:ser>
        <c:ser>
          <c:idx val="47"/>
          <c:order val="47"/>
          <c:tx>
            <c:strRef>
              <c:f>'Apparent consumption final'!$A$50:$C$50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final'!$D$50:$AX$50</c:f>
              <c:numCache>
                <c:formatCode>0_);[Red]\(0\)</c:formatCode>
                <c:ptCount val="39"/>
                <c:pt idx="0">
                  <c:v>417.954793</c:v>
                </c:pt>
                <c:pt idx="1">
                  <c:v>456.36</c:v>
                </c:pt>
                <c:pt idx="2">
                  <c:v>465.704321</c:v>
                </c:pt>
                <c:pt idx="3">
                  <c:v>510.1752340000001</c:v>
                </c:pt>
                <c:pt idx="4">
                  <c:v>528.589736</c:v>
                </c:pt>
                <c:pt idx="5">
                  <c:v>589.234283</c:v>
                </c:pt>
                <c:pt idx="6">
                  <c:v>621.156637</c:v>
                </c:pt>
                <c:pt idx="7">
                  <c:v>462.922643</c:v>
                </c:pt>
                <c:pt idx="8">
                  <c:v>447.859683</c:v>
                </c:pt>
                <c:pt idx="9">
                  <c:v>450.91</c:v>
                </c:pt>
                <c:pt idx="10">
                  <c:v>443.64</c:v>
                </c:pt>
                <c:pt idx="11">
                  <c:v>409.09</c:v>
                </c:pt>
                <c:pt idx="12">
                  <c:v>541.82</c:v>
                </c:pt>
                <c:pt idx="13">
                  <c:v>513.64</c:v>
                </c:pt>
                <c:pt idx="14">
                  <c:v>535.45</c:v>
                </c:pt>
                <c:pt idx="15">
                  <c:v>451.560162</c:v>
                </c:pt>
                <c:pt idx="16">
                  <c:v>412.041387</c:v>
                </c:pt>
                <c:pt idx="17">
                  <c:v>492.73</c:v>
                </c:pt>
                <c:pt idx="18">
                  <c:v>495.32</c:v>
                </c:pt>
                <c:pt idx="19">
                  <c:v>460.0</c:v>
                </c:pt>
                <c:pt idx="20">
                  <c:v>461.0</c:v>
                </c:pt>
                <c:pt idx="21">
                  <c:v>250.0</c:v>
                </c:pt>
                <c:pt idx="22">
                  <c:v>174.0</c:v>
                </c:pt>
                <c:pt idx="23">
                  <c:v>149.0</c:v>
                </c:pt>
                <c:pt idx="24">
                  <c:v>50.0</c:v>
                </c:pt>
                <c:pt idx="25">
                  <c:v>235.0</c:v>
                </c:pt>
                <c:pt idx="26">
                  <c:v>241.0</c:v>
                </c:pt>
                <c:pt idx="27">
                  <c:v>125.0</c:v>
                </c:pt>
                <c:pt idx="28">
                  <c:v>134.0</c:v>
                </c:pt>
                <c:pt idx="29">
                  <c:v>159.0</c:v>
                </c:pt>
                <c:pt idx="30">
                  <c:v>169.0</c:v>
                </c:pt>
                <c:pt idx="31">
                  <c:v>201.0</c:v>
                </c:pt>
                <c:pt idx="32">
                  <c:v>265.0</c:v>
                </c:pt>
                <c:pt idx="33">
                  <c:v>331.0</c:v>
                </c:pt>
                <c:pt idx="34">
                  <c:v>403.0</c:v>
                </c:pt>
                <c:pt idx="35">
                  <c:v>511.0</c:v>
                </c:pt>
              </c:numCache>
            </c:numRef>
          </c:val>
        </c:ser>
        <c:ser>
          <c:idx val="48"/>
          <c:order val="48"/>
          <c:tx>
            <c:strRef>
              <c:f>'Apparent consumption final'!$A$51:$C$51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final'!$D$51:$AX$51</c:f>
              <c:numCache>
                <c:formatCode>0_);[Red]\(0\)</c:formatCode>
                <c:ptCount val="39"/>
                <c:pt idx="10">
                  <c:v>81.767396</c:v>
                </c:pt>
                <c:pt idx="11">
                  <c:v>49.09</c:v>
                </c:pt>
                <c:pt idx="12">
                  <c:v>39.09</c:v>
                </c:pt>
                <c:pt idx="13">
                  <c:v>109.918448</c:v>
                </c:pt>
                <c:pt idx="15">
                  <c:v>152.080413</c:v>
                </c:pt>
                <c:pt idx="16">
                  <c:v>221.577987</c:v>
                </c:pt>
                <c:pt idx="17">
                  <c:v>38.18</c:v>
                </c:pt>
                <c:pt idx="18">
                  <c:v>58.06</c:v>
                </c:pt>
                <c:pt idx="19">
                  <c:v>122.0</c:v>
                </c:pt>
                <c:pt idx="20">
                  <c:v>90.0</c:v>
                </c:pt>
                <c:pt idx="21">
                  <c:v>103.0</c:v>
                </c:pt>
                <c:pt idx="22">
                  <c:v>115.0</c:v>
                </c:pt>
                <c:pt idx="23">
                  <c:v>116.707686</c:v>
                </c:pt>
                <c:pt idx="24">
                  <c:v>122.222147</c:v>
                </c:pt>
                <c:pt idx="25">
                  <c:v>100.692752</c:v>
                </c:pt>
                <c:pt idx="26">
                  <c:v>50.0</c:v>
                </c:pt>
                <c:pt idx="30">
                  <c:v>20.0</c:v>
                </c:pt>
                <c:pt idx="35">
                  <c:v>100.0</c:v>
                </c:pt>
              </c:numCache>
            </c:numRef>
          </c:val>
        </c:ser>
        <c:ser>
          <c:idx val="49"/>
          <c:order val="49"/>
          <c:tx>
            <c:strRef>
              <c:f>'Apparent consumption final'!$A$52:$C$52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final'!$D$52:$AX$52</c:f>
              <c:numCache>
                <c:formatCode>0_);[Red]\(0\)</c:formatCode>
                <c:ptCount val="39"/>
              </c:numCache>
            </c:numRef>
          </c:val>
        </c:ser>
        <c:ser>
          <c:idx val="50"/>
          <c:order val="50"/>
          <c:tx>
            <c:strRef>
              <c:f>'Apparent consumption final'!$A$53:$C$53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final'!$D$53:$AX$53</c:f>
              <c:numCache>
                <c:formatCode>0_);[Red]\(0\)</c:formatCode>
                <c:ptCount val="39"/>
                <c:pt idx="0">
                  <c:v>193.962162</c:v>
                </c:pt>
                <c:pt idx="1">
                  <c:v>218.510495</c:v>
                </c:pt>
                <c:pt idx="2">
                  <c:v>263.873112</c:v>
                </c:pt>
                <c:pt idx="3">
                  <c:v>286.497216</c:v>
                </c:pt>
                <c:pt idx="4">
                  <c:v>307.189729</c:v>
                </c:pt>
                <c:pt idx="5">
                  <c:v>331.987827</c:v>
                </c:pt>
                <c:pt idx="6">
                  <c:v>361.9820310000001</c:v>
                </c:pt>
                <c:pt idx="7">
                  <c:v>410.571326</c:v>
                </c:pt>
                <c:pt idx="8">
                  <c:v>504.635593</c:v>
                </c:pt>
                <c:pt idx="9">
                  <c:v>534.127601</c:v>
                </c:pt>
                <c:pt idx="10">
                  <c:v>561.036062</c:v>
                </c:pt>
                <c:pt idx="11">
                  <c:v>207.9300460000001</c:v>
                </c:pt>
                <c:pt idx="12">
                  <c:v>337.173453</c:v>
                </c:pt>
                <c:pt idx="13">
                  <c:v>378.586047</c:v>
                </c:pt>
                <c:pt idx="14">
                  <c:v>440.902</c:v>
                </c:pt>
                <c:pt idx="15">
                  <c:v>464.260533</c:v>
                </c:pt>
                <c:pt idx="16">
                  <c:v>505.128982</c:v>
                </c:pt>
                <c:pt idx="17">
                  <c:v>569.074112</c:v>
                </c:pt>
                <c:pt idx="18">
                  <c:v>534.755161</c:v>
                </c:pt>
                <c:pt idx="19">
                  <c:v>583.17648</c:v>
                </c:pt>
                <c:pt idx="20">
                  <c:v>601.001475</c:v>
                </c:pt>
                <c:pt idx="21">
                  <c:v>685.638937</c:v>
                </c:pt>
                <c:pt idx="22">
                  <c:v>692.853628</c:v>
                </c:pt>
                <c:pt idx="23">
                  <c:v>858.171819</c:v>
                </c:pt>
                <c:pt idx="24">
                  <c:v>944.396442</c:v>
                </c:pt>
                <c:pt idx="25">
                  <c:v>860.9316680000001</c:v>
                </c:pt>
                <c:pt idx="26">
                  <c:v>832.251488</c:v>
                </c:pt>
                <c:pt idx="27">
                  <c:v>873.4824139999999</c:v>
                </c:pt>
                <c:pt idx="28">
                  <c:v>1107.379712</c:v>
                </c:pt>
                <c:pt idx="29">
                  <c:v>1174.440449</c:v>
                </c:pt>
                <c:pt idx="30">
                  <c:v>874.968387</c:v>
                </c:pt>
                <c:pt idx="31">
                  <c:v>1009.453877</c:v>
                </c:pt>
                <c:pt idx="32">
                  <c:v>995.220912</c:v>
                </c:pt>
                <c:pt idx="33">
                  <c:v>1263.265804</c:v>
                </c:pt>
                <c:pt idx="34">
                  <c:v>1659.307993</c:v>
                </c:pt>
                <c:pt idx="35">
                  <c:v>1690.25335</c:v>
                </c:pt>
              </c:numCache>
            </c:numRef>
          </c:val>
        </c:ser>
        <c:ser>
          <c:idx val="51"/>
          <c:order val="51"/>
          <c:tx>
            <c:strRef>
              <c:f>'Apparent consumption final'!$A$54:$C$54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final'!$D$54:$AX$54</c:f>
              <c:numCache>
                <c:formatCode>0_);[Red]\(0\)</c:formatCode>
                <c:ptCount val="39"/>
                <c:pt idx="0">
                  <c:v>749.362662</c:v>
                </c:pt>
                <c:pt idx="1">
                  <c:v>869.851796</c:v>
                </c:pt>
                <c:pt idx="2">
                  <c:v>1067.714812</c:v>
                </c:pt>
                <c:pt idx="3">
                  <c:v>1175.38494</c:v>
                </c:pt>
                <c:pt idx="4">
                  <c:v>1200.16632</c:v>
                </c:pt>
                <c:pt idx="10">
                  <c:v>1302.73</c:v>
                </c:pt>
                <c:pt idx="11">
                  <c:v>1986.524272</c:v>
                </c:pt>
                <c:pt idx="12">
                  <c:v>1689.685456</c:v>
                </c:pt>
                <c:pt idx="13">
                  <c:v>1069.2336</c:v>
                </c:pt>
                <c:pt idx="14">
                  <c:v>537.27</c:v>
                </c:pt>
                <c:pt idx="15">
                  <c:v>967.5648</c:v>
                </c:pt>
                <c:pt idx="16">
                  <c:v>777.27</c:v>
                </c:pt>
                <c:pt idx="17">
                  <c:v>653.64</c:v>
                </c:pt>
                <c:pt idx="18">
                  <c:v>698.53</c:v>
                </c:pt>
                <c:pt idx="19">
                  <c:v>500.0</c:v>
                </c:pt>
                <c:pt idx="20">
                  <c:v>500.0</c:v>
                </c:pt>
                <c:pt idx="21">
                  <c:v>500.0</c:v>
                </c:pt>
                <c:pt idx="22">
                  <c:v>510.0</c:v>
                </c:pt>
                <c:pt idx="23">
                  <c:v>500.0</c:v>
                </c:pt>
                <c:pt idx="24">
                  <c:v>500.0</c:v>
                </c:pt>
                <c:pt idx="25">
                  <c:v>1195.51248</c:v>
                </c:pt>
                <c:pt idx="26">
                  <c:v>1303.651456</c:v>
                </c:pt>
                <c:pt idx="27">
                  <c:v>1810.197632</c:v>
                </c:pt>
                <c:pt idx="28">
                  <c:v>1387.059136</c:v>
                </c:pt>
                <c:pt idx="29">
                  <c:v>1539.047616</c:v>
                </c:pt>
                <c:pt idx="30">
                  <c:v>1242.703168</c:v>
                </c:pt>
                <c:pt idx="31">
                  <c:v>1188.289761</c:v>
                </c:pt>
                <c:pt idx="32">
                  <c:v>1251.992384</c:v>
                </c:pt>
                <c:pt idx="33">
                  <c:v>1247.711312</c:v>
                </c:pt>
                <c:pt idx="34">
                  <c:v>1232.87774</c:v>
                </c:pt>
                <c:pt idx="35">
                  <c:v>1134.433331</c:v>
                </c:pt>
              </c:numCache>
            </c:numRef>
          </c:val>
        </c:ser>
        <c:ser>
          <c:idx val="52"/>
          <c:order val="52"/>
          <c:tx>
            <c:strRef>
              <c:f>'Apparent consumption final'!$A$55:$C$55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final'!$D$55:$AX$55</c:f>
              <c:numCache>
                <c:formatCode>0_);[Red]\(0\)</c:formatCode>
                <c:ptCount val="39"/>
                <c:pt idx="22">
                  <c:v>974.767256</c:v>
                </c:pt>
                <c:pt idx="23">
                  <c:v>991.42448</c:v>
                </c:pt>
                <c:pt idx="24">
                  <c:v>1050.490972</c:v>
                </c:pt>
                <c:pt idx="25">
                  <c:v>1272.084032</c:v>
                </c:pt>
                <c:pt idx="26">
                  <c:v>1600.912304</c:v>
                </c:pt>
                <c:pt idx="27">
                  <c:v>1848.13896</c:v>
                </c:pt>
                <c:pt idx="28">
                  <c:v>2031.073776</c:v>
                </c:pt>
                <c:pt idx="29">
                  <c:v>1824.803696</c:v>
                </c:pt>
                <c:pt idx="30">
                  <c:v>1580.683953</c:v>
                </c:pt>
                <c:pt idx="31">
                  <c:v>1815.416138</c:v>
                </c:pt>
                <c:pt idx="32">
                  <c:v>2198.917289</c:v>
                </c:pt>
                <c:pt idx="33">
                  <c:v>2794.327698</c:v>
                </c:pt>
                <c:pt idx="34">
                  <c:v>2908.30911</c:v>
                </c:pt>
                <c:pt idx="35">
                  <c:v>2319.328701</c:v>
                </c:pt>
                <c:pt idx="36">
                  <c:v>2458.188222</c:v>
                </c:pt>
                <c:pt idx="37">
                  <c:v>2699.699984</c:v>
                </c:pt>
                <c:pt idx="38">
                  <c:v>2665.905495</c:v>
                </c:pt>
              </c:numCache>
            </c:numRef>
          </c:val>
        </c:ser>
        <c:ser>
          <c:idx val="53"/>
          <c:order val="53"/>
          <c:tx>
            <c:strRef>
              <c:f>'Apparent consumption final'!$A$56:$C$56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final'!$D$56:$AX$56</c:f>
              <c:numCache>
                <c:formatCode>0_);[Red]\(0\)</c:formatCode>
                <c:ptCount val="39"/>
                <c:pt idx="0">
                  <c:v>743.64</c:v>
                </c:pt>
                <c:pt idx="1">
                  <c:v>754.5500000000001</c:v>
                </c:pt>
                <c:pt idx="2">
                  <c:v>754.5500000000001</c:v>
                </c:pt>
                <c:pt idx="3">
                  <c:v>1500.0</c:v>
                </c:pt>
                <c:pt idx="4">
                  <c:v>1500.0</c:v>
                </c:pt>
                <c:pt idx="5">
                  <c:v>2087.27</c:v>
                </c:pt>
                <c:pt idx="6">
                  <c:v>2506.36</c:v>
                </c:pt>
                <c:pt idx="7">
                  <c:v>2661.82</c:v>
                </c:pt>
                <c:pt idx="8">
                  <c:v>2717.27</c:v>
                </c:pt>
                <c:pt idx="9">
                  <c:v>2617.27</c:v>
                </c:pt>
                <c:pt idx="10">
                  <c:v>2837.27</c:v>
                </c:pt>
                <c:pt idx="11">
                  <c:v>3299.09</c:v>
                </c:pt>
                <c:pt idx="12">
                  <c:v>3170.0</c:v>
                </c:pt>
                <c:pt idx="13">
                  <c:v>3238.18</c:v>
                </c:pt>
                <c:pt idx="14">
                  <c:v>3353.64</c:v>
                </c:pt>
                <c:pt idx="15">
                  <c:v>3280.0</c:v>
                </c:pt>
                <c:pt idx="16">
                  <c:v>3311.82</c:v>
                </c:pt>
                <c:pt idx="17">
                  <c:v>3542.73</c:v>
                </c:pt>
                <c:pt idx="18">
                  <c:v>3566.12</c:v>
                </c:pt>
                <c:pt idx="19">
                  <c:v>3161.782152</c:v>
                </c:pt>
                <c:pt idx="20">
                  <c:v>3000.0</c:v>
                </c:pt>
                <c:pt idx="21">
                  <c:v>2000.0</c:v>
                </c:pt>
                <c:pt idx="22">
                  <c:v>2000.0</c:v>
                </c:pt>
                <c:pt idx="23">
                  <c:v>1049.0</c:v>
                </c:pt>
                <c:pt idx="24">
                  <c:v>1081.0</c:v>
                </c:pt>
                <c:pt idx="25">
                  <c:v>1470.0</c:v>
                </c:pt>
                <c:pt idx="26">
                  <c:v>1453.0</c:v>
                </c:pt>
                <c:pt idx="27">
                  <c:v>1713.0</c:v>
                </c:pt>
                <c:pt idx="28">
                  <c:v>1713.0</c:v>
                </c:pt>
                <c:pt idx="29">
                  <c:v>939.785439</c:v>
                </c:pt>
                <c:pt idx="30">
                  <c:v>965.840865</c:v>
                </c:pt>
                <c:pt idx="31">
                  <c:v>351.5459699999999</c:v>
                </c:pt>
                <c:pt idx="32">
                  <c:v>219.788509</c:v>
                </c:pt>
                <c:pt idx="33">
                  <c:v>341.5569919999998</c:v>
                </c:pt>
                <c:pt idx="34">
                  <c:v>475.0095219999999</c:v>
                </c:pt>
                <c:pt idx="35">
                  <c:v>368.2134610000001</c:v>
                </c:pt>
                <c:pt idx="36">
                  <c:v>617.36664</c:v>
                </c:pt>
                <c:pt idx="37">
                  <c:v>1812.0</c:v>
                </c:pt>
                <c:pt idx="38">
                  <c:v>1708.851</c:v>
                </c:pt>
              </c:numCache>
            </c:numRef>
          </c:val>
        </c:ser>
        <c:ser>
          <c:idx val="54"/>
          <c:order val="54"/>
          <c:tx>
            <c:strRef>
              <c:f>'Apparent consumption final'!$A$57:$C$57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final'!$D$57:$AX$57</c:f>
              <c:numCache>
                <c:formatCode>0_);[Red]\(0\)</c:formatCode>
                <c:ptCount val="39"/>
              </c:numCache>
            </c:numRef>
          </c:val>
        </c:ser>
        <c:ser>
          <c:idx val="55"/>
          <c:order val="55"/>
          <c:tx>
            <c:strRef>
              <c:f>'Apparent consumption final'!$A$58:$C$58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final'!$D$58:$AX$58</c:f>
              <c:numCache>
                <c:formatCode>0_);[Red]\(0\)</c:formatCode>
                <c:ptCount val="39"/>
                <c:pt idx="0">
                  <c:v>293.470732</c:v>
                </c:pt>
                <c:pt idx="1">
                  <c:v>336.737836</c:v>
                </c:pt>
                <c:pt idx="2">
                  <c:v>302.524996</c:v>
                </c:pt>
                <c:pt idx="3">
                  <c:v>449.857311</c:v>
                </c:pt>
                <c:pt idx="4">
                  <c:v>306.262354</c:v>
                </c:pt>
                <c:pt idx="5">
                  <c:v>148.695186</c:v>
                </c:pt>
                <c:pt idx="6">
                  <c:v>298.669474</c:v>
                </c:pt>
                <c:pt idx="7">
                  <c:v>305.195602</c:v>
                </c:pt>
                <c:pt idx="8">
                  <c:v>1117.434634</c:v>
                </c:pt>
                <c:pt idx="9">
                  <c:v>513.5132410000001</c:v>
                </c:pt>
                <c:pt idx="10">
                  <c:v>582.107581</c:v>
                </c:pt>
                <c:pt idx="11">
                  <c:v>545.0073629999999</c:v>
                </c:pt>
                <c:pt idx="12">
                  <c:v>563.597479</c:v>
                </c:pt>
                <c:pt idx="13">
                  <c:v>555.9069080000002</c:v>
                </c:pt>
                <c:pt idx="14">
                  <c:v>561.973168</c:v>
                </c:pt>
                <c:pt idx="15">
                  <c:v>594.9857759999998</c:v>
                </c:pt>
                <c:pt idx="16">
                  <c:v>531.7170160000001</c:v>
                </c:pt>
                <c:pt idx="17">
                  <c:v>369.251008</c:v>
                </c:pt>
                <c:pt idx="18">
                  <c:v>347.1009999999999</c:v>
                </c:pt>
                <c:pt idx="19">
                  <c:v>554.9180000000001</c:v>
                </c:pt>
                <c:pt idx="20">
                  <c:v>523.129984</c:v>
                </c:pt>
                <c:pt idx="21">
                  <c:v>759.547984</c:v>
                </c:pt>
                <c:pt idx="22">
                  <c:v>696.797992</c:v>
                </c:pt>
                <c:pt idx="23">
                  <c:v>710.9269999999999</c:v>
                </c:pt>
                <c:pt idx="24">
                  <c:v>353.096993</c:v>
                </c:pt>
                <c:pt idx="25">
                  <c:v>492.374613</c:v>
                </c:pt>
                <c:pt idx="26">
                  <c:v>470.72064</c:v>
                </c:pt>
                <c:pt idx="27">
                  <c:v>265.167892</c:v>
                </c:pt>
                <c:pt idx="28">
                  <c:v>746.5307299999999</c:v>
                </c:pt>
                <c:pt idx="29">
                  <c:v>706.259399</c:v>
                </c:pt>
                <c:pt idx="30">
                  <c:v>864.177642</c:v>
                </c:pt>
                <c:pt idx="31">
                  <c:v>962.8557069999999</c:v>
                </c:pt>
                <c:pt idx="32">
                  <c:v>1010.880181</c:v>
                </c:pt>
                <c:pt idx="33">
                  <c:v>1314.336907</c:v>
                </c:pt>
                <c:pt idx="34">
                  <c:v>1541.95892</c:v>
                </c:pt>
                <c:pt idx="35">
                  <c:v>1593.633319</c:v>
                </c:pt>
                <c:pt idx="36">
                  <c:v>1558.823248</c:v>
                </c:pt>
                <c:pt idx="38">
                  <c:v>2036.95326</c:v>
                </c:pt>
              </c:numCache>
            </c:numRef>
          </c:val>
        </c:ser>
        <c:ser>
          <c:idx val="56"/>
          <c:order val="56"/>
          <c:tx>
            <c:strRef>
              <c:f>'Apparent consumption final'!$A$59:$C$59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final'!$D$59:$AX$59</c:f>
              <c:numCache>
                <c:formatCode>0_);[Red]\(0\)</c:formatCode>
                <c:ptCount val="39"/>
                <c:pt idx="23">
                  <c:v>3651.376496</c:v>
                </c:pt>
                <c:pt idx="24">
                  <c:v>3336.40152</c:v>
                </c:pt>
                <c:pt idx="25">
                  <c:v>3635.571584</c:v>
                </c:pt>
                <c:pt idx="26">
                  <c:v>3931.594464</c:v>
                </c:pt>
                <c:pt idx="27">
                  <c:v>4039.325344</c:v>
                </c:pt>
                <c:pt idx="28">
                  <c:v>3553.098048</c:v>
                </c:pt>
                <c:pt idx="29">
                  <c:v>3340.715191</c:v>
                </c:pt>
                <c:pt idx="30">
                  <c:v>3272.769097</c:v>
                </c:pt>
                <c:pt idx="31">
                  <c:v>3414.82069</c:v>
                </c:pt>
                <c:pt idx="32">
                  <c:v>3935.114556</c:v>
                </c:pt>
                <c:pt idx="33">
                  <c:v>4051.109768</c:v>
                </c:pt>
                <c:pt idx="34">
                  <c:v>4458.961536</c:v>
                </c:pt>
                <c:pt idx="35">
                  <c:v>4592.678362</c:v>
                </c:pt>
                <c:pt idx="36">
                  <c:v>4881.926625</c:v>
                </c:pt>
                <c:pt idx="37">
                  <c:v>5322.073267</c:v>
                </c:pt>
                <c:pt idx="38">
                  <c:v>5250.72429</c:v>
                </c:pt>
              </c:numCache>
            </c:numRef>
          </c:val>
        </c:ser>
        <c:ser>
          <c:idx val="57"/>
          <c:order val="57"/>
          <c:tx>
            <c:strRef>
              <c:f>'Apparent consumption final'!$A$60:$C$60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final'!$D$60:$AX$60</c:f>
              <c:numCache>
                <c:formatCode>0_);[Red]\(0\)</c:formatCode>
                <c:ptCount val="39"/>
                <c:pt idx="0">
                  <c:v>7417.27</c:v>
                </c:pt>
                <c:pt idx="1">
                  <c:v>7972.73</c:v>
                </c:pt>
                <c:pt idx="2">
                  <c:v>8061.82</c:v>
                </c:pt>
                <c:pt idx="3">
                  <c:v>8398.18</c:v>
                </c:pt>
                <c:pt idx="4">
                  <c:v>8985.450000000001</c:v>
                </c:pt>
                <c:pt idx="5">
                  <c:v>9324.550000000001</c:v>
                </c:pt>
                <c:pt idx="6">
                  <c:v>9571.82</c:v>
                </c:pt>
                <c:pt idx="7">
                  <c:v>9769.09</c:v>
                </c:pt>
                <c:pt idx="8">
                  <c:v>10225.45</c:v>
                </c:pt>
                <c:pt idx="9">
                  <c:v>10279.09</c:v>
                </c:pt>
                <c:pt idx="10">
                  <c:v>10568.18</c:v>
                </c:pt>
                <c:pt idx="11">
                  <c:v>10668.18</c:v>
                </c:pt>
                <c:pt idx="12">
                  <c:v>10346.36</c:v>
                </c:pt>
                <c:pt idx="13">
                  <c:v>10520.0</c:v>
                </c:pt>
                <c:pt idx="14">
                  <c:v>10551.82</c:v>
                </c:pt>
                <c:pt idx="15">
                  <c:v>10272.73</c:v>
                </c:pt>
                <c:pt idx="16">
                  <c:v>10181.82</c:v>
                </c:pt>
                <c:pt idx="17">
                  <c:v>10390.91</c:v>
                </c:pt>
                <c:pt idx="18">
                  <c:v>10974.16</c:v>
                </c:pt>
                <c:pt idx="19">
                  <c:v>10888.0</c:v>
                </c:pt>
                <c:pt idx="20">
                  <c:v>10215.0</c:v>
                </c:pt>
                <c:pt idx="21">
                  <c:v>8299.0</c:v>
                </c:pt>
                <c:pt idx="22">
                  <c:v>8500.0</c:v>
                </c:pt>
              </c:numCache>
            </c:numRef>
          </c:val>
        </c:ser>
        <c:ser>
          <c:idx val="58"/>
          <c:order val="58"/>
          <c:tx>
            <c:strRef>
              <c:f>'Apparent consumption final'!$A$61:$C$61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final'!$D$61:$AX$61</c:f>
              <c:numCache>
                <c:formatCode>0_);[Red]\(0\)</c:formatCode>
                <c:ptCount val="39"/>
                <c:pt idx="0">
                  <c:v>2454.64493</c:v>
                </c:pt>
                <c:pt idx="1">
                  <c:v>2518.054368</c:v>
                </c:pt>
                <c:pt idx="2">
                  <c:v>2646.923212</c:v>
                </c:pt>
                <c:pt idx="3">
                  <c:v>2993.846224</c:v>
                </c:pt>
                <c:pt idx="4">
                  <c:v>2322.280538</c:v>
                </c:pt>
                <c:pt idx="5">
                  <c:v>2014.526492</c:v>
                </c:pt>
                <c:pt idx="6">
                  <c:v>2233.19892</c:v>
                </c:pt>
                <c:pt idx="7">
                  <c:v>2230.536448</c:v>
                </c:pt>
                <c:pt idx="8">
                  <c:v>2312.54957</c:v>
                </c:pt>
                <c:pt idx="9">
                  <c:v>2232.149024</c:v>
                </c:pt>
                <c:pt idx="10">
                  <c:v>1628.41373</c:v>
                </c:pt>
                <c:pt idx="11">
                  <c:v>1244.486536</c:v>
                </c:pt>
                <c:pt idx="12">
                  <c:v>1271.35277</c:v>
                </c:pt>
                <c:pt idx="13">
                  <c:v>1263.03768</c:v>
                </c:pt>
                <c:pt idx="14">
                  <c:v>1304.982584</c:v>
                </c:pt>
                <c:pt idx="15">
                  <c:v>1478.390628</c:v>
                </c:pt>
                <c:pt idx="16">
                  <c:v>1759.424176</c:v>
                </c:pt>
                <c:pt idx="17">
                  <c:v>1633.474936</c:v>
                </c:pt>
                <c:pt idx="18">
                  <c:v>1435.805024</c:v>
                </c:pt>
                <c:pt idx="19">
                  <c:v>1504.128512</c:v>
                </c:pt>
                <c:pt idx="20">
                  <c:v>1463.05736</c:v>
                </c:pt>
                <c:pt idx="21">
                  <c:v>1316.159056</c:v>
                </c:pt>
                <c:pt idx="22">
                  <c:v>1152.971904</c:v>
                </c:pt>
                <c:pt idx="23">
                  <c:v>1853.944832</c:v>
                </c:pt>
                <c:pt idx="24">
                  <c:v>1941.838528</c:v>
                </c:pt>
                <c:pt idx="25">
                  <c:v>2106.065632</c:v>
                </c:pt>
                <c:pt idx="26">
                  <c:v>2159.1792</c:v>
                </c:pt>
                <c:pt idx="27">
                  <c:v>1689.55552</c:v>
                </c:pt>
                <c:pt idx="28">
                  <c:v>1569.8372</c:v>
                </c:pt>
                <c:pt idx="29">
                  <c:v>1088.836697</c:v>
                </c:pt>
                <c:pt idx="30">
                  <c:v>1034.939315</c:v>
                </c:pt>
                <c:pt idx="31">
                  <c:v>1015.700007</c:v>
                </c:pt>
                <c:pt idx="32">
                  <c:v>962.6451160000001</c:v>
                </c:pt>
                <c:pt idx="33">
                  <c:v>964.8944709999998</c:v>
                </c:pt>
                <c:pt idx="34">
                  <c:v>1248.386743</c:v>
                </c:pt>
                <c:pt idx="35">
                  <c:v>1110.380222</c:v>
                </c:pt>
                <c:pt idx="36">
                  <c:v>1997.978458</c:v>
                </c:pt>
                <c:pt idx="37">
                  <c:v>2067.053456</c:v>
                </c:pt>
                <c:pt idx="38">
                  <c:v>1922.006518</c:v>
                </c:pt>
              </c:numCache>
            </c:numRef>
          </c:val>
        </c:ser>
        <c:ser>
          <c:idx val="59"/>
          <c:order val="59"/>
          <c:tx>
            <c:strRef>
              <c:f>'Apparent consumption final'!$A$62:$C$62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final'!$D$62:$AX$62</c:f>
              <c:numCache>
                <c:formatCode>0_);[Red]\(0\)</c:formatCode>
                <c:ptCount val="39"/>
              </c:numCache>
            </c:numRef>
          </c:val>
        </c:ser>
        <c:ser>
          <c:idx val="60"/>
          <c:order val="60"/>
          <c:tx>
            <c:strRef>
              <c:f>'Apparent consumption final'!$A$63:$C$63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final'!$D$63:$AX$63</c:f>
              <c:numCache>
                <c:formatCode>0_);[Red]\(0\)</c:formatCode>
                <c:ptCount val="39"/>
              </c:numCache>
            </c:numRef>
          </c:val>
        </c:ser>
        <c:ser>
          <c:idx val="61"/>
          <c:order val="61"/>
          <c:tx>
            <c:strRef>
              <c:f>'Apparent consumption final'!$A$64:$C$64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final'!$D$64:$AX$64</c:f>
              <c:numCache>
                <c:formatCode>0_);[Red]\(0\)</c:formatCode>
                <c:ptCount val="39"/>
                <c:pt idx="0">
                  <c:v>493.64</c:v>
                </c:pt>
                <c:pt idx="1">
                  <c:v>597.269571</c:v>
                </c:pt>
                <c:pt idx="2">
                  <c:v>692.0775460000001</c:v>
                </c:pt>
                <c:pt idx="3">
                  <c:v>594.769308</c:v>
                </c:pt>
                <c:pt idx="4">
                  <c:v>630.390274</c:v>
                </c:pt>
                <c:pt idx="5">
                  <c:v>601.815002</c:v>
                </c:pt>
                <c:pt idx="6">
                  <c:v>726.547579</c:v>
                </c:pt>
                <c:pt idx="7">
                  <c:v>980.893352</c:v>
                </c:pt>
                <c:pt idx="8">
                  <c:v>870.4969630000001</c:v>
                </c:pt>
                <c:pt idx="9">
                  <c:v>862.758588</c:v>
                </c:pt>
                <c:pt idx="10">
                  <c:v>977.818181</c:v>
                </c:pt>
                <c:pt idx="11">
                  <c:v>844.352305</c:v>
                </c:pt>
                <c:pt idx="12">
                  <c:v>878.1539569999999</c:v>
                </c:pt>
                <c:pt idx="13">
                  <c:v>1096.873667</c:v>
                </c:pt>
                <c:pt idx="14">
                  <c:v>1153.449002</c:v>
                </c:pt>
                <c:pt idx="15">
                  <c:v>953.01</c:v>
                </c:pt>
                <c:pt idx="16">
                  <c:v>1066.64</c:v>
                </c:pt>
                <c:pt idx="17">
                  <c:v>1090.862598</c:v>
                </c:pt>
                <c:pt idx="18">
                  <c:v>1494.045</c:v>
                </c:pt>
                <c:pt idx="19">
                  <c:v>1600.0</c:v>
                </c:pt>
                <c:pt idx="20">
                  <c:v>1060.0</c:v>
                </c:pt>
                <c:pt idx="21">
                  <c:v>1235.0</c:v>
                </c:pt>
                <c:pt idx="22">
                  <c:v>1365.0</c:v>
                </c:pt>
                <c:pt idx="23">
                  <c:v>1271.0</c:v>
                </c:pt>
                <c:pt idx="24">
                  <c:v>1303.0</c:v>
                </c:pt>
                <c:pt idx="25">
                  <c:v>1452.960129</c:v>
                </c:pt>
                <c:pt idx="26">
                  <c:v>1641.993293</c:v>
                </c:pt>
                <c:pt idx="27">
                  <c:v>1834.755838</c:v>
                </c:pt>
                <c:pt idx="28">
                  <c:v>1885.0</c:v>
                </c:pt>
                <c:pt idx="29">
                  <c:v>2945.0</c:v>
                </c:pt>
                <c:pt idx="30">
                  <c:v>2505.0</c:v>
                </c:pt>
                <c:pt idx="31">
                  <c:v>2731.679654</c:v>
                </c:pt>
                <c:pt idx="32">
                  <c:v>4923.602298</c:v>
                </c:pt>
                <c:pt idx="33">
                  <c:v>4273.857521</c:v>
                </c:pt>
                <c:pt idx="34">
                  <c:v>3774.517896</c:v>
                </c:pt>
                <c:pt idx="35">
                  <c:v>3679.470932</c:v>
                </c:pt>
                <c:pt idx="36">
                  <c:v>3598.577426</c:v>
                </c:pt>
                <c:pt idx="37">
                  <c:v>3262.601376</c:v>
                </c:pt>
                <c:pt idx="38">
                  <c:v>3490.114591</c:v>
                </c:pt>
              </c:numCache>
            </c:numRef>
          </c:val>
        </c:ser>
        <c:ser>
          <c:idx val="62"/>
          <c:order val="62"/>
          <c:tx>
            <c:strRef>
              <c:f>'Apparent consumption final'!$A$65:$C$65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final'!$D$65:$AX$65</c:f>
              <c:numCache>
                <c:formatCode>0_);[Red]\(0\)</c:formatCode>
                <c:ptCount val="39"/>
                <c:pt idx="0">
                  <c:v>336.227498</c:v>
                </c:pt>
                <c:pt idx="1">
                  <c:v>378.241812</c:v>
                </c:pt>
                <c:pt idx="2">
                  <c:v>388.261888</c:v>
                </c:pt>
                <c:pt idx="3">
                  <c:v>545.296067</c:v>
                </c:pt>
                <c:pt idx="4">
                  <c:v>581.619424</c:v>
                </c:pt>
                <c:pt idx="5">
                  <c:v>748.3750080000001</c:v>
                </c:pt>
                <c:pt idx="6">
                  <c:v>831.80512</c:v>
                </c:pt>
                <c:pt idx="7">
                  <c:v>935.2193120000001</c:v>
                </c:pt>
                <c:pt idx="8">
                  <c:v>1150.648656</c:v>
                </c:pt>
                <c:pt idx="9">
                  <c:v>1100.91</c:v>
                </c:pt>
                <c:pt idx="10">
                  <c:v>2360.426464</c:v>
                </c:pt>
                <c:pt idx="11">
                  <c:v>1618.479056</c:v>
                </c:pt>
                <c:pt idx="12">
                  <c:v>1621.166396</c:v>
                </c:pt>
                <c:pt idx="13">
                  <c:v>1473.831436</c:v>
                </c:pt>
                <c:pt idx="14">
                  <c:v>1777.921</c:v>
                </c:pt>
                <c:pt idx="15">
                  <c:v>1979.32649</c:v>
                </c:pt>
                <c:pt idx="16">
                  <c:v>2099.576575</c:v>
                </c:pt>
                <c:pt idx="17">
                  <c:v>2161.432006</c:v>
                </c:pt>
                <c:pt idx="18">
                  <c:v>2208.239625</c:v>
                </c:pt>
                <c:pt idx="19">
                  <c:v>2261.353773</c:v>
                </c:pt>
                <c:pt idx="20">
                  <c:v>2261.033115</c:v>
                </c:pt>
                <c:pt idx="21">
                  <c:v>2310.297907</c:v>
                </c:pt>
                <c:pt idx="22">
                  <c:v>2255.028706</c:v>
                </c:pt>
                <c:pt idx="23">
                  <c:v>2100.607107</c:v>
                </c:pt>
                <c:pt idx="24">
                  <c:v>2230.860085</c:v>
                </c:pt>
                <c:pt idx="25">
                  <c:v>2779.508904</c:v>
                </c:pt>
                <c:pt idx="26">
                  <c:v>3097.942</c:v>
                </c:pt>
                <c:pt idx="27">
                  <c:v>2900.4823</c:v>
                </c:pt>
                <c:pt idx="28">
                  <c:v>2692.353112</c:v>
                </c:pt>
                <c:pt idx="29">
                  <c:v>2303.261957</c:v>
                </c:pt>
                <c:pt idx="30">
                  <c:v>2799.535092</c:v>
                </c:pt>
                <c:pt idx="31">
                  <c:v>2954.888658</c:v>
                </c:pt>
                <c:pt idx="32">
                  <c:v>3058.530098</c:v>
                </c:pt>
                <c:pt idx="33">
                  <c:v>3171.235412</c:v>
                </c:pt>
                <c:pt idx="34">
                  <c:v>3011.397549</c:v>
                </c:pt>
                <c:pt idx="35">
                  <c:v>3024.158735</c:v>
                </c:pt>
              </c:numCache>
            </c:numRef>
          </c:val>
        </c:ser>
        <c:ser>
          <c:idx val="63"/>
          <c:order val="63"/>
          <c:tx>
            <c:strRef>
              <c:f>'Apparent consumption final'!$A$66:$C$66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final'!$D$66:$AX$66</c:f>
              <c:numCache>
                <c:formatCode>0_);[Red]\(0\)</c:formatCode>
                <c:ptCount val="39"/>
                <c:pt idx="0">
                  <c:v>3346.408896</c:v>
                </c:pt>
                <c:pt idx="1">
                  <c:v>2567.535374</c:v>
                </c:pt>
                <c:pt idx="2">
                  <c:v>3032.80849</c:v>
                </c:pt>
                <c:pt idx="3">
                  <c:v>3061.896188000001</c:v>
                </c:pt>
                <c:pt idx="4">
                  <c:v>3091.018971</c:v>
                </c:pt>
                <c:pt idx="5">
                  <c:v>3609.7824</c:v>
                </c:pt>
                <c:pt idx="6">
                  <c:v>3947.054504</c:v>
                </c:pt>
                <c:pt idx="7">
                  <c:v>4485.696496</c:v>
                </c:pt>
                <c:pt idx="8">
                  <c:v>4416.484256000001</c:v>
                </c:pt>
                <c:pt idx="9">
                  <c:v>5531.016912</c:v>
                </c:pt>
                <c:pt idx="10">
                  <c:v>5882.837056</c:v>
                </c:pt>
                <c:pt idx="11">
                  <c:v>7732.788592</c:v>
                </c:pt>
                <c:pt idx="12">
                  <c:v>10047.823968</c:v>
                </c:pt>
                <c:pt idx="13">
                  <c:v>12449.94236</c:v>
                </c:pt>
                <c:pt idx="14">
                  <c:v>14282.224272</c:v>
                </c:pt>
                <c:pt idx="15">
                  <c:v>14560.218108</c:v>
                </c:pt>
                <c:pt idx="16">
                  <c:v>14328.707264</c:v>
                </c:pt>
                <c:pt idx="17">
                  <c:v>12585.638384</c:v>
                </c:pt>
                <c:pt idx="18">
                  <c:v>12150.08425</c:v>
                </c:pt>
                <c:pt idx="19">
                  <c:v>12883.229213</c:v>
                </c:pt>
                <c:pt idx="20">
                  <c:v>14300.603091</c:v>
                </c:pt>
                <c:pt idx="21">
                  <c:v>16423.567428</c:v>
                </c:pt>
                <c:pt idx="22">
                  <c:v>16886.93321</c:v>
                </c:pt>
                <c:pt idx="23">
                  <c:v>15908.422993</c:v>
                </c:pt>
                <c:pt idx="24">
                  <c:v>17329.730648</c:v>
                </c:pt>
                <c:pt idx="25">
                  <c:v>18887.727824</c:v>
                </c:pt>
                <c:pt idx="26">
                  <c:v>20930.793792</c:v>
                </c:pt>
                <c:pt idx="27">
                  <c:v>21895.85746</c:v>
                </c:pt>
                <c:pt idx="28">
                  <c:v>24464.552648</c:v>
                </c:pt>
                <c:pt idx="29">
                  <c:v>28500.541311</c:v>
                </c:pt>
                <c:pt idx="30">
                  <c:v>24143.0</c:v>
                </c:pt>
                <c:pt idx="31">
                  <c:v>25458.110856</c:v>
                </c:pt>
                <c:pt idx="32">
                  <c:v>28155.0</c:v>
                </c:pt>
                <c:pt idx="33">
                  <c:v>20486.03772</c:v>
                </c:pt>
                <c:pt idx="34">
                  <c:v>20179.249237</c:v>
                </c:pt>
                <c:pt idx="35">
                  <c:v>22050.326922</c:v>
                </c:pt>
              </c:numCache>
            </c:numRef>
          </c:val>
        </c:ser>
        <c:ser>
          <c:idx val="64"/>
          <c:order val="64"/>
          <c:tx>
            <c:strRef>
              <c:f>'Apparent consumption final'!$A$67:$C$67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final'!$D$67:$AX$67</c:f>
              <c:numCache>
                <c:formatCode>0_);[Red]\(0\)</c:formatCode>
                <c:ptCount val="39"/>
                <c:pt idx="0">
                  <c:v>167.310706</c:v>
                </c:pt>
                <c:pt idx="1">
                  <c:v>187.253464</c:v>
                </c:pt>
                <c:pt idx="2">
                  <c:v>219.644782</c:v>
                </c:pt>
                <c:pt idx="3">
                  <c:v>242.756619</c:v>
                </c:pt>
                <c:pt idx="4">
                  <c:v>295.004876</c:v>
                </c:pt>
                <c:pt idx="5">
                  <c:v>343.6999</c:v>
                </c:pt>
                <c:pt idx="6">
                  <c:v>329.665791</c:v>
                </c:pt>
                <c:pt idx="7">
                  <c:v>390.605889</c:v>
                </c:pt>
                <c:pt idx="8">
                  <c:v>412.346865</c:v>
                </c:pt>
                <c:pt idx="9">
                  <c:v>375.076097</c:v>
                </c:pt>
                <c:pt idx="10">
                  <c:v>429.200885</c:v>
                </c:pt>
                <c:pt idx="11">
                  <c:v>400.652324</c:v>
                </c:pt>
                <c:pt idx="12">
                  <c:v>372.076511</c:v>
                </c:pt>
                <c:pt idx="13">
                  <c:v>390.460839</c:v>
                </c:pt>
                <c:pt idx="14">
                  <c:v>382.42676</c:v>
                </c:pt>
                <c:pt idx="15">
                  <c:v>433.623254</c:v>
                </c:pt>
                <c:pt idx="16">
                  <c:v>448.237088</c:v>
                </c:pt>
                <c:pt idx="17">
                  <c:v>610.4810870000001</c:v>
                </c:pt>
                <c:pt idx="18">
                  <c:v>625.514191</c:v>
                </c:pt>
                <c:pt idx="19">
                  <c:v>621.887599</c:v>
                </c:pt>
                <c:pt idx="20">
                  <c:v>638.246577</c:v>
                </c:pt>
                <c:pt idx="21">
                  <c:v>670.947988</c:v>
                </c:pt>
                <c:pt idx="22">
                  <c:v>437.117507</c:v>
                </c:pt>
                <c:pt idx="23">
                  <c:v>858.640251</c:v>
                </c:pt>
                <c:pt idx="24">
                  <c:v>882.9209880000001</c:v>
                </c:pt>
                <c:pt idx="25">
                  <c:v>964.102739</c:v>
                </c:pt>
                <c:pt idx="26">
                  <c:v>988.133106</c:v>
                </c:pt>
                <c:pt idx="27">
                  <c:v>1017.016388</c:v>
                </c:pt>
                <c:pt idx="28">
                  <c:v>1021.85182</c:v>
                </c:pt>
                <c:pt idx="29">
                  <c:v>1100.782509</c:v>
                </c:pt>
                <c:pt idx="30">
                  <c:v>1076.601606</c:v>
                </c:pt>
                <c:pt idx="31">
                  <c:v>1236.812657</c:v>
                </c:pt>
                <c:pt idx="32">
                  <c:v>1318.520212</c:v>
                </c:pt>
                <c:pt idx="33">
                  <c:v>1403.233671</c:v>
                </c:pt>
                <c:pt idx="34">
                  <c:v>1155.106241</c:v>
                </c:pt>
                <c:pt idx="35">
                  <c:v>1131.028581</c:v>
                </c:pt>
              </c:numCache>
            </c:numRef>
          </c:val>
        </c:ser>
        <c:ser>
          <c:idx val="65"/>
          <c:order val="65"/>
          <c:tx>
            <c:strRef>
              <c:f>'Apparent consumption final'!$A$68:$C$68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final'!$D$68:$AX$68</c:f>
              <c:numCache>
                <c:formatCode>0_);[Red]\(0\)</c:formatCode>
                <c:ptCount val="39"/>
              </c:numCache>
            </c:numRef>
          </c:val>
        </c:ser>
        <c:ser>
          <c:idx val="66"/>
          <c:order val="66"/>
          <c:tx>
            <c:strRef>
              <c:f>'Apparent consumption final'!$A$69:$C$69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final'!$D$69:$AX$69</c:f>
              <c:numCache>
                <c:formatCode>0_);[Red]\(0\)</c:formatCode>
                <c:ptCount val="39"/>
                <c:pt idx="24">
                  <c:v>45.0</c:v>
                </c:pt>
                <c:pt idx="25">
                  <c:v>50.0</c:v>
                </c:pt>
                <c:pt idx="26">
                  <c:v>47.0</c:v>
                </c:pt>
                <c:pt idx="27">
                  <c:v>50.0</c:v>
                </c:pt>
                <c:pt idx="28">
                  <c:v>45.0</c:v>
                </c:pt>
                <c:pt idx="29">
                  <c:v>45.0</c:v>
                </c:pt>
                <c:pt idx="30">
                  <c:v>45.0</c:v>
                </c:pt>
                <c:pt idx="31">
                  <c:v>45.0</c:v>
                </c:pt>
                <c:pt idx="32">
                  <c:v>208.538123</c:v>
                </c:pt>
                <c:pt idx="33">
                  <c:v>45.0</c:v>
                </c:pt>
                <c:pt idx="34">
                  <c:v>45.0</c:v>
                </c:pt>
                <c:pt idx="35">
                  <c:v>45.0</c:v>
                </c:pt>
              </c:numCache>
            </c:numRef>
          </c:val>
        </c:ser>
        <c:ser>
          <c:idx val="67"/>
          <c:order val="67"/>
          <c:tx>
            <c:strRef>
              <c:f>'Apparent consumption final'!$A$70:$C$70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final'!$D$70:$AX$70</c:f>
              <c:numCache>
                <c:formatCode>0_);[Red]\(0\)</c:formatCode>
                <c:ptCount val="39"/>
                <c:pt idx="22">
                  <c:v>600.0</c:v>
                </c:pt>
                <c:pt idx="23">
                  <c:v>500.0</c:v>
                </c:pt>
                <c:pt idx="24">
                  <c:v>402.0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153.981336</c:v>
                </c:pt>
                <c:pt idx="33">
                  <c:v>213.490927</c:v>
                </c:pt>
                <c:pt idx="34">
                  <c:v>312.198992</c:v>
                </c:pt>
                <c:pt idx="35">
                  <c:v>351.465155</c:v>
                </c:pt>
                <c:pt idx="36">
                  <c:v>553.1112290000001</c:v>
                </c:pt>
                <c:pt idx="37">
                  <c:v>0.0</c:v>
                </c:pt>
                <c:pt idx="38">
                  <c:v>0.0</c:v>
                </c:pt>
              </c:numCache>
            </c:numRef>
          </c:val>
        </c:ser>
        <c:ser>
          <c:idx val="68"/>
          <c:order val="68"/>
          <c:tx>
            <c:strRef>
              <c:f>'Apparent consumption final'!$A$71:$C$71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final'!$D$71:$AX$71</c:f>
              <c:numCache>
                <c:formatCode>0_);[Red]\(0\)</c:formatCode>
                <c:ptCount val="39"/>
                <c:pt idx="0">
                  <c:v>152.664</c:v>
                </c:pt>
                <c:pt idx="1">
                  <c:v>211.82</c:v>
                </c:pt>
                <c:pt idx="2">
                  <c:v>188.682287</c:v>
                </c:pt>
                <c:pt idx="3">
                  <c:v>87.91285</c:v>
                </c:pt>
                <c:pt idx="4">
                  <c:v>94.351164</c:v>
                </c:pt>
                <c:pt idx="5">
                  <c:v>146.046089</c:v>
                </c:pt>
                <c:pt idx="6">
                  <c:v>149.09</c:v>
                </c:pt>
                <c:pt idx="7">
                  <c:v>72.73</c:v>
                </c:pt>
                <c:pt idx="8">
                  <c:v>86.36</c:v>
                </c:pt>
                <c:pt idx="9">
                  <c:v>92.73</c:v>
                </c:pt>
                <c:pt idx="10">
                  <c:v>110.0</c:v>
                </c:pt>
                <c:pt idx="11">
                  <c:v>130.0</c:v>
                </c:pt>
                <c:pt idx="12">
                  <c:v>145.45</c:v>
                </c:pt>
                <c:pt idx="13">
                  <c:v>262.82032</c:v>
                </c:pt>
                <c:pt idx="14">
                  <c:v>336.89624</c:v>
                </c:pt>
                <c:pt idx="15">
                  <c:v>250.561447</c:v>
                </c:pt>
                <c:pt idx="16">
                  <c:v>251.217188</c:v>
                </c:pt>
                <c:pt idx="17">
                  <c:v>354.9113</c:v>
                </c:pt>
                <c:pt idx="18">
                  <c:v>406.556001</c:v>
                </c:pt>
                <c:pt idx="20">
                  <c:v>342.47046</c:v>
                </c:pt>
                <c:pt idx="21">
                  <c:v>290.404709</c:v>
                </c:pt>
                <c:pt idx="22">
                  <c:v>300.021476</c:v>
                </c:pt>
                <c:pt idx="23">
                  <c:v>350.234541</c:v>
                </c:pt>
                <c:pt idx="24">
                  <c:v>464.0</c:v>
                </c:pt>
                <c:pt idx="25">
                  <c:v>610.838057</c:v>
                </c:pt>
                <c:pt idx="26">
                  <c:v>690.0</c:v>
                </c:pt>
                <c:pt idx="27">
                  <c:v>754.253444</c:v>
                </c:pt>
                <c:pt idx="28">
                  <c:v>757.712175</c:v>
                </c:pt>
                <c:pt idx="29">
                  <c:v>638.078845</c:v>
                </c:pt>
                <c:pt idx="30">
                  <c:v>880.223508</c:v>
                </c:pt>
                <c:pt idx="31">
                  <c:v>900.194243</c:v>
                </c:pt>
                <c:pt idx="32">
                  <c:v>900.037701</c:v>
                </c:pt>
                <c:pt idx="33">
                  <c:v>1128.087821</c:v>
                </c:pt>
                <c:pt idx="34">
                  <c:v>1313.691363</c:v>
                </c:pt>
                <c:pt idx="35">
                  <c:v>1549.311457</c:v>
                </c:pt>
              </c:numCache>
            </c:numRef>
          </c:val>
        </c:ser>
        <c:ser>
          <c:idx val="69"/>
          <c:order val="69"/>
          <c:tx>
            <c:strRef>
              <c:f>'Apparent consumption final'!$A$72:$C$72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final'!$D$72:$AX$72</c:f>
              <c:numCache>
                <c:formatCode>0_);[Red]\(0\)</c:formatCode>
                <c:ptCount val="39"/>
              </c:numCache>
            </c:numRef>
          </c:val>
        </c:ser>
        <c:ser>
          <c:idx val="70"/>
          <c:order val="70"/>
          <c:tx>
            <c:strRef>
              <c:f>'Apparent consumption final'!$A$73:$C$73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final'!$D$73:$AX$73</c:f>
              <c:numCache>
                <c:formatCode>0_);[Red]\(0\)</c:formatCode>
                <c:ptCount val="39"/>
              </c:numCache>
            </c:numRef>
          </c:val>
        </c:ser>
        <c:ser>
          <c:idx val="71"/>
          <c:order val="71"/>
          <c:tx>
            <c:strRef>
              <c:f>'Apparent consumption final'!$A$74:$C$74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final'!$D$74:$AX$74</c:f>
              <c:numCache>
                <c:formatCode>0_);[Red]\(0\)</c:formatCode>
                <c:ptCount val="39"/>
                <c:pt idx="0">
                  <c:v>48.17265</c:v>
                </c:pt>
                <c:pt idx="1">
                  <c:v>53.771565</c:v>
                </c:pt>
                <c:pt idx="2">
                  <c:v>81.587158</c:v>
                </c:pt>
                <c:pt idx="3">
                  <c:v>80.451486</c:v>
                </c:pt>
                <c:pt idx="4">
                  <c:v>72.041904</c:v>
                </c:pt>
                <c:pt idx="5">
                  <c:v>62.952118</c:v>
                </c:pt>
                <c:pt idx="6">
                  <c:v>61.23064</c:v>
                </c:pt>
                <c:pt idx="7">
                  <c:v>68.89214</c:v>
                </c:pt>
                <c:pt idx="8">
                  <c:v>71.68887200000002</c:v>
                </c:pt>
                <c:pt idx="9">
                  <c:v>93.099607</c:v>
                </c:pt>
                <c:pt idx="10">
                  <c:v>83.60588</c:v>
                </c:pt>
                <c:pt idx="11">
                  <c:v>99.949139</c:v>
                </c:pt>
                <c:pt idx="12">
                  <c:v>96.091634</c:v>
                </c:pt>
                <c:pt idx="13">
                  <c:v>140.251102</c:v>
                </c:pt>
                <c:pt idx="14">
                  <c:v>97.10598900000001</c:v>
                </c:pt>
                <c:pt idx="15">
                  <c:v>91.409232</c:v>
                </c:pt>
                <c:pt idx="16">
                  <c:v>89.900501</c:v>
                </c:pt>
                <c:pt idx="17">
                  <c:v>55.795637</c:v>
                </c:pt>
                <c:pt idx="18">
                  <c:v>38.70186100000001</c:v>
                </c:pt>
                <c:pt idx="19">
                  <c:v>39.043446</c:v>
                </c:pt>
                <c:pt idx="20">
                  <c:v>47.622893</c:v>
                </c:pt>
                <c:pt idx="21">
                  <c:v>62.005578</c:v>
                </c:pt>
                <c:pt idx="22">
                  <c:v>97.11417299999999</c:v>
                </c:pt>
                <c:pt idx="23">
                  <c:v>77.93765599999998</c:v>
                </c:pt>
                <c:pt idx="24">
                  <c:v>92.65324200000001</c:v>
                </c:pt>
                <c:pt idx="25">
                  <c:v>91.0</c:v>
                </c:pt>
                <c:pt idx="26">
                  <c:v>84.0</c:v>
                </c:pt>
                <c:pt idx="27">
                  <c:v>96.0</c:v>
                </c:pt>
                <c:pt idx="28">
                  <c:v>90.0</c:v>
                </c:pt>
                <c:pt idx="29">
                  <c:v>95.0</c:v>
                </c:pt>
                <c:pt idx="30">
                  <c:v>86.07069799999999</c:v>
                </c:pt>
                <c:pt idx="31">
                  <c:v>58.259912</c:v>
                </c:pt>
                <c:pt idx="32">
                  <c:v>73.158985</c:v>
                </c:pt>
                <c:pt idx="33">
                  <c:v>108.255688</c:v>
                </c:pt>
                <c:pt idx="34">
                  <c:v>121.284686</c:v>
                </c:pt>
                <c:pt idx="35">
                  <c:v>142.297932</c:v>
                </c:pt>
                <c:pt idx="36">
                  <c:v>185.912104</c:v>
                </c:pt>
                <c:pt idx="37">
                  <c:v>198.81262</c:v>
                </c:pt>
              </c:numCache>
            </c:numRef>
          </c:val>
        </c:ser>
        <c:ser>
          <c:idx val="72"/>
          <c:order val="72"/>
          <c:tx>
            <c:strRef>
              <c:f>'Apparent consumption final'!$A$75:$C$75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final'!$D$75:$AX$75</c:f>
              <c:numCache>
                <c:formatCode>0_);[Red]\(0\)</c:formatCode>
                <c:ptCount val="39"/>
                <c:pt idx="0">
                  <c:v>1871.273255</c:v>
                </c:pt>
                <c:pt idx="1">
                  <c:v>1771.289118</c:v>
                </c:pt>
                <c:pt idx="2">
                  <c:v>1821.452524</c:v>
                </c:pt>
                <c:pt idx="3">
                  <c:v>2010.865176</c:v>
                </c:pt>
                <c:pt idx="4">
                  <c:v>2226.294384</c:v>
                </c:pt>
                <c:pt idx="5">
                  <c:v>2078.70959</c:v>
                </c:pt>
                <c:pt idx="6">
                  <c:v>1828.522616</c:v>
                </c:pt>
                <c:pt idx="7">
                  <c:v>1685.04248</c:v>
                </c:pt>
                <c:pt idx="8">
                  <c:v>1637.661302</c:v>
                </c:pt>
                <c:pt idx="9">
                  <c:v>1539.751903</c:v>
                </c:pt>
                <c:pt idx="10">
                  <c:v>1761.536041</c:v>
                </c:pt>
                <c:pt idx="11">
                  <c:v>1806.130305</c:v>
                </c:pt>
                <c:pt idx="12">
                  <c:v>1797.288212</c:v>
                </c:pt>
                <c:pt idx="13">
                  <c:v>1881.790772</c:v>
                </c:pt>
                <c:pt idx="14">
                  <c:v>1653.455909</c:v>
                </c:pt>
                <c:pt idx="15">
                  <c:v>1638.50603</c:v>
                </c:pt>
                <c:pt idx="16">
                  <c:v>1464.94277</c:v>
                </c:pt>
                <c:pt idx="17">
                  <c:v>1516.939247</c:v>
                </c:pt>
                <c:pt idx="18">
                  <c:v>1687.519837</c:v>
                </c:pt>
                <c:pt idx="19">
                  <c:v>1855.868657</c:v>
                </c:pt>
                <c:pt idx="20">
                  <c:v>1931.155657</c:v>
                </c:pt>
                <c:pt idx="21">
                  <c:v>1494.47615</c:v>
                </c:pt>
                <c:pt idx="22">
                  <c:v>1249.491143</c:v>
                </c:pt>
                <c:pt idx="23">
                  <c:v>1018.921832</c:v>
                </c:pt>
                <c:pt idx="24">
                  <c:v>1049.394273</c:v>
                </c:pt>
                <c:pt idx="25">
                  <c:v>1102.721022</c:v>
                </c:pt>
                <c:pt idx="26">
                  <c:v>1210.522428</c:v>
                </c:pt>
                <c:pt idx="27">
                  <c:v>1169.094864</c:v>
                </c:pt>
                <c:pt idx="28">
                  <c:v>1476.898452</c:v>
                </c:pt>
                <c:pt idx="29">
                  <c:v>1749.823689</c:v>
                </c:pt>
                <c:pt idx="30">
                  <c:v>1919.284948</c:v>
                </c:pt>
                <c:pt idx="31">
                  <c:v>1762.061868</c:v>
                </c:pt>
                <c:pt idx="32">
                  <c:v>1595.341447</c:v>
                </c:pt>
                <c:pt idx="33">
                  <c:v>2007.311755</c:v>
                </c:pt>
                <c:pt idx="34">
                  <c:v>1744.896296</c:v>
                </c:pt>
                <c:pt idx="35">
                  <c:v>1767.61055</c:v>
                </c:pt>
                <c:pt idx="36">
                  <c:v>2000.511797</c:v>
                </c:pt>
                <c:pt idx="37">
                  <c:v>2405.096783</c:v>
                </c:pt>
                <c:pt idx="38">
                  <c:v>2164.473854</c:v>
                </c:pt>
              </c:numCache>
            </c:numRef>
          </c:val>
        </c:ser>
        <c:ser>
          <c:idx val="73"/>
          <c:order val="73"/>
          <c:tx>
            <c:strRef>
              <c:f>'Apparent consumption final'!$A$76:$C$76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final'!$D$76:$AX$76</c:f>
              <c:numCache>
                <c:formatCode>0_);[Red]\(0\)</c:formatCode>
                <c:ptCount val="39"/>
                <c:pt idx="0">
                  <c:v>27801.650728</c:v>
                </c:pt>
                <c:pt idx="1">
                  <c:v>27269.803888</c:v>
                </c:pt>
                <c:pt idx="2">
                  <c:v>28455.256768</c:v>
                </c:pt>
                <c:pt idx="3">
                  <c:v>28583.616896</c:v>
                </c:pt>
                <c:pt idx="4">
                  <c:v>30417.840064</c:v>
                </c:pt>
                <c:pt idx="5">
                  <c:v>27636.869876</c:v>
                </c:pt>
                <c:pt idx="6">
                  <c:v>27685.888672</c:v>
                </c:pt>
                <c:pt idx="7">
                  <c:v>26592.128752</c:v>
                </c:pt>
                <c:pt idx="8">
                  <c:v>24667.060784</c:v>
                </c:pt>
                <c:pt idx="9">
                  <c:v>25742.746464</c:v>
                </c:pt>
                <c:pt idx="10">
                  <c:v>27406.916144</c:v>
                </c:pt>
                <c:pt idx="11">
                  <c:v>26228.380256</c:v>
                </c:pt>
                <c:pt idx="12">
                  <c:v>23977.917888</c:v>
                </c:pt>
                <c:pt idx="13">
                  <c:v>22503.372912</c:v>
                </c:pt>
                <c:pt idx="14">
                  <c:v>20423.530336</c:v>
                </c:pt>
                <c:pt idx="15">
                  <c:v>21863.840016</c:v>
                </c:pt>
                <c:pt idx="16">
                  <c:v>22303.547232</c:v>
                </c:pt>
                <c:pt idx="17">
                  <c:v>22482.787744</c:v>
                </c:pt>
                <c:pt idx="18">
                  <c:v>24342.680432</c:v>
                </c:pt>
                <c:pt idx="19">
                  <c:v>25882.247296</c:v>
                </c:pt>
                <c:pt idx="20">
                  <c:v>25485.059328</c:v>
                </c:pt>
                <c:pt idx="21">
                  <c:v>25582.423168</c:v>
                </c:pt>
                <c:pt idx="22">
                  <c:v>20897.751808</c:v>
                </c:pt>
                <c:pt idx="23">
                  <c:v>20154.861696</c:v>
                </c:pt>
                <c:pt idx="24">
                  <c:v>20895.202176</c:v>
                </c:pt>
                <c:pt idx="25">
                  <c:v>19858.232128</c:v>
                </c:pt>
                <c:pt idx="26">
                  <c:v>20235.5696</c:v>
                </c:pt>
                <c:pt idx="27">
                  <c:v>20468.603264</c:v>
                </c:pt>
                <c:pt idx="28">
                  <c:v>20827.957504</c:v>
                </c:pt>
                <c:pt idx="29">
                  <c:v>22625.696832</c:v>
                </c:pt>
                <c:pt idx="30">
                  <c:v>23121.609964</c:v>
                </c:pt>
                <c:pt idx="31">
                  <c:v>22541.268409</c:v>
                </c:pt>
                <c:pt idx="32">
                  <c:v>22324.340096</c:v>
                </c:pt>
                <c:pt idx="33">
                  <c:v>22423.1781</c:v>
                </c:pt>
                <c:pt idx="34">
                  <c:v>23515.724744</c:v>
                </c:pt>
                <c:pt idx="35">
                  <c:v>24283.964907</c:v>
                </c:pt>
              </c:numCache>
            </c:numRef>
          </c:val>
        </c:ser>
        <c:ser>
          <c:idx val="74"/>
          <c:order val="74"/>
          <c:tx>
            <c:strRef>
              <c:f>'Apparent consumption final'!$A$77:$C$77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final'!$D$77:$AX$77</c:f>
              <c:numCache>
                <c:formatCode>0_);[Red]\(0\)</c:formatCode>
                <c:ptCount val="39"/>
              </c:numCache>
            </c:numRef>
          </c:val>
        </c:ser>
        <c:ser>
          <c:idx val="75"/>
          <c:order val="75"/>
          <c:tx>
            <c:strRef>
              <c:f>'Apparent consumption final'!$A$78:$C$78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final'!$D$78:$AX$78</c:f>
              <c:numCache>
                <c:formatCode>0_);[Red]\(0\)</c:formatCode>
                <c:ptCount val="39"/>
              </c:numCache>
            </c:numRef>
          </c:val>
        </c:ser>
        <c:ser>
          <c:idx val="76"/>
          <c:order val="76"/>
          <c:tx>
            <c:strRef>
              <c:f>'Apparent consumption final'!$A$79:$C$79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final'!$D$79:$AX$79</c:f>
              <c:numCache>
                <c:formatCode>0_);[Red]\(0\)</c:formatCode>
                <c:ptCount val="39"/>
                <c:pt idx="6">
                  <c:v>291.029808</c:v>
                </c:pt>
                <c:pt idx="7">
                  <c:v>392.7629440000001</c:v>
                </c:pt>
                <c:pt idx="8">
                  <c:v>113.97616</c:v>
                </c:pt>
                <c:pt idx="9">
                  <c:v>112.198612</c:v>
                </c:pt>
                <c:pt idx="10">
                  <c:v>133.466468</c:v>
                </c:pt>
                <c:pt idx="11">
                  <c:v>171.765006</c:v>
                </c:pt>
                <c:pt idx="12">
                  <c:v>198.553854</c:v>
                </c:pt>
                <c:pt idx="13">
                  <c:v>133.853243</c:v>
                </c:pt>
                <c:pt idx="14">
                  <c:v>208.18</c:v>
                </c:pt>
                <c:pt idx="15">
                  <c:v>245.45</c:v>
                </c:pt>
                <c:pt idx="16">
                  <c:v>210.91</c:v>
                </c:pt>
                <c:pt idx="17">
                  <c:v>140.91</c:v>
                </c:pt>
                <c:pt idx="18">
                  <c:v>132.45</c:v>
                </c:pt>
                <c:pt idx="19">
                  <c:v>115.0</c:v>
                </c:pt>
                <c:pt idx="20">
                  <c:v>116.0</c:v>
                </c:pt>
                <c:pt idx="21">
                  <c:v>117.0</c:v>
                </c:pt>
                <c:pt idx="22">
                  <c:v>116.0</c:v>
                </c:pt>
                <c:pt idx="23">
                  <c:v>137.667653</c:v>
                </c:pt>
                <c:pt idx="24">
                  <c:v>132.285386</c:v>
                </c:pt>
                <c:pt idx="25">
                  <c:v>154.0</c:v>
                </c:pt>
                <c:pt idx="26">
                  <c:v>192.886608</c:v>
                </c:pt>
                <c:pt idx="27">
                  <c:v>217.533668</c:v>
                </c:pt>
                <c:pt idx="28">
                  <c:v>220.491516</c:v>
                </c:pt>
                <c:pt idx="29">
                  <c:v>198.331302</c:v>
                </c:pt>
                <c:pt idx="30">
                  <c:v>232.249318</c:v>
                </c:pt>
                <c:pt idx="31">
                  <c:v>322.913004</c:v>
                </c:pt>
                <c:pt idx="32">
                  <c:v>283.544771</c:v>
                </c:pt>
                <c:pt idx="33">
                  <c:v>318.360475</c:v>
                </c:pt>
                <c:pt idx="34">
                  <c:v>305.081466</c:v>
                </c:pt>
                <c:pt idx="35">
                  <c:v>281.460744</c:v>
                </c:pt>
              </c:numCache>
            </c:numRef>
          </c:val>
        </c:ser>
        <c:ser>
          <c:idx val="77"/>
          <c:order val="77"/>
          <c:tx>
            <c:strRef>
              <c:f>'Apparent consumption final'!$A$80:$C$80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final'!$D$80:$AX$80</c:f>
              <c:numCache>
                <c:formatCode>0_);[Red]\(0\)</c:formatCode>
                <c:ptCount val="39"/>
              </c:numCache>
            </c:numRef>
          </c:val>
        </c:ser>
        <c:ser>
          <c:idx val="78"/>
          <c:order val="78"/>
          <c:tx>
            <c:strRef>
              <c:f>'Apparent consumption final'!$A$81:$C$81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final'!$D$81:$AX$81</c:f>
              <c:numCache>
                <c:formatCode>0_);[Red]\(0\)</c:formatCode>
                <c:ptCount val="39"/>
                <c:pt idx="22">
                  <c:v>500.0</c:v>
                </c:pt>
                <c:pt idx="23">
                  <c:v>300.0</c:v>
                </c:pt>
                <c:pt idx="24">
                  <c:v>100.0</c:v>
                </c:pt>
                <c:pt idx="25">
                  <c:v>100.0</c:v>
                </c:pt>
                <c:pt idx="26">
                  <c:v>146.332702</c:v>
                </c:pt>
                <c:pt idx="27">
                  <c:v>181.239547</c:v>
                </c:pt>
                <c:pt idx="28">
                  <c:v>276.575674</c:v>
                </c:pt>
                <c:pt idx="29">
                  <c:v>357.651196</c:v>
                </c:pt>
                <c:pt idx="30">
                  <c:v>378.301547</c:v>
                </c:pt>
                <c:pt idx="31">
                  <c:v>336.433048</c:v>
                </c:pt>
                <c:pt idx="32">
                  <c:v>366.344459</c:v>
                </c:pt>
                <c:pt idx="33">
                  <c:v>397.162107</c:v>
                </c:pt>
                <c:pt idx="34">
                  <c:v>486.1725759999999</c:v>
                </c:pt>
                <c:pt idx="35">
                  <c:v>337.85686</c:v>
                </c:pt>
                <c:pt idx="36">
                  <c:v>514.590017</c:v>
                </c:pt>
                <c:pt idx="37">
                  <c:v>1004.784357</c:v>
                </c:pt>
                <c:pt idx="38">
                  <c:v>1308.899505</c:v>
                </c:pt>
              </c:numCache>
            </c:numRef>
          </c:val>
        </c:ser>
        <c:ser>
          <c:idx val="79"/>
          <c:order val="79"/>
          <c:tx>
            <c:strRef>
              <c:f>'Apparent consumption final'!$A$82:$C$82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final'!$D$82:$AX$82</c:f>
              <c:numCache>
                <c:formatCode>0_);[Red]\(0\)</c:formatCode>
                <c:ptCount val="39"/>
                <c:pt idx="0">
                  <c:v>8003.64</c:v>
                </c:pt>
                <c:pt idx="1">
                  <c:v>8490.91</c:v>
                </c:pt>
                <c:pt idx="2">
                  <c:v>8875.450000000001</c:v>
                </c:pt>
                <c:pt idx="3">
                  <c:v>9568.18</c:v>
                </c:pt>
                <c:pt idx="4">
                  <c:v>10113.64</c:v>
                </c:pt>
                <c:pt idx="5">
                  <c:v>10679.09</c:v>
                </c:pt>
                <c:pt idx="6">
                  <c:v>11367.27</c:v>
                </c:pt>
                <c:pt idx="7">
                  <c:v>12127.27</c:v>
                </c:pt>
                <c:pt idx="8">
                  <c:v>12547.27</c:v>
                </c:pt>
                <c:pt idx="9">
                  <c:v>12299.09</c:v>
                </c:pt>
                <c:pt idx="10">
                  <c:v>12466.36</c:v>
                </c:pt>
                <c:pt idx="11">
                  <c:v>12230.0</c:v>
                </c:pt>
                <c:pt idx="12">
                  <c:v>11745.45</c:v>
                </c:pt>
                <c:pt idx="13">
                  <c:v>11806.36</c:v>
                </c:pt>
                <c:pt idx="14">
                  <c:v>11579.09</c:v>
                </c:pt>
                <c:pt idx="15">
                  <c:v>11631.82</c:v>
                </c:pt>
                <c:pt idx="16">
                  <c:v>12012.73</c:v>
                </c:pt>
                <c:pt idx="17">
                  <c:v>12456.36</c:v>
                </c:pt>
                <c:pt idx="18">
                  <c:v>12510.01</c:v>
                </c:pt>
                <c:pt idx="19">
                  <c:v>12264.0</c:v>
                </c:pt>
                <c:pt idx="20">
                  <c:v>7228.0</c:v>
                </c:pt>
              </c:numCache>
            </c:numRef>
          </c:val>
        </c:ser>
        <c:ser>
          <c:idx val="80"/>
          <c:order val="80"/>
          <c:tx>
            <c:strRef>
              <c:f>'Apparent consumption final'!$A$83:$C$83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final'!$D$83:$AX$83</c:f>
              <c:numCache>
                <c:formatCode>0_);[Red]\(0\)</c:formatCode>
                <c:ptCount val="39"/>
                <c:pt idx="0">
                  <c:v>37608.86702400001</c:v>
                </c:pt>
                <c:pt idx="1">
                  <c:v>40679.0868</c:v>
                </c:pt>
                <c:pt idx="2">
                  <c:v>42686.318672</c:v>
                </c:pt>
                <c:pt idx="3">
                  <c:v>39691.918688</c:v>
                </c:pt>
                <c:pt idx="4">
                  <c:v>33936.884176</c:v>
                </c:pt>
                <c:pt idx="5">
                  <c:v>32038.924224</c:v>
                </c:pt>
                <c:pt idx="6">
                  <c:v>34040.718944</c:v>
                </c:pt>
                <c:pt idx="7">
                  <c:v>32196.828128</c:v>
                </c:pt>
                <c:pt idx="8">
                  <c:v>33925.665776</c:v>
                </c:pt>
                <c:pt idx="9">
                  <c:v>35631.537968</c:v>
                </c:pt>
                <c:pt idx="10">
                  <c:v>33402.470944</c:v>
                </c:pt>
                <c:pt idx="11">
                  <c:v>30313.29368</c:v>
                </c:pt>
                <c:pt idx="12">
                  <c:v>28696.647728</c:v>
                </c:pt>
                <c:pt idx="13">
                  <c:v>29654.129152</c:v>
                </c:pt>
                <c:pt idx="14">
                  <c:v>28078.21824</c:v>
                </c:pt>
                <c:pt idx="15">
                  <c:v>24894.29296</c:v>
                </c:pt>
                <c:pt idx="16">
                  <c:v>25852.467728</c:v>
                </c:pt>
                <c:pt idx="17">
                  <c:v>24830.783024</c:v>
                </c:pt>
                <c:pt idx="18">
                  <c:v>25424.832352</c:v>
                </c:pt>
                <c:pt idx="19">
                  <c:v>27287.542976</c:v>
                </c:pt>
                <c:pt idx="20">
                  <c:v>30215.375872</c:v>
                </c:pt>
                <c:pt idx="21">
                  <c:v>36627.310592</c:v>
                </c:pt>
                <c:pt idx="22">
                  <c:v>41779.378496</c:v>
                </c:pt>
                <c:pt idx="23">
                  <c:v>42222.064064</c:v>
                </c:pt>
                <c:pt idx="24">
                  <c:v>47036.420352</c:v>
                </c:pt>
                <c:pt idx="25">
                  <c:v>39803.07571200001</c:v>
                </c:pt>
                <c:pt idx="26">
                  <c:v>36605.554752</c:v>
                </c:pt>
                <c:pt idx="27">
                  <c:v>39239.422016</c:v>
                </c:pt>
                <c:pt idx="28">
                  <c:v>38713.454464</c:v>
                </c:pt>
                <c:pt idx="29">
                  <c:v>37007.320064</c:v>
                </c:pt>
                <c:pt idx="30">
                  <c:v>35697.336</c:v>
                </c:pt>
                <c:pt idx="31">
                  <c:v>31162.5157</c:v>
                </c:pt>
                <c:pt idx="32">
                  <c:v>29206.892452</c:v>
                </c:pt>
                <c:pt idx="33">
                  <c:v>29588.383761</c:v>
                </c:pt>
                <c:pt idx="34">
                  <c:v>27625.63881</c:v>
                </c:pt>
                <c:pt idx="35">
                  <c:v>25596.508555</c:v>
                </c:pt>
              </c:numCache>
            </c:numRef>
          </c:val>
        </c:ser>
        <c:ser>
          <c:idx val="81"/>
          <c:order val="81"/>
          <c:tx>
            <c:strRef>
              <c:f>'Apparent consumption final'!$A$84:$C$84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final'!$D$84:$AX$84</c:f>
              <c:numCache>
                <c:formatCode>0_);[Red]\(0\)</c:formatCode>
                <c:ptCount val="39"/>
                <c:pt idx="0">
                  <c:v>834.610178</c:v>
                </c:pt>
                <c:pt idx="1">
                  <c:v>964.627346</c:v>
                </c:pt>
                <c:pt idx="2">
                  <c:v>765.3918640000001</c:v>
                </c:pt>
                <c:pt idx="3">
                  <c:v>895.132944</c:v>
                </c:pt>
                <c:pt idx="4">
                  <c:v>970.8495890000002</c:v>
                </c:pt>
                <c:pt idx="5">
                  <c:v>1515.438211</c:v>
                </c:pt>
                <c:pt idx="6">
                  <c:v>1254.04582</c:v>
                </c:pt>
                <c:pt idx="7">
                  <c:v>1144.83108</c:v>
                </c:pt>
                <c:pt idx="8">
                  <c:v>956.556208</c:v>
                </c:pt>
                <c:pt idx="9">
                  <c:v>559.8474080000001</c:v>
                </c:pt>
                <c:pt idx="10">
                  <c:v>362.337032</c:v>
                </c:pt>
                <c:pt idx="11">
                  <c:v>544.570672</c:v>
                </c:pt>
                <c:pt idx="12">
                  <c:v>659.4081120000001</c:v>
                </c:pt>
                <c:pt idx="13">
                  <c:v>290.91</c:v>
                </c:pt>
                <c:pt idx="14">
                  <c:v>229.09</c:v>
                </c:pt>
                <c:pt idx="15">
                  <c:v>363.64</c:v>
                </c:pt>
                <c:pt idx="16">
                  <c:v>219.09</c:v>
                </c:pt>
                <c:pt idx="17">
                  <c:v>274.55</c:v>
                </c:pt>
                <c:pt idx="18">
                  <c:v>477.18</c:v>
                </c:pt>
                <c:pt idx="19">
                  <c:v>565.0</c:v>
                </c:pt>
                <c:pt idx="20">
                  <c:v>675.0</c:v>
                </c:pt>
                <c:pt idx="21">
                  <c:v>750.0</c:v>
                </c:pt>
                <c:pt idx="22">
                  <c:v>1537.007192</c:v>
                </c:pt>
                <c:pt idx="23">
                  <c:v>1203.0</c:v>
                </c:pt>
                <c:pt idx="24">
                  <c:v>1346.0</c:v>
                </c:pt>
                <c:pt idx="25">
                  <c:v>1300.0</c:v>
                </c:pt>
                <c:pt idx="26">
                  <c:v>1563.011274</c:v>
                </c:pt>
                <c:pt idx="27">
                  <c:v>1706.206839</c:v>
                </c:pt>
                <c:pt idx="28">
                  <c:v>2613.058626</c:v>
                </c:pt>
                <c:pt idx="29">
                  <c:v>2472.888954</c:v>
                </c:pt>
                <c:pt idx="30">
                  <c:v>3048.368912</c:v>
                </c:pt>
                <c:pt idx="31">
                  <c:v>2914.278694</c:v>
                </c:pt>
                <c:pt idx="32">
                  <c:v>2921.764476</c:v>
                </c:pt>
                <c:pt idx="33">
                  <c:v>2346.738233</c:v>
                </c:pt>
                <c:pt idx="34">
                  <c:v>1900.0</c:v>
                </c:pt>
                <c:pt idx="35">
                  <c:v>4664.514459000001</c:v>
                </c:pt>
              </c:numCache>
            </c:numRef>
          </c:val>
        </c:ser>
        <c:ser>
          <c:idx val="82"/>
          <c:order val="82"/>
          <c:tx>
            <c:strRef>
              <c:f>'Apparent consumption final'!$A$85:$C$85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final'!$D$85:$AX$85</c:f>
              <c:numCache>
                <c:formatCode>0_);[Red]\(0\)</c:formatCode>
                <c:ptCount val="39"/>
              </c:numCache>
            </c:numRef>
          </c:val>
        </c:ser>
        <c:ser>
          <c:idx val="83"/>
          <c:order val="83"/>
          <c:tx>
            <c:strRef>
              <c:f>'Apparent consumption final'!$A$86:$C$86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final'!$D$86:$AX$86</c:f>
              <c:numCache>
                <c:formatCode>0_);[Red]\(0\)</c:formatCode>
                <c:ptCount val="39"/>
                <c:pt idx="0">
                  <c:v>4488.348558000001</c:v>
                </c:pt>
                <c:pt idx="1">
                  <c:v>4903.128997</c:v>
                </c:pt>
                <c:pt idx="2">
                  <c:v>5550.191212</c:v>
                </c:pt>
                <c:pt idx="3">
                  <c:v>6160.372766</c:v>
                </c:pt>
                <c:pt idx="4">
                  <c:v>5104.887671</c:v>
                </c:pt>
                <c:pt idx="5">
                  <c:v>5129.054392</c:v>
                </c:pt>
                <c:pt idx="6">
                  <c:v>4857.591833</c:v>
                </c:pt>
                <c:pt idx="7">
                  <c:v>6765.868695000001</c:v>
                </c:pt>
                <c:pt idx="8">
                  <c:v>6310.594008999998</c:v>
                </c:pt>
                <c:pt idx="9">
                  <c:v>7853.120056999998</c:v>
                </c:pt>
                <c:pt idx="10">
                  <c:v>7484.745831</c:v>
                </c:pt>
                <c:pt idx="11">
                  <c:v>7387.992411</c:v>
                </c:pt>
                <c:pt idx="12">
                  <c:v>6516.027101</c:v>
                </c:pt>
                <c:pt idx="13">
                  <c:v>6346.589180000001</c:v>
                </c:pt>
                <c:pt idx="14">
                  <c:v>6524.546924</c:v>
                </c:pt>
                <c:pt idx="15">
                  <c:v>6411.706271</c:v>
                </c:pt>
                <c:pt idx="16">
                  <c:v>6055.004706</c:v>
                </c:pt>
                <c:pt idx="17">
                  <c:v>6667.420553000001</c:v>
                </c:pt>
                <c:pt idx="18">
                  <c:v>8049.232486</c:v>
                </c:pt>
                <c:pt idx="19">
                  <c:v>6947.045162</c:v>
                </c:pt>
                <c:pt idx="20">
                  <c:v>8178.284492</c:v>
                </c:pt>
                <c:pt idx="21">
                  <c:v>5485.081728</c:v>
                </c:pt>
                <c:pt idx="22">
                  <c:v>3680.924646</c:v>
                </c:pt>
                <c:pt idx="23">
                  <c:v>6440.119972</c:v>
                </c:pt>
                <c:pt idx="24">
                  <c:v>4954.431736</c:v>
                </c:pt>
                <c:pt idx="25">
                  <c:v>7847.115668</c:v>
                </c:pt>
                <c:pt idx="26">
                  <c:v>7592.986456000001</c:v>
                </c:pt>
                <c:pt idx="27">
                  <c:v>8555.768212</c:v>
                </c:pt>
                <c:pt idx="28">
                  <c:v>9914.322416</c:v>
                </c:pt>
                <c:pt idx="29">
                  <c:v>9078.07886</c:v>
                </c:pt>
                <c:pt idx="30">
                  <c:v>10428.011177</c:v>
                </c:pt>
                <c:pt idx="31">
                  <c:v>10645.679053</c:v>
                </c:pt>
                <c:pt idx="32">
                  <c:v>11486.232466</c:v>
                </c:pt>
                <c:pt idx="33">
                  <c:v>11260.645902</c:v>
                </c:pt>
                <c:pt idx="34">
                  <c:v>11938.104261</c:v>
                </c:pt>
                <c:pt idx="35">
                  <c:v>11122.676544</c:v>
                </c:pt>
              </c:numCache>
            </c:numRef>
          </c:val>
        </c:ser>
        <c:ser>
          <c:idx val="84"/>
          <c:order val="84"/>
          <c:tx>
            <c:strRef>
              <c:f>'Apparent consumption final'!$A$87:$C$87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final'!$D$87:$AX$87</c:f>
              <c:numCache>
                <c:formatCode>0_);[Red]\(0\)</c:formatCode>
                <c:ptCount val="39"/>
              </c:numCache>
            </c:numRef>
          </c:val>
        </c:ser>
        <c:ser>
          <c:idx val="85"/>
          <c:order val="85"/>
          <c:tx>
            <c:strRef>
              <c:f>'Apparent consumption final'!$A$88:$C$88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final'!$D$88:$AX$88</c:f>
              <c:numCache>
                <c:formatCode>0_);[Red]\(0\)</c:formatCode>
                <c:ptCount val="39"/>
              </c:numCache>
            </c:numRef>
          </c:val>
        </c:ser>
        <c:ser>
          <c:idx val="86"/>
          <c:order val="86"/>
          <c:tx>
            <c:strRef>
              <c:f>'Apparent consumption final'!$A$89:$C$89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final'!$D$89:$AX$89</c:f>
              <c:numCache>
                <c:formatCode>0_);[Red]\(0\)</c:formatCode>
                <c:ptCount val="39"/>
              </c:numCache>
            </c:numRef>
          </c:val>
        </c:ser>
        <c:ser>
          <c:idx val="87"/>
          <c:order val="87"/>
          <c:tx>
            <c:strRef>
              <c:f>'Apparent consumption final'!$A$90:$C$90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final'!$D$90:$AX$90</c:f>
              <c:numCache>
                <c:formatCode>0_);[Red]\(0\)</c:formatCode>
                <c:ptCount val="39"/>
              </c:numCache>
            </c:numRef>
          </c:val>
        </c:ser>
        <c:ser>
          <c:idx val="88"/>
          <c:order val="88"/>
          <c:tx>
            <c:strRef>
              <c:f>'Apparent consumption final'!$A$91:$C$91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final'!$D$91:$AX$91</c:f>
              <c:numCache>
                <c:formatCode>0_);[Red]\(0\)</c:formatCode>
                <c:ptCount val="39"/>
                <c:pt idx="0">
                  <c:v>223.745939</c:v>
                </c:pt>
                <c:pt idx="1">
                  <c:v>229.507136</c:v>
                </c:pt>
                <c:pt idx="2">
                  <c:v>266.955484</c:v>
                </c:pt>
                <c:pt idx="3">
                  <c:v>306.0</c:v>
                </c:pt>
                <c:pt idx="4">
                  <c:v>344.0</c:v>
                </c:pt>
                <c:pt idx="5">
                  <c:v>382.351277</c:v>
                </c:pt>
                <c:pt idx="6">
                  <c:v>458.313848</c:v>
                </c:pt>
                <c:pt idx="7">
                  <c:v>529.170789</c:v>
                </c:pt>
                <c:pt idx="8">
                  <c:v>668.251847</c:v>
                </c:pt>
                <c:pt idx="9">
                  <c:v>770.330594</c:v>
                </c:pt>
                <c:pt idx="10">
                  <c:v>661.298313</c:v>
                </c:pt>
                <c:pt idx="11">
                  <c:v>571.45956</c:v>
                </c:pt>
                <c:pt idx="12">
                  <c:v>561.853827</c:v>
                </c:pt>
                <c:pt idx="13">
                  <c:v>496.827335</c:v>
                </c:pt>
                <c:pt idx="14">
                  <c:v>438.672</c:v>
                </c:pt>
                <c:pt idx="15">
                  <c:v>530.178116</c:v>
                </c:pt>
                <c:pt idx="16">
                  <c:v>643.925639</c:v>
                </c:pt>
                <c:pt idx="17">
                  <c:v>1327.789411</c:v>
                </c:pt>
                <c:pt idx="18">
                  <c:v>1508.031697</c:v>
                </c:pt>
                <c:pt idx="19">
                  <c:v>1645.768196</c:v>
                </c:pt>
                <c:pt idx="20">
                  <c:v>1679.980611</c:v>
                </c:pt>
                <c:pt idx="21">
                  <c:v>1455.395696</c:v>
                </c:pt>
                <c:pt idx="22">
                  <c:v>1433.250069</c:v>
                </c:pt>
                <c:pt idx="23">
                  <c:v>1234.368754</c:v>
                </c:pt>
                <c:pt idx="24">
                  <c:v>1394.756194</c:v>
                </c:pt>
                <c:pt idx="25">
                  <c:v>1377.136533</c:v>
                </c:pt>
                <c:pt idx="26">
                  <c:v>1362.932507</c:v>
                </c:pt>
                <c:pt idx="27">
                  <c:v>1609.437084</c:v>
                </c:pt>
                <c:pt idx="28">
                  <c:v>1638.633841</c:v>
                </c:pt>
                <c:pt idx="29">
                  <c:v>1780.700502</c:v>
                </c:pt>
                <c:pt idx="30">
                  <c:v>2207.919002</c:v>
                </c:pt>
                <c:pt idx="31">
                  <c:v>2208.665318</c:v>
                </c:pt>
                <c:pt idx="32">
                  <c:v>2271.349928</c:v>
                </c:pt>
                <c:pt idx="33">
                  <c:v>2320.521628</c:v>
                </c:pt>
                <c:pt idx="34">
                  <c:v>2442.807435</c:v>
                </c:pt>
                <c:pt idx="35">
                  <c:v>2643.755446</c:v>
                </c:pt>
              </c:numCache>
            </c:numRef>
          </c:val>
        </c:ser>
        <c:ser>
          <c:idx val="89"/>
          <c:order val="89"/>
          <c:tx>
            <c:strRef>
              <c:f>'Apparent consumption final'!$A$92:$C$92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final'!$D$92:$AX$92</c:f>
              <c:numCache>
                <c:formatCode>0_);[Red]\(0\)</c:formatCode>
                <c:ptCount val="39"/>
                <c:pt idx="25">
                  <c:v>533.8322880000001</c:v>
                </c:pt>
                <c:pt idx="26">
                  <c:v>494.016672</c:v>
                </c:pt>
                <c:pt idx="27">
                  <c:v>492.6512</c:v>
                </c:pt>
                <c:pt idx="28">
                  <c:v>637.198976</c:v>
                </c:pt>
                <c:pt idx="29">
                  <c:v>632.048896</c:v>
                </c:pt>
                <c:pt idx="30">
                  <c:v>532.228235</c:v>
                </c:pt>
                <c:pt idx="31">
                  <c:v>629.278608</c:v>
                </c:pt>
                <c:pt idx="32">
                  <c:v>801.438784</c:v>
                </c:pt>
                <c:pt idx="33">
                  <c:v>360.0</c:v>
                </c:pt>
                <c:pt idx="34">
                  <c:v>878.9910600000001</c:v>
                </c:pt>
                <c:pt idx="35">
                  <c:v>872.975602</c:v>
                </c:pt>
              </c:numCache>
            </c:numRef>
          </c:val>
        </c:ser>
        <c:ser>
          <c:idx val="90"/>
          <c:order val="90"/>
          <c:tx>
            <c:strRef>
              <c:f>'Apparent consumption final'!$A$93:$C$93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final'!$D$93:$AX$93</c:f>
              <c:numCache>
                <c:formatCode>0_);[Red]\(0\)</c:formatCode>
                <c:ptCount val="39"/>
              </c:numCache>
            </c:numRef>
          </c:val>
        </c:ser>
        <c:ser>
          <c:idx val="91"/>
          <c:order val="91"/>
          <c:tx>
            <c:strRef>
              <c:f>'Apparent consumption final'!$A$94:$C$94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final'!$D$94:$AX$94</c:f>
              <c:numCache>
                <c:formatCode>0_);[Red]\(0\)</c:formatCode>
                <c:ptCount val="39"/>
              </c:numCache>
            </c:numRef>
          </c:val>
        </c:ser>
        <c:ser>
          <c:idx val="92"/>
          <c:order val="92"/>
          <c:tx>
            <c:strRef>
              <c:f>'Apparent consumption final'!$A$95:$C$95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final'!$D$95:$AX$95</c:f>
              <c:numCache>
                <c:formatCode>0_);[Red]\(0\)</c:formatCode>
                <c:ptCount val="39"/>
                <c:pt idx="0">
                  <c:v>62.048667</c:v>
                </c:pt>
                <c:pt idx="1">
                  <c:v>72.294179</c:v>
                </c:pt>
                <c:pt idx="2">
                  <c:v>80.623259</c:v>
                </c:pt>
                <c:pt idx="3">
                  <c:v>109.033927</c:v>
                </c:pt>
                <c:pt idx="4">
                  <c:v>144.120224</c:v>
                </c:pt>
                <c:pt idx="5">
                  <c:v>153.84125</c:v>
                </c:pt>
                <c:pt idx="6">
                  <c:v>176.576705</c:v>
                </c:pt>
                <c:pt idx="7">
                  <c:v>154.896259</c:v>
                </c:pt>
                <c:pt idx="8">
                  <c:v>188.904776</c:v>
                </c:pt>
                <c:pt idx="9">
                  <c:v>217.0</c:v>
                </c:pt>
                <c:pt idx="10">
                  <c:v>243.64</c:v>
                </c:pt>
                <c:pt idx="11">
                  <c:v>221.365708</c:v>
                </c:pt>
                <c:pt idx="12">
                  <c:v>212.73</c:v>
                </c:pt>
                <c:pt idx="13">
                  <c:v>216.36</c:v>
                </c:pt>
                <c:pt idx="14">
                  <c:v>218.18</c:v>
                </c:pt>
                <c:pt idx="15">
                  <c:v>218.18</c:v>
                </c:pt>
                <c:pt idx="16">
                  <c:v>181.82</c:v>
                </c:pt>
                <c:pt idx="17">
                  <c:v>252.73</c:v>
                </c:pt>
                <c:pt idx="18">
                  <c:v>250.379997</c:v>
                </c:pt>
                <c:pt idx="19">
                  <c:v>215.0</c:v>
                </c:pt>
                <c:pt idx="20">
                  <c:v>200.0</c:v>
                </c:pt>
                <c:pt idx="21">
                  <c:v>250.0</c:v>
                </c:pt>
                <c:pt idx="22">
                  <c:v>200.0</c:v>
                </c:pt>
                <c:pt idx="23">
                  <c:v>100.0</c:v>
                </c:pt>
                <c:pt idx="24">
                  <c:v>75.0</c:v>
                </c:pt>
                <c:pt idx="31">
                  <c:v>204.0</c:v>
                </c:pt>
                <c:pt idx="32">
                  <c:v>290.0</c:v>
                </c:pt>
                <c:pt idx="33">
                  <c:v>290.0</c:v>
                </c:pt>
                <c:pt idx="34">
                  <c:v>300.0</c:v>
                </c:pt>
                <c:pt idx="35">
                  <c:v>300.0</c:v>
                </c:pt>
              </c:numCache>
            </c:numRef>
          </c:val>
        </c:ser>
        <c:ser>
          <c:idx val="93"/>
          <c:order val="93"/>
          <c:tx>
            <c:strRef>
              <c:f>'Apparent consumption final'!$A$96:$C$96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final'!$D$96:$AX$96</c:f>
              <c:numCache>
                <c:formatCode>0_);[Red]\(0\)</c:formatCode>
                <c:ptCount val="39"/>
                <c:pt idx="0">
                  <c:v>147.50756</c:v>
                </c:pt>
                <c:pt idx="1">
                  <c:v>145.912452</c:v>
                </c:pt>
                <c:pt idx="2">
                  <c:v>147.149903</c:v>
                </c:pt>
                <c:pt idx="3">
                  <c:v>168.414733</c:v>
                </c:pt>
                <c:pt idx="4">
                  <c:v>187.883657</c:v>
                </c:pt>
                <c:pt idx="5">
                  <c:v>198.538245</c:v>
                </c:pt>
                <c:pt idx="6">
                  <c:v>224.851697</c:v>
                </c:pt>
                <c:pt idx="7">
                  <c:v>250.493105</c:v>
                </c:pt>
                <c:pt idx="8">
                  <c:v>292.935349</c:v>
                </c:pt>
                <c:pt idx="9">
                  <c:v>244.866206</c:v>
                </c:pt>
                <c:pt idx="10">
                  <c:v>452.605303</c:v>
                </c:pt>
                <c:pt idx="11">
                  <c:v>271.496702</c:v>
                </c:pt>
                <c:pt idx="12">
                  <c:v>267.57888</c:v>
                </c:pt>
                <c:pt idx="13">
                  <c:v>488.463661</c:v>
                </c:pt>
                <c:pt idx="14">
                  <c:v>536.706</c:v>
                </c:pt>
                <c:pt idx="15">
                  <c:v>347.908963</c:v>
                </c:pt>
                <c:pt idx="16">
                  <c:v>327.2436640000001</c:v>
                </c:pt>
                <c:pt idx="17">
                  <c:v>404.652026</c:v>
                </c:pt>
                <c:pt idx="18">
                  <c:v>454.769402</c:v>
                </c:pt>
                <c:pt idx="19">
                  <c:v>461.959871</c:v>
                </c:pt>
                <c:pt idx="20">
                  <c:v>570.7611919999999</c:v>
                </c:pt>
                <c:pt idx="21">
                  <c:v>596.0</c:v>
                </c:pt>
                <c:pt idx="22">
                  <c:v>619.795056</c:v>
                </c:pt>
                <c:pt idx="23">
                  <c:v>728.201565</c:v>
                </c:pt>
                <c:pt idx="24">
                  <c:v>1014.091275</c:v>
                </c:pt>
                <c:pt idx="25">
                  <c:v>722.973335</c:v>
                </c:pt>
                <c:pt idx="26">
                  <c:v>946.3342269999999</c:v>
                </c:pt>
                <c:pt idx="27">
                  <c:v>985.386481</c:v>
                </c:pt>
                <c:pt idx="28">
                  <c:v>891.457177</c:v>
                </c:pt>
                <c:pt idx="29">
                  <c:v>984.820822</c:v>
                </c:pt>
                <c:pt idx="30">
                  <c:v>1285.920991</c:v>
                </c:pt>
                <c:pt idx="31">
                  <c:v>1319.675659</c:v>
                </c:pt>
                <c:pt idx="32">
                  <c:v>1261.368302</c:v>
                </c:pt>
                <c:pt idx="33">
                  <c:v>1296.545171</c:v>
                </c:pt>
                <c:pt idx="34">
                  <c:v>1439.809048</c:v>
                </c:pt>
                <c:pt idx="35">
                  <c:v>1406.727202</c:v>
                </c:pt>
              </c:numCache>
            </c:numRef>
          </c:val>
        </c:ser>
        <c:ser>
          <c:idx val="94"/>
          <c:order val="94"/>
          <c:tx>
            <c:strRef>
              <c:f>'Apparent consumption final'!$A$97:$C$97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final'!$D$97:$AX$97</c:f>
              <c:numCache>
                <c:formatCode>0_);[Red]\(0\)</c:formatCode>
                <c:ptCount val="39"/>
                <c:pt idx="0">
                  <c:v>901.97155</c:v>
                </c:pt>
                <c:pt idx="1">
                  <c:v>1301.843142</c:v>
                </c:pt>
                <c:pt idx="2">
                  <c:v>1332.101704</c:v>
                </c:pt>
                <c:pt idx="3">
                  <c:v>1631.401404</c:v>
                </c:pt>
                <c:pt idx="4">
                  <c:v>1886.373876</c:v>
                </c:pt>
                <c:pt idx="5">
                  <c:v>1717.040031</c:v>
                </c:pt>
                <c:pt idx="6">
                  <c:v>2387.87344</c:v>
                </c:pt>
                <c:pt idx="7">
                  <c:v>3130.957506</c:v>
                </c:pt>
                <c:pt idx="8">
                  <c:v>3586.31104</c:v>
                </c:pt>
                <c:pt idx="9">
                  <c:v>3849.066016</c:v>
                </c:pt>
                <c:pt idx="10">
                  <c:v>4689.351984</c:v>
                </c:pt>
                <c:pt idx="11">
                  <c:v>4879.161896</c:v>
                </c:pt>
                <c:pt idx="12">
                  <c:v>4719.589040000001</c:v>
                </c:pt>
                <c:pt idx="13">
                  <c:v>4438.658</c:v>
                </c:pt>
                <c:pt idx="14">
                  <c:v>4001.16</c:v>
                </c:pt>
                <c:pt idx="15">
                  <c:v>4560.383</c:v>
                </c:pt>
                <c:pt idx="16">
                  <c:v>5470.36</c:v>
                </c:pt>
                <c:pt idx="17">
                  <c:v>5619.455</c:v>
                </c:pt>
                <c:pt idx="18">
                  <c:v>5959.801</c:v>
                </c:pt>
                <c:pt idx="19">
                  <c:v>6033.145</c:v>
                </c:pt>
                <c:pt idx="20">
                  <c:v>5574.532</c:v>
                </c:pt>
                <c:pt idx="21">
                  <c:v>4589.271</c:v>
                </c:pt>
                <c:pt idx="22">
                  <c:v>3966.121</c:v>
                </c:pt>
                <c:pt idx="23">
                  <c:v>4000.944</c:v>
                </c:pt>
                <c:pt idx="24">
                  <c:v>4497.56512</c:v>
                </c:pt>
                <c:pt idx="25">
                  <c:v>4718.246</c:v>
                </c:pt>
                <c:pt idx="26">
                  <c:v>5616.162</c:v>
                </c:pt>
                <c:pt idx="27">
                  <c:v>5444.701</c:v>
                </c:pt>
                <c:pt idx="28">
                  <c:v>5058.402</c:v>
                </c:pt>
                <c:pt idx="29">
                  <c:v>4720.862</c:v>
                </c:pt>
                <c:pt idx="30">
                  <c:v>4576.066</c:v>
                </c:pt>
                <c:pt idx="31">
                  <c:v>4911.038</c:v>
                </c:pt>
                <c:pt idx="32">
                  <c:v>4928.807</c:v>
                </c:pt>
                <c:pt idx="33">
                  <c:v>4760.699</c:v>
                </c:pt>
                <c:pt idx="34">
                  <c:v>4038.832</c:v>
                </c:pt>
                <c:pt idx="35">
                  <c:v>3728.863984000001</c:v>
                </c:pt>
                <c:pt idx="36">
                  <c:v>2586.026024000001</c:v>
                </c:pt>
                <c:pt idx="37">
                  <c:v>2810.440016</c:v>
                </c:pt>
                <c:pt idx="38">
                  <c:v>2822.826032</c:v>
                </c:pt>
              </c:numCache>
            </c:numRef>
          </c:val>
        </c:ser>
        <c:ser>
          <c:idx val="95"/>
          <c:order val="95"/>
          <c:tx>
            <c:strRef>
              <c:f>'Apparent consumption final'!$A$98:$C$98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final'!$D$98:$AX$98</c:f>
              <c:numCache>
                <c:formatCode>0_);[Red]\(0\)</c:formatCode>
                <c:ptCount val="39"/>
                <c:pt idx="0">
                  <c:v>2777.27</c:v>
                </c:pt>
                <c:pt idx="1">
                  <c:v>2717.27</c:v>
                </c:pt>
                <c:pt idx="2">
                  <c:v>2980.0</c:v>
                </c:pt>
                <c:pt idx="3">
                  <c:v>3411.82</c:v>
                </c:pt>
                <c:pt idx="4">
                  <c:v>3444.55</c:v>
                </c:pt>
                <c:pt idx="5">
                  <c:v>3767.27</c:v>
                </c:pt>
                <c:pt idx="6">
                  <c:v>4307.27</c:v>
                </c:pt>
                <c:pt idx="7">
                  <c:v>4630.0</c:v>
                </c:pt>
                <c:pt idx="8">
                  <c:v>4773.64</c:v>
                </c:pt>
                <c:pt idx="9">
                  <c:v>4867.27</c:v>
                </c:pt>
                <c:pt idx="10">
                  <c:v>4670.0</c:v>
                </c:pt>
                <c:pt idx="11">
                  <c:v>4644.55</c:v>
                </c:pt>
                <c:pt idx="12">
                  <c:v>4378.18</c:v>
                </c:pt>
                <c:pt idx="13">
                  <c:v>4251.82</c:v>
                </c:pt>
                <c:pt idx="14">
                  <c:v>4153.64</c:v>
                </c:pt>
                <c:pt idx="15">
                  <c:v>3685.45</c:v>
                </c:pt>
                <c:pt idx="16">
                  <c:v>3935.45</c:v>
                </c:pt>
                <c:pt idx="17">
                  <c:v>4161.82</c:v>
                </c:pt>
                <c:pt idx="18">
                  <c:v>3872.75</c:v>
                </c:pt>
                <c:pt idx="19">
                  <c:v>3857.0</c:v>
                </c:pt>
                <c:pt idx="20">
                  <c:v>3933.0</c:v>
                </c:pt>
                <c:pt idx="21">
                  <c:v>2718.348992</c:v>
                </c:pt>
                <c:pt idx="22">
                  <c:v>2555.506497</c:v>
                </c:pt>
                <c:pt idx="23">
                  <c:v>2548.549728</c:v>
                </c:pt>
                <c:pt idx="24">
                  <c:v>2911.499168</c:v>
                </c:pt>
                <c:pt idx="25">
                  <c:v>3026.38134</c:v>
                </c:pt>
                <c:pt idx="26">
                  <c:v>2782.969608</c:v>
                </c:pt>
                <c:pt idx="27">
                  <c:v>2945.319344</c:v>
                </c:pt>
                <c:pt idx="28">
                  <c:v>3053.68752</c:v>
                </c:pt>
                <c:pt idx="29">
                  <c:v>3155.190452</c:v>
                </c:pt>
                <c:pt idx="30">
                  <c:v>3523.10912</c:v>
                </c:pt>
                <c:pt idx="31">
                  <c:v>3534.24896</c:v>
                </c:pt>
                <c:pt idx="32">
                  <c:v>3720.775872</c:v>
                </c:pt>
                <c:pt idx="33">
                  <c:v>3970.211</c:v>
                </c:pt>
                <c:pt idx="34">
                  <c:v>4059.5505</c:v>
                </c:pt>
                <c:pt idx="35">
                  <c:v>4137.5947</c:v>
                </c:pt>
                <c:pt idx="36">
                  <c:v>4215.2832</c:v>
                </c:pt>
                <c:pt idx="37">
                  <c:v>3839.3543</c:v>
                </c:pt>
                <c:pt idx="38">
                  <c:v>3728.5211</c:v>
                </c:pt>
              </c:numCache>
            </c:numRef>
          </c:val>
        </c:ser>
        <c:ser>
          <c:idx val="96"/>
          <c:order val="96"/>
          <c:tx>
            <c:strRef>
              <c:f>'Apparent consumption final'!$A$99:$C$99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final'!$D$99:$AX$99</c:f>
              <c:numCache>
                <c:formatCode>0_);[Red]\(0\)</c:formatCode>
                <c:ptCount val="39"/>
                <c:pt idx="0">
                  <c:v>86.612562</c:v>
                </c:pt>
                <c:pt idx="1">
                  <c:v>118.462261</c:v>
                </c:pt>
                <c:pt idx="2">
                  <c:v>142.443249</c:v>
                </c:pt>
                <c:pt idx="3">
                  <c:v>159.625784</c:v>
                </c:pt>
                <c:pt idx="4">
                  <c:v>187.5484</c:v>
                </c:pt>
                <c:pt idx="5">
                  <c:v>239.513312</c:v>
                </c:pt>
                <c:pt idx="6">
                  <c:v>169.708244</c:v>
                </c:pt>
                <c:pt idx="7">
                  <c:v>165.398732</c:v>
                </c:pt>
                <c:pt idx="8">
                  <c:v>149.326769</c:v>
                </c:pt>
                <c:pt idx="9">
                  <c:v>146.235972</c:v>
                </c:pt>
                <c:pt idx="10">
                  <c:v>131.335968</c:v>
                </c:pt>
                <c:pt idx="11">
                  <c:v>126.699683</c:v>
                </c:pt>
                <c:pt idx="12">
                  <c:v>127.507694</c:v>
                </c:pt>
                <c:pt idx="13">
                  <c:v>122.906374</c:v>
                </c:pt>
                <c:pt idx="14">
                  <c:v>118.389392</c:v>
                </c:pt>
                <c:pt idx="15">
                  <c:v>118.698872</c:v>
                </c:pt>
                <c:pt idx="16">
                  <c:v>113.821179</c:v>
                </c:pt>
                <c:pt idx="17">
                  <c:v>131.067569</c:v>
                </c:pt>
                <c:pt idx="18">
                  <c:v>134.633895</c:v>
                </c:pt>
                <c:pt idx="19">
                  <c:v>117.521926</c:v>
                </c:pt>
                <c:pt idx="20">
                  <c:v>114.349196</c:v>
                </c:pt>
                <c:pt idx="21">
                  <c:v>106.196423</c:v>
                </c:pt>
                <c:pt idx="22">
                  <c:v>100.159586</c:v>
                </c:pt>
                <c:pt idx="23">
                  <c:v>86.184189</c:v>
                </c:pt>
                <c:pt idx="24">
                  <c:v>80.468479</c:v>
                </c:pt>
                <c:pt idx="25">
                  <c:v>82.13644699999999</c:v>
                </c:pt>
                <c:pt idx="26">
                  <c:v>88.27547199999999</c:v>
                </c:pt>
                <c:pt idx="27">
                  <c:v>101.345926</c:v>
                </c:pt>
                <c:pt idx="28">
                  <c:v>126.905877</c:v>
                </c:pt>
                <c:pt idx="29">
                  <c:v>136.556423</c:v>
                </c:pt>
                <c:pt idx="30">
                  <c:v>157.765993</c:v>
                </c:pt>
                <c:pt idx="31">
                  <c:v>125.675752</c:v>
                </c:pt>
                <c:pt idx="32">
                  <c:v>83.61849100000001</c:v>
                </c:pt>
                <c:pt idx="33">
                  <c:v>148.060312</c:v>
                </c:pt>
                <c:pt idx="34">
                  <c:v>179.143666</c:v>
                </c:pt>
                <c:pt idx="35">
                  <c:v>227.173931</c:v>
                </c:pt>
                <c:pt idx="37">
                  <c:v>184.726078</c:v>
                </c:pt>
                <c:pt idx="38">
                  <c:v>113.050142</c:v>
                </c:pt>
              </c:numCache>
            </c:numRef>
          </c:val>
        </c:ser>
        <c:ser>
          <c:idx val="97"/>
          <c:order val="97"/>
          <c:tx>
            <c:strRef>
              <c:f>'Apparent consumption final'!$A$100:$C$100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final'!$D$100:$AX$100</c:f>
              <c:numCache>
                <c:formatCode>0_);[Red]\(0\)</c:formatCode>
                <c:ptCount val="39"/>
                <c:pt idx="0">
                  <c:v>13418.491</c:v>
                </c:pt>
                <c:pt idx="1">
                  <c:v>14749.537</c:v>
                </c:pt>
                <c:pt idx="2">
                  <c:v>15484.912992</c:v>
                </c:pt>
                <c:pt idx="3">
                  <c:v>14775.99</c:v>
                </c:pt>
                <c:pt idx="4">
                  <c:v>14094.71</c:v>
                </c:pt>
                <c:pt idx="5">
                  <c:v>15931.944992</c:v>
                </c:pt>
                <c:pt idx="6">
                  <c:v>18110.977024</c:v>
                </c:pt>
                <c:pt idx="7">
                  <c:v>18769.737984</c:v>
                </c:pt>
                <c:pt idx="8">
                  <c:v>20695.981944</c:v>
                </c:pt>
                <c:pt idx="9">
                  <c:v>19386.632992</c:v>
                </c:pt>
                <c:pt idx="10">
                  <c:v>19432.923944</c:v>
                </c:pt>
                <c:pt idx="11">
                  <c:v>21683.012008</c:v>
                </c:pt>
                <c:pt idx="12">
                  <c:v>22539.798</c:v>
                </c:pt>
                <c:pt idx="13">
                  <c:v>27007.138008</c:v>
                </c:pt>
                <c:pt idx="14">
                  <c:v>29357.333</c:v>
                </c:pt>
                <c:pt idx="15">
                  <c:v>33394.114016</c:v>
                </c:pt>
                <c:pt idx="16">
                  <c:v>36691.547992</c:v>
                </c:pt>
                <c:pt idx="17">
                  <c:v>37093.842</c:v>
                </c:pt>
                <c:pt idx="18">
                  <c:v>40737.783</c:v>
                </c:pt>
                <c:pt idx="19">
                  <c:v>45896.056</c:v>
                </c:pt>
                <c:pt idx="20">
                  <c:v>48817.477</c:v>
                </c:pt>
                <c:pt idx="21">
                  <c:v>50801.148992</c:v>
                </c:pt>
                <c:pt idx="22">
                  <c:v>49268.875</c:v>
                </c:pt>
                <c:pt idx="23">
                  <c:v>52052.942032</c:v>
                </c:pt>
                <c:pt idx="24">
                  <c:v>55238.777492</c:v>
                </c:pt>
                <c:pt idx="25">
                  <c:v>61059.119976</c:v>
                </c:pt>
                <c:pt idx="26">
                  <c:v>73849.429884</c:v>
                </c:pt>
                <c:pt idx="27">
                  <c:v>78216.358622</c:v>
                </c:pt>
                <c:pt idx="28">
                  <c:v>83994.890445</c:v>
                </c:pt>
                <c:pt idx="29">
                  <c:v>87831.858394</c:v>
                </c:pt>
                <c:pt idx="30">
                  <c:v>91771.58031699998</c:v>
                </c:pt>
                <c:pt idx="31">
                  <c:v>102090.366896</c:v>
                </c:pt>
                <c:pt idx="32">
                  <c:v>111035.428643</c:v>
                </c:pt>
                <c:pt idx="33">
                  <c:v>116113.816142</c:v>
                </c:pt>
                <c:pt idx="34">
                  <c:v>124190.720845</c:v>
                </c:pt>
                <c:pt idx="35">
                  <c:v>138156.644954</c:v>
                </c:pt>
                <c:pt idx="36">
                  <c:v>149571.039143</c:v>
                </c:pt>
                <c:pt idx="37">
                  <c:v>164597.634939</c:v>
                </c:pt>
              </c:numCache>
            </c:numRef>
          </c:val>
        </c:ser>
        <c:ser>
          <c:idx val="98"/>
          <c:order val="98"/>
          <c:tx>
            <c:strRef>
              <c:f>'Apparent consumption final'!$A$101:$C$101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final'!$D$101:$AX$101</c:f>
              <c:numCache>
                <c:formatCode>0_);[Red]\(0\)</c:formatCode>
                <c:ptCount val="39"/>
                <c:pt idx="0">
                  <c:v>1193.69656</c:v>
                </c:pt>
                <c:pt idx="1">
                  <c:v>1386.813408</c:v>
                </c:pt>
                <c:pt idx="2">
                  <c:v>1797.68472</c:v>
                </c:pt>
                <c:pt idx="3">
                  <c:v>2158.819293</c:v>
                </c:pt>
                <c:pt idx="4">
                  <c:v>2570.4676</c:v>
                </c:pt>
                <c:pt idx="5">
                  <c:v>2688.246096</c:v>
                </c:pt>
                <c:pt idx="6">
                  <c:v>3238.703904</c:v>
                </c:pt>
                <c:pt idx="7">
                  <c:v>3273.422912</c:v>
                </c:pt>
                <c:pt idx="8">
                  <c:v>4077.499040000001</c:v>
                </c:pt>
                <c:pt idx="9">
                  <c:v>4368.070944000001</c:v>
                </c:pt>
                <c:pt idx="10">
                  <c:v>5665.598592</c:v>
                </c:pt>
                <c:pt idx="11">
                  <c:v>6817.500048</c:v>
                </c:pt>
                <c:pt idx="12">
                  <c:v>7804.514480000001</c:v>
                </c:pt>
                <c:pt idx="13">
                  <c:v>8697.390015999999</c:v>
                </c:pt>
                <c:pt idx="14">
                  <c:v>8558.015832000001</c:v>
                </c:pt>
                <c:pt idx="15">
                  <c:v>9245.793334</c:v>
                </c:pt>
                <c:pt idx="16">
                  <c:v>9270.137782999998</c:v>
                </c:pt>
                <c:pt idx="17">
                  <c:v>9517.105588</c:v>
                </c:pt>
                <c:pt idx="18">
                  <c:v>9178.285921999999</c:v>
                </c:pt>
                <c:pt idx="19">
                  <c:v>9844.637612</c:v>
                </c:pt>
                <c:pt idx="20">
                  <c:v>11232.156488</c:v>
                </c:pt>
                <c:pt idx="21">
                  <c:v>15144.830834</c:v>
                </c:pt>
                <c:pt idx="22">
                  <c:v>14755.455701</c:v>
                </c:pt>
                <c:pt idx="23">
                  <c:v>17448.635967</c:v>
                </c:pt>
                <c:pt idx="24">
                  <c:v>22214.194176</c:v>
                </c:pt>
                <c:pt idx="25">
                  <c:v>24807.806688</c:v>
                </c:pt>
                <c:pt idx="26">
                  <c:v>26339.965984</c:v>
                </c:pt>
                <c:pt idx="27">
                  <c:v>28570.801664</c:v>
                </c:pt>
                <c:pt idx="28">
                  <c:v>18903.80624</c:v>
                </c:pt>
                <c:pt idx="29">
                  <c:v>16582.854947</c:v>
                </c:pt>
                <c:pt idx="30">
                  <c:v>20393.584821</c:v>
                </c:pt>
                <c:pt idx="31">
                  <c:v>23309.390072</c:v>
                </c:pt>
                <c:pt idx="32">
                  <c:v>29078.631042</c:v>
                </c:pt>
                <c:pt idx="33">
                  <c:v>31341.921999</c:v>
                </c:pt>
                <c:pt idx="34">
                  <c:v>28752.596003</c:v>
                </c:pt>
                <c:pt idx="35">
                  <c:v>30647.834435</c:v>
                </c:pt>
                <c:pt idx="36">
                  <c:v>26999.37176699999</c:v>
                </c:pt>
                <c:pt idx="37">
                  <c:v>29765.955442</c:v>
                </c:pt>
                <c:pt idx="38">
                  <c:v>40513.525541</c:v>
                </c:pt>
              </c:numCache>
            </c:numRef>
          </c:val>
        </c:ser>
        <c:ser>
          <c:idx val="99"/>
          <c:order val="99"/>
          <c:tx>
            <c:strRef>
              <c:f>'Apparent consumption final'!$A$102:$C$102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final'!$D$102:$AX$102</c:f>
              <c:numCache>
                <c:formatCode>0_);[Red]\(0\)</c:formatCode>
                <c:ptCount val="39"/>
                <c:pt idx="0">
                  <c:v>2537.521808</c:v>
                </c:pt>
                <c:pt idx="1">
                  <c:v>2900.036964</c:v>
                </c:pt>
                <c:pt idx="2">
                  <c:v>3641.1303</c:v>
                </c:pt>
                <c:pt idx="3">
                  <c:v>3792.403808</c:v>
                </c:pt>
                <c:pt idx="4">
                  <c:v>4645.335176</c:v>
                </c:pt>
                <c:pt idx="5">
                  <c:v>6609.547595</c:v>
                </c:pt>
                <c:pt idx="6">
                  <c:v>7488.109840000001</c:v>
                </c:pt>
                <c:pt idx="7">
                  <c:v>10233.254704</c:v>
                </c:pt>
                <c:pt idx="8">
                  <c:v>12024.55</c:v>
                </c:pt>
                <c:pt idx="9">
                  <c:v>9019.09</c:v>
                </c:pt>
                <c:pt idx="10">
                  <c:v>8016.36</c:v>
                </c:pt>
                <c:pt idx="11">
                  <c:v>8016.36</c:v>
                </c:pt>
                <c:pt idx="12">
                  <c:v>9518.18</c:v>
                </c:pt>
                <c:pt idx="13">
                  <c:v>10000.0</c:v>
                </c:pt>
                <c:pt idx="14">
                  <c:v>11828.18</c:v>
                </c:pt>
                <c:pt idx="15">
                  <c:v>12490.0</c:v>
                </c:pt>
                <c:pt idx="16">
                  <c:v>12299.09</c:v>
                </c:pt>
                <c:pt idx="17">
                  <c:v>12755.45</c:v>
                </c:pt>
                <c:pt idx="18">
                  <c:v>12201.57</c:v>
                </c:pt>
                <c:pt idx="19">
                  <c:v>12500.0</c:v>
                </c:pt>
                <c:pt idx="20">
                  <c:v>13000.0</c:v>
                </c:pt>
                <c:pt idx="21">
                  <c:v>15000.0</c:v>
                </c:pt>
                <c:pt idx="22">
                  <c:v>15200.0</c:v>
                </c:pt>
                <c:pt idx="23">
                  <c:v>16000.0</c:v>
                </c:pt>
                <c:pt idx="24">
                  <c:v>16000.0</c:v>
                </c:pt>
                <c:pt idx="25">
                  <c:v>16300.0</c:v>
                </c:pt>
                <c:pt idx="26">
                  <c:v>18350.0</c:v>
                </c:pt>
                <c:pt idx="27">
                  <c:v>19113.992746</c:v>
                </c:pt>
                <c:pt idx="28">
                  <c:v>20748.091458</c:v>
                </c:pt>
                <c:pt idx="29">
                  <c:v>20193.093627</c:v>
                </c:pt>
                <c:pt idx="30">
                  <c:v>21700.798168</c:v>
                </c:pt>
                <c:pt idx="31">
                  <c:v>23843.907023</c:v>
                </c:pt>
                <c:pt idx="32">
                  <c:v>27347.186271</c:v>
                </c:pt>
                <c:pt idx="33">
                  <c:v>29657.418277</c:v>
                </c:pt>
                <c:pt idx="34">
                  <c:v>31346.182705</c:v>
                </c:pt>
                <c:pt idx="35">
                  <c:v>31454.873426</c:v>
                </c:pt>
                <c:pt idx="36">
                  <c:v>21401.62814</c:v>
                </c:pt>
                <c:pt idx="37">
                  <c:v>40188.674</c:v>
                </c:pt>
                <c:pt idx="38">
                  <c:v>43042.0</c:v>
                </c:pt>
              </c:numCache>
            </c:numRef>
          </c:val>
        </c:ser>
        <c:ser>
          <c:idx val="100"/>
          <c:order val="100"/>
          <c:tx>
            <c:strRef>
              <c:f>'Apparent consumption final'!$A$103:$C$103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final'!$D$103:$AX$103</c:f>
              <c:numCache>
                <c:formatCode>0_);[Red]\(0\)</c:formatCode>
                <c:ptCount val="39"/>
                <c:pt idx="0">
                  <c:v>1363.64</c:v>
                </c:pt>
                <c:pt idx="1">
                  <c:v>1860.0</c:v>
                </c:pt>
                <c:pt idx="2">
                  <c:v>1601.469945</c:v>
                </c:pt>
                <c:pt idx="3">
                  <c:v>1439.105132</c:v>
                </c:pt>
                <c:pt idx="4">
                  <c:v>1687.613056</c:v>
                </c:pt>
                <c:pt idx="5">
                  <c:v>2323.850153</c:v>
                </c:pt>
                <c:pt idx="6">
                  <c:v>2803.486568</c:v>
                </c:pt>
                <c:pt idx="7">
                  <c:v>3176.36</c:v>
                </c:pt>
                <c:pt idx="8">
                  <c:v>4609.09</c:v>
                </c:pt>
                <c:pt idx="9">
                  <c:v>5110.91</c:v>
                </c:pt>
                <c:pt idx="10">
                  <c:v>5511.82</c:v>
                </c:pt>
                <c:pt idx="11">
                  <c:v>5611.82</c:v>
                </c:pt>
                <c:pt idx="12">
                  <c:v>5609.09</c:v>
                </c:pt>
                <c:pt idx="13">
                  <c:v>5609.09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10000.0</c:v>
                </c:pt>
                <c:pt idx="18">
                  <c:v>10523.29</c:v>
                </c:pt>
                <c:pt idx="19">
                  <c:v>12500.0</c:v>
                </c:pt>
                <c:pt idx="20">
                  <c:v>10000.0</c:v>
                </c:pt>
                <c:pt idx="21">
                  <c:v>5000.0</c:v>
                </c:pt>
                <c:pt idx="22">
                  <c:v>10000.0</c:v>
                </c:pt>
                <c:pt idx="23">
                  <c:v>2000.0</c:v>
                </c:pt>
                <c:pt idx="24">
                  <c:v>2000.0</c:v>
                </c:pt>
                <c:pt idx="25">
                  <c:v>2108.0</c:v>
                </c:pt>
                <c:pt idx="26">
                  <c:v>1600.0</c:v>
                </c:pt>
                <c:pt idx="27">
                  <c:v>1700.0</c:v>
                </c:pt>
                <c:pt idx="28">
                  <c:v>2000.0</c:v>
                </c:pt>
                <c:pt idx="29">
                  <c:v>2000.0</c:v>
                </c:pt>
                <c:pt idx="30">
                  <c:v>6000.0</c:v>
                </c:pt>
                <c:pt idx="31">
                  <c:v>6000.0</c:v>
                </c:pt>
                <c:pt idx="32">
                  <c:v>6834.0</c:v>
                </c:pt>
                <c:pt idx="33">
                  <c:v>1901.0</c:v>
                </c:pt>
                <c:pt idx="34">
                  <c:v>2500.0</c:v>
                </c:pt>
                <c:pt idx="35">
                  <c:v>3000.0</c:v>
                </c:pt>
                <c:pt idx="36">
                  <c:v>2887.0</c:v>
                </c:pt>
                <c:pt idx="38">
                  <c:v>2805.3</c:v>
                </c:pt>
              </c:numCache>
            </c:numRef>
          </c:val>
        </c:ser>
        <c:ser>
          <c:idx val="101"/>
          <c:order val="101"/>
          <c:tx>
            <c:strRef>
              <c:f>'Apparent consumption final'!$A$104:$C$104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final'!$D$104:$AX$104</c:f>
              <c:numCache>
                <c:formatCode>0_);[Red]\(0\)</c:formatCode>
                <c:ptCount val="39"/>
                <c:pt idx="0">
                  <c:v>1031.263448</c:v>
                </c:pt>
                <c:pt idx="1">
                  <c:v>1537.2812</c:v>
                </c:pt>
                <c:pt idx="2">
                  <c:v>1367.34495</c:v>
                </c:pt>
                <c:pt idx="3">
                  <c:v>1430.241484</c:v>
                </c:pt>
                <c:pt idx="4">
                  <c:v>1534.976248</c:v>
                </c:pt>
                <c:pt idx="5">
                  <c:v>1494.854996</c:v>
                </c:pt>
                <c:pt idx="6">
                  <c:v>1506.89186</c:v>
                </c:pt>
                <c:pt idx="7">
                  <c:v>1522.145262</c:v>
                </c:pt>
                <c:pt idx="8">
                  <c:v>2019.182176</c:v>
                </c:pt>
                <c:pt idx="9">
                  <c:v>2346.375024</c:v>
                </c:pt>
                <c:pt idx="10">
                  <c:v>2034.99692</c:v>
                </c:pt>
                <c:pt idx="11">
                  <c:v>1863.804592</c:v>
                </c:pt>
                <c:pt idx="12">
                  <c:v>1515.470528</c:v>
                </c:pt>
                <c:pt idx="13">
                  <c:v>1510.389936</c:v>
                </c:pt>
                <c:pt idx="14">
                  <c:v>1397.235992</c:v>
                </c:pt>
                <c:pt idx="15">
                  <c:v>1302.665408</c:v>
                </c:pt>
                <c:pt idx="16">
                  <c:v>1227.29688</c:v>
                </c:pt>
                <c:pt idx="17">
                  <c:v>1273.903456</c:v>
                </c:pt>
                <c:pt idx="18">
                  <c:v>1307.68752</c:v>
                </c:pt>
                <c:pt idx="19">
                  <c:v>1329.546064</c:v>
                </c:pt>
                <c:pt idx="20">
                  <c:v>1559.376576</c:v>
                </c:pt>
                <c:pt idx="21">
                  <c:v>1611.756672</c:v>
                </c:pt>
                <c:pt idx="22">
                  <c:v>1656.489696</c:v>
                </c:pt>
                <c:pt idx="23">
                  <c:v>1404.401952</c:v>
                </c:pt>
                <c:pt idx="24">
                  <c:v>1611.763216</c:v>
                </c:pt>
                <c:pt idx="25">
                  <c:v>1840.097344</c:v>
                </c:pt>
                <c:pt idx="26">
                  <c:v>2121.0556</c:v>
                </c:pt>
                <c:pt idx="27">
                  <c:v>2359.752752</c:v>
                </c:pt>
                <c:pt idx="28">
                  <c:v>2531.63608</c:v>
                </c:pt>
                <c:pt idx="29">
                  <c:v>3095.2032</c:v>
                </c:pt>
                <c:pt idx="30">
                  <c:v>3115.743416</c:v>
                </c:pt>
                <c:pt idx="31">
                  <c:v>2873.672951</c:v>
                </c:pt>
                <c:pt idx="32">
                  <c:v>3414.537219</c:v>
                </c:pt>
                <c:pt idx="33">
                  <c:v>3739.93761</c:v>
                </c:pt>
                <c:pt idx="34">
                  <c:v>4381.974627</c:v>
                </c:pt>
                <c:pt idx="35">
                  <c:v>4730.303804</c:v>
                </c:pt>
              </c:numCache>
            </c:numRef>
          </c:val>
        </c:ser>
        <c:ser>
          <c:idx val="102"/>
          <c:order val="102"/>
          <c:tx>
            <c:strRef>
              <c:f>'Apparent consumption final'!$A$105:$C$105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final'!$D$105:$AX$105</c:f>
              <c:numCache>
                <c:formatCode>0_);[Red]\(0\)</c:formatCode>
                <c:ptCount val="39"/>
                <c:pt idx="0">
                  <c:v>1421.37182</c:v>
                </c:pt>
                <c:pt idx="1">
                  <c:v>1618.739664</c:v>
                </c:pt>
                <c:pt idx="2">
                  <c:v>2042.140672</c:v>
                </c:pt>
                <c:pt idx="3">
                  <c:v>1663.816112</c:v>
                </c:pt>
                <c:pt idx="4">
                  <c:v>2259.676384</c:v>
                </c:pt>
                <c:pt idx="5">
                  <c:v>2390.0</c:v>
                </c:pt>
                <c:pt idx="6">
                  <c:v>2003.64</c:v>
                </c:pt>
                <c:pt idx="7">
                  <c:v>1968.18</c:v>
                </c:pt>
                <c:pt idx="8">
                  <c:v>2000.0</c:v>
                </c:pt>
                <c:pt idx="9">
                  <c:v>1923.64</c:v>
                </c:pt>
                <c:pt idx="10">
                  <c:v>1845.196149</c:v>
                </c:pt>
                <c:pt idx="11">
                  <c:v>2015.45</c:v>
                </c:pt>
                <c:pt idx="12">
                  <c:v>2193.397555</c:v>
                </c:pt>
                <c:pt idx="13">
                  <c:v>2062.73</c:v>
                </c:pt>
                <c:pt idx="14">
                  <c:v>2068.18</c:v>
                </c:pt>
                <c:pt idx="15">
                  <c:v>2024.55</c:v>
                </c:pt>
                <c:pt idx="16">
                  <c:v>2063.64</c:v>
                </c:pt>
                <c:pt idx="17">
                  <c:v>2230.91</c:v>
                </c:pt>
                <c:pt idx="18">
                  <c:v>2326.01</c:v>
                </c:pt>
                <c:pt idx="19">
                  <c:v>2289.0</c:v>
                </c:pt>
                <c:pt idx="20">
                  <c:v>2868.0</c:v>
                </c:pt>
                <c:pt idx="21">
                  <c:v>3550.0</c:v>
                </c:pt>
                <c:pt idx="22">
                  <c:v>3500.0</c:v>
                </c:pt>
                <c:pt idx="23">
                  <c:v>4536.0</c:v>
                </c:pt>
                <c:pt idx="24">
                  <c:v>4800.0</c:v>
                </c:pt>
                <c:pt idx="25">
                  <c:v>6204.0</c:v>
                </c:pt>
                <c:pt idx="26">
                  <c:v>6700.0</c:v>
                </c:pt>
                <c:pt idx="27">
                  <c:v>5400.0</c:v>
                </c:pt>
                <c:pt idx="28">
                  <c:v>6476.0</c:v>
                </c:pt>
                <c:pt idx="29">
                  <c:v>6354.0</c:v>
                </c:pt>
                <c:pt idx="30">
                  <c:v>5703.0</c:v>
                </c:pt>
                <c:pt idx="31">
                  <c:v>4700.0</c:v>
                </c:pt>
                <c:pt idx="32">
                  <c:v>4584.0</c:v>
                </c:pt>
                <c:pt idx="33">
                  <c:v>4632.0</c:v>
                </c:pt>
                <c:pt idx="34">
                  <c:v>4055.074148</c:v>
                </c:pt>
                <c:pt idx="35">
                  <c:v>4980.472277</c:v>
                </c:pt>
              </c:numCache>
            </c:numRef>
          </c:val>
        </c:ser>
        <c:ser>
          <c:idx val="103"/>
          <c:order val="103"/>
          <c:tx>
            <c:strRef>
              <c:f>'Apparent consumption final'!$A$106:$C$106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final'!$D$106:$AX$106</c:f>
              <c:numCache>
                <c:formatCode>0_);[Red]\(0\)</c:formatCode>
                <c:ptCount val="39"/>
                <c:pt idx="0">
                  <c:v>33231.303936</c:v>
                </c:pt>
                <c:pt idx="1">
                  <c:v>31619.451588</c:v>
                </c:pt>
                <c:pt idx="2">
                  <c:v>32497.741068</c:v>
                </c:pt>
                <c:pt idx="3">
                  <c:v>35485.02243200001</c:v>
                </c:pt>
                <c:pt idx="4">
                  <c:v>35793.550416</c:v>
                </c:pt>
                <c:pt idx="5">
                  <c:v>33622.835752</c:v>
                </c:pt>
                <c:pt idx="6">
                  <c:v>35666.720424</c:v>
                </c:pt>
                <c:pt idx="7">
                  <c:v>37164.906136</c:v>
                </c:pt>
                <c:pt idx="8">
                  <c:v>36795.07404800001</c:v>
                </c:pt>
                <c:pt idx="9">
                  <c:v>37750.150256</c:v>
                </c:pt>
                <c:pt idx="10">
                  <c:v>41120.1768</c:v>
                </c:pt>
                <c:pt idx="11">
                  <c:v>41218.153936</c:v>
                </c:pt>
                <c:pt idx="12">
                  <c:v>39432.783088</c:v>
                </c:pt>
                <c:pt idx="13">
                  <c:v>38945.699088</c:v>
                </c:pt>
                <c:pt idx="14">
                  <c:v>37592.184432</c:v>
                </c:pt>
                <c:pt idx="15">
                  <c:v>36751.472672</c:v>
                </c:pt>
                <c:pt idx="16">
                  <c:v>35458.860752</c:v>
                </c:pt>
                <c:pt idx="17">
                  <c:v>37725.25582400001</c:v>
                </c:pt>
                <c:pt idx="18">
                  <c:v>39415.133632</c:v>
                </c:pt>
                <c:pt idx="19">
                  <c:v>41376.172736</c:v>
                </c:pt>
                <c:pt idx="20">
                  <c:v>42587.631168</c:v>
                </c:pt>
                <c:pt idx="21">
                  <c:v>43848.20032</c:v>
                </c:pt>
                <c:pt idx="22">
                  <c:v>44728.862848</c:v>
                </c:pt>
                <c:pt idx="23">
                  <c:v>36277.669072</c:v>
                </c:pt>
                <c:pt idx="24">
                  <c:v>34489.476992</c:v>
                </c:pt>
                <c:pt idx="25">
                  <c:v>34233.066944</c:v>
                </c:pt>
                <c:pt idx="26">
                  <c:v>33004.800704</c:v>
                </c:pt>
                <c:pt idx="27">
                  <c:v>33532.76153600001</c:v>
                </c:pt>
                <c:pt idx="28">
                  <c:v>34045.62112</c:v>
                </c:pt>
                <c:pt idx="29">
                  <c:v>36691.504122</c:v>
                </c:pt>
                <c:pt idx="30">
                  <c:v>38928.949251</c:v>
                </c:pt>
                <c:pt idx="31">
                  <c:v>40706.875917</c:v>
                </c:pt>
                <c:pt idx="32">
                  <c:v>43443.336392</c:v>
                </c:pt>
                <c:pt idx="33">
                  <c:v>46091.445706</c:v>
                </c:pt>
                <c:pt idx="34">
                  <c:v>48295.645485</c:v>
                </c:pt>
                <c:pt idx="35">
                  <c:v>42777.655851</c:v>
                </c:pt>
              </c:numCache>
            </c:numRef>
          </c:val>
        </c:ser>
        <c:ser>
          <c:idx val="104"/>
          <c:order val="104"/>
          <c:tx>
            <c:strRef>
              <c:f>'Apparent consumption final'!$A$107:$C$107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final'!$D$107:$AX$107</c:f>
              <c:numCache>
                <c:formatCode>0_);[Red]\(0\)</c:formatCode>
                <c:ptCount val="39"/>
                <c:pt idx="0">
                  <c:v>442.73</c:v>
                </c:pt>
                <c:pt idx="1">
                  <c:v>424.55</c:v>
                </c:pt>
                <c:pt idx="2">
                  <c:v>418.738196</c:v>
                </c:pt>
                <c:pt idx="3">
                  <c:v>409.204616</c:v>
                </c:pt>
                <c:pt idx="4">
                  <c:v>429.023412</c:v>
                </c:pt>
                <c:pt idx="5">
                  <c:v>417.503755</c:v>
                </c:pt>
                <c:pt idx="6">
                  <c:v>367.737194</c:v>
                </c:pt>
                <c:pt idx="7">
                  <c:v>327.041</c:v>
                </c:pt>
                <c:pt idx="8">
                  <c:v>294.9570000000001</c:v>
                </c:pt>
                <c:pt idx="9">
                  <c:v>230.733</c:v>
                </c:pt>
                <c:pt idx="10">
                  <c:v>152.962</c:v>
                </c:pt>
                <c:pt idx="11">
                  <c:v>176.816249</c:v>
                </c:pt>
                <c:pt idx="12">
                  <c:v>222.233</c:v>
                </c:pt>
                <c:pt idx="13">
                  <c:v>284.037375</c:v>
                </c:pt>
                <c:pt idx="14">
                  <c:v>263.159</c:v>
                </c:pt>
                <c:pt idx="15">
                  <c:v>236.979</c:v>
                </c:pt>
                <c:pt idx="16">
                  <c:v>253.582562</c:v>
                </c:pt>
                <c:pt idx="17">
                  <c:v>295.128</c:v>
                </c:pt>
                <c:pt idx="18">
                  <c:v>361.716</c:v>
                </c:pt>
                <c:pt idx="19">
                  <c:v>436.0</c:v>
                </c:pt>
                <c:pt idx="20">
                  <c:v>442.0</c:v>
                </c:pt>
                <c:pt idx="21">
                  <c:v>365.566061</c:v>
                </c:pt>
                <c:pt idx="22">
                  <c:v>493.116899</c:v>
                </c:pt>
                <c:pt idx="23">
                  <c:v>438.531805</c:v>
                </c:pt>
                <c:pt idx="24">
                  <c:v>470.4500200000001</c:v>
                </c:pt>
                <c:pt idx="25">
                  <c:v>618.690056</c:v>
                </c:pt>
                <c:pt idx="26">
                  <c:v>585.2350630000001</c:v>
                </c:pt>
                <c:pt idx="27">
                  <c:v>630.272488</c:v>
                </c:pt>
                <c:pt idx="28">
                  <c:v>562.0281279999999</c:v>
                </c:pt>
                <c:pt idx="29">
                  <c:v>514.433218</c:v>
                </c:pt>
                <c:pt idx="30">
                  <c:v>659.8488</c:v>
                </c:pt>
                <c:pt idx="31">
                  <c:v>685.68361</c:v>
                </c:pt>
                <c:pt idx="32">
                  <c:v>695.469478</c:v>
                </c:pt>
                <c:pt idx="33">
                  <c:v>774.2523170000001</c:v>
                </c:pt>
                <c:pt idx="34">
                  <c:v>872.045614</c:v>
                </c:pt>
                <c:pt idx="35">
                  <c:v>969.8205820000001</c:v>
                </c:pt>
                <c:pt idx="36">
                  <c:v>1147.920886</c:v>
                </c:pt>
                <c:pt idx="37">
                  <c:v>871.329367</c:v>
                </c:pt>
                <c:pt idx="38">
                  <c:v>950.398374</c:v>
                </c:pt>
              </c:numCache>
            </c:numRef>
          </c:val>
        </c:ser>
        <c:ser>
          <c:idx val="105"/>
          <c:order val="105"/>
          <c:tx>
            <c:strRef>
              <c:f>'Apparent consumption final'!$A$108:$C$108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final'!$D$108:$AX$108</c:f>
              <c:numCache>
                <c:formatCode>0_);[Red]\(0\)</c:formatCode>
                <c:ptCount val="39"/>
                <c:pt idx="0">
                  <c:v>55454.393968</c:v>
                </c:pt>
                <c:pt idx="1">
                  <c:v>57496.483888</c:v>
                </c:pt>
                <c:pt idx="2">
                  <c:v>65188.165992</c:v>
                </c:pt>
                <c:pt idx="3">
                  <c:v>78629.77600000001</c:v>
                </c:pt>
                <c:pt idx="4">
                  <c:v>71037.570997</c:v>
                </c:pt>
                <c:pt idx="5">
                  <c:v>61557.847</c:v>
                </c:pt>
                <c:pt idx="6">
                  <c:v>63007.980048</c:v>
                </c:pt>
                <c:pt idx="7">
                  <c:v>66609.947008</c:v>
                </c:pt>
                <c:pt idx="8">
                  <c:v>76437.796439</c:v>
                </c:pt>
                <c:pt idx="9">
                  <c:v>77176.38484300001</c:v>
                </c:pt>
                <c:pt idx="10">
                  <c:v>79361.235071</c:v>
                </c:pt>
                <c:pt idx="11">
                  <c:v>74997.03188900001</c:v>
                </c:pt>
                <c:pt idx="12">
                  <c:v>69525.500256</c:v>
                </c:pt>
                <c:pt idx="13">
                  <c:v>66760.392741</c:v>
                </c:pt>
                <c:pt idx="14">
                  <c:v>67717.091184</c:v>
                </c:pt>
                <c:pt idx="15">
                  <c:v>63870.1696</c:v>
                </c:pt>
                <c:pt idx="16">
                  <c:v>66992.682944</c:v>
                </c:pt>
                <c:pt idx="17">
                  <c:v>69918.719882</c:v>
                </c:pt>
                <c:pt idx="18">
                  <c:v>76189.47200000001</c:v>
                </c:pt>
                <c:pt idx="19">
                  <c:v>76865.844</c:v>
                </c:pt>
                <c:pt idx="20">
                  <c:v>80619.542</c:v>
                </c:pt>
                <c:pt idx="21">
                  <c:v>84022.00700000001</c:v>
                </c:pt>
                <c:pt idx="22">
                  <c:v>77988.840805</c:v>
                </c:pt>
                <c:pt idx="23">
                  <c:v>75889.295002</c:v>
                </c:pt>
                <c:pt idx="24">
                  <c:v>77583.405569</c:v>
                </c:pt>
                <c:pt idx="25">
                  <c:v>77321.735778</c:v>
                </c:pt>
                <c:pt idx="26">
                  <c:v>82437.276817</c:v>
                </c:pt>
                <c:pt idx="27">
                  <c:v>80355.746938</c:v>
                </c:pt>
                <c:pt idx="28">
                  <c:v>74444.157734</c:v>
                </c:pt>
                <c:pt idx="29">
                  <c:v>73529.279099</c:v>
                </c:pt>
                <c:pt idx="30">
                  <c:v>74837.795226</c:v>
                </c:pt>
                <c:pt idx="31">
                  <c:v>70157.39659</c:v>
                </c:pt>
                <c:pt idx="32">
                  <c:v>64516.006564</c:v>
                </c:pt>
                <c:pt idx="33">
                  <c:v>59890.85581699998</c:v>
                </c:pt>
                <c:pt idx="34">
                  <c:v>57904.335866</c:v>
                </c:pt>
                <c:pt idx="35">
                  <c:v>60383.554848</c:v>
                </c:pt>
              </c:numCache>
            </c:numRef>
          </c:val>
        </c:ser>
        <c:ser>
          <c:idx val="106"/>
          <c:order val="106"/>
          <c:tx>
            <c:strRef>
              <c:f>'Apparent consumption final'!$A$109:$C$109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final'!$D$109:$AX$109</c:f>
              <c:numCache>
                <c:formatCode>0_);[Red]\(0\)</c:formatCode>
                <c:ptCount val="39"/>
                <c:pt idx="0">
                  <c:v>329.049386</c:v>
                </c:pt>
                <c:pt idx="1">
                  <c:v>332.657707</c:v>
                </c:pt>
                <c:pt idx="2">
                  <c:v>369.656943</c:v>
                </c:pt>
                <c:pt idx="3">
                  <c:v>430.2874870000001</c:v>
                </c:pt>
                <c:pt idx="4">
                  <c:v>395.96257</c:v>
                </c:pt>
                <c:pt idx="5">
                  <c:v>508.386721</c:v>
                </c:pt>
                <c:pt idx="6">
                  <c:v>667.4746699999999</c:v>
                </c:pt>
                <c:pt idx="7">
                  <c:v>982.5829920000001</c:v>
                </c:pt>
                <c:pt idx="8">
                  <c:v>1187.801693</c:v>
                </c:pt>
                <c:pt idx="9">
                  <c:v>1480.635993</c:v>
                </c:pt>
                <c:pt idx="10">
                  <c:v>1336.999078</c:v>
                </c:pt>
                <c:pt idx="11">
                  <c:v>1670.150029</c:v>
                </c:pt>
                <c:pt idx="12">
                  <c:v>1881.749868</c:v>
                </c:pt>
                <c:pt idx="13">
                  <c:v>1913.508634</c:v>
                </c:pt>
                <c:pt idx="14">
                  <c:v>1874.141384</c:v>
                </c:pt>
                <c:pt idx="15">
                  <c:v>1676.001292</c:v>
                </c:pt>
                <c:pt idx="16">
                  <c:v>1618.932584</c:v>
                </c:pt>
                <c:pt idx="17">
                  <c:v>1535.623947</c:v>
                </c:pt>
                <c:pt idx="18">
                  <c:v>1613.310748</c:v>
                </c:pt>
                <c:pt idx="19">
                  <c:v>1488.382515</c:v>
                </c:pt>
                <c:pt idx="20">
                  <c:v>411.4818869999997</c:v>
                </c:pt>
                <c:pt idx="21">
                  <c:v>97.62705400000004</c:v>
                </c:pt>
                <c:pt idx="22">
                  <c:v>2094.18368</c:v>
                </c:pt>
                <c:pt idx="23">
                  <c:v>2703.1297</c:v>
                </c:pt>
                <c:pt idx="24">
                  <c:v>3081.234322</c:v>
                </c:pt>
                <c:pt idx="25">
                  <c:v>2759.195501</c:v>
                </c:pt>
                <c:pt idx="26">
                  <c:v>3610.0</c:v>
                </c:pt>
                <c:pt idx="27">
                  <c:v>2221.353822</c:v>
                </c:pt>
                <c:pt idx="28">
                  <c:v>2062.044224</c:v>
                </c:pt>
                <c:pt idx="29">
                  <c:v>2011.028532</c:v>
                </c:pt>
                <c:pt idx="30">
                  <c:v>2331.129293</c:v>
                </c:pt>
                <c:pt idx="31">
                  <c:v>2331.166608</c:v>
                </c:pt>
                <c:pt idx="32">
                  <c:v>2652.292069</c:v>
                </c:pt>
                <c:pt idx="33">
                  <c:v>2586.709688</c:v>
                </c:pt>
                <c:pt idx="34">
                  <c:v>3346.225047</c:v>
                </c:pt>
                <c:pt idx="35">
                  <c:v>3812.121236</c:v>
                </c:pt>
                <c:pt idx="36">
                  <c:v>3928.522421</c:v>
                </c:pt>
              </c:numCache>
            </c:numRef>
          </c:val>
        </c:ser>
        <c:ser>
          <c:idx val="107"/>
          <c:order val="107"/>
          <c:tx>
            <c:strRef>
              <c:f>'Apparent consumption final'!$A$110:$C$110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final'!$D$110:$AX$110</c:f>
              <c:numCache>
                <c:formatCode>0_);[Red]\(0\)</c:formatCode>
                <c:ptCount val="39"/>
                <c:pt idx="22">
                  <c:v>6400.0</c:v>
                </c:pt>
                <c:pt idx="23">
                  <c:v>4000.0</c:v>
                </c:pt>
                <c:pt idx="24">
                  <c:v>2000.0</c:v>
                </c:pt>
                <c:pt idx="25">
                  <c:v>2495.995821</c:v>
                </c:pt>
                <c:pt idx="26">
                  <c:v>1114.579911</c:v>
                </c:pt>
                <c:pt idx="27">
                  <c:v>1019.099382</c:v>
                </c:pt>
                <c:pt idx="28">
                  <c:v>4942.053</c:v>
                </c:pt>
                <c:pt idx="29">
                  <c:v>3320.384</c:v>
                </c:pt>
                <c:pt idx="30">
                  <c:v>1517.155524</c:v>
                </c:pt>
                <c:pt idx="31">
                  <c:v>2292.8632</c:v>
                </c:pt>
                <c:pt idx="32">
                  <c:v>2329.77712</c:v>
                </c:pt>
                <c:pt idx="33">
                  <c:v>3038.747</c:v>
                </c:pt>
                <c:pt idx="34">
                  <c:v>4695.45597</c:v>
                </c:pt>
                <c:pt idx="35">
                  <c:v>5864.187991</c:v>
                </c:pt>
                <c:pt idx="36">
                  <c:v>7489.580463</c:v>
                </c:pt>
                <c:pt idx="37">
                  <c:v>9231.607498</c:v>
                </c:pt>
                <c:pt idx="38">
                  <c:v>7647.964918</c:v>
                </c:pt>
              </c:numCache>
            </c:numRef>
          </c:val>
        </c:ser>
        <c:ser>
          <c:idx val="108"/>
          <c:order val="108"/>
          <c:tx>
            <c:strRef>
              <c:f>'Apparent consumption final'!$A$111:$C$111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final'!$D$111:$AX$111</c:f>
              <c:numCache>
                <c:formatCode>0_);[Red]\(0\)</c:formatCode>
                <c:ptCount val="39"/>
                <c:pt idx="0">
                  <c:v>793.64</c:v>
                </c:pt>
                <c:pt idx="1">
                  <c:v>795.45</c:v>
                </c:pt>
                <c:pt idx="2">
                  <c:v>801.82</c:v>
                </c:pt>
                <c:pt idx="3">
                  <c:v>793.64</c:v>
                </c:pt>
                <c:pt idx="4">
                  <c:v>858.18</c:v>
                </c:pt>
                <c:pt idx="5">
                  <c:v>899.09</c:v>
                </c:pt>
                <c:pt idx="6">
                  <c:v>361.369016</c:v>
                </c:pt>
                <c:pt idx="7">
                  <c:v>485.9373609999999</c:v>
                </c:pt>
                <c:pt idx="8">
                  <c:v>517.5121019999999</c:v>
                </c:pt>
                <c:pt idx="9">
                  <c:v>326.955807</c:v>
                </c:pt>
                <c:pt idx="10">
                  <c:v>770.564544</c:v>
                </c:pt>
                <c:pt idx="11">
                  <c:v>643.2480150000001</c:v>
                </c:pt>
                <c:pt idx="12">
                  <c:v>537.0369310000001</c:v>
                </c:pt>
                <c:pt idx="13">
                  <c:v>545.405998</c:v>
                </c:pt>
                <c:pt idx="14">
                  <c:v>522.2116240000001</c:v>
                </c:pt>
                <c:pt idx="15">
                  <c:v>334.424521</c:v>
                </c:pt>
                <c:pt idx="16">
                  <c:v>820.1267759999998</c:v>
                </c:pt>
                <c:pt idx="17">
                  <c:v>949.6461630000001</c:v>
                </c:pt>
                <c:pt idx="18">
                  <c:v>894.5321750000001</c:v>
                </c:pt>
                <c:pt idx="19">
                  <c:v>1216.0</c:v>
                </c:pt>
                <c:pt idx="20">
                  <c:v>1518.734441</c:v>
                </c:pt>
                <c:pt idx="21">
                  <c:v>1100.391976</c:v>
                </c:pt>
                <c:pt idx="22">
                  <c:v>1097.097689</c:v>
                </c:pt>
                <c:pt idx="23">
                  <c:v>793.5304960000001</c:v>
                </c:pt>
                <c:pt idx="24">
                  <c:v>945.0</c:v>
                </c:pt>
                <c:pt idx="25">
                  <c:v>1096.178585</c:v>
                </c:pt>
                <c:pt idx="26">
                  <c:v>1217.308536</c:v>
                </c:pt>
                <c:pt idx="27">
                  <c:v>816.238562</c:v>
                </c:pt>
                <c:pt idx="28">
                  <c:v>1008.436195</c:v>
                </c:pt>
                <c:pt idx="29">
                  <c:v>946.97216</c:v>
                </c:pt>
                <c:pt idx="30">
                  <c:v>1024.025506</c:v>
                </c:pt>
                <c:pt idx="31">
                  <c:v>1019.550036</c:v>
                </c:pt>
                <c:pt idx="32">
                  <c:v>1345.003516</c:v>
                </c:pt>
                <c:pt idx="33">
                  <c:v>1163.585076</c:v>
                </c:pt>
                <c:pt idx="34">
                  <c:v>1337.619483</c:v>
                </c:pt>
                <c:pt idx="35">
                  <c:v>1846.758263</c:v>
                </c:pt>
                <c:pt idx="36">
                  <c:v>2037.037549</c:v>
                </c:pt>
                <c:pt idx="37">
                  <c:v>2609.581206</c:v>
                </c:pt>
                <c:pt idx="38">
                  <c:v>2580.192216</c:v>
                </c:pt>
              </c:numCache>
            </c:numRef>
          </c:val>
        </c:ser>
        <c:ser>
          <c:idx val="109"/>
          <c:order val="109"/>
          <c:tx>
            <c:strRef>
              <c:f>'Apparent consumption final'!$A$112:$C$112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final'!$D$112:$AX$112</c:f>
              <c:numCache>
                <c:formatCode>0_);[Red]\(0\)</c:formatCode>
                <c:ptCount val="39"/>
              </c:numCache>
            </c:numRef>
          </c:val>
        </c:ser>
        <c:ser>
          <c:idx val="110"/>
          <c:order val="110"/>
          <c:tx>
            <c:strRef>
              <c:f>'Apparent consumption final'!$A$113:$C$113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final'!$D$113:$AX$113</c:f>
              <c:numCache>
                <c:formatCode>0_);[Red]\(0\)</c:formatCode>
                <c:ptCount val="39"/>
                <c:pt idx="0">
                  <c:v>4018.18</c:v>
                </c:pt>
                <c:pt idx="1">
                  <c:v>4818.18</c:v>
                </c:pt>
                <c:pt idx="2">
                  <c:v>5272.73</c:v>
                </c:pt>
                <c:pt idx="3">
                  <c:v>5818.18</c:v>
                </c:pt>
                <c:pt idx="4">
                  <c:v>6000.0</c:v>
                </c:pt>
                <c:pt idx="5">
                  <c:v>7000.0</c:v>
                </c:pt>
                <c:pt idx="6">
                  <c:v>7000.0</c:v>
                </c:pt>
                <c:pt idx="7">
                  <c:v>7000.0</c:v>
                </c:pt>
                <c:pt idx="8">
                  <c:v>7015.45</c:v>
                </c:pt>
                <c:pt idx="9">
                  <c:v>8016.36</c:v>
                </c:pt>
                <c:pt idx="10">
                  <c:v>8016.36</c:v>
                </c:pt>
                <c:pt idx="11">
                  <c:v>8016.36</c:v>
                </c:pt>
                <c:pt idx="12">
                  <c:v>8000.0</c:v>
                </c:pt>
                <c:pt idx="13">
                  <c:v>8000.0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9000.0</c:v>
                </c:pt>
                <c:pt idx="18">
                  <c:v>11793.34</c:v>
                </c:pt>
                <c:pt idx="19">
                  <c:v>16000.0</c:v>
                </c:pt>
                <c:pt idx="20">
                  <c:v>16000.0</c:v>
                </c:pt>
                <c:pt idx="21">
                  <c:v>16000.0</c:v>
                </c:pt>
                <c:pt idx="22">
                  <c:v>17000.0</c:v>
                </c:pt>
                <c:pt idx="23">
                  <c:v>17000.0</c:v>
                </c:pt>
                <c:pt idx="24">
                  <c:v>17000.0</c:v>
                </c:pt>
                <c:pt idx="25">
                  <c:v>17000.0</c:v>
                </c:pt>
                <c:pt idx="26">
                  <c:v>17000.0</c:v>
                </c:pt>
                <c:pt idx="27">
                  <c:v>17000.0</c:v>
                </c:pt>
                <c:pt idx="28">
                  <c:v>3200.0</c:v>
                </c:pt>
                <c:pt idx="29">
                  <c:v>4000.0</c:v>
                </c:pt>
                <c:pt idx="30">
                  <c:v>4600.0</c:v>
                </c:pt>
                <c:pt idx="31">
                  <c:v>5160.0</c:v>
                </c:pt>
                <c:pt idx="32">
                  <c:v>5320.0</c:v>
                </c:pt>
                <c:pt idx="33">
                  <c:v>5540.0</c:v>
                </c:pt>
                <c:pt idx="34">
                  <c:v>5630.0</c:v>
                </c:pt>
                <c:pt idx="35">
                  <c:v>5700.0</c:v>
                </c:pt>
              </c:numCache>
            </c:numRef>
          </c:val>
        </c:ser>
        <c:ser>
          <c:idx val="111"/>
          <c:order val="111"/>
          <c:tx>
            <c:strRef>
              <c:f>'Apparent consumption final'!$A$114:$C$114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final'!$D$114:$AX$114</c:f>
              <c:numCache>
                <c:formatCode>0_);[Red]\(0\)</c:formatCode>
                <c:ptCount val="39"/>
                <c:pt idx="0">
                  <c:v>4827.637930000001</c:v>
                </c:pt>
                <c:pt idx="1">
                  <c:v>5710.278139</c:v>
                </c:pt>
                <c:pt idx="2">
                  <c:v>4970.448314</c:v>
                </c:pt>
                <c:pt idx="3">
                  <c:v>6242.502897</c:v>
                </c:pt>
                <c:pt idx="4">
                  <c:v>6479.481916</c:v>
                </c:pt>
                <c:pt idx="5">
                  <c:v>6549.388329</c:v>
                </c:pt>
                <c:pt idx="6">
                  <c:v>7898.100659</c:v>
                </c:pt>
                <c:pt idx="7">
                  <c:v>11349.658794</c:v>
                </c:pt>
                <c:pt idx="8">
                  <c:v>13234.6732</c:v>
                </c:pt>
                <c:pt idx="9">
                  <c:v>12160.568624</c:v>
                </c:pt>
                <c:pt idx="10">
                  <c:v>9014.990728</c:v>
                </c:pt>
                <c:pt idx="11">
                  <c:v>9183.261293</c:v>
                </c:pt>
                <c:pt idx="12">
                  <c:v>12886.305656</c:v>
                </c:pt>
                <c:pt idx="13">
                  <c:v>18159.285781</c:v>
                </c:pt>
                <c:pt idx="14">
                  <c:v>17477.54928</c:v>
                </c:pt>
                <c:pt idx="15">
                  <c:v>16072.315592</c:v>
                </c:pt>
                <c:pt idx="16">
                  <c:v>18558.914062</c:v>
                </c:pt>
                <c:pt idx="17">
                  <c:v>22045.733686</c:v>
                </c:pt>
                <c:pt idx="18">
                  <c:v>25459.326992</c:v>
                </c:pt>
                <c:pt idx="19">
                  <c:v>29039.088704</c:v>
                </c:pt>
                <c:pt idx="20">
                  <c:v>35727.09132799999</c:v>
                </c:pt>
                <c:pt idx="21">
                  <c:v>40474.425536</c:v>
                </c:pt>
                <c:pt idx="22">
                  <c:v>45855.340288</c:v>
                </c:pt>
                <c:pt idx="23">
                  <c:v>44187.001152</c:v>
                </c:pt>
                <c:pt idx="24">
                  <c:v>49582.678656</c:v>
                </c:pt>
                <c:pt idx="25">
                  <c:v>54914.826496</c:v>
                </c:pt>
                <c:pt idx="26">
                  <c:v>60929.69536000001</c:v>
                </c:pt>
                <c:pt idx="27">
                  <c:v>60453.637952</c:v>
                </c:pt>
                <c:pt idx="28">
                  <c:v>41233.182878</c:v>
                </c:pt>
                <c:pt idx="29">
                  <c:v>43948.594646</c:v>
                </c:pt>
                <c:pt idx="30">
                  <c:v>47245.340036</c:v>
                </c:pt>
                <c:pt idx="31">
                  <c:v>49669.016694</c:v>
                </c:pt>
                <c:pt idx="32">
                  <c:v>53713.66301600001</c:v>
                </c:pt>
                <c:pt idx="33">
                  <c:v>57037.618888</c:v>
                </c:pt>
                <c:pt idx="34">
                  <c:v>51883.861101</c:v>
                </c:pt>
                <c:pt idx="35">
                  <c:v>48709.324231</c:v>
                </c:pt>
                <c:pt idx="36">
                  <c:v>51940.374671</c:v>
                </c:pt>
                <c:pt idx="37">
                  <c:v>54730.313568</c:v>
                </c:pt>
                <c:pt idx="38">
                  <c:v>58087.343415</c:v>
                </c:pt>
              </c:numCache>
            </c:numRef>
          </c:val>
        </c:ser>
        <c:ser>
          <c:idx val="112"/>
          <c:order val="112"/>
          <c:tx>
            <c:strRef>
              <c:f>'Apparent consumption final'!$A$115:$C$115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final'!$D$115:$AX$115</c:f>
              <c:numCache>
                <c:formatCode>0_);[Red]\(0\)</c:formatCode>
                <c:ptCount val="39"/>
              </c:numCache>
            </c:numRef>
          </c:val>
        </c:ser>
        <c:ser>
          <c:idx val="113"/>
          <c:order val="113"/>
          <c:tx>
            <c:strRef>
              <c:f>'Apparent consumption final'!$A$116:$C$116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final'!$D$116:$AX$116</c:f>
              <c:numCache>
                <c:formatCode>0_);[Red]\(0\)</c:formatCode>
                <c:ptCount val="39"/>
                <c:pt idx="5">
                  <c:v>951.122604</c:v>
                </c:pt>
                <c:pt idx="6">
                  <c:v>1727.416048</c:v>
                </c:pt>
                <c:pt idx="7">
                  <c:v>1913.299532</c:v>
                </c:pt>
                <c:pt idx="8">
                  <c:v>2949.384572</c:v>
                </c:pt>
                <c:pt idx="9">
                  <c:v>3614.42848</c:v>
                </c:pt>
                <c:pt idx="10">
                  <c:v>3918.604288</c:v>
                </c:pt>
                <c:pt idx="11">
                  <c:v>2926.893664</c:v>
                </c:pt>
                <c:pt idx="12">
                  <c:v>4921.303744</c:v>
                </c:pt>
                <c:pt idx="13">
                  <c:v>2756.669952000001</c:v>
                </c:pt>
                <c:pt idx="14">
                  <c:v>3357.51552</c:v>
                </c:pt>
                <c:pt idx="15">
                  <c:v>1195.45</c:v>
                </c:pt>
                <c:pt idx="16">
                  <c:v>2406.852324</c:v>
                </c:pt>
                <c:pt idx="17">
                  <c:v>2610.37121</c:v>
                </c:pt>
                <c:pt idx="18">
                  <c:v>3013.018659</c:v>
                </c:pt>
                <c:pt idx="19">
                  <c:v>3473.300936</c:v>
                </c:pt>
                <c:pt idx="20">
                  <c:v>2218.259408</c:v>
                </c:pt>
                <c:pt idx="21">
                  <c:v>112.836929</c:v>
                </c:pt>
                <c:pt idx="22">
                  <c:v>804.7421440000002</c:v>
                </c:pt>
                <c:pt idx="23">
                  <c:v>2141.283998</c:v>
                </c:pt>
                <c:pt idx="24">
                  <c:v>2714.168084</c:v>
                </c:pt>
                <c:pt idx="25">
                  <c:v>4452.96023</c:v>
                </c:pt>
                <c:pt idx="26">
                  <c:v>5025.397953</c:v>
                </c:pt>
                <c:pt idx="27">
                  <c:v>3866.854704</c:v>
                </c:pt>
                <c:pt idx="28">
                  <c:v>3678.099497</c:v>
                </c:pt>
                <c:pt idx="29">
                  <c:v>3529.878288</c:v>
                </c:pt>
                <c:pt idx="30">
                  <c:v>3177.542641</c:v>
                </c:pt>
                <c:pt idx="31">
                  <c:v>2905.972243</c:v>
                </c:pt>
                <c:pt idx="32">
                  <c:v>3452.399107</c:v>
                </c:pt>
                <c:pt idx="33">
                  <c:v>3898.858349</c:v>
                </c:pt>
                <c:pt idx="34">
                  <c:v>5282.532351</c:v>
                </c:pt>
                <c:pt idx="35">
                  <c:v>2145.0</c:v>
                </c:pt>
                <c:pt idx="36">
                  <c:v>4767.428372</c:v>
                </c:pt>
              </c:numCache>
            </c:numRef>
          </c:val>
        </c:ser>
        <c:ser>
          <c:idx val="114"/>
          <c:order val="114"/>
          <c:tx>
            <c:strRef>
              <c:f>'Apparent consumption final'!$A$117:$C$117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final'!$D$117:$AX$117</c:f>
              <c:numCache>
                <c:formatCode>0_);[Red]\(0\)</c:formatCode>
                <c:ptCount val="39"/>
                <c:pt idx="22">
                  <c:v>1100.0</c:v>
                </c:pt>
                <c:pt idx="23">
                  <c:v>700.0</c:v>
                </c:pt>
                <c:pt idx="24">
                  <c:v>40.0</c:v>
                </c:pt>
                <c:pt idx="25">
                  <c:v>249.9003</c:v>
                </c:pt>
                <c:pt idx="26">
                  <c:v>454.0</c:v>
                </c:pt>
                <c:pt idx="27">
                  <c:v>658.0</c:v>
                </c:pt>
                <c:pt idx="28">
                  <c:v>383.384357</c:v>
                </c:pt>
                <c:pt idx="29">
                  <c:v>384.930893</c:v>
                </c:pt>
                <c:pt idx="30">
                  <c:v>462.860624</c:v>
                </c:pt>
                <c:pt idx="31">
                  <c:v>445.272765</c:v>
                </c:pt>
                <c:pt idx="32">
                  <c:v>522.7565119999999</c:v>
                </c:pt>
                <c:pt idx="33">
                  <c:v>602.589408</c:v>
                </c:pt>
                <c:pt idx="34">
                  <c:v>642.6506979999999</c:v>
                </c:pt>
                <c:pt idx="35">
                  <c:v>638.8986649999999</c:v>
                </c:pt>
                <c:pt idx="36">
                  <c:v>624.98417</c:v>
                </c:pt>
                <c:pt idx="37">
                  <c:v>880.8569070000001</c:v>
                </c:pt>
                <c:pt idx="38">
                  <c:v>1218.1</c:v>
                </c:pt>
              </c:numCache>
            </c:numRef>
          </c:val>
        </c:ser>
        <c:ser>
          <c:idx val="115"/>
          <c:order val="115"/>
          <c:tx>
            <c:strRef>
              <c:f>'Apparent consumption final'!$A$118:$C$118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final'!$D$118:$AX$118</c:f>
              <c:numCache>
                <c:formatCode>0_);[Red]\(0\)</c:formatCode>
                <c:ptCount val="39"/>
                <c:pt idx="23">
                  <c:v>7.0</c:v>
                </c:pt>
                <c:pt idx="24">
                  <c:v>10.0</c:v>
                </c:pt>
                <c:pt idx="25">
                  <c:v>10.0</c:v>
                </c:pt>
                <c:pt idx="26">
                  <c:v>9.0</c:v>
                </c:pt>
                <c:pt idx="27">
                  <c:v>8.0</c:v>
                </c:pt>
                <c:pt idx="28">
                  <c:v>80.0</c:v>
                </c:pt>
                <c:pt idx="29">
                  <c:v>80.0</c:v>
                </c:pt>
                <c:pt idx="30">
                  <c:v>92.0</c:v>
                </c:pt>
                <c:pt idx="31">
                  <c:v>92.0</c:v>
                </c:pt>
                <c:pt idx="32">
                  <c:v>240.0</c:v>
                </c:pt>
                <c:pt idx="33">
                  <c:v>250.0</c:v>
                </c:pt>
                <c:pt idx="34">
                  <c:v>250.0</c:v>
                </c:pt>
                <c:pt idx="35">
                  <c:v>250.0</c:v>
                </c:pt>
                <c:pt idx="38">
                  <c:v>831.2</c:v>
                </c:pt>
              </c:numCache>
            </c:numRef>
          </c:val>
        </c:ser>
        <c:ser>
          <c:idx val="116"/>
          <c:order val="116"/>
          <c:tx>
            <c:strRef>
              <c:f>'Apparent consumption final'!$A$119:$C$119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final'!$D$119:$AX$119</c:f>
              <c:numCache>
                <c:formatCode>0_);[Red]\(0\)</c:formatCode>
                <c:ptCount val="39"/>
                <c:pt idx="22">
                  <c:v>400.0</c:v>
                </c:pt>
                <c:pt idx="23">
                  <c:v>300.0</c:v>
                </c:pt>
                <c:pt idx="24">
                  <c:v>207.686296</c:v>
                </c:pt>
                <c:pt idx="25">
                  <c:v>174.087896</c:v>
                </c:pt>
                <c:pt idx="26">
                  <c:v>247.890352</c:v>
                </c:pt>
                <c:pt idx="27">
                  <c:v>192.567068</c:v>
                </c:pt>
                <c:pt idx="28">
                  <c:v>359.47296</c:v>
                </c:pt>
                <c:pt idx="32">
                  <c:v>329.694176</c:v>
                </c:pt>
                <c:pt idx="33">
                  <c:v>390.900988</c:v>
                </c:pt>
                <c:pt idx="34">
                  <c:v>462.362041</c:v>
                </c:pt>
                <c:pt idx="35">
                  <c:v>543.457881</c:v>
                </c:pt>
                <c:pt idx="36">
                  <c:v>361.384302</c:v>
                </c:pt>
                <c:pt idx="37">
                  <c:v>377.679482</c:v>
                </c:pt>
                <c:pt idx="38">
                  <c:v>143.731025</c:v>
                </c:pt>
              </c:numCache>
            </c:numRef>
          </c:val>
        </c:ser>
        <c:ser>
          <c:idx val="117"/>
          <c:order val="117"/>
          <c:tx>
            <c:strRef>
              <c:f>'Apparent consumption final'!$A$120:$C$120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final'!$D$120:$AX$120</c:f>
              <c:numCache>
                <c:formatCode>0_);[Red]\(0\)</c:formatCode>
                <c:ptCount val="39"/>
                <c:pt idx="0">
                  <c:v>872.263252</c:v>
                </c:pt>
                <c:pt idx="1">
                  <c:v>887.3516659999999</c:v>
                </c:pt>
                <c:pt idx="2">
                  <c:v>1175.49137</c:v>
                </c:pt>
                <c:pt idx="3">
                  <c:v>1281.416507</c:v>
                </c:pt>
                <c:pt idx="4">
                  <c:v>1747.27</c:v>
                </c:pt>
                <c:pt idx="5">
                  <c:v>1659.09</c:v>
                </c:pt>
                <c:pt idx="6">
                  <c:v>1707.27</c:v>
                </c:pt>
                <c:pt idx="7">
                  <c:v>1110.83531</c:v>
                </c:pt>
                <c:pt idx="8">
                  <c:v>1383.64</c:v>
                </c:pt>
                <c:pt idx="9">
                  <c:v>2035.45</c:v>
                </c:pt>
                <c:pt idx="10">
                  <c:v>1487.27</c:v>
                </c:pt>
                <c:pt idx="11">
                  <c:v>2396.36</c:v>
                </c:pt>
                <c:pt idx="12">
                  <c:v>1703.64</c:v>
                </c:pt>
                <c:pt idx="13">
                  <c:v>1502.73</c:v>
                </c:pt>
                <c:pt idx="14">
                  <c:v>1252.73</c:v>
                </c:pt>
                <c:pt idx="15">
                  <c:v>1000.0</c:v>
                </c:pt>
                <c:pt idx="16">
                  <c:v>909.09</c:v>
                </c:pt>
                <c:pt idx="17">
                  <c:v>909.09</c:v>
                </c:pt>
                <c:pt idx="18">
                  <c:v>907.18</c:v>
                </c:pt>
                <c:pt idx="19">
                  <c:v>900.0</c:v>
                </c:pt>
                <c:pt idx="20">
                  <c:v>900.0</c:v>
                </c:pt>
                <c:pt idx="21">
                  <c:v>900.0</c:v>
                </c:pt>
                <c:pt idx="22">
                  <c:v>1500.0</c:v>
                </c:pt>
                <c:pt idx="23">
                  <c:v>3000.0</c:v>
                </c:pt>
                <c:pt idx="24">
                  <c:v>3450.0</c:v>
                </c:pt>
                <c:pt idx="25">
                  <c:v>3538.0</c:v>
                </c:pt>
                <c:pt idx="26">
                  <c:v>3700.0</c:v>
                </c:pt>
                <c:pt idx="27">
                  <c:v>3948.838876</c:v>
                </c:pt>
                <c:pt idx="28">
                  <c:v>3831.599392</c:v>
                </c:pt>
                <c:pt idx="29">
                  <c:v>2556.916592</c:v>
                </c:pt>
                <c:pt idx="30">
                  <c:v>2064.41664</c:v>
                </c:pt>
                <c:pt idx="31">
                  <c:v>2001.613409</c:v>
                </c:pt>
                <c:pt idx="32">
                  <c:v>1830.977983</c:v>
                </c:pt>
                <c:pt idx="33">
                  <c:v>2095.09528</c:v>
                </c:pt>
                <c:pt idx="34">
                  <c:v>2670.467</c:v>
                </c:pt>
                <c:pt idx="35">
                  <c:v>2848.839295</c:v>
                </c:pt>
                <c:pt idx="36">
                  <c:v>1381.023724</c:v>
                </c:pt>
                <c:pt idx="37">
                  <c:v>3868.370895</c:v>
                </c:pt>
                <c:pt idx="38">
                  <c:v>4026.674289</c:v>
                </c:pt>
              </c:numCache>
            </c:numRef>
          </c:val>
        </c:ser>
        <c:ser>
          <c:idx val="118"/>
          <c:order val="118"/>
          <c:tx>
            <c:strRef>
              <c:f>'Apparent consumption final'!$A$121:$C$121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final'!$D$121:$AX$121</c:f>
              <c:numCache>
                <c:formatCode>0_);[Red]\(0\)</c:formatCode>
                <c:ptCount val="39"/>
              </c:numCache>
            </c:numRef>
          </c:val>
        </c:ser>
        <c:ser>
          <c:idx val="119"/>
          <c:order val="119"/>
          <c:tx>
            <c:strRef>
              <c:f>'Apparent consumption final'!$A$122:$C$122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final'!$D$122:$AX$122</c:f>
              <c:numCache>
                <c:formatCode>0_);[Red]\(0\)</c:formatCode>
                <c:ptCount val="39"/>
                <c:pt idx="0">
                  <c:v>110.550533</c:v>
                </c:pt>
                <c:pt idx="1">
                  <c:v>147.214598</c:v>
                </c:pt>
                <c:pt idx="2">
                  <c:v>133.098577</c:v>
                </c:pt>
                <c:pt idx="3">
                  <c:v>148.306429</c:v>
                </c:pt>
                <c:pt idx="4">
                  <c:v>135.117064</c:v>
                </c:pt>
                <c:pt idx="5">
                  <c:v>142.720642</c:v>
                </c:pt>
                <c:pt idx="6">
                  <c:v>123.578311</c:v>
                </c:pt>
                <c:pt idx="7">
                  <c:v>142.105176</c:v>
                </c:pt>
                <c:pt idx="8">
                  <c:v>132.883183</c:v>
                </c:pt>
                <c:pt idx="9">
                  <c:v>207.894</c:v>
                </c:pt>
                <c:pt idx="10">
                  <c:v>204.204</c:v>
                </c:pt>
                <c:pt idx="11">
                  <c:v>186.539</c:v>
                </c:pt>
                <c:pt idx="12">
                  <c:v>128.019</c:v>
                </c:pt>
                <c:pt idx="13">
                  <c:v>148.323</c:v>
                </c:pt>
                <c:pt idx="14">
                  <c:v>180.256</c:v>
                </c:pt>
                <c:pt idx="15">
                  <c:v>95.45</c:v>
                </c:pt>
                <c:pt idx="16">
                  <c:v>97.27</c:v>
                </c:pt>
                <c:pt idx="17">
                  <c:v>105.45</c:v>
                </c:pt>
                <c:pt idx="18">
                  <c:v>106.14</c:v>
                </c:pt>
                <c:pt idx="19">
                  <c:v>85.0</c:v>
                </c:pt>
                <c:pt idx="20">
                  <c:v>49.0</c:v>
                </c:pt>
                <c:pt idx="21">
                  <c:v>2.0</c:v>
                </c:pt>
                <c:pt idx="22">
                  <c:v>8.0</c:v>
                </c:pt>
                <c:pt idx="23">
                  <c:v>8.0</c:v>
                </c:pt>
                <c:pt idx="24">
                  <c:v>10.0</c:v>
                </c:pt>
                <c:pt idx="25">
                  <c:v>5.0</c:v>
                </c:pt>
                <c:pt idx="26">
                  <c:v>15.0</c:v>
                </c:pt>
                <c:pt idx="27">
                  <c:v>7.0</c:v>
                </c:pt>
                <c:pt idx="28">
                  <c:v>10.0</c:v>
                </c:pt>
                <c:pt idx="29">
                  <c:v>15.0</c:v>
                </c:pt>
                <c:pt idx="30">
                  <c:v>71.0</c:v>
                </c:pt>
                <c:pt idx="31">
                  <c:v>63.0</c:v>
                </c:pt>
                <c:pt idx="32">
                  <c:v>54.0</c:v>
                </c:pt>
                <c:pt idx="33">
                  <c:v>25.0</c:v>
                </c:pt>
                <c:pt idx="34">
                  <c:v>121.0</c:v>
                </c:pt>
                <c:pt idx="35">
                  <c:v>144.0</c:v>
                </c:pt>
              </c:numCache>
            </c:numRef>
          </c:val>
        </c:ser>
        <c:ser>
          <c:idx val="120"/>
          <c:order val="120"/>
          <c:tx>
            <c:strRef>
              <c:f>'Apparent consumption final'!$A$123:$C$123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final'!$D$123:$AX$123</c:f>
              <c:numCache>
                <c:formatCode>0_);[Red]\(0\)</c:formatCode>
                <c:ptCount val="39"/>
                <c:pt idx="0">
                  <c:v>500.551224</c:v>
                </c:pt>
                <c:pt idx="1">
                  <c:v>610.101468</c:v>
                </c:pt>
                <c:pt idx="2">
                  <c:v>1435.784684</c:v>
                </c:pt>
                <c:pt idx="3">
                  <c:v>1882.075472</c:v>
                </c:pt>
                <c:pt idx="4">
                  <c:v>3092.80248</c:v>
                </c:pt>
                <c:pt idx="5">
                  <c:v>3207.6176</c:v>
                </c:pt>
                <c:pt idx="6">
                  <c:v>3534.517904</c:v>
                </c:pt>
                <c:pt idx="7">
                  <c:v>4103.798084</c:v>
                </c:pt>
                <c:pt idx="8">
                  <c:v>4189.142255</c:v>
                </c:pt>
                <c:pt idx="9">
                  <c:v>4250.388491</c:v>
                </c:pt>
                <c:pt idx="10">
                  <c:v>3838.029143</c:v>
                </c:pt>
                <c:pt idx="11">
                  <c:v>3764.661727</c:v>
                </c:pt>
                <c:pt idx="12">
                  <c:v>5139.802087</c:v>
                </c:pt>
                <c:pt idx="13">
                  <c:v>6046.290176</c:v>
                </c:pt>
                <c:pt idx="14">
                  <c:v>6693.12544</c:v>
                </c:pt>
                <c:pt idx="15">
                  <c:v>6741.77208</c:v>
                </c:pt>
                <c:pt idx="16">
                  <c:v>2153.846128</c:v>
                </c:pt>
                <c:pt idx="17">
                  <c:v>2808.501896</c:v>
                </c:pt>
                <c:pt idx="18">
                  <c:v>2829.850536</c:v>
                </c:pt>
                <c:pt idx="19">
                  <c:v>2822.14408</c:v>
                </c:pt>
                <c:pt idx="20">
                  <c:v>2700.0</c:v>
                </c:pt>
                <c:pt idx="21">
                  <c:v>2556.453888</c:v>
                </c:pt>
                <c:pt idx="22">
                  <c:v>2300.0</c:v>
                </c:pt>
                <c:pt idx="23">
                  <c:v>2300.0</c:v>
                </c:pt>
                <c:pt idx="24">
                  <c:v>2700.0</c:v>
                </c:pt>
                <c:pt idx="25">
                  <c:v>3210.0</c:v>
                </c:pt>
                <c:pt idx="26">
                  <c:v>3550.0</c:v>
                </c:pt>
                <c:pt idx="27">
                  <c:v>2608.83132</c:v>
                </c:pt>
                <c:pt idx="28">
                  <c:v>3050.451276</c:v>
                </c:pt>
                <c:pt idx="29">
                  <c:v>3000.0</c:v>
                </c:pt>
                <c:pt idx="30">
                  <c:v>3000.0</c:v>
                </c:pt>
                <c:pt idx="31">
                  <c:v>3000.0</c:v>
                </c:pt>
                <c:pt idx="32">
                  <c:v>3300.0</c:v>
                </c:pt>
                <c:pt idx="33">
                  <c:v>3961.408272</c:v>
                </c:pt>
                <c:pt idx="34">
                  <c:v>3912.618859</c:v>
                </c:pt>
                <c:pt idx="35">
                  <c:v>3621.0</c:v>
                </c:pt>
              </c:numCache>
            </c:numRef>
          </c:val>
        </c:ser>
        <c:ser>
          <c:idx val="121"/>
          <c:order val="121"/>
          <c:tx>
            <c:strRef>
              <c:f>'Apparent consumption final'!$A$124:$C$124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final'!$D$124:$AX$124</c:f>
              <c:numCache>
                <c:formatCode>0_);[Red]\(0\)</c:formatCode>
                <c:ptCount val="39"/>
              </c:numCache>
            </c:numRef>
          </c:val>
        </c:ser>
        <c:ser>
          <c:idx val="122"/>
          <c:order val="122"/>
          <c:tx>
            <c:strRef>
              <c:f>'Apparent consumption final'!$A$125:$C$125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final'!$D$125:$AX$125</c:f>
              <c:numCache>
                <c:formatCode>0_);[Red]\(0\)</c:formatCode>
                <c:ptCount val="39"/>
                <c:pt idx="22">
                  <c:v>1500.0</c:v>
                </c:pt>
                <c:pt idx="23">
                  <c:v>1000.0</c:v>
                </c:pt>
                <c:pt idx="24">
                  <c:v>462.689472</c:v>
                </c:pt>
                <c:pt idx="25">
                  <c:v>505.148112</c:v>
                </c:pt>
                <c:pt idx="26">
                  <c:v>357.04976</c:v>
                </c:pt>
                <c:pt idx="27">
                  <c:v>551.018544</c:v>
                </c:pt>
                <c:pt idx="28">
                  <c:v>461.709664</c:v>
                </c:pt>
                <c:pt idx="29">
                  <c:v>453.348491</c:v>
                </c:pt>
                <c:pt idx="30">
                  <c:v>433.103789</c:v>
                </c:pt>
                <c:pt idx="31">
                  <c:v>404.7966389999999</c:v>
                </c:pt>
                <c:pt idx="32">
                  <c:v>524.927996</c:v>
                </c:pt>
                <c:pt idx="33">
                  <c:v>591.13812</c:v>
                </c:pt>
                <c:pt idx="34">
                  <c:v>711.608663</c:v>
                </c:pt>
                <c:pt idx="35">
                  <c:v>798.7832879999998</c:v>
                </c:pt>
                <c:pt idx="36">
                  <c:v>1019.163189</c:v>
                </c:pt>
                <c:pt idx="37">
                  <c:v>1209.457303</c:v>
                </c:pt>
                <c:pt idx="38">
                  <c:v>1062.751502</c:v>
                </c:pt>
              </c:numCache>
            </c:numRef>
          </c:val>
        </c:ser>
        <c:ser>
          <c:idx val="123"/>
          <c:order val="123"/>
          <c:tx>
            <c:strRef>
              <c:f>'Apparent consumption final'!$A$126:$C$126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final'!$D$126:$AX$126</c:f>
              <c:numCache>
                <c:formatCode>0_);[Red]\(0\)</c:formatCode>
                <c:ptCount val="39"/>
              </c:numCache>
            </c:numRef>
          </c:val>
        </c:ser>
        <c:ser>
          <c:idx val="124"/>
          <c:order val="124"/>
          <c:tx>
            <c:strRef>
              <c:f>'Apparent consumption final'!$A$127:$C$127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final'!$D$127:$AX$127</c:f>
              <c:numCache>
                <c:formatCode>0_);[Red]\(0\)</c:formatCode>
                <c:ptCount val="39"/>
              </c:numCache>
            </c:numRef>
          </c:val>
        </c:ser>
        <c:ser>
          <c:idx val="125"/>
          <c:order val="125"/>
          <c:tx>
            <c:strRef>
              <c:f>'Apparent consumption final'!$A$128:$C$128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final'!$D$128:$AX$128</c:f>
              <c:numCache>
                <c:formatCode>0_);[Red]\(0\)</c:formatCode>
                <c:ptCount val="39"/>
                <c:pt idx="22">
                  <c:v>516.0</c:v>
                </c:pt>
                <c:pt idx="23">
                  <c:v>499.0</c:v>
                </c:pt>
                <c:pt idx="24">
                  <c:v>496.697491</c:v>
                </c:pt>
                <c:pt idx="25">
                  <c:v>529.6264610000001</c:v>
                </c:pt>
                <c:pt idx="26">
                  <c:v>498.7348689999999</c:v>
                </c:pt>
                <c:pt idx="27">
                  <c:v>339.067064</c:v>
                </c:pt>
                <c:pt idx="28">
                  <c:v>458.122056</c:v>
                </c:pt>
                <c:pt idx="29">
                  <c:v>448.8738720000001</c:v>
                </c:pt>
                <c:pt idx="30">
                  <c:v>372.0235709999999</c:v>
                </c:pt>
                <c:pt idx="31">
                  <c:v>290.617349</c:v>
                </c:pt>
                <c:pt idx="32">
                  <c:v>347.506631</c:v>
                </c:pt>
                <c:pt idx="33">
                  <c:v>671.023497</c:v>
                </c:pt>
                <c:pt idx="34">
                  <c:v>696.099972</c:v>
                </c:pt>
                <c:pt idx="35">
                  <c:v>523.054421</c:v>
                </c:pt>
                <c:pt idx="36">
                  <c:v>597.212754</c:v>
                </c:pt>
                <c:pt idx="37">
                  <c:v>572.600093</c:v>
                </c:pt>
                <c:pt idx="38">
                  <c:v>998.730797</c:v>
                </c:pt>
              </c:numCache>
            </c:numRef>
          </c:val>
        </c:ser>
        <c:ser>
          <c:idx val="126"/>
          <c:order val="126"/>
          <c:tx>
            <c:strRef>
              <c:f>'Apparent consumption final'!$A$129:$C$129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final'!$D$129:$AX$129</c:f>
              <c:numCache>
                <c:formatCode>0_);[Red]\(0\)</c:formatCode>
                <c:ptCount val="39"/>
                <c:pt idx="0">
                  <c:v>149.034867</c:v>
                </c:pt>
                <c:pt idx="1">
                  <c:v>178.090239</c:v>
                </c:pt>
                <c:pt idx="2">
                  <c:v>132.499237</c:v>
                </c:pt>
                <c:pt idx="3">
                  <c:v>113.492924</c:v>
                </c:pt>
                <c:pt idx="4">
                  <c:v>87.798478</c:v>
                </c:pt>
                <c:pt idx="5">
                  <c:v>109.16564</c:v>
                </c:pt>
                <c:pt idx="6">
                  <c:v>98.651308</c:v>
                </c:pt>
                <c:pt idx="7">
                  <c:v>91.21894400000002</c:v>
                </c:pt>
                <c:pt idx="8">
                  <c:v>115.532614</c:v>
                </c:pt>
                <c:pt idx="9">
                  <c:v>115.626349</c:v>
                </c:pt>
                <c:pt idx="10">
                  <c:v>129.195467</c:v>
                </c:pt>
                <c:pt idx="11">
                  <c:v>182.406687</c:v>
                </c:pt>
                <c:pt idx="12">
                  <c:v>82.16953100000001</c:v>
                </c:pt>
                <c:pt idx="13">
                  <c:v>87.853165</c:v>
                </c:pt>
                <c:pt idx="14">
                  <c:v>79.508224</c:v>
                </c:pt>
                <c:pt idx="15">
                  <c:v>102.547374</c:v>
                </c:pt>
                <c:pt idx="16">
                  <c:v>35.45</c:v>
                </c:pt>
                <c:pt idx="17">
                  <c:v>48.18</c:v>
                </c:pt>
                <c:pt idx="18">
                  <c:v>36.29</c:v>
                </c:pt>
                <c:pt idx="19">
                  <c:v>60.0</c:v>
                </c:pt>
                <c:pt idx="20">
                  <c:v>142.50784</c:v>
                </c:pt>
                <c:pt idx="21">
                  <c:v>126.002708</c:v>
                </c:pt>
                <c:pt idx="22">
                  <c:v>159.353024</c:v>
                </c:pt>
                <c:pt idx="23">
                  <c:v>137.336008</c:v>
                </c:pt>
                <c:pt idx="24">
                  <c:v>156.121728</c:v>
                </c:pt>
                <c:pt idx="25">
                  <c:v>125.864251</c:v>
                </c:pt>
                <c:pt idx="26">
                  <c:v>110.392936</c:v>
                </c:pt>
                <c:pt idx="27">
                  <c:v>159.103548</c:v>
                </c:pt>
                <c:pt idx="28">
                  <c:v>141.145189</c:v>
                </c:pt>
                <c:pt idx="29">
                  <c:v>112.094936</c:v>
                </c:pt>
                <c:pt idx="30">
                  <c:v>156.150235</c:v>
                </c:pt>
                <c:pt idx="31">
                  <c:v>151.559333</c:v>
                </c:pt>
                <c:pt idx="32">
                  <c:v>133.787189</c:v>
                </c:pt>
                <c:pt idx="33">
                  <c:v>461.398182</c:v>
                </c:pt>
                <c:pt idx="34">
                  <c:v>507.661422</c:v>
                </c:pt>
                <c:pt idx="35">
                  <c:v>314.343124</c:v>
                </c:pt>
                <c:pt idx="36">
                  <c:v>302.823235</c:v>
                </c:pt>
              </c:numCache>
            </c:numRef>
          </c:val>
        </c:ser>
        <c:ser>
          <c:idx val="127"/>
          <c:order val="127"/>
          <c:tx>
            <c:strRef>
              <c:f>'Apparent consumption final'!$A$130:$C$130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final'!$D$130:$AX$130</c:f>
              <c:numCache>
                <c:formatCode>0_);[Red]\(0\)</c:formatCode>
                <c:ptCount val="39"/>
                <c:pt idx="0">
                  <c:v>72.44207299999999</c:v>
                </c:pt>
                <c:pt idx="1">
                  <c:v>67.468221</c:v>
                </c:pt>
                <c:pt idx="2">
                  <c:v>77.556424</c:v>
                </c:pt>
                <c:pt idx="3">
                  <c:v>89.307689</c:v>
                </c:pt>
                <c:pt idx="4">
                  <c:v>82.0296</c:v>
                </c:pt>
                <c:pt idx="5">
                  <c:v>101.994174</c:v>
                </c:pt>
                <c:pt idx="6">
                  <c:v>85.711268</c:v>
                </c:pt>
                <c:pt idx="7">
                  <c:v>94.70875599999999</c:v>
                </c:pt>
                <c:pt idx="8">
                  <c:v>113.863</c:v>
                </c:pt>
                <c:pt idx="9">
                  <c:v>125.945</c:v>
                </c:pt>
                <c:pt idx="10">
                  <c:v>122.392</c:v>
                </c:pt>
                <c:pt idx="11">
                  <c:v>101.234</c:v>
                </c:pt>
                <c:pt idx="12">
                  <c:v>77.318</c:v>
                </c:pt>
                <c:pt idx="13">
                  <c:v>83.166657</c:v>
                </c:pt>
                <c:pt idx="14">
                  <c:v>74.363062</c:v>
                </c:pt>
                <c:pt idx="15">
                  <c:v>72.628</c:v>
                </c:pt>
                <c:pt idx="16">
                  <c:v>92.87</c:v>
                </c:pt>
                <c:pt idx="17">
                  <c:v>88.453824</c:v>
                </c:pt>
                <c:pt idx="18">
                  <c:v>90.65000000000001</c:v>
                </c:pt>
                <c:pt idx="19">
                  <c:v>77.0</c:v>
                </c:pt>
                <c:pt idx="20">
                  <c:v>99.040386</c:v>
                </c:pt>
                <c:pt idx="21">
                  <c:v>120.026863</c:v>
                </c:pt>
                <c:pt idx="22">
                  <c:v>112.0</c:v>
                </c:pt>
                <c:pt idx="23">
                  <c:v>127.0</c:v>
                </c:pt>
                <c:pt idx="24">
                  <c:v>134.349322</c:v>
                </c:pt>
                <c:pt idx="25">
                  <c:v>223.670583</c:v>
                </c:pt>
                <c:pt idx="26">
                  <c:v>90.998118</c:v>
                </c:pt>
                <c:pt idx="27">
                  <c:v>175.063</c:v>
                </c:pt>
                <c:pt idx="28">
                  <c:v>133.126</c:v>
                </c:pt>
                <c:pt idx="29">
                  <c:v>187.064948</c:v>
                </c:pt>
                <c:pt idx="30">
                  <c:v>194.359441</c:v>
                </c:pt>
                <c:pt idx="31">
                  <c:v>225.057754</c:v>
                </c:pt>
                <c:pt idx="32">
                  <c:v>166.192404</c:v>
                </c:pt>
                <c:pt idx="33">
                  <c:v>284.975682</c:v>
                </c:pt>
                <c:pt idx="34">
                  <c:v>223.931021</c:v>
                </c:pt>
                <c:pt idx="35">
                  <c:v>308.262926</c:v>
                </c:pt>
              </c:numCache>
            </c:numRef>
          </c:val>
        </c:ser>
        <c:ser>
          <c:idx val="128"/>
          <c:order val="128"/>
          <c:tx>
            <c:strRef>
              <c:f>'Apparent consumption final'!$A$131:$C$131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final'!$D$131:$AX$131</c:f>
              <c:numCache>
                <c:formatCode>0_);[Red]\(0\)</c:formatCode>
                <c:ptCount val="39"/>
                <c:pt idx="0">
                  <c:v>704.7565079999999</c:v>
                </c:pt>
                <c:pt idx="1">
                  <c:v>954.672304</c:v>
                </c:pt>
                <c:pt idx="2">
                  <c:v>1163.573024</c:v>
                </c:pt>
                <c:pt idx="3">
                  <c:v>1400.531292</c:v>
                </c:pt>
                <c:pt idx="4">
                  <c:v>1618.598652</c:v>
                </c:pt>
                <c:pt idx="5">
                  <c:v>1892.522822</c:v>
                </c:pt>
                <c:pt idx="6">
                  <c:v>2077.248004</c:v>
                </c:pt>
                <c:pt idx="7">
                  <c:v>2055.42286</c:v>
                </c:pt>
                <c:pt idx="8">
                  <c:v>2361.587992</c:v>
                </c:pt>
                <c:pt idx="9">
                  <c:v>2656.658672</c:v>
                </c:pt>
                <c:pt idx="10">
                  <c:v>2958.62224</c:v>
                </c:pt>
                <c:pt idx="11">
                  <c:v>3799.229188</c:v>
                </c:pt>
                <c:pt idx="12">
                  <c:v>4287.870744000001</c:v>
                </c:pt>
                <c:pt idx="13">
                  <c:v>4665.897797</c:v>
                </c:pt>
                <c:pt idx="14">
                  <c:v>4776.699488</c:v>
                </c:pt>
                <c:pt idx="15">
                  <c:v>3606.441936</c:v>
                </c:pt>
                <c:pt idx="16">
                  <c:v>2696.185728</c:v>
                </c:pt>
                <c:pt idx="17">
                  <c:v>2314.918096</c:v>
                </c:pt>
                <c:pt idx="18">
                  <c:v>1803.70083</c:v>
                </c:pt>
                <c:pt idx="19">
                  <c:v>2809.806664999999</c:v>
                </c:pt>
                <c:pt idx="20">
                  <c:v>4669.99995</c:v>
                </c:pt>
                <c:pt idx="21">
                  <c:v>7365.442328</c:v>
                </c:pt>
                <c:pt idx="22">
                  <c:v>9748.340968999999</c:v>
                </c:pt>
                <c:pt idx="23">
                  <c:v>10710.712991</c:v>
                </c:pt>
                <c:pt idx="24">
                  <c:v>11237.418765</c:v>
                </c:pt>
                <c:pt idx="25">
                  <c:v>13539.021</c:v>
                </c:pt>
                <c:pt idx="26">
                  <c:v>17485.611515</c:v>
                </c:pt>
                <c:pt idx="27">
                  <c:v>19047.97238</c:v>
                </c:pt>
                <c:pt idx="28">
                  <c:v>10379.168529</c:v>
                </c:pt>
                <c:pt idx="29">
                  <c:v>8572.607823</c:v>
                </c:pt>
                <c:pt idx="30">
                  <c:v>10753.746184</c:v>
                </c:pt>
                <c:pt idx="31">
                  <c:v>13626.025104</c:v>
                </c:pt>
                <c:pt idx="32">
                  <c:v>13412.591</c:v>
                </c:pt>
                <c:pt idx="33">
                  <c:v>16324.656</c:v>
                </c:pt>
                <c:pt idx="34">
                  <c:v>14103.214978</c:v>
                </c:pt>
                <c:pt idx="35">
                  <c:v>16677.907223</c:v>
                </c:pt>
                <c:pt idx="36">
                  <c:v>17262.539934</c:v>
                </c:pt>
                <c:pt idx="37">
                  <c:v>19155.653872</c:v>
                </c:pt>
                <c:pt idx="38">
                  <c:v>21049.0</c:v>
                </c:pt>
              </c:numCache>
            </c:numRef>
          </c:val>
        </c:ser>
        <c:ser>
          <c:idx val="129"/>
          <c:order val="129"/>
          <c:tx>
            <c:strRef>
              <c:f>'Apparent consumption final'!$A$132:$C$132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final'!$D$132:$AX$132</c:f>
              <c:numCache>
                <c:formatCode>0_);[Red]\(0\)</c:formatCode>
                <c:ptCount val="39"/>
              </c:numCache>
            </c:numRef>
          </c:val>
        </c:ser>
        <c:ser>
          <c:idx val="130"/>
          <c:order val="130"/>
          <c:tx>
            <c:strRef>
              <c:f>'Apparent consumption final'!$A$133:$C$133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final'!$D$133:$AX$133</c:f>
              <c:numCache>
                <c:formatCode>0_);[Red]\(0\)</c:formatCode>
                <c:ptCount val="39"/>
              </c:numCache>
            </c:numRef>
          </c:val>
        </c:ser>
        <c:ser>
          <c:idx val="131"/>
          <c:order val="131"/>
          <c:tx>
            <c:strRef>
              <c:f>'Apparent consumption final'!$A$134:$C$134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final'!$D$134:$AX$134</c:f>
              <c:numCache>
                <c:formatCode>0_);[Red]\(0\)</c:formatCode>
                <c:ptCount val="39"/>
                <c:pt idx="3">
                  <c:v>135.238096</c:v>
                </c:pt>
                <c:pt idx="4">
                  <c:v>114.462064</c:v>
                </c:pt>
                <c:pt idx="5">
                  <c:v>49.09</c:v>
                </c:pt>
                <c:pt idx="6">
                  <c:v>50.0</c:v>
                </c:pt>
                <c:pt idx="7">
                  <c:v>35.45</c:v>
                </c:pt>
                <c:pt idx="8">
                  <c:v>34.55</c:v>
                </c:pt>
                <c:pt idx="9">
                  <c:v>26.36</c:v>
                </c:pt>
                <c:pt idx="10">
                  <c:v>20.0</c:v>
                </c:pt>
                <c:pt idx="11">
                  <c:v>20.0</c:v>
                </c:pt>
                <c:pt idx="12">
                  <c:v>221.396571</c:v>
                </c:pt>
                <c:pt idx="13">
                  <c:v>207.832222</c:v>
                </c:pt>
                <c:pt idx="14">
                  <c:v>233.852624</c:v>
                </c:pt>
                <c:pt idx="15">
                  <c:v>206.345008</c:v>
                </c:pt>
                <c:pt idx="16">
                  <c:v>182.84</c:v>
                </c:pt>
                <c:pt idx="17">
                  <c:v>180.804</c:v>
                </c:pt>
                <c:pt idx="18">
                  <c:v>207.764</c:v>
                </c:pt>
                <c:pt idx="19">
                  <c:v>226.615008</c:v>
                </c:pt>
                <c:pt idx="20">
                  <c:v>46.720572</c:v>
                </c:pt>
                <c:pt idx="21">
                  <c:v>243.34</c:v>
                </c:pt>
                <c:pt idx="22">
                  <c:v>243.844992</c:v>
                </c:pt>
                <c:pt idx="23">
                  <c:v>20.0</c:v>
                </c:pt>
                <c:pt idx="24">
                  <c:v>227.538128</c:v>
                </c:pt>
                <c:pt idx="25">
                  <c:v>13.0</c:v>
                </c:pt>
                <c:pt idx="26">
                  <c:v>258.836064</c:v>
                </c:pt>
                <c:pt idx="27">
                  <c:v>227.997424</c:v>
                </c:pt>
              </c:numCache>
            </c:numRef>
          </c:val>
        </c:ser>
        <c:ser>
          <c:idx val="132"/>
          <c:order val="132"/>
          <c:tx>
            <c:strRef>
              <c:f>'Apparent consumption final'!$A$135:$C$135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final'!$D$135:$AX$135</c:f>
              <c:numCache>
                <c:formatCode>0_);[Red]\(0\)</c:formatCode>
                <c:ptCount val="39"/>
              </c:numCache>
            </c:numRef>
          </c:val>
        </c:ser>
        <c:ser>
          <c:idx val="133"/>
          <c:order val="133"/>
          <c:tx>
            <c:strRef>
              <c:f>'Apparent consumption final'!$A$136:$C$136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final'!$D$136:$AX$136</c:f>
              <c:numCache>
                <c:formatCode>0_);[Red]\(0\)</c:formatCode>
                <c:ptCount val="39"/>
              </c:numCache>
            </c:numRef>
          </c:val>
        </c:ser>
        <c:ser>
          <c:idx val="134"/>
          <c:order val="134"/>
          <c:tx>
            <c:strRef>
              <c:f>'Apparent consumption final'!$A$137:$C$137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final'!$D$137:$AX$137</c:f>
              <c:numCache>
                <c:formatCode>0_);[Red]\(0\)</c:formatCode>
                <c:ptCount val="39"/>
                <c:pt idx="11">
                  <c:v>60.0</c:v>
                </c:pt>
                <c:pt idx="17">
                  <c:v>80.0</c:v>
                </c:pt>
                <c:pt idx="18">
                  <c:v>89.81</c:v>
                </c:pt>
                <c:pt idx="19">
                  <c:v>90.0</c:v>
                </c:pt>
                <c:pt idx="20">
                  <c:v>90.0</c:v>
                </c:pt>
                <c:pt idx="21">
                  <c:v>105.0</c:v>
                </c:pt>
                <c:pt idx="22">
                  <c:v>122.0</c:v>
                </c:pt>
                <c:pt idx="23">
                  <c:v>420.0</c:v>
                </c:pt>
                <c:pt idx="24">
                  <c:v>425.0</c:v>
                </c:pt>
                <c:pt idx="25">
                  <c:v>302.1230800000001</c:v>
                </c:pt>
                <c:pt idx="26">
                  <c:v>316.363952</c:v>
                </c:pt>
                <c:pt idx="27">
                  <c:v>80.0</c:v>
                </c:pt>
                <c:pt idx="28">
                  <c:v>100.0</c:v>
                </c:pt>
                <c:pt idx="29">
                  <c:v>100.0</c:v>
                </c:pt>
                <c:pt idx="30">
                  <c:v>357.707439</c:v>
                </c:pt>
                <c:pt idx="31">
                  <c:v>472.512689</c:v>
                </c:pt>
                <c:pt idx="32">
                  <c:v>549.170392</c:v>
                </c:pt>
                <c:pt idx="33">
                  <c:v>491.632585</c:v>
                </c:pt>
                <c:pt idx="34">
                  <c:v>797.331269</c:v>
                </c:pt>
                <c:pt idx="35">
                  <c:v>556.480703</c:v>
                </c:pt>
              </c:numCache>
            </c:numRef>
          </c:val>
        </c:ser>
        <c:ser>
          <c:idx val="135"/>
          <c:order val="135"/>
          <c:tx>
            <c:strRef>
              <c:f>'Apparent consumption final'!$A$138:$C$138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final'!$D$138:$AX$138</c:f>
              <c:numCache>
                <c:formatCode>0_);[Red]\(0\)</c:formatCode>
                <c:ptCount val="39"/>
              </c:numCache>
            </c:numRef>
          </c:val>
        </c:ser>
        <c:ser>
          <c:idx val="136"/>
          <c:order val="136"/>
          <c:tx>
            <c:strRef>
              <c:f>'Apparent consumption final'!$A$139:$C$139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final'!$D$139:$AX$139</c:f>
              <c:numCache>
                <c:formatCode>0_);[Red]\(0\)</c:formatCode>
                <c:ptCount val="39"/>
              </c:numCache>
            </c:numRef>
          </c:val>
        </c:ser>
        <c:ser>
          <c:idx val="137"/>
          <c:order val="137"/>
          <c:tx>
            <c:strRef>
              <c:f>'Apparent consumption final'!$A$140:$C$140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final'!$D$140:$AX$140</c:f>
              <c:numCache>
                <c:formatCode>0_);[Red]\(0\)</c:formatCode>
                <c:ptCount val="39"/>
                <c:pt idx="0">
                  <c:v>7100.370261</c:v>
                </c:pt>
                <c:pt idx="1">
                  <c:v>7220.356218</c:v>
                </c:pt>
                <c:pt idx="2">
                  <c:v>8354.961456</c:v>
                </c:pt>
                <c:pt idx="3">
                  <c:v>9698.565672000001</c:v>
                </c:pt>
                <c:pt idx="4">
                  <c:v>10525.425192</c:v>
                </c:pt>
                <c:pt idx="5">
                  <c:v>11525.522368</c:v>
                </c:pt>
                <c:pt idx="6">
                  <c:v>12289.894848</c:v>
                </c:pt>
                <c:pt idx="7">
                  <c:v>11888.651428</c:v>
                </c:pt>
                <c:pt idx="8">
                  <c:v>13136.810016</c:v>
                </c:pt>
                <c:pt idx="9">
                  <c:v>15029.595824</c:v>
                </c:pt>
                <c:pt idx="10">
                  <c:v>16297.68008</c:v>
                </c:pt>
                <c:pt idx="11">
                  <c:v>18575.09216</c:v>
                </c:pt>
                <c:pt idx="12">
                  <c:v>19277.28144</c:v>
                </c:pt>
                <c:pt idx="13">
                  <c:v>15172.887281</c:v>
                </c:pt>
                <c:pt idx="14">
                  <c:v>14630.012999</c:v>
                </c:pt>
                <c:pt idx="15">
                  <c:v>16119.948221</c:v>
                </c:pt>
                <c:pt idx="16">
                  <c:v>16081.715928</c:v>
                </c:pt>
                <c:pt idx="17">
                  <c:v>18030.820635</c:v>
                </c:pt>
                <c:pt idx="18">
                  <c:v>18061.014212</c:v>
                </c:pt>
                <c:pt idx="19">
                  <c:v>18409.219354</c:v>
                </c:pt>
                <c:pt idx="20">
                  <c:v>21796.376879</c:v>
                </c:pt>
                <c:pt idx="21">
                  <c:v>23981.998536</c:v>
                </c:pt>
                <c:pt idx="22">
                  <c:v>25693.048208</c:v>
                </c:pt>
                <c:pt idx="23">
                  <c:v>26272.703296</c:v>
                </c:pt>
                <c:pt idx="24">
                  <c:v>28764.00776</c:v>
                </c:pt>
                <c:pt idx="25">
                  <c:v>20564.837665</c:v>
                </c:pt>
                <c:pt idx="26">
                  <c:v>19100.446596</c:v>
                </c:pt>
                <c:pt idx="27">
                  <c:v>22462.617036</c:v>
                </c:pt>
                <c:pt idx="28">
                  <c:v>24415.9435</c:v>
                </c:pt>
                <c:pt idx="29">
                  <c:v>26236.126004</c:v>
                </c:pt>
                <c:pt idx="30">
                  <c:v>30677.996996</c:v>
                </c:pt>
                <c:pt idx="31">
                  <c:v>29868.749082</c:v>
                </c:pt>
                <c:pt idx="32">
                  <c:v>31749.923234</c:v>
                </c:pt>
                <c:pt idx="33">
                  <c:v>32497.204766</c:v>
                </c:pt>
                <c:pt idx="34">
                  <c:v>33173.997048</c:v>
                </c:pt>
                <c:pt idx="35">
                  <c:v>34219.583587</c:v>
                </c:pt>
                <c:pt idx="36">
                  <c:v>37085.749316</c:v>
                </c:pt>
                <c:pt idx="37">
                  <c:v>38371.695954</c:v>
                </c:pt>
                <c:pt idx="38">
                  <c:v>37667.689911</c:v>
                </c:pt>
              </c:numCache>
            </c:numRef>
          </c:val>
        </c:ser>
        <c:ser>
          <c:idx val="138"/>
          <c:order val="138"/>
          <c:tx>
            <c:strRef>
              <c:f>'Apparent consumption final'!$A$141:$C$141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final'!$D$141:$AX$141</c:f>
              <c:numCache>
                <c:formatCode>0_);[Red]\(0\)</c:formatCode>
                <c:ptCount val="39"/>
              </c:numCache>
            </c:numRef>
          </c:val>
        </c:ser>
        <c:ser>
          <c:idx val="139"/>
          <c:order val="139"/>
          <c:tx>
            <c:strRef>
              <c:f>'Apparent consumption final'!$A$142:$C$142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final'!$D$142:$AX$142</c:f>
              <c:numCache>
                <c:formatCode>0_);[Red]\(0\)</c:formatCode>
                <c:ptCount val="39"/>
                <c:pt idx="22">
                  <c:v>700.0</c:v>
                </c:pt>
                <c:pt idx="23">
                  <c:v>100.0</c:v>
                </c:pt>
                <c:pt idx="24">
                  <c:v>92.608233</c:v>
                </c:pt>
                <c:pt idx="25">
                  <c:v>93.55748200000001</c:v>
                </c:pt>
                <c:pt idx="26">
                  <c:v>41.844073</c:v>
                </c:pt>
                <c:pt idx="27">
                  <c:v>122.0</c:v>
                </c:pt>
                <c:pt idx="28">
                  <c:v>72.586005</c:v>
                </c:pt>
                <c:pt idx="29">
                  <c:v>87.806525</c:v>
                </c:pt>
                <c:pt idx="30">
                  <c:v>264.553704</c:v>
                </c:pt>
                <c:pt idx="31">
                  <c:v>235.060669</c:v>
                </c:pt>
                <c:pt idx="32">
                  <c:v>345.992912</c:v>
                </c:pt>
                <c:pt idx="33">
                  <c:v>386.403494</c:v>
                </c:pt>
                <c:pt idx="34">
                  <c:v>619.23216</c:v>
                </c:pt>
                <c:pt idx="35">
                  <c:v>855.210376</c:v>
                </c:pt>
                <c:pt idx="36">
                  <c:v>46.468933</c:v>
                </c:pt>
                <c:pt idx="37">
                  <c:v>40.0</c:v>
                </c:pt>
                <c:pt idx="38">
                  <c:v>33.05951</c:v>
                </c:pt>
              </c:numCache>
            </c:numRef>
          </c:val>
        </c:ser>
        <c:ser>
          <c:idx val="140"/>
          <c:order val="140"/>
          <c:tx>
            <c:strRef>
              <c:f>'Apparent consumption final'!$A$143:$C$143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final'!$D$143:$AX$143</c:f>
              <c:numCache>
                <c:formatCode>0_);[Red]\(0\)</c:formatCode>
                <c:ptCount val="39"/>
              </c:numCache>
            </c:numRef>
          </c:val>
        </c:ser>
        <c:ser>
          <c:idx val="141"/>
          <c:order val="141"/>
          <c:tx>
            <c:strRef>
              <c:f>'Apparent consumption final'!$A$144:$C$144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final'!$D$144:$AX$144</c:f>
              <c:numCache>
                <c:formatCode>0_);[Red]\(0\)</c:formatCode>
                <c:ptCount val="39"/>
                <c:pt idx="0">
                  <c:v>96.36</c:v>
                </c:pt>
                <c:pt idx="1">
                  <c:v>95.45</c:v>
                </c:pt>
                <c:pt idx="2">
                  <c:v>140.91</c:v>
                </c:pt>
                <c:pt idx="3">
                  <c:v>146.36</c:v>
                </c:pt>
                <c:pt idx="4">
                  <c:v>170.91</c:v>
                </c:pt>
                <c:pt idx="5">
                  <c:v>159.09</c:v>
                </c:pt>
                <c:pt idx="6">
                  <c:v>163.64</c:v>
                </c:pt>
                <c:pt idx="7">
                  <c:v>90.91</c:v>
                </c:pt>
                <c:pt idx="8">
                  <c:v>166.36</c:v>
                </c:pt>
                <c:pt idx="9">
                  <c:v>183.64</c:v>
                </c:pt>
                <c:pt idx="10">
                  <c:v>177.27</c:v>
                </c:pt>
                <c:pt idx="11">
                  <c:v>210.0</c:v>
                </c:pt>
                <c:pt idx="12">
                  <c:v>350.91</c:v>
                </c:pt>
                <c:pt idx="13">
                  <c:v>336.36</c:v>
                </c:pt>
                <c:pt idx="14">
                  <c:v>140.91</c:v>
                </c:pt>
                <c:pt idx="15">
                  <c:v>150.91</c:v>
                </c:pt>
                <c:pt idx="16">
                  <c:v>200.0</c:v>
                </c:pt>
                <c:pt idx="17">
                  <c:v>545.45</c:v>
                </c:pt>
                <c:pt idx="18">
                  <c:v>498.95</c:v>
                </c:pt>
                <c:pt idx="19">
                  <c:v>513.0</c:v>
                </c:pt>
                <c:pt idx="20">
                  <c:v>441.0</c:v>
                </c:pt>
                <c:pt idx="21">
                  <c:v>227.0</c:v>
                </c:pt>
                <c:pt idx="22">
                  <c:v>133.0</c:v>
                </c:pt>
                <c:pt idx="23">
                  <c:v>82.0</c:v>
                </c:pt>
                <c:pt idx="24">
                  <c:v>86.0</c:v>
                </c:pt>
                <c:pt idx="25">
                  <c:v>109.0</c:v>
                </c:pt>
                <c:pt idx="26">
                  <c:v>107.563335</c:v>
                </c:pt>
                <c:pt idx="27">
                  <c:v>111.750075</c:v>
                </c:pt>
                <c:pt idx="28">
                  <c:v>108.891</c:v>
                </c:pt>
                <c:pt idx="29">
                  <c:v>106.504092</c:v>
                </c:pt>
                <c:pt idx="30">
                  <c:v>91.964977</c:v>
                </c:pt>
                <c:pt idx="31">
                  <c:v>67.745</c:v>
                </c:pt>
                <c:pt idx="32">
                  <c:v>147.999871</c:v>
                </c:pt>
                <c:pt idx="33">
                  <c:v>247.858872</c:v>
                </c:pt>
                <c:pt idx="34">
                  <c:v>193.843835</c:v>
                </c:pt>
                <c:pt idx="35">
                  <c:v>287.094292</c:v>
                </c:pt>
                <c:pt idx="36">
                  <c:v>384.077937</c:v>
                </c:pt>
                <c:pt idx="37">
                  <c:v>591.67542</c:v>
                </c:pt>
              </c:numCache>
            </c:numRef>
          </c:val>
        </c:ser>
        <c:ser>
          <c:idx val="142"/>
          <c:order val="142"/>
          <c:tx>
            <c:strRef>
              <c:f>'Apparent consumption final'!$A$145:$C$145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final'!$D$145:$AX$145</c:f>
              <c:numCache>
                <c:formatCode>0_);[Red]\(0\)</c:formatCode>
                <c:ptCount val="39"/>
              </c:numCache>
            </c:numRef>
          </c:val>
        </c:ser>
        <c:ser>
          <c:idx val="143"/>
          <c:order val="143"/>
          <c:tx>
            <c:strRef>
              <c:f>'Apparent consumption final'!$A$146:$C$146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final'!$D$146:$AX$146</c:f>
              <c:numCache>
                <c:formatCode>0_);[Red]\(0\)</c:formatCode>
                <c:ptCount val="39"/>
              </c:numCache>
            </c:numRef>
          </c:val>
        </c:ser>
        <c:ser>
          <c:idx val="144"/>
          <c:order val="144"/>
          <c:tx>
            <c:strRef>
              <c:f>'Apparent consumption final'!$A$147:$C$147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final'!$D$147:$AX$147</c:f>
              <c:numCache>
                <c:formatCode>0_);[Red]\(0\)</c:formatCode>
                <c:ptCount val="39"/>
                <c:pt idx="0">
                  <c:v>1430.810599</c:v>
                </c:pt>
                <c:pt idx="1">
                  <c:v>1580.433</c:v>
                </c:pt>
                <c:pt idx="2">
                  <c:v>1623.308816</c:v>
                </c:pt>
                <c:pt idx="3">
                  <c:v>1668.166792</c:v>
                </c:pt>
                <c:pt idx="4">
                  <c:v>1719.963214</c:v>
                </c:pt>
                <c:pt idx="5">
                  <c:v>2253.3388</c:v>
                </c:pt>
                <c:pt idx="6">
                  <c:v>3018.1428</c:v>
                </c:pt>
                <c:pt idx="7">
                  <c:v>4017.951424</c:v>
                </c:pt>
                <c:pt idx="8">
                  <c:v>3761.038512</c:v>
                </c:pt>
                <c:pt idx="9">
                  <c:v>3822.414948</c:v>
                </c:pt>
                <c:pt idx="10">
                  <c:v>3596.971026</c:v>
                </c:pt>
                <c:pt idx="11">
                  <c:v>3642.754347</c:v>
                </c:pt>
                <c:pt idx="12">
                  <c:v>3739.219736</c:v>
                </c:pt>
                <c:pt idx="13">
                  <c:v>3775.07091</c:v>
                </c:pt>
                <c:pt idx="14">
                  <c:v>3624.869108</c:v>
                </c:pt>
                <c:pt idx="15">
                  <c:v>3736.93894</c:v>
                </c:pt>
                <c:pt idx="16">
                  <c:v>3785.229508</c:v>
                </c:pt>
                <c:pt idx="17">
                  <c:v>3850.615348</c:v>
                </c:pt>
                <c:pt idx="18">
                  <c:v>4259.759903</c:v>
                </c:pt>
                <c:pt idx="19">
                  <c:v>4229.305262</c:v>
                </c:pt>
                <c:pt idx="20">
                  <c:v>4316.738908</c:v>
                </c:pt>
                <c:pt idx="21">
                  <c:v>6048.574136</c:v>
                </c:pt>
                <c:pt idx="22">
                  <c:v>6894.128292</c:v>
                </c:pt>
                <c:pt idx="23">
                  <c:v>6492.57136</c:v>
                </c:pt>
                <c:pt idx="24">
                  <c:v>6170.138824</c:v>
                </c:pt>
                <c:pt idx="25">
                  <c:v>6027.875736</c:v>
                </c:pt>
                <c:pt idx="26">
                  <c:v>6402.959416</c:v>
                </c:pt>
                <c:pt idx="27">
                  <c:v>7050.774415999999</c:v>
                </c:pt>
                <c:pt idx="28">
                  <c:v>7267.36972</c:v>
                </c:pt>
                <c:pt idx="29">
                  <c:v>7302.819984</c:v>
                </c:pt>
                <c:pt idx="30">
                  <c:v>7779.910624</c:v>
                </c:pt>
                <c:pt idx="31">
                  <c:v>9822.312191999999</c:v>
                </c:pt>
                <c:pt idx="32">
                  <c:v>9971.491985999999</c:v>
                </c:pt>
                <c:pt idx="33">
                  <c:v>10279.236928</c:v>
                </c:pt>
                <c:pt idx="34">
                  <c:v>10949.638987</c:v>
                </c:pt>
                <c:pt idx="35">
                  <c:v>10867.418996</c:v>
                </c:pt>
                <c:pt idx="36">
                  <c:v>11401.463462</c:v>
                </c:pt>
                <c:pt idx="37">
                  <c:v>13128.773362</c:v>
                </c:pt>
                <c:pt idx="38">
                  <c:v>14577.916675</c:v>
                </c:pt>
              </c:numCache>
            </c:numRef>
          </c:val>
        </c:ser>
        <c:ser>
          <c:idx val="145"/>
          <c:order val="145"/>
          <c:tx>
            <c:strRef>
              <c:f>'Apparent consumption final'!$A$148:$C$148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final'!$D$148:$AX$148</c:f>
              <c:numCache>
                <c:formatCode>0_);[Red]\(0\)</c:formatCode>
                <c:ptCount val="39"/>
                <c:pt idx="0">
                  <c:v>394.55</c:v>
                </c:pt>
                <c:pt idx="1">
                  <c:v>421.82</c:v>
                </c:pt>
                <c:pt idx="2">
                  <c:v>469.09</c:v>
                </c:pt>
                <c:pt idx="3">
                  <c:v>612.73</c:v>
                </c:pt>
                <c:pt idx="4">
                  <c:v>466.36</c:v>
                </c:pt>
                <c:pt idx="5">
                  <c:v>281.82</c:v>
                </c:pt>
                <c:pt idx="6">
                  <c:v>217.27</c:v>
                </c:pt>
                <c:pt idx="7">
                  <c:v>323.64</c:v>
                </c:pt>
                <c:pt idx="8">
                  <c:v>327.27</c:v>
                </c:pt>
                <c:pt idx="9">
                  <c:v>273.64</c:v>
                </c:pt>
                <c:pt idx="10">
                  <c:v>236.36</c:v>
                </c:pt>
                <c:pt idx="11">
                  <c:v>232.73</c:v>
                </c:pt>
                <c:pt idx="12">
                  <c:v>350.91</c:v>
                </c:pt>
                <c:pt idx="13">
                  <c:v>420.91</c:v>
                </c:pt>
                <c:pt idx="14">
                  <c:v>450.91</c:v>
                </c:pt>
                <c:pt idx="15">
                  <c:v>450.91</c:v>
                </c:pt>
                <c:pt idx="16">
                  <c:v>450.91</c:v>
                </c:pt>
                <c:pt idx="17">
                  <c:v>72.73</c:v>
                </c:pt>
                <c:pt idx="18">
                  <c:v>68.95</c:v>
                </c:pt>
                <c:pt idx="19">
                  <c:v>75.0</c:v>
                </c:pt>
                <c:pt idx="20">
                  <c:v>79.0</c:v>
                </c:pt>
                <c:pt idx="21">
                  <c:v>80.0</c:v>
                </c:pt>
                <c:pt idx="22">
                  <c:v>30.0</c:v>
                </c:pt>
                <c:pt idx="23">
                  <c:v>20.0</c:v>
                </c:pt>
                <c:pt idx="24">
                  <c:v>60.0</c:v>
                </c:pt>
                <c:pt idx="25">
                  <c:v>60.0</c:v>
                </c:pt>
                <c:pt idx="26">
                  <c:v>180.0</c:v>
                </c:pt>
                <c:pt idx="27">
                  <c:v>220.0</c:v>
                </c:pt>
                <c:pt idx="28">
                  <c:v>212.0</c:v>
                </c:pt>
                <c:pt idx="29">
                  <c:v>216.0</c:v>
                </c:pt>
                <c:pt idx="30">
                  <c:v>390.242321</c:v>
                </c:pt>
                <c:pt idx="31">
                  <c:v>499.537236</c:v>
                </c:pt>
                <c:pt idx="32">
                  <c:v>855.179243</c:v>
                </c:pt>
                <c:pt idx="33">
                  <c:v>716.137248</c:v>
                </c:pt>
                <c:pt idx="34">
                  <c:v>712.053183</c:v>
                </c:pt>
                <c:pt idx="35">
                  <c:v>1112.891848</c:v>
                </c:pt>
                <c:pt idx="36">
                  <c:v>1601.417298</c:v>
                </c:pt>
                <c:pt idx="37">
                  <c:v>1085.796611</c:v>
                </c:pt>
              </c:numCache>
            </c:numRef>
          </c:val>
        </c:ser>
        <c:ser>
          <c:idx val="146"/>
          <c:order val="146"/>
          <c:tx>
            <c:strRef>
              <c:f>'Apparent consumption final'!$A$149:$C$149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final'!$D$149:$AX$149</c:f>
              <c:numCache>
                <c:formatCode>0_);[Red]\(0\)</c:formatCode>
                <c:ptCount val="39"/>
                <c:pt idx="0">
                  <c:v>168.289096</c:v>
                </c:pt>
                <c:pt idx="1">
                  <c:v>199.958416</c:v>
                </c:pt>
                <c:pt idx="2">
                  <c:v>215.369971</c:v>
                </c:pt>
                <c:pt idx="3">
                  <c:v>192.023963</c:v>
                </c:pt>
                <c:pt idx="4">
                  <c:v>164.78907</c:v>
                </c:pt>
                <c:pt idx="5">
                  <c:v>609.680365</c:v>
                </c:pt>
                <c:pt idx="6">
                  <c:v>214.276179</c:v>
                </c:pt>
                <c:pt idx="7">
                  <c:v>271.926437</c:v>
                </c:pt>
                <c:pt idx="8">
                  <c:v>254.55</c:v>
                </c:pt>
                <c:pt idx="9">
                  <c:v>391.82</c:v>
                </c:pt>
                <c:pt idx="10">
                  <c:v>387.27</c:v>
                </c:pt>
                <c:pt idx="11">
                  <c:v>318.18</c:v>
                </c:pt>
                <c:pt idx="12">
                  <c:v>344.55</c:v>
                </c:pt>
                <c:pt idx="13">
                  <c:v>335.45</c:v>
                </c:pt>
                <c:pt idx="14">
                  <c:v>311.82</c:v>
                </c:pt>
                <c:pt idx="15">
                  <c:v>478.18</c:v>
                </c:pt>
                <c:pt idx="16">
                  <c:v>434.55</c:v>
                </c:pt>
                <c:pt idx="17">
                  <c:v>390.0</c:v>
                </c:pt>
                <c:pt idx="18">
                  <c:v>349.26</c:v>
                </c:pt>
                <c:pt idx="19">
                  <c:v>394.0</c:v>
                </c:pt>
                <c:pt idx="20">
                  <c:v>420.0</c:v>
                </c:pt>
                <c:pt idx="21">
                  <c:v>480.815211</c:v>
                </c:pt>
                <c:pt idx="22">
                  <c:v>538.845536</c:v>
                </c:pt>
                <c:pt idx="23">
                  <c:v>400.0</c:v>
                </c:pt>
                <c:pt idx="24">
                  <c:v>470.0</c:v>
                </c:pt>
                <c:pt idx="25">
                  <c:v>517.0</c:v>
                </c:pt>
                <c:pt idx="26">
                  <c:v>505.0</c:v>
                </c:pt>
                <c:pt idx="27">
                  <c:v>516.0</c:v>
                </c:pt>
                <c:pt idx="28">
                  <c:v>365.0</c:v>
                </c:pt>
                <c:pt idx="29">
                  <c:v>338.0</c:v>
                </c:pt>
                <c:pt idx="30">
                  <c:v>393.0</c:v>
                </c:pt>
                <c:pt idx="31">
                  <c:v>432.0</c:v>
                </c:pt>
                <c:pt idx="32">
                  <c:v>471.0</c:v>
                </c:pt>
                <c:pt idx="33">
                  <c:v>572.0</c:v>
                </c:pt>
                <c:pt idx="34">
                  <c:v>519.0</c:v>
                </c:pt>
                <c:pt idx="35">
                  <c:v>543.0</c:v>
                </c:pt>
                <c:pt idx="36">
                  <c:v>547.068</c:v>
                </c:pt>
                <c:pt idx="37">
                  <c:v>576.589</c:v>
                </c:pt>
              </c:numCache>
            </c:numRef>
          </c:val>
        </c:ser>
        <c:ser>
          <c:idx val="147"/>
          <c:order val="147"/>
          <c:tx>
            <c:strRef>
              <c:f>'Apparent consumption final'!$A$150:$C$150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final'!$D$150:$AX$150</c:f>
              <c:numCache>
                <c:formatCode>0_);[Red]\(0\)</c:formatCode>
                <c:ptCount val="39"/>
                <c:pt idx="25">
                  <c:v>20.0</c:v>
                </c:pt>
                <c:pt idx="26">
                  <c:v>50.0</c:v>
                </c:pt>
                <c:pt idx="27">
                  <c:v>100.0</c:v>
                </c:pt>
                <c:pt idx="28">
                  <c:v>150.0</c:v>
                </c:pt>
                <c:pt idx="29">
                  <c:v>5.0</c:v>
                </c:pt>
              </c:numCache>
            </c:numRef>
          </c:val>
        </c:ser>
        <c:ser>
          <c:idx val="148"/>
          <c:order val="148"/>
          <c:tx>
            <c:strRef>
              <c:f>'Apparent consumption final'!$A$151:$C$151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final'!$D$151:$AX$151</c:f>
              <c:numCache>
                <c:formatCode>0_);[Red]\(0\)</c:formatCode>
                <c:ptCount val="39"/>
              </c:numCache>
            </c:numRef>
          </c:val>
        </c:ser>
        <c:ser>
          <c:idx val="149"/>
          <c:order val="149"/>
          <c:tx>
            <c:strRef>
              <c:f>'Apparent consumption final'!$A$152:$C$152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final'!$D$152:$AX$152</c:f>
              <c:numCache>
                <c:formatCode>0_);[Red]\(0\)</c:formatCode>
                <c:ptCount val="39"/>
                <c:pt idx="5">
                  <c:v>10.0</c:v>
                </c:pt>
                <c:pt idx="6">
                  <c:v>30.0</c:v>
                </c:pt>
                <c:pt idx="7">
                  <c:v>41.82</c:v>
                </c:pt>
                <c:pt idx="8">
                  <c:v>36.36</c:v>
                </c:pt>
                <c:pt idx="9">
                  <c:v>21.82</c:v>
                </c:pt>
                <c:pt idx="10">
                  <c:v>30.91</c:v>
                </c:pt>
                <c:pt idx="11">
                  <c:v>30.91</c:v>
                </c:pt>
                <c:pt idx="12">
                  <c:v>25.45</c:v>
                </c:pt>
                <c:pt idx="13">
                  <c:v>45.45</c:v>
                </c:pt>
                <c:pt idx="14">
                  <c:v>39.09</c:v>
                </c:pt>
                <c:pt idx="15">
                  <c:v>31.82</c:v>
                </c:pt>
                <c:pt idx="16">
                  <c:v>299.789944</c:v>
                </c:pt>
                <c:pt idx="17">
                  <c:v>151.82</c:v>
                </c:pt>
                <c:pt idx="18">
                  <c:v>215.0</c:v>
                </c:pt>
                <c:pt idx="19">
                  <c:v>218.0</c:v>
                </c:pt>
                <c:pt idx="20">
                  <c:v>282.114852</c:v>
                </c:pt>
                <c:pt idx="21">
                  <c:v>136.0</c:v>
                </c:pt>
                <c:pt idx="22">
                  <c:v>196.0</c:v>
                </c:pt>
                <c:pt idx="23">
                  <c:v>274.0</c:v>
                </c:pt>
                <c:pt idx="24">
                  <c:v>316.0</c:v>
                </c:pt>
                <c:pt idx="25">
                  <c:v>327.0</c:v>
                </c:pt>
                <c:pt idx="26">
                  <c:v>309.0</c:v>
                </c:pt>
                <c:pt idx="27">
                  <c:v>225.0</c:v>
                </c:pt>
                <c:pt idx="28">
                  <c:v>280.0</c:v>
                </c:pt>
                <c:pt idx="29">
                  <c:v>290.0</c:v>
                </c:pt>
                <c:pt idx="30">
                  <c:v>300.0</c:v>
                </c:pt>
                <c:pt idx="31">
                  <c:v>285.0</c:v>
                </c:pt>
                <c:pt idx="32">
                  <c:v>290.0</c:v>
                </c:pt>
                <c:pt idx="33">
                  <c:v>288.0</c:v>
                </c:pt>
                <c:pt idx="34">
                  <c:v>285.0</c:v>
                </c:pt>
                <c:pt idx="35">
                  <c:v>290.0</c:v>
                </c:pt>
                <c:pt idx="36">
                  <c:v>675.0</c:v>
                </c:pt>
                <c:pt idx="37">
                  <c:v>1060.488</c:v>
                </c:pt>
              </c:numCache>
            </c:numRef>
          </c:val>
        </c:ser>
        <c:ser>
          <c:idx val="150"/>
          <c:order val="150"/>
          <c:tx>
            <c:strRef>
              <c:f>'Apparent consumption final'!$A$153:$C$153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final'!$D$153:$AX$153</c:f>
              <c:numCache>
                <c:formatCode>0_);[Red]\(0\)</c:formatCode>
                <c:ptCount val="39"/>
                <c:pt idx="0">
                  <c:v>5944.631136</c:v>
                </c:pt>
                <c:pt idx="1">
                  <c:v>6334.990576</c:v>
                </c:pt>
                <c:pt idx="2">
                  <c:v>6244.01944</c:v>
                </c:pt>
                <c:pt idx="3">
                  <c:v>6403.92096</c:v>
                </c:pt>
                <c:pt idx="4">
                  <c:v>6053.793152</c:v>
                </c:pt>
                <c:pt idx="5">
                  <c:v>5563.865376</c:v>
                </c:pt>
                <c:pt idx="6">
                  <c:v>5885.770336</c:v>
                </c:pt>
                <c:pt idx="7">
                  <c:v>6651.040656</c:v>
                </c:pt>
                <c:pt idx="8">
                  <c:v>6726.85856</c:v>
                </c:pt>
                <c:pt idx="9">
                  <c:v>6606.740528</c:v>
                </c:pt>
                <c:pt idx="10">
                  <c:v>6669.735888</c:v>
                </c:pt>
                <c:pt idx="11">
                  <c:v>5852.754992</c:v>
                </c:pt>
                <c:pt idx="12">
                  <c:v>5231.338128</c:v>
                </c:pt>
                <c:pt idx="13">
                  <c:v>5617.176192</c:v>
                </c:pt>
                <c:pt idx="14">
                  <c:v>5456.353104</c:v>
                </c:pt>
                <c:pt idx="15">
                  <c:v>5252.3348</c:v>
                </c:pt>
                <c:pt idx="16">
                  <c:v>5740.957759999999</c:v>
                </c:pt>
                <c:pt idx="17">
                  <c:v>5509.198480000001</c:v>
                </c:pt>
                <c:pt idx="18">
                  <c:v>6385.200336</c:v>
                </c:pt>
                <c:pt idx="19">
                  <c:v>6534.55264</c:v>
                </c:pt>
                <c:pt idx="20">
                  <c:v>6755.802368</c:v>
                </c:pt>
                <c:pt idx="21">
                  <c:v>6558.746304</c:v>
                </c:pt>
                <c:pt idx="22">
                  <c:v>6283.53248</c:v>
                </c:pt>
                <c:pt idx="23">
                  <c:v>5018.496896</c:v>
                </c:pt>
                <c:pt idx="24">
                  <c:v>5978.344992</c:v>
                </c:pt>
                <c:pt idx="25">
                  <c:v>6038.508832</c:v>
                </c:pt>
                <c:pt idx="26">
                  <c:v>5402.916864</c:v>
                </c:pt>
                <c:pt idx="27">
                  <c:v>5371.532</c:v>
                </c:pt>
                <c:pt idx="28">
                  <c:v>5335.106056</c:v>
                </c:pt>
                <c:pt idx="29">
                  <c:v>5625.902718</c:v>
                </c:pt>
                <c:pt idx="30">
                  <c:v>5765.091965</c:v>
                </c:pt>
                <c:pt idx="31">
                  <c:v>6266.04026</c:v>
                </c:pt>
                <c:pt idx="32">
                  <c:v>5841.698506</c:v>
                </c:pt>
                <c:pt idx="33">
                  <c:v>5300.048203</c:v>
                </c:pt>
                <c:pt idx="34">
                  <c:v>4959.624379</c:v>
                </c:pt>
                <c:pt idx="35">
                  <c:v>4964.534358000001</c:v>
                </c:pt>
              </c:numCache>
            </c:numRef>
          </c:val>
        </c:ser>
        <c:ser>
          <c:idx val="151"/>
          <c:order val="151"/>
          <c:tx>
            <c:strRef>
              <c:f>'Apparent consumption final'!$A$154:$C$154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final'!$D$154:$AX$154</c:f>
              <c:numCache>
                <c:formatCode>0_);[Red]\(0\)</c:formatCode>
                <c:ptCount val="39"/>
              </c:numCache>
            </c:numRef>
          </c:val>
        </c:ser>
        <c:ser>
          <c:idx val="152"/>
          <c:order val="152"/>
          <c:tx>
            <c:strRef>
              <c:f>'Apparent consumption final'!$A$155:$C$155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final'!$D$155:$AX$155</c:f>
              <c:numCache>
                <c:formatCode>0_);[Red]\(0\)</c:formatCode>
                <c:ptCount val="39"/>
                <c:pt idx="36">
                  <c:v>221.003127</c:v>
                </c:pt>
                <c:pt idx="37">
                  <c:v>229.211849</c:v>
                </c:pt>
                <c:pt idx="38">
                  <c:v>245.069107</c:v>
                </c:pt>
              </c:numCache>
            </c:numRef>
          </c:val>
        </c:ser>
        <c:ser>
          <c:idx val="153"/>
          <c:order val="153"/>
          <c:tx>
            <c:strRef>
              <c:f>'Apparent consumption final'!$A$156:$C$156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final'!$D$156:$AX$156</c:f>
              <c:numCache>
                <c:formatCode>0_);[Red]\(0\)</c:formatCode>
                <c:ptCount val="39"/>
                <c:pt idx="0">
                  <c:v>830.460484</c:v>
                </c:pt>
                <c:pt idx="1">
                  <c:v>824.2597650000001</c:v>
                </c:pt>
                <c:pt idx="2">
                  <c:v>897.389131</c:v>
                </c:pt>
                <c:pt idx="3">
                  <c:v>1052.200397</c:v>
                </c:pt>
                <c:pt idx="4">
                  <c:v>1116.070982</c:v>
                </c:pt>
                <c:pt idx="5">
                  <c:v>1077.425296</c:v>
                </c:pt>
                <c:pt idx="6">
                  <c:v>997.701906</c:v>
                </c:pt>
                <c:pt idx="7">
                  <c:v>911.273089</c:v>
                </c:pt>
                <c:pt idx="8">
                  <c:v>798.450931</c:v>
                </c:pt>
                <c:pt idx="9">
                  <c:v>735.361887</c:v>
                </c:pt>
                <c:pt idx="10">
                  <c:v>635.8335999999999</c:v>
                </c:pt>
                <c:pt idx="11">
                  <c:v>631.76712</c:v>
                </c:pt>
                <c:pt idx="12">
                  <c:v>615.203832</c:v>
                </c:pt>
                <c:pt idx="13">
                  <c:v>540.992768</c:v>
                </c:pt>
                <c:pt idx="14">
                  <c:v>631.584544</c:v>
                </c:pt>
                <c:pt idx="15">
                  <c:v>790.973485</c:v>
                </c:pt>
                <c:pt idx="16">
                  <c:v>825.7061150000001</c:v>
                </c:pt>
                <c:pt idx="17">
                  <c:v>848.141804</c:v>
                </c:pt>
                <c:pt idx="18">
                  <c:v>801.6053590000001</c:v>
                </c:pt>
                <c:pt idx="19">
                  <c:v>695.073</c:v>
                </c:pt>
                <c:pt idx="20">
                  <c:v>595.4549999999999</c:v>
                </c:pt>
                <c:pt idx="21">
                  <c:v>332.567</c:v>
                </c:pt>
                <c:pt idx="22">
                  <c:v>304.92</c:v>
                </c:pt>
                <c:pt idx="23">
                  <c:v>561.9369999999999</c:v>
                </c:pt>
                <c:pt idx="24">
                  <c:v>719.8150000000001</c:v>
                </c:pt>
                <c:pt idx="25">
                  <c:v>826.2221949999999</c:v>
                </c:pt>
                <c:pt idx="26">
                  <c:v>903.14141</c:v>
                </c:pt>
                <c:pt idx="27">
                  <c:v>926.91481</c:v>
                </c:pt>
                <c:pt idx="28">
                  <c:v>898.500952</c:v>
                </c:pt>
                <c:pt idx="29">
                  <c:v>871.9476530000001</c:v>
                </c:pt>
                <c:pt idx="30">
                  <c:v>988.395181</c:v>
                </c:pt>
                <c:pt idx="31">
                  <c:v>1018.529254</c:v>
                </c:pt>
                <c:pt idx="32">
                  <c:v>996.5151680000001</c:v>
                </c:pt>
                <c:pt idx="33">
                  <c:v>609.535337</c:v>
                </c:pt>
                <c:pt idx="34">
                  <c:v>120.0407810000002</c:v>
                </c:pt>
                <c:pt idx="35">
                  <c:v>1391.714232</c:v>
                </c:pt>
              </c:numCache>
            </c:numRef>
          </c:val>
        </c:ser>
        <c:ser>
          <c:idx val="154"/>
          <c:order val="154"/>
          <c:tx>
            <c:strRef>
              <c:f>'Apparent consumption final'!$A$157:$C$157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final'!$D$157:$AX$157</c:f>
              <c:numCache>
                <c:formatCode>0_);[Red]\(0\)</c:formatCode>
                <c:ptCount val="39"/>
                <c:pt idx="0">
                  <c:v>128.187591</c:v>
                </c:pt>
                <c:pt idx="1">
                  <c:v>115.465515</c:v>
                </c:pt>
                <c:pt idx="2">
                  <c:v>117.954687</c:v>
                </c:pt>
                <c:pt idx="3">
                  <c:v>183.811068</c:v>
                </c:pt>
                <c:pt idx="4">
                  <c:v>238.62199</c:v>
                </c:pt>
                <c:pt idx="5">
                  <c:v>183.036122</c:v>
                </c:pt>
                <c:pt idx="6">
                  <c:v>230.287354</c:v>
                </c:pt>
                <c:pt idx="7">
                  <c:v>234.347829</c:v>
                </c:pt>
                <c:pt idx="8">
                  <c:v>191.856015</c:v>
                </c:pt>
                <c:pt idx="9">
                  <c:v>67.512925</c:v>
                </c:pt>
                <c:pt idx="10">
                  <c:v>148.000883</c:v>
                </c:pt>
                <c:pt idx="11">
                  <c:v>167.496672</c:v>
                </c:pt>
                <c:pt idx="12">
                  <c:v>119.833736</c:v>
                </c:pt>
                <c:pt idx="13">
                  <c:v>100.79475</c:v>
                </c:pt>
                <c:pt idx="14">
                  <c:v>100.0</c:v>
                </c:pt>
                <c:pt idx="15">
                  <c:v>108.63863</c:v>
                </c:pt>
                <c:pt idx="16">
                  <c:v>102.984525</c:v>
                </c:pt>
                <c:pt idx="17">
                  <c:v>100.0</c:v>
                </c:pt>
                <c:pt idx="18">
                  <c:v>100.537213</c:v>
                </c:pt>
                <c:pt idx="19">
                  <c:v>206.740454</c:v>
                </c:pt>
                <c:pt idx="20">
                  <c:v>219.159992</c:v>
                </c:pt>
                <c:pt idx="21">
                  <c:v>239.511377</c:v>
                </c:pt>
                <c:pt idx="22">
                  <c:v>277.417484</c:v>
                </c:pt>
                <c:pt idx="23">
                  <c:v>255.259218</c:v>
                </c:pt>
                <c:pt idx="24">
                  <c:v>333.750485</c:v>
                </c:pt>
                <c:pt idx="25">
                  <c:v>386.751352</c:v>
                </c:pt>
                <c:pt idx="26">
                  <c:v>399.962332</c:v>
                </c:pt>
                <c:pt idx="27">
                  <c:v>456.387455</c:v>
                </c:pt>
                <c:pt idx="28">
                  <c:v>472.581794</c:v>
                </c:pt>
                <c:pt idx="29">
                  <c:v>427.494811</c:v>
                </c:pt>
                <c:pt idx="30">
                  <c:v>709.580812</c:v>
                </c:pt>
                <c:pt idx="31">
                  <c:v>696.8477329999999</c:v>
                </c:pt>
                <c:pt idx="32">
                  <c:v>617.532288</c:v>
                </c:pt>
                <c:pt idx="33">
                  <c:v>968.243493</c:v>
                </c:pt>
                <c:pt idx="34">
                  <c:v>723.827623</c:v>
                </c:pt>
                <c:pt idx="35">
                  <c:v>689.892677</c:v>
                </c:pt>
              </c:numCache>
            </c:numRef>
          </c:val>
        </c:ser>
        <c:ser>
          <c:idx val="155"/>
          <c:order val="155"/>
          <c:tx>
            <c:strRef>
              <c:f>'Apparent consumption final'!$A$158:$C$158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final'!$D$158:$AX$158</c:f>
              <c:numCache>
                <c:formatCode>0_);[Red]\(0\)</c:formatCode>
                <c:ptCount val="39"/>
                <c:pt idx="0">
                  <c:v>30.045796</c:v>
                </c:pt>
                <c:pt idx="1">
                  <c:v>30.026511</c:v>
                </c:pt>
                <c:pt idx="2">
                  <c:v>32.85528900000001</c:v>
                </c:pt>
                <c:pt idx="3">
                  <c:v>75.061203</c:v>
                </c:pt>
                <c:pt idx="4">
                  <c:v>23.564083</c:v>
                </c:pt>
                <c:pt idx="5">
                  <c:v>25.463249</c:v>
                </c:pt>
                <c:pt idx="6">
                  <c:v>36.416539</c:v>
                </c:pt>
                <c:pt idx="7">
                  <c:v>52.677985</c:v>
                </c:pt>
                <c:pt idx="8">
                  <c:v>72.200628</c:v>
                </c:pt>
                <c:pt idx="9">
                  <c:v>101.92792</c:v>
                </c:pt>
                <c:pt idx="10">
                  <c:v>40.91</c:v>
                </c:pt>
                <c:pt idx="11">
                  <c:v>130.818576</c:v>
                </c:pt>
                <c:pt idx="12">
                  <c:v>38.18</c:v>
                </c:pt>
                <c:pt idx="13">
                  <c:v>38.18</c:v>
                </c:pt>
                <c:pt idx="14">
                  <c:v>38.18</c:v>
                </c:pt>
                <c:pt idx="15">
                  <c:v>38.18</c:v>
                </c:pt>
                <c:pt idx="16">
                  <c:v>38.18</c:v>
                </c:pt>
                <c:pt idx="17">
                  <c:v>40.0</c:v>
                </c:pt>
                <c:pt idx="18">
                  <c:v>26.31</c:v>
                </c:pt>
                <c:pt idx="19">
                  <c:v>27.0</c:v>
                </c:pt>
                <c:pt idx="20">
                  <c:v>19.0</c:v>
                </c:pt>
                <c:pt idx="21">
                  <c:v>20.0</c:v>
                </c:pt>
                <c:pt idx="22">
                  <c:v>29.0</c:v>
                </c:pt>
                <c:pt idx="23">
                  <c:v>29.0</c:v>
                </c:pt>
                <c:pt idx="24">
                  <c:v>30.0</c:v>
                </c:pt>
                <c:pt idx="25">
                  <c:v>84.381556</c:v>
                </c:pt>
                <c:pt idx="26">
                  <c:v>81.615335</c:v>
                </c:pt>
                <c:pt idx="27">
                  <c:v>89.030685</c:v>
                </c:pt>
                <c:pt idx="28">
                  <c:v>88.866355</c:v>
                </c:pt>
                <c:pt idx="29">
                  <c:v>105.754328</c:v>
                </c:pt>
                <c:pt idx="30">
                  <c:v>116.424264</c:v>
                </c:pt>
                <c:pt idx="31">
                  <c:v>128.645664</c:v>
                </c:pt>
                <c:pt idx="32">
                  <c:v>160.69062</c:v>
                </c:pt>
                <c:pt idx="33">
                  <c:v>154.403562</c:v>
                </c:pt>
                <c:pt idx="34">
                  <c:v>209.003243</c:v>
                </c:pt>
                <c:pt idx="35">
                  <c:v>244.517575</c:v>
                </c:pt>
              </c:numCache>
            </c:numRef>
          </c:val>
        </c:ser>
        <c:ser>
          <c:idx val="156"/>
          <c:order val="156"/>
          <c:tx>
            <c:strRef>
              <c:f>'Apparent consumption final'!$A$159:$C$159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final'!$D$159:$AX$159</c:f>
              <c:numCache>
                <c:formatCode>0_);[Red]\(0\)</c:formatCode>
                <c:ptCount val="39"/>
                <c:pt idx="0">
                  <c:v>1046.868992</c:v>
                </c:pt>
                <c:pt idx="1">
                  <c:v>1642.970576</c:v>
                </c:pt>
                <c:pt idx="2">
                  <c:v>1827.826</c:v>
                </c:pt>
                <c:pt idx="3">
                  <c:v>2079.098992</c:v>
                </c:pt>
                <c:pt idx="4">
                  <c:v>2188.302992</c:v>
                </c:pt>
                <c:pt idx="5">
                  <c:v>3104.807016</c:v>
                </c:pt>
                <c:pt idx="6">
                  <c:v>3237.872</c:v>
                </c:pt>
                <c:pt idx="7">
                  <c:v>6269.587984</c:v>
                </c:pt>
                <c:pt idx="8">
                  <c:v>1539.09</c:v>
                </c:pt>
                <c:pt idx="9">
                  <c:v>1743.634</c:v>
                </c:pt>
                <c:pt idx="10">
                  <c:v>2004.55</c:v>
                </c:pt>
                <c:pt idx="11">
                  <c:v>7667.009176</c:v>
                </c:pt>
                <c:pt idx="12">
                  <c:v>3609.09</c:v>
                </c:pt>
                <c:pt idx="13">
                  <c:v>9018.188239999999</c:v>
                </c:pt>
                <c:pt idx="14">
                  <c:v>4378.814976</c:v>
                </c:pt>
                <c:pt idx="15">
                  <c:v>4091.595984</c:v>
                </c:pt>
                <c:pt idx="16">
                  <c:v>4120.261968</c:v>
                </c:pt>
                <c:pt idx="17">
                  <c:v>4571.825024</c:v>
                </c:pt>
                <c:pt idx="18">
                  <c:v>3400.11</c:v>
                </c:pt>
                <c:pt idx="19">
                  <c:v>3500.0</c:v>
                </c:pt>
                <c:pt idx="20">
                  <c:v>3500.0</c:v>
                </c:pt>
                <c:pt idx="21">
                  <c:v>5016.495096</c:v>
                </c:pt>
                <c:pt idx="22">
                  <c:v>3500.0</c:v>
                </c:pt>
                <c:pt idx="23">
                  <c:v>3200.0</c:v>
                </c:pt>
                <c:pt idx="24">
                  <c:v>2600.0</c:v>
                </c:pt>
                <c:pt idx="25">
                  <c:v>2602.0</c:v>
                </c:pt>
                <c:pt idx="26">
                  <c:v>4138.675136</c:v>
                </c:pt>
                <c:pt idx="27">
                  <c:v>3425.954752</c:v>
                </c:pt>
                <c:pt idx="28">
                  <c:v>3977.392768</c:v>
                </c:pt>
                <c:pt idx="29">
                  <c:v>3364.219456</c:v>
                </c:pt>
                <c:pt idx="30">
                  <c:v>3232.892756</c:v>
                </c:pt>
                <c:pt idx="31">
                  <c:v>3659.321043</c:v>
                </c:pt>
                <c:pt idx="32">
                  <c:v>3830.968337</c:v>
                </c:pt>
                <c:pt idx="33">
                  <c:v>5437.127606</c:v>
                </c:pt>
                <c:pt idx="34">
                  <c:v>2300.0</c:v>
                </c:pt>
                <c:pt idx="35">
                  <c:v>2400.0</c:v>
                </c:pt>
              </c:numCache>
            </c:numRef>
          </c:val>
        </c:ser>
        <c:ser>
          <c:idx val="157"/>
          <c:order val="157"/>
          <c:tx>
            <c:strRef>
              <c:f>'Apparent consumption final'!$A$160:$C$160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final'!$D$160:$AX$160</c:f>
              <c:numCache>
                <c:formatCode>0_);[Red]\(0\)</c:formatCode>
                <c:ptCount val="39"/>
              </c:numCache>
            </c:numRef>
          </c:val>
        </c:ser>
        <c:ser>
          <c:idx val="158"/>
          <c:order val="158"/>
          <c:tx>
            <c:strRef>
              <c:f>'Apparent consumption final'!$A$161:$C$161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final'!$D$161:$AX$161</c:f>
              <c:numCache>
                <c:formatCode>0_);[Red]\(0\)</c:formatCode>
                <c:ptCount val="39"/>
              </c:numCache>
            </c:numRef>
          </c:val>
        </c:ser>
        <c:ser>
          <c:idx val="159"/>
          <c:order val="159"/>
          <c:tx>
            <c:strRef>
              <c:f>'Apparent consumption final'!$A$162:$C$162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final'!$D$162:$AX$162</c:f>
              <c:numCache>
                <c:formatCode>0_);[Red]\(0\)</c:formatCode>
                <c:ptCount val="39"/>
              </c:numCache>
            </c:numRef>
          </c:val>
        </c:ser>
        <c:ser>
          <c:idx val="160"/>
          <c:order val="160"/>
          <c:tx>
            <c:strRef>
              <c:f>'Apparent consumption final'!$A$163:$C$163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final'!$D$163:$AX$163</c:f>
              <c:numCache>
                <c:formatCode>0_);[Red]\(0\)</c:formatCode>
                <c:ptCount val="39"/>
                <c:pt idx="0">
                  <c:v>1603.612882</c:v>
                </c:pt>
                <c:pt idx="1">
                  <c:v>2326.445926</c:v>
                </c:pt>
                <c:pt idx="2">
                  <c:v>1601.804798</c:v>
                </c:pt>
                <c:pt idx="3">
                  <c:v>1974.064738</c:v>
                </c:pt>
                <c:pt idx="4">
                  <c:v>2036.866657</c:v>
                </c:pt>
                <c:pt idx="5">
                  <c:v>1745.816519</c:v>
                </c:pt>
                <c:pt idx="6">
                  <c:v>1810.697086</c:v>
                </c:pt>
                <c:pt idx="7">
                  <c:v>1571.385854</c:v>
                </c:pt>
                <c:pt idx="8">
                  <c:v>1635.750902</c:v>
                </c:pt>
                <c:pt idx="9">
                  <c:v>1516.338649</c:v>
                </c:pt>
                <c:pt idx="10">
                  <c:v>1691.578462</c:v>
                </c:pt>
                <c:pt idx="11">
                  <c:v>1542.624299</c:v>
                </c:pt>
                <c:pt idx="12">
                  <c:v>1747.566622</c:v>
                </c:pt>
                <c:pt idx="13">
                  <c:v>1614.166326</c:v>
                </c:pt>
                <c:pt idx="14">
                  <c:v>1535.206292</c:v>
                </c:pt>
                <c:pt idx="15">
                  <c:v>1811.334244</c:v>
                </c:pt>
                <c:pt idx="16">
                  <c:v>1753.64</c:v>
                </c:pt>
                <c:pt idx="17">
                  <c:v>1642.73</c:v>
                </c:pt>
                <c:pt idx="18">
                  <c:v>1427.9</c:v>
                </c:pt>
                <c:pt idx="19">
                  <c:v>1375.0</c:v>
                </c:pt>
                <c:pt idx="20">
                  <c:v>1137.865648</c:v>
                </c:pt>
                <c:pt idx="21">
                  <c:v>995.7212</c:v>
                </c:pt>
                <c:pt idx="22">
                  <c:v>1266.0</c:v>
                </c:pt>
                <c:pt idx="23">
                  <c:v>1433.97988</c:v>
                </c:pt>
                <c:pt idx="24">
                  <c:v>1561.215136</c:v>
                </c:pt>
                <c:pt idx="25">
                  <c:v>1782.232544</c:v>
                </c:pt>
                <c:pt idx="26">
                  <c:v>1819.104704</c:v>
                </c:pt>
                <c:pt idx="27">
                  <c:v>1910.971584</c:v>
                </c:pt>
                <c:pt idx="28">
                  <c:v>1884.788192</c:v>
                </c:pt>
                <c:pt idx="29">
                  <c:v>1999.044384</c:v>
                </c:pt>
                <c:pt idx="30">
                  <c:v>2018.11752</c:v>
                </c:pt>
                <c:pt idx="31">
                  <c:v>2070.003418</c:v>
                </c:pt>
                <c:pt idx="32">
                  <c:v>1823.081484</c:v>
                </c:pt>
                <c:pt idx="33">
                  <c:v>1844.927863</c:v>
                </c:pt>
                <c:pt idx="34">
                  <c:v>1669.672133</c:v>
                </c:pt>
                <c:pt idx="35">
                  <c:v>2005.698702</c:v>
                </c:pt>
                <c:pt idx="36">
                  <c:v>1800.0</c:v>
                </c:pt>
              </c:numCache>
            </c:numRef>
          </c:val>
        </c:ser>
        <c:ser>
          <c:idx val="161"/>
          <c:order val="161"/>
          <c:tx>
            <c:strRef>
              <c:f>'Apparent consumption final'!$A$164:$C$164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final'!$D$164:$AX$164</c:f>
              <c:numCache>
                <c:formatCode>0_);[Red]\(0\)</c:formatCode>
                <c:ptCount val="39"/>
                <c:pt idx="17">
                  <c:v>964.5235140000001</c:v>
                </c:pt>
                <c:pt idx="18">
                  <c:v>887.801449</c:v>
                </c:pt>
                <c:pt idx="19">
                  <c:v>983.251292</c:v>
                </c:pt>
                <c:pt idx="20">
                  <c:v>1077.477176</c:v>
                </c:pt>
                <c:pt idx="21">
                  <c:v>1239.85226</c:v>
                </c:pt>
                <c:pt idx="22">
                  <c:v>1340.120964</c:v>
                </c:pt>
                <c:pt idx="23">
                  <c:v>1472.370656</c:v>
                </c:pt>
                <c:pt idx="24">
                  <c:v>1637.775392</c:v>
                </c:pt>
                <c:pt idx="25">
                  <c:v>1511.833384</c:v>
                </c:pt>
                <c:pt idx="26">
                  <c:v>1812.03782</c:v>
                </c:pt>
                <c:pt idx="27">
                  <c:v>1805.09206</c:v>
                </c:pt>
                <c:pt idx="28">
                  <c:v>1779.892656</c:v>
                </c:pt>
                <c:pt idx="29">
                  <c:v>1176.57184</c:v>
                </c:pt>
                <c:pt idx="30">
                  <c:v>911.9919679999999</c:v>
                </c:pt>
                <c:pt idx="31">
                  <c:v>1017.21735</c:v>
                </c:pt>
                <c:pt idx="32">
                  <c:v>1400.888322</c:v>
                </c:pt>
                <c:pt idx="33">
                  <c:v>3370.113895</c:v>
                </c:pt>
                <c:pt idx="34">
                  <c:v>2165.448582</c:v>
                </c:pt>
                <c:pt idx="35">
                  <c:v>2424.820957</c:v>
                </c:pt>
              </c:numCache>
            </c:numRef>
          </c:val>
        </c:ser>
        <c:ser>
          <c:idx val="162"/>
          <c:order val="162"/>
          <c:tx>
            <c:strRef>
              <c:f>'Apparent consumption final'!$A$165:$C$165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final'!$D$165:$AX$165</c:f>
              <c:numCache>
                <c:formatCode>0_);[Red]\(0\)</c:formatCode>
                <c:ptCount val="39"/>
                <c:pt idx="0">
                  <c:v>2576.36</c:v>
                </c:pt>
                <c:pt idx="1">
                  <c:v>2626.36</c:v>
                </c:pt>
                <c:pt idx="2">
                  <c:v>2700.0</c:v>
                </c:pt>
                <c:pt idx="3">
                  <c:v>2880.91</c:v>
                </c:pt>
                <c:pt idx="4">
                  <c:v>3455.45</c:v>
                </c:pt>
                <c:pt idx="5">
                  <c:v>3126.36</c:v>
                </c:pt>
                <c:pt idx="6">
                  <c:v>3095.344</c:v>
                </c:pt>
                <c:pt idx="7">
                  <c:v>3214.406</c:v>
                </c:pt>
                <c:pt idx="8">
                  <c:v>3284.786992</c:v>
                </c:pt>
                <c:pt idx="9">
                  <c:v>4111.250024</c:v>
                </c:pt>
                <c:pt idx="10">
                  <c:v>3779.022</c:v>
                </c:pt>
                <c:pt idx="11">
                  <c:v>4070.707008</c:v>
                </c:pt>
                <c:pt idx="12">
                  <c:v>4551.824</c:v>
                </c:pt>
                <c:pt idx="13">
                  <c:v>5822.601</c:v>
                </c:pt>
                <c:pt idx="14">
                  <c:v>5427.743024</c:v>
                </c:pt>
                <c:pt idx="15">
                  <c:v>5795.692</c:v>
                </c:pt>
                <c:pt idx="16">
                  <c:v>5368.686</c:v>
                </c:pt>
                <c:pt idx="17">
                  <c:v>6878.13</c:v>
                </c:pt>
                <c:pt idx="18">
                  <c:v>7079.118</c:v>
                </c:pt>
                <c:pt idx="19">
                  <c:v>6957.377</c:v>
                </c:pt>
                <c:pt idx="20">
                  <c:v>7293.112</c:v>
                </c:pt>
                <c:pt idx="21">
                  <c:v>7680.754</c:v>
                </c:pt>
                <c:pt idx="22">
                  <c:v>7675.43</c:v>
                </c:pt>
                <c:pt idx="23">
                  <c:v>8482.537</c:v>
                </c:pt>
                <c:pt idx="24">
                  <c:v>8100.0</c:v>
                </c:pt>
                <c:pt idx="25">
                  <c:v>8793.475007999999</c:v>
                </c:pt>
                <c:pt idx="26">
                  <c:v>8885.236</c:v>
                </c:pt>
                <c:pt idx="27">
                  <c:v>8992.871999999999</c:v>
                </c:pt>
                <c:pt idx="28">
                  <c:v>8872.16</c:v>
                </c:pt>
                <c:pt idx="29">
                  <c:v>9581.763999999999</c:v>
                </c:pt>
                <c:pt idx="30">
                  <c:v>9916.69</c:v>
                </c:pt>
                <c:pt idx="31">
                  <c:v>10986.027</c:v>
                </c:pt>
                <c:pt idx="32">
                  <c:v>10837.701</c:v>
                </c:pt>
                <c:pt idx="33">
                  <c:v>12463.010024</c:v>
                </c:pt>
                <c:pt idx="34">
                  <c:v>14221.97725</c:v>
                </c:pt>
                <c:pt idx="35">
                  <c:v>15093.207356</c:v>
                </c:pt>
                <c:pt idx="36">
                  <c:v>16792.126024</c:v>
                </c:pt>
                <c:pt idx="37">
                  <c:v>18184.368016</c:v>
                </c:pt>
                <c:pt idx="38">
                  <c:v>17471.696832</c:v>
                </c:pt>
              </c:numCache>
            </c:numRef>
          </c:val>
        </c:ser>
        <c:ser>
          <c:idx val="163"/>
          <c:order val="163"/>
          <c:tx>
            <c:strRef>
              <c:f>'Apparent consumption final'!$A$166:$C$166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final'!$D$166:$AX$166</c:f>
              <c:numCache>
                <c:formatCode>0_);[Red]\(0\)</c:formatCode>
                <c:ptCount val="39"/>
              </c:numCache>
            </c:numRef>
          </c:val>
        </c:ser>
        <c:ser>
          <c:idx val="164"/>
          <c:order val="164"/>
          <c:tx>
            <c:strRef>
              <c:f>'Apparent consumption final'!$A$167:$C$167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final'!$D$167:$AX$167</c:f>
              <c:numCache>
                <c:formatCode>0_);[Red]\(0\)</c:formatCode>
                <c:ptCount val="39"/>
              </c:numCache>
            </c:numRef>
          </c:val>
        </c:ser>
        <c:ser>
          <c:idx val="165"/>
          <c:order val="165"/>
          <c:tx>
            <c:strRef>
              <c:f>'Apparent consumption final'!$A$168:$C$168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final'!$D$168:$AX$168</c:f>
              <c:numCache>
                <c:formatCode>0_);[Red]\(0\)</c:formatCode>
                <c:ptCount val="39"/>
                <c:pt idx="0">
                  <c:v>249.521424</c:v>
                </c:pt>
                <c:pt idx="1">
                  <c:v>332.94622</c:v>
                </c:pt>
                <c:pt idx="2">
                  <c:v>364.242079</c:v>
                </c:pt>
                <c:pt idx="3">
                  <c:v>441.132957</c:v>
                </c:pt>
                <c:pt idx="4">
                  <c:v>408.851977</c:v>
                </c:pt>
                <c:pt idx="5">
                  <c:v>326.812816</c:v>
                </c:pt>
                <c:pt idx="6">
                  <c:v>331.217488</c:v>
                </c:pt>
                <c:pt idx="7">
                  <c:v>274.628258</c:v>
                </c:pt>
                <c:pt idx="8">
                  <c:v>285.244224</c:v>
                </c:pt>
                <c:pt idx="9">
                  <c:v>422.136966</c:v>
                </c:pt>
                <c:pt idx="10">
                  <c:v>569.4540920000001</c:v>
                </c:pt>
                <c:pt idx="11">
                  <c:v>525.719408</c:v>
                </c:pt>
                <c:pt idx="12">
                  <c:v>359.324349</c:v>
                </c:pt>
                <c:pt idx="13">
                  <c:v>336.818211</c:v>
                </c:pt>
                <c:pt idx="14">
                  <c:v>310.413904</c:v>
                </c:pt>
                <c:pt idx="15">
                  <c:v>312.42388</c:v>
                </c:pt>
                <c:pt idx="16">
                  <c:v>345.521298</c:v>
                </c:pt>
                <c:pt idx="17">
                  <c:v>357.030202</c:v>
                </c:pt>
                <c:pt idx="18">
                  <c:v>203.078709</c:v>
                </c:pt>
                <c:pt idx="19">
                  <c:v>171.937436</c:v>
                </c:pt>
                <c:pt idx="20">
                  <c:v>303.757023</c:v>
                </c:pt>
                <c:pt idx="21">
                  <c:v>304.797435</c:v>
                </c:pt>
                <c:pt idx="22">
                  <c:v>255.73723</c:v>
                </c:pt>
                <c:pt idx="23">
                  <c:v>633.6816240000001</c:v>
                </c:pt>
                <c:pt idx="24">
                  <c:v>776.684912</c:v>
                </c:pt>
                <c:pt idx="25">
                  <c:v>639.755212</c:v>
                </c:pt>
                <c:pt idx="26">
                  <c:v>662.756516</c:v>
                </c:pt>
                <c:pt idx="27">
                  <c:v>832.0269520000001</c:v>
                </c:pt>
                <c:pt idx="28">
                  <c:v>1171.572384</c:v>
                </c:pt>
                <c:pt idx="29">
                  <c:v>1055.804578</c:v>
                </c:pt>
                <c:pt idx="30">
                  <c:v>1137.706336</c:v>
                </c:pt>
                <c:pt idx="31">
                  <c:v>879.765092</c:v>
                </c:pt>
                <c:pt idx="32">
                  <c:v>966.886343</c:v>
                </c:pt>
                <c:pt idx="33">
                  <c:v>1555.306027</c:v>
                </c:pt>
                <c:pt idx="34">
                  <c:v>1042.0</c:v>
                </c:pt>
                <c:pt idx="35">
                  <c:v>1673.177971</c:v>
                </c:pt>
              </c:numCache>
            </c:numRef>
          </c:val>
        </c:ser>
        <c:ser>
          <c:idx val="166"/>
          <c:order val="166"/>
          <c:tx>
            <c:strRef>
              <c:f>'Apparent consumption final'!$A$169:$C$169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final'!$D$169:$AX$169</c:f>
              <c:numCache>
                <c:formatCode>0_);[Red]\(0\)</c:formatCode>
                <c:ptCount val="39"/>
              </c:numCache>
            </c:numRef>
          </c:val>
        </c:ser>
        <c:ser>
          <c:idx val="167"/>
          <c:order val="167"/>
          <c:tx>
            <c:strRef>
              <c:f>'Apparent consumption final'!$A$170:$C$170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final'!$D$170:$AX$170</c:f>
              <c:numCache>
                <c:formatCode>0_);[Red]\(0\)</c:formatCode>
                <c:ptCount val="39"/>
                <c:pt idx="0">
                  <c:v>74.661799</c:v>
                </c:pt>
                <c:pt idx="1">
                  <c:v>33.228648</c:v>
                </c:pt>
                <c:pt idx="2">
                  <c:v>56.56588600000001</c:v>
                </c:pt>
                <c:pt idx="3">
                  <c:v>67.404336</c:v>
                </c:pt>
                <c:pt idx="4">
                  <c:v>75.62275299999999</c:v>
                </c:pt>
                <c:pt idx="5">
                  <c:v>121.912144</c:v>
                </c:pt>
                <c:pt idx="6">
                  <c:v>155.894354</c:v>
                </c:pt>
                <c:pt idx="7">
                  <c:v>204.53006</c:v>
                </c:pt>
                <c:pt idx="8">
                  <c:v>224.73796</c:v>
                </c:pt>
                <c:pt idx="9">
                  <c:v>216.372592</c:v>
                </c:pt>
                <c:pt idx="10">
                  <c:v>296.80928</c:v>
                </c:pt>
                <c:pt idx="11">
                  <c:v>279.927048</c:v>
                </c:pt>
                <c:pt idx="12">
                  <c:v>269.588128</c:v>
                </c:pt>
                <c:pt idx="13">
                  <c:v>254.037312</c:v>
                </c:pt>
                <c:pt idx="14">
                  <c:v>193.12884</c:v>
                </c:pt>
                <c:pt idx="15">
                  <c:v>168.693616</c:v>
                </c:pt>
                <c:pt idx="16">
                  <c:v>268.595616</c:v>
                </c:pt>
                <c:pt idx="17">
                  <c:v>263.728799</c:v>
                </c:pt>
                <c:pt idx="18">
                  <c:v>323.956702</c:v>
                </c:pt>
                <c:pt idx="19">
                  <c:v>328.713823</c:v>
                </c:pt>
                <c:pt idx="20">
                  <c:v>327.924058</c:v>
                </c:pt>
                <c:pt idx="21">
                  <c:v>324.886479</c:v>
                </c:pt>
                <c:pt idx="22">
                  <c:v>318.557057</c:v>
                </c:pt>
                <c:pt idx="23">
                  <c:v>486.335283</c:v>
                </c:pt>
                <c:pt idx="24">
                  <c:v>550.0455519999999</c:v>
                </c:pt>
                <c:pt idx="25">
                  <c:v>616.750037</c:v>
                </c:pt>
                <c:pt idx="26">
                  <c:v>605.880072</c:v>
                </c:pt>
                <c:pt idx="27">
                  <c:v>674.972022</c:v>
                </c:pt>
                <c:pt idx="28">
                  <c:v>737.882304</c:v>
                </c:pt>
                <c:pt idx="29">
                  <c:v>719.773647</c:v>
                </c:pt>
                <c:pt idx="30">
                  <c:v>676.518478</c:v>
                </c:pt>
                <c:pt idx="31">
                  <c:v>661.47203</c:v>
                </c:pt>
                <c:pt idx="32">
                  <c:v>443.71586</c:v>
                </c:pt>
                <c:pt idx="33">
                  <c:v>623.6026609999999</c:v>
                </c:pt>
                <c:pt idx="34">
                  <c:v>566.809934</c:v>
                </c:pt>
                <c:pt idx="35">
                  <c:v>629.209081</c:v>
                </c:pt>
              </c:numCache>
            </c:numRef>
          </c:val>
        </c:ser>
        <c:ser>
          <c:idx val="168"/>
          <c:order val="168"/>
          <c:tx>
            <c:strRef>
              <c:f>'Apparent consumption final'!$A$171:$C$171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final'!$D$171:$AX$171</c:f>
              <c:numCache>
                <c:formatCode>0_);[Red]\(0\)</c:formatCode>
                <c:ptCount val="39"/>
                <c:pt idx="0">
                  <c:v>1075.287938</c:v>
                </c:pt>
                <c:pt idx="1">
                  <c:v>1439.459286</c:v>
                </c:pt>
                <c:pt idx="2">
                  <c:v>1583.63975</c:v>
                </c:pt>
                <c:pt idx="3">
                  <c:v>2315.560418</c:v>
                </c:pt>
                <c:pt idx="4">
                  <c:v>1719.728746</c:v>
                </c:pt>
                <c:pt idx="5">
                  <c:v>1909.534</c:v>
                </c:pt>
                <c:pt idx="6">
                  <c:v>2050.467714</c:v>
                </c:pt>
                <c:pt idx="7">
                  <c:v>1947.180648</c:v>
                </c:pt>
                <c:pt idx="8">
                  <c:v>1714.54397</c:v>
                </c:pt>
                <c:pt idx="9">
                  <c:v>1688.205284</c:v>
                </c:pt>
                <c:pt idx="10">
                  <c:v>1483.083386</c:v>
                </c:pt>
                <c:pt idx="11">
                  <c:v>3086.36</c:v>
                </c:pt>
                <c:pt idx="12">
                  <c:v>2561.370686</c:v>
                </c:pt>
                <c:pt idx="13">
                  <c:v>2310.077283000001</c:v>
                </c:pt>
                <c:pt idx="14">
                  <c:v>1953.783875</c:v>
                </c:pt>
                <c:pt idx="15">
                  <c:v>1768.382534</c:v>
                </c:pt>
                <c:pt idx="16">
                  <c:v>2215.587494</c:v>
                </c:pt>
                <c:pt idx="17">
                  <c:v>2589.176813</c:v>
                </c:pt>
                <c:pt idx="18">
                  <c:v>2517.052462</c:v>
                </c:pt>
                <c:pt idx="19">
                  <c:v>2095.170325</c:v>
                </c:pt>
                <c:pt idx="20">
                  <c:v>2172.954458</c:v>
                </c:pt>
                <c:pt idx="21">
                  <c:v>2192.854774</c:v>
                </c:pt>
                <c:pt idx="22">
                  <c:v>2091.037427</c:v>
                </c:pt>
                <c:pt idx="23">
                  <c:v>2441.8462</c:v>
                </c:pt>
                <c:pt idx="24">
                  <c:v>2988.343492</c:v>
                </c:pt>
                <c:pt idx="25">
                  <c:v>4490.579376</c:v>
                </c:pt>
                <c:pt idx="26">
                  <c:v>4135.090376</c:v>
                </c:pt>
                <c:pt idx="27">
                  <c:v>4880.033608</c:v>
                </c:pt>
                <c:pt idx="28">
                  <c:v>4291.638324</c:v>
                </c:pt>
                <c:pt idx="29">
                  <c:v>3722.979482</c:v>
                </c:pt>
                <c:pt idx="30">
                  <c:v>3897.343924</c:v>
                </c:pt>
                <c:pt idx="31">
                  <c:v>3718.603052</c:v>
                </c:pt>
                <c:pt idx="32">
                  <c:v>3481.810376</c:v>
                </c:pt>
                <c:pt idx="33">
                  <c:v>3478.611492</c:v>
                </c:pt>
                <c:pt idx="34">
                  <c:v>3922.727100999999</c:v>
                </c:pt>
                <c:pt idx="35">
                  <c:v>3650.836939</c:v>
                </c:pt>
              </c:numCache>
            </c:numRef>
          </c:val>
        </c:ser>
        <c:ser>
          <c:idx val="169"/>
          <c:order val="169"/>
          <c:tx>
            <c:strRef>
              <c:f>'Apparent consumption final'!$A$172:$C$172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final'!$D$172:$AX$172</c:f>
              <c:numCache>
                <c:formatCode>0_);[Red]\(0\)</c:formatCode>
                <c:ptCount val="39"/>
                <c:pt idx="0">
                  <c:v>2333.019457</c:v>
                </c:pt>
                <c:pt idx="1">
                  <c:v>2550.551947</c:v>
                </c:pt>
                <c:pt idx="2">
                  <c:v>2556.093209</c:v>
                </c:pt>
                <c:pt idx="3">
                  <c:v>3086.451999</c:v>
                </c:pt>
                <c:pt idx="4">
                  <c:v>2762.07102</c:v>
                </c:pt>
                <c:pt idx="5">
                  <c:v>3510.234117</c:v>
                </c:pt>
                <c:pt idx="6">
                  <c:v>3852.668953</c:v>
                </c:pt>
                <c:pt idx="7">
                  <c:v>3655.64892</c:v>
                </c:pt>
                <c:pt idx="8">
                  <c:v>3569.552966</c:v>
                </c:pt>
                <c:pt idx="9">
                  <c:v>3687.626254000001</c:v>
                </c:pt>
                <c:pt idx="10">
                  <c:v>3751.60402</c:v>
                </c:pt>
                <c:pt idx="11">
                  <c:v>3616.826971</c:v>
                </c:pt>
                <c:pt idx="12">
                  <c:v>3787.406544</c:v>
                </c:pt>
                <c:pt idx="13">
                  <c:v>4247.204705</c:v>
                </c:pt>
                <c:pt idx="14">
                  <c:v>3535.190729</c:v>
                </c:pt>
                <c:pt idx="15">
                  <c:v>2716.268131</c:v>
                </c:pt>
                <c:pt idx="16">
                  <c:v>3463.216622</c:v>
                </c:pt>
                <c:pt idx="17">
                  <c:v>3577.899788</c:v>
                </c:pt>
                <c:pt idx="18">
                  <c:v>4386.588597</c:v>
                </c:pt>
                <c:pt idx="19">
                  <c:v>4013.174613</c:v>
                </c:pt>
                <c:pt idx="20">
                  <c:v>7406.653144</c:v>
                </c:pt>
                <c:pt idx="21">
                  <c:v>7172.533874000001</c:v>
                </c:pt>
                <c:pt idx="22">
                  <c:v>8134.832232</c:v>
                </c:pt>
                <c:pt idx="23">
                  <c:v>8691.493948</c:v>
                </c:pt>
                <c:pt idx="24">
                  <c:v>11091.848389</c:v>
                </c:pt>
                <c:pt idx="25">
                  <c:v>11942.562264</c:v>
                </c:pt>
                <c:pt idx="26">
                  <c:v>15001.02924</c:v>
                </c:pt>
                <c:pt idx="27">
                  <c:v>16648.958641</c:v>
                </c:pt>
                <c:pt idx="28">
                  <c:v>13217.392744</c:v>
                </c:pt>
                <c:pt idx="29">
                  <c:v>12467.788992</c:v>
                </c:pt>
                <c:pt idx="30">
                  <c:v>11756.834378</c:v>
                </c:pt>
                <c:pt idx="31">
                  <c:v>9333.047812</c:v>
                </c:pt>
                <c:pt idx="32">
                  <c:v>13035.631187</c:v>
                </c:pt>
                <c:pt idx="33">
                  <c:v>11625.17855</c:v>
                </c:pt>
                <c:pt idx="34">
                  <c:v>12096.361888</c:v>
                </c:pt>
                <c:pt idx="35">
                  <c:v>13861.694533</c:v>
                </c:pt>
                <c:pt idx="36">
                  <c:v>10749.159965</c:v>
                </c:pt>
                <c:pt idx="37">
                  <c:v>11568.920841</c:v>
                </c:pt>
              </c:numCache>
            </c:numRef>
          </c:val>
        </c:ser>
        <c:ser>
          <c:idx val="170"/>
          <c:order val="170"/>
          <c:tx>
            <c:strRef>
              <c:f>'Apparent consumption final'!$A$173:$C$173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final'!$D$173:$AX$173</c:f>
              <c:numCache>
                <c:formatCode>0_);[Red]\(0\)</c:formatCode>
                <c:ptCount val="39"/>
              </c:numCache>
            </c:numRef>
          </c:val>
        </c:ser>
        <c:ser>
          <c:idx val="171"/>
          <c:order val="171"/>
          <c:tx>
            <c:strRef>
              <c:f>'Apparent consumption final'!$A$174:$C$174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final'!$D$174:$AX$174</c:f>
              <c:numCache>
                <c:formatCode>0_);[Red]\(0\)</c:formatCode>
                <c:ptCount val="39"/>
                <c:pt idx="0">
                  <c:v>12205.45</c:v>
                </c:pt>
                <c:pt idx="1">
                  <c:v>13109.09</c:v>
                </c:pt>
                <c:pt idx="2">
                  <c:v>14015.45</c:v>
                </c:pt>
                <c:pt idx="3">
                  <c:v>15580.91</c:v>
                </c:pt>
                <c:pt idx="4">
                  <c:v>16800.0</c:v>
                </c:pt>
                <c:pt idx="5">
                  <c:v>18539.09</c:v>
                </c:pt>
                <c:pt idx="6">
                  <c:v>19841.82</c:v>
                </c:pt>
                <c:pt idx="7">
                  <c:v>21344.55</c:v>
                </c:pt>
                <c:pt idx="8">
                  <c:v>21745.45</c:v>
                </c:pt>
                <c:pt idx="9">
                  <c:v>19216.36</c:v>
                </c:pt>
                <c:pt idx="10">
                  <c:v>18481.82</c:v>
                </c:pt>
                <c:pt idx="11">
                  <c:v>14255.45</c:v>
                </c:pt>
                <c:pt idx="12">
                  <c:v>16133.64</c:v>
                </c:pt>
                <c:pt idx="13">
                  <c:v>16233.64</c:v>
                </c:pt>
                <c:pt idx="14">
                  <c:v>15989.198</c:v>
                </c:pt>
                <c:pt idx="15">
                  <c:v>15031.82</c:v>
                </c:pt>
                <c:pt idx="16">
                  <c:v>15832.73</c:v>
                </c:pt>
                <c:pt idx="17">
                  <c:v>15433.291</c:v>
                </c:pt>
                <c:pt idx="18">
                  <c:v>16049.393</c:v>
                </c:pt>
                <c:pt idx="19">
                  <c:v>16105.249</c:v>
                </c:pt>
                <c:pt idx="20">
                  <c:v>11350.097</c:v>
                </c:pt>
                <c:pt idx="21">
                  <c:v>12012.0</c:v>
                </c:pt>
                <c:pt idx="22">
                  <c:v>9556.295163999999</c:v>
                </c:pt>
                <c:pt idx="23">
                  <c:v>9011.617356</c:v>
                </c:pt>
                <c:pt idx="24">
                  <c:v>9452.853256000002</c:v>
                </c:pt>
                <c:pt idx="25">
                  <c:v>9957.514791999998</c:v>
                </c:pt>
                <c:pt idx="26">
                  <c:v>10571.67828</c:v>
                </c:pt>
                <c:pt idx="27">
                  <c:v>12470.878176</c:v>
                </c:pt>
                <c:pt idx="28">
                  <c:v>13465.10528</c:v>
                </c:pt>
                <c:pt idx="29">
                  <c:v>14667.755648</c:v>
                </c:pt>
                <c:pt idx="30">
                  <c:v>15012.67328</c:v>
                </c:pt>
                <c:pt idx="31">
                  <c:v>11620.792192</c:v>
                </c:pt>
                <c:pt idx="32">
                  <c:v>11192.52848</c:v>
                </c:pt>
                <c:pt idx="33">
                  <c:v>12081.771648</c:v>
                </c:pt>
                <c:pt idx="34">
                  <c:v>12522.069838</c:v>
                </c:pt>
                <c:pt idx="35">
                  <c:v>12357.451747</c:v>
                </c:pt>
                <c:pt idx="36">
                  <c:v>13206.475467</c:v>
                </c:pt>
                <c:pt idx="37">
                  <c:v>17016.833654</c:v>
                </c:pt>
                <c:pt idx="38">
                  <c:v>17408.593505</c:v>
                </c:pt>
              </c:numCache>
            </c:numRef>
          </c:val>
        </c:ser>
        <c:ser>
          <c:idx val="172"/>
          <c:order val="172"/>
          <c:tx>
            <c:strRef>
              <c:f>'Apparent consumption final'!$A$175:$C$175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final'!$D$175:$AX$175</c:f>
              <c:numCache>
                <c:formatCode>0_);[Red]\(0\)</c:formatCode>
                <c:ptCount val="39"/>
                <c:pt idx="0">
                  <c:v>2284.215681</c:v>
                </c:pt>
                <c:pt idx="1">
                  <c:v>2503.103816</c:v>
                </c:pt>
                <c:pt idx="2">
                  <c:v>2782.323136</c:v>
                </c:pt>
                <c:pt idx="3">
                  <c:v>3265.172536</c:v>
                </c:pt>
                <c:pt idx="4">
                  <c:v>3247.721034</c:v>
                </c:pt>
                <c:pt idx="5">
                  <c:v>3360.29958</c:v>
                </c:pt>
                <c:pt idx="6">
                  <c:v>3728.121976</c:v>
                </c:pt>
                <c:pt idx="7">
                  <c:v>4416.235184</c:v>
                </c:pt>
                <c:pt idx="8">
                  <c:v>5190.017198</c:v>
                </c:pt>
                <c:pt idx="9">
                  <c:v>5231.860324</c:v>
                </c:pt>
                <c:pt idx="10">
                  <c:v>5971.745837</c:v>
                </c:pt>
                <c:pt idx="11">
                  <c:v>6007.81917</c:v>
                </c:pt>
                <c:pt idx="12">
                  <c:v>6673.18797</c:v>
                </c:pt>
                <c:pt idx="13">
                  <c:v>6372.37047</c:v>
                </c:pt>
                <c:pt idx="14">
                  <c:v>5541.353072</c:v>
                </c:pt>
                <c:pt idx="15">
                  <c:v>5312.585256</c:v>
                </c:pt>
                <c:pt idx="16">
                  <c:v>5564.238276</c:v>
                </c:pt>
                <c:pt idx="17">
                  <c:v>5868.470176</c:v>
                </c:pt>
                <c:pt idx="18">
                  <c:v>5703.812783</c:v>
                </c:pt>
                <c:pt idx="19">
                  <c:v>6692.233727</c:v>
                </c:pt>
                <c:pt idx="20">
                  <c:v>7153.087675000001</c:v>
                </c:pt>
                <c:pt idx="21">
                  <c:v>7398.993866</c:v>
                </c:pt>
                <c:pt idx="22">
                  <c:v>7594.301708</c:v>
                </c:pt>
                <c:pt idx="23">
                  <c:v>7547.805256</c:v>
                </c:pt>
                <c:pt idx="24">
                  <c:v>7496.928414</c:v>
                </c:pt>
                <c:pt idx="25">
                  <c:v>7976.302371</c:v>
                </c:pt>
                <c:pt idx="26">
                  <c:v>8443.186384000001</c:v>
                </c:pt>
                <c:pt idx="27">
                  <c:v>10218.58188</c:v>
                </c:pt>
                <c:pt idx="28">
                  <c:v>10795.950324</c:v>
                </c:pt>
                <c:pt idx="29">
                  <c:v>11550.223023</c:v>
                </c:pt>
                <c:pt idx="30">
                  <c:v>12302.678869</c:v>
                </c:pt>
                <c:pt idx="31">
                  <c:v>12691.876762</c:v>
                </c:pt>
                <c:pt idx="32">
                  <c:v>11154.774374</c:v>
                </c:pt>
                <c:pt idx="33">
                  <c:v>9507.112252</c:v>
                </c:pt>
                <c:pt idx="34">
                  <c:v>9535.467086000001</c:v>
                </c:pt>
                <c:pt idx="35">
                  <c:v>6705.9799</c:v>
                </c:pt>
                <c:pt idx="36">
                  <c:v>6457.033896000001</c:v>
                </c:pt>
              </c:numCache>
            </c:numRef>
          </c:val>
        </c:ser>
        <c:ser>
          <c:idx val="173"/>
          <c:order val="173"/>
          <c:tx>
            <c:strRef>
              <c:f>'Apparent consumption final'!$A$176:$C$176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final'!$D$176:$AX$176</c:f>
              <c:numCache>
                <c:formatCode>0_);[Red]\(0\)</c:formatCode>
                <c:ptCount val="39"/>
              </c:numCache>
            </c:numRef>
          </c:val>
        </c:ser>
        <c:ser>
          <c:idx val="174"/>
          <c:order val="174"/>
          <c:tx>
            <c:strRef>
              <c:f>'Apparent consumption final'!$A$177:$C$177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final'!$D$177:$AX$177</c:f>
              <c:numCache>
                <c:formatCode>0_);[Red]\(0\)</c:formatCode>
                <c:ptCount val="39"/>
                <c:pt idx="0">
                  <c:v>254.55</c:v>
                </c:pt>
                <c:pt idx="1">
                  <c:v>254.55</c:v>
                </c:pt>
                <c:pt idx="2">
                  <c:v>271.9855</c:v>
                </c:pt>
                <c:pt idx="3">
                  <c:v>141.408</c:v>
                </c:pt>
                <c:pt idx="4">
                  <c:v>191.736816</c:v>
                </c:pt>
                <c:pt idx="5">
                  <c:v>166.407437</c:v>
                </c:pt>
                <c:pt idx="6">
                  <c:v>398.122176</c:v>
                </c:pt>
                <c:pt idx="7">
                  <c:v>430.199312</c:v>
                </c:pt>
                <c:pt idx="8">
                  <c:v>454.587824</c:v>
                </c:pt>
                <c:pt idx="9">
                  <c:v>393.836304</c:v>
                </c:pt>
                <c:pt idx="10">
                  <c:v>418.035072</c:v>
                </c:pt>
                <c:pt idx="11">
                  <c:v>602.859456</c:v>
                </c:pt>
                <c:pt idx="12">
                  <c:v>739.572976</c:v>
                </c:pt>
                <c:pt idx="13">
                  <c:v>585.6615839999999</c:v>
                </c:pt>
                <c:pt idx="14">
                  <c:v>547.044128</c:v>
                </c:pt>
                <c:pt idx="15">
                  <c:v>377.021876</c:v>
                </c:pt>
                <c:pt idx="16">
                  <c:v>309.09</c:v>
                </c:pt>
                <c:pt idx="17">
                  <c:v>300.0</c:v>
                </c:pt>
                <c:pt idx="18">
                  <c:v>380.511272</c:v>
                </c:pt>
                <c:pt idx="19">
                  <c:v>432.86088</c:v>
                </c:pt>
                <c:pt idx="20">
                  <c:v>491.534096</c:v>
                </c:pt>
                <c:pt idx="21">
                  <c:v>583.219076</c:v>
                </c:pt>
                <c:pt idx="22">
                  <c:v>835.215096</c:v>
                </c:pt>
                <c:pt idx="23">
                  <c:v>1069.963336</c:v>
                </c:pt>
                <c:pt idx="24">
                  <c:v>985.9112</c:v>
                </c:pt>
                <c:pt idx="25">
                  <c:v>915.861527</c:v>
                </c:pt>
                <c:pt idx="26">
                  <c:v>847.516703</c:v>
                </c:pt>
                <c:pt idx="27">
                  <c:v>692.0</c:v>
                </c:pt>
                <c:pt idx="28">
                  <c:v>1181.228893</c:v>
                </c:pt>
                <c:pt idx="29">
                  <c:v>1226.764648</c:v>
                </c:pt>
                <c:pt idx="30">
                  <c:v>1354.83392</c:v>
                </c:pt>
                <c:pt idx="31">
                  <c:v>1265.615328</c:v>
                </c:pt>
                <c:pt idx="32">
                  <c:v>1797.957884</c:v>
                </c:pt>
                <c:pt idx="33">
                  <c:v>1665.692668</c:v>
                </c:pt>
                <c:pt idx="34">
                  <c:v>2099.002131</c:v>
                </c:pt>
                <c:pt idx="35">
                  <c:v>4472.84103</c:v>
                </c:pt>
              </c:numCache>
            </c:numRef>
          </c:val>
        </c:ser>
        <c:ser>
          <c:idx val="175"/>
          <c:order val="175"/>
          <c:tx>
            <c:strRef>
              <c:f>'Apparent consumption final'!$A$178:$C$178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final'!$D$178:$AX$178</c:f>
              <c:numCache>
                <c:formatCode>0_);[Red]\(0\)</c:formatCode>
                <c:ptCount val="39"/>
              </c:numCache>
            </c:numRef>
          </c:val>
        </c:ser>
        <c:ser>
          <c:idx val="176"/>
          <c:order val="176"/>
          <c:tx>
            <c:strRef>
              <c:f>'Apparent consumption final'!$A$179:$C$179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final'!$D$179:$AX$179</c:f>
              <c:numCache>
                <c:formatCode>0_);[Red]\(0\)</c:formatCode>
                <c:ptCount val="39"/>
                <c:pt idx="0">
                  <c:v>8143.64</c:v>
                </c:pt>
                <c:pt idx="1">
                  <c:v>8540.91</c:v>
                </c:pt>
                <c:pt idx="2">
                  <c:v>9230.91</c:v>
                </c:pt>
                <c:pt idx="3">
                  <c:v>9869.09</c:v>
                </c:pt>
                <c:pt idx="4">
                  <c:v>11218.18</c:v>
                </c:pt>
                <c:pt idx="5">
                  <c:v>11544.55</c:v>
                </c:pt>
                <c:pt idx="6">
                  <c:v>13115.45</c:v>
                </c:pt>
                <c:pt idx="7">
                  <c:v>13904.55</c:v>
                </c:pt>
                <c:pt idx="8">
                  <c:v>14719.09</c:v>
                </c:pt>
                <c:pt idx="9">
                  <c:v>15630.91</c:v>
                </c:pt>
                <c:pt idx="10">
                  <c:v>15643.64</c:v>
                </c:pt>
                <c:pt idx="11">
                  <c:v>14777.27</c:v>
                </c:pt>
                <c:pt idx="12">
                  <c:v>15026.36</c:v>
                </c:pt>
                <c:pt idx="13">
                  <c:v>13997.27</c:v>
                </c:pt>
                <c:pt idx="14">
                  <c:v>14045.45</c:v>
                </c:pt>
                <c:pt idx="15">
                  <c:v>12263.64</c:v>
                </c:pt>
                <c:pt idx="16">
                  <c:v>14245.45</c:v>
                </c:pt>
                <c:pt idx="17">
                  <c:v>14327.27</c:v>
                </c:pt>
                <c:pt idx="18">
                  <c:v>13970.57</c:v>
                </c:pt>
                <c:pt idx="19">
                  <c:v>11371.804992</c:v>
                </c:pt>
                <c:pt idx="20">
                  <c:v>8356.292992</c:v>
                </c:pt>
                <c:pt idx="21">
                  <c:v>4422.39592</c:v>
                </c:pt>
                <c:pt idx="22">
                  <c:v>3987.117944</c:v>
                </c:pt>
                <c:pt idx="23">
                  <c:v>3917.24508</c:v>
                </c:pt>
                <c:pt idx="24">
                  <c:v>3631.371912</c:v>
                </c:pt>
                <c:pt idx="25">
                  <c:v>3907.691229999999</c:v>
                </c:pt>
                <c:pt idx="26">
                  <c:v>4329.278942</c:v>
                </c:pt>
                <c:pt idx="27">
                  <c:v>4301.272048</c:v>
                </c:pt>
                <c:pt idx="28">
                  <c:v>4652.022751999998</c:v>
                </c:pt>
                <c:pt idx="29">
                  <c:v>4291.124644</c:v>
                </c:pt>
                <c:pt idx="30">
                  <c:v>4256.083992</c:v>
                </c:pt>
                <c:pt idx="31">
                  <c:v>4032.475336</c:v>
                </c:pt>
                <c:pt idx="32">
                  <c:v>4107.9925</c:v>
                </c:pt>
                <c:pt idx="33">
                  <c:v>4792.375168</c:v>
                </c:pt>
                <c:pt idx="34">
                  <c:v>5098.367577</c:v>
                </c:pt>
                <c:pt idx="35">
                  <c:v>5996.510969</c:v>
                </c:pt>
                <c:pt idx="36">
                  <c:v>7312.767746</c:v>
                </c:pt>
                <c:pt idx="37">
                  <c:v>10176.140329</c:v>
                </c:pt>
                <c:pt idx="38">
                  <c:v>11573.264249</c:v>
                </c:pt>
              </c:numCache>
            </c:numRef>
          </c:val>
        </c:ser>
        <c:ser>
          <c:idx val="177"/>
          <c:order val="177"/>
          <c:tx>
            <c:strRef>
              <c:f>'Apparent consumption final'!$A$180:$C$180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final'!$D$180:$AX$180</c:f>
              <c:numCache>
                <c:formatCode>0_);[Red]\(0\)</c:formatCode>
                <c:ptCount val="39"/>
                <c:pt idx="22">
                  <c:v>61700.0</c:v>
                </c:pt>
                <c:pt idx="23">
                  <c:v>49900.0</c:v>
                </c:pt>
                <c:pt idx="24">
                  <c:v>37200.0</c:v>
                </c:pt>
                <c:pt idx="25">
                  <c:v>36500.0</c:v>
                </c:pt>
                <c:pt idx="26">
                  <c:v>27361.229056</c:v>
                </c:pt>
                <c:pt idx="27">
                  <c:v>26214.552896</c:v>
                </c:pt>
                <c:pt idx="28">
                  <c:v>24866.652108</c:v>
                </c:pt>
                <c:pt idx="29">
                  <c:v>26589.81573</c:v>
                </c:pt>
                <c:pt idx="30">
                  <c:v>30433.347644</c:v>
                </c:pt>
                <c:pt idx="31">
                  <c:v>33023.160934</c:v>
                </c:pt>
                <c:pt idx="32">
                  <c:v>35942.906736</c:v>
                </c:pt>
                <c:pt idx="33">
                  <c:v>39080.193061</c:v>
                </c:pt>
                <c:pt idx="34">
                  <c:v>43600.055624</c:v>
                </c:pt>
                <c:pt idx="35">
                  <c:v>45816.767925</c:v>
                </c:pt>
                <c:pt idx="36">
                  <c:v>52194.972861</c:v>
                </c:pt>
                <c:pt idx="37">
                  <c:v>60508.425596</c:v>
                </c:pt>
                <c:pt idx="38">
                  <c:v>61042.489948</c:v>
                </c:pt>
              </c:numCache>
            </c:numRef>
          </c:val>
        </c:ser>
        <c:ser>
          <c:idx val="178"/>
          <c:order val="178"/>
          <c:tx>
            <c:strRef>
              <c:f>'Apparent consumption final'!$A$181:$C$181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final'!$D$181:$AX$181</c:f>
              <c:numCache>
                <c:formatCode>0_);[Red]\(0\)</c:formatCode>
                <c:ptCount val="39"/>
                <c:pt idx="17">
                  <c:v>69.09</c:v>
                </c:pt>
                <c:pt idx="18">
                  <c:v>58.06</c:v>
                </c:pt>
                <c:pt idx="19">
                  <c:v>68.0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10.0</c:v>
                </c:pt>
                <c:pt idx="25">
                  <c:v>10.0</c:v>
                </c:pt>
                <c:pt idx="26">
                  <c:v>15.018023</c:v>
                </c:pt>
                <c:pt idx="27">
                  <c:v>16.04249</c:v>
                </c:pt>
                <c:pt idx="28">
                  <c:v>64.618387</c:v>
                </c:pt>
                <c:pt idx="29">
                  <c:v>70.653569</c:v>
                </c:pt>
                <c:pt idx="30">
                  <c:v>71.0</c:v>
                </c:pt>
                <c:pt idx="31">
                  <c:v>100.348021</c:v>
                </c:pt>
                <c:pt idx="32">
                  <c:v>106.001681</c:v>
                </c:pt>
                <c:pt idx="33">
                  <c:v>124.103518</c:v>
                </c:pt>
                <c:pt idx="34">
                  <c:v>113.722865</c:v>
                </c:pt>
                <c:pt idx="35">
                  <c:v>143.389536</c:v>
                </c:pt>
              </c:numCache>
            </c:numRef>
          </c:val>
        </c:ser>
        <c:ser>
          <c:idx val="179"/>
          <c:order val="179"/>
          <c:tx>
            <c:strRef>
              <c:f>'Apparent consumption final'!$A$182:$C$182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final'!$D$182:$AX$182</c:f>
              <c:numCache>
                <c:formatCode>0_);[Red]\(0\)</c:formatCode>
                <c:ptCount val="39"/>
              </c:numCache>
            </c:numRef>
          </c:val>
        </c:ser>
        <c:ser>
          <c:idx val="180"/>
          <c:order val="180"/>
          <c:tx>
            <c:strRef>
              <c:f>'Apparent consumption final'!$A$183:$C$183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final'!$D$183:$AX$183</c:f>
              <c:numCache>
                <c:formatCode>0_);[Red]\(0\)</c:formatCode>
                <c:ptCount val="39"/>
              </c:numCache>
            </c:numRef>
          </c:val>
        </c:ser>
        <c:ser>
          <c:idx val="181"/>
          <c:order val="181"/>
          <c:tx>
            <c:strRef>
              <c:f>'Apparent consumption final'!$A$184:$C$184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final'!$D$184:$AX$184</c:f>
              <c:numCache>
                <c:formatCode>0_);[Red]\(0\)</c:formatCode>
                <c:ptCount val="39"/>
              </c:numCache>
            </c:numRef>
          </c:val>
        </c:ser>
        <c:ser>
          <c:idx val="182"/>
          <c:order val="182"/>
          <c:tx>
            <c:strRef>
              <c:f>'Apparent consumption final'!$A$185:$C$185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final'!$D$185:$AX$185</c:f>
              <c:numCache>
                <c:formatCode>0_);[Red]\(0\)</c:formatCode>
                <c:ptCount val="39"/>
              </c:numCache>
            </c:numRef>
          </c:val>
        </c:ser>
        <c:ser>
          <c:idx val="183"/>
          <c:order val="183"/>
          <c:tx>
            <c:strRef>
              <c:f>'Apparent consumption final'!$A$186:$C$186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final'!$D$186:$AX$186</c:f>
              <c:numCache>
                <c:formatCode>0_);[Red]\(0\)</c:formatCode>
                <c:ptCount val="39"/>
              </c:numCache>
            </c:numRef>
          </c:val>
        </c:ser>
        <c:ser>
          <c:idx val="184"/>
          <c:order val="184"/>
          <c:tx>
            <c:strRef>
              <c:f>'Apparent consumption final'!$A$187:$C$187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final'!$D$187:$AX$187</c:f>
              <c:numCache>
                <c:formatCode>0_);[Red]\(0\)</c:formatCode>
                <c:ptCount val="39"/>
              </c:numCache>
            </c:numRef>
          </c:val>
        </c:ser>
        <c:ser>
          <c:idx val="185"/>
          <c:order val="185"/>
          <c:tx>
            <c:strRef>
              <c:f>'Apparent consumption final'!$A$188:$C$188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final'!$D$188:$AX$188</c:f>
              <c:numCache>
                <c:formatCode>0_);[Red]\(0\)</c:formatCode>
                <c:ptCount val="39"/>
              </c:numCache>
            </c:numRef>
          </c:val>
        </c:ser>
        <c:ser>
          <c:idx val="186"/>
          <c:order val="186"/>
          <c:tx>
            <c:strRef>
              <c:f>'Apparent consumption final'!$A$189:$C$189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final'!$D$189:$AX$189</c:f>
              <c:numCache>
                <c:formatCode>0_);[Red]\(0\)</c:formatCode>
                <c:ptCount val="39"/>
              </c:numCache>
            </c:numRef>
          </c:val>
        </c:ser>
        <c:ser>
          <c:idx val="187"/>
          <c:order val="187"/>
          <c:tx>
            <c:strRef>
              <c:f>'Apparent consumption final'!$A$190:$C$190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final'!$D$190:$AX$190</c:f>
              <c:numCache>
                <c:formatCode>0_);[Red]\(0\)</c:formatCode>
                <c:ptCount val="39"/>
                <c:pt idx="0">
                  <c:v>676.36</c:v>
                </c:pt>
                <c:pt idx="1">
                  <c:v>704.5500000000001</c:v>
                </c:pt>
                <c:pt idx="2">
                  <c:v>911.82</c:v>
                </c:pt>
                <c:pt idx="3">
                  <c:v>966.36</c:v>
                </c:pt>
                <c:pt idx="4">
                  <c:v>1657.226232</c:v>
                </c:pt>
                <c:pt idx="5">
                  <c:v>1772.156523</c:v>
                </c:pt>
                <c:pt idx="6">
                  <c:v>3434.258504</c:v>
                </c:pt>
                <c:pt idx="7">
                  <c:v>6524.873599</c:v>
                </c:pt>
                <c:pt idx="8">
                  <c:v>8575.868841</c:v>
                </c:pt>
                <c:pt idx="9">
                  <c:v>8633.163697</c:v>
                </c:pt>
                <c:pt idx="10">
                  <c:v>13468.80684</c:v>
                </c:pt>
                <c:pt idx="11">
                  <c:v>14191.676142</c:v>
                </c:pt>
                <c:pt idx="12">
                  <c:v>17252.547296</c:v>
                </c:pt>
                <c:pt idx="13">
                  <c:v>23686.29736</c:v>
                </c:pt>
                <c:pt idx="14">
                  <c:v>19282.450192</c:v>
                </c:pt>
                <c:pt idx="15">
                  <c:v>13350.645416</c:v>
                </c:pt>
                <c:pt idx="16">
                  <c:v>11884.657872</c:v>
                </c:pt>
                <c:pt idx="17">
                  <c:v>10501.625104</c:v>
                </c:pt>
                <c:pt idx="18">
                  <c:v>11343.340336</c:v>
                </c:pt>
                <c:pt idx="19">
                  <c:v>11209.036608</c:v>
                </c:pt>
                <c:pt idx="20">
                  <c:v>10566.300128</c:v>
                </c:pt>
                <c:pt idx="21">
                  <c:v>9620.607568</c:v>
                </c:pt>
                <c:pt idx="22">
                  <c:v>13920.784992</c:v>
                </c:pt>
                <c:pt idx="23">
                  <c:v>17272.63528</c:v>
                </c:pt>
                <c:pt idx="24">
                  <c:v>16757.585152</c:v>
                </c:pt>
                <c:pt idx="25">
                  <c:v>16191.273024</c:v>
                </c:pt>
                <c:pt idx="26">
                  <c:v>15221.266048</c:v>
                </c:pt>
                <c:pt idx="27">
                  <c:v>15400.0</c:v>
                </c:pt>
                <c:pt idx="28">
                  <c:v>13913.897248</c:v>
                </c:pt>
                <c:pt idx="29">
                  <c:v>14174.697406</c:v>
                </c:pt>
                <c:pt idx="30">
                  <c:v>14997.316296</c:v>
                </c:pt>
                <c:pt idx="31">
                  <c:v>18337.970703</c:v>
                </c:pt>
                <c:pt idx="32">
                  <c:v>20663.94082</c:v>
                </c:pt>
                <c:pt idx="33">
                  <c:v>22765.346887</c:v>
                </c:pt>
                <c:pt idx="34">
                  <c:v>24308.453742</c:v>
                </c:pt>
                <c:pt idx="35">
                  <c:v>25436.38339</c:v>
                </c:pt>
              </c:numCache>
            </c:numRef>
          </c:val>
        </c:ser>
        <c:ser>
          <c:idx val="188"/>
          <c:order val="188"/>
          <c:tx>
            <c:strRef>
              <c:f>'Apparent consumption final'!$A$191:$C$191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final'!$D$191:$AX$191</c:f>
              <c:numCache>
                <c:formatCode>0_);[Red]\(0\)</c:formatCode>
                <c:ptCount val="39"/>
                <c:pt idx="0">
                  <c:v>172.147825</c:v>
                </c:pt>
                <c:pt idx="1">
                  <c:v>185.524307</c:v>
                </c:pt>
                <c:pt idx="2">
                  <c:v>276.01932</c:v>
                </c:pt>
                <c:pt idx="3">
                  <c:v>244.909424</c:v>
                </c:pt>
                <c:pt idx="4">
                  <c:v>241.995293</c:v>
                </c:pt>
                <c:pt idx="5">
                  <c:v>259.481836</c:v>
                </c:pt>
                <c:pt idx="6">
                  <c:v>386.36</c:v>
                </c:pt>
                <c:pt idx="7">
                  <c:v>317.431068</c:v>
                </c:pt>
                <c:pt idx="8">
                  <c:v>364.383201</c:v>
                </c:pt>
                <c:pt idx="9">
                  <c:v>389.514693</c:v>
                </c:pt>
                <c:pt idx="10">
                  <c:v>388.313328</c:v>
                </c:pt>
                <c:pt idx="11">
                  <c:v>374.1585010000001</c:v>
                </c:pt>
                <c:pt idx="12">
                  <c:v>364.55</c:v>
                </c:pt>
                <c:pt idx="13">
                  <c:v>395.45</c:v>
                </c:pt>
                <c:pt idx="14">
                  <c:v>385.45</c:v>
                </c:pt>
                <c:pt idx="15">
                  <c:v>408.18</c:v>
                </c:pt>
                <c:pt idx="16">
                  <c:v>328.4391450000001</c:v>
                </c:pt>
                <c:pt idx="17">
                  <c:v>371.370038</c:v>
                </c:pt>
                <c:pt idx="18">
                  <c:v>390.99</c:v>
                </c:pt>
                <c:pt idx="19">
                  <c:v>379.474058</c:v>
                </c:pt>
                <c:pt idx="20">
                  <c:v>458.411988</c:v>
                </c:pt>
                <c:pt idx="21">
                  <c:v>497.153281</c:v>
                </c:pt>
                <c:pt idx="22">
                  <c:v>602.140708</c:v>
                </c:pt>
                <c:pt idx="23">
                  <c:v>591.296826</c:v>
                </c:pt>
                <c:pt idx="24">
                  <c:v>586.158037</c:v>
                </c:pt>
                <c:pt idx="25">
                  <c:v>694.0</c:v>
                </c:pt>
                <c:pt idx="26">
                  <c:v>968.888196</c:v>
                </c:pt>
                <c:pt idx="27">
                  <c:v>955.19368</c:v>
                </c:pt>
                <c:pt idx="28">
                  <c:v>1175.173036</c:v>
                </c:pt>
                <c:pt idx="29">
                  <c:v>1321.371897</c:v>
                </c:pt>
                <c:pt idx="30">
                  <c:v>1594.212584</c:v>
                </c:pt>
                <c:pt idx="31">
                  <c:v>1805.416935</c:v>
                </c:pt>
                <c:pt idx="32">
                  <c:v>1808.443905</c:v>
                </c:pt>
                <c:pt idx="33">
                  <c:v>2147.977796</c:v>
                </c:pt>
                <c:pt idx="34">
                  <c:v>2284.654041</c:v>
                </c:pt>
                <c:pt idx="35">
                  <c:v>2385.978887</c:v>
                </c:pt>
                <c:pt idx="36">
                  <c:v>2583.873675</c:v>
                </c:pt>
                <c:pt idx="37">
                  <c:v>3012.431143</c:v>
                </c:pt>
              </c:numCache>
            </c:numRef>
          </c:val>
        </c:ser>
        <c:ser>
          <c:idx val="189"/>
          <c:order val="189"/>
          <c:tx>
            <c:strRef>
              <c:f>'Apparent consumption final'!$A$192:$C$192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final'!$D$192:$AX$192</c:f>
              <c:numCache>
                <c:formatCode>0_);[Red]\(0\)</c:formatCode>
                <c:ptCount val="39"/>
                <c:pt idx="22">
                  <c:v>2157.89</c:v>
                </c:pt>
                <c:pt idx="23">
                  <c:v>1088.0</c:v>
                </c:pt>
                <c:pt idx="24">
                  <c:v>1612.0</c:v>
                </c:pt>
                <c:pt idx="25">
                  <c:v>1696.0</c:v>
                </c:pt>
                <c:pt idx="26">
                  <c:v>2157.423</c:v>
                </c:pt>
                <c:pt idx="27">
                  <c:v>2254.258</c:v>
                </c:pt>
                <c:pt idx="28">
                  <c:v>2337.216</c:v>
                </c:pt>
                <c:pt idx="29">
                  <c:v>1650.947</c:v>
                </c:pt>
                <c:pt idx="30">
                  <c:v>2299.787992</c:v>
                </c:pt>
                <c:pt idx="31">
                  <c:v>2673.32282</c:v>
                </c:pt>
                <c:pt idx="32">
                  <c:v>2552.470992</c:v>
                </c:pt>
                <c:pt idx="33">
                  <c:v>2075.0</c:v>
                </c:pt>
                <c:pt idx="34">
                  <c:v>2697.461714</c:v>
                </c:pt>
                <c:pt idx="35">
                  <c:v>2166.045974</c:v>
                </c:pt>
                <c:pt idx="36">
                  <c:v>2189.259266</c:v>
                </c:pt>
                <c:pt idx="37">
                  <c:v>2246.659628</c:v>
                </c:pt>
                <c:pt idx="38">
                  <c:v>2405.114029</c:v>
                </c:pt>
              </c:numCache>
            </c:numRef>
          </c:val>
        </c:ser>
        <c:ser>
          <c:idx val="190"/>
          <c:order val="190"/>
          <c:tx>
            <c:strRef>
              <c:f>'Apparent consumption final'!$A$193:$C$193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final'!$D$193:$AX$193</c:f>
              <c:numCache>
                <c:formatCode>0_);[Red]\(0\)</c:formatCode>
                <c:ptCount val="39"/>
              </c:numCache>
            </c:numRef>
          </c:val>
        </c:ser>
        <c:ser>
          <c:idx val="191"/>
          <c:order val="191"/>
          <c:tx>
            <c:strRef>
              <c:f>'Apparent consumption final'!$A$194:$C$194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final'!$D$194:$AX$194</c:f>
              <c:numCache>
                <c:formatCode>0_);[Red]\(0\)</c:formatCode>
                <c:ptCount val="39"/>
                <c:pt idx="0">
                  <c:v>30.0</c:v>
                </c:pt>
                <c:pt idx="25">
                  <c:v>100.0</c:v>
                </c:pt>
                <c:pt idx="26">
                  <c:v>160.0</c:v>
                </c:pt>
                <c:pt idx="27">
                  <c:v>50.0</c:v>
                </c:pt>
                <c:pt idx="28">
                  <c:v>100.0</c:v>
                </c:pt>
                <c:pt idx="29">
                  <c:v>100.0</c:v>
                </c:pt>
                <c:pt idx="30">
                  <c:v>73.0</c:v>
                </c:pt>
                <c:pt idx="31">
                  <c:v>113.0</c:v>
                </c:pt>
                <c:pt idx="32">
                  <c:v>186.626004</c:v>
                </c:pt>
                <c:pt idx="33">
                  <c:v>169.0</c:v>
                </c:pt>
                <c:pt idx="34">
                  <c:v>180.0</c:v>
                </c:pt>
                <c:pt idx="35">
                  <c:v>172.0</c:v>
                </c:pt>
                <c:pt idx="36">
                  <c:v>234.0</c:v>
                </c:pt>
                <c:pt idx="37">
                  <c:v>247.38</c:v>
                </c:pt>
                <c:pt idx="38">
                  <c:v>254.18</c:v>
                </c:pt>
              </c:numCache>
            </c:numRef>
          </c:val>
        </c:ser>
        <c:ser>
          <c:idx val="192"/>
          <c:order val="192"/>
          <c:tx>
            <c:strRef>
              <c:f>'Apparent consumption final'!$A$195:$C$195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final'!$D$195:$AX$195</c:f>
              <c:numCache>
                <c:formatCode>0_);[Red]\(0\)</c:formatCode>
                <c:ptCount val="39"/>
                <c:pt idx="0">
                  <c:v>1471.831285</c:v>
                </c:pt>
                <c:pt idx="1">
                  <c:v>1495.645905</c:v>
                </c:pt>
                <c:pt idx="2">
                  <c:v>2030.195666</c:v>
                </c:pt>
                <c:pt idx="3">
                  <c:v>2188.417906</c:v>
                </c:pt>
                <c:pt idx="4">
                  <c:v>2233.162836</c:v>
                </c:pt>
                <c:pt idx="5">
                  <c:v>2542.326864</c:v>
                </c:pt>
                <c:pt idx="6">
                  <c:v>2848.562464</c:v>
                </c:pt>
                <c:pt idx="7">
                  <c:v>2642.621024</c:v>
                </c:pt>
                <c:pt idx="8">
                  <c:v>2641.390736</c:v>
                </c:pt>
                <c:pt idx="9">
                  <c:v>2603.222452</c:v>
                </c:pt>
                <c:pt idx="10">
                  <c:v>3320.573838</c:v>
                </c:pt>
                <c:pt idx="11">
                  <c:v>3739.556433</c:v>
                </c:pt>
                <c:pt idx="12">
                  <c:v>4952.327386</c:v>
                </c:pt>
                <c:pt idx="13">
                  <c:v>6304.62992</c:v>
                </c:pt>
                <c:pt idx="14">
                  <c:v>5980.149488000001</c:v>
                </c:pt>
                <c:pt idx="15">
                  <c:v>4388.760944</c:v>
                </c:pt>
                <c:pt idx="16">
                  <c:v>3843.845888</c:v>
                </c:pt>
                <c:pt idx="17">
                  <c:v>3366.646576</c:v>
                </c:pt>
                <c:pt idx="18">
                  <c:v>3139.209792</c:v>
                </c:pt>
                <c:pt idx="19">
                  <c:v>3095.885312</c:v>
                </c:pt>
                <c:pt idx="20">
                  <c:v>3702.644224000001</c:v>
                </c:pt>
                <c:pt idx="21">
                  <c:v>4450.904176000001</c:v>
                </c:pt>
                <c:pt idx="22">
                  <c:v>4831.772016000001</c:v>
                </c:pt>
                <c:pt idx="23">
                  <c:v>6463.108432</c:v>
                </c:pt>
                <c:pt idx="24">
                  <c:v>7147.167985</c:v>
                </c:pt>
                <c:pt idx="25">
                  <c:v>7577.807088</c:v>
                </c:pt>
                <c:pt idx="26">
                  <c:v>8659.332292</c:v>
                </c:pt>
                <c:pt idx="27">
                  <c:v>9427.635839</c:v>
                </c:pt>
                <c:pt idx="28">
                  <c:v>7336.78408</c:v>
                </c:pt>
                <c:pt idx="29">
                  <c:v>5547.012369</c:v>
                </c:pt>
                <c:pt idx="30">
                  <c:v>4756.001472</c:v>
                </c:pt>
                <c:pt idx="31">
                  <c:v>4173.286493000001</c:v>
                </c:pt>
                <c:pt idx="32">
                  <c:v>3463.398192</c:v>
                </c:pt>
                <c:pt idx="33">
                  <c:v>3693.246071</c:v>
                </c:pt>
              </c:numCache>
            </c:numRef>
          </c:val>
        </c:ser>
        <c:ser>
          <c:idx val="193"/>
          <c:order val="193"/>
          <c:tx>
            <c:strRef>
              <c:f>'Apparent consumption final'!$A$196:$C$196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final'!$D$196:$AX$196</c:f>
              <c:numCache>
                <c:formatCode>0_);[Red]\(0\)</c:formatCode>
                <c:ptCount val="39"/>
                <c:pt idx="23">
                  <c:v>2500.0</c:v>
                </c:pt>
                <c:pt idx="24">
                  <c:v>907.2498529999998</c:v>
                </c:pt>
                <c:pt idx="25">
                  <c:v>1147.492103</c:v>
                </c:pt>
                <c:pt idx="26">
                  <c:v>1383.6523</c:v>
                </c:pt>
                <c:pt idx="27">
                  <c:v>1561.634416</c:v>
                </c:pt>
                <c:pt idx="28">
                  <c:v>3284.337568000001</c:v>
                </c:pt>
                <c:pt idx="29">
                  <c:v>3201.378114</c:v>
                </c:pt>
                <c:pt idx="30">
                  <c:v>1627.715224</c:v>
                </c:pt>
                <c:pt idx="31">
                  <c:v>1446.732762</c:v>
                </c:pt>
                <c:pt idx="32">
                  <c:v>1612.562122</c:v>
                </c:pt>
                <c:pt idx="33">
                  <c:v>1774.968817</c:v>
                </c:pt>
                <c:pt idx="34">
                  <c:v>1880.913139</c:v>
                </c:pt>
                <c:pt idx="35">
                  <c:v>2166.641468</c:v>
                </c:pt>
                <c:pt idx="36">
                  <c:v>2015.321336</c:v>
                </c:pt>
                <c:pt idx="37">
                  <c:v>2237.704501</c:v>
                </c:pt>
                <c:pt idx="38">
                  <c:v>2581.837618</c:v>
                </c:pt>
              </c:numCache>
            </c:numRef>
          </c:val>
        </c:ser>
        <c:ser>
          <c:idx val="194"/>
          <c:order val="194"/>
          <c:tx>
            <c:strRef>
              <c:f>'Apparent consumption final'!$A$197:$C$197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final'!$D$197:$AX$197</c:f>
              <c:numCache>
                <c:formatCode>0_);[Red]\(0\)</c:formatCode>
                <c:ptCount val="39"/>
                <c:pt idx="22">
                  <c:v>831.794008</c:v>
                </c:pt>
                <c:pt idx="23">
                  <c:v>651.9977040000001</c:v>
                </c:pt>
                <c:pt idx="24">
                  <c:v>898.0</c:v>
                </c:pt>
                <c:pt idx="25">
                  <c:v>888.520976</c:v>
                </c:pt>
                <c:pt idx="26">
                  <c:v>983.042776</c:v>
                </c:pt>
                <c:pt idx="27">
                  <c:v>1012.915936</c:v>
                </c:pt>
                <c:pt idx="28">
                  <c:v>1069.108704</c:v>
                </c:pt>
                <c:pt idx="29">
                  <c:v>1187.968421</c:v>
                </c:pt>
                <c:pt idx="30">
                  <c:v>1284.912304</c:v>
                </c:pt>
                <c:pt idx="31">
                  <c:v>1312.114988</c:v>
                </c:pt>
                <c:pt idx="32">
                  <c:v>1172.085998</c:v>
                </c:pt>
                <c:pt idx="33">
                  <c:v>1497.83035</c:v>
                </c:pt>
                <c:pt idx="34">
                  <c:v>1334.748278</c:v>
                </c:pt>
                <c:pt idx="35">
                  <c:v>1156.488298</c:v>
                </c:pt>
                <c:pt idx="36">
                  <c:v>76.91354699999996</c:v>
                </c:pt>
                <c:pt idx="37">
                  <c:v>299.839711</c:v>
                </c:pt>
                <c:pt idx="38">
                  <c:v>51.95023499999996</c:v>
                </c:pt>
              </c:numCache>
            </c:numRef>
          </c:val>
        </c:ser>
        <c:ser>
          <c:idx val="195"/>
          <c:order val="195"/>
          <c:tx>
            <c:strRef>
              <c:f>'Apparent consumption final'!$A$198:$C$198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final'!$D$198:$AX$198</c:f>
              <c:numCache>
                <c:formatCode>0_);[Red]\(0\)</c:formatCode>
                <c:ptCount val="39"/>
              </c:numCache>
            </c:numRef>
          </c:val>
        </c:ser>
        <c:ser>
          <c:idx val="196"/>
          <c:order val="196"/>
          <c:tx>
            <c:strRef>
              <c:f>'Apparent consumption final'!$A$199:$C$199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final'!$D$199:$AX$199</c:f>
              <c:numCache>
                <c:formatCode>0_);[Red]\(0\)</c:formatCode>
                <c:ptCount val="39"/>
                <c:pt idx="19">
                  <c:v>50.0</c:v>
                </c:pt>
                <c:pt idx="20">
                  <c:v>40.0</c:v>
                </c:pt>
                <c:pt idx="21">
                  <c:v>10.0</c:v>
                </c:pt>
                <c:pt idx="22">
                  <c:v>25.0</c:v>
                </c:pt>
                <c:pt idx="23">
                  <c:v>25.0</c:v>
                </c:pt>
                <c:pt idx="24">
                  <c:v>25.0</c:v>
                </c:pt>
                <c:pt idx="25">
                  <c:v>25.0</c:v>
                </c:pt>
              </c:numCache>
            </c:numRef>
          </c:val>
        </c:ser>
        <c:ser>
          <c:idx val="197"/>
          <c:order val="197"/>
          <c:tx>
            <c:strRef>
              <c:f>'Apparent consumption final'!$A$200:$C$200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final'!$D$200:$AX$200</c:f>
              <c:numCache>
                <c:formatCode>0_);[Red]\(0\)</c:formatCode>
                <c:ptCount val="39"/>
                <c:pt idx="0">
                  <c:v>5762.73</c:v>
                </c:pt>
                <c:pt idx="1">
                  <c:v>5868.18</c:v>
                </c:pt>
                <c:pt idx="2">
                  <c:v>6120.91</c:v>
                </c:pt>
                <c:pt idx="3">
                  <c:v>6878.18</c:v>
                </c:pt>
                <c:pt idx="4">
                  <c:v>7316.36</c:v>
                </c:pt>
                <c:pt idx="5">
                  <c:v>7190.91</c:v>
                </c:pt>
                <c:pt idx="6">
                  <c:v>7062.73</c:v>
                </c:pt>
                <c:pt idx="7">
                  <c:v>6586.36</c:v>
                </c:pt>
                <c:pt idx="8">
                  <c:v>6838.18</c:v>
                </c:pt>
                <c:pt idx="9">
                  <c:v>6914.55</c:v>
                </c:pt>
                <c:pt idx="10">
                  <c:v>7215.45</c:v>
                </c:pt>
                <c:pt idx="11">
                  <c:v>8111.82</c:v>
                </c:pt>
                <c:pt idx="12">
                  <c:v>8027.27</c:v>
                </c:pt>
                <c:pt idx="13">
                  <c:v>7913.64</c:v>
                </c:pt>
                <c:pt idx="14">
                  <c:v>8204.549999999999</c:v>
                </c:pt>
                <c:pt idx="15">
                  <c:v>7049.09</c:v>
                </c:pt>
                <c:pt idx="16">
                  <c:v>6729.09</c:v>
                </c:pt>
                <c:pt idx="17">
                  <c:v>6749.09</c:v>
                </c:pt>
                <c:pt idx="18">
                  <c:v>8485.76</c:v>
                </c:pt>
                <c:pt idx="19">
                  <c:v>8030.0</c:v>
                </c:pt>
                <c:pt idx="20">
                  <c:v>7811.0</c:v>
                </c:pt>
                <c:pt idx="21">
                  <c:v>7427.0</c:v>
                </c:pt>
                <c:pt idx="22">
                  <c:v>7028.0</c:v>
                </c:pt>
                <c:pt idx="23">
                  <c:v>7356.0</c:v>
                </c:pt>
                <c:pt idx="24">
                  <c:v>7905.0</c:v>
                </c:pt>
                <c:pt idx="25">
                  <c:v>9071.0</c:v>
                </c:pt>
                <c:pt idx="26">
                  <c:v>9000.0</c:v>
                </c:pt>
                <c:pt idx="27">
                  <c:v>9500.0</c:v>
                </c:pt>
                <c:pt idx="28">
                  <c:v>8738.0</c:v>
                </c:pt>
                <c:pt idx="29">
                  <c:v>8068.0</c:v>
                </c:pt>
                <c:pt idx="30">
                  <c:v>7353.44707</c:v>
                </c:pt>
                <c:pt idx="31">
                  <c:v>7640.742159</c:v>
                </c:pt>
                <c:pt idx="32">
                  <c:v>8053.703499999999</c:v>
                </c:pt>
                <c:pt idx="33">
                  <c:v>8513.400096000001</c:v>
                </c:pt>
                <c:pt idx="34">
                  <c:v>12167.040566</c:v>
                </c:pt>
                <c:pt idx="35">
                  <c:v>13127.086584</c:v>
                </c:pt>
              </c:numCache>
            </c:numRef>
          </c:val>
        </c:ser>
        <c:ser>
          <c:idx val="198"/>
          <c:order val="198"/>
          <c:tx>
            <c:strRef>
              <c:f>'Apparent consumption final'!$A$201:$C$201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final'!$D$201:$AX$201</c:f>
              <c:numCache>
                <c:formatCode>0_);[Red]\(0\)</c:formatCode>
                <c:ptCount val="39"/>
                <c:pt idx="0">
                  <c:v>16867.353008</c:v>
                </c:pt>
                <c:pt idx="1">
                  <c:v>16970.519712</c:v>
                </c:pt>
                <c:pt idx="2">
                  <c:v>18456.116096</c:v>
                </c:pt>
                <c:pt idx="3">
                  <c:v>21511.28504</c:v>
                </c:pt>
                <c:pt idx="4">
                  <c:v>22130.515616</c:v>
                </c:pt>
                <c:pt idx="5">
                  <c:v>20555.5792</c:v>
                </c:pt>
                <c:pt idx="6">
                  <c:v>20670.125696</c:v>
                </c:pt>
                <c:pt idx="7">
                  <c:v>20613.177968</c:v>
                </c:pt>
                <c:pt idx="8">
                  <c:v>20563.935856</c:v>
                </c:pt>
                <c:pt idx="9">
                  <c:v>18624.624736</c:v>
                </c:pt>
                <c:pt idx="10">
                  <c:v>18203.873056</c:v>
                </c:pt>
                <c:pt idx="11">
                  <c:v>19636.896048</c:v>
                </c:pt>
                <c:pt idx="12">
                  <c:v>18011.12296</c:v>
                </c:pt>
                <c:pt idx="13">
                  <c:v>18128.164668</c:v>
                </c:pt>
                <c:pt idx="14">
                  <c:v>14748.970344</c:v>
                </c:pt>
                <c:pt idx="15">
                  <c:v>16273.155185</c:v>
                </c:pt>
                <c:pt idx="16">
                  <c:v>18588.755048</c:v>
                </c:pt>
                <c:pt idx="17">
                  <c:v>18874.017136</c:v>
                </c:pt>
                <c:pt idx="18">
                  <c:v>21320.13048</c:v>
                </c:pt>
                <c:pt idx="19">
                  <c:v>25581.051648</c:v>
                </c:pt>
                <c:pt idx="20">
                  <c:v>27885.997056</c:v>
                </c:pt>
                <c:pt idx="21">
                  <c:v>25901.857728</c:v>
                </c:pt>
                <c:pt idx="22">
                  <c:v>25875.073216</c:v>
                </c:pt>
                <c:pt idx="23">
                  <c:v>21635.609984</c:v>
                </c:pt>
                <c:pt idx="24">
                  <c:v>22124.6464</c:v>
                </c:pt>
                <c:pt idx="25">
                  <c:v>24484.9328</c:v>
                </c:pt>
                <c:pt idx="26">
                  <c:v>22587.228736</c:v>
                </c:pt>
                <c:pt idx="27">
                  <c:v>25055.17824</c:v>
                </c:pt>
                <c:pt idx="28">
                  <c:v>31985.7152</c:v>
                </c:pt>
                <c:pt idx="29">
                  <c:v>36916.814579</c:v>
                </c:pt>
                <c:pt idx="30">
                  <c:v>40959.50912</c:v>
                </c:pt>
                <c:pt idx="31">
                  <c:v>45834.40768</c:v>
                </c:pt>
                <c:pt idx="32">
                  <c:v>48415.967168</c:v>
                </c:pt>
                <c:pt idx="33">
                  <c:v>51550.340593</c:v>
                </c:pt>
                <c:pt idx="34">
                  <c:v>53607.324818</c:v>
                </c:pt>
                <c:pt idx="35">
                  <c:v>59298.355975</c:v>
                </c:pt>
                <c:pt idx="36">
                  <c:v>10893.652191</c:v>
                </c:pt>
                <c:pt idx="37">
                  <c:v>12686.841807</c:v>
                </c:pt>
                <c:pt idx="38">
                  <c:v>46217.377714</c:v>
                </c:pt>
              </c:numCache>
            </c:numRef>
          </c:val>
        </c:ser>
        <c:ser>
          <c:idx val="199"/>
          <c:order val="199"/>
          <c:tx>
            <c:strRef>
              <c:f>'Apparent consumption final'!$A$202:$C$202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final'!$D$202:$AX$202</c:f>
              <c:numCache>
                <c:formatCode>0_);[Red]\(0\)</c:formatCode>
                <c:ptCount val="39"/>
                <c:pt idx="0">
                  <c:v>326.36</c:v>
                </c:pt>
                <c:pt idx="1">
                  <c:v>386.36</c:v>
                </c:pt>
                <c:pt idx="2">
                  <c:v>401.199343</c:v>
                </c:pt>
                <c:pt idx="3">
                  <c:v>422.73</c:v>
                </c:pt>
                <c:pt idx="4">
                  <c:v>421.564353</c:v>
                </c:pt>
                <c:pt idx="5">
                  <c:v>372.607868</c:v>
                </c:pt>
                <c:pt idx="6">
                  <c:v>426.705495</c:v>
                </c:pt>
                <c:pt idx="7">
                  <c:v>356.306588</c:v>
                </c:pt>
                <c:pt idx="8">
                  <c:v>583.350343</c:v>
                </c:pt>
                <c:pt idx="9">
                  <c:v>647.628524</c:v>
                </c:pt>
                <c:pt idx="10">
                  <c:v>786.787373</c:v>
                </c:pt>
                <c:pt idx="11">
                  <c:v>685.301594</c:v>
                </c:pt>
                <c:pt idx="12">
                  <c:v>793.5952600000001</c:v>
                </c:pt>
                <c:pt idx="13">
                  <c:v>727.981336</c:v>
                </c:pt>
                <c:pt idx="14">
                  <c:v>757.9413960000001</c:v>
                </c:pt>
                <c:pt idx="15">
                  <c:v>919.396611</c:v>
                </c:pt>
                <c:pt idx="16">
                  <c:v>1000.498916</c:v>
                </c:pt>
                <c:pt idx="17">
                  <c:v>1074.277369</c:v>
                </c:pt>
                <c:pt idx="18">
                  <c:v>891.957458</c:v>
                </c:pt>
                <c:pt idx="19">
                  <c:v>399.969551</c:v>
                </c:pt>
                <c:pt idx="20">
                  <c:v>1013.707401</c:v>
                </c:pt>
                <c:pt idx="21">
                  <c:v>1099.291285</c:v>
                </c:pt>
                <c:pt idx="22">
                  <c:v>1665.958645</c:v>
                </c:pt>
                <c:pt idx="23">
                  <c:v>1628.855488</c:v>
                </c:pt>
                <c:pt idx="24">
                  <c:v>2026.441858</c:v>
                </c:pt>
                <c:pt idx="25">
                  <c:v>894.0</c:v>
                </c:pt>
                <c:pt idx="26">
                  <c:v>928.0</c:v>
                </c:pt>
                <c:pt idx="27">
                  <c:v>965.0</c:v>
                </c:pt>
                <c:pt idx="28">
                  <c:v>874.0</c:v>
                </c:pt>
                <c:pt idx="29">
                  <c:v>2848.461321000001</c:v>
                </c:pt>
                <c:pt idx="30">
                  <c:v>1008.0</c:v>
                </c:pt>
                <c:pt idx="31">
                  <c:v>3092.126495</c:v>
                </c:pt>
                <c:pt idx="32">
                  <c:v>2921.283453</c:v>
                </c:pt>
                <c:pt idx="33">
                  <c:v>3246.806169</c:v>
                </c:pt>
                <c:pt idx="34">
                  <c:v>3043.855654</c:v>
                </c:pt>
                <c:pt idx="35">
                  <c:v>3972.124996</c:v>
                </c:pt>
                <c:pt idx="36">
                  <c:v>7615.83612</c:v>
                </c:pt>
              </c:numCache>
            </c:numRef>
          </c:val>
        </c:ser>
        <c:ser>
          <c:idx val="200"/>
          <c:order val="200"/>
          <c:tx>
            <c:strRef>
              <c:f>'Apparent consumption final'!$A$203:$C$203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final'!$D$203:$AX$203</c:f>
              <c:numCache>
                <c:formatCode>0_);[Red]\(0\)</c:formatCode>
                <c:ptCount val="39"/>
                <c:pt idx="0">
                  <c:v>158.674</c:v>
                </c:pt>
                <c:pt idx="1">
                  <c:v>192.962</c:v>
                </c:pt>
                <c:pt idx="2">
                  <c:v>159.583</c:v>
                </c:pt>
                <c:pt idx="3">
                  <c:v>214.613</c:v>
                </c:pt>
                <c:pt idx="4">
                  <c:v>305.445</c:v>
                </c:pt>
                <c:pt idx="5">
                  <c:v>293.467</c:v>
                </c:pt>
                <c:pt idx="6">
                  <c:v>195.245</c:v>
                </c:pt>
                <c:pt idx="7">
                  <c:v>273.336</c:v>
                </c:pt>
                <c:pt idx="8">
                  <c:v>339.476</c:v>
                </c:pt>
                <c:pt idx="9">
                  <c:v>247.025</c:v>
                </c:pt>
                <c:pt idx="10">
                  <c:v>275.093</c:v>
                </c:pt>
                <c:pt idx="11">
                  <c:v>352.284992</c:v>
                </c:pt>
                <c:pt idx="12">
                  <c:v>284.528</c:v>
                </c:pt>
                <c:pt idx="13">
                  <c:v>200.0</c:v>
                </c:pt>
                <c:pt idx="14">
                  <c:v>401.582</c:v>
                </c:pt>
                <c:pt idx="15">
                  <c:v>344.951008</c:v>
                </c:pt>
                <c:pt idx="16">
                  <c:v>200.0</c:v>
                </c:pt>
                <c:pt idx="17">
                  <c:v>121.82</c:v>
                </c:pt>
                <c:pt idx="18">
                  <c:v>140.61</c:v>
                </c:pt>
                <c:pt idx="19">
                  <c:v>150.0</c:v>
                </c:pt>
                <c:pt idx="20">
                  <c:v>167.0</c:v>
                </c:pt>
                <c:pt idx="21">
                  <c:v>170.0</c:v>
                </c:pt>
                <c:pt idx="22">
                  <c:v>1114.915008</c:v>
                </c:pt>
                <c:pt idx="23">
                  <c:v>963.281984</c:v>
                </c:pt>
                <c:pt idx="24">
                  <c:v>675.422016</c:v>
                </c:pt>
                <c:pt idx="25">
                  <c:v>488.402264</c:v>
                </c:pt>
                <c:pt idx="26">
                  <c:v>496.980944</c:v>
                </c:pt>
                <c:pt idx="27">
                  <c:v>430.799584</c:v>
                </c:pt>
                <c:pt idx="28">
                  <c:v>507.12464</c:v>
                </c:pt>
                <c:pt idx="29">
                  <c:v>538.648608</c:v>
                </c:pt>
                <c:pt idx="30">
                  <c:v>590.728913</c:v>
                </c:pt>
                <c:pt idx="31">
                  <c:v>1100.884816</c:v>
                </c:pt>
                <c:pt idx="32">
                  <c:v>1587.991502</c:v>
                </c:pt>
                <c:pt idx="33">
                  <c:v>1852.130975</c:v>
                </c:pt>
                <c:pt idx="34">
                  <c:v>2049.589137</c:v>
                </c:pt>
                <c:pt idx="35">
                  <c:v>2275.945867</c:v>
                </c:pt>
                <c:pt idx="36">
                  <c:v>1862.472616</c:v>
                </c:pt>
                <c:pt idx="37">
                  <c:v>1372.880426</c:v>
                </c:pt>
                <c:pt idx="38">
                  <c:v>1176.35592</c:v>
                </c:pt>
              </c:numCache>
            </c:numRef>
          </c:val>
        </c:ser>
        <c:ser>
          <c:idx val="201"/>
          <c:order val="201"/>
          <c:tx>
            <c:strRef>
              <c:f>'Apparent consumption final'!$A$204:$C$204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final'!$D$204:$AX$204</c:f>
              <c:numCache>
                <c:formatCode>0_);[Red]\(0\)</c:formatCode>
                <c:ptCount val="39"/>
                <c:pt idx="1">
                  <c:v>49.09</c:v>
                </c:pt>
                <c:pt idx="2">
                  <c:v>100.0</c:v>
                </c:pt>
                <c:pt idx="3">
                  <c:v>105.033924</c:v>
                </c:pt>
                <c:pt idx="4">
                  <c:v>152.842912</c:v>
                </c:pt>
                <c:pt idx="5">
                  <c:v>30.91</c:v>
                </c:pt>
                <c:pt idx="6">
                  <c:v>50.0</c:v>
                </c:pt>
                <c:pt idx="7">
                  <c:v>44.55</c:v>
                </c:pt>
                <c:pt idx="8">
                  <c:v>60.0</c:v>
                </c:pt>
                <c:pt idx="9">
                  <c:v>61.82</c:v>
                </c:pt>
                <c:pt idx="10">
                  <c:v>69.09</c:v>
                </c:pt>
                <c:pt idx="11">
                  <c:v>70.91</c:v>
                </c:pt>
                <c:pt idx="12">
                  <c:v>71.82000000000001</c:v>
                </c:pt>
                <c:pt idx="13">
                  <c:v>74.55</c:v>
                </c:pt>
                <c:pt idx="14">
                  <c:v>50.0</c:v>
                </c:pt>
                <c:pt idx="15">
                  <c:v>50.0</c:v>
                </c:pt>
                <c:pt idx="16">
                  <c:v>50.0</c:v>
                </c:pt>
                <c:pt idx="17">
                  <c:v>50.0</c:v>
                </c:pt>
                <c:pt idx="18">
                  <c:v>49.89</c:v>
                </c:pt>
                <c:pt idx="19">
                  <c:v>50.0</c:v>
                </c:pt>
                <c:pt idx="20">
                  <c:v>50.0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104.051444</c:v>
                </c:pt>
                <c:pt idx="25">
                  <c:v>129.8442</c:v>
                </c:pt>
                <c:pt idx="26">
                  <c:v>101.507472</c:v>
                </c:pt>
                <c:pt idx="27">
                  <c:v>208.740192</c:v>
                </c:pt>
                <c:pt idx="28">
                  <c:v>210.596784</c:v>
                </c:pt>
                <c:pt idx="29">
                  <c:v>60.0</c:v>
                </c:pt>
                <c:pt idx="30">
                  <c:v>99.75230400000001</c:v>
                </c:pt>
                <c:pt idx="31">
                  <c:v>107.766831</c:v>
                </c:pt>
                <c:pt idx="32">
                  <c:v>110.115177</c:v>
                </c:pt>
                <c:pt idx="33">
                  <c:v>111.343833</c:v>
                </c:pt>
                <c:pt idx="34">
                  <c:v>76.497911</c:v>
                </c:pt>
                <c:pt idx="35">
                  <c:v>89.484801</c:v>
                </c:pt>
              </c:numCache>
            </c:numRef>
          </c:val>
        </c:ser>
        <c:ser>
          <c:idx val="202"/>
          <c:order val="202"/>
          <c:tx>
            <c:strRef>
              <c:f>'Apparent consumption final'!$A$205:$C$205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final'!$D$205:$AX$205</c:f>
              <c:numCache>
                <c:formatCode>0_);[Red]\(0\)</c:formatCode>
                <c:ptCount val="39"/>
              </c:numCache>
            </c:numRef>
          </c:val>
        </c:ser>
        <c:ser>
          <c:idx val="203"/>
          <c:order val="203"/>
          <c:tx>
            <c:strRef>
              <c:f>'Apparent consumption final'!$A$206:$C$206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final'!$D$206:$AX$206</c:f>
              <c:numCache>
                <c:formatCode>0_);[Red]\(0\)</c:formatCode>
                <c:ptCount val="39"/>
                <c:pt idx="0">
                  <c:v>4109.949584</c:v>
                </c:pt>
                <c:pt idx="1">
                  <c:v>3989.855056</c:v>
                </c:pt>
                <c:pt idx="2">
                  <c:v>3764.879008</c:v>
                </c:pt>
                <c:pt idx="3">
                  <c:v>4249.164292</c:v>
                </c:pt>
                <c:pt idx="4">
                  <c:v>3339.998398</c:v>
                </c:pt>
                <c:pt idx="5">
                  <c:v>3147.456676</c:v>
                </c:pt>
                <c:pt idx="6">
                  <c:v>2896.102704</c:v>
                </c:pt>
                <c:pt idx="7">
                  <c:v>2570.749524</c:v>
                </c:pt>
                <c:pt idx="8">
                  <c:v>2456.049832</c:v>
                </c:pt>
                <c:pt idx="9">
                  <c:v>2717.9416</c:v>
                </c:pt>
                <c:pt idx="10">
                  <c:v>2625.726752</c:v>
                </c:pt>
                <c:pt idx="11">
                  <c:v>2475.438384</c:v>
                </c:pt>
                <c:pt idx="12">
                  <c:v>2535.085568</c:v>
                </c:pt>
                <c:pt idx="13">
                  <c:v>2512.5984</c:v>
                </c:pt>
                <c:pt idx="14">
                  <c:v>2630.599856</c:v>
                </c:pt>
                <c:pt idx="15">
                  <c:v>2328.205296</c:v>
                </c:pt>
                <c:pt idx="16">
                  <c:v>2331.249824</c:v>
                </c:pt>
                <c:pt idx="17">
                  <c:v>2441.766384</c:v>
                </c:pt>
                <c:pt idx="18">
                  <c:v>3727.539104</c:v>
                </c:pt>
                <c:pt idx="19">
                  <c:v>2545.138144</c:v>
                </c:pt>
                <c:pt idx="20">
                  <c:v>2454.07224</c:v>
                </c:pt>
                <c:pt idx="21">
                  <c:v>2275.184144</c:v>
                </c:pt>
                <c:pt idx="22">
                  <c:v>1832.511968</c:v>
                </c:pt>
                <c:pt idx="23">
                  <c:v>1505.158016</c:v>
                </c:pt>
                <c:pt idx="24">
                  <c:v>1320.646016</c:v>
                </c:pt>
                <c:pt idx="25">
                  <c:v>1563.294864</c:v>
                </c:pt>
                <c:pt idx="26">
                  <c:v>1480.017888</c:v>
                </c:pt>
                <c:pt idx="27">
                  <c:v>1277.964912</c:v>
                </c:pt>
                <c:pt idx="28">
                  <c:v>1356.168064</c:v>
                </c:pt>
                <c:pt idx="29">
                  <c:v>1703.027424</c:v>
                </c:pt>
                <c:pt idx="30">
                  <c:v>1601.637289</c:v>
                </c:pt>
                <c:pt idx="31">
                  <c:v>1592.91473</c:v>
                </c:pt>
                <c:pt idx="32">
                  <c:v>1588.567944</c:v>
                </c:pt>
                <c:pt idx="33">
                  <c:v>1648.187739</c:v>
                </c:pt>
                <c:pt idx="34">
                  <c:v>1989.417709</c:v>
                </c:pt>
                <c:pt idx="35">
                  <c:v>1702.125573</c:v>
                </c:pt>
                <c:pt idx="36">
                  <c:v>2158.295265</c:v>
                </c:pt>
                <c:pt idx="37">
                  <c:v>2309.596361</c:v>
                </c:pt>
                <c:pt idx="38">
                  <c:v>2373.341711</c:v>
                </c:pt>
              </c:numCache>
            </c:numRef>
          </c:val>
        </c:ser>
        <c:ser>
          <c:idx val="204"/>
          <c:order val="204"/>
          <c:tx>
            <c:strRef>
              <c:f>'Apparent consumption final'!$A$207:$C$207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final'!$D$207:$AX$207</c:f>
              <c:numCache>
                <c:formatCode>0_);[Red]\(0\)</c:formatCode>
                <c:ptCount val="39"/>
                <c:pt idx="0">
                  <c:v>4776.410168</c:v>
                </c:pt>
                <c:pt idx="1">
                  <c:v>5267.74936</c:v>
                </c:pt>
                <c:pt idx="2">
                  <c:v>6210.195064</c:v>
                </c:pt>
                <c:pt idx="3">
                  <c:v>6135.552264</c:v>
                </c:pt>
                <c:pt idx="4">
                  <c:v>5402.308984000001</c:v>
                </c:pt>
                <c:pt idx="5">
                  <c:v>3870.354294</c:v>
                </c:pt>
                <c:pt idx="6">
                  <c:v>3651.159688</c:v>
                </c:pt>
                <c:pt idx="7">
                  <c:v>3735.417128</c:v>
                </c:pt>
                <c:pt idx="8">
                  <c:v>3819.205758000001</c:v>
                </c:pt>
                <c:pt idx="9">
                  <c:v>4086.604202</c:v>
                </c:pt>
                <c:pt idx="10">
                  <c:v>4426.102562</c:v>
                </c:pt>
                <c:pt idx="11">
                  <c:v>4560.427008000001</c:v>
                </c:pt>
                <c:pt idx="12">
                  <c:v>4314.56864</c:v>
                </c:pt>
                <c:pt idx="13">
                  <c:v>4390.11155</c:v>
                </c:pt>
                <c:pt idx="14">
                  <c:v>4482.02488</c:v>
                </c:pt>
                <c:pt idx="15">
                  <c:v>4597.1183</c:v>
                </c:pt>
                <c:pt idx="16">
                  <c:v>4801.584554</c:v>
                </c:pt>
                <c:pt idx="17">
                  <c:v>5027.55954</c:v>
                </c:pt>
                <c:pt idx="18">
                  <c:v>5196.108538</c:v>
                </c:pt>
                <c:pt idx="19">
                  <c:v>5771.272876</c:v>
                </c:pt>
                <c:pt idx="20">
                  <c:v>5454.94225</c:v>
                </c:pt>
                <c:pt idx="21">
                  <c:v>4914.37272</c:v>
                </c:pt>
                <c:pt idx="22">
                  <c:v>4435.093016</c:v>
                </c:pt>
                <c:pt idx="23">
                  <c:v>4171.103852</c:v>
                </c:pt>
                <c:pt idx="24">
                  <c:v>4478.931648</c:v>
                </c:pt>
                <c:pt idx="25">
                  <c:v>4239.030944</c:v>
                </c:pt>
                <c:pt idx="26">
                  <c:v>3800.820808</c:v>
                </c:pt>
                <c:pt idx="27">
                  <c:v>3691.035504</c:v>
                </c:pt>
                <c:pt idx="28">
                  <c:v>3711.151856</c:v>
                </c:pt>
                <c:pt idx="29">
                  <c:v>3690.451488</c:v>
                </c:pt>
                <c:pt idx="30">
                  <c:v>3751.129237</c:v>
                </c:pt>
                <c:pt idx="31">
                  <c:v>4199.564864</c:v>
                </c:pt>
                <c:pt idx="32">
                  <c:v>4028.630998</c:v>
                </c:pt>
                <c:pt idx="33">
                  <c:v>3899.404679</c:v>
                </c:pt>
                <c:pt idx="34">
                  <c:v>4146.011159</c:v>
                </c:pt>
                <c:pt idx="35">
                  <c:v>4323.615792</c:v>
                </c:pt>
              </c:numCache>
            </c:numRef>
          </c:val>
        </c:ser>
        <c:ser>
          <c:idx val="205"/>
          <c:order val="205"/>
          <c:tx>
            <c:strRef>
              <c:f>'Apparent consumption final'!$A$208:$C$208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final'!$D$208:$AX$208</c:f>
              <c:numCache>
                <c:formatCode>0_);[Red]\(0\)</c:formatCode>
                <c:ptCount val="39"/>
                <c:pt idx="0">
                  <c:v>966.36</c:v>
                </c:pt>
                <c:pt idx="1">
                  <c:v>910.91</c:v>
                </c:pt>
                <c:pt idx="2">
                  <c:v>1006.36</c:v>
                </c:pt>
                <c:pt idx="3">
                  <c:v>850.0</c:v>
                </c:pt>
                <c:pt idx="4">
                  <c:v>1516.675824</c:v>
                </c:pt>
                <c:pt idx="5">
                  <c:v>1851.041951</c:v>
                </c:pt>
                <c:pt idx="6">
                  <c:v>2237.828212</c:v>
                </c:pt>
                <c:pt idx="7">
                  <c:v>2349.86426</c:v>
                </c:pt>
                <c:pt idx="8">
                  <c:v>2020.730368</c:v>
                </c:pt>
                <c:pt idx="9">
                  <c:v>3365.835952</c:v>
                </c:pt>
                <c:pt idx="10">
                  <c:v>3284.929232</c:v>
                </c:pt>
                <c:pt idx="11">
                  <c:v>3141.561462</c:v>
                </c:pt>
                <c:pt idx="12">
                  <c:v>3214.874688</c:v>
                </c:pt>
                <c:pt idx="13">
                  <c:v>3681.936152</c:v>
                </c:pt>
                <c:pt idx="14">
                  <c:v>4307.982486</c:v>
                </c:pt>
                <c:pt idx="15">
                  <c:v>4295.420647</c:v>
                </c:pt>
                <c:pt idx="16">
                  <c:v>4247.026196</c:v>
                </c:pt>
                <c:pt idx="17">
                  <c:v>3862.872265</c:v>
                </c:pt>
                <c:pt idx="18">
                  <c:v>3330.26</c:v>
                </c:pt>
                <c:pt idx="19">
                  <c:v>2953.409925</c:v>
                </c:pt>
                <c:pt idx="20">
                  <c:v>2577.751733</c:v>
                </c:pt>
                <c:pt idx="21">
                  <c:v>3500.0</c:v>
                </c:pt>
                <c:pt idx="22">
                  <c:v>3181.660844</c:v>
                </c:pt>
                <c:pt idx="23">
                  <c:v>4500.0</c:v>
                </c:pt>
                <c:pt idx="24">
                  <c:v>4500.0</c:v>
                </c:pt>
                <c:pt idx="25">
                  <c:v>5008.581592</c:v>
                </c:pt>
                <c:pt idx="26">
                  <c:v>5127.246464</c:v>
                </c:pt>
                <c:pt idx="27">
                  <c:v>4469.836101</c:v>
                </c:pt>
                <c:pt idx="28">
                  <c:v>4607.0</c:v>
                </c:pt>
                <c:pt idx="29">
                  <c:v>4781.0</c:v>
                </c:pt>
                <c:pt idx="30">
                  <c:v>4631.140359</c:v>
                </c:pt>
                <c:pt idx="31">
                  <c:v>5470.422</c:v>
                </c:pt>
                <c:pt idx="32">
                  <c:v>5156.32</c:v>
                </c:pt>
                <c:pt idx="33">
                  <c:v>5884.137664</c:v>
                </c:pt>
                <c:pt idx="34">
                  <c:v>5755.316</c:v>
                </c:pt>
                <c:pt idx="35">
                  <c:v>6395.129</c:v>
                </c:pt>
                <c:pt idx="36">
                  <c:v>7777.009013</c:v>
                </c:pt>
                <c:pt idx="37">
                  <c:v>7767.921205</c:v>
                </c:pt>
              </c:numCache>
            </c:numRef>
          </c:val>
        </c:ser>
        <c:ser>
          <c:idx val="206"/>
          <c:order val="206"/>
          <c:tx>
            <c:strRef>
              <c:f>'Apparent consumption final'!$A$209:$C$209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final'!$D$209:$AX$209</c:f>
              <c:numCache>
                <c:formatCode>0_);[Red]\(0\)</c:formatCode>
                <c:ptCount val="39"/>
                <c:pt idx="0">
                  <c:v>4313.64</c:v>
                </c:pt>
                <c:pt idx="1">
                  <c:v>5053.64</c:v>
                </c:pt>
                <c:pt idx="2">
                  <c:v>5701.82</c:v>
                </c:pt>
                <c:pt idx="3">
                  <c:v>6109.09</c:v>
                </c:pt>
                <c:pt idx="4">
                  <c:v>6183.64</c:v>
                </c:pt>
                <c:pt idx="5">
                  <c:v>6810.0</c:v>
                </c:pt>
                <c:pt idx="6">
                  <c:v>8775.450000000001</c:v>
                </c:pt>
                <c:pt idx="7">
                  <c:v>10356.36</c:v>
                </c:pt>
                <c:pt idx="8">
                  <c:v>11484.55</c:v>
                </c:pt>
                <c:pt idx="9">
                  <c:v>11922.73</c:v>
                </c:pt>
                <c:pt idx="10">
                  <c:v>14091.82</c:v>
                </c:pt>
                <c:pt idx="11">
                  <c:v>14371.82</c:v>
                </c:pt>
                <c:pt idx="12">
                  <c:v>13460.0</c:v>
                </c:pt>
                <c:pt idx="13">
                  <c:v>14840.91</c:v>
                </c:pt>
                <c:pt idx="14">
                  <c:v>14263.64</c:v>
                </c:pt>
                <c:pt idx="15">
                  <c:v>14448.18</c:v>
                </c:pt>
                <c:pt idx="16">
                  <c:v>14837.27</c:v>
                </c:pt>
                <c:pt idx="17">
                  <c:v>15660.0</c:v>
                </c:pt>
                <c:pt idx="18">
                  <c:v>17280.87</c:v>
                </c:pt>
                <c:pt idx="19">
                  <c:v>18043.0</c:v>
                </c:pt>
                <c:pt idx="20">
                  <c:v>18459.0</c:v>
                </c:pt>
                <c:pt idx="21">
                  <c:v>19399.0</c:v>
                </c:pt>
                <c:pt idx="22">
                  <c:v>21644.0</c:v>
                </c:pt>
                <c:pt idx="23">
                  <c:v>23971.0</c:v>
                </c:pt>
                <c:pt idx="24">
                  <c:v>22722.0</c:v>
                </c:pt>
                <c:pt idx="25">
                  <c:v>22478.0</c:v>
                </c:pt>
                <c:pt idx="26">
                  <c:v>21537.0</c:v>
                </c:pt>
                <c:pt idx="27">
                  <c:v>21522.0</c:v>
                </c:pt>
                <c:pt idx="28">
                  <c:v>19652.0</c:v>
                </c:pt>
                <c:pt idx="29">
                  <c:v>18283.0</c:v>
                </c:pt>
                <c:pt idx="30">
                  <c:v>17572.0</c:v>
                </c:pt>
                <c:pt idx="31">
                  <c:v>18128.0</c:v>
                </c:pt>
                <c:pt idx="32">
                  <c:v>19363.0</c:v>
                </c:pt>
                <c:pt idx="33">
                  <c:v>18474.0</c:v>
                </c:pt>
                <c:pt idx="34">
                  <c:v>19050.0</c:v>
                </c:pt>
                <c:pt idx="35">
                  <c:v>19891.0</c:v>
                </c:pt>
              </c:numCache>
            </c:numRef>
          </c:val>
        </c:ser>
        <c:ser>
          <c:idx val="207"/>
          <c:order val="207"/>
          <c:tx>
            <c:strRef>
              <c:f>'Apparent consumption final'!$A$210:$C$210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final'!$D$210:$AX$210</c:f>
              <c:numCache>
                <c:formatCode>0_);[Red]\(0\)</c:formatCode>
                <c:ptCount val="39"/>
                <c:pt idx="22">
                  <c:v>400.0</c:v>
                </c:pt>
                <c:pt idx="23">
                  <c:v>300.0</c:v>
                </c:pt>
                <c:pt idx="24">
                  <c:v>200.0</c:v>
                </c:pt>
                <c:pt idx="25">
                  <c:v>100.0</c:v>
                </c:pt>
                <c:pt idx="26">
                  <c:v>50.0</c:v>
                </c:pt>
                <c:pt idx="27">
                  <c:v>36.0</c:v>
                </c:pt>
                <c:pt idx="28">
                  <c:v>18.0</c:v>
                </c:pt>
                <c:pt idx="29">
                  <c:v>30.0</c:v>
                </c:pt>
                <c:pt idx="30">
                  <c:v>50.0</c:v>
                </c:pt>
                <c:pt idx="31">
                  <c:v>70.0</c:v>
                </c:pt>
                <c:pt idx="32">
                  <c:v>100.0</c:v>
                </c:pt>
                <c:pt idx="33">
                  <c:v>166.0</c:v>
                </c:pt>
                <c:pt idx="34">
                  <c:v>194.0</c:v>
                </c:pt>
                <c:pt idx="35">
                  <c:v>253.0</c:v>
                </c:pt>
                <c:pt idx="36">
                  <c:v>281.5</c:v>
                </c:pt>
                <c:pt idx="37">
                  <c:v>313.1</c:v>
                </c:pt>
                <c:pt idx="38">
                  <c:v>190.4</c:v>
                </c:pt>
              </c:numCache>
            </c:numRef>
          </c:val>
        </c:ser>
        <c:ser>
          <c:idx val="208"/>
          <c:order val="208"/>
          <c:tx>
            <c:strRef>
              <c:f>'Apparent consumption final'!$A$211:$C$211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final'!$D$211:$AX$211</c:f>
              <c:numCache>
                <c:formatCode>0_);[Red]\(0\)</c:formatCode>
                <c:ptCount val="39"/>
                <c:pt idx="0">
                  <c:v>167.27</c:v>
                </c:pt>
                <c:pt idx="1">
                  <c:v>178.18</c:v>
                </c:pt>
                <c:pt idx="2">
                  <c:v>237.27</c:v>
                </c:pt>
                <c:pt idx="3">
                  <c:v>314.55</c:v>
                </c:pt>
                <c:pt idx="4">
                  <c:v>296.36</c:v>
                </c:pt>
                <c:pt idx="5">
                  <c:v>266.36</c:v>
                </c:pt>
                <c:pt idx="6">
                  <c:v>299.301</c:v>
                </c:pt>
                <c:pt idx="7">
                  <c:v>308.908102</c:v>
                </c:pt>
                <c:pt idx="8">
                  <c:v>283.087</c:v>
                </c:pt>
                <c:pt idx="9">
                  <c:v>327.915917</c:v>
                </c:pt>
                <c:pt idx="10">
                  <c:v>373.5399600000001</c:v>
                </c:pt>
                <c:pt idx="11">
                  <c:v>433.206456</c:v>
                </c:pt>
                <c:pt idx="12">
                  <c:v>400.0</c:v>
                </c:pt>
                <c:pt idx="13">
                  <c:v>418.18</c:v>
                </c:pt>
                <c:pt idx="14">
                  <c:v>370.91</c:v>
                </c:pt>
                <c:pt idx="15">
                  <c:v>300.0</c:v>
                </c:pt>
                <c:pt idx="16">
                  <c:v>300.0</c:v>
                </c:pt>
                <c:pt idx="17">
                  <c:v>288.855</c:v>
                </c:pt>
                <c:pt idx="18">
                  <c:v>299.37</c:v>
                </c:pt>
                <c:pt idx="19">
                  <c:v>540.0</c:v>
                </c:pt>
                <c:pt idx="20">
                  <c:v>540.0</c:v>
                </c:pt>
                <c:pt idx="21">
                  <c:v>540.0</c:v>
                </c:pt>
                <c:pt idx="22">
                  <c:v>540.0</c:v>
                </c:pt>
                <c:pt idx="23">
                  <c:v>540.0</c:v>
                </c:pt>
                <c:pt idx="24">
                  <c:v>490.0</c:v>
                </c:pt>
                <c:pt idx="25">
                  <c:v>612.967432</c:v>
                </c:pt>
                <c:pt idx="26">
                  <c:v>1346.959167</c:v>
                </c:pt>
                <c:pt idx="27">
                  <c:v>1052.213004</c:v>
                </c:pt>
                <c:pt idx="28">
                  <c:v>760.321072</c:v>
                </c:pt>
                <c:pt idx="29">
                  <c:v>796.669319</c:v>
                </c:pt>
                <c:pt idx="30">
                  <c:v>809.796075</c:v>
                </c:pt>
                <c:pt idx="31">
                  <c:v>903.84394</c:v>
                </c:pt>
                <c:pt idx="32">
                  <c:v>1137.876282</c:v>
                </c:pt>
                <c:pt idx="33">
                  <c:v>1318.506395</c:v>
                </c:pt>
                <c:pt idx="34">
                  <c:v>1368.348528</c:v>
                </c:pt>
                <c:pt idx="35">
                  <c:v>1445.20303</c:v>
                </c:pt>
                <c:pt idx="36">
                  <c:v>1519.566598</c:v>
                </c:pt>
                <c:pt idx="37">
                  <c:v>1703.547743</c:v>
                </c:pt>
                <c:pt idx="38">
                  <c:v>1756.0</c:v>
                </c:pt>
              </c:numCache>
            </c:numRef>
          </c:val>
        </c:ser>
        <c:ser>
          <c:idx val="209"/>
          <c:order val="209"/>
          <c:tx>
            <c:strRef>
              <c:f>'Apparent consumption final'!$A$212:$C$212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final'!$D$212:$AX$212</c:f>
              <c:numCache>
                <c:formatCode>0_);[Red]\(0\)</c:formatCode>
                <c:ptCount val="39"/>
                <c:pt idx="0">
                  <c:v>2497.698992</c:v>
                </c:pt>
                <c:pt idx="1">
                  <c:v>2537.049008</c:v>
                </c:pt>
                <c:pt idx="2">
                  <c:v>2663.476</c:v>
                </c:pt>
                <c:pt idx="3">
                  <c:v>2835.511032</c:v>
                </c:pt>
                <c:pt idx="4">
                  <c:v>3011.89</c:v>
                </c:pt>
                <c:pt idx="5">
                  <c:v>3255.78</c:v>
                </c:pt>
                <c:pt idx="6">
                  <c:v>3836.242984</c:v>
                </c:pt>
                <c:pt idx="7">
                  <c:v>4808.214008</c:v>
                </c:pt>
                <c:pt idx="8">
                  <c:v>5431.184008</c:v>
                </c:pt>
                <c:pt idx="9">
                  <c:v>6481.089048</c:v>
                </c:pt>
                <c:pt idx="10">
                  <c:v>6228.431368</c:v>
                </c:pt>
                <c:pt idx="11">
                  <c:v>6300.667624</c:v>
                </c:pt>
                <c:pt idx="12">
                  <c:v>6370.844008</c:v>
                </c:pt>
                <c:pt idx="13">
                  <c:v>7116.464183</c:v>
                </c:pt>
                <c:pt idx="14">
                  <c:v>8176.304562</c:v>
                </c:pt>
                <c:pt idx="15">
                  <c:v>7862.784123</c:v>
                </c:pt>
                <c:pt idx="16">
                  <c:v>7860.632855</c:v>
                </c:pt>
                <c:pt idx="17">
                  <c:v>9701.825019</c:v>
                </c:pt>
                <c:pt idx="18">
                  <c:v>11517.828175</c:v>
                </c:pt>
                <c:pt idx="19">
                  <c:v>15278.310883</c:v>
                </c:pt>
                <c:pt idx="20">
                  <c:v>21068.525665</c:v>
                </c:pt>
                <c:pt idx="21">
                  <c:v>24328.287103</c:v>
                </c:pt>
                <c:pt idx="22">
                  <c:v>24783.482789</c:v>
                </c:pt>
                <c:pt idx="23">
                  <c:v>24667.025954</c:v>
                </c:pt>
                <c:pt idx="24">
                  <c:v>27081.899533</c:v>
                </c:pt>
                <c:pt idx="25">
                  <c:v>31795.040544</c:v>
                </c:pt>
                <c:pt idx="26">
                  <c:v>34844.685301</c:v>
                </c:pt>
                <c:pt idx="27">
                  <c:v>30921.327467</c:v>
                </c:pt>
                <c:pt idx="28">
                  <c:v>13213.518685</c:v>
                </c:pt>
                <c:pt idx="29">
                  <c:v>9831.453415</c:v>
                </c:pt>
                <c:pt idx="30">
                  <c:v>10341.910537</c:v>
                </c:pt>
                <c:pt idx="31">
                  <c:v>10238.819471</c:v>
                </c:pt>
                <c:pt idx="32">
                  <c:v>15450.179273</c:v>
                </c:pt>
                <c:pt idx="33">
                  <c:v>20302.088167</c:v>
                </c:pt>
                <c:pt idx="34">
                  <c:v>23769.942257</c:v>
                </c:pt>
                <c:pt idx="35">
                  <c:v>22156.980898</c:v>
                </c:pt>
                <c:pt idx="36">
                  <c:v>24433.200188</c:v>
                </c:pt>
                <c:pt idx="37">
                  <c:v>17026.811137</c:v>
                </c:pt>
                <c:pt idx="38">
                  <c:v>15768.133295</c:v>
                </c:pt>
              </c:numCache>
            </c:numRef>
          </c:val>
        </c:ser>
        <c:ser>
          <c:idx val="210"/>
          <c:order val="210"/>
          <c:tx>
            <c:strRef>
              <c:f>'Apparent consumption final'!$A$213:$C$213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final'!$D$213:$AX$213</c:f>
              <c:numCache>
                <c:formatCode>0_);[Red]\(0\)</c:formatCode>
                <c:ptCount val="39"/>
              </c:numCache>
            </c:numRef>
          </c:val>
        </c:ser>
        <c:ser>
          <c:idx val="211"/>
          <c:order val="211"/>
          <c:tx>
            <c:strRef>
              <c:f>'Apparent consumption final'!$A$214:$C$214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final'!$D$214:$AX$214</c:f>
              <c:numCache>
                <c:formatCode>0_);[Red]\(0\)</c:formatCode>
                <c:ptCount val="39"/>
                <c:pt idx="1">
                  <c:v>250.0</c:v>
                </c:pt>
                <c:pt idx="2">
                  <c:v>250.0</c:v>
                </c:pt>
                <c:pt idx="3">
                  <c:v>256.1664</c:v>
                </c:pt>
                <c:pt idx="4">
                  <c:v>251.821888</c:v>
                </c:pt>
                <c:pt idx="10">
                  <c:v>129.320904</c:v>
                </c:pt>
                <c:pt idx="11">
                  <c:v>23.46998799999994</c:v>
                </c:pt>
                <c:pt idx="12">
                  <c:v>280.0</c:v>
                </c:pt>
                <c:pt idx="13">
                  <c:v>262.0</c:v>
                </c:pt>
                <c:pt idx="14">
                  <c:v>243.64</c:v>
                </c:pt>
                <c:pt idx="15">
                  <c:v>284.55</c:v>
                </c:pt>
                <c:pt idx="16">
                  <c:v>393.087304</c:v>
                </c:pt>
                <c:pt idx="17">
                  <c:v>389.698432</c:v>
                </c:pt>
                <c:pt idx="18">
                  <c:v>639.271692</c:v>
                </c:pt>
                <c:pt idx="19">
                  <c:v>543.1895759999998</c:v>
                </c:pt>
                <c:pt idx="20">
                  <c:v>744.604976</c:v>
                </c:pt>
                <c:pt idx="21">
                  <c:v>482.6807920000001</c:v>
                </c:pt>
                <c:pt idx="22">
                  <c:v>350.0</c:v>
                </c:pt>
                <c:pt idx="23">
                  <c:v>350.0</c:v>
                </c:pt>
                <c:pt idx="24">
                  <c:v>495.062132</c:v>
                </c:pt>
                <c:pt idx="25">
                  <c:v>622.4802079999999</c:v>
                </c:pt>
                <c:pt idx="26">
                  <c:v>891.194728</c:v>
                </c:pt>
                <c:pt idx="27">
                  <c:v>831.6956480000001</c:v>
                </c:pt>
                <c:pt idx="28">
                  <c:v>799.687872</c:v>
                </c:pt>
                <c:pt idx="29">
                  <c:v>764.035712</c:v>
                </c:pt>
                <c:pt idx="30">
                  <c:v>562.4856390000001</c:v>
                </c:pt>
                <c:pt idx="31">
                  <c:v>511.4869530000001</c:v>
                </c:pt>
                <c:pt idx="32">
                  <c:v>602.7795839999998</c:v>
                </c:pt>
                <c:pt idx="33">
                  <c:v>429.5</c:v>
                </c:pt>
                <c:pt idx="34">
                  <c:v>255.777638</c:v>
                </c:pt>
                <c:pt idx="35">
                  <c:v>679.0</c:v>
                </c:pt>
                <c:pt idx="36">
                  <c:v>1102.0</c:v>
                </c:pt>
                <c:pt idx="37">
                  <c:v>483.7789700000001</c:v>
                </c:pt>
                <c:pt idx="38">
                  <c:v>1264.502</c:v>
                </c:pt>
              </c:numCache>
            </c:numRef>
          </c:val>
        </c:ser>
        <c:ser>
          <c:idx val="212"/>
          <c:order val="212"/>
          <c:tx>
            <c:strRef>
              <c:f>'Apparent consumption final'!$A$215:$C$215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final'!$D$215:$AX$215</c:f>
              <c:numCache>
                <c:formatCode>0_);[Red]\(0\)</c:formatCode>
                <c:ptCount val="39"/>
              </c:numCache>
            </c:numRef>
          </c:val>
        </c:ser>
        <c:ser>
          <c:idx val="213"/>
          <c:order val="213"/>
          <c:tx>
            <c:strRef>
              <c:f>'Apparent consumption final'!$A$216:$C$216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final'!$D$216:$AX$216</c:f>
              <c:numCache>
                <c:formatCode>0_);[Red]\(0\)</c:formatCode>
                <c:ptCount val="39"/>
              </c:numCache>
            </c:numRef>
          </c:val>
        </c:ser>
        <c:ser>
          <c:idx val="214"/>
          <c:order val="214"/>
          <c:tx>
            <c:strRef>
              <c:f>'Apparent consumption final'!$A$217:$C$217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final'!$D$217:$AX$217</c:f>
              <c:numCache>
                <c:formatCode>0_);[Red]\(0\)</c:formatCode>
                <c:ptCount val="39"/>
                <c:pt idx="0">
                  <c:v>113.805857</c:v>
                </c:pt>
                <c:pt idx="1">
                  <c:v>150.397504</c:v>
                </c:pt>
                <c:pt idx="2">
                  <c:v>173.506834</c:v>
                </c:pt>
                <c:pt idx="3">
                  <c:v>263.160918</c:v>
                </c:pt>
                <c:pt idx="4">
                  <c:v>171.091895</c:v>
                </c:pt>
                <c:pt idx="5">
                  <c:v>192.945946</c:v>
                </c:pt>
                <c:pt idx="6">
                  <c:v>231.178973</c:v>
                </c:pt>
                <c:pt idx="7">
                  <c:v>290.32</c:v>
                </c:pt>
                <c:pt idx="8">
                  <c:v>321.552325</c:v>
                </c:pt>
                <c:pt idx="9">
                  <c:v>347.792622</c:v>
                </c:pt>
                <c:pt idx="10">
                  <c:v>418.780097</c:v>
                </c:pt>
                <c:pt idx="11">
                  <c:v>449.343447</c:v>
                </c:pt>
                <c:pt idx="12">
                  <c:v>540.0966480000001</c:v>
                </c:pt>
                <c:pt idx="13">
                  <c:v>656.224171</c:v>
                </c:pt>
                <c:pt idx="14">
                  <c:v>521.687143</c:v>
                </c:pt>
                <c:pt idx="15">
                  <c:v>413.618928</c:v>
                </c:pt>
                <c:pt idx="16">
                  <c:v>338.18</c:v>
                </c:pt>
                <c:pt idx="17">
                  <c:v>327.27</c:v>
                </c:pt>
                <c:pt idx="18">
                  <c:v>360.15</c:v>
                </c:pt>
                <c:pt idx="19">
                  <c:v>209.741053</c:v>
                </c:pt>
                <c:pt idx="20">
                  <c:v>441.787</c:v>
                </c:pt>
                <c:pt idx="21">
                  <c:v>195.350414</c:v>
                </c:pt>
                <c:pt idx="22">
                  <c:v>206.352008</c:v>
                </c:pt>
                <c:pt idx="23">
                  <c:v>200.9865649999999</c:v>
                </c:pt>
                <c:pt idx="24">
                  <c:v>123.10986</c:v>
                </c:pt>
                <c:pt idx="25">
                  <c:v>257.8417579999999</c:v>
                </c:pt>
                <c:pt idx="26">
                  <c:v>286.194288</c:v>
                </c:pt>
                <c:pt idx="27">
                  <c:v>350.079779</c:v>
                </c:pt>
                <c:pt idx="28">
                  <c:v>476.772952</c:v>
                </c:pt>
                <c:pt idx="29">
                  <c:v>719.6146660000001</c:v>
                </c:pt>
                <c:pt idx="30">
                  <c:v>484.0658</c:v>
                </c:pt>
                <c:pt idx="31">
                  <c:v>419.5998779999999</c:v>
                </c:pt>
                <c:pt idx="32">
                  <c:v>445.624938</c:v>
                </c:pt>
                <c:pt idx="33">
                  <c:v>680.025944</c:v>
                </c:pt>
                <c:pt idx="34">
                  <c:v>521.829755</c:v>
                </c:pt>
                <c:pt idx="35">
                  <c:v>593.781767</c:v>
                </c:pt>
                <c:pt idx="36">
                  <c:v>832.4197260000001</c:v>
                </c:pt>
              </c:numCache>
            </c:numRef>
          </c:val>
        </c:ser>
        <c:ser>
          <c:idx val="215"/>
          <c:order val="215"/>
          <c:tx>
            <c:strRef>
              <c:f>'Apparent consumption final'!$A$218:$C$218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final'!$D$218:$AX$218</c:f>
              <c:numCache>
                <c:formatCode>0_);[Red]\(0\)</c:formatCode>
                <c:ptCount val="39"/>
                <c:pt idx="0">
                  <c:v>520.795716</c:v>
                </c:pt>
                <c:pt idx="1">
                  <c:v>577.0695760000001</c:v>
                </c:pt>
                <c:pt idx="2">
                  <c:v>657.359104</c:v>
                </c:pt>
                <c:pt idx="3">
                  <c:v>676.4855680000001</c:v>
                </c:pt>
                <c:pt idx="4">
                  <c:v>984.992519</c:v>
                </c:pt>
                <c:pt idx="5">
                  <c:v>1144.621992</c:v>
                </c:pt>
                <c:pt idx="6">
                  <c:v>1272.041181</c:v>
                </c:pt>
                <c:pt idx="7">
                  <c:v>1549.360064</c:v>
                </c:pt>
                <c:pt idx="8">
                  <c:v>1560.079232</c:v>
                </c:pt>
                <c:pt idx="9">
                  <c:v>1944.023241</c:v>
                </c:pt>
                <c:pt idx="10">
                  <c:v>2102.546603</c:v>
                </c:pt>
                <c:pt idx="11">
                  <c:v>2155.697519</c:v>
                </c:pt>
                <c:pt idx="12">
                  <c:v>2228.636568</c:v>
                </c:pt>
                <c:pt idx="13">
                  <c:v>3061.73296</c:v>
                </c:pt>
                <c:pt idx="14">
                  <c:v>2834.81186</c:v>
                </c:pt>
                <c:pt idx="15">
                  <c:v>3055.360384</c:v>
                </c:pt>
                <c:pt idx="16">
                  <c:v>2778.245744</c:v>
                </c:pt>
                <c:pt idx="17">
                  <c:v>3469.154136</c:v>
                </c:pt>
                <c:pt idx="18">
                  <c:v>2341.357186</c:v>
                </c:pt>
                <c:pt idx="19">
                  <c:v>1572.833773</c:v>
                </c:pt>
                <c:pt idx="20">
                  <c:v>2024.315144</c:v>
                </c:pt>
                <c:pt idx="21">
                  <c:v>3096.447385</c:v>
                </c:pt>
                <c:pt idx="22">
                  <c:v>2935.218199</c:v>
                </c:pt>
                <c:pt idx="23">
                  <c:v>3525.621468</c:v>
                </c:pt>
                <c:pt idx="24">
                  <c:v>3626.405567</c:v>
                </c:pt>
                <c:pt idx="25">
                  <c:v>3221.407953</c:v>
                </c:pt>
                <c:pt idx="26">
                  <c:v>3523.595543</c:v>
                </c:pt>
                <c:pt idx="27">
                  <c:v>3182.929336</c:v>
                </c:pt>
                <c:pt idx="28">
                  <c:v>3723.283386</c:v>
                </c:pt>
                <c:pt idx="29">
                  <c:v>4273.314188</c:v>
                </c:pt>
                <c:pt idx="30">
                  <c:v>5354.305913</c:v>
                </c:pt>
                <c:pt idx="31">
                  <c:v>5924.232515</c:v>
                </c:pt>
                <c:pt idx="32">
                  <c:v>5978.517539</c:v>
                </c:pt>
                <c:pt idx="33">
                  <c:v>5209.993021</c:v>
                </c:pt>
                <c:pt idx="34">
                  <c:v>5690.935332</c:v>
                </c:pt>
                <c:pt idx="35">
                  <c:v>5566.857568</c:v>
                </c:pt>
              </c:numCache>
            </c:numRef>
          </c:val>
        </c:ser>
        <c:ser>
          <c:idx val="216"/>
          <c:order val="216"/>
          <c:tx>
            <c:strRef>
              <c:f>'Apparent consumption final'!$A$219:$C$219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final'!$D$219:$AX$219</c:f>
              <c:numCache>
                <c:formatCode>0_);[Red]\(0\)</c:formatCode>
                <c:ptCount val="39"/>
                <c:pt idx="0">
                  <c:v>6061.898203</c:v>
                </c:pt>
                <c:pt idx="3">
                  <c:v>7985.592113000001</c:v>
                </c:pt>
                <c:pt idx="4">
                  <c:v>9963.744132</c:v>
                </c:pt>
                <c:pt idx="5">
                  <c:v>9868.274928000002</c:v>
                </c:pt>
                <c:pt idx="6">
                  <c:v>11802.489597</c:v>
                </c:pt>
                <c:pt idx="7">
                  <c:v>13534.626023</c:v>
                </c:pt>
                <c:pt idx="8">
                  <c:v>14136.467519</c:v>
                </c:pt>
                <c:pt idx="9">
                  <c:v>13813.200398</c:v>
                </c:pt>
                <c:pt idx="10">
                  <c:v>12165.818561</c:v>
                </c:pt>
                <c:pt idx="11">
                  <c:v>11625.449886</c:v>
                </c:pt>
                <c:pt idx="12">
                  <c:v>11687.894432</c:v>
                </c:pt>
                <c:pt idx="13">
                  <c:v>11341.67362</c:v>
                </c:pt>
                <c:pt idx="14">
                  <c:v>13779.195086</c:v>
                </c:pt>
                <c:pt idx="15">
                  <c:v>15713.698396</c:v>
                </c:pt>
                <c:pt idx="16">
                  <c:v>18852.081452</c:v>
                </c:pt>
                <c:pt idx="17">
                  <c:v>23544.495984</c:v>
                </c:pt>
                <c:pt idx="18">
                  <c:v>24247.244832</c:v>
                </c:pt>
                <c:pt idx="19">
                  <c:v>23062.756734</c:v>
                </c:pt>
                <c:pt idx="20">
                  <c:v>22870.087735</c:v>
                </c:pt>
                <c:pt idx="21">
                  <c:v>23307.904633</c:v>
                </c:pt>
                <c:pt idx="22">
                  <c:v>24798.320667</c:v>
                </c:pt>
                <c:pt idx="23">
                  <c:v>28980.764287</c:v>
                </c:pt>
                <c:pt idx="24">
                  <c:v>25216.210317</c:v>
                </c:pt>
                <c:pt idx="25">
                  <c:v>29317.175488</c:v>
                </c:pt>
                <c:pt idx="26">
                  <c:v>32077.365368</c:v>
                </c:pt>
                <c:pt idx="27">
                  <c:v>32105.694304</c:v>
                </c:pt>
                <c:pt idx="28">
                  <c:v>34471.946624</c:v>
                </c:pt>
                <c:pt idx="29">
                  <c:v>30170.230168</c:v>
                </c:pt>
                <c:pt idx="30">
                  <c:v>29570.387453</c:v>
                </c:pt>
                <c:pt idx="31">
                  <c:v>22047.707928</c:v>
                </c:pt>
                <c:pt idx="32">
                  <c:v>22233.191024</c:v>
                </c:pt>
                <c:pt idx="33">
                  <c:v>25121.369364</c:v>
                </c:pt>
                <c:pt idx="34">
                  <c:v>28767.921158</c:v>
                </c:pt>
                <c:pt idx="35">
                  <c:v>33035.991202</c:v>
                </c:pt>
                <c:pt idx="36">
                  <c:v>43369.902368</c:v>
                </c:pt>
              </c:numCache>
            </c:numRef>
          </c:val>
        </c:ser>
        <c:ser>
          <c:idx val="217"/>
          <c:order val="217"/>
          <c:tx>
            <c:strRef>
              <c:f>'Apparent consumption final'!$A$220:$C$220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final'!$D$220:$AX$220</c:f>
              <c:numCache>
                <c:formatCode>0_);[Red]\(0\)</c:formatCode>
                <c:ptCount val="39"/>
                <c:pt idx="22">
                  <c:v>1100.0</c:v>
                </c:pt>
                <c:pt idx="23">
                  <c:v>1100.0</c:v>
                </c:pt>
                <c:pt idx="24">
                  <c:v>700.0</c:v>
                </c:pt>
                <c:pt idx="25">
                  <c:v>437.0</c:v>
                </c:pt>
                <c:pt idx="26">
                  <c:v>451.0</c:v>
                </c:pt>
                <c:pt idx="27">
                  <c:v>450.0</c:v>
                </c:pt>
                <c:pt idx="28">
                  <c:v>450.0</c:v>
                </c:pt>
                <c:pt idx="29">
                  <c:v>450.0</c:v>
                </c:pt>
                <c:pt idx="30">
                  <c:v>450.0</c:v>
                </c:pt>
                <c:pt idx="31">
                  <c:v>450.0</c:v>
                </c:pt>
                <c:pt idx="32">
                  <c:v>450.0</c:v>
                </c:pt>
                <c:pt idx="33">
                  <c:v>450.0</c:v>
                </c:pt>
                <c:pt idx="34">
                  <c:v>550.0</c:v>
                </c:pt>
                <c:pt idx="35">
                  <c:v>650.0</c:v>
                </c:pt>
              </c:numCache>
            </c:numRef>
          </c:val>
        </c:ser>
        <c:ser>
          <c:idx val="218"/>
          <c:order val="218"/>
          <c:tx>
            <c:strRef>
              <c:f>'Apparent consumption final'!$A$221:$C$221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final'!$D$221:$AX$221</c:f>
              <c:numCache>
                <c:formatCode>0_);[Red]\(0\)</c:formatCode>
                <c:ptCount val="39"/>
              </c:numCache>
            </c:numRef>
          </c:val>
        </c:ser>
        <c:ser>
          <c:idx val="219"/>
          <c:order val="219"/>
          <c:tx>
            <c:strRef>
              <c:f>'Apparent consumption final'!$A$222:$C$222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final'!$D$222:$AX$222</c:f>
              <c:numCache>
                <c:formatCode>0_);[Red]\(0\)</c:formatCode>
                <c:ptCount val="39"/>
              </c:numCache>
            </c:numRef>
          </c:val>
        </c:ser>
        <c:ser>
          <c:idx val="220"/>
          <c:order val="220"/>
          <c:tx>
            <c:strRef>
              <c:f>'Apparent consumption final'!$A$223:$C$223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final'!$D$223:$AX$223</c:f>
              <c:numCache>
                <c:formatCode>0_);[Red]\(0\)</c:formatCode>
                <c:ptCount val="39"/>
                <c:pt idx="0">
                  <c:v>189.09</c:v>
                </c:pt>
                <c:pt idx="1">
                  <c:v>205.45</c:v>
                </c:pt>
                <c:pt idx="2">
                  <c:v>166.36</c:v>
                </c:pt>
                <c:pt idx="3">
                  <c:v>143.64</c:v>
                </c:pt>
                <c:pt idx="4">
                  <c:v>153.64</c:v>
                </c:pt>
                <c:pt idx="5">
                  <c:v>98.18000000000001</c:v>
                </c:pt>
                <c:pt idx="6">
                  <c:v>88.234</c:v>
                </c:pt>
                <c:pt idx="7">
                  <c:v>81.82000000000001</c:v>
                </c:pt>
                <c:pt idx="8">
                  <c:v>80.0</c:v>
                </c:pt>
                <c:pt idx="9">
                  <c:v>50.0</c:v>
                </c:pt>
                <c:pt idx="10">
                  <c:v>10.0</c:v>
                </c:pt>
                <c:pt idx="11">
                  <c:v>20.0</c:v>
                </c:pt>
                <c:pt idx="12">
                  <c:v>17.27</c:v>
                </c:pt>
                <c:pt idx="13">
                  <c:v>20.0</c:v>
                </c:pt>
                <c:pt idx="14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10.91</c:v>
                </c:pt>
                <c:pt idx="18">
                  <c:v>9.07</c:v>
                </c:pt>
                <c:pt idx="19">
                  <c:v>14.0</c:v>
                </c:pt>
                <c:pt idx="20">
                  <c:v>14.0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95.982981</c:v>
                </c:pt>
                <c:pt idx="25">
                  <c:v>292.605481</c:v>
                </c:pt>
                <c:pt idx="26">
                  <c:v>516.33834</c:v>
                </c:pt>
                <c:pt idx="27">
                  <c:v>360.835498</c:v>
                </c:pt>
                <c:pt idx="28">
                  <c:v>527.9261710000001</c:v>
                </c:pt>
                <c:pt idx="29">
                  <c:v>549.112775</c:v>
                </c:pt>
                <c:pt idx="30">
                  <c:v>506.662044</c:v>
                </c:pt>
                <c:pt idx="31">
                  <c:v>641.981076</c:v>
                </c:pt>
                <c:pt idx="32">
                  <c:v>679.896358</c:v>
                </c:pt>
                <c:pt idx="33">
                  <c:v>799.061991</c:v>
                </c:pt>
                <c:pt idx="34">
                  <c:v>842.349681</c:v>
                </c:pt>
                <c:pt idx="35">
                  <c:v>1119.571271</c:v>
                </c:pt>
                <c:pt idx="36">
                  <c:v>1406.803455</c:v>
                </c:pt>
                <c:pt idx="37">
                  <c:v>1666.029765</c:v>
                </c:pt>
                <c:pt idx="38">
                  <c:v>1416.889287</c:v>
                </c:pt>
              </c:numCache>
            </c:numRef>
          </c:val>
        </c:ser>
        <c:ser>
          <c:idx val="221"/>
          <c:order val="221"/>
          <c:tx>
            <c:strRef>
              <c:f>'Apparent consumption final'!$A$224:$C$224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final'!$D$224:$AX$224</c:f>
              <c:numCache>
                <c:formatCode>0_);[Red]\(0\)</c:formatCode>
                <c:ptCount val="39"/>
                <c:pt idx="22">
                  <c:v>20100.0</c:v>
                </c:pt>
                <c:pt idx="23">
                  <c:v>15000.0</c:v>
                </c:pt>
                <c:pt idx="24">
                  <c:v>11400.0</c:v>
                </c:pt>
                <c:pt idx="25">
                  <c:v>7600.0</c:v>
                </c:pt>
                <c:pt idx="26">
                  <c:v>4821.796368</c:v>
                </c:pt>
                <c:pt idx="27">
                  <c:v>4618.071792000001</c:v>
                </c:pt>
                <c:pt idx="28">
                  <c:v>4590.310984</c:v>
                </c:pt>
                <c:pt idx="29">
                  <c:v>4930.35774</c:v>
                </c:pt>
                <c:pt idx="30">
                  <c:v>4531.372392</c:v>
                </c:pt>
                <c:pt idx="31">
                  <c:v>5955.46464</c:v>
                </c:pt>
                <c:pt idx="32">
                  <c:v>6659.134528</c:v>
                </c:pt>
                <c:pt idx="33">
                  <c:v>7874.103863</c:v>
                </c:pt>
                <c:pt idx="34">
                  <c:v>9470.764299999999</c:v>
                </c:pt>
                <c:pt idx="35">
                  <c:v>10910.385001</c:v>
                </c:pt>
                <c:pt idx="36">
                  <c:v>12381.007152</c:v>
                </c:pt>
                <c:pt idx="37">
                  <c:v>14432.018454</c:v>
                </c:pt>
                <c:pt idx="38">
                  <c:v>14212.464375</c:v>
                </c:pt>
              </c:numCache>
            </c:numRef>
          </c:val>
        </c:ser>
        <c:ser>
          <c:idx val="222"/>
          <c:order val="222"/>
          <c:tx>
            <c:strRef>
              <c:f>'Apparent consumption final'!$A$225:$C$225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final'!$D$225:$AX$225</c:f>
              <c:numCache>
                <c:formatCode>0_);[Red]\(0\)</c:formatCode>
                <c:ptCount val="39"/>
                <c:pt idx="6">
                  <c:v>200.0</c:v>
                </c:pt>
                <c:pt idx="7">
                  <c:v>200.0</c:v>
                </c:pt>
                <c:pt idx="8">
                  <c:v>1241.82</c:v>
                </c:pt>
                <c:pt idx="9">
                  <c:v>1880.728464</c:v>
                </c:pt>
                <c:pt idx="10">
                  <c:v>2198.208567</c:v>
                </c:pt>
                <c:pt idx="11">
                  <c:v>3078.08485</c:v>
                </c:pt>
                <c:pt idx="12">
                  <c:v>2645.365628</c:v>
                </c:pt>
                <c:pt idx="13">
                  <c:v>2072.73</c:v>
                </c:pt>
                <c:pt idx="14">
                  <c:v>4013.64</c:v>
                </c:pt>
                <c:pt idx="15">
                  <c:v>4000.0</c:v>
                </c:pt>
                <c:pt idx="16">
                  <c:v>2495.45</c:v>
                </c:pt>
                <c:pt idx="17">
                  <c:v>3112.73</c:v>
                </c:pt>
                <c:pt idx="18">
                  <c:v>2980.09</c:v>
                </c:pt>
                <c:pt idx="19">
                  <c:v>3387.0</c:v>
                </c:pt>
                <c:pt idx="20">
                  <c:v>3264.0</c:v>
                </c:pt>
                <c:pt idx="21">
                  <c:v>3379.905627</c:v>
                </c:pt>
                <c:pt idx="22">
                  <c:v>3721.148323</c:v>
                </c:pt>
                <c:pt idx="23">
                  <c:v>4257.035796</c:v>
                </c:pt>
                <c:pt idx="24">
                  <c:v>5000.0</c:v>
                </c:pt>
                <c:pt idx="25">
                  <c:v>5918.0</c:v>
                </c:pt>
                <c:pt idx="26">
                  <c:v>6000.0</c:v>
                </c:pt>
                <c:pt idx="27">
                  <c:v>5250.0</c:v>
                </c:pt>
                <c:pt idx="28">
                  <c:v>7066.0</c:v>
                </c:pt>
                <c:pt idx="29">
                  <c:v>7069.0</c:v>
                </c:pt>
                <c:pt idx="30">
                  <c:v>6100.0</c:v>
                </c:pt>
                <c:pt idx="31">
                  <c:v>6100.0</c:v>
                </c:pt>
                <c:pt idx="32">
                  <c:v>7000.0</c:v>
                </c:pt>
                <c:pt idx="33">
                  <c:v>8000.0</c:v>
                </c:pt>
                <c:pt idx="34">
                  <c:v>9000.0</c:v>
                </c:pt>
                <c:pt idx="35">
                  <c:v>14251.734565</c:v>
                </c:pt>
              </c:numCache>
            </c:numRef>
          </c:val>
        </c:ser>
        <c:ser>
          <c:idx val="223"/>
          <c:order val="223"/>
          <c:tx>
            <c:strRef>
              <c:f>'Apparent consumption final'!$A$226:$C$226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final'!$D$226:$AX$226</c:f>
              <c:numCache>
                <c:formatCode>0_);[Red]\(0\)</c:formatCode>
                <c:ptCount val="39"/>
                <c:pt idx="0">
                  <c:v>16376.513304</c:v>
                </c:pt>
                <c:pt idx="1">
                  <c:v>17102.135024</c:v>
                </c:pt>
                <c:pt idx="2">
                  <c:v>17429.386992</c:v>
                </c:pt>
                <c:pt idx="3">
                  <c:v>18687.169952</c:v>
                </c:pt>
                <c:pt idx="4">
                  <c:v>16959.048016</c:v>
                </c:pt>
                <c:pt idx="5">
                  <c:v>15905.856008</c:v>
                </c:pt>
                <c:pt idx="6">
                  <c:v>14853.849976</c:v>
                </c:pt>
                <c:pt idx="7">
                  <c:v>13830.180056</c:v>
                </c:pt>
                <c:pt idx="8">
                  <c:v>14176.71404</c:v>
                </c:pt>
                <c:pt idx="9">
                  <c:v>14720.133024</c:v>
                </c:pt>
                <c:pt idx="10">
                  <c:v>13929.181992</c:v>
                </c:pt>
                <c:pt idx="11">
                  <c:v>12386.568928</c:v>
                </c:pt>
                <c:pt idx="12">
                  <c:v>12964.123984</c:v>
                </c:pt>
                <c:pt idx="13">
                  <c:v>13459.919984</c:v>
                </c:pt>
                <c:pt idx="14">
                  <c:v>13881.759016</c:v>
                </c:pt>
                <c:pt idx="15">
                  <c:v>13877.125976</c:v>
                </c:pt>
                <c:pt idx="16">
                  <c:v>13992.772</c:v>
                </c:pt>
                <c:pt idx="17">
                  <c:v>15223.213008</c:v>
                </c:pt>
                <c:pt idx="18">
                  <c:v>19213.067</c:v>
                </c:pt>
                <c:pt idx="19">
                  <c:v>21020.613216</c:v>
                </c:pt>
                <c:pt idx="20">
                  <c:v>16159.389024</c:v>
                </c:pt>
                <c:pt idx="21">
                  <c:v>13735.165952</c:v>
                </c:pt>
                <c:pt idx="22">
                  <c:v>12059.98304</c:v>
                </c:pt>
                <c:pt idx="23">
                  <c:v>11896.905152</c:v>
                </c:pt>
                <c:pt idx="24">
                  <c:v>13519.85552</c:v>
                </c:pt>
                <c:pt idx="25">
                  <c:v>12823.891264</c:v>
                </c:pt>
                <c:pt idx="26">
                  <c:v>12936.585152</c:v>
                </c:pt>
                <c:pt idx="27">
                  <c:v>13115.94752</c:v>
                </c:pt>
                <c:pt idx="28">
                  <c:v>12751.114176</c:v>
                </c:pt>
                <c:pt idx="29">
                  <c:v>12885.711427</c:v>
                </c:pt>
                <c:pt idx="30">
                  <c:v>12410.817732</c:v>
                </c:pt>
                <c:pt idx="31">
                  <c:v>12125.526952</c:v>
                </c:pt>
                <c:pt idx="32">
                  <c:v>11209.737473</c:v>
                </c:pt>
                <c:pt idx="33">
                  <c:v>11823.263804</c:v>
                </c:pt>
                <c:pt idx="34">
                  <c:v>11574.847811</c:v>
                </c:pt>
                <c:pt idx="35">
                  <c:v>11157.774072</c:v>
                </c:pt>
                <c:pt idx="37">
                  <c:v>16204.005896</c:v>
                </c:pt>
              </c:numCache>
            </c:numRef>
          </c:val>
        </c:ser>
        <c:ser>
          <c:idx val="224"/>
          <c:order val="224"/>
          <c:tx>
            <c:strRef>
              <c:f>'Apparent consumption final'!$A$227:$C$227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final'!$D$227:$AX$227</c:f>
              <c:numCache>
                <c:formatCode>0_);[Red]\(0\)</c:formatCode>
                <c:ptCount val="39"/>
                <c:pt idx="0">
                  <c:v>67690.868594</c:v>
                </c:pt>
                <c:pt idx="1">
                  <c:v>72915.111312</c:v>
                </c:pt>
                <c:pt idx="2">
                  <c:v>76777.556609</c:v>
                </c:pt>
                <c:pt idx="3">
                  <c:v>79316.64391100001</c:v>
                </c:pt>
                <c:pt idx="4">
                  <c:v>75089.72312</c:v>
                </c:pt>
                <c:pt idx="5">
                  <c:v>62934.297747</c:v>
                </c:pt>
                <c:pt idx="6">
                  <c:v>67292.77601599999</c:v>
                </c:pt>
                <c:pt idx="7">
                  <c:v>72563.271168</c:v>
                </c:pt>
                <c:pt idx="8">
                  <c:v>84117.303968</c:v>
                </c:pt>
                <c:pt idx="9">
                  <c:v>85941.40360000001</c:v>
                </c:pt>
                <c:pt idx="10">
                  <c:v>73979.6796</c:v>
                </c:pt>
                <c:pt idx="11">
                  <c:v>69124.569504</c:v>
                </c:pt>
                <c:pt idx="12">
                  <c:v>60843.256128</c:v>
                </c:pt>
                <c:pt idx="13">
                  <c:v>68898.914688</c:v>
                </c:pt>
                <c:pt idx="14">
                  <c:v>79470.638208</c:v>
                </c:pt>
                <c:pt idx="15">
                  <c:v>84577.21563200001</c:v>
                </c:pt>
                <c:pt idx="16">
                  <c:v>87360.978936</c:v>
                </c:pt>
                <c:pt idx="17">
                  <c:v>88313.813528</c:v>
                </c:pt>
                <c:pt idx="18">
                  <c:v>86639.177184</c:v>
                </c:pt>
                <c:pt idx="19">
                  <c:v>85081.345</c:v>
                </c:pt>
                <c:pt idx="20">
                  <c:v>82940.615</c:v>
                </c:pt>
                <c:pt idx="21">
                  <c:v>75583.394</c:v>
                </c:pt>
                <c:pt idx="22">
                  <c:v>76297.028</c:v>
                </c:pt>
                <c:pt idx="23">
                  <c:v>81550.306</c:v>
                </c:pt>
                <c:pt idx="24">
                  <c:v>90020.94499999999</c:v>
                </c:pt>
                <c:pt idx="25">
                  <c:v>91406.03577599999</c:v>
                </c:pt>
                <c:pt idx="26">
                  <c:v>94165.06299999999</c:v>
                </c:pt>
                <c:pt idx="27">
                  <c:v>101054.21</c:v>
                </c:pt>
                <c:pt idx="28">
                  <c:v>108846.516</c:v>
                </c:pt>
                <c:pt idx="29">
                  <c:v>116401.554</c:v>
                </c:pt>
                <c:pt idx="30">
                  <c:v>117423.199187</c:v>
                </c:pt>
                <c:pt idx="31">
                  <c:v>115530.624984</c:v>
                </c:pt>
                <c:pt idx="32">
                  <c:v>114561.844136</c:v>
                </c:pt>
                <c:pt idx="33">
                  <c:v>117403.114696</c:v>
                </c:pt>
                <c:pt idx="34">
                  <c:v>125450.379112</c:v>
                </c:pt>
                <c:pt idx="35">
                  <c:v>133710.497176</c:v>
                </c:pt>
                <c:pt idx="36">
                  <c:v>133161.00751</c:v>
                </c:pt>
                <c:pt idx="37">
                  <c:v>117154.058737</c:v>
                </c:pt>
                <c:pt idx="38">
                  <c:v>96504.026547</c:v>
                </c:pt>
              </c:numCache>
            </c:numRef>
          </c:val>
        </c:ser>
        <c:ser>
          <c:idx val="225"/>
          <c:order val="225"/>
          <c:tx>
            <c:strRef>
              <c:f>'Apparent consumption final'!$A$228:$C$228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final'!$D$228:$AX$228</c:f>
              <c:numCache>
                <c:formatCode>0_);[Red]\(0\)</c:formatCode>
                <c:ptCount val="39"/>
                <c:pt idx="0">
                  <c:v>499.09</c:v>
                </c:pt>
                <c:pt idx="1">
                  <c:v>458.18</c:v>
                </c:pt>
                <c:pt idx="2">
                  <c:v>466.36</c:v>
                </c:pt>
                <c:pt idx="3">
                  <c:v>518.18</c:v>
                </c:pt>
                <c:pt idx="4">
                  <c:v>548.18</c:v>
                </c:pt>
                <c:pt idx="5">
                  <c:v>463.6468800000001</c:v>
                </c:pt>
                <c:pt idx="6">
                  <c:v>442.5792099999999</c:v>
                </c:pt>
                <c:pt idx="7">
                  <c:v>498.3284960000001</c:v>
                </c:pt>
                <c:pt idx="8">
                  <c:v>540.873</c:v>
                </c:pt>
                <c:pt idx="9">
                  <c:v>579.375891</c:v>
                </c:pt>
                <c:pt idx="10">
                  <c:v>738.754864</c:v>
                </c:pt>
                <c:pt idx="11">
                  <c:v>720.213192</c:v>
                </c:pt>
                <c:pt idx="12">
                  <c:v>658.689</c:v>
                </c:pt>
                <c:pt idx="13">
                  <c:v>401.548526</c:v>
                </c:pt>
                <c:pt idx="14">
                  <c:v>334.620437</c:v>
                </c:pt>
                <c:pt idx="15">
                  <c:v>314.542562</c:v>
                </c:pt>
                <c:pt idx="16">
                  <c:v>338.495648</c:v>
                </c:pt>
                <c:pt idx="17">
                  <c:v>394.908514</c:v>
                </c:pt>
                <c:pt idx="18">
                  <c:v>416.6301120000001</c:v>
                </c:pt>
                <c:pt idx="19">
                  <c:v>523.417412</c:v>
                </c:pt>
                <c:pt idx="20">
                  <c:v>462.234609</c:v>
                </c:pt>
                <c:pt idx="21">
                  <c:v>500.133092</c:v>
                </c:pt>
                <c:pt idx="22">
                  <c:v>497.626499</c:v>
                </c:pt>
                <c:pt idx="23">
                  <c:v>555.9614720000001</c:v>
                </c:pt>
                <c:pt idx="24">
                  <c:v>727.729524</c:v>
                </c:pt>
                <c:pt idx="25">
                  <c:v>692.883144</c:v>
                </c:pt>
                <c:pt idx="26">
                  <c:v>847.429652</c:v>
                </c:pt>
                <c:pt idx="27">
                  <c:v>718.909488</c:v>
                </c:pt>
                <c:pt idx="28">
                  <c:v>624.646497</c:v>
                </c:pt>
                <c:pt idx="29">
                  <c:v>611.289147</c:v>
                </c:pt>
                <c:pt idx="30">
                  <c:v>547.791278</c:v>
                </c:pt>
                <c:pt idx="31">
                  <c:v>880.447529</c:v>
                </c:pt>
                <c:pt idx="32">
                  <c:v>995.706718</c:v>
                </c:pt>
                <c:pt idx="33">
                  <c:v>990.967481</c:v>
                </c:pt>
                <c:pt idx="34">
                  <c:v>901.279294</c:v>
                </c:pt>
                <c:pt idx="35">
                  <c:v>920.8042690000001</c:v>
                </c:pt>
                <c:pt idx="36">
                  <c:v>735.843034</c:v>
                </c:pt>
                <c:pt idx="37">
                  <c:v>761.838749</c:v>
                </c:pt>
                <c:pt idx="38">
                  <c:v>850.218926</c:v>
                </c:pt>
              </c:numCache>
            </c:numRef>
          </c:val>
        </c:ser>
        <c:ser>
          <c:idx val="226"/>
          <c:order val="226"/>
          <c:tx>
            <c:strRef>
              <c:f>'Apparent consumption final'!$A$229:$C$229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final'!$D$229:$AX$229</c:f>
              <c:numCache>
                <c:formatCode>0_);[Red]\(0\)</c:formatCode>
                <c:ptCount val="39"/>
              </c:numCache>
            </c:numRef>
          </c:val>
        </c:ser>
        <c:ser>
          <c:idx val="227"/>
          <c:order val="227"/>
          <c:tx>
            <c:strRef>
              <c:f>'Apparent consumption final'!$A$230:$C$230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final'!$D$230:$AX$230</c:f>
              <c:numCache>
                <c:formatCode>0_);[Red]\(0\)</c:formatCode>
                <c:ptCount val="39"/>
                <c:pt idx="0">
                  <c:v>95448.18</c:v>
                </c:pt>
                <c:pt idx="1">
                  <c:v>100541.82</c:v>
                </c:pt>
                <c:pt idx="2">
                  <c:v>104518.18</c:v>
                </c:pt>
                <c:pt idx="3">
                  <c:v>109730.0</c:v>
                </c:pt>
                <c:pt idx="4">
                  <c:v>115241.82</c:v>
                </c:pt>
                <c:pt idx="5">
                  <c:v>122313.64</c:v>
                </c:pt>
                <c:pt idx="6">
                  <c:v>124507.27</c:v>
                </c:pt>
                <c:pt idx="7">
                  <c:v>127316.36</c:v>
                </c:pt>
                <c:pt idx="8">
                  <c:v>127222.73</c:v>
                </c:pt>
                <c:pt idx="9">
                  <c:v>123277.27</c:v>
                </c:pt>
                <c:pt idx="10">
                  <c:v>125311.82</c:v>
                </c:pt>
                <c:pt idx="11">
                  <c:v>127436.36</c:v>
                </c:pt>
                <c:pt idx="12">
                  <c:v>123940.91</c:v>
                </c:pt>
                <c:pt idx="13">
                  <c:v>128425.45</c:v>
                </c:pt>
                <c:pt idx="14">
                  <c:v>130411.82</c:v>
                </c:pt>
                <c:pt idx="15">
                  <c:v>130996.36</c:v>
                </c:pt>
                <c:pt idx="16">
                  <c:v>135402.73</c:v>
                </c:pt>
                <c:pt idx="17">
                  <c:v>137692.73</c:v>
                </c:pt>
                <c:pt idx="18">
                  <c:v>139497.98</c:v>
                </c:pt>
                <c:pt idx="19">
                  <c:v>140436.0</c:v>
                </c:pt>
                <c:pt idx="20">
                  <c:v>137322.0</c:v>
                </c:pt>
                <c:pt idx="21">
                  <c:v>127000.0</c:v>
                </c:pt>
              </c:numCache>
            </c:numRef>
          </c:val>
        </c:ser>
        <c:ser>
          <c:idx val="228"/>
          <c:order val="228"/>
          <c:tx>
            <c:strRef>
              <c:f>'Apparent consumption final'!$A$231:$C$231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final'!$D$231:$AX$231</c:f>
              <c:numCache>
                <c:formatCode>0_);[Red]\(0\)</c:formatCode>
                <c:ptCount val="39"/>
                <c:pt idx="22">
                  <c:v>5900.0</c:v>
                </c:pt>
                <c:pt idx="23">
                  <c:v>5300.0</c:v>
                </c:pt>
                <c:pt idx="24">
                  <c:v>4800.0</c:v>
                </c:pt>
                <c:pt idx="25">
                  <c:v>3400.0</c:v>
                </c:pt>
                <c:pt idx="26">
                  <c:v>3300.0</c:v>
                </c:pt>
                <c:pt idx="27">
                  <c:v>3300.0</c:v>
                </c:pt>
                <c:pt idx="28">
                  <c:v>3400.0</c:v>
                </c:pt>
                <c:pt idx="29">
                  <c:v>4471.0</c:v>
                </c:pt>
                <c:pt idx="30">
                  <c:v>3521.0</c:v>
                </c:pt>
                <c:pt idx="31">
                  <c:v>4000.0</c:v>
                </c:pt>
                <c:pt idx="32">
                  <c:v>4000.0</c:v>
                </c:pt>
                <c:pt idx="33">
                  <c:v>4000.0</c:v>
                </c:pt>
                <c:pt idx="34">
                  <c:v>4800.0</c:v>
                </c:pt>
                <c:pt idx="35">
                  <c:v>5068.0</c:v>
                </c:pt>
                <c:pt idx="36">
                  <c:v>5583.0</c:v>
                </c:pt>
                <c:pt idx="37">
                  <c:v>6042.5</c:v>
                </c:pt>
              </c:numCache>
            </c:numRef>
          </c:val>
        </c:ser>
        <c:ser>
          <c:idx val="229"/>
          <c:order val="229"/>
          <c:tx>
            <c:strRef>
              <c:f>'Apparent consumption final'!$A$232:$C$232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final'!$D$232:$AX$232</c:f>
              <c:numCache>
                <c:formatCode>0_);[Red]\(0\)</c:formatCode>
                <c:ptCount val="39"/>
              </c:numCache>
            </c:numRef>
          </c:val>
        </c:ser>
        <c:ser>
          <c:idx val="230"/>
          <c:order val="230"/>
          <c:tx>
            <c:strRef>
              <c:f>'Apparent consumption final'!$A$233:$C$233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final'!$D$233:$AX$233</c:f>
              <c:numCache>
                <c:formatCode>0_);[Red]\(0\)</c:formatCode>
                <c:ptCount val="39"/>
                <c:pt idx="0">
                  <c:v>2451.803095</c:v>
                </c:pt>
                <c:pt idx="1">
                  <c:v>2494.646543</c:v>
                </c:pt>
                <c:pt idx="2">
                  <c:v>2801.886483</c:v>
                </c:pt>
                <c:pt idx="3">
                  <c:v>3290.162831</c:v>
                </c:pt>
                <c:pt idx="4">
                  <c:v>3369.756664</c:v>
                </c:pt>
                <c:pt idx="5">
                  <c:v>3487.147832000001</c:v>
                </c:pt>
                <c:pt idx="6">
                  <c:v>4137.742335</c:v>
                </c:pt>
                <c:pt idx="7">
                  <c:v>4567.828001</c:v>
                </c:pt>
                <c:pt idx="8">
                  <c:v>5330.737435</c:v>
                </c:pt>
                <c:pt idx="9">
                  <c:v>6299.01807</c:v>
                </c:pt>
                <c:pt idx="10">
                  <c:v>5652.993039000001</c:v>
                </c:pt>
                <c:pt idx="11">
                  <c:v>6053.201724</c:v>
                </c:pt>
                <c:pt idx="12">
                  <c:v>6046.933145000001</c:v>
                </c:pt>
                <c:pt idx="13">
                  <c:v>4228.226</c:v>
                </c:pt>
                <c:pt idx="14">
                  <c:v>3480.135121</c:v>
                </c:pt>
                <c:pt idx="15">
                  <c:v>3679.746756</c:v>
                </c:pt>
                <c:pt idx="16">
                  <c:v>4330.992361</c:v>
                </c:pt>
                <c:pt idx="17">
                  <c:v>5028.321413</c:v>
                </c:pt>
                <c:pt idx="18">
                  <c:v>5286.904192</c:v>
                </c:pt>
                <c:pt idx="19">
                  <c:v>3090.398907</c:v>
                </c:pt>
                <c:pt idx="20">
                  <c:v>2748.500431</c:v>
                </c:pt>
                <c:pt idx="21">
                  <c:v>4578.192872</c:v>
                </c:pt>
                <c:pt idx="22">
                  <c:v>5386.679272</c:v>
                </c:pt>
                <c:pt idx="23">
                  <c:v>5355.334764</c:v>
                </c:pt>
                <c:pt idx="24">
                  <c:v>5084.230564</c:v>
                </c:pt>
                <c:pt idx="25">
                  <c:v>4544.409740999999</c:v>
                </c:pt>
                <c:pt idx="26">
                  <c:v>4442.22402</c:v>
                </c:pt>
                <c:pt idx="27">
                  <c:v>4428.355876</c:v>
                </c:pt>
                <c:pt idx="28">
                  <c:v>5228.562796</c:v>
                </c:pt>
                <c:pt idx="29">
                  <c:v>4994.972887999999</c:v>
                </c:pt>
                <c:pt idx="30">
                  <c:v>5431.098023999998</c:v>
                </c:pt>
                <c:pt idx="31">
                  <c:v>5933.533650000001</c:v>
                </c:pt>
                <c:pt idx="32">
                  <c:v>4273.669127</c:v>
                </c:pt>
                <c:pt idx="33">
                  <c:v>4691.407466000001</c:v>
                </c:pt>
                <c:pt idx="34">
                  <c:v>6753.848886000001</c:v>
                </c:pt>
                <c:pt idx="35">
                  <c:v>6930.771087</c:v>
                </c:pt>
              </c:numCache>
            </c:numRef>
          </c:val>
        </c:ser>
        <c:ser>
          <c:idx val="231"/>
          <c:order val="231"/>
          <c:tx>
            <c:strRef>
              <c:f>'Apparent consumption final'!$A$234:$C$234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final'!$D$234:$AX$234</c:f>
              <c:numCache>
                <c:formatCode>0_);[Red]\(0\)</c:formatCode>
                <c:ptCount val="39"/>
                <c:pt idx="0">
                  <c:v>1482.83712</c:v>
                </c:pt>
                <c:pt idx="1">
                  <c:v>1694.98688</c:v>
                </c:pt>
                <c:pt idx="2">
                  <c:v>1249.776608</c:v>
                </c:pt>
                <c:pt idx="3">
                  <c:v>1304.14216</c:v>
                </c:pt>
                <c:pt idx="4">
                  <c:v>700.0</c:v>
                </c:pt>
                <c:pt idx="5">
                  <c:v>700.0</c:v>
                </c:pt>
                <c:pt idx="6">
                  <c:v>740.91</c:v>
                </c:pt>
                <c:pt idx="7">
                  <c:v>845.45</c:v>
                </c:pt>
                <c:pt idx="8">
                  <c:v>844.5500000000001</c:v>
                </c:pt>
                <c:pt idx="9">
                  <c:v>730.91</c:v>
                </c:pt>
                <c:pt idx="10">
                  <c:v>642.73</c:v>
                </c:pt>
                <c:pt idx="11">
                  <c:v>546.36</c:v>
                </c:pt>
                <c:pt idx="12">
                  <c:v>800.0</c:v>
                </c:pt>
                <c:pt idx="13">
                  <c:v>930.0</c:v>
                </c:pt>
                <c:pt idx="14">
                  <c:v>1100.0</c:v>
                </c:pt>
                <c:pt idx="15">
                  <c:v>1300.0</c:v>
                </c:pt>
                <c:pt idx="16">
                  <c:v>1545.45</c:v>
                </c:pt>
                <c:pt idx="17">
                  <c:v>6853.64</c:v>
                </c:pt>
                <c:pt idx="18">
                  <c:v>1954.07</c:v>
                </c:pt>
                <c:pt idx="19">
                  <c:v>2000.0</c:v>
                </c:pt>
                <c:pt idx="20">
                  <c:v>2500.0</c:v>
                </c:pt>
                <c:pt idx="21">
                  <c:v>3000.0</c:v>
                </c:pt>
                <c:pt idx="22">
                  <c:v>5000.0</c:v>
                </c:pt>
                <c:pt idx="23">
                  <c:v>4200.0</c:v>
                </c:pt>
                <c:pt idx="24">
                  <c:v>4700.0</c:v>
                </c:pt>
                <c:pt idx="25">
                  <c:v>5828.0</c:v>
                </c:pt>
                <c:pt idx="26">
                  <c:v>6586.0</c:v>
                </c:pt>
                <c:pt idx="27">
                  <c:v>8019.0</c:v>
                </c:pt>
                <c:pt idx="28">
                  <c:v>9738.0</c:v>
                </c:pt>
                <c:pt idx="29">
                  <c:v>10489.0</c:v>
                </c:pt>
                <c:pt idx="30">
                  <c:v>13481.167522</c:v>
                </c:pt>
                <c:pt idx="31">
                  <c:v>16779.290751</c:v>
                </c:pt>
                <c:pt idx="32">
                  <c:v>22761.026433</c:v>
                </c:pt>
                <c:pt idx="33">
                  <c:v>26170.707854</c:v>
                </c:pt>
                <c:pt idx="34">
                  <c:v>28058.01548</c:v>
                </c:pt>
                <c:pt idx="35">
                  <c:v>33388.824316</c:v>
                </c:pt>
                <c:pt idx="36">
                  <c:v>36248.602386</c:v>
                </c:pt>
                <c:pt idx="37">
                  <c:v>40897.918453</c:v>
                </c:pt>
                <c:pt idx="38">
                  <c:v>43818.697814</c:v>
                </c:pt>
              </c:numCache>
            </c:numRef>
          </c:val>
        </c:ser>
        <c:ser>
          <c:idx val="232"/>
          <c:order val="232"/>
          <c:tx>
            <c:strRef>
              <c:f>'Apparent consumption final'!$A$235:$C$235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final'!$D$235:$AX$235</c:f>
              <c:numCache>
                <c:formatCode>0_);[Red]\(0\)</c:formatCode>
                <c:ptCount val="39"/>
              </c:numCache>
            </c:numRef>
          </c:val>
        </c:ser>
        <c:ser>
          <c:idx val="233"/>
          <c:order val="233"/>
          <c:tx>
            <c:strRef>
              <c:f>'Apparent consumption final'!$A$236:$C$236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final'!$D$236:$AX$236</c:f>
              <c:numCache>
                <c:formatCode>0_);[Red]\(0\)</c:formatCode>
                <c:ptCount val="39"/>
                <c:pt idx="3">
                  <c:v>11.82</c:v>
                </c:pt>
                <c:pt idx="4">
                  <c:v>36.36</c:v>
                </c:pt>
                <c:pt idx="5">
                  <c:v>117.99</c:v>
                </c:pt>
                <c:pt idx="6">
                  <c:v>60.0</c:v>
                </c:pt>
                <c:pt idx="7">
                  <c:v>60.0</c:v>
                </c:pt>
                <c:pt idx="8">
                  <c:v>62.73</c:v>
                </c:pt>
                <c:pt idx="9">
                  <c:v>90.0</c:v>
                </c:pt>
                <c:pt idx="10">
                  <c:v>80.91</c:v>
                </c:pt>
                <c:pt idx="11">
                  <c:v>81.82000000000001</c:v>
                </c:pt>
                <c:pt idx="12">
                  <c:v>237.27</c:v>
                </c:pt>
                <c:pt idx="13">
                  <c:v>600.91</c:v>
                </c:pt>
                <c:pt idx="14">
                  <c:v>1392.73</c:v>
                </c:pt>
                <c:pt idx="15">
                  <c:v>1402.73</c:v>
                </c:pt>
                <c:pt idx="16">
                  <c:v>1162.73</c:v>
                </c:pt>
                <c:pt idx="17">
                  <c:v>761.82</c:v>
                </c:pt>
                <c:pt idx="18">
                  <c:v>645.91</c:v>
                </c:pt>
                <c:pt idx="19">
                  <c:v>877.745677</c:v>
                </c:pt>
                <c:pt idx="20">
                  <c:v>828.0</c:v>
                </c:pt>
                <c:pt idx="21">
                  <c:v>939.819174</c:v>
                </c:pt>
                <c:pt idx="22">
                  <c:v>800.0</c:v>
                </c:pt>
                <c:pt idx="23">
                  <c:v>800.0</c:v>
                </c:pt>
                <c:pt idx="24">
                  <c:v>800.0</c:v>
                </c:pt>
                <c:pt idx="25">
                  <c:v>1431.125312</c:v>
                </c:pt>
                <c:pt idx="26">
                  <c:v>1501.837048</c:v>
                </c:pt>
                <c:pt idx="27">
                  <c:v>1550.767684</c:v>
                </c:pt>
                <c:pt idx="28">
                  <c:v>1539.392632</c:v>
                </c:pt>
                <c:pt idx="29">
                  <c:v>1944.092137</c:v>
                </c:pt>
                <c:pt idx="30">
                  <c:v>2188.155392</c:v>
                </c:pt>
                <c:pt idx="31">
                  <c:v>2571.14646</c:v>
                </c:pt>
                <c:pt idx="32">
                  <c:v>2473.336259</c:v>
                </c:pt>
                <c:pt idx="33">
                  <c:v>1541.0</c:v>
                </c:pt>
                <c:pt idx="34">
                  <c:v>3140.284209</c:v>
                </c:pt>
                <c:pt idx="35">
                  <c:v>3420.179373</c:v>
                </c:pt>
              </c:numCache>
            </c:numRef>
          </c:val>
        </c:ser>
        <c:ser>
          <c:idx val="234"/>
          <c:order val="234"/>
          <c:tx>
            <c:strRef>
              <c:f>'Apparent consumption final'!$A$237:$C$237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final'!$D$237:$AX$237</c:f>
              <c:numCache>
                <c:formatCode>0_);[Red]\(0\)</c:formatCode>
                <c:ptCount val="39"/>
                <c:pt idx="0">
                  <c:v>6021.4723</c:v>
                </c:pt>
                <c:pt idx="1">
                  <c:v>6349.9966</c:v>
                </c:pt>
                <c:pt idx="2">
                  <c:v>6633.36253</c:v>
                </c:pt>
                <c:pt idx="3">
                  <c:v>7168.8904</c:v>
                </c:pt>
                <c:pt idx="4">
                  <c:v>7428.550576</c:v>
                </c:pt>
                <c:pt idx="5">
                  <c:v>7330.653568</c:v>
                </c:pt>
                <c:pt idx="6">
                  <c:v>7549.871040000001</c:v>
                </c:pt>
                <c:pt idx="7">
                  <c:v>8310.699488</c:v>
                </c:pt>
                <c:pt idx="8">
                  <c:v>9032.090432</c:v>
                </c:pt>
                <c:pt idx="9">
                  <c:v>9848.696463999999</c:v>
                </c:pt>
                <c:pt idx="10">
                  <c:v>9720.810992000001</c:v>
                </c:pt>
                <c:pt idx="11">
                  <c:v>9694.410991999999</c:v>
                </c:pt>
                <c:pt idx="12">
                  <c:v>9369.095008</c:v>
                </c:pt>
                <c:pt idx="13">
                  <c:v>8903.034816</c:v>
                </c:pt>
                <c:pt idx="14">
                  <c:v>8505.63928</c:v>
                </c:pt>
                <c:pt idx="15">
                  <c:v>7918.77128</c:v>
                </c:pt>
                <c:pt idx="16">
                  <c:v>8343.520992000001</c:v>
                </c:pt>
                <c:pt idx="17">
                  <c:v>8111.877593999999</c:v>
                </c:pt>
                <c:pt idx="18">
                  <c:v>8121.035008</c:v>
                </c:pt>
                <c:pt idx="19">
                  <c:v>7929.926976</c:v>
                </c:pt>
                <c:pt idx="20">
                  <c:v>7403.507111</c:v>
                </c:pt>
                <c:pt idx="21">
                  <c:v>7500.0</c:v>
                </c:pt>
              </c:numCache>
            </c:numRef>
          </c:val>
        </c:ser>
        <c:ser>
          <c:idx val="235"/>
          <c:order val="235"/>
          <c:tx>
            <c:strRef>
              <c:f>'Apparent consumption final'!$A$238:$C$238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final'!$D$238:$AX$238</c:f>
              <c:numCache>
                <c:formatCode>0_);[Red]\(0\)</c:formatCode>
                <c:ptCount val="39"/>
                <c:pt idx="0">
                  <c:v>174.534436</c:v>
                </c:pt>
                <c:pt idx="1">
                  <c:v>472.820054</c:v>
                </c:pt>
                <c:pt idx="2">
                  <c:v>507.809312</c:v>
                </c:pt>
                <c:pt idx="3">
                  <c:v>415.961625</c:v>
                </c:pt>
                <c:pt idx="4">
                  <c:v>377.936</c:v>
                </c:pt>
                <c:pt idx="5">
                  <c:v>452.830938</c:v>
                </c:pt>
                <c:pt idx="6">
                  <c:v>383.673405</c:v>
                </c:pt>
                <c:pt idx="7">
                  <c:v>362.137</c:v>
                </c:pt>
                <c:pt idx="8">
                  <c:v>88.514049</c:v>
                </c:pt>
                <c:pt idx="9">
                  <c:v>119.221</c:v>
                </c:pt>
                <c:pt idx="10">
                  <c:v>160.91</c:v>
                </c:pt>
                <c:pt idx="11">
                  <c:v>144.55</c:v>
                </c:pt>
                <c:pt idx="12">
                  <c:v>154.55</c:v>
                </c:pt>
                <c:pt idx="13">
                  <c:v>155.45</c:v>
                </c:pt>
                <c:pt idx="14">
                  <c:v>241.82</c:v>
                </c:pt>
                <c:pt idx="15">
                  <c:v>317.27</c:v>
                </c:pt>
                <c:pt idx="16">
                  <c:v>334.55</c:v>
                </c:pt>
                <c:pt idx="17">
                  <c:v>375.45</c:v>
                </c:pt>
                <c:pt idx="18">
                  <c:v>404.6</c:v>
                </c:pt>
                <c:pt idx="19">
                  <c:v>386.0</c:v>
                </c:pt>
                <c:pt idx="20">
                  <c:v>437.0</c:v>
                </c:pt>
                <c:pt idx="21">
                  <c:v>367.0</c:v>
                </c:pt>
                <c:pt idx="22">
                  <c:v>347.0</c:v>
                </c:pt>
                <c:pt idx="23">
                  <c:v>303.614304</c:v>
                </c:pt>
                <c:pt idx="24">
                  <c:v>280.0</c:v>
                </c:pt>
                <c:pt idx="25">
                  <c:v>314.0</c:v>
                </c:pt>
                <c:pt idx="26">
                  <c:v>348.0</c:v>
                </c:pt>
                <c:pt idx="27">
                  <c:v>669.525118</c:v>
                </c:pt>
                <c:pt idx="28">
                  <c:v>1602.13648</c:v>
                </c:pt>
                <c:pt idx="29">
                  <c:v>191.519329</c:v>
                </c:pt>
                <c:pt idx="30">
                  <c:v>292.402427</c:v>
                </c:pt>
                <c:pt idx="31">
                  <c:v>198.692795</c:v>
                </c:pt>
                <c:pt idx="32">
                  <c:v>173.833807</c:v>
                </c:pt>
                <c:pt idx="33">
                  <c:v>317.508838</c:v>
                </c:pt>
                <c:pt idx="34">
                  <c:v>444.8841590000001</c:v>
                </c:pt>
                <c:pt idx="35">
                  <c:v>403.259372</c:v>
                </c:pt>
              </c:numCache>
            </c:numRef>
          </c:val>
        </c:ser>
        <c:ser>
          <c:idx val="236"/>
          <c:order val="236"/>
          <c:tx>
            <c:strRef>
              <c:f>'Apparent consumption final'!$A$239:$C$239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spPr>
            <a:ln w="25400">
              <a:noFill/>
            </a:ln>
          </c:spPr>
          <c:val>
            <c:numRef>
              <c:f>'Apparent consumption final'!$D$239:$AX$239</c:f>
              <c:numCache>
                <c:formatCode>0_);[Red]\(0\)</c:formatCode>
                <c:ptCount val="39"/>
                <c:pt idx="0">
                  <c:v>476.36</c:v>
                </c:pt>
                <c:pt idx="1">
                  <c:v>560.0</c:v>
                </c:pt>
                <c:pt idx="2">
                  <c:v>627.27</c:v>
                </c:pt>
                <c:pt idx="3">
                  <c:v>674.5500000000001</c:v>
                </c:pt>
                <c:pt idx="4">
                  <c:v>755.45</c:v>
                </c:pt>
                <c:pt idx="5">
                  <c:v>673.64</c:v>
                </c:pt>
                <c:pt idx="6">
                  <c:v>540.91</c:v>
                </c:pt>
                <c:pt idx="7">
                  <c:v>492.73</c:v>
                </c:pt>
                <c:pt idx="8">
                  <c:v>409.09</c:v>
                </c:pt>
                <c:pt idx="9">
                  <c:v>397.27</c:v>
                </c:pt>
                <c:pt idx="10">
                  <c:v>470.0</c:v>
                </c:pt>
                <c:pt idx="11">
                  <c:v>498.18</c:v>
                </c:pt>
                <c:pt idx="12">
                  <c:v>577.27</c:v>
                </c:pt>
                <c:pt idx="13">
                  <c:v>580.91</c:v>
                </c:pt>
                <c:pt idx="14">
                  <c:v>558.685144</c:v>
                </c:pt>
                <c:pt idx="15">
                  <c:v>626.646</c:v>
                </c:pt>
                <c:pt idx="16">
                  <c:v>672.4340000000001</c:v>
                </c:pt>
                <c:pt idx="17">
                  <c:v>812.73</c:v>
                </c:pt>
                <c:pt idx="18">
                  <c:v>775.64</c:v>
                </c:pt>
                <c:pt idx="19">
                  <c:v>719.0</c:v>
                </c:pt>
                <c:pt idx="20">
                  <c:v>759.8779999999999</c:v>
                </c:pt>
                <c:pt idx="21">
                  <c:v>1008.299</c:v>
                </c:pt>
                <c:pt idx="22">
                  <c:v>984.0517520000001</c:v>
                </c:pt>
                <c:pt idx="23">
                  <c:v>929.978</c:v>
                </c:pt>
                <c:pt idx="24">
                  <c:v>958.348516</c:v>
                </c:pt>
                <c:pt idx="25">
                  <c:v>804.119572</c:v>
                </c:pt>
                <c:pt idx="26">
                  <c:v>1397.585792</c:v>
                </c:pt>
                <c:pt idx="27">
                  <c:v>2796.927328</c:v>
                </c:pt>
                <c:pt idx="28">
                  <c:v>1100.0</c:v>
                </c:pt>
                <c:pt idx="29">
                  <c:v>1058.473184</c:v>
                </c:pt>
                <c:pt idx="30">
                  <c:v>894.101048</c:v>
                </c:pt>
                <c:pt idx="31">
                  <c:v>800.0</c:v>
                </c:pt>
                <c:pt idx="32">
                  <c:v>600.0</c:v>
                </c:pt>
                <c:pt idx="33">
                  <c:v>400.0</c:v>
                </c:pt>
                <c:pt idx="34">
                  <c:v>283.70208</c:v>
                </c:pt>
                <c:pt idx="35">
                  <c:v>454.142805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2020432"/>
        <c:axId val="462022208"/>
      </c:areaChart>
      <c:catAx>
        <c:axId val="462020432"/>
        <c:scaling>
          <c:orientation val="minMax"/>
        </c:scaling>
        <c:delete val="0"/>
        <c:axPos val="b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462022208"/>
        <c:crosses val="autoZero"/>
        <c:auto val="1"/>
        <c:lblAlgn val="ctr"/>
        <c:lblOffset val="100"/>
        <c:noMultiLvlLbl val="0"/>
      </c:catAx>
      <c:valAx>
        <c:axId val="462022208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462020432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'Apparent consumption final (2)'!$A$3:$C$3</c:f>
              <c:strCache>
                <c:ptCount val="3"/>
                <c:pt idx="0">
                  <c:v>Afghanistan</c:v>
                </c:pt>
                <c:pt idx="1">
                  <c:v>AF</c:v>
                </c:pt>
                <c:pt idx="2">
                  <c:v>AFG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(2)'!$D$3:$BA$3</c:f>
              <c:numCache>
                <c:formatCode>0_);[Red]\(0\)</c:formatCode>
                <c:ptCount val="42"/>
                <c:pt idx="0">
                  <c:v>94.55</c:v>
                </c:pt>
                <c:pt idx="1">
                  <c:v>90.91</c:v>
                </c:pt>
                <c:pt idx="2">
                  <c:v>99.09</c:v>
                </c:pt>
                <c:pt idx="3">
                  <c:v>140.91</c:v>
                </c:pt>
                <c:pt idx="4">
                  <c:v>146.36</c:v>
                </c:pt>
                <c:pt idx="5">
                  <c:v>147.27</c:v>
                </c:pt>
                <c:pt idx="6">
                  <c:v>167.27</c:v>
                </c:pt>
                <c:pt idx="7">
                  <c:v>136.36</c:v>
                </c:pt>
                <c:pt idx="8">
                  <c:v>127.27</c:v>
                </c:pt>
                <c:pt idx="9">
                  <c:v>140.91</c:v>
                </c:pt>
                <c:pt idx="10">
                  <c:v>50.91</c:v>
                </c:pt>
                <c:pt idx="11">
                  <c:v>95.45</c:v>
                </c:pt>
                <c:pt idx="12">
                  <c:v>87.27</c:v>
                </c:pt>
                <c:pt idx="13">
                  <c:v>12.73</c:v>
                </c:pt>
                <c:pt idx="14">
                  <c:v>111.82</c:v>
                </c:pt>
                <c:pt idx="15">
                  <c:v>77.27</c:v>
                </c:pt>
                <c:pt idx="16">
                  <c:v>86.36</c:v>
                </c:pt>
                <c:pt idx="17">
                  <c:v>100.0</c:v>
                </c:pt>
                <c:pt idx="18">
                  <c:v>99.79</c:v>
                </c:pt>
                <c:pt idx="19">
                  <c:v>100.0</c:v>
                </c:pt>
                <c:pt idx="20">
                  <c:v>112.0</c:v>
                </c:pt>
                <c:pt idx="21">
                  <c:v>112.0</c:v>
                </c:pt>
                <c:pt idx="22">
                  <c:v>115.0</c:v>
                </c:pt>
                <c:pt idx="23">
                  <c:v>115.0</c:v>
                </c:pt>
                <c:pt idx="24">
                  <c:v>115.0</c:v>
                </c:pt>
                <c:pt idx="25">
                  <c:v>115.0</c:v>
                </c:pt>
                <c:pt idx="26">
                  <c:v>116.0</c:v>
                </c:pt>
                <c:pt idx="27">
                  <c:v>116.0</c:v>
                </c:pt>
                <c:pt idx="28">
                  <c:v>116.0</c:v>
                </c:pt>
                <c:pt idx="29">
                  <c:v>116.0</c:v>
                </c:pt>
                <c:pt idx="30">
                  <c:v>50.0</c:v>
                </c:pt>
                <c:pt idx="31">
                  <c:v>900.0</c:v>
                </c:pt>
                <c:pt idx="32">
                  <c:v>900.0</c:v>
                </c:pt>
                <c:pt idx="33">
                  <c:v>734.0</c:v>
                </c:pt>
                <c:pt idx="34">
                  <c:v>650.0</c:v>
                </c:pt>
                <c:pt idx="35">
                  <c:v>1571.0</c:v>
                </c:pt>
                <c:pt idx="36">
                  <c:v>3000.0</c:v>
                </c:pt>
                <c:pt idx="37">
                  <c:v>2400.0</c:v>
                </c:pt>
                <c:pt idx="38">
                  <c:v>2999.5</c:v>
                </c:pt>
                <c:pt idx="39">
                  <c:v>3100.0</c:v>
                </c:pt>
                <c:pt idx="40">
                  <c:v>3000.0</c:v>
                </c:pt>
                <c:pt idx="41">
                  <c:v>3100.0</c:v>
                </c:pt>
              </c:numCache>
            </c:numRef>
          </c:val>
        </c:ser>
        <c:ser>
          <c:idx val="1"/>
          <c:order val="1"/>
          <c:tx>
            <c:strRef>
              <c:f>'Apparent consumption final (2)'!$A$4:$C$4</c:f>
              <c:strCache>
                <c:ptCount val="3"/>
                <c:pt idx="0">
                  <c:v>Albania</c:v>
                </c:pt>
                <c:pt idx="1">
                  <c:v>AL</c:v>
                </c:pt>
                <c:pt idx="2">
                  <c:v>ALB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(2)'!$D$4:$BA$4</c:f>
              <c:numCache>
                <c:formatCode>0_);[Red]\(0\)</c:formatCode>
                <c:ptCount val="42"/>
                <c:pt idx="0">
                  <c:v>363.64</c:v>
                </c:pt>
                <c:pt idx="1">
                  <c:v>363.64</c:v>
                </c:pt>
                <c:pt idx="2">
                  <c:v>363.64</c:v>
                </c:pt>
                <c:pt idx="3">
                  <c:v>519.09</c:v>
                </c:pt>
                <c:pt idx="4">
                  <c:v>518.18</c:v>
                </c:pt>
                <c:pt idx="5">
                  <c:v>651.82</c:v>
                </c:pt>
                <c:pt idx="6">
                  <c:v>701.82</c:v>
                </c:pt>
                <c:pt idx="7">
                  <c:v>751.82</c:v>
                </c:pt>
                <c:pt idx="8">
                  <c:v>800.0</c:v>
                </c:pt>
                <c:pt idx="9">
                  <c:v>845.45</c:v>
                </c:pt>
                <c:pt idx="10">
                  <c:v>1001.82</c:v>
                </c:pt>
                <c:pt idx="11">
                  <c:v>1102.73</c:v>
                </c:pt>
                <c:pt idx="12">
                  <c:v>831.82</c:v>
                </c:pt>
                <c:pt idx="13">
                  <c:v>840.91</c:v>
                </c:pt>
                <c:pt idx="14">
                  <c:v>861.82</c:v>
                </c:pt>
                <c:pt idx="15">
                  <c:v>854.5500000000001</c:v>
                </c:pt>
                <c:pt idx="16">
                  <c:v>854.5500000000001</c:v>
                </c:pt>
                <c:pt idx="17">
                  <c:v>859.09</c:v>
                </c:pt>
                <c:pt idx="18">
                  <c:v>745.7</c:v>
                </c:pt>
                <c:pt idx="19">
                  <c:v>754.0</c:v>
                </c:pt>
                <c:pt idx="20">
                  <c:v>750.0</c:v>
                </c:pt>
                <c:pt idx="21">
                  <c:v>600.0</c:v>
                </c:pt>
                <c:pt idx="22">
                  <c:v>200.0</c:v>
                </c:pt>
                <c:pt idx="23">
                  <c:v>200.0</c:v>
                </c:pt>
                <c:pt idx="24">
                  <c:v>200.0</c:v>
                </c:pt>
                <c:pt idx="25">
                  <c:v>200.0</c:v>
                </c:pt>
                <c:pt idx="26">
                  <c:v>200.0</c:v>
                </c:pt>
                <c:pt idx="27">
                  <c:v>150.0</c:v>
                </c:pt>
                <c:pt idx="28">
                  <c:v>84.0</c:v>
                </c:pt>
                <c:pt idx="29">
                  <c:v>106.0</c:v>
                </c:pt>
                <c:pt idx="30">
                  <c:v>180.0</c:v>
                </c:pt>
                <c:pt idx="31">
                  <c:v>1537.0</c:v>
                </c:pt>
                <c:pt idx="32">
                  <c:v>1451.0</c:v>
                </c:pt>
                <c:pt idx="33">
                  <c:v>1531.0</c:v>
                </c:pt>
                <c:pt idx="34">
                  <c:v>1674.0</c:v>
                </c:pt>
                <c:pt idx="35">
                  <c:v>1972.0</c:v>
                </c:pt>
                <c:pt idx="36">
                  <c:v>1924.5</c:v>
                </c:pt>
                <c:pt idx="37">
                  <c:v>1904.6</c:v>
                </c:pt>
                <c:pt idx="38">
                  <c:v>1776.8</c:v>
                </c:pt>
                <c:pt idx="39">
                  <c:v>2073.1</c:v>
                </c:pt>
                <c:pt idx="40">
                  <c:v>1265.0</c:v>
                </c:pt>
                <c:pt idx="41">
                  <c:v>1700.0</c:v>
                </c:pt>
              </c:numCache>
            </c:numRef>
          </c:val>
        </c:ser>
        <c:ser>
          <c:idx val="2"/>
          <c:order val="2"/>
          <c:tx>
            <c:strRef>
              <c:f>'Apparent consumption final (2)'!$A$5:$C$5</c:f>
              <c:strCache>
                <c:ptCount val="3"/>
                <c:pt idx="0">
                  <c:v>Algeria</c:v>
                </c:pt>
                <c:pt idx="1">
                  <c:v>DZ</c:v>
                </c:pt>
                <c:pt idx="2">
                  <c:v>DZA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(2)'!$D$5:$BA$5</c:f>
              <c:numCache>
                <c:formatCode>0_);[Red]\(0\)</c:formatCode>
                <c:ptCount val="42"/>
                <c:pt idx="0">
                  <c:v>926.36</c:v>
                </c:pt>
                <c:pt idx="1">
                  <c:v>966.36</c:v>
                </c:pt>
                <c:pt idx="2">
                  <c:v>934.5500000000001</c:v>
                </c:pt>
                <c:pt idx="3">
                  <c:v>1009.09</c:v>
                </c:pt>
                <c:pt idx="4">
                  <c:v>942.73</c:v>
                </c:pt>
                <c:pt idx="5">
                  <c:v>950.0</c:v>
                </c:pt>
                <c:pt idx="6">
                  <c:v>1402.73</c:v>
                </c:pt>
                <c:pt idx="7">
                  <c:v>1780.91</c:v>
                </c:pt>
                <c:pt idx="8">
                  <c:v>2702.73</c:v>
                </c:pt>
                <c:pt idx="9">
                  <c:v>3775.45</c:v>
                </c:pt>
                <c:pt idx="10">
                  <c:v>4164.55</c:v>
                </c:pt>
                <c:pt idx="11">
                  <c:v>4469.09</c:v>
                </c:pt>
                <c:pt idx="12">
                  <c:v>4409.09</c:v>
                </c:pt>
                <c:pt idx="13">
                  <c:v>4818.18</c:v>
                </c:pt>
                <c:pt idx="14">
                  <c:v>5545.45</c:v>
                </c:pt>
                <c:pt idx="15">
                  <c:v>6109.09</c:v>
                </c:pt>
                <c:pt idx="16">
                  <c:v>6472.73</c:v>
                </c:pt>
                <c:pt idx="17">
                  <c:v>7557.27</c:v>
                </c:pt>
                <c:pt idx="18">
                  <c:v>7194.84</c:v>
                </c:pt>
                <c:pt idx="19">
                  <c:v>6819.0</c:v>
                </c:pt>
                <c:pt idx="20">
                  <c:v>6337.0</c:v>
                </c:pt>
                <c:pt idx="21">
                  <c:v>6319.0</c:v>
                </c:pt>
                <c:pt idx="22">
                  <c:v>6400.0</c:v>
                </c:pt>
                <c:pt idx="23">
                  <c:v>6400.0</c:v>
                </c:pt>
                <c:pt idx="24">
                  <c:v>6060.0</c:v>
                </c:pt>
                <c:pt idx="25">
                  <c:v>6822.0</c:v>
                </c:pt>
                <c:pt idx="26">
                  <c:v>6900.0</c:v>
                </c:pt>
                <c:pt idx="27">
                  <c:v>7096.0</c:v>
                </c:pt>
                <c:pt idx="28">
                  <c:v>7500.0</c:v>
                </c:pt>
                <c:pt idx="29">
                  <c:v>7500.0</c:v>
                </c:pt>
                <c:pt idx="30">
                  <c:v>8300.0</c:v>
                </c:pt>
                <c:pt idx="31">
                  <c:v>9370.0</c:v>
                </c:pt>
                <c:pt idx="32">
                  <c:v>10111.0</c:v>
                </c:pt>
                <c:pt idx="33">
                  <c:v>12676.0</c:v>
                </c:pt>
                <c:pt idx="34">
                  <c:v>12115.8</c:v>
                </c:pt>
                <c:pt idx="35">
                  <c:v>13421.3</c:v>
                </c:pt>
                <c:pt idx="36">
                  <c:v>15258.6</c:v>
                </c:pt>
                <c:pt idx="37">
                  <c:v>16321.8</c:v>
                </c:pt>
                <c:pt idx="38">
                  <c:v>17508.8</c:v>
                </c:pt>
                <c:pt idx="39">
                  <c:v>18930.2</c:v>
                </c:pt>
                <c:pt idx="40">
                  <c:v>21243.6</c:v>
                </c:pt>
                <c:pt idx="41">
                  <c:v>21396.0</c:v>
                </c:pt>
              </c:numCache>
            </c:numRef>
          </c:val>
        </c:ser>
        <c:ser>
          <c:idx val="3"/>
          <c:order val="3"/>
          <c:tx>
            <c:strRef>
              <c:f>'Apparent consumption final (2)'!$A$6:$C$6</c:f>
              <c:strCache>
                <c:ptCount val="3"/>
                <c:pt idx="0">
                  <c:v>American Samoa</c:v>
                </c:pt>
                <c:pt idx="1">
                  <c:v>AS</c:v>
                </c:pt>
                <c:pt idx="2">
                  <c:v>ASM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(2)'!$D$6:$BA$6</c:f>
              <c:numCache>
                <c:formatCode>0_);[Red]\(0\)</c:formatCode>
                <c:ptCount val="42"/>
              </c:numCache>
            </c:numRef>
          </c:val>
        </c:ser>
        <c:ser>
          <c:idx val="4"/>
          <c:order val="4"/>
          <c:tx>
            <c:strRef>
              <c:f>'Apparent consumption final (2)'!$A$7:$C$7</c:f>
              <c:strCache>
                <c:ptCount val="3"/>
                <c:pt idx="0">
                  <c:v>Andorra</c:v>
                </c:pt>
                <c:pt idx="1">
                  <c:v>AD</c:v>
                </c:pt>
                <c:pt idx="2">
                  <c:v>AND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(2)'!$D$7:$BA$7</c:f>
              <c:numCache>
                <c:formatCode>0_);[Red]\(0\)</c:formatCode>
                <c:ptCount val="42"/>
                <c:pt idx="31">
                  <c:v>118.0</c:v>
                </c:pt>
                <c:pt idx="32">
                  <c:v>126.0</c:v>
                </c:pt>
                <c:pt idx="33">
                  <c:v>130.0</c:v>
                </c:pt>
                <c:pt idx="34">
                  <c:v>174.0</c:v>
                </c:pt>
                <c:pt idx="35">
                  <c:v>132.8</c:v>
                </c:pt>
                <c:pt idx="36">
                  <c:v>132.1</c:v>
                </c:pt>
                <c:pt idx="37">
                  <c:v>118.5</c:v>
                </c:pt>
                <c:pt idx="38">
                  <c:v>94.5</c:v>
                </c:pt>
                <c:pt idx="39">
                  <c:v>64.3</c:v>
                </c:pt>
                <c:pt idx="40">
                  <c:v>70.0</c:v>
                </c:pt>
                <c:pt idx="41">
                  <c:v>70.0</c:v>
                </c:pt>
              </c:numCache>
            </c:numRef>
          </c:val>
        </c:ser>
        <c:ser>
          <c:idx val="5"/>
          <c:order val="5"/>
          <c:tx>
            <c:strRef>
              <c:f>'Apparent consumption final (2)'!$A$8:$C$8</c:f>
              <c:strCache>
                <c:ptCount val="3"/>
                <c:pt idx="0">
                  <c:v>Angola</c:v>
                </c:pt>
                <c:pt idx="1">
                  <c:v>AO</c:v>
                </c:pt>
                <c:pt idx="2">
                  <c:v>AGO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(2)'!$D$8:$BA$8</c:f>
              <c:numCache>
                <c:formatCode>0_);[Red]\(0\)</c:formatCode>
                <c:ptCount val="42"/>
                <c:pt idx="0">
                  <c:v>450.91</c:v>
                </c:pt>
                <c:pt idx="1">
                  <c:v>530.91</c:v>
                </c:pt>
                <c:pt idx="2">
                  <c:v>625.45</c:v>
                </c:pt>
                <c:pt idx="3">
                  <c:v>770.0</c:v>
                </c:pt>
                <c:pt idx="4">
                  <c:v>761.82</c:v>
                </c:pt>
                <c:pt idx="5">
                  <c:v>654.5500000000001</c:v>
                </c:pt>
                <c:pt idx="6">
                  <c:v>299.09</c:v>
                </c:pt>
                <c:pt idx="7">
                  <c:v>300.0</c:v>
                </c:pt>
                <c:pt idx="8">
                  <c:v>400.0</c:v>
                </c:pt>
                <c:pt idx="9">
                  <c:v>400.0</c:v>
                </c:pt>
                <c:pt idx="10">
                  <c:v>240.91</c:v>
                </c:pt>
                <c:pt idx="11">
                  <c:v>250.91</c:v>
                </c:pt>
                <c:pt idx="12">
                  <c:v>250.91</c:v>
                </c:pt>
                <c:pt idx="13">
                  <c:v>218.18</c:v>
                </c:pt>
                <c:pt idx="14">
                  <c:v>354.55</c:v>
                </c:pt>
                <c:pt idx="15">
                  <c:v>354.55</c:v>
                </c:pt>
                <c:pt idx="16">
                  <c:v>354.55</c:v>
                </c:pt>
                <c:pt idx="17">
                  <c:v>354.55</c:v>
                </c:pt>
                <c:pt idx="18">
                  <c:v>997.9</c:v>
                </c:pt>
                <c:pt idx="19">
                  <c:v>300.0</c:v>
                </c:pt>
                <c:pt idx="20">
                  <c:v>260.0</c:v>
                </c:pt>
                <c:pt idx="21">
                  <c:v>260.0</c:v>
                </c:pt>
                <c:pt idx="22">
                  <c:v>300.0</c:v>
                </c:pt>
                <c:pt idx="23">
                  <c:v>250.0</c:v>
                </c:pt>
                <c:pt idx="24">
                  <c:v>250.0</c:v>
                </c:pt>
                <c:pt idx="25">
                  <c:v>200.0</c:v>
                </c:pt>
                <c:pt idx="26">
                  <c:v>270.0</c:v>
                </c:pt>
                <c:pt idx="27">
                  <c:v>301.0</c:v>
                </c:pt>
                <c:pt idx="28">
                  <c:v>350.0</c:v>
                </c:pt>
                <c:pt idx="29">
                  <c:v>201.0</c:v>
                </c:pt>
                <c:pt idx="30">
                  <c:v>200.0</c:v>
                </c:pt>
                <c:pt idx="31">
                  <c:v>761.4</c:v>
                </c:pt>
                <c:pt idx="32">
                  <c:v>877.7</c:v>
                </c:pt>
                <c:pt idx="33">
                  <c:v>1090.3</c:v>
                </c:pt>
                <c:pt idx="34">
                  <c:v>1446.7</c:v>
                </c:pt>
                <c:pt idx="35">
                  <c:v>2204.1</c:v>
                </c:pt>
                <c:pt idx="36">
                  <c:v>2571.1</c:v>
                </c:pt>
                <c:pt idx="37">
                  <c:v>3006.2</c:v>
                </c:pt>
                <c:pt idx="38">
                  <c:v>4092.7</c:v>
                </c:pt>
                <c:pt idx="39">
                  <c:v>4765.6</c:v>
                </c:pt>
                <c:pt idx="40">
                  <c:v>6000.0</c:v>
                </c:pt>
                <c:pt idx="41">
                  <c:v>6300.0</c:v>
                </c:pt>
              </c:numCache>
            </c:numRef>
          </c:val>
        </c:ser>
        <c:ser>
          <c:idx val="6"/>
          <c:order val="6"/>
          <c:tx>
            <c:strRef>
              <c:f>'Apparent consumption final (2)'!$A$9:$C$9</c:f>
              <c:strCache>
                <c:ptCount val="3"/>
                <c:pt idx="0">
                  <c:v>Anguilla</c:v>
                </c:pt>
                <c:pt idx="1">
                  <c:v>AI</c:v>
                </c:pt>
                <c:pt idx="2">
                  <c:v>AIA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(2)'!$D$9:$BA$9</c:f>
              <c:numCache>
                <c:formatCode>0_);[Red]\(0\)</c:formatCode>
                <c:ptCount val="42"/>
              </c:numCache>
            </c:numRef>
          </c:val>
        </c:ser>
        <c:ser>
          <c:idx val="7"/>
          <c:order val="7"/>
          <c:tx>
            <c:strRef>
              <c:f>'Apparent consumption final (2)'!$A$10:$C$10</c:f>
              <c:strCache>
                <c:ptCount val="3"/>
                <c:pt idx="0">
                  <c:v>Antigua and Barbuda</c:v>
                </c:pt>
                <c:pt idx="1">
                  <c:v>AG</c:v>
                </c:pt>
                <c:pt idx="2">
                  <c:v>ATG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(2)'!$D$10:$BA$10</c:f>
              <c:numCache>
                <c:formatCode>0_);[Red]\(0\)</c:formatCode>
                <c:ptCount val="42"/>
              </c:numCache>
            </c:numRef>
          </c:val>
        </c:ser>
        <c:ser>
          <c:idx val="8"/>
          <c:order val="8"/>
          <c:tx>
            <c:strRef>
              <c:f>'Apparent consumption final (2)'!$A$11:$C$11</c:f>
              <c:strCache>
                <c:ptCount val="3"/>
                <c:pt idx="0">
                  <c:v>Argentina</c:v>
                </c:pt>
                <c:pt idx="1">
                  <c:v>AR</c:v>
                </c:pt>
                <c:pt idx="2">
                  <c:v>ARG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(2)'!$D$11:$BA$11</c:f>
              <c:numCache>
                <c:formatCode>0_);[Red]\(0\)</c:formatCode>
                <c:ptCount val="42"/>
                <c:pt idx="0">
                  <c:v>4752.73</c:v>
                </c:pt>
                <c:pt idx="1">
                  <c:v>5544.55</c:v>
                </c:pt>
                <c:pt idx="2">
                  <c:v>5456.36</c:v>
                </c:pt>
                <c:pt idx="3">
                  <c:v>5191.82</c:v>
                </c:pt>
                <c:pt idx="4">
                  <c:v>5403.64</c:v>
                </c:pt>
                <c:pt idx="5">
                  <c:v>5475.45</c:v>
                </c:pt>
                <c:pt idx="6">
                  <c:v>5723.64</c:v>
                </c:pt>
                <c:pt idx="7">
                  <c:v>5840.91</c:v>
                </c:pt>
                <c:pt idx="8">
                  <c:v>6329.09</c:v>
                </c:pt>
                <c:pt idx="9">
                  <c:v>6680.91</c:v>
                </c:pt>
                <c:pt idx="10">
                  <c:v>7148.18</c:v>
                </c:pt>
                <c:pt idx="11">
                  <c:v>6664.55</c:v>
                </c:pt>
                <c:pt idx="12">
                  <c:v>5635.45</c:v>
                </c:pt>
                <c:pt idx="13">
                  <c:v>5634.55</c:v>
                </c:pt>
                <c:pt idx="14">
                  <c:v>5234.55</c:v>
                </c:pt>
                <c:pt idx="15">
                  <c:v>4640.0</c:v>
                </c:pt>
                <c:pt idx="16">
                  <c:v>5565.45</c:v>
                </c:pt>
                <c:pt idx="17">
                  <c:v>6315.45</c:v>
                </c:pt>
                <c:pt idx="18">
                  <c:v>6048.17</c:v>
                </c:pt>
                <c:pt idx="19">
                  <c:v>4470.0</c:v>
                </c:pt>
                <c:pt idx="20">
                  <c:v>3629.0</c:v>
                </c:pt>
                <c:pt idx="21">
                  <c:v>3399.0</c:v>
                </c:pt>
                <c:pt idx="22">
                  <c:v>5051.0</c:v>
                </c:pt>
                <c:pt idx="23">
                  <c:v>5647.0</c:v>
                </c:pt>
                <c:pt idx="24">
                  <c:v>6276.0</c:v>
                </c:pt>
                <c:pt idx="25">
                  <c:v>5447.0</c:v>
                </c:pt>
                <c:pt idx="26">
                  <c:v>5117.0</c:v>
                </c:pt>
                <c:pt idx="27">
                  <c:v>6858.0</c:v>
                </c:pt>
                <c:pt idx="28">
                  <c:v>7091.0</c:v>
                </c:pt>
                <c:pt idx="29">
                  <c:v>7187.0</c:v>
                </c:pt>
                <c:pt idx="30">
                  <c:v>6121.0</c:v>
                </c:pt>
                <c:pt idx="31">
                  <c:v>5394.400000000001</c:v>
                </c:pt>
                <c:pt idx="32">
                  <c:v>3837.4</c:v>
                </c:pt>
                <c:pt idx="33">
                  <c:v>4946.6</c:v>
                </c:pt>
                <c:pt idx="34">
                  <c:v>6045.5</c:v>
                </c:pt>
                <c:pt idx="35">
                  <c:v>7414.900000000001</c:v>
                </c:pt>
                <c:pt idx="36">
                  <c:v>8850.7</c:v>
                </c:pt>
                <c:pt idx="37">
                  <c:v>9593.6</c:v>
                </c:pt>
                <c:pt idx="38">
                  <c:v>9754.2</c:v>
                </c:pt>
                <c:pt idx="39">
                  <c:v>9251.4</c:v>
                </c:pt>
                <c:pt idx="40">
                  <c:v>10194.0</c:v>
                </c:pt>
                <c:pt idx="41">
                  <c:v>11386.0</c:v>
                </c:pt>
              </c:numCache>
            </c:numRef>
          </c:val>
        </c:ser>
        <c:ser>
          <c:idx val="9"/>
          <c:order val="9"/>
          <c:tx>
            <c:strRef>
              <c:f>'Apparent consumption final (2)'!$A$12:$C$12</c:f>
              <c:strCache>
                <c:ptCount val="3"/>
                <c:pt idx="0">
                  <c:v>Armenia</c:v>
                </c:pt>
                <c:pt idx="1">
                  <c:v>AM</c:v>
                </c:pt>
                <c:pt idx="2">
                  <c:v>ARM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(2)'!$D$12:$BA$12</c:f>
              <c:numCache>
                <c:formatCode>0_);[Red]\(0\)</c:formatCode>
                <c:ptCount val="42"/>
                <c:pt idx="22">
                  <c:v>400.0</c:v>
                </c:pt>
                <c:pt idx="23">
                  <c:v>200.0</c:v>
                </c:pt>
                <c:pt idx="24">
                  <c:v>100.0</c:v>
                </c:pt>
                <c:pt idx="25">
                  <c:v>228.0</c:v>
                </c:pt>
                <c:pt idx="26">
                  <c:v>282.0</c:v>
                </c:pt>
                <c:pt idx="27">
                  <c:v>297.0</c:v>
                </c:pt>
                <c:pt idx="28">
                  <c:v>300.0</c:v>
                </c:pt>
                <c:pt idx="29">
                  <c:v>287.0</c:v>
                </c:pt>
                <c:pt idx="30">
                  <c:v>219.0</c:v>
                </c:pt>
                <c:pt idx="31">
                  <c:v>276.0</c:v>
                </c:pt>
                <c:pt idx="32">
                  <c:v>351.0</c:v>
                </c:pt>
                <c:pt idx="33">
                  <c:v>296.0</c:v>
                </c:pt>
                <c:pt idx="34">
                  <c:v>308.0</c:v>
                </c:pt>
                <c:pt idx="35">
                  <c:v>316.0</c:v>
                </c:pt>
                <c:pt idx="36">
                  <c:v>315.0</c:v>
                </c:pt>
                <c:pt idx="37">
                  <c:v>349.4</c:v>
                </c:pt>
                <c:pt idx="38">
                  <c:v>391.9</c:v>
                </c:pt>
                <c:pt idx="39">
                  <c:v>383.8</c:v>
                </c:pt>
                <c:pt idx="40">
                  <c:v>422.0</c:v>
                </c:pt>
                <c:pt idx="41">
                  <c:v>360.0</c:v>
                </c:pt>
              </c:numCache>
            </c:numRef>
          </c:val>
        </c:ser>
        <c:ser>
          <c:idx val="10"/>
          <c:order val="10"/>
          <c:tx>
            <c:strRef>
              <c:f>'Apparent consumption final (2)'!$A$13:$C$13</c:f>
              <c:strCache>
                <c:ptCount val="3"/>
                <c:pt idx="0">
                  <c:v>Aruba</c:v>
                </c:pt>
                <c:pt idx="1">
                  <c:v>AW</c:v>
                </c:pt>
                <c:pt idx="2">
                  <c:v>ABW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(2)'!$D$13:$BA$13</c:f>
              <c:numCache>
                <c:formatCode>0_);[Red]\(0\)</c:formatCode>
                <c:ptCount val="42"/>
              </c:numCache>
            </c:numRef>
          </c:val>
        </c:ser>
        <c:ser>
          <c:idx val="11"/>
          <c:order val="11"/>
          <c:tx>
            <c:strRef>
              <c:f>'Apparent consumption final (2)'!$A$14:$C$14</c:f>
              <c:strCache>
                <c:ptCount val="3"/>
                <c:pt idx="0">
                  <c:v>Australia</c:v>
                </c:pt>
                <c:pt idx="1">
                  <c:v>AU</c:v>
                </c:pt>
                <c:pt idx="2">
                  <c:v>AUS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(2)'!$D$14:$BA$14</c:f>
              <c:numCache>
                <c:formatCode>0_);[Red]\(0\)</c:formatCode>
                <c:ptCount val="42"/>
                <c:pt idx="0">
                  <c:v>4519.09</c:v>
                </c:pt>
                <c:pt idx="1">
                  <c:v>4694.55</c:v>
                </c:pt>
                <c:pt idx="2">
                  <c:v>4814.55</c:v>
                </c:pt>
                <c:pt idx="3">
                  <c:v>5258.18</c:v>
                </c:pt>
                <c:pt idx="4">
                  <c:v>5216.36</c:v>
                </c:pt>
                <c:pt idx="5">
                  <c:v>5027.27</c:v>
                </c:pt>
                <c:pt idx="6">
                  <c:v>5072.73</c:v>
                </c:pt>
                <c:pt idx="7">
                  <c:v>5032.73</c:v>
                </c:pt>
                <c:pt idx="8">
                  <c:v>5003.64</c:v>
                </c:pt>
                <c:pt idx="9">
                  <c:v>5253.64</c:v>
                </c:pt>
                <c:pt idx="10">
                  <c:v>5398.18</c:v>
                </c:pt>
                <c:pt idx="11">
                  <c:v>5958.18</c:v>
                </c:pt>
                <c:pt idx="12">
                  <c:v>5756.36</c:v>
                </c:pt>
                <c:pt idx="13">
                  <c:v>4846.36</c:v>
                </c:pt>
                <c:pt idx="14">
                  <c:v>5474.55</c:v>
                </c:pt>
                <c:pt idx="15">
                  <c:v>5899.09</c:v>
                </c:pt>
                <c:pt idx="16">
                  <c:v>5940.0</c:v>
                </c:pt>
                <c:pt idx="17">
                  <c:v>5880.91</c:v>
                </c:pt>
                <c:pt idx="18">
                  <c:v>6400.15</c:v>
                </c:pt>
                <c:pt idx="19">
                  <c:v>6900.0</c:v>
                </c:pt>
                <c:pt idx="20">
                  <c:v>7068.0</c:v>
                </c:pt>
                <c:pt idx="21">
                  <c:v>6108.0</c:v>
                </c:pt>
                <c:pt idx="22">
                  <c:v>5412.0</c:v>
                </c:pt>
                <c:pt idx="23">
                  <c:v>5500.0</c:v>
                </c:pt>
                <c:pt idx="24">
                  <c:v>6500.0</c:v>
                </c:pt>
                <c:pt idx="25">
                  <c:v>6500.0</c:v>
                </c:pt>
                <c:pt idx="26">
                  <c:v>6500.0</c:v>
                </c:pt>
                <c:pt idx="27">
                  <c:v>6500.0</c:v>
                </c:pt>
                <c:pt idx="28">
                  <c:v>6850.0</c:v>
                </c:pt>
                <c:pt idx="29">
                  <c:v>7450.0</c:v>
                </c:pt>
                <c:pt idx="30">
                  <c:v>7500.0</c:v>
                </c:pt>
                <c:pt idx="31">
                  <c:v>6867.0</c:v>
                </c:pt>
                <c:pt idx="32">
                  <c:v>8580.0</c:v>
                </c:pt>
                <c:pt idx="33">
                  <c:v>8948.0</c:v>
                </c:pt>
                <c:pt idx="34">
                  <c:v>10040.0</c:v>
                </c:pt>
                <c:pt idx="35">
                  <c:v>10430.0</c:v>
                </c:pt>
                <c:pt idx="36">
                  <c:v>9480.5</c:v>
                </c:pt>
                <c:pt idx="37">
                  <c:v>9887.7</c:v>
                </c:pt>
                <c:pt idx="38">
                  <c:v>10452.0</c:v>
                </c:pt>
                <c:pt idx="39">
                  <c:v>9138.0</c:v>
                </c:pt>
                <c:pt idx="40">
                  <c:v>9535.2</c:v>
                </c:pt>
                <c:pt idx="41">
                  <c:v>10960.0</c:v>
                </c:pt>
              </c:numCache>
            </c:numRef>
          </c:val>
        </c:ser>
        <c:ser>
          <c:idx val="12"/>
          <c:order val="12"/>
          <c:tx>
            <c:strRef>
              <c:f>'Apparent consumption final (2)'!$A$15:$C$15</c:f>
              <c:strCache>
                <c:ptCount val="3"/>
                <c:pt idx="0">
                  <c:v>Austria</c:v>
                </c:pt>
                <c:pt idx="1">
                  <c:v>AT</c:v>
                </c:pt>
                <c:pt idx="2">
                  <c:v>AUT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(2)'!$D$15:$BA$15</c:f>
              <c:numCache>
                <c:formatCode>0_);[Red]\(0\)</c:formatCode>
                <c:ptCount val="42"/>
                <c:pt idx="0">
                  <c:v>4816.36</c:v>
                </c:pt>
                <c:pt idx="1">
                  <c:v>5502.73</c:v>
                </c:pt>
                <c:pt idx="2">
                  <c:v>6378.18</c:v>
                </c:pt>
                <c:pt idx="3">
                  <c:v>6272.73</c:v>
                </c:pt>
                <c:pt idx="4">
                  <c:v>6448.18</c:v>
                </c:pt>
                <c:pt idx="5">
                  <c:v>5641.82</c:v>
                </c:pt>
                <c:pt idx="6">
                  <c:v>5892.73</c:v>
                </c:pt>
                <c:pt idx="7">
                  <c:v>6005.45</c:v>
                </c:pt>
                <c:pt idx="8">
                  <c:v>5892.73</c:v>
                </c:pt>
                <c:pt idx="9">
                  <c:v>5622.73</c:v>
                </c:pt>
                <c:pt idx="10">
                  <c:v>5466.36</c:v>
                </c:pt>
                <c:pt idx="11">
                  <c:v>5299.09</c:v>
                </c:pt>
                <c:pt idx="12">
                  <c:v>5022.73</c:v>
                </c:pt>
                <c:pt idx="13">
                  <c:v>4917.27</c:v>
                </c:pt>
                <c:pt idx="14">
                  <c:v>4909.09</c:v>
                </c:pt>
                <c:pt idx="15">
                  <c:v>4570.0</c:v>
                </c:pt>
                <c:pt idx="16">
                  <c:v>4578.18</c:v>
                </c:pt>
                <c:pt idx="17">
                  <c:v>4531.82</c:v>
                </c:pt>
                <c:pt idx="18">
                  <c:v>4762.7</c:v>
                </c:pt>
                <c:pt idx="19">
                  <c:v>4749.0</c:v>
                </c:pt>
                <c:pt idx="20">
                  <c:v>4903.0</c:v>
                </c:pt>
                <c:pt idx="21">
                  <c:v>5016.0</c:v>
                </c:pt>
                <c:pt idx="22">
                  <c:v>5031.0</c:v>
                </c:pt>
                <c:pt idx="23">
                  <c:v>4941.0</c:v>
                </c:pt>
                <c:pt idx="24">
                  <c:v>4828.0</c:v>
                </c:pt>
                <c:pt idx="25">
                  <c:v>3843.0</c:v>
                </c:pt>
                <c:pt idx="26">
                  <c:v>3874.0</c:v>
                </c:pt>
                <c:pt idx="27">
                  <c:v>3852.0</c:v>
                </c:pt>
                <c:pt idx="28">
                  <c:v>3850.0</c:v>
                </c:pt>
                <c:pt idx="29">
                  <c:v>3817.0</c:v>
                </c:pt>
                <c:pt idx="30">
                  <c:v>3776.0</c:v>
                </c:pt>
                <c:pt idx="31">
                  <c:v>4434.0</c:v>
                </c:pt>
                <c:pt idx="32">
                  <c:v>4634.0</c:v>
                </c:pt>
                <c:pt idx="33">
                  <c:v>4536.0</c:v>
                </c:pt>
                <c:pt idx="34">
                  <c:v>4620.0</c:v>
                </c:pt>
                <c:pt idx="35">
                  <c:v>5324.0</c:v>
                </c:pt>
                <c:pt idx="36">
                  <c:v>5583.0</c:v>
                </c:pt>
                <c:pt idx="37">
                  <c:v>5741.0</c:v>
                </c:pt>
                <c:pt idx="38">
                  <c:v>5940.6</c:v>
                </c:pt>
                <c:pt idx="39">
                  <c:v>5042.0</c:v>
                </c:pt>
                <c:pt idx="40">
                  <c:v>4771.0</c:v>
                </c:pt>
                <c:pt idx="41">
                  <c:v>4910.0</c:v>
                </c:pt>
              </c:numCache>
            </c:numRef>
          </c:val>
        </c:ser>
        <c:ser>
          <c:idx val="13"/>
          <c:order val="13"/>
          <c:tx>
            <c:strRef>
              <c:f>'Apparent consumption final (2)'!$A$16:$C$16</c:f>
              <c:strCache>
                <c:ptCount val="3"/>
                <c:pt idx="0">
                  <c:v>Azerbaijan</c:v>
                </c:pt>
                <c:pt idx="1">
                  <c:v>AZ</c:v>
                </c:pt>
                <c:pt idx="2">
                  <c:v>AZE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(2)'!$D$16:$BA$16</c:f>
              <c:numCache>
                <c:formatCode>0_);[Red]\(0\)</c:formatCode>
                <c:ptCount val="42"/>
                <c:pt idx="22">
                  <c:v>800.0</c:v>
                </c:pt>
                <c:pt idx="23">
                  <c:v>600.0</c:v>
                </c:pt>
                <c:pt idx="24">
                  <c:v>500.0</c:v>
                </c:pt>
                <c:pt idx="25">
                  <c:v>196.0</c:v>
                </c:pt>
                <c:pt idx="26">
                  <c:v>223.0</c:v>
                </c:pt>
                <c:pt idx="27">
                  <c:v>315.0</c:v>
                </c:pt>
                <c:pt idx="28">
                  <c:v>201.0</c:v>
                </c:pt>
                <c:pt idx="29">
                  <c:v>177.0</c:v>
                </c:pt>
                <c:pt idx="30">
                  <c:v>200.0</c:v>
                </c:pt>
                <c:pt idx="31">
                  <c:v>729.0</c:v>
                </c:pt>
                <c:pt idx="32">
                  <c:v>1066.0</c:v>
                </c:pt>
                <c:pt idx="33">
                  <c:v>1268.0</c:v>
                </c:pt>
                <c:pt idx="34">
                  <c:v>1655.0</c:v>
                </c:pt>
                <c:pt idx="35">
                  <c:v>1977.0</c:v>
                </c:pt>
                <c:pt idx="36">
                  <c:v>2307.0</c:v>
                </c:pt>
                <c:pt idx="37">
                  <c:v>2464.7</c:v>
                </c:pt>
                <c:pt idx="38">
                  <c:v>2797.5</c:v>
                </c:pt>
                <c:pt idx="39">
                  <c:v>2344.2</c:v>
                </c:pt>
                <c:pt idx="40">
                  <c:v>2370.0</c:v>
                </c:pt>
                <c:pt idx="41">
                  <c:v>3600.0</c:v>
                </c:pt>
              </c:numCache>
            </c:numRef>
          </c:val>
        </c:ser>
        <c:ser>
          <c:idx val="14"/>
          <c:order val="14"/>
          <c:tx>
            <c:strRef>
              <c:f>'Apparent consumption final (2)'!$A$17:$C$17</c:f>
              <c:strCache>
                <c:ptCount val="3"/>
                <c:pt idx="0">
                  <c:v>Bahamas</c:v>
                </c:pt>
                <c:pt idx="1">
                  <c:v>BS</c:v>
                </c:pt>
                <c:pt idx="2">
                  <c:v>BHS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(2)'!$D$17:$BA$17</c:f>
              <c:numCache>
                <c:formatCode>0_);[Red]\(0\)</c:formatCode>
                <c:ptCount val="42"/>
                <c:pt idx="0">
                  <c:v>835.45</c:v>
                </c:pt>
                <c:pt idx="1">
                  <c:v>833.64</c:v>
                </c:pt>
                <c:pt idx="2">
                  <c:v>988.18</c:v>
                </c:pt>
                <c:pt idx="3">
                  <c:v>955.45</c:v>
                </c:pt>
                <c:pt idx="4">
                  <c:v>795.45</c:v>
                </c:pt>
                <c:pt idx="5">
                  <c:v>381.82</c:v>
                </c:pt>
                <c:pt idx="6">
                  <c:v>271.82</c:v>
                </c:pt>
                <c:pt idx="7">
                  <c:v>70.0</c:v>
                </c:pt>
                <c:pt idx="8">
                  <c:v>330.91</c:v>
                </c:pt>
                <c:pt idx="9">
                  <c:v>450.91</c:v>
                </c:pt>
                <c:pt idx="10">
                  <c:v>472.73</c:v>
                </c:pt>
                <c:pt idx="11">
                  <c:v>29.09</c:v>
                </c:pt>
                <c:pt idx="12">
                  <c:v>64.55</c:v>
                </c:pt>
                <c:pt idx="13">
                  <c:v>26.36</c:v>
                </c:pt>
                <c:pt idx="14">
                  <c:v>30.7</c:v>
                </c:pt>
                <c:pt idx="15">
                  <c:v>35.3</c:v>
                </c:pt>
                <c:pt idx="16">
                  <c:v>40.0</c:v>
                </c:pt>
                <c:pt idx="17">
                  <c:v>44.6</c:v>
                </c:pt>
                <c:pt idx="18">
                  <c:v>49.3</c:v>
                </c:pt>
                <c:pt idx="19">
                  <c:v>54.0</c:v>
                </c:pt>
                <c:pt idx="20">
                  <c:v>58.6</c:v>
                </c:pt>
                <c:pt idx="21">
                  <c:v>63.3</c:v>
                </c:pt>
                <c:pt idx="22">
                  <c:v>68.0</c:v>
                </c:pt>
                <c:pt idx="23">
                  <c:v>72.6</c:v>
                </c:pt>
                <c:pt idx="24">
                  <c:v>77.3</c:v>
                </c:pt>
                <c:pt idx="25">
                  <c:v>81.9</c:v>
                </c:pt>
                <c:pt idx="26">
                  <c:v>86.6</c:v>
                </c:pt>
                <c:pt idx="27">
                  <c:v>91.2</c:v>
                </c:pt>
                <c:pt idx="28">
                  <c:v>95.9</c:v>
                </c:pt>
                <c:pt idx="29">
                  <c:v>100.6</c:v>
                </c:pt>
                <c:pt idx="30">
                  <c:v>105.2</c:v>
                </c:pt>
                <c:pt idx="31">
                  <c:v>110.0</c:v>
                </c:pt>
                <c:pt idx="32">
                  <c:v>46.0</c:v>
                </c:pt>
                <c:pt idx="33">
                  <c:v>46.0</c:v>
                </c:pt>
                <c:pt idx="34">
                  <c:v>26.0</c:v>
                </c:pt>
                <c:pt idx="35">
                  <c:v>48.0</c:v>
                </c:pt>
                <c:pt idx="36">
                  <c:v>55.0</c:v>
                </c:pt>
                <c:pt idx="37">
                  <c:v>56.5</c:v>
                </c:pt>
                <c:pt idx="38">
                  <c:v>48.2</c:v>
                </c:pt>
                <c:pt idx="39">
                  <c:v>63.4</c:v>
                </c:pt>
                <c:pt idx="40">
                  <c:v>53.0</c:v>
                </c:pt>
                <c:pt idx="41">
                  <c:v>55.0</c:v>
                </c:pt>
              </c:numCache>
            </c:numRef>
          </c:val>
        </c:ser>
        <c:ser>
          <c:idx val="15"/>
          <c:order val="15"/>
          <c:tx>
            <c:strRef>
              <c:f>'Apparent consumption final (2)'!$A$18:$C$18</c:f>
              <c:strCache>
                <c:ptCount val="3"/>
                <c:pt idx="0">
                  <c:v>Bahrain</c:v>
                </c:pt>
                <c:pt idx="1">
                  <c:v>BH</c:v>
                </c:pt>
                <c:pt idx="2">
                  <c:v>BHR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(2)'!$D$18:$BA$18</c:f>
              <c:numCache>
                <c:formatCode>0_);[Red]\(0\)</c:formatCode>
                <c:ptCount val="42"/>
                <c:pt idx="19">
                  <c:v>158.0</c:v>
                </c:pt>
                <c:pt idx="20">
                  <c:v>148.0</c:v>
                </c:pt>
                <c:pt idx="21">
                  <c:v>150.0</c:v>
                </c:pt>
                <c:pt idx="22">
                  <c:v>220.0</c:v>
                </c:pt>
                <c:pt idx="23">
                  <c:v>225.0</c:v>
                </c:pt>
                <c:pt idx="24">
                  <c:v>225.0</c:v>
                </c:pt>
                <c:pt idx="25">
                  <c:v>197.0</c:v>
                </c:pt>
                <c:pt idx="26">
                  <c:v>192.0</c:v>
                </c:pt>
                <c:pt idx="27">
                  <c:v>172.0</c:v>
                </c:pt>
                <c:pt idx="28">
                  <c:v>230.0</c:v>
                </c:pt>
                <c:pt idx="29">
                  <c:v>156.0</c:v>
                </c:pt>
                <c:pt idx="30">
                  <c:v>89.0</c:v>
                </c:pt>
                <c:pt idx="31">
                  <c:v>644.0</c:v>
                </c:pt>
                <c:pt idx="32">
                  <c:v>802.0</c:v>
                </c:pt>
                <c:pt idx="33">
                  <c:v>746.0</c:v>
                </c:pt>
                <c:pt idx="34">
                  <c:v>895.0</c:v>
                </c:pt>
                <c:pt idx="35">
                  <c:v>715.0</c:v>
                </c:pt>
                <c:pt idx="36">
                  <c:v>801.0</c:v>
                </c:pt>
                <c:pt idx="37">
                  <c:v>800.0</c:v>
                </c:pt>
                <c:pt idx="38">
                  <c:v>1400.0</c:v>
                </c:pt>
                <c:pt idx="39">
                  <c:v>1900.0</c:v>
                </c:pt>
                <c:pt idx="40">
                  <c:v>1600.0</c:v>
                </c:pt>
                <c:pt idx="41">
                  <c:v>1150.0</c:v>
                </c:pt>
              </c:numCache>
            </c:numRef>
          </c:val>
        </c:ser>
        <c:ser>
          <c:idx val="16"/>
          <c:order val="16"/>
          <c:tx>
            <c:strRef>
              <c:f>'Apparent consumption final (2)'!$A$19:$C$19</c:f>
              <c:strCache>
                <c:ptCount val="3"/>
                <c:pt idx="0">
                  <c:v>Bangladesh</c:v>
                </c:pt>
                <c:pt idx="1">
                  <c:v>BD</c:v>
                </c:pt>
                <c:pt idx="2">
                  <c:v>BGD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(2)'!$D$19:$BA$19</c:f>
              <c:numCache>
                <c:formatCode>0_);[Red]\(0\)</c:formatCode>
                <c:ptCount val="42"/>
                <c:pt idx="0">
                  <c:v>30.0</c:v>
                </c:pt>
                <c:pt idx="1">
                  <c:v>64.55</c:v>
                </c:pt>
                <c:pt idx="2">
                  <c:v>22.73</c:v>
                </c:pt>
                <c:pt idx="3">
                  <c:v>30.0</c:v>
                </c:pt>
                <c:pt idx="4">
                  <c:v>86.36</c:v>
                </c:pt>
                <c:pt idx="5">
                  <c:v>169.09</c:v>
                </c:pt>
                <c:pt idx="6">
                  <c:v>157.27</c:v>
                </c:pt>
                <c:pt idx="7">
                  <c:v>307.27</c:v>
                </c:pt>
                <c:pt idx="8">
                  <c:v>339.09</c:v>
                </c:pt>
                <c:pt idx="9">
                  <c:v>322.73</c:v>
                </c:pt>
                <c:pt idx="10">
                  <c:v>336.36</c:v>
                </c:pt>
                <c:pt idx="11">
                  <c:v>345.45</c:v>
                </c:pt>
                <c:pt idx="12">
                  <c:v>327.27</c:v>
                </c:pt>
                <c:pt idx="13">
                  <c:v>307.27</c:v>
                </c:pt>
                <c:pt idx="14">
                  <c:v>273.64</c:v>
                </c:pt>
                <c:pt idx="15">
                  <c:v>240.91</c:v>
                </c:pt>
                <c:pt idx="16">
                  <c:v>292.73</c:v>
                </c:pt>
                <c:pt idx="17">
                  <c:v>310.91</c:v>
                </c:pt>
                <c:pt idx="18">
                  <c:v>311.16</c:v>
                </c:pt>
                <c:pt idx="19">
                  <c:v>344.0</c:v>
                </c:pt>
                <c:pt idx="20">
                  <c:v>337.0</c:v>
                </c:pt>
                <c:pt idx="21">
                  <c:v>275.0</c:v>
                </c:pt>
                <c:pt idx="22">
                  <c:v>273.0</c:v>
                </c:pt>
                <c:pt idx="23">
                  <c:v>275.0</c:v>
                </c:pt>
                <c:pt idx="24">
                  <c:v>280.0</c:v>
                </c:pt>
                <c:pt idx="25">
                  <c:v>280.0</c:v>
                </c:pt>
                <c:pt idx="26">
                  <c:v>650.0</c:v>
                </c:pt>
                <c:pt idx="27">
                  <c:v>865.0</c:v>
                </c:pt>
                <c:pt idx="28">
                  <c:v>1240.0</c:v>
                </c:pt>
                <c:pt idx="29">
                  <c:v>2085.0</c:v>
                </c:pt>
                <c:pt idx="30">
                  <c:v>3580.0</c:v>
                </c:pt>
                <c:pt idx="31">
                  <c:v>5081.0</c:v>
                </c:pt>
                <c:pt idx="32">
                  <c:v>5103.0</c:v>
                </c:pt>
                <c:pt idx="33">
                  <c:v>5720.0</c:v>
                </c:pt>
                <c:pt idx="34">
                  <c:v>7145.0</c:v>
                </c:pt>
                <c:pt idx="35">
                  <c:v>7196.0</c:v>
                </c:pt>
                <c:pt idx="36">
                  <c:v>8306.0</c:v>
                </c:pt>
                <c:pt idx="37">
                  <c:v>8000.0</c:v>
                </c:pt>
                <c:pt idx="38">
                  <c:v>9000.0</c:v>
                </c:pt>
                <c:pt idx="39">
                  <c:v>9500.0</c:v>
                </c:pt>
                <c:pt idx="40">
                  <c:v>14000.0</c:v>
                </c:pt>
                <c:pt idx="41">
                  <c:v>14000.0</c:v>
                </c:pt>
              </c:numCache>
            </c:numRef>
          </c:val>
        </c:ser>
        <c:ser>
          <c:idx val="17"/>
          <c:order val="17"/>
          <c:tx>
            <c:strRef>
              <c:f>'Apparent consumption final (2)'!$A$20:$C$20</c:f>
              <c:strCache>
                <c:ptCount val="3"/>
                <c:pt idx="0">
                  <c:v>Barbados</c:v>
                </c:pt>
                <c:pt idx="1">
                  <c:v>BB</c:v>
                </c:pt>
                <c:pt idx="2">
                  <c:v>BRB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(2)'!$D$20:$BA$20</c:f>
              <c:numCache>
                <c:formatCode>0_);[Red]\(0\)</c:formatCode>
                <c:ptCount val="42"/>
                <c:pt idx="14">
                  <c:v>150.0</c:v>
                </c:pt>
                <c:pt idx="15">
                  <c:v>218.18</c:v>
                </c:pt>
                <c:pt idx="16">
                  <c:v>199.09</c:v>
                </c:pt>
                <c:pt idx="17">
                  <c:v>205.45</c:v>
                </c:pt>
                <c:pt idx="18">
                  <c:v>184.16</c:v>
                </c:pt>
                <c:pt idx="19">
                  <c:v>225.0</c:v>
                </c:pt>
                <c:pt idx="20">
                  <c:v>200.0</c:v>
                </c:pt>
                <c:pt idx="21">
                  <c:v>200.0</c:v>
                </c:pt>
                <c:pt idx="22">
                  <c:v>175.0</c:v>
                </c:pt>
                <c:pt idx="23">
                  <c:v>62.0</c:v>
                </c:pt>
                <c:pt idx="24">
                  <c:v>78.0</c:v>
                </c:pt>
                <c:pt idx="25">
                  <c:v>75.0</c:v>
                </c:pt>
                <c:pt idx="26">
                  <c:v>107.0</c:v>
                </c:pt>
                <c:pt idx="27">
                  <c:v>173.0</c:v>
                </c:pt>
                <c:pt idx="28">
                  <c:v>259.0</c:v>
                </c:pt>
                <c:pt idx="29">
                  <c:v>253.0</c:v>
                </c:pt>
                <c:pt idx="30">
                  <c:v>268.0</c:v>
                </c:pt>
                <c:pt idx="31">
                  <c:v>133.0</c:v>
                </c:pt>
                <c:pt idx="32">
                  <c:v>115.0</c:v>
                </c:pt>
                <c:pt idx="33">
                  <c:v>124.0</c:v>
                </c:pt>
                <c:pt idx="34">
                  <c:v>122.0</c:v>
                </c:pt>
                <c:pt idx="35">
                  <c:v>244.0</c:v>
                </c:pt>
                <c:pt idx="36">
                  <c:v>305.0</c:v>
                </c:pt>
                <c:pt idx="37">
                  <c:v>300.0</c:v>
                </c:pt>
                <c:pt idx="38">
                  <c:v>300.0</c:v>
                </c:pt>
                <c:pt idx="39">
                  <c:v>250.0</c:v>
                </c:pt>
                <c:pt idx="40">
                  <c:v>112.0</c:v>
                </c:pt>
                <c:pt idx="41">
                  <c:v>103.0</c:v>
                </c:pt>
              </c:numCache>
            </c:numRef>
          </c:val>
        </c:ser>
        <c:ser>
          <c:idx val="18"/>
          <c:order val="18"/>
          <c:tx>
            <c:strRef>
              <c:f>'Apparent consumption final (2)'!$A$21:$C$21</c:f>
              <c:strCache>
                <c:ptCount val="3"/>
                <c:pt idx="0">
                  <c:v>Belarus</c:v>
                </c:pt>
                <c:pt idx="1">
                  <c:v>BY</c:v>
                </c:pt>
                <c:pt idx="2">
                  <c:v>BLR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(2)'!$D$21:$BA$21</c:f>
              <c:numCache>
                <c:formatCode>0_);[Red]\(0\)</c:formatCode>
                <c:ptCount val="42"/>
                <c:pt idx="22">
                  <c:v>2300.0</c:v>
                </c:pt>
                <c:pt idx="23">
                  <c:v>1900.0</c:v>
                </c:pt>
                <c:pt idx="24">
                  <c:v>1488.0</c:v>
                </c:pt>
                <c:pt idx="25">
                  <c:v>1235.0</c:v>
                </c:pt>
                <c:pt idx="26">
                  <c:v>1467.0</c:v>
                </c:pt>
                <c:pt idx="27">
                  <c:v>1876.0</c:v>
                </c:pt>
                <c:pt idx="28">
                  <c:v>2035.0</c:v>
                </c:pt>
                <c:pt idx="29">
                  <c:v>2100.0</c:v>
                </c:pt>
                <c:pt idx="30">
                  <c:v>1847.0</c:v>
                </c:pt>
                <c:pt idx="31">
                  <c:v>1551.0</c:v>
                </c:pt>
                <c:pt idx="32">
                  <c:v>1640.0</c:v>
                </c:pt>
                <c:pt idx="33">
                  <c:v>1735.0</c:v>
                </c:pt>
                <c:pt idx="34">
                  <c:v>2051.0</c:v>
                </c:pt>
                <c:pt idx="35">
                  <c:v>2470.0</c:v>
                </c:pt>
                <c:pt idx="36">
                  <c:v>2939.5</c:v>
                </c:pt>
                <c:pt idx="37">
                  <c:v>3270.1</c:v>
                </c:pt>
                <c:pt idx="38">
                  <c:v>3598.5</c:v>
                </c:pt>
                <c:pt idx="39">
                  <c:v>4119.9</c:v>
                </c:pt>
                <c:pt idx="40">
                  <c:v>4573.0</c:v>
                </c:pt>
                <c:pt idx="41">
                  <c:v>5200.0</c:v>
                </c:pt>
              </c:numCache>
            </c:numRef>
          </c:val>
        </c:ser>
        <c:ser>
          <c:idx val="19"/>
          <c:order val="19"/>
          <c:tx>
            <c:strRef>
              <c:f>'Apparent consumption final (2)'!$A$22:$C$22</c:f>
              <c:strCache>
                <c:ptCount val="3"/>
                <c:pt idx="0">
                  <c:v>Belgium</c:v>
                </c:pt>
                <c:pt idx="1">
                  <c:v>BE</c:v>
                </c:pt>
                <c:pt idx="2">
                  <c:v>BEL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(2)'!$D$22:$BA$22</c:f>
              <c:numCache>
                <c:formatCode>0_);[Red]\(0\)</c:formatCode>
                <c:ptCount val="42"/>
                <c:pt idx="0">
                  <c:v>6988.18</c:v>
                </c:pt>
                <c:pt idx="1">
                  <c:v>7208.18</c:v>
                </c:pt>
                <c:pt idx="2">
                  <c:v>7414.55</c:v>
                </c:pt>
                <c:pt idx="3">
                  <c:v>7413.64</c:v>
                </c:pt>
                <c:pt idx="4">
                  <c:v>7875.45</c:v>
                </c:pt>
                <c:pt idx="5">
                  <c:v>7241.82</c:v>
                </c:pt>
                <c:pt idx="6">
                  <c:v>7820.0</c:v>
                </c:pt>
                <c:pt idx="7">
                  <c:v>8071.82</c:v>
                </c:pt>
                <c:pt idx="8">
                  <c:v>7903.64</c:v>
                </c:pt>
                <c:pt idx="9">
                  <c:v>8038.18</c:v>
                </c:pt>
                <c:pt idx="10">
                  <c:v>7822.73</c:v>
                </c:pt>
                <c:pt idx="11">
                  <c:v>7048.18</c:v>
                </c:pt>
                <c:pt idx="12">
                  <c:v>6678.18</c:v>
                </c:pt>
                <c:pt idx="13">
                  <c:v>6084.55</c:v>
                </c:pt>
                <c:pt idx="14">
                  <c:v>6060.91</c:v>
                </c:pt>
                <c:pt idx="15">
                  <c:v>5843.64</c:v>
                </c:pt>
                <c:pt idx="16">
                  <c:v>6161.82</c:v>
                </c:pt>
                <c:pt idx="17">
                  <c:v>6210.91</c:v>
                </c:pt>
                <c:pt idx="18">
                  <c:v>7014.32</c:v>
                </c:pt>
                <c:pt idx="19">
                  <c:v>7310.0</c:v>
                </c:pt>
                <c:pt idx="20">
                  <c:v>7565.0</c:v>
                </c:pt>
                <c:pt idx="21">
                  <c:v>7872.0</c:v>
                </c:pt>
                <c:pt idx="22">
                  <c:v>8673.0</c:v>
                </c:pt>
                <c:pt idx="23">
                  <c:v>8332.0</c:v>
                </c:pt>
                <c:pt idx="24">
                  <c:v>9711.0</c:v>
                </c:pt>
                <c:pt idx="25">
                  <c:v>8937.0</c:v>
                </c:pt>
                <c:pt idx="26">
                  <c:v>8524.0</c:v>
                </c:pt>
                <c:pt idx="27">
                  <c:v>8735.0</c:v>
                </c:pt>
                <c:pt idx="28">
                  <c:v>7699.0</c:v>
                </c:pt>
                <c:pt idx="29">
                  <c:v>8019.0</c:v>
                </c:pt>
                <c:pt idx="30">
                  <c:v>7899.0</c:v>
                </c:pt>
                <c:pt idx="31">
                  <c:v>5725.0</c:v>
                </c:pt>
                <c:pt idx="32">
                  <c:v>5515.0</c:v>
                </c:pt>
                <c:pt idx="33">
                  <c:v>5458.0</c:v>
                </c:pt>
                <c:pt idx="34">
                  <c:v>5741.0</c:v>
                </c:pt>
                <c:pt idx="35">
                  <c:v>5795.0</c:v>
                </c:pt>
                <c:pt idx="36">
                  <c:v>6039.1</c:v>
                </c:pt>
                <c:pt idx="37">
                  <c:v>5945.0</c:v>
                </c:pt>
                <c:pt idx="38">
                  <c:v>6027.0</c:v>
                </c:pt>
                <c:pt idx="39">
                  <c:v>5524.0</c:v>
                </c:pt>
                <c:pt idx="40">
                  <c:v>5784.0</c:v>
                </c:pt>
                <c:pt idx="41">
                  <c:v>6553.0</c:v>
                </c:pt>
              </c:numCache>
            </c:numRef>
          </c:val>
        </c:ser>
        <c:ser>
          <c:idx val="20"/>
          <c:order val="20"/>
          <c:tx>
            <c:strRef>
              <c:f>'Apparent consumption final (2)'!$A$23:$C$23</c:f>
              <c:strCache>
                <c:ptCount val="3"/>
                <c:pt idx="0">
                  <c:v>Belize</c:v>
                </c:pt>
                <c:pt idx="1">
                  <c:v>BZ</c:v>
                </c:pt>
                <c:pt idx="2">
                  <c:v>BLZ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(2)'!$D$23:$BA$23</c:f>
              <c:numCache>
                <c:formatCode>0_);[Red]\(0\)</c:formatCode>
                <c:ptCount val="42"/>
                <c:pt idx="31">
                  <c:v>109.0</c:v>
                </c:pt>
                <c:pt idx="32">
                  <c:v>150.0</c:v>
                </c:pt>
                <c:pt idx="33">
                  <c:v>155.0</c:v>
                </c:pt>
                <c:pt idx="34">
                  <c:v>90.0</c:v>
                </c:pt>
                <c:pt idx="35">
                  <c:v>79.0</c:v>
                </c:pt>
                <c:pt idx="36">
                  <c:v>83.7</c:v>
                </c:pt>
                <c:pt idx="37">
                  <c:v>85.7</c:v>
                </c:pt>
                <c:pt idx="38">
                  <c:v>223.0</c:v>
                </c:pt>
                <c:pt idx="39">
                  <c:v>200.0</c:v>
                </c:pt>
                <c:pt idx="40">
                  <c:v>230.0</c:v>
                </c:pt>
                <c:pt idx="41">
                  <c:v>300.0</c:v>
                </c:pt>
              </c:numCache>
            </c:numRef>
          </c:val>
        </c:ser>
        <c:ser>
          <c:idx val="21"/>
          <c:order val="21"/>
          <c:tx>
            <c:strRef>
              <c:f>'Apparent consumption final (2)'!$A$24:$C$24</c:f>
              <c:strCache>
                <c:ptCount val="3"/>
                <c:pt idx="0">
                  <c:v>Benin</c:v>
                </c:pt>
                <c:pt idx="1">
                  <c:v>BJ</c:v>
                </c:pt>
                <c:pt idx="2">
                  <c:v>BEN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(2)'!$D$24:$BA$24</c:f>
              <c:numCache>
                <c:formatCode>0_);[Red]\(0\)</c:formatCode>
                <c:ptCount val="42"/>
                <c:pt idx="10">
                  <c:v>285.45</c:v>
                </c:pt>
                <c:pt idx="11">
                  <c:v>297.27</c:v>
                </c:pt>
                <c:pt idx="12">
                  <c:v>315.45</c:v>
                </c:pt>
                <c:pt idx="13">
                  <c:v>300.91</c:v>
                </c:pt>
                <c:pt idx="14">
                  <c:v>300.91</c:v>
                </c:pt>
                <c:pt idx="15">
                  <c:v>300.91</c:v>
                </c:pt>
                <c:pt idx="16">
                  <c:v>300.91</c:v>
                </c:pt>
                <c:pt idx="17">
                  <c:v>300.91</c:v>
                </c:pt>
                <c:pt idx="18">
                  <c:v>199.58</c:v>
                </c:pt>
                <c:pt idx="19">
                  <c:v>250.0</c:v>
                </c:pt>
                <c:pt idx="20">
                  <c:v>300.0</c:v>
                </c:pt>
                <c:pt idx="21">
                  <c:v>320.0</c:v>
                </c:pt>
                <c:pt idx="22">
                  <c:v>370.0</c:v>
                </c:pt>
                <c:pt idx="23">
                  <c:v>506.0</c:v>
                </c:pt>
                <c:pt idx="24">
                  <c:v>465.0</c:v>
                </c:pt>
                <c:pt idx="25">
                  <c:v>579.0</c:v>
                </c:pt>
                <c:pt idx="26">
                  <c:v>360.0</c:v>
                </c:pt>
                <c:pt idx="27">
                  <c:v>450.0</c:v>
                </c:pt>
                <c:pt idx="28">
                  <c:v>200.0</c:v>
                </c:pt>
                <c:pt idx="29">
                  <c:v>200.0</c:v>
                </c:pt>
                <c:pt idx="30">
                  <c:v>250.0</c:v>
                </c:pt>
                <c:pt idx="31">
                  <c:v>808.0</c:v>
                </c:pt>
                <c:pt idx="32">
                  <c:v>717.0</c:v>
                </c:pt>
                <c:pt idx="33">
                  <c:v>740.0</c:v>
                </c:pt>
                <c:pt idx="34">
                  <c:v>567.0</c:v>
                </c:pt>
                <c:pt idx="35">
                  <c:v>645.0</c:v>
                </c:pt>
                <c:pt idx="36">
                  <c:v>1428.8</c:v>
                </c:pt>
                <c:pt idx="37">
                  <c:v>2252.8</c:v>
                </c:pt>
                <c:pt idx="38">
                  <c:v>2062.7</c:v>
                </c:pt>
                <c:pt idx="39">
                  <c:v>2051.0</c:v>
                </c:pt>
                <c:pt idx="40">
                  <c:v>2200.0</c:v>
                </c:pt>
                <c:pt idx="41">
                  <c:v>2200.0</c:v>
                </c:pt>
              </c:numCache>
            </c:numRef>
          </c:val>
        </c:ser>
        <c:ser>
          <c:idx val="22"/>
          <c:order val="22"/>
          <c:tx>
            <c:strRef>
              <c:f>'Apparent consumption final (2)'!$A$25:$C$25</c:f>
              <c:strCache>
                <c:ptCount val="3"/>
                <c:pt idx="0">
                  <c:v>Bermuda</c:v>
                </c:pt>
                <c:pt idx="1">
                  <c:v>BM</c:v>
                </c:pt>
                <c:pt idx="2">
                  <c:v>BMU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(2)'!$D$25:$BA$25</c:f>
              <c:numCache>
                <c:formatCode>0_);[Red]\(0\)</c:formatCode>
                <c:ptCount val="42"/>
              </c:numCache>
            </c:numRef>
          </c:val>
        </c:ser>
        <c:ser>
          <c:idx val="23"/>
          <c:order val="23"/>
          <c:tx>
            <c:strRef>
              <c:f>'Apparent consumption final (2)'!$A$26:$C$26</c:f>
              <c:strCache>
                <c:ptCount val="3"/>
                <c:pt idx="0">
                  <c:v>Bhutan</c:v>
                </c:pt>
                <c:pt idx="1">
                  <c:v>BT</c:v>
                </c:pt>
                <c:pt idx="2">
                  <c:v>BTN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(2)'!$D$26:$BA$26</c:f>
              <c:numCache>
                <c:formatCode>0_);[Red]\(0\)</c:formatCode>
                <c:ptCount val="42"/>
                <c:pt idx="21">
                  <c:v>116.0</c:v>
                </c:pt>
                <c:pt idx="22">
                  <c:v>116.0</c:v>
                </c:pt>
                <c:pt idx="23">
                  <c:v>108.0</c:v>
                </c:pt>
                <c:pt idx="24">
                  <c:v>120.0</c:v>
                </c:pt>
                <c:pt idx="25">
                  <c:v>140.0</c:v>
                </c:pt>
                <c:pt idx="26">
                  <c:v>160.0</c:v>
                </c:pt>
                <c:pt idx="27">
                  <c:v>160.0</c:v>
                </c:pt>
                <c:pt idx="28">
                  <c:v>150.0</c:v>
                </c:pt>
                <c:pt idx="29">
                  <c:v>150.0</c:v>
                </c:pt>
                <c:pt idx="30">
                  <c:v>150.0</c:v>
                </c:pt>
                <c:pt idx="31">
                  <c:v>310.0</c:v>
                </c:pt>
                <c:pt idx="32">
                  <c:v>310.0</c:v>
                </c:pt>
                <c:pt idx="33">
                  <c:v>320.0</c:v>
                </c:pt>
                <c:pt idx="34">
                  <c:v>320.0</c:v>
                </c:pt>
                <c:pt idx="35">
                  <c:v>310.0</c:v>
                </c:pt>
                <c:pt idx="36">
                  <c:v>310.0</c:v>
                </c:pt>
                <c:pt idx="37">
                  <c:v>305.0</c:v>
                </c:pt>
                <c:pt idx="38">
                  <c:v>301.3</c:v>
                </c:pt>
                <c:pt idx="39">
                  <c:v>200.0</c:v>
                </c:pt>
                <c:pt idx="40">
                  <c:v>230.0</c:v>
                </c:pt>
                <c:pt idx="41">
                  <c:v>230.0</c:v>
                </c:pt>
              </c:numCache>
            </c:numRef>
          </c:val>
        </c:ser>
        <c:ser>
          <c:idx val="24"/>
          <c:order val="24"/>
          <c:tx>
            <c:strRef>
              <c:f>'Apparent consumption final (2)'!$A$27:$C$27</c:f>
              <c:strCache>
                <c:ptCount val="3"/>
                <c:pt idx="0">
                  <c:v>Bolivia</c:v>
                </c:pt>
                <c:pt idx="1">
                  <c:v>BO</c:v>
                </c:pt>
                <c:pt idx="2">
                  <c:v>BOL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(2)'!$D$27:$BA$27</c:f>
              <c:numCache>
                <c:formatCode>0_);[Red]\(0\)</c:formatCode>
                <c:ptCount val="42"/>
                <c:pt idx="0">
                  <c:v>116.36</c:v>
                </c:pt>
                <c:pt idx="1">
                  <c:v>128.18</c:v>
                </c:pt>
                <c:pt idx="2">
                  <c:v>150.91</c:v>
                </c:pt>
                <c:pt idx="3">
                  <c:v>167.27</c:v>
                </c:pt>
                <c:pt idx="4">
                  <c:v>202.73</c:v>
                </c:pt>
                <c:pt idx="5">
                  <c:v>267.27</c:v>
                </c:pt>
                <c:pt idx="6">
                  <c:v>220.91</c:v>
                </c:pt>
                <c:pt idx="7">
                  <c:v>267.27</c:v>
                </c:pt>
                <c:pt idx="8">
                  <c:v>254.55</c:v>
                </c:pt>
                <c:pt idx="9">
                  <c:v>251.82</c:v>
                </c:pt>
                <c:pt idx="10">
                  <c:v>297.27</c:v>
                </c:pt>
                <c:pt idx="11">
                  <c:v>375.45</c:v>
                </c:pt>
                <c:pt idx="12">
                  <c:v>325.45</c:v>
                </c:pt>
                <c:pt idx="13">
                  <c:v>328.18</c:v>
                </c:pt>
                <c:pt idx="14">
                  <c:v>286.36</c:v>
                </c:pt>
                <c:pt idx="15">
                  <c:v>380.0</c:v>
                </c:pt>
                <c:pt idx="16">
                  <c:v>296.36</c:v>
                </c:pt>
                <c:pt idx="17">
                  <c:v>397.27</c:v>
                </c:pt>
                <c:pt idx="18">
                  <c:v>452.68</c:v>
                </c:pt>
                <c:pt idx="19">
                  <c:v>505.0</c:v>
                </c:pt>
                <c:pt idx="20">
                  <c:v>560.0</c:v>
                </c:pt>
                <c:pt idx="21">
                  <c:v>592.0</c:v>
                </c:pt>
                <c:pt idx="22">
                  <c:v>600.0</c:v>
                </c:pt>
                <c:pt idx="23">
                  <c:v>654.0</c:v>
                </c:pt>
                <c:pt idx="24">
                  <c:v>768.0</c:v>
                </c:pt>
                <c:pt idx="25">
                  <c:v>892.0</c:v>
                </c:pt>
                <c:pt idx="26">
                  <c:v>934.0</c:v>
                </c:pt>
                <c:pt idx="27">
                  <c:v>1035.0</c:v>
                </c:pt>
                <c:pt idx="28">
                  <c:v>1169.0</c:v>
                </c:pt>
                <c:pt idx="29">
                  <c:v>1201.0</c:v>
                </c:pt>
                <c:pt idx="30">
                  <c:v>1072.0</c:v>
                </c:pt>
                <c:pt idx="31">
                  <c:v>988.2</c:v>
                </c:pt>
                <c:pt idx="32">
                  <c:v>1027.9</c:v>
                </c:pt>
                <c:pt idx="33">
                  <c:v>1161.6</c:v>
                </c:pt>
                <c:pt idx="34">
                  <c:v>1292.1</c:v>
                </c:pt>
                <c:pt idx="35">
                  <c:v>1456.3</c:v>
                </c:pt>
                <c:pt idx="36">
                  <c:v>1653.1</c:v>
                </c:pt>
                <c:pt idx="37">
                  <c:v>1777.0</c:v>
                </c:pt>
                <c:pt idx="38">
                  <c:v>1999.9</c:v>
                </c:pt>
                <c:pt idx="39">
                  <c:v>2312.9</c:v>
                </c:pt>
                <c:pt idx="40">
                  <c:v>2449.0</c:v>
                </c:pt>
                <c:pt idx="41">
                  <c:v>2689.0</c:v>
                </c:pt>
              </c:numCache>
            </c:numRef>
          </c:val>
        </c:ser>
        <c:ser>
          <c:idx val="25"/>
          <c:order val="25"/>
          <c:tx>
            <c:strRef>
              <c:f>'Apparent consumption final (2)'!$A$28:$C$28</c:f>
              <c:strCache>
                <c:ptCount val="3"/>
                <c:pt idx="0">
                  <c:v>Bosnia and Herzegovina</c:v>
                </c:pt>
                <c:pt idx="1">
                  <c:v>BA</c:v>
                </c:pt>
                <c:pt idx="2">
                  <c:v>BIH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(2)'!$D$28:$BA$28</c:f>
              <c:numCache>
                <c:formatCode>0_);[Red]\(0\)</c:formatCode>
                <c:ptCount val="42"/>
                <c:pt idx="22">
                  <c:v>150.0</c:v>
                </c:pt>
                <c:pt idx="23">
                  <c:v>150.0</c:v>
                </c:pt>
                <c:pt idx="24">
                  <c:v>150.0</c:v>
                </c:pt>
                <c:pt idx="25">
                  <c:v>226.0</c:v>
                </c:pt>
                <c:pt idx="26">
                  <c:v>150.0</c:v>
                </c:pt>
                <c:pt idx="27">
                  <c:v>200.0</c:v>
                </c:pt>
                <c:pt idx="28">
                  <c:v>300.0</c:v>
                </c:pt>
                <c:pt idx="29">
                  <c:v>300.0</c:v>
                </c:pt>
                <c:pt idx="30">
                  <c:v>628.0</c:v>
                </c:pt>
                <c:pt idx="31">
                  <c:v>1008.0</c:v>
                </c:pt>
                <c:pt idx="32">
                  <c:v>1212.0</c:v>
                </c:pt>
                <c:pt idx="33">
                  <c:v>1422.0</c:v>
                </c:pt>
                <c:pt idx="34">
                  <c:v>1529.0</c:v>
                </c:pt>
                <c:pt idx="35">
                  <c:v>1572.0</c:v>
                </c:pt>
                <c:pt idx="36">
                  <c:v>1615.3</c:v>
                </c:pt>
                <c:pt idx="37">
                  <c:v>1634.1</c:v>
                </c:pt>
                <c:pt idx="38">
                  <c:v>1734.2</c:v>
                </c:pt>
                <c:pt idx="39">
                  <c:v>1366.6</c:v>
                </c:pt>
                <c:pt idx="40">
                  <c:v>1200.0</c:v>
                </c:pt>
                <c:pt idx="41">
                  <c:v>1250.0</c:v>
                </c:pt>
              </c:numCache>
            </c:numRef>
          </c:val>
        </c:ser>
        <c:ser>
          <c:idx val="26"/>
          <c:order val="26"/>
          <c:tx>
            <c:strRef>
              <c:f>'Apparent consumption final (2)'!$A$29:$C$29</c:f>
              <c:strCache>
                <c:ptCount val="3"/>
                <c:pt idx="0">
                  <c:v>Botswana</c:v>
                </c:pt>
                <c:pt idx="1">
                  <c:v>BW</c:v>
                </c:pt>
                <c:pt idx="2">
                  <c:v>BWA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(2)'!$D$29:$BA$29</c:f>
              <c:numCache>
                <c:formatCode>0_);[Red]\(0\)</c:formatCode>
                <c:ptCount val="42"/>
                <c:pt idx="31">
                  <c:v>564.0</c:v>
                </c:pt>
                <c:pt idx="32">
                  <c:v>530.0</c:v>
                </c:pt>
                <c:pt idx="33">
                  <c:v>759.0</c:v>
                </c:pt>
                <c:pt idx="34">
                  <c:v>785.0</c:v>
                </c:pt>
                <c:pt idx="35">
                  <c:v>721.0</c:v>
                </c:pt>
                <c:pt idx="36">
                  <c:v>380.0</c:v>
                </c:pt>
                <c:pt idx="37">
                  <c:v>500.0</c:v>
                </c:pt>
                <c:pt idx="38">
                  <c:v>763.8000000000001</c:v>
                </c:pt>
                <c:pt idx="39">
                  <c:v>832.0</c:v>
                </c:pt>
                <c:pt idx="40">
                  <c:v>700.0</c:v>
                </c:pt>
                <c:pt idx="41">
                  <c:v>700.0</c:v>
                </c:pt>
              </c:numCache>
            </c:numRef>
          </c:val>
        </c:ser>
        <c:ser>
          <c:idx val="27"/>
          <c:order val="27"/>
          <c:tx>
            <c:strRef>
              <c:f>'Apparent consumption final (2)'!$A$30:$C$30</c:f>
              <c:strCache>
                <c:ptCount val="3"/>
                <c:pt idx="0">
                  <c:v>Brazil</c:v>
                </c:pt>
                <c:pt idx="1">
                  <c:v>BR</c:v>
                </c:pt>
                <c:pt idx="2">
                  <c:v>BRA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(2)'!$D$30:$BA$30</c:f>
              <c:numCache>
                <c:formatCode>0_);[Red]\(0\)</c:formatCode>
                <c:ptCount val="42"/>
                <c:pt idx="0">
                  <c:v>9020.91</c:v>
                </c:pt>
                <c:pt idx="1">
                  <c:v>9823.639999999999</c:v>
                </c:pt>
                <c:pt idx="2">
                  <c:v>11404.55</c:v>
                </c:pt>
                <c:pt idx="3">
                  <c:v>13426.36</c:v>
                </c:pt>
                <c:pt idx="4">
                  <c:v>14950.91</c:v>
                </c:pt>
                <c:pt idx="5">
                  <c:v>17473.64</c:v>
                </c:pt>
                <c:pt idx="6">
                  <c:v>19186.36</c:v>
                </c:pt>
                <c:pt idx="7">
                  <c:v>19202.73</c:v>
                </c:pt>
                <c:pt idx="8">
                  <c:v>22326.36</c:v>
                </c:pt>
                <c:pt idx="9">
                  <c:v>24926.36</c:v>
                </c:pt>
                <c:pt idx="10">
                  <c:v>27250.0</c:v>
                </c:pt>
                <c:pt idx="11">
                  <c:v>26105.45</c:v>
                </c:pt>
                <c:pt idx="12">
                  <c:v>25698.18</c:v>
                </c:pt>
                <c:pt idx="13">
                  <c:v>20913.64</c:v>
                </c:pt>
                <c:pt idx="14">
                  <c:v>19782.73</c:v>
                </c:pt>
                <c:pt idx="15">
                  <c:v>20655.45</c:v>
                </c:pt>
                <c:pt idx="16">
                  <c:v>25350.0</c:v>
                </c:pt>
                <c:pt idx="17">
                  <c:v>25523.64</c:v>
                </c:pt>
                <c:pt idx="18">
                  <c:v>25327.56</c:v>
                </c:pt>
                <c:pt idx="19">
                  <c:v>25926.0</c:v>
                </c:pt>
                <c:pt idx="20">
                  <c:v>25848.0</c:v>
                </c:pt>
                <c:pt idx="21">
                  <c:v>27490.0</c:v>
                </c:pt>
                <c:pt idx="22">
                  <c:v>23903.0</c:v>
                </c:pt>
                <c:pt idx="23">
                  <c:v>24843.0</c:v>
                </c:pt>
                <c:pt idx="24">
                  <c:v>25230.0</c:v>
                </c:pt>
                <c:pt idx="25">
                  <c:v>28256.0</c:v>
                </c:pt>
                <c:pt idx="26">
                  <c:v>34597.0</c:v>
                </c:pt>
                <c:pt idx="27">
                  <c:v>38096.0</c:v>
                </c:pt>
                <c:pt idx="28">
                  <c:v>39942.0</c:v>
                </c:pt>
                <c:pt idx="29">
                  <c:v>40270.0</c:v>
                </c:pt>
                <c:pt idx="30">
                  <c:v>39208.0</c:v>
                </c:pt>
                <c:pt idx="31">
                  <c:v>38912.0</c:v>
                </c:pt>
                <c:pt idx="32">
                  <c:v>38873.0</c:v>
                </c:pt>
                <c:pt idx="33">
                  <c:v>34884.0</c:v>
                </c:pt>
                <c:pt idx="34">
                  <c:v>35734.0</c:v>
                </c:pt>
                <c:pt idx="35">
                  <c:v>37666.0</c:v>
                </c:pt>
                <c:pt idx="36">
                  <c:v>41027.0</c:v>
                </c:pt>
                <c:pt idx="37">
                  <c:v>45062.0</c:v>
                </c:pt>
                <c:pt idx="38">
                  <c:v>51570.6</c:v>
                </c:pt>
                <c:pt idx="39">
                  <c:v>51892.0</c:v>
                </c:pt>
                <c:pt idx="40">
                  <c:v>60008.0</c:v>
                </c:pt>
                <c:pt idx="41">
                  <c:v>64972.0</c:v>
                </c:pt>
              </c:numCache>
            </c:numRef>
          </c:val>
        </c:ser>
        <c:ser>
          <c:idx val="28"/>
          <c:order val="28"/>
          <c:tx>
            <c:strRef>
              <c:f>'Apparent consumption final (2)'!$A$31:$C$31</c:f>
              <c:strCache>
                <c:ptCount val="3"/>
                <c:pt idx="0">
                  <c:v>British Indian Ocean Territory</c:v>
                </c:pt>
                <c:pt idx="1">
                  <c:v>IO</c:v>
                </c:pt>
                <c:pt idx="2">
                  <c:v>IOT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(2)'!$D$31:$BA$31</c:f>
              <c:numCache>
                <c:formatCode>0_);[Red]\(0\)</c:formatCode>
                <c:ptCount val="42"/>
              </c:numCache>
            </c:numRef>
          </c:val>
        </c:ser>
        <c:ser>
          <c:idx val="29"/>
          <c:order val="29"/>
          <c:tx>
            <c:strRef>
              <c:f>'Apparent consumption final (2)'!$A$32:$C$32</c:f>
              <c:strCache>
                <c:ptCount val="3"/>
                <c:pt idx="0">
                  <c:v>British Virgin Islands</c:v>
                </c:pt>
                <c:pt idx="1">
                  <c:v>VG</c:v>
                </c:pt>
                <c:pt idx="2">
                  <c:v>VGB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(2)'!$D$32:$BA$32</c:f>
              <c:numCache>
                <c:formatCode>0_);[Red]\(0\)</c:formatCode>
                <c:ptCount val="42"/>
              </c:numCache>
            </c:numRef>
          </c:val>
        </c:ser>
        <c:ser>
          <c:idx val="30"/>
          <c:order val="30"/>
          <c:tx>
            <c:strRef>
              <c:f>'Apparent consumption final (2)'!$A$33:$C$33</c:f>
              <c:strCache>
                <c:ptCount val="3"/>
                <c:pt idx="0">
                  <c:v>Brunei Darussalam</c:v>
                </c:pt>
                <c:pt idx="1">
                  <c:v>BN</c:v>
                </c:pt>
                <c:pt idx="2">
                  <c:v>BRN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(2)'!$D$33:$BA$33</c:f>
              <c:numCache>
                <c:formatCode>0_);[Red]\(0\)</c:formatCode>
                <c:ptCount val="42"/>
                <c:pt idx="26">
                  <c:v>100.0</c:v>
                </c:pt>
                <c:pt idx="27">
                  <c:v>400.0</c:v>
                </c:pt>
                <c:pt idx="28">
                  <c:v>216.0</c:v>
                </c:pt>
                <c:pt idx="29">
                  <c:v>208.0</c:v>
                </c:pt>
                <c:pt idx="30">
                  <c:v>232.0</c:v>
                </c:pt>
                <c:pt idx="31">
                  <c:v>239.0</c:v>
                </c:pt>
                <c:pt idx="32">
                  <c:v>265.0</c:v>
                </c:pt>
                <c:pt idx="33">
                  <c:v>242.0</c:v>
                </c:pt>
                <c:pt idx="34">
                  <c:v>248.0</c:v>
                </c:pt>
                <c:pt idx="35">
                  <c:v>234.0</c:v>
                </c:pt>
                <c:pt idx="36">
                  <c:v>255.6</c:v>
                </c:pt>
                <c:pt idx="37">
                  <c:v>200.0</c:v>
                </c:pt>
                <c:pt idx="38">
                  <c:v>240.0</c:v>
                </c:pt>
                <c:pt idx="39">
                  <c:v>220.0</c:v>
                </c:pt>
                <c:pt idx="40">
                  <c:v>200.0</c:v>
                </c:pt>
                <c:pt idx="41">
                  <c:v>220.0</c:v>
                </c:pt>
              </c:numCache>
            </c:numRef>
          </c:val>
        </c:ser>
        <c:ser>
          <c:idx val="31"/>
          <c:order val="31"/>
          <c:tx>
            <c:strRef>
              <c:f>'Apparent consumption final (2)'!$A$34:$C$34</c:f>
              <c:strCache>
                <c:ptCount val="3"/>
                <c:pt idx="0">
                  <c:v>Bulgaria</c:v>
                </c:pt>
                <c:pt idx="1">
                  <c:v>BG</c:v>
                </c:pt>
                <c:pt idx="2">
                  <c:v>BGR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(2)'!$D$34:$BA$34</c:f>
              <c:numCache>
                <c:formatCode>0_);[Red]\(0\)</c:formatCode>
                <c:ptCount val="42"/>
                <c:pt idx="0">
                  <c:v>3675.45</c:v>
                </c:pt>
                <c:pt idx="1">
                  <c:v>3888.18</c:v>
                </c:pt>
                <c:pt idx="2">
                  <c:v>3918.18</c:v>
                </c:pt>
                <c:pt idx="3">
                  <c:v>4186.36</c:v>
                </c:pt>
                <c:pt idx="4">
                  <c:v>4307.27</c:v>
                </c:pt>
                <c:pt idx="5">
                  <c:v>4361.0</c:v>
                </c:pt>
                <c:pt idx="6">
                  <c:v>4370.91</c:v>
                </c:pt>
                <c:pt idx="7">
                  <c:v>4674.55</c:v>
                </c:pt>
                <c:pt idx="8">
                  <c:v>5160.0</c:v>
                </c:pt>
                <c:pt idx="9">
                  <c:v>5412.73</c:v>
                </c:pt>
                <c:pt idx="10">
                  <c:v>5370.0</c:v>
                </c:pt>
                <c:pt idx="11">
                  <c:v>5454.55</c:v>
                </c:pt>
                <c:pt idx="12">
                  <c:v>5625.45</c:v>
                </c:pt>
                <c:pt idx="13">
                  <c:v>5655.45</c:v>
                </c:pt>
                <c:pt idx="14">
                  <c:v>5729.09</c:v>
                </c:pt>
                <c:pt idx="15">
                  <c:v>5307.27</c:v>
                </c:pt>
                <c:pt idx="16">
                  <c:v>5713.64</c:v>
                </c:pt>
                <c:pt idx="17">
                  <c:v>5505.45</c:v>
                </c:pt>
                <c:pt idx="18">
                  <c:v>5534.71</c:v>
                </c:pt>
                <c:pt idx="19">
                  <c:v>5036.0</c:v>
                </c:pt>
                <c:pt idx="20">
                  <c:v>4710.0</c:v>
                </c:pt>
                <c:pt idx="21">
                  <c:v>2374.0</c:v>
                </c:pt>
                <c:pt idx="22">
                  <c:v>2132.0</c:v>
                </c:pt>
                <c:pt idx="23">
                  <c:v>2007.0</c:v>
                </c:pt>
                <c:pt idx="24">
                  <c:v>2200.0</c:v>
                </c:pt>
                <c:pt idx="25">
                  <c:v>2070.0</c:v>
                </c:pt>
                <c:pt idx="26">
                  <c:v>2137.0</c:v>
                </c:pt>
                <c:pt idx="27">
                  <c:v>1656.0</c:v>
                </c:pt>
                <c:pt idx="28">
                  <c:v>1742.0</c:v>
                </c:pt>
                <c:pt idx="29">
                  <c:v>2060.0</c:v>
                </c:pt>
                <c:pt idx="30">
                  <c:v>2209.0</c:v>
                </c:pt>
                <c:pt idx="31">
                  <c:v>1453.0</c:v>
                </c:pt>
                <c:pt idx="32">
                  <c:v>1632.0</c:v>
                </c:pt>
                <c:pt idx="33">
                  <c:v>1960.0</c:v>
                </c:pt>
                <c:pt idx="34">
                  <c:v>2400.0</c:v>
                </c:pt>
                <c:pt idx="35">
                  <c:v>3100.0</c:v>
                </c:pt>
                <c:pt idx="36">
                  <c:v>3718.0</c:v>
                </c:pt>
                <c:pt idx="37">
                  <c:v>4252.0</c:v>
                </c:pt>
                <c:pt idx="38">
                  <c:v>4819.5</c:v>
                </c:pt>
                <c:pt idx="39">
                  <c:v>3046.4</c:v>
                </c:pt>
                <c:pt idx="40">
                  <c:v>2364.0</c:v>
                </c:pt>
                <c:pt idx="41">
                  <c:v>2176.0</c:v>
                </c:pt>
              </c:numCache>
            </c:numRef>
          </c:val>
        </c:ser>
        <c:ser>
          <c:idx val="32"/>
          <c:order val="32"/>
          <c:tx>
            <c:strRef>
              <c:f>'Apparent consumption final (2)'!$A$35:$C$35</c:f>
              <c:strCache>
                <c:ptCount val="3"/>
                <c:pt idx="0">
                  <c:v>Burkina Faso</c:v>
                </c:pt>
                <c:pt idx="1">
                  <c:v>BF</c:v>
                </c:pt>
                <c:pt idx="2">
                  <c:v>BFA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(2)'!$D$35:$BA$35</c:f>
              <c:numCache>
                <c:formatCode>0_);[Red]\(0\)</c:formatCode>
                <c:ptCount val="42"/>
                <c:pt idx="25">
                  <c:v>30.0</c:v>
                </c:pt>
                <c:pt idx="26">
                  <c:v>30.0</c:v>
                </c:pt>
                <c:pt idx="27">
                  <c:v>40.0</c:v>
                </c:pt>
                <c:pt idx="28">
                  <c:v>40.0</c:v>
                </c:pt>
                <c:pt idx="29">
                  <c:v>50.0</c:v>
                </c:pt>
                <c:pt idx="30">
                  <c:v>100.0</c:v>
                </c:pt>
                <c:pt idx="31">
                  <c:v>361.0</c:v>
                </c:pt>
                <c:pt idx="32">
                  <c:v>476.0</c:v>
                </c:pt>
                <c:pt idx="33">
                  <c:v>396.0</c:v>
                </c:pt>
                <c:pt idx="34">
                  <c:v>464.0</c:v>
                </c:pt>
                <c:pt idx="35">
                  <c:v>470.0</c:v>
                </c:pt>
                <c:pt idx="36">
                  <c:v>620.0</c:v>
                </c:pt>
                <c:pt idx="37">
                  <c:v>550.0</c:v>
                </c:pt>
                <c:pt idx="38">
                  <c:v>400.0</c:v>
                </c:pt>
                <c:pt idx="39">
                  <c:v>400.0</c:v>
                </c:pt>
                <c:pt idx="40">
                  <c:v>400.0</c:v>
                </c:pt>
                <c:pt idx="41">
                  <c:v>400.0</c:v>
                </c:pt>
              </c:numCache>
            </c:numRef>
          </c:val>
        </c:ser>
        <c:ser>
          <c:idx val="33"/>
          <c:order val="33"/>
          <c:tx>
            <c:strRef>
              <c:f>'Apparent consumption final (2)'!$A$36:$C$36</c:f>
              <c:strCache>
                <c:ptCount val="3"/>
                <c:pt idx="0">
                  <c:v>Burundi</c:v>
                </c:pt>
                <c:pt idx="1">
                  <c:v>BI</c:v>
                </c:pt>
                <c:pt idx="2">
                  <c:v>BDI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(2)'!$D$36:$BA$36</c:f>
              <c:numCache>
                <c:formatCode>0_);[Red]\(0\)</c:formatCode>
                <c:ptCount val="42"/>
              </c:numCache>
            </c:numRef>
          </c:val>
        </c:ser>
        <c:ser>
          <c:idx val="34"/>
          <c:order val="34"/>
          <c:tx>
            <c:strRef>
              <c:f>'Apparent consumption final (2)'!$A$37:$C$37</c:f>
              <c:strCache>
                <c:ptCount val="3"/>
                <c:pt idx="0">
                  <c:v>Cambodia</c:v>
                </c:pt>
                <c:pt idx="1">
                  <c:v>KH</c:v>
                </c:pt>
                <c:pt idx="2">
                  <c:v>KHM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(2)'!$D$37:$BA$37</c:f>
              <c:numCache>
                <c:formatCode>0_);[Red]\(0\)</c:formatCode>
                <c:ptCount val="42"/>
                <c:pt idx="0">
                  <c:v>38.18</c:v>
                </c:pt>
                <c:pt idx="1">
                  <c:v>59.09</c:v>
                </c:pt>
                <c:pt idx="2">
                  <c:v>46.36</c:v>
                </c:pt>
                <c:pt idx="3">
                  <c:v>78.18000000000001</c:v>
                </c:pt>
                <c:pt idx="4">
                  <c:v>50.0</c:v>
                </c:pt>
                <c:pt idx="5">
                  <c:v>50.0</c:v>
                </c:pt>
                <c:pt idx="6">
                  <c:v>50.0</c:v>
                </c:pt>
                <c:pt idx="7">
                  <c:v>50.0</c:v>
                </c:pt>
                <c:pt idx="8">
                  <c:v>10.0</c:v>
                </c:pt>
                <c:pt idx="9">
                  <c:v>15.3</c:v>
                </c:pt>
                <c:pt idx="10">
                  <c:v>20.6</c:v>
                </c:pt>
                <c:pt idx="11">
                  <c:v>25.9</c:v>
                </c:pt>
                <c:pt idx="12">
                  <c:v>31.2</c:v>
                </c:pt>
                <c:pt idx="13">
                  <c:v>36.4</c:v>
                </c:pt>
                <c:pt idx="14">
                  <c:v>41.7</c:v>
                </c:pt>
                <c:pt idx="15">
                  <c:v>47.0</c:v>
                </c:pt>
                <c:pt idx="16">
                  <c:v>52.3</c:v>
                </c:pt>
                <c:pt idx="17">
                  <c:v>57.6</c:v>
                </c:pt>
                <c:pt idx="18">
                  <c:v>62.9</c:v>
                </c:pt>
                <c:pt idx="19">
                  <c:v>68.2</c:v>
                </c:pt>
                <c:pt idx="20">
                  <c:v>73.5</c:v>
                </c:pt>
                <c:pt idx="21">
                  <c:v>78.8</c:v>
                </c:pt>
                <c:pt idx="22">
                  <c:v>84.1</c:v>
                </c:pt>
                <c:pt idx="23">
                  <c:v>89.4</c:v>
                </c:pt>
                <c:pt idx="24">
                  <c:v>94.6</c:v>
                </c:pt>
                <c:pt idx="25">
                  <c:v>100.0</c:v>
                </c:pt>
                <c:pt idx="26">
                  <c:v>200.0</c:v>
                </c:pt>
                <c:pt idx="27">
                  <c:v>200.0</c:v>
                </c:pt>
                <c:pt idx="28">
                  <c:v>150.0</c:v>
                </c:pt>
                <c:pt idx="29">
                  <c:v>383.0</c:v>
                </c:pt>
                <c:pt idx="30">
                  <c:v>616.0</c:v>
                </c:pt>
                <c:pt idx="31">
                  <c:v>849.0</c:v>
                </c:pt>
                <c:pt idx="32">
                  <c:v>1016.0</c:v>
                </c:pt>
                <c:pt idx="33">
                  <c:v>1097.0</c:v>
                </c:pt>
                <c:pt idx="34">
                  <c:v>1209.0</c:v>
                </c:pt>
                <c:pt idx="35">
                  <c:v>1760.0</c:v>
                </c:pt>
                <c:pt idx="36">
                  <c:v>1960.0</c:v>
                </c:pt>
                <c:pt idx="37">
                  <c:v>2100.0</c:v>
                </c:pt>
                <c:pt idx="38">
                  <c:v>1912.0</c:v>
                </c:pt>
                <c:pt idx="39">
                  <c:v>1660.0</c:v>
                </c:pt>
                <c:pt idx="40">
                  <c:v>1826.0</c:v>
                </c:pt>
                <c:pt idx="41">
                  <c:v>2200.0</c:v>
                </c:pt>
              </c:numCache>
            </c:numRef>
          </c:val>
        </c:ser>
        <c:ser>
          <c:idx val="35"/>
          <c:order val="35"/>
          <c:tx>
            <c:strRef>
              <c:f>'Apparent consumption final (2)'!$A$38:$C$38</c:f>
              <c:strCache>
                <c:ptCount val="3"/>
                <c:pt idx="0">
                  <c:v>Cameroon</c:v>
                </c:pt>
                <c:pt idx="1">
                  <c:v>CM</c:v>
                </c:pt>
                <c:pt idx="2">
                  <c:v>CMR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(2)'!$D$38:$BA$38</c:f>
              <c:numCache>
                <c:formatCode>0_);[Red]\(0\)</c:formatCode>
                <c:ptCount val="42"/>
                <c:pt idx="0">
                  <c:v>30.0</c:v>
                </c:pt>
                <c:pt idx="1">
                  <c:v>140.0</c:v>
                </c:pt>
                <c:pt idx="2">
                  <c:v>170.0</c:v>
                </c:pt>
                <c:pt idx="3">
                  <c:v>192.73</c:v>
                </c:pt>
                <c:pt idx="4">
                  <c:v>201.82</c:v>
                </c:pt>
                <c:pt idx="5">
                  <c:v>238.18</c:v>
                </c:pt>
                <c:pt idx="6">
                  <c:v>299.09</c:v>
                </c:pt>
                <c:pt idx="7">
                  <c:v>363.64</c:v>
                </c:pt>
                <c:pt idx="8">
                  <c:v>354.55</c:v>
                </c:pt>
                <c:pt idx="9">
                  <c:v>490.91</c:v>
                </c:pt>
                <c:pt idx="10">
                  <c:v>509.09</c:v>
                </c:pt>
                <c:pt idx="11">
                  <c:v>517.27</c:v>
                </c:pt>
                <c:pt idx="12">
                  <c:v>530.91</c:v>
                </c:pt>
                <c:pt idx="13">
                  <c:v>610.91</c:v>
                </c:pt>
                <c:pt idx="19">
                  <c:v>614.0</c:v>
                </c:pt>
                <c:pt idx="20">
                  <c:v>624.0</c:v>
                </c:pt>
                <c:pt idx="21">
                  <c:v>521.0</c:v>
                </c:pt>
                <c:pt idx="22">
                  <c:v>519.0</c:v>
                </c:pt>
                <c:pt idx="23">
                  <c:v>620.0</c:v>
                </c:pt>
                <c:pt idx="24">
                  <c:v>620.0</c:v>
                </c:pt>
                <c:pt idx="25">
                  <c:v>552.0</c:v>
                </c:pt>
                <c:pt idx="26">
                  <c:v>305.0</c:v>
                </c:pt>
                <c:pt idx="27">
                  <c:v>350.0</c:v>
                </c:pt>
                <c:pt idx="28">
                  <c:v>740.0</c:v>
                </c:pt>
                <c:pt idx="29">
                  <c:v>850.0</c:v>
                </c:pt>
                <c:pt idx="30">
                  <c:v>890.0</c:v>
                </c:pt>
                <c:pt idx="31">
                  <c:v>953.0</c:v>
                </c:pt>
                <c:pt idx="32">
                  <c:v>869.0</c:v>
                </c:pt>
                <c:pt idx="33">
                  <c:v>879.0</c:v>
                </c:pt>
                <c:pt idx="34">
                  <c:v>923.0</c:v>
                </c:pt>
                <c:pt idx="35">
                  <c:v>1045.0</c:v>
                </c:pt>
                <c:pt idx="36">
                  <c:v>1149.0</c:v>
                </c:pt>
                <c:pt idx="37">
                  <c:v>1000.0</c:v>
                </c:pt>
                <c:pt idx="38">
                  <c:v>1347.1</c:v>
                </c:pt>
                <c:pt idx="39">
                  <c:v>1362.1</c:v>
                </c:pt>
                <c:pt idx="40">
                  <c:v>2100.0</c:v>
                </c:pt>
                <c:pt idx="41">
                  <c:v>2300.0</c:v>
                </c:pt>
              </c:numCache>
            </c:numRef>
          </c:val>
        </c:ser>
        <c:ser>
          <c:idx val="36"/>
          <c:order val="36"/>
          <c:tx>
            <c:strRef>
              <c:f>'Apparent consumption final (2)'!$A$39:$C$39</c:f>
              <c:strCache>
                <c:ptCount val="3"/>
                <c:pt idx="0">
                  <c:v>Canada</c:v>
                </c:pt>
                <c:pt idx="1">
                  <c:v>CA</c:v>
                </c:pt>
                <c:pt idx="2">
                  <c:v>CAN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(2)'!$D$39:$BA$39</c:f>
              <c:numCache>
                <c:formatCode>0_);[Red]\(0\)</c:formatCode>
                <c:ptCount val="42"/>
                <c:pt idx="0">
                  <c:v>7222.73</c:v>
                </c:pt>
                <c:pt idx="1">
                  <c:v>8241.82</c:v>
                </c:pt>
                <c:pt idx="2">
                  <c:v>9069.09</c:v>
                </c:pt>
                <c:pt idx="3">
                  <c:v>10114.55</c:v>
                </c:pt>
                <c:pt idx="4">
                  <c:v>10441.82</c:v>
                </c:pt>
                <c:pt idx="5">
                  <c:v>9986.360000000001</c:v>
                </c:pt>
                <c:pt idx="6">
                  <c:v>9644.550000000001</c:v>
                </c:pt>
                <c:pt idx="7">
                  <c:v>9660.0</c:v>
                </c:pt>
                <c:pt idx="8">
                  <c:v>10340.0</c:v>
                </c:pt>
                <c:pt idx="9">
                  <c:v>11780.91</c:v>
                </c:pt>
                <c:pt idx="10">
                  <c:v>10519.09</c:v>
                </c:pt>
                <c:pt idx="11">
                  <c:v>10166.36</c:v>
                </c:pt>
                <c:pt idx="12">
                  <c:v>8443.639999999999</c:v>
                </c:pt>
                <c:pt idx="13">
                  <c:v>7887.27</c:v>
                </c:pt>
                <c:pt idx="14">
                  <c:v>8626.360000000001</c:v>
                </c:pt>
                <c:pt idx="15">
                  <c:v>10213.64</c:v>
                </c:pt>
                <c:pt idx="16">
                  <c:v>10624.55</c:v>
                </c:pt>
                <c:pt idx="17">
                  <c:v>12616.36</c:v>
                </c:pt>
                <c:pt idx="18">
                  <c:v>12035.56</c:v>
                </c:pt>
                <c:pt idx="19">
                  <c:v>12591.0</c:v>
                </c:pt>
                <c:pt idx="20">
                  <c:v>11745.0</c:v>
                </c:pt>
                <c:pt idx="21">
                  <c:v>9396.0</c:v>
                </c:pt>
                <c:pt idx="22">
                  <c:v>5698.0</c:v>
                </c:pt>
                <c:pt idx="23">
                  <c:v>6672.0</c:v>
                </c:pt>
                <c:pt idx="24">
                  <c:v>10584.0</c:v>
                </c:pt>
                <c:pt idx="25">
                  <c:v>10440.0</c:v>
                </c:pt>
                <c:pt idx="26">
                  <c:v>11587.0</c:v>
                </c:pt>
                <c:pt idx="27">
                  <c:v>12015.0</c:v>
                </c:pt>
                <c:pt idx="28">
                  <c:v>12124.0</c:v>
                </c:pt>
                <c:pt idx="29">
                  <c:v>12634.0</c:v>
                </c:pt>
                <c:pt idx="30">
                  <c:v>12612.0</c:v>
                </c:pt>
                <c:pt idx="31">
                  <c:v>8412.0</c:v>
                </c:pt>
                <c:pt idx="32">
                  <c:v>8475.7</c:v>
                </c:pt>
                <c:pt idx="33">
                  <c:v>8900.5</c:v>
                </c:pt>
                <c:pt idx="34">
                  <c:v>9327.7</c:v>
                </c:pt>
                <c:pt idx="35">
                  <c:v>9580.2</c:v>
                </c:pt>
                <c:pt idx="36">
                  <c:v>10577.2</c:v>
                </c:pt>
                <c:pt idx="37">
                  <c:v>9621.5</c:v>
                </c:pt>
                <c:pt idx="38">
                  <c:v>9399.5</c:v>
                </c:pt>
                <c:pt idx="39">
                  <c:v>7798.8</c:v>
                </c:pt>
                <c:pt idx="40">
                  <c:v>8602.5</c:v>
                </c:pt>
                <c:pt idx="41">
                  <c:v>8782.7</c:v>
                </c:pt>
              </c:numCache>
            </c:numRef>
          </c:val>
        </c:ser>
        <c:ser>
          <c:idx val="37"/>
          <c:order val="37"/>
          <c:tx>
            <c:strRef>
              <c:f>'Apparent consumption final (2)'!$A$40:$C$40</c:f>
              <c:strCache>
                <c:ptCount val="3"/>
                <c:pt idx="0">
                  <c:v>Cape Verde</c:v>
                </c:pt>
                <c:pt idx="1">
                  <c:v>CV</c:v>
                </c:pt>
                <c:pt idx="2">
                  <c:v>CPV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(2)'!$D$40:$BA$40</c:f>
              <c:numCache>
                <c:formatCode>0_);[Red]\(0\)</c:formatCode>
                <c:ptCount val="42"/>
                <c:pt idx="0">
                  <c:v>17.27</c:v>
                </c:pt>
                <c:pt idx="1">
                  <c:v>10.0</c:v>
                </c:pt>
                <c:pt idx="2">
                  <c:v>8.18</c:v>
                </c:pt>
                <c:pt idx="3">
                  <c:v>11.82</c:v>
                </c:pt>
                <c:pt idx="4">
                  <c:v>3.64</c:v>
                </c:pt>
                <c:pt idx="5">
                  <c:v>3.64</c:v>
                </c:pt>
                <c:pt idx="6">
                  <c:v>3.64</c:v>
                </c:pt>
                <c:pt idx="7">
                  <c:v>3.64</c:v>
                </c:pt>
                <c:pt idx="8">
                  <c:v>15.45</c:v>
                </c:pt>
                <c:pt idx="9">
                  <c:v>15.45</c:v>
                </c:pt>
                <c:pt idx="10">
                  <c:v>21.6</c:v>
                </c:pt>
                <c:pt idx="11">
                  <c:v>28.2</c:v>
                </c:pt>
                <c:pt idx="12">
                  <c:v>34.8</c:v>
                </c:pt>
                <c:pt idx="13">
                  <c:v>41.4</c:v>
                </c:pt>
                <c:pt idx="14">
                  <c:v>48.0</c:v>
                </c:pt>
                <c:pt idx="15">
                  <c:v>54.5</c:v>
                </c:pt>
                <c:pt idx="16">
                  <c:v>61.1</c:v>
                </c:pt>
                <c:pt idx="17">
                  <c:v>67.7</c:v>
                </c:pt>
                <c:pt idx="18">
                  <c:v>74.3</c:v>
                </c:pt>
                <c:pt idx="19">
                  <c:v>80.9</c:v>
                </c:pt>
                <c:pt idx="20">
                  <c:v>87.5</c:v>
                </c:pt>
                <c:pt idx="21">
                  <c:v>94.1</c:v>
                </c:pt>
                <c:pt idx="22">
                  <c:v>100.7</c:v>
                </c:pt>
                <c:pt idx="23">
                  <c:v>107.3</c:v>
                </c:pt>
                <c:pt idx="24">
                  <c:v>113.8</c:v>
                </c:pt>
                <c:pt idx="25">
                  <c:v>120.4</c:v>
                </c:pt>
                <c:pt idx="26">
                  <c:v>127.0</c:v>
                </c:pt>
                <c:pt idx="27">
                  <c:v>133.6</c:v>
                </c:pt>
                <c:pt idx="28">
                  <c:v>140.2</c:v>
                </c:pt>
                <c:pt idx="29">
                  <c:v>146.8</c:v>
                </c:pt>
                <c:pt idx="30">
                  <c:v>153.4</c:v>
                </c:pt>
                <c:pt idx="31">
                  <c:v>160.0</c:v>
                </c:pt>
                <c:pt idx="32">
                  <c:v>184.0</c:v>
                </c:pt>
                <c:pt idx="33">
                  <c:v>207.0</c:v>
                </c:pt>
                <c:pt idx="34">
                  <c:v>207.0</c:v>
                </c:pt>
                <c:pt idx="35">
                  <c:v>233.0</c:v>
                </c:pt>
                <c:pt idx="36">
                  <c:v>277.7</c:v>
                </c:pt>
                <c:pt idx="37">
                  <c:v>308.0</c:v>
                </c:pt>
                <c:pt idx="38">
                  <c:v>341.6</c:v>
                </c:pt>
                <c:pt idx="39">
                  <c:v>286.4</c:v>
                </c:pt>
                <c:pt idx="40">
                  <c:v>300.0</c:v>
                </c:pt>
                <c:pt idx="41">
                  <c:v>300.0</c:v>
                </c:pt>
              </c:numCache>
            </c:numRef>
          </c:val>
        </c:ser>
        <c:ser>
          <c:idx val="38"/>
          <c:order val="38"/>
          <c:tx>
            <c:strRef>
              <c:f>'Apparent consumption final (2)'!$A$41:$C$41</c:f>
              <c:strCache>
                <c:ptCount val="3"/>
                <c:pt idx="0">
                  <c:v>Cayman Islands</c:v>
                </c:pt>
                <c:pt idx="1">
                  <c:v>KY</c:v>
                </c:pt>
                <c:pt idx="2">
                  <c:v>CYM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(2)'!$D$41:$BA$41</c:f>
              <c:numCache>
                <c:formatCode>0_);[Red]\(0\)</c:formatCode>
                <c:ptCount val="42"/>
              </c:numCache>
            </c:numRef>
          </c:val>
        </c:ser>
        <c:ser>
          <c:idx val="39"/>
          <c:order val="39"/>
          <c:tx>
            <c:strRef>
              <c:f>'Apparent consumption final (2)'!$A$42:$C$42</c:f>
              <c:strCache>
                <c:ptCount val="3"/>
                <c:pt idx="0">
                  <c:v>Central African Republic</c:v>
                </c:pt>
                <c:pt idx="1">
                  <c:v>CF</c:v>
                </c:pt>
                <c:pt idx="2">
                  <c:v>CAF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(2)'!$D$42:$BA$42</c:f>
              <c:numCache>
                <c:formatCode>0_);[Red]\(0\)</c:formatCode>
                <c:ptCount val="42"/>
                <c:pt idx="31">
                  <c:v>19.7</c:v>
                </c:pt>
                <c:pt idx="32">
                  <c:v>11.8</c:v>
                </c:pt>
                <c:pt idx="33">
                  <c:v>9.3</c:v>
                </c:pt>
                <c:pt idx="34">
                  <c:v>17.9</c:v>
                </c:pt>
                <c:pt idx="35">
                  <c:v>17.6</c:v>
                </c:pt>
                <c:pt idx="36">
                  <c:v>20.0</c:v>
                </c:pt>
                <c:pt idx="37">
                  <c:v>12.4</c:v>
                </c:pt>
                <c:pt idx="38">
                  <c:v>15.5</c:v>
                </c:pt>
                <c:pt idx="39">
                  <c:v>28.0</c:v>
                </c:pt>
                <c:pt idx="40">
                  <c:v>42.0</c:v>
                </c:pt>
                <c:pt idx="41">
                  <c:v>42.3</c:v>
                </c:pt>
              </c:numCache>
            </c:numRef>
          </c:val>
        </c:ser>
        <c:ser>
          <c:idx val="40"/>
          <c:order val="40"/>
          <c:tx>
            <c:strRef>
              <c:f>'Apparent consumption final (2)'!$A$43:$C$43</c:f>
              <c:strCache>
                <c:ptCount val="3"/>
                <c:pt idx="0">
                  <c:v>Chad</c:v>
                </c:pt>
                <c:pt idx="1">
                  <c:v>TD</c:v>
                </c:pt>
                <c:pt idx="2">
                  <c:v>TCD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(2)'!$D$43:$BA$43</c:f>
              <c:numCache>
                <c:formatCode>0_);[Red]\(0\)</c:formatCode>
                <c:ptCount val="42"/>
                <c:pt idx="31">
                  <c:v>145.0</c:v>
                </c:pt>
                <c:pt idx="32">
                  <c:v>145.0</c:v>
                </c:pt>
                <c:pt idx="33">
                  <c:v>150.0</c:v>
                </c:pt>
                <c:pt idx="34">
                  <c:v>150.0</c:v>
                </c:pt>
                <c:pt idx="35">
                  <c:v>150.0</c:v>
                </c:pt>
                <c:pt idx="36">
                  <c:v>150.0</c:v>
                </c:pt>
                <c:pt idx="37">
                  <c:v>150.0</c:v>
                </c:pt>
                <c:pt idx="38">
                  <c:v>150.0</c:v>
                </c:pt>
                <c:pt idx="39">
                  <c:v>150.0</c:v>
                </c:pt>
                <c:pt idx="40">
                  <c:v>150.0</c:v>
                </c:pt>
                <c:pt idx="41">
                  <c:v>150.0</c:v>
                </c:pt>
              </c:numCache>
            </c:numRef>
          </c:val>
        </c:ser>
        <c:ser>
          <c:idx val="41"/>
          <c:order val="41"/>
          <c:tx>
            <c:strRef>
              <c:f>'Apparent consumption final (2)'!$A$44:$C$44</c:f>
              <c:strCache>
                <c:ptCount val="3"/>
                <c:pt idx="0">
                  <c:v>Chile</c:v>
                </c:pt>
                <c:pt idx="1">
                  <c:v>CL</c:v>
                </c:pt>
                <c:pt idx="2">
                  <c:v>CHL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(2)'!$D$44:$BA$44</c:f>
              <c:numCache>
                <c:formatCode>0_);[Red]\(0\)</c:formatCode>
                <c:ptCount val="42"/>
                <c:pt idx="0">
                  <c:v>2045.45</c:v>
                </c:pt>
                <c:pt idx="1">
                  <c:v>1370.91</c:v>
                </c:pt>
                <c:pt idx="2">
                  <c:v>1407.27</c:v>
                </c:pt>
                <c:pt idx="3">
                  <c:v>1374.55</c:v>
                </c:pt>
                <c:pt idx="4">
                  <c:v>1426.36</c:v>
                </c:pt>
                <c:pt idx="5">
                  <c:v>1016.36</c:v>
                </c:pt>
                <c:pt idx="6">
                  <c:v>964.5500000000001</c:v>
                </c:pt>
                <c:pt idx="7">
                  <c:v>1124.55</c:v>
                </c:pt>
                <c:pt idx="8">
                  <c:v>1179.09</c:v>
                </c:pt>
                <c:pt idx="9">
                  <c:v>1355.45</c:v>
                </c:pt>
                <c:pt idx="10">
                  <c:v>1586.36</c:v>
                </c:pt>
                <c:pt idx="11">
                  <c:v>1867.27</c:v>
                </c:pt>
                <c:pt idx="12">
                  <c:v>1134.55</c:v>
                </c:pt>
                <c:pt idx="13">
                  <c:v>1257.27</c:v>
                </c:pt>
                <c:pt idx="14">
                  <c:v>1402.73</c:v>
                </c:pt>
                <c:pt idx="15">
                  <c:v>1427.27</c:v>
                </c:pt>
                <c:pt idx="16">
                  <c:v>1436.36</c:v>
                </c:pt>
                <c:pt idx="17">
                  <c:v>1597.27</c:v>
                </c:pt>
                <c:pt idx="18">
                  <c:v>1833.41</c:v>
                </c:pt>
                <c:pt idx="19">
                  <c:v>2010.0</c:v>
                </c:pt>
                <c:pt idx="20">
                  <c:v>2115.0</c:v>
                </c:pt>
                <c:pt idx="21">
                  <c:v>2251.0</c:v>
                </c:pt>
                <c:pt idx="22">
                  <c:v>2645.0</c:v>
                </c:pt>
                <c:pt idx="23">
                  <c:v>3021.0</c:v>
                </c:pt>
                <c:pt idx="24">
                  <c:v>2995.0</c:v>
                </c:pt>
                <c:pt idx="25">
                  <c:v>3275.0</c:v>
                </c:pt>
                <c:pt idx="26">
                  <c:v>3634.0</c:v>
                </c:pt>
                <c:pt idx="27">
                  <c:v>3735.0</c:v>
                </c:pt>
                <c:pt idx="28">
                  <c:v>3888.0</c:v>
                </c:pt>
                <c:pt idx="29">
                  <c:v>3036.0</c:v>
                </c:pt>
                <c:pt idx="30">
                  <c:v>3377.0</c:v>
                </c:pt>
                <c:pt idx="31">
                  <c:v>3586.6</c:v>
                </c:pt>
                <c:pt idx="32">
                  <c:v>3684.0</c:v>
                </c:pt>
                <c:pt idx="33">
                  <c:v>3874.5</c:v>
                </c:pt>
                <c:pt idx="34">
                  <c:v>4022.6</c:v>
                </c:pt>
                <c:pt idx="35">
                  <c:v>4378.9</c:v>
                </c:pt>
                <c:pt idx="36">
                  <c:v>4261.0</c:v>
                </c:pt>
                <c:pt idx="37">
                  <c:v>4688.0</c:v>
                </c:pt>
                <c:pt idx="38">
                  <c:v>4836.0</c:v>
                </c:pt>
                <c:pt idx="39">
                  <c:v>4157.0</c:v>
                </c:pt>
                <c:pt idx="40">
                  <c:v>4456.0</c:v>
                </c:pt>
                <c:pt idx="41">
                  <c:v>5071.0</c:v>
                </c:pt>
              </c:numCache>
            </c:numRef>
          </c:val>
        </c:ser>
        <c:ser>
          <c:idx val="42"/>
          <c:order val="42"/>
          <c:tx>
            <c:strRef>
              <c:f>'Apparent consumption final (2)'!$A$45:$C$45</c:f>
              <c:strCache>
                <c:ptCount val="3"/>
                <c:pt idx="0">
                  <c:v>China</c:v>
                </c:pt>
                <c:pt idx="1">
                  <c:v>CN</c:v>
                </c:pt>
                <c:pt idx="2">
                  <c:v>CHN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(2)'!$D$45:$BA$45</c:f>
              <c:numCache>
                <c:formatCode>0_);[Red]\(0\)</c:formatCode>
                <c:ptCount val="42"/>
                <c:pt idx="0">
                  <c:v>10000.0</c:v>
                </c:pt>
                <c:pt idx="1">
                  <c:v>23000.0</c:v>
                </c:pt>
                <c:pt idx="2">
                  <c:v>28400.0</c:v>
                </c:pt>
                <c:pt idx="3">
                  <c:v>25054.55</c:v>
                </c:pt>
                <c:pt idx="4">
                  <c:v>25054.55</c:v>
                </c:pt>
                <c:pt idx="5">
                  <c:v>30090.91</c:v>
                </c:pt>
                <c:pt idx="6">
                  <c:v>49402.73</c:v>
                </c:pt>
                <c:pt idx="7">
                  <c:v>55766.36</c:v>
                </c:pt>
                <c:pt idx="8">
                  <c:v>65376.36</c:v>
                </c:pt>
                <c:pt idx="9">
                  <c:v>74055.45</c:v>
                </c:pt>
                <c:pt idx="10">
                  <c:v>80027.27</c:v>
                </c:pt>
                <c:pt idx="11">
                  <c:v>84176.36</c:v>
                </c:pt>
                <c:pt idx="12">
                  <c:v>94270.0</c:v>
                </c:pt>
                <c:pt idx="13">
                  <c:v>108477.27</c:v>
                </c:pt>
                <c:pt idx="14">
                  <c:v>121334.55</c:v>
                </c:pt>
                <c:pt idx="15">
                  <c:v>142818.18</c:v>
                </c:pt>
                <c:pt idx="16">
                  <c:v>161818.18</c:v>
                </c:pt>
                <c:pt idx="17">
                  <c:v>180000.0</c:v>
                </c:pt>
                <c:pt idx="18">
                  <c:v>209558.58</c:v>
                </c:pt>
                <c:pt idx="19">
                  <c:v>207000.0</c:v>
                </c:pt>
                <c:pt idx="20">
                  <c:v>203000.0</c:v>
                </c:pt>
                <c:pt idx="21">
                  <c:v>252610.0</c:v>
                </c:pt>
                <c:pt idx="22">
                  <c:v>308220.0</c:v>
                </c:pt>
                <c:pt idx="23">
                  <c:v>367880.0</c:v>
                </c:pt>
                <c:pt idx="24">
                  <c:v>421180.0</c:v>
                </c:pt>
                <c:pt idx="25">
                  <c:v>475910.0</c:v>
                </c:pt>
                <c:pt idx="26">
                  <c:v>491190.0</c:v>
                </c:pt>
                <c:pt idx="27">
                  <c:v>511730.0</c:v>
                </c:pt>
                <c:pt idx="28">
                  <c:v>536000.0</c:v>
                </c:pt>
                <c:pt idx="29">
                  <c:v>573000.0</c:v>
                </c:pt>
                <c:pt idx="30">
                  <c:v>597000.0</c:v>
                </c:pt>
                <c:pt idx="31">
                  <c:v>655155.0</c:v>
                </c:pt>
                <c:pt idx="32">
                  <c:v>720669.0</c:v>
                </c:pt>
                <c:pt idx="33">
                  <c:v>857783.1</c:v>
                </c:pt>
                <c:pt idx="34">
                  <c:v>961906.7000000001</c:v>
                </c:pt>
                <c:pt idx="35">
                  <c:v>1.0582963E6</c:v>
                </c:pt>
                <c:pt idx="36">
                  <c:v>1.2181282E6</c:v>
                </c:pt>
                <c:pt idx="37">
                  <c:v>1.3465102E6</c:v>
                </c:pt>
                <c:pt idx="38">
                  <c:v>1.3757168E6</c:v>
                </c:pt>
                <c:pt idx="39">
                  <c:v>1.6422162E6</c:v>
                </c:pt>
                <c:pt idx="40">
                  <c:v>1.8729205E6</c:v>
                </c:pt>
                <c:pt idx="41">
                  <c:v>2.055224E6</c:v>
                </c:pt>
              </c:numCache>
            </c:numRef>
          </c:val>
        </c:ser>
        <c:ser>
          <c:idx val="43"/>
          <c:order val="43"/>
          <c:tx>
            <c:strRef>
              <c:f>'Apparent consumption final (2)'!$A$46:$C$46</c:f>
              <c:strCache>
                <c:ptCount val="3"/>
                <c:pt idx="0">
                  <c:v>Christmas Island</c:v>
                </c:pt>
                <c:pt idx="1">
                  <c:v>CX</c:v>
                </c:pt>
                <c:pt idx="2">
                  <c:v>CXR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(2)'!$D$46:$BA$46</c:f>
              <c:numCache>
                <c:formatCode>0_);[Red]\(0\)</c:formatCode>
                <c:ptCount val="42"/>
              </c:numCache>
            </c:numRef>
          </c:val>
        </c:ser>
        <c:ser>
          <c:idx val="44"/>
          <c:order val="44"/>
          <c:tx>
            <c:strRef>
              <c:f>'Apparent consumption final (2)'!$A$47:$C$47</c:f>
              <c:strCache>
                <c:ptCount val="3"/>
                <c:pt idx="0">
                  <c:v>Cocos (Keeling) Islands</c:v>
                </c:pt>
                <c:pt idx="1">
                  <c:v>CC</c:v>
                </c:pt>
                <c:pt idx="2">
                  <c:v>CCK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(2)'!$D$47:$BA$47</c:f>
              <c:numCache>
                <c:formatCode>0_);[Red]\(0\)</c:formatCode>
                <c:ptCount val="42"/>
              </c:numCache>
            </c:numRef>
          </c:val>
        </c:ser>
        <c:ser>
          <c:idx val="45"/>
          <c:order val="45"/>
          <c:tx>
            <c:strRef>
              <c:f>'Apparent consumption final (2)'!$A$48:$C$48</c:f>
              <c:strCache>
                <c:ptCount val="3"/>
                <c:pt idx="0">
                  <c:v>Colombia</c:v>
                </c:pt>
                <c:pt idx="1">
                  <c:v>CO</c:v>
                </c:pt>
                <c:pt idx="2">
                  <c:v>COL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(2)'!$D$48:$BA$48</c:f>
              <c:numCache>
                <c:formatCode>0_);[Red]\(0\)</c:formatCode>
                <c:ptCount val="42"/>
                <c:pt idx="0">
                  <c:v>2801.82</c:v>
                </c:pt>
                <c:pt idx="1">
                  <c:v>2853.64</c:v>
                </c:pt>
                <c:pt idx="2">
                  <c:v>2898.18</c:v>
                </c:pt>
                <c:pt idx="3">
                  <c:v>3228.18</c:v>
                </c:pt>
                <c:pt idx="4">
                  <c:v>3439.09</c:v>
                </c:pt>
                <c:pt idx="5">
                  <c:v>3097.27</c:v>
                </c:pt>
                <c:pt idx="6">
                  <c:v>3620.0</c:v>
                </c:pt>
                <c:pt idx="7">
                  <c:v>3304.55</c:v>
                </c:pt>
                <c:pt idx="8">
                  <c:v>4161.82</c:v>
                </c:pt>
                <c:pt idx="9">
                  <c:v>4266.36</c:v>
                </c:pt>
                <c:pt idx="10">
                  <c:v>4360.0</c:v>
                </c:pt>
                <c:pt idx="11">
                  <c:v>4468.18</c:v>
                </c:pt>
                <c:pt idx="12">
                  <c:v>5041.82</c:v>
                </c:pt>
                <c:pt idx="13">
                  <c:v>4730.91</c:v>
                </c:pt>
                <c:pt idx="14">
                  <c:v>5287.27</c:v>
                </c:pt>
                <c:pt idx="15">
                  <c:v>5721.82</c:v>
                </c:pt>
                <c:pt idx="16">
                  <c:v>6449.09</c:v>
                </c:pt>
                <c:pt idx="17">
                  <c:v>5977.27</c:v>
                </c:pt>
                <c:pt idx="18">
                  <c:v>6763.93</c:v>
                </c:pt>
                <c:pt idx="19">
                  <c:v>6643.0</c:v>
                </c:pt>
                <c:pt idx="20">
                  <c:v>6253.0</c:v>
                </c:pt>
                <c:pt idx="21">
                  <c:v>6302.0</c:v>
                </c:pt>
                <c:pt idx="22">
                  <c:v>6807.0</c:v>
                </c:pt>
                <c:pt idx="23">
                  <c:v>7930.0</c:v>
                </c:pt>
                <c:pt idx="24">
                  <c:v>9322.0</c:v>
                </c:pt>
                <c:pt idx="25">
                  <c:v>9407.0</c:v>
                </c:pt>
                <c:pt idx="26">
                  <c:v>8907.0</c:v>
                </c:pt>
                <c:pt idx="27">
                  <c:v>8446.0</c:v>
                </c:pt>
                <c:pt idx="28">
                  <c:v>9190.0</c:v>
                </c:pt>
                <c:pt idx="29">
                  <c:v>9200.0</c:v>
                </c:pt>
                <c:pt idx="30">
                  <c:v>9750.0</c:v>
                </c:pt>
                <c:pt idx="31">
                  <c:v>5007.2</c:v>
                </c:pt>
                <c:pt idx="32">
                  <c:v>5125.6</c:v>
                </c:pt>
                <c:pt idx="33">
                  <c:v>5418.900000000001</c:v>
                </c:pt>
                <c:pt idx="34">
                  <c:v>5730.5</c:v>
                </c:pt>
                <c:pt idx="35">
                  <c:v>7795.900000000001</c:v>
                </c:pt>
                <c:pt idx="36">
                  <c:v>7961.5</c:v>
                </c:pt>
                <c:pt idx="37">
                  <c:v>9090.1</c:v>
                </c:pt>
                <c:pt idx="38">
                  <c:v>8958.6</c:v>
                </c:pt>
                <c:pt idx="39">
                  <c:v>8783.300000000001</c:v>
                </c:pt>
                <c:pt idx="40">
                  <c:v>8921.0</c:v>
                </c:pt>
                <c:pt idx="41">
                  <c:v>10155.0</c:v>
                </c:pt>
              </c:numCache>
            </c:numRef>
          </c:val>
        </c:ser>
        <c:ser>
          <c:idx val="46"/>
          <c:order val="46"/>
          <c:tx>
            <c:strRef>
              <c:f>'Apparent consumption final (2)'!$A$49:$C$49</c:f>
              <c:strCache>
                <c:ptCount val="3"/>
                <c:pt idx="0">
                  <c:v>Comoros</c:v>
                </c:pt>
                <c:pt idx="1">
                  <c:v>KM</c:v>
                </c:pt>
                <c:pt idx="2">
                  <c:v>COM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(2)'!$D$49:$BA$49</c:f>
              <c:numCache>
                <c:formatCode>0_);[Red]\(0\)</c:formatCode>
                <c:ptCount val="42"/>
                <c:pt idx="31">
                  <c:v>27.0</c:v>
                </c:pt>
                <c:pt idx="32">
                  <c:v>29.0</c:v>
                </c:pt>
                <c:pt idx="33">
                  <c:v>37.0</c:v>
                </c:pt>
                <c:pt idx="34">
                  <c:v>69.0</c:v>
                </c:pt>
                <c:pt idx="35">
                  <c:v>105.0</c:v>
                </c:pt>
                <c:pt idx="36">
                  <c:v>104.0</c:v>
                </c:pt>
                <c:pt idx="37">
                  <c:v>19.0</c:v>
                </c:pt>
                <c:pt idx="38">
                  <c:v>108.4</c:v>
                </c:pt>
                <c:pt idx="39">
                  <c:v>176.5</c:v>
                </c:pt>
                <c:pt idx="40">
                  <c:v>180.0</c:v>
                </c:pt>
                <c:pt idx="41">
                  <c:v>180.0</c:v>
                </c:pt>
              </c:numCache>
            </c:numRef>
          </c:val>
        </c:ser>
        <c:ser>
          <c:idx val="47"/>
          <c:order val="47"/>
          <c:tx>
            <c:strRef>
              <c:f>'Apparent consumption final (2)'!$A$50:$C$50</c:f>
              <c:strCache>
                <c:ptCount val="3"/>
                <c:pt idx="0">
                  <c:v>Congo, Democratic Rep. Of</c:v>
                </c:pt>
                <c:pt idx="1">
                  <c:v>CD</c:v>
                </c:pt>
                <c:pt idx="2">
                  <c:v>COD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(2)'!$D$50:$BA$50</c:f>
              <c:numCache>
                <c:formatCode>0_);[Red]\(0\)</c:formatCode>
                <c:ptCount val="42"/>
                <c:pt idx="0">
                  <c:v>420.0</c:v>
                </c:pt>
                <c:pt idx="1">
                  <c:v>456.36</c:v>
                </c:pt>
                <c:pt idx="2">
                  <c:v>477.27</c:v>
                </c:pt>
                <c:pt idx="3">
                  <c:v>538.18</c:v>
                </c:pt>
                <c:pt idx="4">
                  <c:v>578.18</c:v>
                </c:pt>
                <c:pt idx="5">
                  <c:v>629.09</c:v>
                </c:pt>
                <c:pt idx="6">
                  <c:v>654.5500000000001</c:v>
                </c:pt>
                <c:pt idx="7">
                  <c:v>490.0</c:v>
                </c:pt>
                <c:pt idx="8">
                  <c:v>472.73</c:v>
                </c:pt>
                <c:pt idx="9">
                  <c:v>450.91</c:v>
                </c:pt>
                <c:pt idx="10">
                  <c:v>443.64</c:v>
                </c:pt>
                <c:pt idx="11">
                  <c:v>409.09</c:v>
                </c:pt>
                <c:pt idx="12">
                  <c:v>541.82</c:v>
                </c:pt>
                <c:pt idx="13">
                  <c:v>513.64</c:v>
                </c:pt>
                <c:pt idx="14">
                  <c:v>535.45</c:v>
                </c:pt>
                <c:pt idx="15">
                  <c:v>444.55</c:v>
                </c:pt>
                <c:pt idx="16">
                  <c:v>400.0</c:v>
                </c:pt>
                <c:pt idx="17">
                  <c:v>492.73</c:v>
                </c:pt>
                <c:pt idx="18">
                  <c:v>495.32</c:v>
                </c:pt>
                <c:pt idx="19">
                  <c:v>460.0</c:v>
                </c:pt>
                <c:pt idx="20">
                  <c:v>461.0</c:v>
                </c:pt>
                <c:pt idx="21">
                  <c:v>250.0</c:v>
                </c:pt>
                <c:pt idx="22">
                  <c:v>174.0</c:v>
                </c:pt>
                <c:pt idx="23">
                  <c:v>149.0</c:v>
                </c:pt>
                <c:pt idx="24">
                  <c:v>50.0</c:v>
                </c:pt>
                <c:pt idx="25">
                  <c:v>235.0</c:v>
                </c:pt>
                <c:pt idx="26">
                  <c:v>241.0</c:v>
                </c:pt>
                <c:pt idx="27">
                  <c:v>125.0</c:v>
                </c:pt>
                <c:pt idx="28">
                  <c:v>134.0</c:v>
                </c:pt>
                <c:pt idx="29">
                  <c:v>159.0</c:v>
                </c:pt>
                <c:pt idx="30">
                  <c:v>169.0</c:v>
                </c:pt>
                <c:pt idx="31">
                  <c:v>120.0</c:v>
                </c:pt>
                <c:pt idx="32">
                  <c:v>144.0</c:v>
                </c:pt>
                <c:pt idx="33">
                  <c:v>271.0</c:v>
                </c:pt>
                <c:pt idx="34">
                  <c:v>343.0</c:v>
                </c:pt>
                <c:pt idx="35">
                  <c:v>446.0</c:v>
                </c:pt>
                <c:pt idx="36">
                  <c:v>465.0</c:v>
                </c:pt>
                <c:pt idx="37">
                  <c:v>700.0</c:v>
                </c:pt>
                <c:pt idx="38">
                  <c:v>900.0</c:v>
                </c:pt>
                <c:pt idx="39">
                  <c:v>950.0</c:v>
                </c:pt>
                <c:pt idx="40">
                  <c:v>1000.0</c:v>
                </c:pt>
                <c:pt idx="41">
                  <c:v>950.0</c:v>
                </c:pt>
              </c:numCache>
            </c:numRef>
          </c:val>
        </c:ser>
        <c:ser>
          <c:idx val="48"/>
          <c:order val="48"/>
          <c:tx>
            <c:strRef>
              <c:f>'Apparent consumption final (2)'!$A$51:$C$51</c:f>
              <c:strCache>
                <c:ptCount val="3"/>
                <c:pt idx="0">
                  <c:v>Congo, Republic Of</c:v>
                </c:pt>
                <c:pt idx="1">
                  <c:v>CG</c:v>
                </c:pt>
                <c:pt idx="2">
                  <c:v>COG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(2)'!$D$51:$BA$51</c:f>
              <c:numCache>
                <c:formatCode>0_);[Red]\(0\)</c:formatCode>
                <c:ptCount val="42"/>
                <c:pt idx="10">
                  <c:v>33.64</c:v>
                </c:pt>
                <c:pt idx="11">
                  <c:v>49.09</c:v>
                </c:pt>
                <c:pt idx="12">
                  <c:v>39.09</c:v>
                </c:pt>
                <c:pt idx="13">
                  <c:v>15.45</c:v>
                </c:pt>
                <c:pt idx="14">
                  <c:v>36.5</c:v>
                </c:pt>
                <c:pt idx="15">
                  <c:v>58.18</c:v>
                </c:pt>
                <c:pt idx="16">
                  <c:v>58.18</c:v>
                </c:pt>
                <c:pt idx="17">
                  <c:v>38.18</c:v>
                </c:pt>
                <c:pt idx="18">
                  <c:v>58.06</c:v>
                </c:pt>
                <c:pt idx="19">
                  <c:v>122.0</c:v>
                </c:pt>
                <c:pt idx="20">
                  <c:v>90.0</c:v>
                </c:pt>
                <c:pt idx="21">
                  <c:v>103.0</c:v>
                </c:pt>
                <c:pt idx="22">
                  <c:v>115.0</c:v>
                </c:pt>
                <c:pt idx="23">
                  <c:v>114.0</c:v>
                </c:pt>
                <c:pt idx="24">
                  <c:v>114.0</c:v>
                </c:pt>
                <c:pt idx="25">
                  <c:v>96.0</c:v>
                </c:pt>
                <c:pt idx="26">
                  <c:v>50.0</c:v>
                </c:pt>
                <c:pt idx="27">
                  <c:v>42.5</c:v>
                </c:pt>
                <c:pt idx="28">
                  <c:v>35.0</c:v>
                </c:pt>
                <c:pt idx="29">
                  <c:v>27.5</c:v>
                </c:pt>
                <c:pt idx="30">
                  <c:v>20.0</c:v>
                </c:pt>
                <c:pt idx="31">
                  <c:v>200.0</c:v>
                </c:pt>
                <c:pt idx="32">
                  <c:v>230.0</c:v>
                </c:pt>
                <c:pt idx="33">
                  <c:v>230.0</c:v>
                </c:pt>
                <c:pt idx="34">
                  <c:v>235.0</c:v>
                </c:pt>
                <c:pt idx="35">
                  <c:v>235.0</c:v>
                </c:pt>
                <c:pt idx="36">
                  <c:v>235.0</c:v>
                </c:pt>
                <c:pt idx="37">
                  <c:v>270.0</c:v>
                </c:pt>
                <c:pt idx="38">
                  <c:v>300.0</c:v>
                </c:pt>
                <c:pt idx="39">
                  <c:v>300.0</c:v>
                </c:pt>
                <c:pt idx="40">
                  <c:v>320.0</c:v>
                </c:pt>
                <c:pt idx="41">
                  <c:v>320.0</c:v>
                </c:pt>
              </c:numCache>
            </c:numRef>
          </c:val>
        </c:ser>
        <c:ser>
          <c:idx val="49"/>
          <c:order val="49"/>
          <c:tx>
            <c:strRef>
              <c:f>'Apparent consumption final (2)'!$A$52:$C$52</c:f>
              <c:strCache>
                <c:ptCount val="3"/>
                <c:pt idx="0">
                  <c:v>Cook Islands</c:v>
                </c:pt>
                <c:pt idx="1">
                  <c:v>CK</c:v>
                </c:pt>
                <c:pt idx="2">
                  <c:v>COK</c:v>
                </c:pt>
              </c:strCache>
            </c:strRef>
          </c:tx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(2)'!$D$52:$BA$52</c:f>
              <c:numCache>
                <c:formatCode>0_);[Red]\(0\)</c:formatCode>
                <c:ptCount val="42"/>
                <c:pt idx="31">
                  <c:v>39.6</c:v>
                </c:pt>
                <c:pt idx="32">
                  <c:v>61.4</c:v>
                </c:pt>
                <c:pt idx="33">
                  <c:v>291.2</c:v>
                </c:pt>
                <c:pt idx="34">
                  <c:v>322.7</c:v>
                </c:pt>
                <c:pt idx="35">
                  <c:v>67.6</c:v>
                </c:pt>
                <c:pt idx="36">
                  <c:v>65.8</c:v>
                </c:pt>
                <c:pt idx="37">
                  <c:v>67.2</c:v>
                </c:pt>
                <c:pt idx="38">
                  <c:v>208.0</c:v>
                </c:pt>
                <c:pt idx="39">
                  <c:v>186.0</c:v>
                </c:pt>
                <c:pt idx="40">
                  <c:v>200.0</c:v>
                </c:pt>
                <c:pt idx="41">
                  <c:v>200.0</c:v>
                </c:pt>
              </c:numCache>
            </c:numRef>
          </c:val>
        </c:ser>
        <c:ser>
          <c:idx val="50"/>
          <c:order val="50"/>
          <c:tx>
            <c:strRef>
              <c:f>'Apparent consumption final (2)'!$A$53:$C$53</c:f>
              <c:strCache>
                <c:ptCount val="3"/>
                <c:pt idx="0">
                  <c:v>Costa Rica</c:v>
                </c:pt>
                <c:pt idx="1">
                  <c:v>CR</c:v>
                </c:pt>
                <c:pt idx="2">
                  <c:v>CRI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(2)'!$D$53:$BA$53</c:f>
              <c:numCache>
                <c:formatCode>0_);[Red]\(0\)</c:formatCode>
                <c:ptCount val="42"/>
                <c:pt idx="0">
                  <c:v>187.27</c:v>
                </c:pt>
                <c:pt idx="1">
                  <c:v>213.64</c:v>
                </c:pt>
                <c:pt idx="2">
                  <c:v>261.82</c:v>
                </c:pt>
                <c:pt idx="3">
                  <c:v>272.73</c:v>
                </c:pt>
                <c:pt idx="4">
                  <c:v>298.18</c:v>
                </c:pt>
                <c:pt idx="5">
                  <c:v>330.91</c:v>
                </c:pt>
                <c:pt idx="6">
                  <c:v>362.73</c:v>
                </c:pt>
                <c:pt idx="7">
                  <c:v>406.36</c:v>
                </c:pt>
                <c:pt idx="8">
                  <c:v>490.91</c:v>
                </c:pt>
                <c:pt idx="9">
                  <c:v>529.09</c:v>
                </c:pt>
                <c:pt idx="10">
                  <c:v>554.5500000000001</c:v>
                </c:pt>
                <c:pt idx="11">
                  <c:v>460.91</c:v>
                </c:pt>
                <c:pt idx="12">
                  <c:v>424.55</c:v>
                </c:pt>
                <c:pt idx="13">
                  <c:v>386.36</c:v>
                </c:pt>
                <c:pt idx="14">
                  <c:v>470.0</c:v>
                </c:pt>
                <c:pt idx="15">
                  <c:v>476.36</c:v>
                </c:pt>
                <c:pt idx="16">
                  <c:v>520.91</c:v>
                </c:pt>
                <c:pt idx="17">
                  <c:v>582.73</c:v>
                </c:pt>
                <c:pt idx="18">
                  <c:v>556.1</c:v>
                </c:pt>
                <c:pt idx="19">
                  <c:v>610.0</c:v>
                </c:pt>
                <c:pt idx="20">
                  <c:v>620.0</c:v>
                </c:pt>
                <c:pt idx="21">
                  <c:v>700.0</c:v>
                </c:pt>
                <c:pt idx="22">
                  <c:v>700.0</c:v>
                </c:pt>
                <c:pt idx="23">
                  <c:v>860.0</c:v>
                </c:pt>
                <c:pt idx="24">
                  <c:v>940.0</c:v>
                </c:pt>
                <c:pt idx="25">
                  <c:v>865.0</c:v>
                </c:pt>
                <c:pt idx="26">
                  <c:v>830.0</c:v>
                </c:pt>
                <c:pt idx="27">
                  <c:v>940.0</c:v>
                </c:pt>
                <c:pt idx="28">
                  <c:v>1085.0</c:v>
                </c:pt>
                <c:pt idx="29">
                  <c:v>1100.0</c:v>
                </c:pt>
                <c:pt idx="30">
                  <c:v>1050.0</c:v>
                </c:pt>
                <c:pt idx="31">
                  <c:v>1100.0</c:v>
                </c:pt>
                <c:pt idx="32">
                  <c:v>1200.0</c:v>
                </c:pt>
                <c:pt idx="33">
                  <c:v>1000.0</c:v>
                </c:pt>
                <c:pt idx="34">
                  <c:v>1100.0</c:v>
                </c:pt>
                <c:pt idx="35">
                  <c:v>1393.0</c:v>
                </c:pt>
                <c:pt idx="36">
                  <c:v>1757.1</c:v>
                </c:pt>
                <c:pt idx="37">
                  <c:v>1823.5</c:v>
                </c:pt>
                <c:pt idx="38">
                  <c:v>1632.1</c:v>
                </c:pt>
                <c:pt idx="39">
                  <c:v>1534.5</c:v>
                </c:pt>
                <c:pt idx="40">
                  <c:v>1275.0</c:v>
                </c:pt>
                <c:pt idx="41">
                  <c:v>1350.0</c:v>
                </c:pt>
              </c:numCache>
            </c:numRef>
          </c:val>
        </c:ser>
        <c:ser>
          <c:idx val="51"/>
          <c:order val="51"/>
          <c:tx>
            <c:strRef>
              <c:f>'Apparent consumption final (2)'!$A$54:$C$54</c:f>
              <c:strCache>
                <c:ptCount val="3"/>
                <c:pt idx="0">
                  <c:v>Cote d'Ivoire</c:v>
                </c:pt>
                <c:pt idx="1">
                  <c:v>CI</c:v>
                </c:pt>
                <c:pt idx="2">
                  <c:v>CIV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(2)'!$D$54:$BA$54</c:f>
              <c:numCache>
                <c:formatCode>0_);[Red]\(0\)</c:formatCode>
                <c:ptCount val="42"/>
                <c:pt idx="0">
                  <c:v>400.91</c:v>
                </c:pt>
                <c:pt idx="1">
                  <c:v>500.91</c:v>
                </c:pt>
                <c:pt idx="2">
                  <c:v>590.0</c:v>
                </c:pt>
                <c:pt idx="3">
                  <c:v>666.36</c:v>
                </c:pt>
                <c:pt idx="4">
                  <c:v>630.91</c:v>
                </c:pt>
                <c:pt idx="5">
                  <c:v>743.0</c:v>
                </c:pt>
                <c:pt idx="6">
                  <c:v>855.0</c:v>
                </c:pt>
                <c:pt idx="7">
                  <c:v>967.0</c:v>
                </c:pt>
                <c:pt idx="8">
                  <c:v>1079.0</c:v>
                </c:pt>
                <c:pt idx="9">
                  <c:v>1191.0</c:v>
                </c:pt>
                <c:pt idx="10">
                  <c:v>1302.73</c:v>
                </c:pt>
                <c:pt idx="11">
                  <c:v>1202.73</c:v>
                </c:pt>
                <c:pt idx="12">
                  <c:v>1102.73</c:v>
                </c:pt>
                <c:pt idx="13">
                  <c:v>638.18</c:v>
                </c:pt>
                <c:pt idx="14">
                  <c:v>537.27</c:v>
                </c:pt>
                <c:pt idx="15">
                  <c:v>680.0</c:v>
                </c:pt>
                <c:pt idx="16">
                  <c:v>777.27</c:v>
                </c:pt>
                <c:pt idx="17">
                  <c:v>653.64</c:v>
                </c:pt>
                <c:pt idx="18">
                  <c:v>698.53</c:v>
                </c:pt>
                <c:pt idx="19">
                  <c:v>500.0</c:v>
                </c:pt>
                <c:pt idx="20">
                  <c:v>500.0</c:v>
                </c:pt>
                <c:pt idx="21">
                  <c:v>500.0</c:v>
                </c:pt>
                <c:pt idx="22">
                  <c:v>510.0</c:v>
                </c:pt>
                <c:pt idx="23">
                  <c:v>500.0</c:v>
                </c:pt>
                <c:pt idx="24">
                  <c:v>500.0</c:v>
                </c:pt>
                <c:pt idx="25">
                  <c:v>1000.0</c:v>
                </c:pt>
                <c:pt idx="26">
                  <c:v>1000.0</c:v>
                </c:pt>
                <c:pt idx="27">
                  <c:v>1100.0</c:v>
                </c:pt>
                <c:pt idx="28">
                  <c:v>650.0</c:v>
                </c:pt>
                <c:pt idx="29">
                  <c:v>650.0</c:v>
                </c:pt>
                <c:pt idx="30">
                  <c:v>650.0</c:v>
                </c:pt>
                <c:pt idx="31">
                  <c:v>930.0</c:v>
                </c:pt>
                <c:pt idx="32">
                  <c:v>900.0</c:v>
                </c:pt>
                <c:pt idx="33">
                  <c:v>993.0</c:v>
                </c:pt>
                <c:pt idx="34">
                  <c:v>847.0</c:v>
                </c:pt>
                <c:pt idx="35">
                  <c:v>758.0</c:v>
                </c:pt>
                <c:pt idx="36">
                  <c:v>847.3000000000001</c:v>
                </c:pt>
                <c:pt idx="37">
                  <c:v>1306.7</c:v>
                </c:pt>
                <c:pt idx="38">
                  <c:v>1358.6</c:v>
                </c:pt>
                <c:pt idx="39">
                  <c:v>1460.4</c:v>
                </c:pt>
                <c:pt idx="40">
                  <c:v>1500.0</c:v>
                </c:pt>
                <c:pt idx="41">
                  <c:v>1200.0</c:v>
                </c:pt>
              </c:numCache>
            </c:numRef>
          </c:val>
        </c:ser>
        <c:ser>
          <c:idx val="52"/>
          <c:order val="52"/>
          <c:tx>
            <c:strRef>
              <c:f>'Apparent consumption final (2)'!$A$55:$C$55</c:f>
              <c:strCache>
                <c:ptCount val="3"/>
                <c:pt idx="0">
                  <c:v>Croatia</c:v>
                </c:pt>
                <c:pt idx="1">
                  <c:v>HR</c:v>
                </c:pt>
                <c:pt idx="2">
                  <c:v>HRV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(2)'!$D$55:$BA$55</c:f>
              <c:numCache>
                <c:formatCode>0_);[Red]\(0\)</c:formatCode>
                <c:ptCount val="42"/>
                <c:pt idx="22">
                  <c:v>1768.0</c:v>
                </c:pt>
                <c:pt idx="23">
                  <c:v>1683.0</c:v>
                </c:pt>
                <c:pt idx="24">
                  <c:v>2055.0</c:v>
                </c:pt>
                <c:pt idx="25">
                  <c:v>1708.0</c:v>
                </c:pt>
                <c:pt idx="26">
                  <c:v>1842.0</c:v>
                </c:pt>
                <c:pt idx="27">
                  <c:v>2134.0</c:v>
                </c:pt>
                <c:pt idx="28">
                  <c:v>2295.0</c:v>
                </c:pt>
                <c:pt idx="29">
                  <c:v>2712.0</c:v>
                </c:pt>
                <c:pt idx="30">
                  <c:v>2852.0</c:v>
                </c:pt>
                <c:pt idx="31">
                  <c:v>1840.0</c:v>
                </c:pt>
                <c:pt idx="32">
                  <c:v>2156.0</c:v>
                </c:pt>
                <c:pt idx="33">
                  <c:v>2566.0</c:v>
                </c:pt>
                <c:pt idx="34">
                  <c:v>2676.0</c:v>
                </c:pt>
                <c:pt idx="35">
                  <c:v>2593.0</c:v>
                </c:pt>
                <c:pt idx="36">
                  <c:v>2859.0</c:v>
                </c:pt>
                <c:pt idx="37">
                  <c:v>3063.0</c:v>
                </c:pt>
                <c:pt idx="38">
                  <c:v>3032.3</c:v>
                </c:pt>
                <c:pt idx="39">
                  <c:v>2403.0</c:v>
                </c:pt>
                <c:pt idx="40">
                  <c:v>1873.0</c:v>
                </c:pt>
                <c:pt idx="41">
                  <c:v>1802.0</c:v>
                </c:pt>
              </c:numCache>
            </c:numRef>
          </c:val>
        </c:ser>
        <c:ser>
          <c:idx val="53"/>
          <c:order val="53"/>
          <c:tx>
            <c:strRef>
              <c:f>'Apparent consumption final (2)'!$A$56:$C$56</c:f>
              <c:strCache>
                <c:ptCount val="3"/>
                <c:pt idx="0">
                  <c:v>Cuba</c:v>
                </c:pt>
                <c:pt idx="1">
                  <c:v>CU</c:v>
                </c:pt>
                <c:pt idx="2">
                  <c:v>CUB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(2)'!$D$56:$BA$56</c:f>
              <c:numCache>
                <c:formatCode>0_);[Red]\(0\)</c:formatCode>
                <c:ptCount val="42"/>
                <c:pt idx="0">
                  <c:v>743.64</c:v>
                </c:pt>
                <c:pt idx="1">
                  <c:v>754.5500000000001</c:v>
                </c:pt>
                <c:pt idx="2">
                  <c:v>754.5500000000001</c:v>
                </c:pt>
                <c:pt idx="3">
                  <c:v>1500.0</c:v>
                </c:pt>
                <c:pt idx="4">
                  <c:v>1500.0</c:v>
                </c:pt>
                <c:pt idx="5">
                  <c:v>2087.27</c:v>
                </c:pt>
                <c:pt idx="6">
                  <c:v>2506.36</c:v>
                </c:pt>
                <c:pt idx="7">
                  <c:v>2661.82</c:v>
                </c:pt>
                <c:pt idx="8">
                  <c:v>2717.27</c:v>
                </c:pt>
                <c:pt idx="9">
                  <c:v>2617.27</c:v>
                </c:pt>
                <c:pt idx="10">
                  <c:v>2837.27</c:v>
                </c:pt>
                <c:pt idx="11">
                  <c:v>3299.09</c:v>
                </c:pt>
                <c:pt idx="12">
                  <c:v>3170.0</c:v>
                </c:pt>
                <c:pt idx="13">
                  <c:v>3238.18</c:v>
                </c:pt>
                <c:pt idx="14">
                  <c:v>3353.64</c:v>
                </c:pt>
                <c:pt idx="15">
                  <c:v>3280.0</c:v>
                </c:pt>
                <c:pt idx="16">
                  <c:v>3311.82</c:v>
                </c:pt>
                <c:pt idx="17">
                  <c:v>3542.73</c:v>
                </c:pt>
                <c:pt idx="18">
                  <c:v>3566.12</c:v>
                </c:pt>
                <c:pt idx="19">
                  <c:v>3138.0</c:v>
                </c:pt>
                <c:pt idx="20">
                  <c:v>3000.0</c:v>
                </c:pt>
                <c:pt idx="21">
                  <c:v>2000.0</c:v>
                </c:pt>
                <c:pt idx="22">
                  <c:v>2000.0</c:v>
                </c:pt>
                <c:pt idx="23">
                  <c:v>1049.0</c:v>
                </c:pt>
                <c:pt idx="24">
                  <c:v>1081.0</c:v>
                </c:pt>
                <c:pt idx="25">
                  <c:v>1470.0</c:v>
                </c:pt>
                <c:pt idx="26">
                  <c:v>1453.0</c:v>
                </c:pt>
                <c:pt idx="27">
                  <c:v>1713.0</c:v>
                </c:pt>
                <c:pt idx="28">
                  <c:v>1713.0</c:v>
                </c:pt>
                <c:pt idx="29">
                  <c:v>1785.0</c:v>
                </c:pt>
                <c:pt idx="30">
                  <c:v>1633.0</c:v>
                </c:pt>
                <c:pt idx="31">
                  <c:v>996.0</c:v>
                </c:pt>
                <c:pt idx="32">
                  <c:v>870.0</c:v>
                </c:pt>
                <c:pt idx="33">
                  <c:v>869.0</c:v>
                </c:pt>
                <c:pt idx="34">
                  <c:v>938.0</c:v>
                </c:pt>
                <c:pt idx="35">
                  <c:v>1015.0</c:v>
                </c:pt>
                <c:pt idx="36">
                  <c:v>1233.7</c:v>
                </c:pt>
                <c:pt idx="37">
                  <c:v>1326.1</c:v>
                </c:pt>
                <c:pt idx="38">
                  <c:v>1322.5</c:v>
                </c:pt>
                <c:pt idx="39">
                  <c:v>1295.0</c:v>
                </c:pt>
                <c:pt idx="40">
                  <c:v>1430.0</c:v>
                </c:pt>
                <c:pt idx="41">
                  <c:v>1298.0</c:v>
                </c:pt>
              </c:numCache>
            </c:numRef>
          </c:val>
        </c:ser>
        <c:ser>
          <c:idx val="54"/>
          <c:order val="54"/>
          <c:tx>
            <c:strRef>
              <c:f>'Apparent consumption final (2)'!$A$57:$C$57</c:f>
              <c:strCache>
                <c:ptCount val="3"/>
                <c:pt idx="0">
                  <c:v>Curaçao</c:v>
                </c:pt>
                <c:pt idx="1">
                  <c:v>CW</c:v>
                </c:pt>
                <c:pt idx="2">
                  <c:v>CUW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(2)'!$D$57:$BA$57</c:f>
              <c:numCache>
                <c:formatCode>0_);[Red]\(0\)</c:formatCode>
                <c:ptCount val="42"/>
                <c:pt idx="31">
                  <c:v>284.0</c:v>
                </c:pt>
                <c:pt idx="32">
                  <c:v>285.0</c:v>
                </c:pt>
                <c:pt idx="33">
                  <c:v>286.0</c:v>
                </c:pt>
                <c:pt idx="34">
                  <c:v>287.0</c:v>
                </c:pt>
                <c:pt idx="35">
                  <c:v>288.0</c:v>
                </c:pt>
                <c:pt idx="36">
                  <c:v>288.0</c:v>
                </c:pt>
                <c:pt idx="37">
                  <c:v>288.0</c:v>
                </c:pt>
                <c:pt idx="38">
                  <c:v>288.0</c:v>
                </c:pt>
                <c:pt idx="39">
                  <c:v>288.0</c:v>
                </c:pt>
                <c:pt idx="40">
                  <c:v>288.0</c:v>
                </c:pt>
                <c:pt idx="41">
                  <c:v>288.0</c:v>
                </c:pt>
              </c:numCache>
            </c:numRef>
          </c:val>
        </c:ser>
        <c:ser>
          <c:idx val="55"/>
          <c:order val="55"/>
          <c:tx>
            <c:strRef>
              <c:f>'Apparent consumption final (2)'!$A$58:$C$58</c:f>
              <c:strCache>
                <c:ptCount val="3"/>
                <c:pt idx="0">
                  <c:v>Cyprus</c:v>
                </c:pt>
                <c:pt idx="1">
                  <c:v>CY</c:v>
                </c:pt>
                <c:pt idx="2">
                  <c:v>CYP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(2)'!$D$58:$BA$58</c:f>
              <c:numCache>
                <c:formatCode>0_);[Red]\(0\)</c:formatCode>
                <c:ptCount val="42"/>
                <c:pt idx="0">
                  <c:v>266.36</c:v>
                </c:pt>
                <c:pt idx="1">
                  <c:v>303.64</c:v>
                </c:pt>
                <c:pt idx="2">
                  <c:v>322.73</c:v>
                </c:pt>
                <c:pt idx="3">
                  <c:v>451.82</c:v>
                </c:pt>
                <c:pt idx="4">
                  <c:v>339.09</c:v>
                </c:pt>
                <c:pt idx="5">
                  <c:v>612.73</c:v>
                </c:pt>
                <c:pt idx="6">
                  <c:v>1027.27</c:v>
                </c:pt>
                <c:pt idx="7">
                  <c:v>1073.64</c:v>
                </c:pt>
                <c:pt idx="8">
                  <c:v>1109.09</c:v>
                </c:pt>
                <c:pt idx="9">
                  <c:v>1137.27</c:v>
                </c:pt>
                <c:pt idx="10">
                  <c:v>1235.45</c:v>
                </c:pt>
                <c:pt idx="11">
                  <c:v>1037.27</c:v>
                </c:pt>
                <c:pt idx="12">
                  <c:v>1070.0</c:v>
                </c:pt>
                <c:pt idx="13">
                  <c:v>944.5500000000001</c:v>
                </c:pt>
                <c:pt idx="14">
                  <c:v>854.5500000000001</c:v>
                </c:pt>
                <c:pt idx="15">
                  <c:v>660.91</c:v>
                </c:pt>
                <c:pt idx="16">
                  <c:v>865.45</c:v>
                </c:pt>
                <c:pt idx="17">
                  <c:v>855.45</c:v>
                </c:pt>
                <c:pt idx="18">
                  <c:v>867.26</c:v>
                </c:pt>
                <c:pt idx="19">
                  <c:v>1042.0</c:v>
                </c:pt>
                <c:pt idx="20">
                  <c:v>1133.0</c:v>
                </c:pt>
                <c:pt idx="21">
                  <c:v>1134.0</c:v>
                </c:pt>
                <c:pt idx="22">
                  <c:v>1131.0</c:v>
                </c:pt>
                <c:pt idx="23">
                  <c:v>1089.0</c:v>
                </c:pt>
                <c:pt idx="24">
                  <c:v>1053.0</c:v>
                </c:pt>
                <c:pt idx="25">
                  <c:v>1021.0</c:v>
                </c:pt>
                <c:pt idx="26">
                  <c:v>1000.0</c:v>
                </c:pt>
                <c:pt idx="27">
                  <c:v>910.0</c:v>
                </c:pt>
                <c:pt idx="28">
                  <c:v>1207.0</c:v>
                </c:pt>
                <c:pt idx="29">
                  <c:v>1157.0</c:v>
                </c:pt>
                <c:pt idx="30">
                  <c:v>1398.0</c:v>
                </c:pt>
                <c:pt idx="31">
                  <c:v>1057.0</c:v>
                </c:pt>
                <c:pt idx="32">
                  <c:v>1203.0</c:v>
                </c:pt>
                <c:pt idx="33">
                  <c:v>1305.0</c:v>
                </c:pt>
                <c:pt idx="34">
                  <c:v>1608.0</c:v>
                </c:pt>
                <c:pt idx="35">
                  <c:v>1592.0</c:v>
                </c:pt>
                <c:pt idx="36">
                  <c:v>1629.0</c:v>
                </c:pt>
                <c:pt idx="37">
                  <c:v>1792.0</c:v>
                </c:pt>
                <c:pt idx="38">
                  <c:v>1970.4</c:v>
                </c:pt>
                <c:pt idx="39">
                  <c:v>1439.7</c:v>
                </c:pt>
                <c:pt idx="40">
                  <c:v>1337.8</c:v>
                </c:pt>
                <c:pt idx="41">
                  <c:v>1207.0</c:v>
                </c:pt>
              </c:numCache>
            </c:numRef>
          </c:val>
        </c:ser>
        <c:ser>
          <c:idx val="56"/>
          <c:order val="56"/>
          <c:tx>
            <c:strRef>
              <c:f>'Apparent consumption final (2)'!$A$59:$C$59</c:f>
              <c:strCache>
                <c:ptCount val="3"/>
                <c:pt idx="0">
                  <c:v>Czech Republic</c:v>
                </c:pt>
                <c:pt idx="1">
                  <c:v>CZ</c:v>
                </c:pt>
                <c:pt idx="2">
                  <c:v>CZE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(2)'!$D$59:$BA$59</c:f>
              <c:numCache>
                <c:formatCode>0_);[Red]\(0\)</c:formatCode>
                <c:ptCount val="42"/>
                <c:pt idx="23">
                  <c:v>5393.0</c:v>
                </c:pt>
                <c:pt idx="24">
                  <c:v>5303.0</c:v>
                </c:pt>
                <c:pt idx="25">
                  <c:v>4825.0</c:v>
                </c:pt>
                <c:pt idx="26">
                  <c:v>5015.0</c:v>
                </c:pt>
                <c:pt idx="27">
                  <c:v>4877.0</c:v>
                </c:pt>
                <c:pt idx="28">
                  <c:v>4604.0</c:v>
                </c:pt>
                <c:pt idx="29">
                  <c:v>4241.0</c:v>
                </c:pt>
                <c:pt idx="30">
                  <c:v>4093.0</c:v>
                </c:pt>
                <c:pt idx="31">
                  <c:v>3614.0</c:v>
                </c:pt>
                <c:pt idx="32">
                  <c:v>3686.0</c:v>
                </c:pt>
                <c:pt idx="33">
                  <c:v>4047.0</c:v>
                </c:pt>
                <c:pt idx="34">
                  <c:v>4518.0</c:v>
                </c:pt>
                <c:pt idx="35">
                  <c:v>4417.0</c:v>
                </c:pt>
                <c:pt idx="36">
                  <c:v>4812.0</c:v>
                </c:pt>
                <c:pt idx="37">
                  <c:v>5147.0</c:v>
                </c:pt>
                <c:pt idx="38">
                  <c:v>5183.0</c:v>
                </c:pt>
                <c:pt idx="39">
                  <c:v>4092.0</c:v>
                </c:pt>
                <c:pt idx="40">
                  <c:v>3595.0</c:v>
                </c:pt>
                <c:pt idx="41">
                  <c:v>3857.0</c:v>
                </c:pt>
              </c:numCache>
            </c:numRef>
          </c:val>
        </c:ser>
        <c:ser>
          <c:idx val="57"/>
          <c:order val="57"/>
          <c:tx>
            <c:strRef>
              <c:f>'Apparent consumption final (2)'!$A$60:$C$60</c:f>
              <c:strCache>
                <c:ptCount val="3"/>
                <c:pt idx="0">
                  <c:v>Czechoslovakia</c:v>
                </c:pt>
                <c:pt idx="1">
                  <c:v>CS</c:v>
                </c:pt>
                <c:pt idx="2">
                  <c:v>CSK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(2)'!$D$60:$BA$60</c:f>
              <c:numCache>
                <c:formatCode>0_);[Red]\(0\)</c:formatCode>
                <c:ptCount val="42"/>
                <c:pt idx="0">
                  <c:v>7417.27</c:v>
                </c:pt>
                <c:pt idx="1">
                  <c:v>7972.73</c:v>
                </c:pt>
                <c:pt idx="2">
                  <c:v>8061.82</c:v>
                </c:pt>
                <c:pt idx="3">
                  <c:v>8398.18</c:v>
                </c:pt>
                <c:pt idx="4">
                  <c:v>8985.450000000001</c:v>
                </c:pt>
                <c:pt idx="5">
                  <c:v>9324.550000000001</c:v>
                </c:pt>
                <c:pt idx="6">
                  <c:v>9571.82</c:v>
                </c:pt>
                <c:pt idx="7">
                  <c:v>9769.09</c:v>
                </c:pt>
                <c:pt idx="8">
                  <c:v>10225.45</c:v>
                </c:pt>
                <c:pt idx="9">
                  <c:v>10279.09</c:v>
                </c:pt>
                <c:pt idx="10">
                  <c:v>10568.18</c:v>
                </c:pt>
                <c:pt idx="11">
                  <c:v>10668.18</c:v>
                </c:pt>
                <c:pt idx="12">
                  <c:v>10346.36</c:v>
                </c:pt>
                <c:pt idx="13">
                  <c:v>10520.0</c:v>
                </c:pt>
                <c:pt idx="14">
                  <c:v>10551.82</c:v>
                </c:pt>
                <c:pt idx="15">
                  <c:v>10272.73</c:v>
                </c:pt>
                <c:pt idx="16">
                  <c:v>10181.82</c:v>
                </c:pt>
                <c:pt idx="17">
                  <c:v>10390.91</c:v>
                </c:pt>
                <c:pt idx="18">
                  <c:v>10974.16</c:v>
                </c:pt>
                <c:pt idx="19">
                  <c:v>10888.0</c:v>
                </c:pt>
                <c:pt idx="20">
                  <c:v>10215.0</c:v>
                </c:pt>
                <c:pt idx="21">
                  <c:v>8299.0</c:v>
                </c:pt>
                <c:pt idx="22">
                  <c:v>8500.0</c:v>
                </c:pt>
              </c:numCache>
            </c:numRef>
          </c:val>
        </c:ser>
        <c:ser>
          <c:idx val="58"/>
          <c:order val="58"/>
          <c:tx>
            <c:strRef>
              <c:f>'Apparent consumption final (2)'!$A$61:$C$61</c:f>
              <c:strCache>
                <c:ptCount val="3"/>
                <c:pt idx="0">
                  <c:v>Denmark</c:v>
                </c:pt>
                <c:pt idx="1">
                  <c:v>DK</c:v>
                </c:pt>
                <c:pt idx="2">
                  <c:v>DNK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(2)'!$D$61:$BA$61</c:f>
              <c:numCache>
                <c:formatCode>0_);[Red]\(0\)</c:formatCode>
                <c:ptCount val="42"/>
                <c:pt idx="0">
                  <c:v>2609.09</c:v>
                </c:pt>
                <c:pt idx="1">
                  <c:v>2739.09</c:v>
                </c:pt>
                <c:pt idx="2">
                  <c:v>2879.09</c:v>
                </c:pt>
                <c:pt idx="3">
                  <c:v>2893.64</c:v>
                </c:pt>
                <c:pt idx="4">
                  <c:v>2497.27</c:v>
                </c:pt>
                <c:pt idx="5">
                  <c:v>2241.82</c:v>
                </c:pt>
                <c:pt idx="6">
                  <c:v>2360.0</c:v>
                </c:pt>
                <c:pt idx="7">
                  <c:v>2313.64</c:v>
                </c:pt>
                <c:pt idx="8">
                  <c:v>2631.82</c:v>
                </c:pt>
                <c:pt idx="9">
                  <c:v>2417.27</c:v>
                </c:pt>
                <c:pt idx="10">
                  <c:v>1920.91</c:v>
                </c:pt>
                <c:pt idx="11">
                  <c:v>1605.45</c:v>
                </c:pt>
                <c:pt idx="12">
                  <c:v>1773.64</c:v>
                </c:pt>
                <c:pt idx="13">
                  <c:v>1660.91</c:v>
                </c:pt>
                <c:pt idx="14">
                  <c:v>1671.82</c:v>
                </c:pt>
                <c:pt idx="15">
                  <c:v>1742.73</c:v>
                </c:pt>
                <c:pt idx="16">
                  <c:v>2033.64</c:v>
                </c:pt>
                <c:pt idx="17">
                  <c:v>1890.91</c:v>
                </c:pt>
                <c:pt idx="18">
                  <c:v>1681.0</c:v>
                </c:pt>
                <c:pt idx="19">
                  <c:v>2004.0</c:v>
                </c:pt>
                <c:pt idx="20">
                  <c:v>1656.0</c:v>
                </c:pt>
                <c:pt idx="21">
                  <c:v>2016.0</c:v>
                </c:pt>
                <c:pt idx="22">
                  <c:v>2072.0</c:v>
                </c:pt>
                <c:pt idx="23">
                  <c:v>2270.0</c:v>
                </c:pt>
                <c:pt idx="24">
                  <c:v>2430.0</c:v>
                </c:pt>
                <c:pt idx="25">
                  <c:v>2584.0</c:v>
                </c:pt>
                <c:pt idx="26">
                  <c:v>2629.0</c:v>
                </c:pt>
                <c:pt idx="27">
                  <c:v>2683.0</c:v>
                </c:pt>
                <c:pt idx="28">
                  <c:v>2528.0</c:v>
                </c:pt>
                <c:pt idx="29">
                  <c:v>1926.0</c:v>
                </c:pt>
                <c:pt idx="30">
                  <c:v>2009.0</c:v>
                </c:pt>
                <c:pt idx="31">
                  <c:v>1500.0</c:v>
                </c:pt>
                <c:pt idx="32">
                  <c:v>1593.0</c:v>
                </c:pt>
                <c:pt idx="33">
                  <c:v>1522.0</c:v>
                </c:pt>
                <c:pt idx="34">
                  <c:v>1596.0</c:v>
                </c:pt>
                <c:pt idx="35">
                  <c:v>1647.0</c:v>
                </c:pt>
                <c:pt idx="36">
                  <c:v>1800.0</c:v>
                </c:pt>
                <c:pt idx="37">
                  <c:v>1861.0</c:v>
                </c:pt>
                <c:pt idx="38">
                  <c:v>1854.4</c:v>
                </c:pt>
                <c:pt idx="39">
                  <c:v>1249.0</c:v>
                </c:pt>
                <c:pt idx="40">
                  <c:v>1068.0</c:v>
                </c:pt>
                <c:pt idx="41">
                  <c:v>1332.0</c:v>
                </c:pt>
              </c:numCache>
            </c:numRef>
          </c:val>
        </c:ser>
        <c:ser>
          <c:idx val="59"/>
          <c:order val="59"/>
          <c:tx>
            <c:strRef>
              <c:f>'Apparent consumption final (2)'!$A$62:$C$62</c:f>
              <c:strCache>
                <c:ptCount val="3"/>
                <c:pt idx="0">
                  <c:v>Djibouti</c:v>
                </c:pt>
                <c:pt idx="1">
                  <c:v>DJ</c:v>
                </c:pt>
                <c:pt idx="2">
                  <c:v>DJI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(2)'!$D$62:$BA$62</c:f>
              <c:numCache>
                <c:formatCode>0_);[Red]\(0\)</c:formatCode>
                <c:ptCount val="42"/>
                <c:pt idx="31">
                  <c:v>80.0</c:v>
                </c:pt>
                <c:pt idx="32">
                  <c:v>80.0</c:v>
                </c:pt>
                <c:pt idx="33">
                  <c:v>80.0</c:v>
                </c:pt>
                <c:pt idx="34">
                  <c:v>90.0</c:v>
                </c:pt>
                <c:pt idx="35">
                  <c:v>90.0</c:v>
                </c:pt>
                <c:pt idx="36">
                  <c:v>90.0</c:v>
                </c:pt>
                <c:pt idx="37">
                  <c:v>90.0</c:v>
                </c:pt>
                <c:pt idx="38">
                  <c:v>90.0</c:v>
                </c:pt>
                <c:pt idx="39">
                  <c:v>76.0</c:v>
                </c:pt>
                <c:pt idx="40">
                  <c:v>100.0</c:v>
                </c:pt>
                <c:pt idx="41">
                  <c:v>100.0</c:v>
                </c:pt>
              </c:numCache>
            </c:numRef>
          </c:val>
        </c:ser>
        <c:ser>
          <c:idx val="60"/>
          <c:order val="60"/>
          <c:tx>
            <c:strRef>
              <c:f>'Apparent consumption final (2)'!$A$63:$C$63</c:f>
              <c:strCache>
                <c:ptCount val="3"/>
                <c:pt idx="0">
                  <c:v>Dominica</c:v>
                </c:pt>
                <c:pt idx="1">
                  <c:v>DM</c:v>
                </c:pt>
                <c:pt idx="2">
                  <c:v>DMA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(2)'!$D$63:$BA$63</c:f>
              <c:numCache>
                <c:formatCode>0_);[Red]\(0\)</c:formatCode>
                <c:ptCount val="42"/>
              </c:numCache>
            </c:numRef>
          </c:val>
        </c:ser>
        <c:ser>
          <c:idx val="61"/>
          <c:order val="61"/>
          <c:tx>
            <c:strRef>
              <c:f>'Apparent consumption final (2)'!$A$64:$C$64</c:f>
              <c:strCache>
                <c:ptCount val="3"/>
                <c:pt idx="0">
                  <c:v>Dominican Republic</c:v>
                </c:pt>
                <c:pt idx="1">
                  <c:v>DO</c:v>
                </c:pt>
                <c:pt idx="2">
                  <c:v>DOM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(2)'!$D$64:$BA$64</c:f>
              <c:numCache>
                <c:formatCode>0_);[Red]\(0\)</c:formatCode>
                <c:ptCount val="42"/>
                <c:pt idx="0">
                  <c:v>493.64</c:v>
                </c:pt>
                <c:pt idx="1">
                  <c:v>597.27</c:v>
                </c:pt>
                <c:pt idx="2">
                  <c:v>678.18</c:v>
                </c:pt>
                <c:pt idx="3">
                  <c:v>581.82</c:v>
                </c:pt>
                <c:pt idx="4">
                  <c:v>606.36</c:v>
                </c:pt>
                <c:pt idx="5">
                  <c:v>588.18</c:v>
                </c:pt>
                <c:pt idx="6">
                  <c:v>655.45</c:v>
                </c:pt>
                <c:pt idx="7">
                  <c:v>863.64</c:v>
                </c:pt>
                <c:pt idx="8">
                  <c:v>869.09</c:v>
                </c:pt>
                <c:pt idx="9">
                  <c:v>888.18</c:v>
                </c:pt>
                <c:pt idx="10">
                  <c:v>1017.27</c:v>
                </c:pt>
                <c:pt idx="11">
                  <c:v>953.64</c:v>
                </c:pt>
                <c:pt idx="12">
                  <c:v>950.91</c:v>
                </c:pt>
                <c:pt idx="13">
                  <c:v>1106.36</c:v>
                </c:pt>
                <c:pt idx="14">
                  <c:v>1145.45</c:v>
                </c:pt>
                <c:pt idx="15">
                  <c:v>1009.09</c:v>
                </c:pt>
                <c:pt idx="16">
                  <c:v>1068.18</c:v>
                </c:pt>
                <c:pt idx="17">
                  <c:v>1090.91</c:v>
                </c:pt>
                <c:pt idx="18">
                  <c:v>1494.13</c:v>
                </c:pt>
                <c:pt idx="19">
                  <c:v>1600.0</c:v>
                </c:pt>
                <c:pt idx="20">
                  <c:v>1060.0</c:v>
                </c:pt>
                <c:pt idx="21">
                  <c:v>1235.0</c:v>
                </c:pt>
                <c:pt idx="22">
                  <c:v>1365.0</c:v>
                </c:pt>
                <c:pt idx="23">
                  <c:v>1271.0</c:v>
                </c:pt>
                <c:pt idx="24">
                  <c:v>1303.0</c:v>
                </c:pt>
                <c:pt idx="25">
                  <c:v>1453.0</c:v>
                </c:pt>
                <c:pt idx="26">
                  <c:v>1642.0</c:v>
                </c:pt>
                <c:pt idx="27">
                  <c:v>1835.0</c:v>
                </c:pt>
                <c:pt idx="28">
                  <c:v>1885.0</c:v>
                </c:pt>
                <c:pt idx="29">
                  <c:v>2945.0</c:v>
                </c:pt>
                <c:pt idx="30">
                  <c:v>2505.0</c:v>
                </c:pt>
                <c:pt idx="31">
                  <c:v>3820.0</c:v>
                </c:pt>
                <c:pt idx="32">
                  <c:v>3792.0</c:v>
                </c:pt>
                <c:pt idx="33">
                  <c:v>3790.0</c:v>
                </c:pt>
                <c:pt idx="34">
                  <c:v>2611.6</c:v>
                </c:pt>
                <c:pt idx="35">
                  <c:v>2862.5</c:v>
                </c:pt>
                <c:pt idx="36">
                  <c:v>3516.1</c:v>
                </c:pt>
                <c:pt idx="37">
                  <c:v>3648.7</c:v>
                </c:pt>
                <c:pt idx="38">
                  <c:v>3304.7</c:v>
                </c:pt>
                <c:pt idx="39">
                  <c:v>2829.2</c:v>
                </c:pt>
                <c:pt idx="40">
                  <c:v>3100.0</c:v>
                </c:pt>
                <c:pt idx="41">
                  <c:v>2800.0</c:v>
                </c:pt>
              </c:numCache>
            </c:numRef>
          </c:val>
        </c:ser>
        <c:ser>
          <c:idx val="62"/>
          <c:order val="62"/>
          <c:tx>
            <c:strRef>
              <c:f>'Apparent consumption final (2)'!$A$65:$C$65</c:f>
              <c:strCache>
                <c:ptCount val="3"/>
                <c:pt idx="0">
                  <c:v>Ecuador</c:v>
                </c:pt>
                <c:pt idx="1">
                  <c:v>EC</c:v>
                </c:pt>
                <c:pt idx="2">
                  <c:v>ECU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(2)'!$D$65:$BA$65</c:f>
              <c:numCache>
                <c:formatCode>0_);[Red]\(0\)</c:formatCode>
                <c:ptCount val="42"/>
                <c:pt idx="0">
                  <c:v>331.82</c:v>
                </c:pt>
                <c:pt idx="1">
                  <c:v>370.0</c:v>
                </c:pt>
                <c:pt idx="2">
                  <c:v>350.0</c:v>
                </c:pt>
                <c:pt idx="3">
                  <c:v>486.36</c:v>
                </c:pt>
                <c:pt idx="4">
                  <c:v>500.91</c:v>
                </c:pt>
                <c:pt idx="5">
                  <c:v>594.5500000000001</c:v>
                </c:pt>
                <c:pt idx="6">
                  <c:v>609.09</c:v>
                </c:pt>
                <c:pt idx="7">
                  <c:v>624.5500000000001</c:v>
                </c:pt>
                <c:pt idx="8">
                  <c:v>835.45</c:v>
                </c:pt>
                <c:pt idx="9">
                  <c:v>1100.91</c:v>
                </c:pt>
                <c:pt idx="10">
                  <c:v>1391.82</c:v>
                </c:pt>
                <c:pt idx="11">
                  <c:v>1240.91</c:v>
                </c:pt>
                <c:pt idx="12">
                  <c:v>1588.18</c:v>
                </c:pt>
                <c:pt idx="13">
                  <c:v>1448.18</c:v>
                </c:pt>
                <c:pt idx="14">
                  <c:v>1736.36</c:v>
                </c:pt>
                <c:pt idx="15">
                  <c:v>1970.0</c:v>
                </c:pt>
                <c:pt idx="16">
                  <c:v>2090.91</c:v>
                </c:pt>
                <c:pt idx="17">
                  <c:v>2149.09</c:v>
                </c:pt>
                <c:pt idx="18">
                  <c:v>2199.91</c:v>
                </c:pt>
                <c:pt idx="19">
                  <c:v>2250.0</c:v>
                </c:pt>
                <c:pt idx="20">
                  <c:v>2250.0</c:v>
                </c:pt>
                <c:pt idx="21">
                  <c:v>2300.0</c:v>
                </c:pt>
                <c:pt idx="22">
                  <c:v>2250.0</c:v>
                </c:pt>
                <c:pt idx="23">
                  <c:v>2098.0</c:v>
                </c:pt>
                <c:pt idx="24">
                  <c:v>2164.0</c:v>
                </c:pt>
                <c:pt idx="25">
                  <c:v>2616.0</c:v>
                </c:pt>
                <c:pt idx="26">
                  <c:v>3028.0</c:v>
                </c:pt>
                <c:pt idx="27">
                  <c:v>2900.0</c:v>
                </c:pt>
                <c:pt idx="28">
                  <c:v>2600.0</c:v>
                </c:pt>
                <c:pt idx="29">
                  <c:v>2300.0</c:v>
                </c:pt>
                <c:pt idx="30">
                  <c:v>2800.0</c:v>
                </c:pt>
                <c:pt idx="31">
                  <c:v>3139.0</c:v>
                </c:pt>
                <c:pt idx="32">
                  <c:v>3294.7</c:v>
                </c:pt>
                <c:pt idx="33">
                  <c:v>3262.9</c:v>
                </c:pt>
                <c:pt idx="34">
                  <c:v>3507.0</c:v>
                </c:pt>
                <c:pt idx="35">
                  <c:v>3739.1</c:v>
                </c:pt>
                <c:pt idx="36">
                  <c:v>4168.3</c:v>
                </c:pt>
                <c:pt idx="37">
                  <c:v>4470.7</c:v>
                </c:pt>
                <c:pt idx="38">
                  <c:v>5009.3</c:v>
                </c:pt>
                <c:pt idx="39">
                  <c:v>5320.8</c:v>
                </c:pt>
                <c:pt idx="40">
                  <c:v>5308.5</c:v>
                </c:pt>
                <c:pt idx="41">
                  <c:v>5706.0</c:v>
                </c:pt>
              </c:numCache>
            </c:numRef>
          </c:val>
        </c:ser>
        <c:ser>
          <c:idx val="63"/>
          <c:order val="63"/>
          <c:tx>
            <c:strRef>
              <c:f>'Apparent consumption final (2)'!$A$66:$C$66</c:f>
              <c:strCache>
                <c:ptCount val="3"/>
                <c:pt idx="0">
                  <c:v>Egypt</c:v>
                </c:pt>
                <c:pt idx="1">
                  <c:v>EG</c:v>
                </c:pt>
                <c:pt idx="2">
                  <c:v>EGY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(2)'!$D$66:$BA$66</c:f>
              <c:numCache>
                <c:formatCode>0_);[Red]\(0\)</c:formatCode>
                <c:ptCount val="42"/>
                <c:pt idx="0">
                  <c:v>3691.82</c:v>
                </c:pt>
                <c:pt idx="1">
                  <c:v>3929.09</c:v>
                </c:pt>
                <c:pt idx="2">
                  <c:v>3830.0</c:v>
                </c:pt>
                <c:pt idx="3">
                  <c:v>3624.55</c:v>
                </c:pt>
                <c:pt idx="4">
                  <c:v>3270.91</c:v>
                </c:pt>
                <c:pt idx="5">
                  <c:v>3591.82</c:v>
                </c:pt>
                <c:pt idx="6">
                  <c:v>3369.09</c:v>
                </c:pt>
                <c:pt idx="7">
                  <c:v>3263.64</c:v>
                </c:pt>
                <c:pt idx="8">
                  <c:v>3006.36</c:v>
                </c:pt>
                <c:pt idx="9">
                  <c:v>2963.64</c:v>
                </c:pt>
                <c:pt idx="10">
                  <c:v>3034.55</c:v>
                </c:pt>
                <c:pt idx="11">
                  <c:v>3506.36</c:v>
                </c:pt>
                <c:pt idx="12">
                  <c:v>4269.09</c:v>
                </c:pt>
                <c:pt idx="13">
                  <c:v>5511.82</c:v>
                </c:pt>
                <c:pt idx="14">
                  <c:v>6513.64</c:v>
                </c:pt>
                <c:pt idx="15">
                  <c:v>5760.91</c:v>
                </c:pt>
                <c:pt idx="16">
                  <c:v>7628.18</c:v>
                </c:pt>
                <c:pt idx="17">
                  <c:v>8764.550000000001</c:v>
                </c:pt>
                <c:pt idx="18">
                  <c:v>9787.57</c:v>
                </c:pt>
                <c:pt idx="19">
                  <c:v>12480.0</c:v>
                </c:pt>
                <c:pt idx="20">
                  <c:v>14111.0</c:v>
                </c:pt>
                <c:pt idx="21">
                  <c:v>16427.0</c:v>
                </c:pt>
                <c:pt idx="22">
                  <c:v>17000.0</c:v>
                </c:pt>
                <c:pt idx="23">
                  <c:v>16000.0</c:v>
                </c:pt>
                <c:pt idx="24">
                  <c:v>17000.0</c:v>
                </c:pt>
                <c:pt idx="25">
                  <c:v>17665.0</c:v>
                </c:pt>
                <c:pt idx="26">
                  <c:v>18700.0</c:v>
                </c:pt>
                <c:pt idx="27">
                  <c:v>19700.0</c:v>
                </c:pt>
                <c:pt idx="28">
                  <c:v>21000.0</c:v>
                </c:pt>
                <c:pt idx="29">
                  <c:v>23313.0</c:v>
                </c:pt>
                <c:pt idx="30">
                  <c:v>24143.0</c:v>
                </c:pt>
                <c:pt idx="31">
                  <c:v>26989.0</c:v>
                </c:pt>
                <c:pt idx="32">
                  <c:v>25005.3</c:v>
                </c:pt>
                <c:pt idx="33">
                  <c:v>26517.8</c:v>
                </c:pt>
                <c:pt idx="34">
                  <c:v>26901.5</c:v>
                </c:pt>
                <c:pt idx="35">
                  <c:v>31935.3</c:v>
                </c:pt>
                <c:pt idx="36">
                  <c:v>34338.0</c:v>
                </c:pt>
                <c:pt idx="37">
                  <c:v>36815.1</c:v>
                </c:pt>
                <c:pt idx="38">
                  <c:v>39640.9</c:v>
                </c:pt>
                <c:pt idx="39">
                  <c:v>47948.6</c:v>
                </c:pt>
                <c:pt idx="40">
                  <c:v>53865.0</c:v>
                </c:pt>
                <c:pt idx="41">
                  <c:v>50000.0</c:v>
                </c:pt>
              </c:numCache>
            </c:numRef>
          </c:val>
        </c:ser>
        <c:ser>
          <c:idx val="64"/>
          <c:order val="64"/>
          <c:tx>
            <c:strRef>
              <c:f>'Apparent consumption final (2)'!$A$67:$C$67</c:f>
              <c:strCache>
                <c:ptCount val="3"/>
                <c:pt idx="0">
                  <c:v>El Salvador</c:v>
                </c:pt>
                <c:pt idx="1">
                  <c:v>SV</c:v>
                </c:pt>
                <c:pt idx="2">
                  <c:v>SLV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(2)'!$D$67:$BA$67</c:f>
              <c:numCache>
                <c:formatCode>0_);[Red]\(0\)</c:formatCode>
                <c:ptCount val="42"/>
                <c:pt idx="0">
                  <c:v>163.64</c:v>
                </c:pt>
                <c:pt idx="1">
                  <c:v>186.36</c:v>
                </c:pt>
                <c:pt idx="2">
                  <c:v>218.18</c:v>
                </c:pt>
                <c:pt idx="3">
                  <c:v>240.91</c:v>
                </c:pt>
                <c:pt idx="4">
                  <c:v>296.36</c:v>
                </c:pt>
                <c:pt idx="5">
                  <c:v>332.73</c:v>
                </c:pt>
                <c:pt idx="6">
                  <c:v>322.73</c:v>
                </c:pt>
                <c:pt idx="7">
                  <c:v>375.45</c:v>
                </c:pt>
                <c:pt idx="8">
                  <c:v>456.36</c:v>
                </c:pt>
                <c:pt idx="9">
                  <c:v>492.73</c:v>
                </c:pt>
                <c:pt idx="10">
                  <c:v>520.91</c:v>
                </c:pt>
                <c:pt idx="11">
                  <c:v>459.09</c:v>
                </c:pt>
                <c:pt idx="12">
                  <c:v>419.09</c:v>
                </c:pt>
                <c:pt idx="13">
                  <c:v>432.73</c:v>
                </c:pt>
                <c:pt idx="14">
                  <c:v>400.0</c:v>
                </c:pt>
                <c:pt idx="15">
                  <c:v>450.91</c:v>
                </c:pt>
                <c:pt idx="16">
                  <c:v>443.64</c:v>
                </c:pt>
                <c:pt idx="17">
                  <c:v>608.18</c:v>
                </c:pt>
                <c:pt idx="18">
                  <c:v>623.23</c:v>
                </c:pt>
                <c:pt idx="19">
                  <c:v>633.0</c:v>
                </c:pt>
                <c:pt idx="20">
                  <c:v>641.0</c:v>
                </c:pt>
                <c:pt idx="21">
                  <c:v>680.0</c:v>
                </c:pt>
                <c:pt idx="22">
                  <c:v>419.0</c:v>
                </c:pt>
                <c:pt idx="23">
                  <c:v>861.0</c:v>
                </c:pt>
                <c:pt idx="24">
                  <c:v>850.0</c:v>
                </c:pt>
                <c:pt idx="25">
                  <c:v>890.0</c:v>
                </c:pt>
                <c:pt idx="26">
                  <c:v>948.0</c:v>
                </c:pt>
                <c:pt idx="27">
                  <c:v>1020.0</c:v>
                </c:pt>
                <c:pt idx="28">
                  <c:v>1065.0</c:v>
                </c:pt>
                <c:pt idx="29">
                  <c:v>1031.0</c:v>
                </c:pt>
                <c:pt idx="30">
                  <c:v>1064.0</c:v>
                </c:pt>
                <c:pt idx="31">
                  <c:v>1259.0</c:v>
                </c:pt>
                <c:pt idx="32">
                  <c:v>1360.0</c:v>
                </c:pt>
                <c:pt idx="33">
                  <c:v>1440.0</c:v>
                </c:pt>
                <c:pt idx="34">
                  <c:v>1250.0</c:v>
                </c:pt>
                <c:pt idx="35">
                  <c:v>1079.0</c:v>
                </c:pt>
                <c:pt idx="36">
                  <c:v>1339.3</c:v>
                </c:pt>
                <c:pt idx="37">
                  <c:v>1404.2</c:v>
                </c:pt>
                <c:pt idx="38">
                  <c:v>1340.6</c:v>
                </c:pt>
                <c:pt idx="39">
                  <c:v>1283.8</c:v>
                </c:pt>
                <c:pt idx="40">
                  <c:v>1400.0</c:v>
                </c:pt>
                <c:pt idx="41">
                  <c:v>1430.0</c:v>
                </c:pt>
              </c:numCache>
            </c:numRef>
          </c:val>
        </c:ser>
        <c:ser>
          <c:idx val="65"/>
          <c:order val="65"/>
          <c:tx>
            <c:strRef>
              <c:f>'Apparent consumption final (2)'!$A$68:$C$68</c:f>
              <c:strCache>
                <c:ptCount val="3"/>
                <c:pt idx="0">
                  <c:v>Equatorial Guinea</c:v>
                </c:pt>
                <c:pt idx="1">
                  <c:v>GQ</c:v>
                </c:pt>
                <c:pt idx="2">
                  <c:v>GNQ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(2)'!$D$68:$BA$68</c:f>
              <c:numCache>
                <c:formatCode>0_);[Red]\(0\)</c:formatCode>
                <c:ptCount val="42"/>
                <c:pt idx="31">
                  <c:v>91.5</c:v>
                </c:pt>
                <c:pt idx="32">
                  <c:v>72.5</c:v>
                </c:pt>
                <c:pt idx="33">
                  <c:v>72.7</c:v>
                </c:pt>
                <c:pt idx="34">
                  <c:v>133.5</c:v>
                </c:pt>
                <c:pt idx="35">
                  <c:v>84.60000000000001</c:v>
                </c:pt>
                <c:pt idx="36">
                  <c:v>130.2</c:v>
                </c:pt>
                <c:pt idx="37">
                  <c:v>173.5</c:v>
                </c:pt>
                <c:pt idx="38">
                  <c:v>217.6</c:v>
                </c:pt>
                <c:pt idx="39">
                  <c:v>380.0</c:v>
                </c:pt>
                <c:pt idx="40">
                  <c:v>400.0</c:v>
                </c:pt>
                <c:pt idx="41">
                  <c:v>350.0</c:v>
                </c:pt>
              </c:numCache>
            </c:numRef>
          </c:val>
        </c:ser>
        <c:ser>
          <c:idx val="66"/>
          <c:order val="66"/>
          <c:tx>
            <c:strRef>
              <c:f>'Apparent consumption final (2)'!$A$69:$C$69</c:f>
              <c:strCache>
                <c:ptCount val="3"/>
                <c:pt idx="0">
                  <c:v>Eritrea</c:v>
                </c:pt>
                <c:pt idx="1">
                  <c:v>ER</c:v>
                </c:pt>
                <c:pt idx="2">
                  <c:v>ERI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(2)'!$D$69:$BA$69</c:f>
              <c:numCache>
                <c:formatCode>0_);[Red]\(0\)</c:formatCode>
                <c:ptCount val="42"/>
                <c:pt idx="24">
                  <c:v>45.0</c:v>
                </c:pt>
                <c:pt idx="25">
                  <c:v>50.0</c:v>
                </c:pt>
                <c:pt idx="26">
                  <c:v>47.0</c:v>
                </c:pt>
                <c:pt idx="27">
                  <c:v>50.0</c:v>
                </c:pt>
                <c:pt idx="28">
                  <c:v>45.0</c:v>
                </c:pt>
                <c:pt idx="29">
                  <c:v>45.0</c:v>
                </c:pt>
                <c:pt idx="30">
                  <c:v>45.0</c:v>
                </c:pt>
                <c:pt idx="31">
                  <c:v>155.0</c:v>
                </c:pt>
                <c:pt idx="32">
                  <c:v>175.0</c:v>
                </c:pt>
                <c:pt idx="33">
                  <c:v>189.0</c:v>
                </c:pt>
                <c:pt idx="34">
                  <c:v>185.0</c:v>
                </c:pt>
                <c:pt idx="35">
                  <c:v>185.0</c:v>
                </c:pt>
                <c:pt idx="36">
                  <c:v>185.0</c:v>
                </c:pt>
                <c:pt idx="37">
                  <c:v>220.0</c:v>
                </c:pt>
                <c:pt idx="38">
                  <c:v>210.0</c:v>
                </c:pt>
                <c:pt idx="39">
                  <c:v>210.0</c:v>
                </c:pt>
                <c:pt idx="40">
                  <c:v>220.0</c:v>
                </c:pt>
                <c:pt idx="41">
                  <c:v>230.0</c:v>
                </c:pt>
              </c:numCache>
            </c:numRef>
          </c:val>
        </c:ser>
        <c:ser>
          <c:idx val="67"/>
          <c:order val="67"/>
          <c:tx>
            <c:strRef>
              <c:f>'Apparent consumption final (2)'!$A$70:$C$70</c:f>
              <c:strCache>
                <c:ptCount val="3"/>
                <c:pt idx="0">
                  <c:v>Estonia</c:v>
                </c:pt>
                <c:pt idx="1">
                  <c:v>EE</c:v>
                </c:pt>
                <c:pt idx="2">
                  <c:v>EST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(2)'!$D$70:$BA$70</c:f>
              <c:numCache>
                <c:formatCode>0_);[Red]\(0\)</c:formatCode>
                <c:ptCount val="42"/>
                <c:pt idx="22">
                  <c:v>600.0</c:v>
                </c:pt>
                <c:pt idx="23">
                  <c:v>500.0</c:v>
                </c:pt>
                <c:pt idx="24">
                  <c:v>402.0</c:v>
                </c:pt>
                <c:pt idx="25">
                  <c:v>417.0</c:v>
                </c:pt>
                <c:pt idx="26">
                  <c:v>388.0</c:v>
                </c:pt>
                <c:pt idx="27">
                  <c:v>423.0</c:v>
                </c:pt>
                <c:pt idx="28">
                  <c:v>321.0</c:v>
                </c:pt>
                <c:pt idx="29">
                  <c:v>358.0</c:v>
                </c:pt>
                <c:pt idx="30">
                  <c:v>329.0</c:v>
                </c:pt>
                <c:pt idx="31">
                  <c:v>263.0</c:v>
                </c:pt>
                <c:pt idx="32">
                  <c:v>325.0</c:v>
                </c:pt>
                <c:pt idx="33">
                  <c:v>375.0</c:v>
                </c:pt>
                <c:pt idx="34">
                  <c:v>420.0</c:v>
                </c:pt>
                <c:pt idx="35">
                  <c:v>510.0</c:v>
                </c:pt>
                <c:pt idx="36">
                  <c:v>626.0</c:v>
                </c:pt>
                <c:pt idx="37">
                  <c:v>659.0</c:v>
                </c:pt>
                <c:pt idx="38">
                  <c:v>456.3</c:v>
                </c:pt>
                <c:pt idx="39">
                  <c:v>253.0</c:v>
                </c:pt>
                <c:pt idx="40">
                  <c:v>263.0</c:v>
                </c:pt>
                <c:pt idx="41">
                  <c:v>311.0</c:v>
                </c:pt>
              </c:numCache>
            </c:numRef>
          </c:val>
        </c:ser>
        <c:ser>
          <c:idx val="68"/>
          <c:order val="68"/>
          <c:tx>
            <c:strRef>
              <c:f>'Apparent consumption final (2)'!$A$71:$C$71</c:f>
              <c:strCache>
                <c:ptCount val="3"/>
                <c:pt idx="0">
                  <c:v>Ethiopia</c:v>
                </c:pt>
                <c:pt idx="1">
                  <c:v>ET</c:v>
                </c:pt>
                <c:pt idx="2">
                  <c:v>ETH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(2)'!$D$71:$BA$71</c:f>
              <c:numCache>
                <c:formatCode>0_);[Red]\(0\)</c:formatCode>
                <c:ptCount val="42"/>
                <c:pt idx="0">
                  <c:v>181.82</c:v>
                </c:pt>
                <c:pt idx="1">
                  <c:v>211.82</c:v>
                </c:pt>
                <c:pt idx="2">
                  <c:v>188.18</c:v>
                </c:pt>
                <c:pt idx="3">
                  <c:v>124.55</c:v>
                </c:pt>
                <c:pt idx="4">
                  <c:v>115.45</c:v>
                </c:pt>
                <c:pt idx="5">
                  <c:v>145.45</c:v>
                </c:pt>
                <c:pt idx="6">
                  <c:v>149.09</c:v>
                </c:pt>
                <c:pt idx="7">
                  <c:v>72.73</c:v>
                </c:pt>
                <c:pt idx="8">
                  <c:v>86.36</c:v>
                </c:pt>
                <c:pt idx="9">
                  <c:v>92.73</c:v>
                </c:pt>
                <c:pt idx="10">
                  <c:v>110.0</c:v>
                </c:pt>
                <c:pt idx="11">
                  <c:v>130.0</c:v>
                </c:pt>
                <c:pt idx="12">
                  <c:v>145.45</c:v>
                </c:pt>
                <c:pt idx="13">
                  <c:v>172.73</c:v>
                </c:pt>
                <c:pt idx="14">
                  <c:v>240.91</c:v>
                </c:pt>
                <c:pt idx="15">
                  <c:v>250.0</c:v>
                </c:pt>
                <c:pt idx="16">
                  <c:v>250.0</c:v>
                </c:pt>
                <c:pt idx="17">
                  <c:v>350.91</c:v>
                </c:pt>
                <c:pt idx="18">
                  <c:v>405.51</c:v>
                </c:pt>
                <c:pt idx="19">
                  <c:v>373.0</c:v>
                </c:pt>
                <c:pt idx="20">
                  <c:v>340.0</c:v>
                </c:pt>
                <c:pt idx="21">
                  <c:v>290.0</c:v>
                </c:pt>
                <c:pt idx="22">
                  <c:v>300.0</c:v>
                </c:pt>
                <c:pt idx="23">
                  <c:v>350.0</c:v>
                </c:pt>
                <c:pt idx="24">
                  <c:v>464.0</c:v>
                </c:pt>
                <c:pt idx="25">
                  <c:v>611.0</c:v>
                </c:pt>
                <c:pt idx="26">
                  <c:v>690.0</c:v>
                </c:pt>
                <c:pt idx="27">
                  <c:v>752.0</c:v>
                </c:pt>
                <c:pt idx="28">
                  <c:v>750.0</c:v>
                </c:pt>
                <c:pt idx="29">
                  <c:v>638.0</c:v>
                </c:pt>
                <c:pt idx="30">
                  <c:v>880.0</c:v>
                </c:pt>
                <c:pt idx="31">
                  <c:v>819.0</c:v>
                </c:pt>
                <c:pt idx="32">
                  <c:v>919.0</c:v>
                </c:pt>
                <c:pt idx="33">
                  <c:v>1128.0</c:v>
                </c:pt>
                <c:pt idx="34">
                  <c:v>1314.0</c:v>
                </c:pt>
                <c:pt idx="35">
                  <c:v>1549.0</c:v>
                </c:pt>
                <c:pt idx="36">
                  <c:v>1739.0</c:v>
                </c:pt>
                <c:pt idx="37">
                  <c:v>2809.5</c:v>
                </c:pt>
                <c:pt idx="38">
                  <c:v>2680.8</c:v>
                </c:pt>
                <c:pt idx="39">
                  <c:v>3739.8</c:v>
                </c:pt>
                <c:pt idx="40">
                  <c:v>3013.6</c:v>
                </c:pt>
                <c:pt idx="41">
                  <c:v>3988.0</c:v>
                </c:pt>
              </c:numCache>
            </c:numRef>
          </c:val>
        </c:ser>
        <c:ser>
          <c:idx val="69"/>
          <c:order val="69"/>
          <c:tx>
            <c:strRef>
              <c:f>'Apparent consumption final (2)'!$A$72:$C$72</c:f>
              <c:strCache>
                <c:ptCount val="3"/>
                <c:pt idx="0">
                  <c:v>Falkland Islands (Malvinas)</c:v>
                </c:pt>
                <c:pt idx="1">
                  <c:v>FK</c:v>
                </c:pt>
                <c:pt idx="2">
                  <c:v>FLK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(2)'!$D$72:$BA$72</c:f>
              <c:numCache>
                <c:formatCode>0_);[Red]\(0\)</c:formatCode>
                <c:ptCount val="42"/>
              </c:numCache>
            </c:numRef>
          </c:val>
        </c:ser>
        <c:ser>
          <c:idx val="70"/>
          <c:order val="70"/>
          <c:tx>
            <c:strRef>
              <c:f>'Apparent consumption final (2)'!$A$73:$C$73</c:f>
              <c:strCache>
                <c:ptCount val="3"/>
                <c:pt idx="0">
                  <c:v>Faroe Islands</c:v>
                </c:pt>
                <c:pt idx="1">
                  <c:v>FO</c:v>
                </c:pt>
                <c:pt idx="2">
                  <c:v>FRO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(2)'!$D$73:$BA$73</c:f>
              <c:numCache>
                <c:formatCode>0_);[Red]\(0\)</c:formatCode>
                <c:ptCount val="42"/>
              </c:numCache>
            </c:numRef>
          </c:val>
        </c:ser>
        <c:ser>
          <c:idx val="71"/>
          <c:order val="71"/>
          <c:tx>
            <c:strRef>
              <c:f>'Apparent consumption final (2)'!$A$74:$C$74</c:f>
              <c:strCache>
                <c:ptCount val="3"/>
                <c:pt idx="0">
                  <c:v>Fiji Islands</c:v>
                </c:pt>
                <c:pt idx="1">
                  <c:v>FJ</c:v>
                </c:pt>
                <c:pt idx="2">
                  <c:v>FJI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(2)'!$D$74:$BA$74</c:f>
              <c:numCache>
                <c:formatCode>0_);[Red]\(0\)</c:formatCode>
                <c:ptCount val="42"/>
                <c:pt idx="0">
                  <c:v>59.09</c:v>
                </c:pt>
                <c:pt idx="1">
                  <c:v>78.18000000000001</c:v>
                </c:pt>
                <c:pt idx="2">
                  <c:v>90.0</c:v>
                </c:pt>
                <c:pt idx="3">
                  <c:v>91.82000000000001</c:v>
                </c:pt>
                <c:pt idx="4">
                  <c:v>85.45</c:v>
                </c:pt>
                <c:pt idx="5">
                  <c:v>74.55</c:v>
                </c:pt>
                <c:pt idx="6">
                  <c:v>69.09</c:v>
                </c:pt>
                <c:pt idx="7">
                  <c:v>77.27</c:v>
                </c:pt>
                <c:pt idx="8">
                  <c:v>81.82000000000001</c:v>
                </c:pt>
                <c:pt idx="9">
                  <c:v>96.36</c:v>
                </c:pt>
                <c:pt idx="10">
                  <c:v>84.55</c:v>
                </c:pt>
                <c:pt idx="11">
                  <c:v>91.82000000000001</c:v>
                </c:pt>
                <c:pt idx="12">
                  <c:v>88.18000000000001</c:v>
                </c:pt>
                <c:pt idx="13">
                  <c:v>110.0</c:v>
                </c:pt>
                <c:pt idx="14">
                  <c:v>98.18000000000001</c:v>
                </c:pt>
                <c:pt idx="15">
                  <c:v>93.64</c:v>
                </c:pt>
                <c:pt idx="16">
                  <c:v>92.73</c:v>
                </c:pt>
                <c:pt idx="17">
                  <c:v>59.09</c:v>
                </c:pt>
                <c:pt idx="18">
                  <c:v>44.45</c:v>
                </c:pt>
                <c:pt idx="19">
                  <c:v>58.0</c:v>
                </c:pt>
                <c:pt idx="20">
                  <c:v>78.0</c:v>
                </c:pt>
                <c:pt idx="21">
                  <c:v>79.0</c:v>
                </c:pt>
                <c:pt idx="22">
                  <c:v>84.0</c:v>
                </c:pt>
                <c:pt idx="23">
                  <c:v>80.0</c:v>
                </c:pt>
                <c:pt idx="24">
                  <c:v>94.0</c:v>
                </c:pt>
                <c:pt idx="25">
                  <c:v>91.0</c:v>
                </c:pt>
                <c:pt idx="26">
                  <c:v>84.0</c:v>
                </c:pt>
                <c:pt idx="27">
                  <c:v>96.0</c:v>
                </c:pt>
                <c:pt idx="28">
                  <c:v>90.0</c:v>
                </c:pt>
                <c:pt idx="29">
                  <c:v>95.0</c:v>
                </c:pt>
                <c:pt idx="30">
                  <c:v>95.0</c:v>
                </c:pt>
                <c:pt idx="31">
                  <c:v>353.8</c:v>
                </c:pt>
                <c:pt idx="32">
                  <c:v>436.6</c:v>
                </c:pt>
                <c:pt idx="33">
                  <c:v>449.6</c:v>
                </c:pt>
                <c:pt idx="34">
                  <c:v>498.8</c:v>
                </c:pt>
                <c:pt idx="35">
                  <c:v>511.3</c:v>
                </c:pt>
                <c:pt idx="36">
                  <c:v>133.6</c:v>
                </c:pt>
                <c:pt idx="37">
                  <c:v>469.3</c:v>
                </c:pt>
                <c:pt idx="38">
                  <c:v>104.1</c:v>
                </c:pt>
                <c:pt idx="39">
                  <c:v>108.9</c:v>
                </c:pt>
                <c:pt idx="40">
                  <c:v>80.8</c:v>
                </c:pt>
                <c:pt idx="41">
                  <c:v>100.0</c:v>
                </c:pt>
              </c:numCache>
            </c:numRef>
          </c:val>
        </c:ser>
        <c:ser>
          <c:idx val="72"/>
          <c:order val="72"/>
          <c:tx>
            <c:strRef>
              <c:f>'Apparent consumption final (2)'!$A$75:$C$75</c:f>
              <c:strCache>
                <c:ptCount val="3"/>
                <c:pt idx="0">
                  <c:v>Finland</c:v>
                </c:pt>
                <c:pt idx="1">
                  <c:v>FI</c:v>
                </c:pt>
                <c:pt idx="2">
                  <c:v>FIN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(2)'!$D$75:$BA$75</c:f>
              <c:numCache>
                <c:formatCode>0_);[Red]\(0\)</c:formatCode>
                <c:ptCount val="42"/>
                <c:pt idx="0">
                  <c:v>1878.18</c:v>
                </c:pt>
                <c:pt idx="1">
                  <c:v>1840.91</c:v>
                </c:pt>
                <c:pt idx="2">
                  <c:v>1984.55</c:v>
                </c:pt>
                <c:pt idx="3">
                  <c:v>2096.36</c:v>
                </c:pt>
                <c:pt idx="4">
                  <c:v>2207.27</c:v>
                </c:pt>
                <c:pt idx="5">
                  <c:v>2067.27</c:v>
                </c:pt>
                <c:pt idx="6">
                  <c:v>1829.09</c:v>
                </c:pt>
                <c:pt idx="7">
                  <c:v>1715.45</c:v>
                </c:pt>
                <c:pt idx="8">
                  <c:v>1707.27</c:v>
                </c:pt>
                <c:pt idx="9">
                  <c:v>1752.73</c:v>
                </c:pt>
                <c:pt idx="10">
                  <c:v>1819.09</c:v>
                </c:pt>
                <c:pt idx="11">
                  <c:v>1867.27</c:v>
                </c:pt>
                <c:pt idx="12">
                  <c:v>1866.36</c:v>
                </c:pt>
                <c:pt idx="13">
                  <c:v>1910.91</c:v>
                </c:pt>
                <c:pt idx="14">
                  <c:v>1649.09</c:v>
                </c:pt>
                <c:pt idx="15">
                  <c:v>1611.82</c:v>
                </c:pt>
                <c:pt idx="16">
                  <c:v>1424.55</c:v>
                </c:pt>
                <c:pt idx="17">
                  <c:v>1429.09</c:v>
                </c:pt>
                <c:pt idx="18">
                  <c:v>1504.1</c:v>
                </c:pt>
                <c:pt idx="19">
                  <c:v>1596.0</c:v>
                </c:pt>
                <c:pt idx="20">
                  <c:v>1666.0</c:v>
                </c:pt>
                <c:pt idx="21">
                  <c:v>1324.0</c:v>
                </c:pt>
                <c:pt idx="22">
                  <c:v>1129.0</c:v>
                </c:pt>
                <c:pt idx="23">
                  <c:v>835.0</c:v>
                </c:pt>
                <c:pt idx="24">
                  <c:v>864.0</c:v>
                </c:pt>
                <c:pt idx="25">
                  <c:v>907.0</c:v>
                </c:pt>
                <c:pt idx="26">
                  <c:v>975.0</c:v>
                </c:pt>
                <c:pt idx="27">
                  <c:v>905.0</c:v>
                </c:pt>
                <c:pt idx="28">
                  <c:v>1098.0</c:v>
                </c:pt>
                <c:pt idx="29">
                  <c:v>1310.0</c:v>
                </c:pt>
                <c:pt idx="30">
                  <c:v>1422.0</c:v>
                </c:pt>
                <c:pt idx="31">
                  <c:v>1608.0</c:v>
                </c:pt>
                <c:pt idx="32">
                  <c:v>1557.0</c:v>
                </c:pt>
                <c:pt idx="33">
                  <c:v>1595.0</c:v>
                </c:pt>
                <c:pt idx="34">
                  <c:v>1667.0</c:v>
                </c:pt>
                <c:pt idx="35">
                  <c:v>1712.0</c:v>
                </c:pt>
                <c:pt idx="36">
                  <c:v>1890.0</c:v>
                </c:pt>
                <c:pt idx="37">
                  <c:v>2042.0</c:v>
                </c:pt>
                <c:pt idx="38">
                  <c:v>1911.0</c:v>
                </c:pt>
                <c:pt idx="39">
                  <c:v>1350.0</c:v>
                </c:pt>
                <c:pt idx="40">
                  <c:v>1800.0</c:v>
                </c:pt>
                <c:pt idx="41">
                  <c:v>1875.0</c:v>
                </c:pt>
              </c:numCache>
            </c:numRef>
          </c:val>
        </c:ser>
        <c:ser>
          <c:idx val="73"/>
          <c:order val="73"/>
          <c:tx>
            <c:strRef>
              <c:f>'Apparent consumption final (2)'!$A$76:$C$76</c:f>
              <c:strCache>
                <c:ptCount val="3"/>
                <c:pt idx="0">
                  <c:v>France</c:v>
                </c:pt>
                <c:pt idx="1">
                  <c:v>FR</c:v>
                </c:pt>
                <c:pt idx="2">
                  <c:v>FRA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(2)'!$D$76:$BA$76</c:f>
              <c:numCache>
                <c:formatCode>0_);[Red]\(0\)</c:formatCode>
                <c:ptCount val="42"/>
                <c:pt idx="0">
                  <c:v>29070.91</c:v>
                </c:pt>
                <c:pt idx="1">
                  <c:v>29009.09</c:v>
                </c:pt>
                <c:pt idx="2">
                  <c:v>30308.18</c:v>
                </c:pt>
                <c:pt idx="3">
                  <c:v>30830.0</c:v>
                </c:pt>
                <c:pt idx="4">
                  <c:v>32603.64</c:v>
                </c:pt>
                <c:pt idx="5">
                  <c:v>29708.18</c:v>
                </c:pt>
                <c:pt idx="6">
                  <c:v>29510.0</c:v>
                </c:pt>
                <c:pt idx="7">
                  <c:v>28940.91</c:v>
                </c:pt>
                <c:pt idx="8">
                  <c:v>28139.09</c:v>
                </c:pt>
                <c:pt idx="9">
                  <c:v>28941.82</c:v>
                </c:pt>
                <c:pt idx="10">
                  <c:v>29585.45</c:v>
                </c:pt>
                <c:pt idx="11">
                  <c:v>28678.18</c:v>
                </c:pt>
                <c:pt idx="12">
                  <c:v>26618.18</c:v>
                </c:pt>
                <c:pt idx="13">
                  <c:v>24975.45</c:v>
                </c:pt>
                <c:pt idx="14">
                  <c:v>23193.64</c:v>
                </c:pt>
                <c:pt idx="15">
                  <c:v>24064.55</c:v>
                </c:pt>
                <c:pt idx="16">
                  <c:v>23966.36</c:v>
                </c:pt>
                <c:pt idx="17">
                  <c:v>24050.0</c:v>
                </c:pt>
                <c:pt idx="18">
                  <c:v>25758.47</c:v>
                </c:pt>
                <c:pt idx="19">
                  <c:v>27361.0</c:v>
                </c:pt>
                <c:pt idx="20">
                  <c:v>26928.0</c:v>
                </c:pt>
                <c:pt idx="21">
                  <c:v>27082.0</c:v>
                </c:pt>
                <c:pt idx="22">
                  <c:v>21730.0</c:v>
                </c:pt>
                <c:pt idx="23">
                  <c:v>21004.0</c:v>
                </c:pt>
                <c:pt idx="24">
                  <c:v>21836.0</c:v>
                </c:pt>
                <c:pt idx="25">
                  <c:v>20615.0</c:v>
                </c:pt>
                <c:pt idx="26">
                  <c:v>20415.0</c:v>
                </c:pt>
                <c:pt idx="27">
                  <c:v>20658.0</c:v>
                </c:pt>
                <c:pt idx="28">
                  <c:v>20418.0</c:v>
                </c:pt>
                <c:pt idx="29">
                  <c:v>21137.0</c:v>
                </c:pt>
                <c:pt idx="30">
                  <c:v>21225.0</c:v>
                </c:pt>
                <c:pt idx="31">
                  <c:v>20661.0</c:v>
                </c:pt>
                <c:pt idx="32">
                  <c:v>20727.0</c:v>
                </c:pt>
                <c:pt idx="33">
                  <c:v>20678.0</c:v>
                </c:pt>
                <c:pt idx="34">
                  <c:v>21936.0</c:v>
                </c:pt>
                <c:pt idx="35">
                  <c:v>22515.0</c:v>
                </c:pt>
                <c:pt idx="36">
                  <c:v>24029.0</c:v>
                </c:pt>
                <c:pt idx="37">
                  <c:v>24803.0</c:v>
                </c:pt>
                <c:pt idx="38">
                  <c:v>24116.0</c:v>
                </c:pt>
                <c:pt idx="39">
                  <c:v>20381.0</c:v>
                </c:pt>
                <c:pt idx="40">
                  <c:v>19785.0</c:v>
                </c:pt>
                <c:pt idx="41">
                  <c:v>21410.0</c:v>
                </c:pt>
              </c:numCache>
            </c:numRef>
          </c:val>
        </c:ser>
        <c:ser>
          <c:idx val="74"/>
          <c:order val="74"/>
          <c:tx>
            <c:strRef>
              <c:f>'Apparent consumption final (2)'!$A$77:$C$77</c:f>
              <c:strCache>
                <c:ptCount val="3"/>
                <c:pt idx="0">
                  <c:v>French Guiana</c:v>
                </c:pt>
                <c:pt idx="1">
                  <c:v>GF</c:v>
                </c:pt>
                <c:pt idx="2">
                  <c:v>GUF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(2)'!$D$77:$BA$77</c:f>
              <c:numCache>
                <c:formatCode>0_);[Red]\(0\)</c:formatCode>
                <c:ptCount val="42"/>
                <c:pt idx="31">
                  <c:v>60.0</c:v>
                </c:pt>
                <c:pt idx="32">
                  <c:v>62.0</c:v>
                </c:pt>
                <c:pt idx="33">
                  <c:v>62.0</c:v>
                </c:pt>
                <c:pt idx="34">
                  <c:v>63.0</c:v>
                </c:pt>
                <c:pt idx="35">
                  <c:v>70.0</c:v>
                </c:pt>
                <c:pt idx="36">
                  <c:v>70.0</c:v>
                </c:pt>
                <c:pt idx="37">
                  <c:v>70.0</c:v>
                </c:pt>
                <c:pt idx="38">
                  <c:v>70.0</c:v>
                </c:pt>
                <c:pt idx="39">
                  <c:v>70.0</c:v>
                </c:pt>
                <c:pt idx="40">
                  <c:v>70.0</c:v>
                </c:pt>
                <c:pt idx="41">
                  <c:v>80.0</c:v>
                </c:pt>
              </c:numCache>
            </c:numRef>
          </c:val>
        </c:ser>
        <c:ser>
          <c:idx val="75"/>
          <c:order val="75"/>
          <c:tx>
            <c:strRef>
              <c:f>'Apparent consumption final (2)'!$A$78:$C$78</c:f>
              <c:strCache>
                <c:ptCount val="3"/>
                <c:pt idx="0">
                  <c:v>French Polynesia</c:v>
                </c:pt>
                <c:pt idx="1">
                  <c:v>PF</c:v>
                </c:pt>
                <c:pt idx="2">
                  <c:v>PYF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(2)'!$D$78:$BA$78</c:f>
              <c:numCache>
                <c:formatCode>0_);[Red]\(0\)</c:formatCode>
                <c:ptCount val="42"/>
                <c:pt idx="31">
                  <c:v>119.0</c:v>
                </c:pt>
                <c:pt idx="32">
                  <c:v>140.0</c:v>
                </c:pt>
                <c:pt idx="33">
                  <c:v>140.0</c:v>
                </c:pt>
                <c:pt idx="34">
                  <c:v>152.0</c:v>
                </c:pt>
                <c:pt idx="35">
                  <c:v>131.0</c:v>
                </c:pt>
                <c:pt idx="36">
                  <c:v>130.3</c:v>
                </c:pt>
                <c:pt idx="37">
                  <c:v>142.0</c:v>
                </c:pt>
                <c:pt idx="38">
                  <c:v>128.1</c:v>
                </c:pt>
                <c:pt idx="39">
                  <c:v>97.8</c:v>
                </c:pt>
                <c:pt idx="40">
                  <c:v>104.0</c:v>
                </c:pt>
                <c:pt idx="41">
                  <c:v>96.0</c:v>
                </c:pt>
              </c:numCache>
            </c:numRef>
          </c:val>
        </c:ser>
        <c:ser>
          <c:idx val="76"/>
          <c:order val="76"/>
          <c:tx>
            <c:strRef>
              <c:f>'Apparent consumption final (2)'!$A$79:$C$79</c:f>
              <c:strCache>
                <c:ptCount val="3"/>
                <c:pt idx="0">
                  <c:v>Gabon</c:v>
                </c:pt>
                <c:pt idx="1">
                  <c:v>GA</c:v>
                </c:pt>
                <c:pt idx="2">
                  <c:v>GAB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(2)'!$D$79:$BA$79</c:f>
              <c:numCache>
                <c:formatCode>0_);[Red]\(0\)</c:formatCode>
                <c:ptCount val="42"/>
                <c:pt idx="6">
                  <c:v>107.27</c:v>
                </c:pt>
                <c:pt idx="7">
                  <c:v>190.0</c:v>
                </c:pt>
                <c:pt idx="8">
                  <c:v>13.64</c:v>
                </c:pt>
                <c:pt idx="9">
                  <c:v>91.82000000000001</c:v>
                </c:pt>
                <c:pt idx="10">
                  <c:v>110.0</c:v>
                </c:pt>
                <c:pt idx="11">
                  <c:v>150.0</c:v>
                </c:pt>
                <c:pt idx="12">
                  <c:v>175.45</c:v>
                </c:pt>
                <c:pt idx="13">
                  <c:v>120.0</c:v>
                </c:pt>
                <c:pt idx="14">
                  <c:v>208.18</c:v>
                </c:pt>
                <c:pt idx="15">
                  <c:v>245.45</c:v>
                </c:pt>
                <c:pt idx="16">
                  <c:v>210.91</c:v>
                </c:pt>
                <c:pt idx="17">
                  <c:v>140.91</c:v>
                </c:pt>
                <c:pt idx="18">
                  <c:v>132.45</c:v>
                </c:pt>
                <c:pt idx="19">
                  <c:v>115.0</c:v>
                </c:pt>
                <c:pt idx="20">
                  <c:v>116.0</c:v>
                </c:pt>
                <c:pt idx="21">
                  <c:v>117.0</c:v>
                </c:pt>
                <c:pt idx="22">
                  <c:v>116.0</c:v>
                </c:pt>
                <c:pt idx="23">
                  <c:v>132.0</c:v>
                </c:pt>
                <c:pt idx="24">
                  <c:v>126.0</c:v>
                </c:pt>
                <c:pt idx="25">
                  <c:v>154.0</c:v>
                </c:pt>
                <c:pt idx="26">
                  <c:v>185.0</c:v>
                </c:pt>
                <c:pt idx="27">
                  <c:v>200.0</c:v>
                </c:pt>
                <c:pt idx="28">
                  <c:v>196.0</c:v>
                </c:pt>
                <c:pt idx="29">
                  <c:v>180.0</c:v>
                </c:pt>
                <c:pt idx="30">
                  <c:v>210.0</c:v>
                </c:pt>
                <c:pt idx="31">
                  <c:v>249.0</c:v>
                </c:pt>
                <c:pt idx="32">
                  <c:v>297.0</c:v>
                </c:pt>
                <c:pt idx="33">
                  <c:v>328.0</c:v>
                </c:pt>
                <c:pt idx="34">
                  <c:v>305.0</c:v>
                </c:pt>
                <c:pt idx="35">
                  <c:v>307.0</c:v>
                </c:pt>
                <c:pt idx="36">
                  <c:v>500.0</c:v>
                </c:pt>
                <c:pt idx="37">
                  <c:v>500.0</c:v>
                </c:pt>
                <c:pt idx="38">
                  <c:v>500.0</c:v>
                </c:pt>
                <c:pt idx="39">
                  <c:v>500.0</c:v>
                </c:pt>
                <c:pt idx="40">
                  <c:v>500.0</c:v>
                </c:pt>
                <c:pt idx="41">
                  <c:v>480.0</c:v>
                </c:pt>
              </c:numCache>
            </c:numRef>
          </c:val>
        </c:ser>
        <c:ser>
          <c:idx val="77"/>
          <c:order val="77"/>
          <c:tx>
            <c:strRef>
              <c:f>'Apparent consumption final (2)'!$A$80:$C$80</c:f>
              <c:strCache>
                <c:ptCount val="3"/>
                <c:pt idx="0">
                  <c:v>Gambia</c:v>
                </c:pt>
                <c:pt idx="1">
                  <c:v>GM</c:v>
                </c:pt>
                <c:pt idx="2">
                  <c:v>GMB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(2)'!$D$80:$BA$80</c:f>
              <c:numCache>
                <c:formatCode>0_);[Red]\(0\)</c:formatCode>
                <c:ptCount val="42"/>
                <c:pt idx="31">
                  <c:v>110.0</c:v>
                </c:pt>
                <c:pt idx="32">
                  <c:v>126.0</c:v>
                </c:pt>
                <c:pt idx="33">
                  <c:v>142.0</c:v>
                </c:pt>
                <c:pt idx="34">
                  <c:v>108.0</c:v>
                </c:pt>
                <c:pt idx="35">
                  <c:v>101.0</c:v>
                </c:pt>
                <c:pt idx="36">
                  <c:v>40.8</c:v>
                </c:pt>
                <c:pt idx="37">
                  <c:v>114.2</c:v>
                </c:pt>
                <c:pt idx="38">
                  <c:v>124.0</c:v>
                </c:pt>
                <c:pt idx="39">
                  <c:v>208.2</c:v>
                </c:pt>
                <c:pt idx="40">
                  <c:v>117.8</c:v>
                </c:pt>
                <c:pt idx="41">
                  <c:v>98.0</c:v>
                </c:pt>
              </c:numCache>
            </c:numRef>
          </c:val>
        </c:ser>
        <c:ser>
          <c:idx val="78"/>
          <c:order val="78"/>
          <c:tx>
            <c:strRef>
              <c:f>'Apparent consumption final (2)'!$A$81:$C$81</c:f>
              <c:strCache>
                <c:ptCount val="3"/>
                <c:pt idx="0">
                  <c:v>Georgia</c:v>
                </c:pt>
                <c:pt idx="1">
                  <c:v>GE</c:v>
                </c:pt>
                <c:pt idx="2">
                  <c:v>GEO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(2)'!$D$81:$BA$81</c:f>
              <c:numCache>
                <c:formatCode>0_);[Red]\(0\)</c:formatCode>
                <c:ptCount val="42"/>
                <c:pt idx="22">
                  <c:v>500.0</c:v>
                </c:pt>
                <c:pt idx="23">
                  <c:v>300.0</c:v>
                </c:pt>
                <c:pt idx="24">
                  <c:v>100.0</c:v>
                </c:pt>
                <c:pt idx="25">
                  <c:v>100.0</c:v>
                </c:pt>
                <c:pt idx="26">
                  <c:v>85.0</c:v>
                </c:pt>
                <c:pt idx="27">
                  <c:v>91.0</c:v>
                </c:pt>
                <c:pt idx="28">
                  <c:v>200.0</c:v>
                </c:pt>
                <c:pt idx="29">
                  <c:v>342.0</c:v>
                </c:pt>
                <c:pt idx="30">
                  <c:v>348.0</c:v>
                </c:pt>
                <c:pt idx="31">
                  <c:v>346.0</c:v>
                </c:pt>
                <c:pt idx="32">
                  <c:v>380.0</c:v>
                </c:pt>
                <c:pt idx="33">
                  <c:v>400.0</c:v>
                </c:pt>
                <c:pt idx="34">
                  <c:v>571.5</c:v>
                </c:pt>
                <c:pt idx="35">
                  <c:v>617.5</c:v>
                </c:pt>
                <c:pt idx="36">
                  <c:v>557.4</c:v>
                </c:pt>
                <c:pt idx="37">
                  <c:v>1131.0</c:v>
                </c:pt>
                <c:pt idx="38">
                  <c:v>1108.6</c:v>
                </c:pt>
                <c:pt idx="39">
                  <c:v>1030.9</c:v>
                </c:pt>
                <c:pt idx="40">
                  <c:v>1118.2</c:v>
                </c:pt>
                <c:pt idx="41">
                  <c:v>1050.0</c:v>
                </c:pt>
              </c:numCache>
            </c:numRef>
          </c:val>
        </c:ser>
        <c:ser>
          <c:idx val="79"/>
          <c:order val="79"/>
          <c:tx>
            <c:strRef>
              <c:f>'Apparent consumption final (2)'!$A$82:$C$82</c:f>
              <c:strCache>
                <c:ptCount val="3"/>
                <c:pt idx="0">
                  <c:v>German Democratic Republic</c:v>
                </c:pt>
                <c:pt idx="1">
                  <c:v>DD</c:v>
                </c:pt>
                <c:pt idx="2">
                  <c:v>DDR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(2)'!$D$82:$BA$82</c:f>
              <c:numCache>
                <c:formatCode>0_);[Red]\(0\)</c:formatCode>
                <c:ptCount val="42"/>
                <c:pt idx="0">
                  <c:v>8003.64</c:v>
                </c:pt>
                <c:pt idx="1">
                  <c:v>8490.91</c:v>
                </c:pt>
                <c:pt idx="2">
                  <c:v>8875.450000000001</c:v>
                </c:pt>
                <c:pt idx="3">
                  <c:v>9568.18</c:v>
                </c:pt>
                <c:pt idx="4">
                  <c:v>10113.64</c:v>
                </c:pt>
                <c:pt idx="5">
                  <c:v>10679.09</c:v>
                </c:pt>
                <c:pt idx="6">
                  <c:v>11367.27</c:v>
                </c:pt>
                <c:pt idx="7">
                  <c:v>12127.27</c:v>
                </c:pt>
                <c:pt idx="8">
                  <c:v>12547.27</c:v>
                </c:pt>
                <c:pt idx="9">
                  <c:v>12299.09</c:v>
                </c:pt>
                <c:pt idx="10">
                  <c:v>12466.36</c:v>
                </c:pt>
                <c:pt idx="11">
                  <c:v>12230.0</c:v>
                </c:pt>
                <c:pt idx="12">
                  <c:v>11745.45</c:v>
                </c:pt>
                <c:pt idx="13">
                  <c:v>11806.36</c:v>
                </c:pt>
                <c:pt idx="14">
                  <c:v>11579.09</c:v>
                </c:pt>
                <c:pt idx="15">
                  <c:v>11631.82</c:v>
                </c:pt>
                <c:pt idx="16">
                  <c:v>12012.73</c:v>
                </c:pt>
                <c:pt idx="17">
                  <c:v>12456.36</c:v>
                </c:pt>
                <c:pt idx="18">
                  <c:v>12510.01</c:v>
                </c:pt>
                <c:pt idx="19">
                  <c:v>12264.0</c:v>
                </c:pt>
                <c:pt idx="20">
                  <c:v>7228.0</c:v>
                </c:pt>
              </c:numCache>
            </c:numRef>
          </c:val>
        </c:ser>
        <c:ser>
          <c:idx val="80"/>
          <c:order val="80"/>
          <c:tx>
            <c:strRef>
              <c:f>'Apparent consumption final (2)'!$A$83:$C$83</c:f>
              <c:strCache>
                <c:ptCount val="3"/>
                <c:pt idx="0">
                  <c:v>Germany</c:v>
                </c:pt>
                <c:pt idx="1">
                  <c:v>DE</c:v>
                </c:pt>
                <c:pt idx="2">
                  <c:v>DEU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(2)'!$D$83:$BA$83</c:f>
              <c:numCache>
                <c:formatCode>0_);[Red]\(0\)</c:formatCode>
                <c:ptCount val="42"/>
                <c:pt idx="0">
                  <c:v>38405.45</c:v>
                </c:pt>
                <c:pt idx="1">
                  <c:v>41099.09</c:v>
                </c:pt>
                <c:pt idx="2">
                  <c:v>43235.45</c:v>
                </c:pt>
                <c:pt idx="3">
                  <c:v>41098.18</c:v>
                </c:pt>
                <c:pt idx="4">
                  <c:v>36052.73</c:v>
                </c:pt>
                <c:pt idx="5">
                  <c:v>33570.0</c:v>
                </c:pt>
                <c:pt idx="6">
                  <c:v>35491.82</c:v>
                </c:pt>
                <c:pt idx="7">
                  <c:v>33478.18</c:v>
                </c:pt>
                <c:pt idx="8">
                  <c:v>35377.27</c:v>
                </c:pt>
                <c:pt idx="9">
                  <c:v>36740.91</c:v>
                </c:pt>
                <c:pt idx="10">
                  <c:v>34258.18</c:v>
                </c:pt>
                <c:pt idx="11">
                  <c:v>31564.55</c:v>
                </c:pt>
                <c:pt idx="12">
                  <c:v>30140.91</c:v>
                </c:pt>
                <c:pt idx="13">
                  <c:v>30530.0</c:v>
                </c:pt>
                <c:pt idx="14">
                  <c:v>28970.0</c:v>
                </c:pt>
                <c:pt idx="15">
                  <c:v>25811.82</c:v>
                </c:pt>
                <c:pt idx="16">
                  <c:v>26635.45</c:v>
                </c:pt>
                <c:pt idx="17">
                  <c:v>25320.91</c:v>
                </c:pt>
                <c:pt idx="18">
                  <c:v>26214.78</c:v>
                </c:pt>
                <c:pt idx="19">
                  <c:v>28499.0</c:v>
                </c:pt>
                <c:pt idx="20">
                  <c:v>30456.0</c:v>
                </c:pt>
                <c:pt idx="21">
                  <c:v>34396.0</c:v>
                </c:pt>
                <c:pt idx="22">
                  <c:v>37529.0</c:v>
                </c:pt>
                <c:pt idx="23">
                  <c:v>36649.0</c:v>
                </c:pt>
                <c:pt idx="24">
                  <c:v>40380.0</c:v>
                </c:pt>
                <c:pt idx="25">
                  <c:v>33302.0</c:v>
                </c:pt>
                <c:pt idx="26">
                  <c:v>31533.0</c:v>
                </c:pt>
                <c:pt idx="27">
                  <c:v>35945.0</c:v>
                </c:pt>
                <c:pt idx="28">
                  <c:v>36610.0</c:v>
                </c:pt>
                <c:pt idx="29">
                  <c:v>35912.0</c:v>
                </c:pt>
                <c:pt idx="30">
                  <c:v>35414.0</c:v>
                </c:pt>
                <c:pt idx="31">
                  <c:v>31179.0</c:v>
                </c:pt>
                <c:pt idx="32">
                  <c:v>28921.0</c:v>
                </c:pt>
                <c:pt idx="33">
                  <c:v>29973.0</c:v>
                </c:pt>
                <c:pt idx="34">
                  <c:v>29120.0</c:v>
                </c:pt>
                <c:pt idx="35">
                  <c:v>27043.0</c:v>
                </c:pt>
                <c:pt idx="36">
                  <c:v>28920.0</c:v>
                </c:pt>
                <c:pt idx="37">
                  <c:v>27352.0</c:v>
                </c:pt>
                <c:pt idx="38">
                  <c:v>27591.0</c:v>
                </c:pt>
                <c:pt idx="39">
                  <c:v>25384.0</c:v>
                </c:pt>
                <c:pt idx="40">
                  <c:v>24691.0</c:v>
                </c:pt>
                <c:pt idx="41">
                  <c:v>27963.0</c:v>
                </c:pt>
              </c:numCache>
            </c:numRef>
          </c:val>
        </c:ser>
        <c:ser>
          <c:idx val="81"/>
          <c:order val="81"/>
          <c:tx>
            <c:strRef>
              <c:f>'Apparent consumption final (2)'!$A$84:$C$84</c:f>
              <c:strCache>
                <c:ptCount val="3"/>
                <c:pt idx="0">
                  <c:v>Ghana</c:v>
                </c:pt>
                <c:pt idx="1">
                  <c:v>GH</c:v>
                </c:pt>
                <c:pt idx="2">
                  <c:v>GHA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(2)'!$D$84:$BA$84</c:f>
              <c:numCache>
                <c:formatCode>0_);[Red]\(0\)</c:formatCode>
                <c:ptCount val="42"/>
                <c:pt idx="0">
                  <c:v>442.73</c:v>
                </c:pt>
                <c:pt idx="1">
                  <c:v>531.82</c:v>
                </c:pt>
                <c:pt idx="2">
                  <c:v>412.73</c:v>
                </c:pt>
                <c:pt idx="3">
                  <c:v>437.27</c:v>
                </c:pt>
                <c:pt idx="4">
                  <c:v>454.55</c:v>
                </c:pt>
                <c:pt idx="5">
                  <c:v>667.27</c:v>
                </c:pt>
                <c:pt idx="6">
                  <c:v>654.5500000000001</c:v>
                </c:pt>
                <c:pt idx="7">
                  <c:v>610.91</c:v>
                </c:pt>
                <c:pt idx="8">
                  <c:v>500.91</c:v>
                </c:pt>
                <c:pt idx="9">
                  <c:v>270.91</c:v>
                </c:pt>
                <c:pt idx="10">
                  <c:v>294.55</c:v>
                </c:pt>
                <c:pt idx="11">
                  <c:v>397.27</c:v>
                </c:pt>
                <c:pt idx="12">
                  <c:v>292.73</c:v>
                </c:pt>
                <c:pt idx="13">
                  <c:v>290.91</c:v>
                </c:pt>
                <c:pt idx="14">
                  <c:v>229.09</c:v>
                </c:pt>
                <c:pt idx="15">
                  <c:v>363.64</c:v>
                </c:pt>
                <c:pt idx="16">
                  <c:v>219.09</c:v>
                </c:pt>
                <c:pt idx="17">
                  <c:v>274.55</c:v>
                </c:pt>
                <c:pt idx="18">
                  <c:v>477.18</c:v>
                </c:pt>
                <c:pt idx="19">
                  <c:v>565.0</c:v>
                </c:pt>
                <c:pt idx="20">
                  <c:v>675.0</c:v>
                </c:pt>
                <c:pt idx="21">
                  <c:v>750.0</c:v>
                </c:pt>
                <c:pt idx="22">
                  <c:v>1024.0</c:v>
                </c:pt>
                <c:pt idx="23">
                  <c:v>1203.0</c:v>
                </c:pt>
                <c:pt idx="24">
                  <c:v>1346.0</c:v>
                </c:pt>
                <c:pt idx="25">
                  <c:v>1300.0</c:v>
                </c:pt>
                <c:pt idx="26">
                  <c:v>1500.0</c:v>
                </c:pt>
                <c:pt idx="27">
                  <c:v>1700.0</c:v>
                </c:pt>
                <c:pt idx="28">
                  <c:v>1630.0</c:v>
                </c:pt>
                <c:pt idx="29">
                  <c:v>1870.0</c:v>
                </c:pt>
                <c:pt idx="30">
                  <c:v>1950.0</c:v>
                </c:pt>
                <c:pt idx="31">
                  <c:v>2161.0</c:v>
                </c:pt>
                <c:pt idx="32">
                  <c:v>2005.0</c:v>
                </c:pt>
                <c:pt idx="33">
                  <c:v>1864.0</c:v>
                </c:pt>
                <c:pt idx="34">
                  <c:v>2649.0</c:v>
                </c:pt>
                <c:pt idx="35">
                  <c:v>2852.0</c:v>
                </c:pt>
                <c:pt idx="36">
                  <c:v>3504.0</c:v>
                </c:pt>
                <c:pt idx="37">
                  <c:v>3961.1</c:v>
                </c:pt>
                <c:pt idx="38">
                  <c:v>4462.900000000001</c:v>
                </c:pt>
                <c:pt idx="39">
                  <c:v>4022.2</c:v>
                </c:pt>
                <c:pt idx="40">
                  <c:v>2654.2</c:v>
                </c:pt>
                <c:pt idx="41">
                  <c:v>2950.0</c:v>
                </c:pt>
              </c:numCache>
            </c:numRef>
          </c:val>
        </c:ser>
        <c:ser>
          <c:idx val="82"/>
          <c:order val="82"/>
          <c:tx>
            <c:strRef>
              <c:f>'Apparent consumption final (2)'!$A$85:$C$85</c:f>
              <c:strCache>
                <c:ptCount val="3"/>
                <c:pt idx="0">
                  <c:v>Gibraltar</c:v>
                </c:pt>
                <c:pt idx="1">
                  <c:v>GI</c:v>
                </c:pt>
                <c:pt idx="2">
                  <c:v>GIB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(2)'!$D$85:$BA$85</c:f>
              <c:numCache>
                <c:formatCode>0_);[Red]\(0\)</c:formatCode>
                <c:ptCount val="42"/>
                <c:pt idx="31">
                  <c:v>10.0</c:v>
                </c:pt>
                <c:pt idx="32">
                  <c:v>12.0</c:v>
                </c:pt>
                <c:pt idx="33">
                  <c:v>5.5</c:v>
                </c:pt>
                <c:pt idx="34">
                  <c:v>31.8</c:v>
                </c:pt>
                <c:pt idx="35">
                  <c:v>4.0</c:v>
                </c:pt>
                <c:pt idx="36">
                  <c:v>11.0</c:v>
                </c:pt>
                <c:pt idx="37">
                  <c:v>15.2</c:v>
                </c:pt>
                <c:pt idx="38">
                  <c:v>9.1</c:v>
                </c:pt>
                <c:pt idx="39">
                  <c:v>5.0</c:v>
                </c:pt>
                <c:pt idx="40">
                  <c:v>6.0</c:v>
                </c:pt>
                <c:pt idx="41">
                  <c:v>6.0</c:v>
                </c:pt>
              </c:numCache>
            </c:numRef>
          </c:val>
        </c:ser>
        <c:ser>
          <c:idx val="83"/>
          <c:order val="83"/>
          <c:tx>
            <c:strRef>
              <c:f>'Apparent consumption final (2)'!$A$86:$C$86</c:f>
              <c:strCache>
                <c:ptCount val="3"/>
                <c:pt idx="0">
                  <c:v>Greece</c:v>
                </c:pt>
                <c:pt idx="1">
                  <c:v>GR</c:v>
                </c:pt>
                <c:pt idx="2">
                  <c:v>GRC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(2)'!$D$86:$BA$86</c:f>
              <c:numCache>
                <c:formatCode>0_);[Red]\(0\)</c:formatCode>
                <c:ptCount val="42"/>
                <c:pt idx="0">
                  <c:v>4858.18</c:v>
                </c:pt>
                <c:pt idx="1">
                  <c:v>5550.91</c:v>
                </c:pt>
                <c:pt idx="2">
                  <c:v>6350.91</c:v>
                </c:pt>
                <c:pt idx="3">
                  <c:v>6507.27</c:v>
                </c:pt>
                <c:pt idx="4">
                  <c:v>7046.36</c:v>
                </c:pt>
                <c:pt idx="5">
                  <c:v>7959.09</c:v>
                </c:pt>
                <c:pt idx="6">
                  <c:v>8763.639999999999</c:v>
                </c:pt>
                <c:pt idx="7">
                  <c:v>10606.36</c:v>
                </c:pt>
                <c:pt idx="8">
                  <c:v>11303.64</c:v>
                </c:pt>
                <c:pt idx="9">
                  <c:v>12123.64</c:v>
                </c:pt>
                <c:pt idx="10">
                  <c:v>12706.36</c:v>
                </c:pt>
                <c:pt idx="11">
                  <c:v>13382.73</c:v>
                </c:pt>
                <c:pt idx="12">
                  <c:v>12887.27</c:v>
                </c:pt>
                <c:pt idx="13">
                  <c:v>14225.45</c:v>
                </c:pt>
                <c:pt idx="14">
                  <c:v>13549.09</c:v>
                </c:pt>
                <c:pt idx="15">
                  <c:v>13697.27</c:v>
                </c:pt>
                <c:pt idx="16">
                  <c:v>13369.09</c:v>
                </c:pt>
                <c:pt idx="17">
                  <c:v>13195.45</c:v>
                </c:pt>
                <c:pt idx="18">
                  <c:v>13052.51</c:v>
                </c:pt>
                <c:pt idx="19">
                  <c:v>12235.0</c:v>
                </c:pt>
                <c:pt idx="20">
                  <c:v>13561.0</c:v>
                </c:pt>
                <c:pt idx="21">
                  <c:v>11808.0</c:v>
                </c:pt>
                <c:pt idx="22">
                  <c:v>10668.0</c:v>
                </c:pt>
                <c:pt idx="23">
                  <c:v>12618.0</c:v>
                </c:pt>
                <c:pt idx="24">
                  <c:v>12636.0</c:v>
                </c:pt>
                <c:pt idx="25">
                  <c:v>14480.0</c:v>
                </c:pt>
                <c:pt idx="26">
                  <c:v>14700.0</c:v>
                </c:pt>
                <c:pt idx="27">
                  <c:v>14982.0</c:v>
                </c:pt>
                <c:pt idx="28">
                  <c:v>15000.0</c:v>
                </c:pt>
                <c:pt idx="29">
                  <c:v>13908.0</c:v>
                </c:pt>
                <c:pt idx="30">
                  <c:v>15463.0</c:v>
                </c:pt>
                <c:pt idx="31">
                  <c:v>9535.0</c:v>
                </c:pt>
                <c:pt idx="32">
                  <c:v>10642.0</c:v>
                </c:pt>
                <c:pt idx="33">
                  <c:v>11154.0</c:v>
                </c:pt>
                <c:pt idx="34">
                  <c:v>10631.0</c:v>
                </c:pt>
                <c:pt idx="35">
                  <c:v>10090.0</c:v>
                </c:pt>
                <c:pt idx="36">
                  <c:v>11626.0</c:v>
                </c:pt>
                <c:pt idx="37">
                  <c:v>11034.0</c:v>
                </c:pt>
                <c:pt idx="38">
                  <c:v>10239.0</c:v>
                </c:pt>
                <c:pt idx="39">
                  <c:v>7871.0</c:v>
                </c:pt>
                <c:pt idx="40">
                  <c:v>6140.7</c:v>
                </c:pt>
                <c:pt idx="41">
                  <c:v>7536.5</c:v>
                </c:pt>
              </c:numCache>
            </c:numRef>
          </c:val>
        </c:ser>
        <c:ser>
          <c:idx val="84"/>
          <c:order val="84"/>
          <c:tx>
            <c:strRef>
              <c:f>'Apparent consumption final (2)'!$A$87:$C$87</c:f>
              <c:strCache>
                <c:ptCount val="3"/>
                <c:pt idx="0">
                  <c:v>Greenland</c:v>
                </c:pt>
                <c:pt idx="1">
                  <c:v>GL</c:v>
                </c:pt>
                <c:pt idx="2">
                  <c:v>GRL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(2)'!$D$87:$BA$87</c:f>
              <c:numCache>
                <c:formatCode>0_);[Red]\(0\)</c:formatCode>
                <c:ptCount val="42"/>
                <c:pt idx="31">
                  <c:v>2.7</c:v>
                </c:pt>
                <c:pt idx="32">
                  <c:v>5.4</c:v>
                </c:pt>
                <c:pt idx="33">
                  <c:v>5.6</c:v>
                </c:pt>
                <c:pt idx="34">
                  <c:v>6.0</c:v>
                </c:pt>
                <c:pt idx="35">
                  <c:v>7.6</c:v>
                </c:pt>
                <c:pt idx="36">
                  <c:v>6.6</c:v>
                </c:pt>
                <c:pt idx="37">
                  <c:v>1.9</c:v>
                </c:pt>
                <c:pt idx="38">
                  <c:v>8.3</c:v>
                </c:pt>
                <c:pt idx="39">
                  <c:v>8.2</c:v>
                </c:pt>
                <c:pt idx="40">
                  <c:v>8.1</c:v>
                </c:pt>
                <c:pt idx="41">
                  <c:v>8.0</c:v>
                </c:pt>
              </c:numCache>
            </c:numRef>
          </c:val>
        </c:ser>
        <c:ser>
          <c:idx val="85"/>
          <c:order val="85"/>
          <c:tx>
            <c:strRef>
              <c:f>'Apparent consumption final (2)'!$A$88:$C$88</c:f>
              <c:strCache>
                <c:ptCount val="3"/>
                <c:pt idx="0">
                  <c:v>Grenada</c:v>
                </c:pt>
                <c:pt idx="1">
                  <c:v>GD</c:v>
                </c:pt>
                <c:pt idx="2">
                  <c:v>GRD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(2)'!$D$88:$BA$88</c:f>
              <c:numCache>
                <c:formatCode>0_);[Red]\(0\)</c:formatCode>
                <c:ptCount val="42"/>
                <c:pt idx="31">
                  <c:v>400.0</c:v>
                </c:pt>
                <c:pt idx="32">
                  <c:v>400.0</c:v>
                </c:pt>
                <c:pt idx="33">
                  <c:v>400.0</c:v>
                </c:pt>
                <c:pt idx="34">
                  <c:v>400.0</c:v>
                </c:pt>
                <c:pt idx="35">
                  <c:v>400.0</c:v>
                </c:pt>
                <c:pt idx="36">
                  <c:v>400.0</c:v>
                </c:pt>
                <c:pt idx="37">
                  <c:v>144.6</c:v>
                </c:pt>
                <c:pt idx="38">
                  <c:v>72.4</c:v>
                </c:pt>
                <c:pt idx="39">
                  <c:v>64.5</c:v>
                </c:pt>
                <c:pt idx="40">
                  <c:v>65.0</c:v>
                </c:pt>
                <c:pt idx="41">
                  <c:v>65.0</c:v>
                </c:pt>
              </c:numCache>
            </c:numRef>
          </c:val>
        </c:ser>
        <c:ser>
          <c:idx val="86"/>
          <c:order val="86"/>
          <c:tx>
            <c:strRef>
              <c:f>'Apparent consumption final (2)'!$A$89:$C$89</c:f>
              <c:strCache>
                <c:ptCount val="3"/>
                <c:pt idx="0">
                  <c:v>Guadeloupe</c:v>
                </c:pt>
                <c:pt idx="1">
                  <c:v>GP</c:v>
                </c:pt>
                <c:pt idx="2">
                  <c:v>GLP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(2)'!$D$89:$BA$89</c:f>
              <c:numCache>
                <c:formatCode>0_);[Red]\(0\)</c:formatCode>
                <c:ptCount val="42"/>
              </c:numCache>
            </c:numRef>
          </c:val>
        </c:ser>
        <c:ser>
          <c:idx val="87"/>
          <c:order val="87"/>
          <c:tx>
            <c:strRef>
              <c:f>'Apparent consumption final (2)'!$A$90:$C$90</c:f>
              <c:strCache>
                <c:ptCount val="3"/>
                <c:pt idx="0">
                  <c:v>Guam</c:v>
                </c:pt>
                <c:pt idx="1">
                  <c:v>GU</c:v>
                </c:pt>
                <c:pt idx="2">
                  <c:v>GUM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(2)'!$D$90:$BA$90</c:f>
              <c:numCache>
                <c:formatCode>0_);[Red]\(0\)</c:formatCode>
                <c:ptCount val="42"/>
              </c:numCache>
            </c:numRef>
          </c:val>
        </c:ser>
        <c:ser>
          <c:idx val="88"/>
          <c:order val="88"/>
          <c:tx>
            <c:strRef>
              <c:f>'Apparent consumption final (2)'!$A$91:$C$91</c:f>
              <c:strCache>
                <c:ptCount val="3"/>
                <c:pt idx="0">
                  <c:v>Guatemala</c:v>
                </c:pt>
                <c:pt idx="1">
                  <c:v>GT</c:v>
                </c:pt>
                <c:pt idx="2">
                  <c:v>GTM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(2)'!$D$91:$BA$91</c:f>
              <c:numCache>
                <c:formatCode>0_);[Red]\(0\)</c:formatCode>
                <c:ptCount val="42"/>
                <c:pt idx="0">
                  <c:v>224.55</c:v>
                </c:pt>
                <c:pt idx="1">
                  <c:v>227.27</c:v>
                </c:pt>
                <c:pt idx="2">
                  <c:v>264.55</c:v>
                </c:pt>
                <c:pt idx="3">
                  <c:v>306.7</c:v>
                </c:pt>
                <c:pt idx="4">
                  <c:v>348.3</c:v>
                </c:pt>
                <c:pt idx="5">
                  <c:v>390.0</c:v>
                </c:pt>
                <c:pt idx="6">
                  <c:v>446.36</c:v>
                </c:pt>
                <c:pt idx="7">
                  <c:v>491.82</c:v>
                </c:pt>
                <c:pt idx="8">
                  <c:v>516.36</c:v>
                </c:pt>
                <c:pt idx="9">
                  <c:v>574.5500000000001</c:v>
                </c:pt>
                <c:pt idx="10">
                  <c:v>570.0</c:v>
                </c:pt>
                <c:pt idx="11">
                  <c:v>515.45</c:v>
                </c:pt>
                <c:pt idx="12">
                  <c:v>507.27</c:v>
                </c:pt>
                <c:pt idx="13">
                  <c:v>452.73</c:v>
                </c:pt>
                <c:pt idx="14">
                  <c:v>420.0</c:v>
                </c:pt>
                <c:pt idx="15">
                  <c:v>527.27</c:v>
                </c:pt>
                <c:pt idx="16">
                  <c:v>645.45</c:v>
                </c:pt>
                <c:pt idx="17">
                  <c:v>1326.36</c:v>
                </c:pt>
                <c:pt idx="18">
                  <c:v>1505.92</c:v>
                </c:pt>
                <c:pt idx="19">
                  <c:v>1613.0</c:v>
                </c:pt>
                <c:pt idx="20">
                  <c:v>1675.0</c:v>
                </c:pt>
                <c:pt idx="21">
                  <c:v>1440.0</c:v>
                </c:pt>
                <c:pt idx="22">
                  <c:v>1400.0</c:v>
                </c:pt>
                <c:pt idx="23">
                  <c:v>1119.0</c:v>
                </c:pt>
                <c:pt idx="24">
                  <c:v>1200.0</c:v>
                </c:pt>
                <c:pt idx="25">
                  <c:v>1152.0</c:v>
                </c:pt>
                <c:pt idx="26">
                  <c:v>1090.0</c:v>
                </c:pt>
                <c:pt idx="27">
                  <c:v>1280.0</c:v>
                </c:pt>
                <c:pt idx="28">
                  <c:v>1500.0</c:v>
                </c:pt>
                <c:pt idx="29">
                  <c:v>1600.0</c:v>
                </c:pt>
                <c:pt idx="30">
                  <c:v>1960.0</c:v>
                </c:pt>
                <c:pt idx="31">
                  <c:v>2170.0</c:v>
                </c:pt>
                <c:pt idx="32">
                  <c:v>2331.0</c:v>
                </c:pt>
                <c:pt idx="33">
                  <c:v>2356.0</c:v>
                </c:pt>
                <c:pt idx="34">
                  <c:v>2585.0</c:v>
                </c:pt>
                <c:pt idx="35">
                  <c:v>2503.0</c:v>
                </c:pt>
                <c:pt idx="36">
                  <c:v>2459.4</c:v>
                </c:pt>
                <c:pt idx="37">
                  <c:v>2485.2</c:v>
                </c:pt>
                <c:pt idx="38">
                  <c:v>2537.7</c:v>
                </c:pt>
                <c:pt idx="39">
                  <c:v>1577.3</c:v>
                </c:pt>
                <c:pt idx="40">
                  <c:v>2794.0</c:v>
                </c:pt>
                <c:pt idx="41">
                  <c:v>2850.0</c:v>
                </c:pt>
              </c:numCache>
            </c:numRef>
          </c:val>
        </c:ser>
        <c:ser>
          <c:idx val="89"/>
          <c:order val="89"/>
          <c:tx>
            <c:strRef>
              <c:f>'Apparent consumption final (2)'!$A$92:$C$92</c:f>
              <c:strCache>
                <c:ptCount val="3"/>
                <c:pt idx="0">
                  <c:v>Guinea</c:v>
                </c:pt>
                <c:pt idx="1">
                  <c:v>GN</c:v>
                </c:pt>
                <c:pt idx="2">
                  <c:v>GIN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(2)'!$D$92:$BA$92</c:f>
              <c:numCache>
                <c:formatCode>0_);[Red]\(0\)</c:formatCode>
                <c:ptCount val="42"/>
                <c:pt idx="25">
                  <c:v>250.0</c:v>
                </c:pt>
                <c:pt idx="26">
                  <c:v>260.0</c:v>
                </c:pt>
                <c:pt idx="27">
                  <c:v>260.0</c:v>
                </c:pt>
                <c:pt idx="28">
                  <c:v>277.0</c:v>
                </c:pt>
                <c:pt idx="29">
                  <c:v>297.0</c:v>
                </c:pt>
                <c:pt idx="30">
                  <c:v>300.0</c:v>
                </c:pt>
                <c:pt idx="31">
                  <c:v>369.0</c:v>
                </c:pt>
                <c:pt idx="32">
                  <c:v>520.0</c:v>
                </c:pt>
                <c:pt idx="33">
                  <c:v>510.0</c:v>
                </c:pt>
                <c:pt idx="34">
                  <c:v>510.0</c:v>
                </c:pt>
                <c:pt idx="35">
                  <c:v>600.0</c:v>
                </c:pt>
                <c:pt idx="36">
                  <c:v>980.0</c:v>
                </c:pt>
                <c:pt idx="37">
                  <c:v>880.0</c:v>
                </c:pt>
                <c:pt idx="38">
                  <c:v>1030.0</c:v>
                </c:pt>
                <c:pt idx="39">
                  <c:v>900.0</c:v>
                </c:pt>
                <c:pt idx="40">
                  <c:v>900.0</c:v>
                </c:pt>
                <c:pt idx="41">
                  <c:v>1000.0</c:v>
                </c:pt>
              </c:numCache>
            </c:numRef>
          </c:val>
        </c:ser>
        <c:ser>
          <c:idx val="90"/>
          <c:order val="90"/>
          <c:tx>
            <c:strRef>
              <c:f>'Apparent consumption final (2)'!$A$93:$C$93</c:f>
              <c:strCache>
                <c:ptCount val="3"/>
                <c:pt idx="0">
                  <c:v>Guinea-Bissau</c:v>
                </c:pt>
                <c:pt idx="1">
                  <c:v>GW</c:v>
                </c:pt>
                <c:pt idx="2">
                  <c:v>GNB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(2)'!$D$93:$BA$93</c:f>
              <c:numCache>
                <c:formatCode>0_);[Red]\(0\)</c:formatCode>
                <c:ptCount val="42"/>
                <c:pt idx="31">
                  <c:v>97.8</c:v>
                </c:pt>
                <c:pt idx="32">
                  <c:v>85.4</c:v>
                </c:pt>
                <c:pt idx="33">
                  <c:v>121.7</c:v>
                </c:pt>
                <c:pt idx="34">
                  <c:v>36.1</c:v>
                </c:pt>
                <c:pt idx="35">
                  <c:v>38.8</c:v>
                </c:pt>
                <c:pt idx="36">
                  <c:v>22.9</c:v>
                </c:pt>
                <c:pt idx="37">
                  <c:v>119.6</c:v>
                </c:pt>
                <c:pt idx="38">
                  <c:v>112.1</c:v>
                </c:pt>
                <c:pt idx="39">
                  <c:v>85.3</c:v>
                </c:pt>
                <c:pt idx="40">
                  <c:v>120.0</c:v>
                </c:pt>
                <c:pt idx="41">
                  <c:v>84.0</c:v>
                </c:pt>
              </c:numCache>
            </c:numRef>
          </c:val>
        </c:ser>
        <c:ser>
          <c:idx val="91"/>
          <c:order val="91"/>
          <c:tx>
            <c:strRef>
              <c:f>'Apparent consumption final (2)'!$A$94:$C$94</c:f>
              <c:strCache>
                <c:ptCount val="3"/>
                <c:pt idx="0">
                  <c:v>Guyana</c:v>
                </c:pt>
                <c:pt idx="1">
                  <c:v>GY</c:v>
                </c:pt>
                <c:pt idx="2">
                  <c:v>GUY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(2)'!$D$94:$BA$94</c:f>
              <c:numCache>
                <c:formatCode>0_);[Red]\(0\)</c:formatCode>
                <c:ptCount val="42"/>
                <c:pt idx="31">
                  <c:v>279.0</c:v>
                </c:pt>
                <c:pt idx="32">
                  <c:v>159.0</c:v>
                </c:pt>
                <c:pt idx="33">
                  <c:v>116.0</c:v>
                </c:pt>
                <c:pt idx="34">
                  <c:v>250.0</c:v>
                </c:pt>
                <c:pt idx="35">
                  <c:v>170.0</c:v>
                </c:pt>
                <c:pt idx="36">
                  <c:v>155.0</c:v>
                </c:pt>
                <c:pt idx="37">
                  <c:v>302.5</c:v>
                </c:pt>
                <c:pt idx="38">
                  <c:v>150.6</c:v>
                </c:pt>
                <c:pt idx="39">
                  <c:v>175.7</c:v>
                </c:pt>
                <c:pt idx="40">
                  <c:v>170.0</c:v>
                </c:pt>
                <c:pt idx="41">
                  <c:v>190.0</c:v>
                </c:pt>
              </c:numCache>
            </c:numRef>
          </c:val>
        </c:ser>
        <c:ser>
          <c:idx val="92"/>
          <c:order val="92"/>
          <c:tx>
            <c:strRef>
              <c:f>'Apparent consumption final (2)'!$A$95:$C$95</c:f>
              <c:strCache>
                <c:ptCount val="3"/>
                <c:pt idx="0">
                  <c:v>Haiti</c:v>
                </c:pt>
                <c:pt idx="1">
                  <c:v>HT</c:v>
                </c:pt>
                <c:pt idx="2">
                  <c:v>HTI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(2)'!$D$95:$BA$95</c:f>
              <c:numCache>
                <c:formatCode>0_);[Red]\(0\)</c:formatCode>
                <c:ptCount val="42"/>
                <c:pt idx="0">
                  <c:v>61.82</c:v>
                </c:pt>
                <c:pt idx="1">
                  <c:v>71.82000000000001</c:v>
                </c:pt>
                <c:pt idx="2">
                  <c:v>80.91</c:v>
                </c:pt>
                <c:pt idx="3">
                  <c:v>108.18</c:v>
                </c:pt>
                <c:pt idx="4">
                  <c:v>142.73</c:v>
                </c:pt>
                <c:pt idx="5">
                  <c:v>154.55</c:v>
                </c:pt>
                <c:pt idx="6">
                  <c:v>246.36</c:v>
                </c:pt>
                <c:pt idx="7">
                  <c:v>242.73</c:v>
                </c:pt>
                <c:pt idx="8">
                  <c:v>249.09</c:v>
                </c:pt>
                <c:pt idx="9">
                  <c:v>237.27</c:v>
                </c:pt>
                <c:pt idx="10">
                  <c:v>243.64</c:v>
                </c:pt>
                <c:pt idx="11">
                  <c:v>236.36</c:v>
                </c:pt>
                <c:pt idx="12">
                  <c:v>212.73</c:v>
                </c:pt>
                <c:pt idx="13">
                  <c:v>216.36</c:v>
                </c:pt>
                <c:pt idx="14">
                  <c:v>218.18</c:v>
                </c:pt>
                <c:pt idx="15">
                  <c:v>218.18</c:v>
                </c:pt>
                <c:pt idx="16">
                  <c:v>181.82</c:v>
                </c:pt>
                <c:pt idx="17">
                  <c:v>252.73</c:v>
                </c:pt>
                <c:pt idx="18">
                  <c:v>250.38</c:v>
                </c:pt>
                <c:pt idx="19">
                  <c:v>215.0</c:v>
                </c:pt>
                <c:pt idx="20">
                  <c:v>200.0</c:v>
                </c:pt>
                <c:pt idx="21">
                  <c:v>250.0</c:v>
                </c:pt>
                <c:pt idx="22">
                  <c:v>200.0</c:v>
                </c:pt>
                <c:pt idx="23">
                  <c:v>100.0</c:v>
                </c:pt>
                <c:pt idx="24">
                  <c:v>75.0</c:v>
                </c:pt>
                <c:pt idx="25">
                  <c:v>149.1</c:v>
                </c:pt>
                <c:pt idx="26">
                  <c:v>223.3</c:v>
                </c:pt>
                <c:pt idx="27">
                  <c:v>297.4</c:v>
                </c:pt>
                <c:pt idx="28">
                  <c:v>371.6</c:v>
                </c:pt>
                <c:pt idx="29">
                  <c:v>445.7</c:v>
                </c:pt>
                <c:pt idx="30">
                  <c:v>519.8</c:v>
                </c:pt>
                <c:pt idx="31">
                  <c:v>594.2</c:v>
                </c:pt>
                <c:pt idx="32">
                  <c:v>578.6</c:v>
                </c:pt>
                <c:pt idx="33">
                  <c:v>531.5</c:v>
                </c:pt>
                <c:pt idx="34">
                  <c:v>441.4</c:v>
                </c:pt>
                <c:pt idx="35">
                  <c:v>694.2</c:v>
                </c:pt>
                <c:pt idx="36">
                  <c:v>647.6</c:v>
                </c:pt>
                <c:pt idx="37">
                  <c:v>268.4</c:v>
                </c:pt>
                <c:pt idx="38">
                  <c:v>523.2</c:v>
                </c:pt>
                <c:pt idx="39">
                  <c:v>800.0</c:v>
                </c:pt>
                <c:pt idx="40">
                  <c:v>1120.0</c:v>
                </c:pt>
                <c:pt idx="41">
                  <c:v>1398.0</c:v>
                </c:pt>
              </c:numCache>
            </c:numRef>
          </c:val>
        </c:ser>
        <c:ser>
          <c:idx val="93"/>
          <c:order val="93"/>
          <c:tx>
            <c:strRef>
              <c:f>'Apparent consumption final (2)'!$A$96:$C$96</c:f>
              <c:strCache>
                <c:ptCount val="3"/>
                <c:pt idx="0">
                  <c:v>Honduras</c:v>
                </c:pt>
                <c:pt idx="1">
                  <c:v>HN</c:v>
                </c:pt>
                <c:pt idx="2">
                  <c:v>HND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(2)'!$D$96:$BA$96</c:f>
              <c:numCache>
                <c:formatCode>0_);[Red]\(0\)</c:formatCode>
                <c:ptCount val="42"/>
                <c:pt idx="0">
                  <c:v>152.73</c:v>
                </c:pt>
                <c:pt idx="1">
                  <c:v>162.73</c:v>
                </c:pt>
                <c:pt idx="2">
                  <c:v>194.55</c:v>
                </c:pt>
                <c:pt idx="3">
                  <c:v>235.45</c:v>
                </c:pt>
                <c:pt idx="4">
                  <c:v>215.45</c:v>
                </c:pt>
                <c:pt idx="5">
                  <c:v>298.18</c:v>
                </c:pt>
                <c:pt idx="6">
                  <c:v>254.55</c:v>
                </c:pt>
                <c:pt idx="7">
                  <c:v>250.91</c:v>
                </c:pt>
                <c:pt idx="8">
                  <c:v>270.91</c:v>
                </c:pt>
                <c:pt idx="9">
                  <c:v>231.82</c:v>
                </c:pt>
                <c:pt idx="10">
                  <c:v>446.36</c:v>
                </c:pt>
                <c:pt idx="11">
                  <c:v>311.82</c:v>
                </c:pt>
                <c:pt idx="12">
                  <c:v>278.18</c:v>
                </c:pt>
                <c:pt idx="13">
                  <c:v>486.36</c:v>
                </c:pt>
                <c:pt idx="14">
                  <c:v>535.45</c:v>
                </c:pt>
                <c:pt idx="15">
                  <c:v>348.18</c:v>
                </c:pt>
                <c:pt idx="16">
                  <c:v>350.91</c:v>
                </c:pt>
                <c:pt idx="17">
                  <c:v>451.82</c:v>
                </c:pt>
                <c:pt idx="18">
                  <c:v>559.73</c:v>
                </c:pt>
                <c:pt idx="19">
                  <c:v>649.0</c:v>
                </c:pt>
                <c:pt idx="20">
                  <c:v>652.0</c:v>
                </c:pt>
                <c:pt idx="21">
                  <c:v>693.0</c:v>
                </c:pt>
                <c:pt idx="22">
                  <c:v>650.0</c:v>
                </c:pt>
                <c:pt idx="23">
                  <c:v>723.0</c:v>
                </c:pt>
                <c:pt idx="24">
                  <c:v>1100.0</c:v>
                </c:pt>
                <c:pt idx="25">
                  <c:v>721.0</c:v>
                </c:pt>
                <c:pt idx="26">
                  <c:v>952.0</c:v>
                </c:pt>
                <c:pt idx="27">
                  <c:v>980.0</c:v>
                </c:pt>
                <c:pt idx="28">
                  <c:v>896.0</c:v>
                </c:pt>
                <c:pt idx="29">
                  <c:v>980.0</c:v>
                </c:pt>
                <c:pt idx="30">
                  <c:v>1284.0</c:v>
                </c:pt>
                <c:pt idx="31">
                  <c:v>1100.0</c:v>
                </c:pt>
                <c:pt idx="32">
                  <c:v>1223.0</c:v>
                </c:pt>
                <c:pt idx="33">
                  <c:v>1263.0</c:v>
                </c:pt>
                <c:pt idx="34">
                  <c:v>1409.0</c:v>
                </c:pt>
                <c:pt idx="35">
                  <c:v>1413.0</c:v>
                </c:pt>
                <c:pt idx="36">
                  <c:v>1779.6</c:v>
                </c:pt>
                <c:pt idx="37">
                  <c:v>1770.6</c:v>
                </c:pt>
                <c:pt idx="38">
                  <c:v>1884.7</c:v>
                </c:pt>
                <c:pt idx="39">
                  <c:v>1717.9</c:v>
                </c:pt>
                <c:pt idx="40">
                  <c:v>1500.0</c:v>
                </c:pt>
                <c:pt idx="41">
                  <c:v>1500.0</c:v>
                </c:pt>
              </c:numCache>
            </c:numRef>
          </c:val>
        </c:ser>
        <c:ser>
          <c:idx val="94"/>
          <c:order val="94"/>
          <c:tx>
            <c:strRef>
              <c:f>'Apparent consumption final (2)'!$A$97:$C$97</c:f>
              <c:strCache>
                <c:ptCount val="3"/>
                <c:pt idx="0">
                  <c:v>Hong Kong</c:v>
                </c:pt>
                <c:pt idx="1">
                  <c:v>HK</c:v>
                </c:pt>
                <c:pt idx="2">
                  <c:v>HKG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(2)'!$D$97:$BA$97</c:f>
              <c:numCache>
                <c:formatCode>0_);[Red]\(0\)</c:formatCode>
                <c:ptCount val="42"/>
                <c:pt idx="0">
                  <c:v>430.91</c:v>
                </c:pt>
                <c:pt idx="1">
                  <c:v>512.73</c:v>
                </c:pt>
                <c:pt idx="2">
                  <c:v>409.09</c:v>
                </c:pt>
                <c:pt idx="3">
                  <c:v>441.82</c:v>
                </c:pt>
                <c:pt idx="4">
                  <c:v>571.82</c:v>
                </c:pt>
                <c:pt idx="5">
                  <c:v>567.27</c:v>
                </c:pt>
                <c:pt idx="6">
                  <c:v>766.36</c:v>
                </c:pt>
                <c:pt idx="7">
                  <c:v>1030.91</c:v>
                </c:pt>
                <c:pt idx="8">
                  <c:v>1238.18</c:v>
                </c:pt>
                <c:pt idx="9">
                  <c:v>1281.82</c:v>
                </c:pt>
                <c:pt idx="10">
                  <c:v>1491.82</c:v>
                </c:pt>
                <c:pt idx="11">
                  <c:v>1520.91</c:v>
                </c:pt>
                <c:pt idx="12">
                  <c:v>1438.18</c:v>
                </c:pt>
                <c:pt idx="13">
                  <c:v>1720.0</c:v>
                </c:pt>
                <c:pt idx="14">
                  <c:v>1851.82</c:v>
                </c:pt>
                <c:pt idx="15">
                  <c:v>1839.09</c:v>
                </c:pt>
                <c:pt idx="16">
                  <c:v>2240.91</c:v>
                </c:pt>
                <c:pt idx="17">
                  <c:v>2230.91</c:v>
                </c:pt>
                <c:pt idx="18">
                  <c:v>2189.03</c:v>
                </c:pt>
                <c:pt idx="19">
                  <c:v>2141.0</c:v>
                </c:pt>
                <c:pt idx="20">
                  <c:v>1808.0</c:v>
                </c:pt>
                <c:pt idx="21">
                  <c:v>1677.0</c:v>
                </c:pt>
                <c:pt idx="22">
                  <c:v>1643.0</c:v>
                </c:pt>
                <c:pt idx="23">
                  <c:v>1712.0</c:v>
                </c:pt>
                <c:pt idx="24">
                  <c:v>1927.0</c:v>
                </c:pt>
                <c:pt idx="25">
                  <c:v>1913.0</c:v>
                </c:pt>
                <c:pt idx="26">
                  <c:v>2027.0</c:v>
                </c:pt>
                <c:pt idx="27">
                  <c:v>1925.0</c:v>
                </c:pt>
                <c:pt idx="28">
                  <c:v>1539.0</c:v>
                </c:pt>
                <c:pt idx="29">
                  <c:v>1387.0</c:v>
                </c:pt>
                <c:pt idx="30">
                  <c:v>1284.0</c:v>
                </c:pt>
                <c:pt idx="31">
                  <c:v>4533.0</c:v>
                </c:pt>
                <c:pt idx="32">
                  <c:v>3690.0</c:v>
                </c:pt>
                <c:pt idx="33">
                  <c:v>3743.0</c:v>
                </c:pt>
                <c:pt idx="34">
                  <c:v>3072.0</c:v>
                </c:pt>
                <c:pt idx="35">
                  <c:v>2742.0</c:v>
                </c:pt>
                <c:pt idx="36">
                  <c:v>2568.4</c:v>
                </c:pt>
                <c:pt idx="37">
                  <c:v>2519.2</c:v>
                </c:pt>
                <c:pt idx="38">
                  <c:v>2573.4</c:v>
                </c:pt>
                <c:pt idx="39">
                  <c:v>2422.8</c:v>
                </c:pt>
                <c:pt idx="40">
                  <c:v>2468.5</c:v>
                </c:pt>
                <c:pt idx="41">
                  <c:v>3036.0</c:v>
                </c:pt>
              </c:numCache>
            </c:numRef>
          </c:val>
        </c:ser>
        <c:ser>
          <c:idx val="95"/>
          <c:order val="95"/>
          <c:tx>
            <c:strRef>
              <c:f>'Apparent consumption final (2)'!$A$98:$C$98</c:f>
              <c:strCache>
                <c:ptCount val="3"/>
                <c:pt idx="0">
                  <c:v>Hungary</c:v>
                </c:pt>
                <c:pt idx="1">
                  <c:v>HU</c:v>
                </c:pt>
                <c:pt idx="2">
                  <c:v>HUN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(2)'!$D$98:$BA$98</c:f>
              <c:numCache>
                <c:formatCode>0_);[Red]\(0\)</c:formatCode>
                <c:ptCount val="42"/>
                <c:pt idx="0">
                  <c:v>2777.27</c:v>
                </c:pt>
                <c:pt idx="1">
                  <c:v>2717.27</c:v>
                </c:pt>
                <c:pt idx="2">
                  <c:v>2980.0</c:v>
                </c:pt>
                <c:pt idx="3">
                  <c:v>3411.82</c:v>
                </c:pt>
                <c:pt idx="4">
                  <c:v>3444.55</c:v>
                </c:pt>
                <c:pt idx="5">
                  <c:v>3767.27</c:v>
                </c:pt>
                <c:pt idx="6">
                  <c:v>4307.27</c:v>
                </c:pt>
                <c:pt idx="7">
                  <c:v>4630.0</c:v>
                </c:pt>
                <c:pt idx="8">
                  <c:v>4773.64</c:v>
                </c:pt>
                <c:pt idx="9">
                  <c:v>4867.27</c:v>
                </c:pt>
                <c:pt idx="10">
                  <c:v>4670.0</c:v>
                </c:pt>
                <c:pt idx="11">
                  <c:v>4644.55</c:v>
                </c:pt>
                <c:pt idx="12">
                  <c:v>4378.18</c:v>
                </c:pt>
                <c:pt idx="13">
                  <c:v>4251.82</c:v>
                </c:pt>
                <c:pt idx="14">
                  <c:v>4153.64</c:v>
                </c:pt>
                <c:pt idx="15">
                  <c:v>3685.45</c:v>
                </c:pt>
                <c:pt idx="16">
                  <c:v>3935.45</c:v>
                </c:pt>
                <c:pt idx="17">
                  <c:v>4161.82</c:v>
                </c:pt>
                <c:pt idx="18">
                  <c:v>3872.75</c:v>
                </c:pt>
                <c:pt idx="19">
                  <c:v>3857.0</c:v>
                </c:pt>
                <c:pt idx="20">
                  <c:v>3933.0</c:v>
                </c:pt>
                <c:pt idx="21">
                  <c:v>2529.0</c:v>
                </c:pt>
                <c:pt idx="22">
                  <c:v>2236.0</c:v>
                </c:pt>
                <c:pt idx="23">
                  <c:v>2533.0</c:v>
                </c:pt>
                <c:pt idx="24">
                  <c:v>2813.0</c:v>
                </c:pt>
                <c:pt idx="25">
                  <c:v>2875.0</c:v>
                </c:pt>
                <c:pt idx="26">
                  <c:v>2747.0</c:v>
                </c:pt>
                <c:pt idx="27">
                  <c:v>2811.0</c:v>
                </c:pt>
                <c:pt idx="28">
                  <c:v>2999.0</c:v>
                </c:pt>
                <c:pt idx="29">
                  <c:v>2979.0</c:v>
                </c:pt>
                <c:pt idx="30">
                  <c:v>3326.0</c:v>
                </c:pt>
                <c:pt idx="31">
                  <c:v>3525.0</c:v>
                </c:pt>
                <c:pt idx="32">
                  <c:v>3836.0</c:v>
                </c:pt>
                <c:pt idx="33">
                  <c:v>4004.0</c:v>
                </c:pt>
                <c:pt idx="34">
                  <c:v>4014.0</c:v>
                </c:pt>
                <c:pt idx="35">
                  <c:v>4152.0</c:v>
                </c:pt>
                <c:pt idx="36">
                  <c:v>4288.0</c:v>
                </c:pt>
                <c:pt idx="37">
                  <c:v>4000.0</c:v>
                </c:pt>
                <c:pt idx="38">
                  <c:v>4008.0</c:v>
                </c:pt>
                <c:pt idx="39">
                  <c:v>3221.0</c:v>
                </c:pt>
                <c:pt idx="40">
                  <c:v>2517.0</c:v>
                </c:pt>
                <c:pt idx="41">
                  <c:v>2249.0</c:v>
                </c:pt>
              </c:numCache>
            </c:numRef>
          </c:val>
        </c:ser>
        <c:ser>
          <c:idx val="96"/>
          <c:order val="96"/>
          <c:tx>
            <c:strRef>
              <c:f>'Apparent consumption final (2)'!$A$99:$C$99</c:f>
              <c:strCache>
                <c:ptCount val="3"/>
                <c:pt idx="0">
                  <c:v>Iceland</c:v>
                </c:pt>
                <c:pt idx="1">
                  <c:v>IS</c:v>
                </c:pt>
                <c:pt idx="2">
                  <c:v>ISL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(2)'!$D$99:$BA$99</c:f>
              <c:numCache>
                <c:formatCode>0_);[Red]\(0\)</c:formatCode>
                <c:ptCount val="42"/>
                <c:pt idx="0">
                  <c:v>85.45</c:v>
                </c:pt>
                <c:pt idx="1">
                  <c:v>115.45</c:v>
                </c:pt>
                <c:pt idx="2">
                  <c:v>130.0</c:v>
                </c:pt>
                <c:pt idx="3">
                  <c:v>134.55</c:v>
                </c:pt>
                <c:pt idx="4">
                  <c:v>155.45</c:v>
                </c:pt>
                <c:pt idx="5">
                  <c:v>159.09</c:v>
                </c:pt>
                <c:pt idx="6">
                  <c:v>145.45</c:v>
                </c:pt>
                <c:pt idx="7">
                  <c:v>139.09</c:v>
                </c:pt>
                <c:pt idx="8">
                  <c:v>133.64</c:v>
                </c:pt>
                <c:pt idx="9">
                  <c:v>126.36</c:v>
                </c:pt>
                <c:pt idx="10">
                  <c:v>121.82</c:v>
                </c:pt>
                <c:pt idx="11">
                  <c:v>121.82</c:v>
                </c:pt>
                <c:pt idx="12">
                  <c:v>124.55</c:v>
                </c:pt>
                <c:pt idx="13">
                  <c:v>115.45</c:v>
                </c:pt>
                <c:pt idx="14">
                  <c:v>118.18</c:v>
                </c:pt>
                <c:pt idx="15">
                  <c:v>114.55</c:v>
                </c:pt>
                <c:pt idx="16">
                  <c:v>113.64</c:v>
                </c:pt>
                <c:pt idx="17">
                  <c:v>130.91</c:v>
                </c:pt>
                <c:pt idx="18">
                  <c:v>132.45</c:v>
                </c:pt>
                <c:pt idx="19">
                  <c:v>116.0</c:v>
                </c:pt>
                <c:pt idx="20">
                  <c:v>114.0</c:v>
                </c:pt>
                <c:pt idx="21">
                  <c:v>106.0</c:v>
                </c:pt>
                <c:pt idx="22">
                  <c:v>100.0</c:v>
                </c:pt>
                <c:pt idx="23">
                  <c:v>86.0</c:v>
                </c:pt>
                <c:pt idx="24">
                  <c:v>81.0</c:v>
                </c:pt>
                <c:pt idx="25">
                  <c:v>82.0</c:v>
                </c:pt>
                <c:pt idx="26">
                  <c:v>88.0</c:v>
                </c:pt>
                <c:pt idx="27">
                  <c:v>101.0</c:v>
                </c:pt>
                <c:pt idx="28">
                  <c:v>118.0</c:v>
                </c:pt>
                <c:pt idx="29">
                  <c:v>131.0</c:v>
                </c:pt>
                <c:pt idx="30">
                  <c:v>144.0</c:v>
                </c:pt>
                <c:pt idx="31">
                  <c:v>154.0</c:v>
                </c:pt>
                <c:pt idx="32">
                  <c:v>117.0</c:v>
                </c:pt>
                <c:pt idx="33">
                  <c:v>120.0</c:v>
                </c:pt>
                <c:pt idx="34">
                  <c:v>174.0</c:v>
                </c:pt>
                <c:pt idx="35">
                  <c:v>227.0</c:v>
                </c:pt>
                <c:pt idx="36">
                  <c:v>295.4</c:v>
                </c:pt>
                <c:pt idx="37">
                  <c:v>262.4</c:v>
                </c:pt>
                <c:pt idx="38">
                  <c:v>207.4</c:v>
                </c:pt>
                <c:pt idx="39">
                  <c:v>133.9</c:v>
                </c:pt>
                <c:pt idx="40">
                  <c:v>150.0</c:v>
                </c:pt>
                <c:pt idx="41">
                  <c:v>148.0</c:v>
                </c:pt>
              </c:numCache>
            </c:numRef>
          </c:val>
        </c:ser>
        <c:ser>
          <c:idx val="97"/>
          <c:order val="97"/>
          <c:tx>
            <c:strRef>
              <c:f>'Apparent consumption final (2)'!$A$100:$C$100</c:f>
              <c:strCache>
                <c:ptCount val="3"/>
                <c:pt idx="0">
                  <c:v>India</c:v>
                </c:pt>
                <c:pt idx="1">
                  <c:v>IN</c:v>
                </c:pt>
                <c:pt idx="2">
                  <c:v>IND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(2)'!$D$100:$BA$100</c:f>
              <c:numCache>
                <c:formatCode>0_);[Red]\(0\)</c:formatCode>
                <c:ptCount val="42"/>
                <c:pt idx="0">
                  <c:v>13571.82</c:v>
                </c:pt>
                <c:pt idx="1">
                  <c:v>14925.45</c:v>
                </c:pt>
                <c:pt idx="2">
                  <c:v>15731.82</c:v>
                </c:pt>
                <c:pt idx="3">
                  <c:v>15037.27</c:v>
                </c:pt>
                <c:pt idx="4">
                  <c:v>14292.73</c:v>
                </c:pt>
                <c:pt idx="5">
                  <c:v>16270.0</c:v>
                </c:pt>
                <c:pt idx="6">
                  <c:v>18735.45</c:v>
                </c:pt>
                <c:pt idx="7">
                  <c:v>19216.36</c:v>
                </c:pt>
                <c:pt idx="8">
                  <c:v>19600.91</c:v>
                </c:pt>
                <c:pt idx="9">
                  <c:v>18302.73</c:v>
                </c:pt>
                <c:pt idx="10">
                  <c:v>17737.27</c:v>
                </c:pt>
                <c:pt idx="11">
                  <c:v>20803.64</c:v>
                </c:pt>
                <c:pt idx="12">
                  <c:v>22545.45</c:v>
                </c:pt>
                <c:pt idx="13">
                  <c:v>25409.09</c:v>
                </c:pt>
                <c:pt idx="14">
                  <c:v>29090.91</c:v>
                </c:pt>
                <c:pt idx="15">
                  <c:v>33099.09</c:v>
                </c:pt>
                <c:pt idx="16">
                  <c:v>36476.36</c:v>
                </c:pt>
                <c:pt idx="17">
                  <c:v>37057.27</c:v>
                </c:pt>
                <c:pt idx="18">
                  <c:v>40732.38</c:v>
                </c:pt>
                <c:pt idx="19">
                  <c:v>46000.0</c:v>
                </c:pt>
                <c:pt idx="20">
                  <c:v>49000.0</c:v>
                </c:pt>
                <c:pt idx="21">
                  <c:v>51000.0</c:v>
                </c:pt>
                <c:pt idx="22">
                  <c:v>50000.0</c:v>
                </c:pt>
                <c:pt idx="23">
                  <c:v>53812.0</c:v>
                </c:pt>
                <c:pt idx="24">
                  <c:v>57000.0</c:v>
                </c:pt>
                <c:pt idx="25">
                  <c:v>62000.0</c:v>
                </c:pt>
                <c:pt idx="26">
                  <c:v>75000.0</c:v>
                </c:pt>
                <c:pt idx="27">
                  <c:v>80000.0</c:v>
                </c:pt>
                <c:pt idx="28">
                  <c:v>85000.0</c:v>
                </c:pt>
                <c:pt idx="29">
                  <c:v>90000.0</c:v>
                </c:pt>
                <c:pt idx="30">
                  <c:v>95000.0</c:v>
                </c:pt>
                <c:pt idx="31">
                  <c:v>99503.90000000001</c:v>
                </c:pt>
                <c:pt idx="32">
                  <c:v>111211.4</c:v>
                </c:pt>
                <c:pt idx="33">
                  <c:v>117820.5</c:v>
                </c:pt>
                <c:pt idx="34">
                  <c:v>124839.0</c:v>
                </c:pt>
                <c:pt idx="35">
                  <c:v>133695.2</c:v>
                </c:pt>
                <c:pt idx="36">
                  <c:v>152635.6</c:v>
                </c:pt>
                <c:pt idx="37">
                  <c:v>166391.3</c:v>
                </c:pt>
                <c:pt idx="38">
                  <c:v>181485.6</c:v>
                </c:pt>
                <c:pt idx="39">
                  <c:v>185071.8</c:v>
                </c:pt>
                <c:pt idx="40">
                  <c:v>218745.7</c:v>
                </c:pt>
                <c:pt idx="41">
                  <c:v>229464.0</c:v>
                </c:pt>
              </c:numCache>
            </c:numRef>
          </c:val>
        </c:ser>
        <c:ser>
          <c:idx val="98"/>
          <c:order val="98"/>
          <c:tx>
            <c:strRef>
              <c:f>'Apparent consumption final (2)'!$A$101:$C$101</c:f>
              <c:strCache>
                <c:ptCount val="3"/>
                <c:pt idx="0">
                  <c:v>Indonesia</c:v>
                </c:pt>
                <c:pt idx="1">
                  <c:v>ID</c:v>
                </c:pt>
                <c:pt idx="2">
                  <c:v>IDN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(2)'!$D$101:$BA$101</c:f>
              <c:numCache>
                <c:formatCode>0_);[Red]\(0\)</c:formatCode>
                <c:ptCount val="42"/>
                <c:pt idx="0">
                  <c:v>554.5500000000001</c:v>
                </c:pt>
                <c:pt idx="1">
                  <c:v>488.18</c:v>
                </c:pt>
                <c:pt idx="2">
                  <c:v>597.27</c:v>
                </c:pt>
                <c:pt idx="3">
                  <c:v>731.82</c:v>
                </c:pt>
                <c:pt idx="4">
                  <c:v>832.73</c:v>
                </c:pt>
                <c:pt idx="5">
                  <c:v>1079.09</c:v>
                </c:pt>
                <c:pt idx="6">
                  <c:v>1808.18</c:v>
                </c:pt>
                <c:pt idx="7">
                  <c:v>2683.64</c:v>
                </c:pt>
                <c:pt idx="8">
                  <c:v>3694.0</c:v>
                </c:pt>
                <c:pt idx="9">
                  <c:v>4708.18</c:v>
                </c:pt>
                <c:pt idx="10">
                  <c:v>5833.64</c:v>
                </c:pt>
                <c:pt idx="11">
                  <c:v>6905.45</c:v>
                </c:pt>
                <c:pt idx="12">
                  <c:v>7516.36</c:v>
                </c:pt>
                <c:pt idx="13">
                  <c:v>8204.549999999999</c:v>
                </c:pt>
                <c:pt idx="14">
                  <c:v>8877.27</c:v>
                </c:pt>
                <c:pt idx="15">
                  <c:v>10101.82</c:v>
                </c:pt>
                <c:pt idx="16">
                  <c:v>10963.64</c:v>
                </c:pt>
                <c:pt idx="17">
                  <c:v>11868.18</c:v>
                </c:pt>
                <c:pt idx="18">
                  <c:v>12242.39</c:v>
                </c:pt>
                <c:pt idx="19">
                  <c:v>14099.0</c:v>
                </c:pt>
                <c:pt idx="20">
                  <c:v>13762.0</c:v>
                </c:pt>
                <c:pt idx="21">
                  <c:v>16153.0</c:v>
                </c:pt>
                <c:pt idx="22">
                  <c:v>17280.0</c:v>
                </c:pt>
                <c:pt idx="23">
                  <c:v>18934.0</c:v>
                </c:pt>
                <c:pt idx="24">
                  <c:v>21907.0</c:v>
                </c:pt>
                <c:pt idx="25">
                  <c:v>23129.0</c:v>
                </c:pt>
                <c:pt idx="26">
                  <c:v>24646.0</c:v>
                </c:pt>
                <c:pt idx="27">
                  <c:v>27505.0</c:v>
                </c:pt>
                <c:pt idx="28">
                  <c:v>22341.0</c:v>
                </c:pt>
                <c:pt idx="29">
                  <c:v>23925.0</c:v>
                </c:pt>
                <c:pt idx="30">
                  <c:v>27789.0</c:v>
                </c:pt>
                <c:pt idx="31">
                  <c:v>25530.0</c:v>
                </c:pt>
                <c:pt idx="32">
                  <c:v>27180.0</c:v>
                </c:pt>
                <c:pt idx="33">
                  <c:v>27539.0</c:v>
                </c:pt>
                <c:pt idx="34">
                  <c:v>30208.0</c:v>
                </c:pt>
                <c:pt idx="35">
                  <c:v>31487.0</c:v>
                </c:pt>
                <c:pt idx="36">
                  <c:v>31975.0</c:v>
                </c:pt>
                <c:pt idx="37">
                  <c:v>34172.0</c:v>
                </c:pt>
                <c:pt idx="38">
                  <c:v>38071.0</c:v>
                </c:pt>
                <c:pt idx="39">
                  <c:v>38461.0</c:v>
                </c:pt>
                <c:pt idx="40">
                  <c:v>40777.0</c:v>
                </c:pt>
                <c:pt idx="41">
                  <c:v>48000.0</c:v>
                </c:pt>
              </c:numCache>
            </c:numRef>
          </c:val>
        </c:ser>
        <c:ser>
          <c:idx val="99"/>
          <c:order val="99"/>
          <c:tx>
            <c:strRef>
              <c:f>'Apparent consumption final (2)'!$A$102:$C$102</c:f>
              <c:strCache>
                <c:ptCount val="3"/>
                <c:pt idx="0">
                  <c:v>Iran</c:v>
                </c:pt>
                <c:pt idx="1">
                  <c:v>IR</c:v>
                </c:pt>
                <c:pt idx="2">
                  <c:v>IRN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(2)'!$D$102:$BA$102</c:f>
              <c:numCache>
                <c:formatCode>0_);[Red]\(0\)</c:formatCode>
                <c:ptCount val="42"/>
                <c:pt idx="0">
                  <c:v>2580.0</c:v>
                </c:pt>
                <c:pt idx="1">
                  <c:v>2856.36</c:v>
                </c:pt>
                <c:pt idx="2">
                  <c:v>3607.27</c:v>
                </c:pt>
                <c:pt idx="3">
                  <c:v>3496.36</c:v>
                </c:pt>
                <c:pt idx="4">
                  <c:v>3909.09</c:v>
                </c:pt>
                <c:pt idx="5">
                  <c:v>5380.91</c:v>
                </c:pt>
                <c:pt idx="6">
                  <c:v>6112.73</c:v>
                </c:pt>
                <c:pt idx="7">
                  <c:v>7270.91</c:v>
                </c:pt>
                <c:pt idx="8">
                  <c:v>12024.55</c:v>
                </c:pt>
                <c:pt idx="9">
                  <c:v>9019.09</c:v>
                </c:pt>
                <c:pt idx="10">
                  <c:v>8016.36</c:v>
                </c:pt>
                <c:pt idx="11">
                  <c:v>8016.36</c:v>
                </c:pt>
                <c:pt idx="12">
                  <c:v>9518.18</c:v>
                </c:pt>
                <c:pt idx="13">
                  <c:v>10000.0</c:v>
                </c:pt>
                <c:pt idx="14">
                  <c:v>11828.18</c:v>
                </c:pt>
                <c:pt idx="15">
                  <c:v>12490.0</c:v>
                </c:pt>
                <c:pt idx="16">
                  <c:v>12299.09</c:v>
                </c:pt>
                <c:pt idx="17">
                  <c:v>12755.45</c:v>
                </c:pt>
                <c:pt idx="18">
                  <c:v>12201.57</c:v>
                </c:pt>
                <c:pt idx="19">
                  <c:v>12500.0</c:v>
                </c:pt>
                <c:pt idx="20">
                  <c:v>13000.0</c:v>
                </c:pt>
                <c:pt idx="21">
                  <c:v>15000.0</c:v>
                </c:pt>
                <c:pt idx="22">
                  <c:v>15200.0</c:v>
                </c:pt>
                <c:pt idx="23">
                  <c:v>16000.0</c:v>
                </c:pt>
                <c:pt idx="24">
                  <c:v>16000.0</c:v>
                </c:pt>
                <c:pt idx="25">
                  <c:v>16300.0</c:v>
                </c:pt>
                <c:pt idx="26">
                  <c:v>18350.0</c:v>
                </c:pt>
                <c:pt idx="27">
                  <c:v>19250.0</c:v>
                </c:pt>
                <c:pt idx="28">
                  <c:v>21300.0</c:v>
                </c:pt>
                <c:pt idx="29">
                  <c:v>22080.0</c:v>
                </c:pt>
                <c:pt idx="30">
                  <c:v>23880.0</c:v>
                </c:pt>
                <c:pt idx="31">
                  <c:v>25251.6</c:v>
                </c:pt>
                <c:pt idx="32">
                  <c:v>27512.8</c:v>
                </c:pt>
                <c:pt idx="33">
                  <c:v>29677.7</c:v>
                </c:pt>
                <c:pt idx="34">
                  <c:v>31383.0</c:v>
                </c:pt>
                <c:pt idx="35">
                  <c:v>31262.7</c:v>
                </c:pt>
                <c:pt idx="36">
                  <c:v>34773.6</c:v>
                </c:pt>
                <c:pt idx="37">
                  <c:v>40000.0</c:v>
                </c:pt>
                <c:pt idx="38">
                  <c:v>43500.0</c:v>
                </c:pt>
                <c:pt idx="39">
                  <c:v>47810.9</c:v>
                </c:pt>
                <c:pt idx="40">
                  <c:v>53937.4</c:v>
                </c:pt>
                <c:pt idx="41">
                  <c:v>56000.0</c:v>
                </c:pt>
              </c:numCache>
            </c:numRef>
          </c:val>
        </c:ser>
        <c:ser>
          <c:idx val="100"/>
          <c:order val="100"/>
          <c:tx>
            <c:strRef>
              <c:f>'Apparent consumption final (2)'!$A$103:$C$103</c:f>
              <c:strCache>
                <c:ptCount val="3"/>
                <c:pt idx="0">
                  <c:v>Iraq</c:v>
                </c:pt>
                <c:pt idx="1">
                  <c:v>IQ</c:v>
                </c:pt>
                <c:pt idx="2">
                  <c:v>IRQ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(2)'!$D$103:$BA$103</c:f>
              <c:numCache>
                <c:formatCode>0_);[Red]\(0\)</c:formatCode>
                <c:ptCount val="42"/>
                <c:pt idx="0">
                  <c:v>1363.64</c:v>
                </c:pt>
                <c:pt idx="1">
                  <c:v>1860.0</c:v>
                </c:pt>
                <c:pt idx="2">
                  <c:v>1909.09</c:v>
                </c:pt>
                <c:pt idx="3">
                  <c:v>1818.18</c:v>
                </c:pt>
                <c:pt idx="4">
                  <c:v>1818.18</c:v>
                </c:pt>
                <c:pt idx="5">
                  <c:v>2390.0</c:v>
                </c:pt>
                <c:pt idx="6">
                  <c:v>2733.64</c:v>
                </c:pt>
                <c:pt idx="7">
                  <c:v>3176.36</c:v>
                </c:pt>
                <c:pt idx="8">
                  <c:v>4609.09</c:v>
                </c:pt>
                <c:pt idx="9">
                  <c:v>5110.91</c:v>
                </c:pt>
                <c:pt idx="10">
                  <c:v>5511.82</c:v>
                </c:pt>
                <c:pt idx="11">
                  <c:v>5611.82</c:v>
                </c:pt>
                <c:pt idx="12">
                  <c:v>5609.09</c:v>
                </c:pt>
                <c:pt idx="13">
                  <c:v>5609.09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10000.0</c:v>
                </c:pt>
                <c:pt idx="18">
                  <c:v>10523.29</c:v>
                </c:pt>
                <c:pt idx="19">
                  <c:v>12500.0</c:v>
                </c:pt>
                <c:pt idx="20">
                  <c:v>10000.0</c:v>
                </c:pt>
                <c:pt idx="21">
                  <c:v>5000.0</c:v>
                </c:pt>
                <c:pt idx="22">
                  <c:v>10000.0</c:v>
                </c:pt>
                <c:pt idx="23">
                  <c:v>2000.0</c:v>
                </c:pt>
                <c:pt idx="24">
                  <c:v>2000.0</c:v>
                </c:pt>
                <c:pt idx="25">
                  <c:v>2108.0</c:v>
                </c:pt>
                <c:pt idx="26">
                  <c:v>1600.0</c:v>
                </c:pt>
                <c:pt idx="27">
                  <c:v>1700.0</c:v>
                </c:pt>
                <c:pt idx="28">
                  <c:v>2000.0</c:v>
                </c:pt>
                <c:pt idx="29">
                  <c:v>2000.0</c:v>
                </c:pt>
                <c:pt idx="30">
                  <c:v>6000.0</c:v>
                </c:pt>
                <c:pt idx="31">
                  <c:v>4650.0</c:v>
                </c:pt>
                <c:pt idx="32">
                  <c:v>7184.0</c:v>
                </c:pt>
                <c:pt idx="33">
                  <c:v>3317.0</c:v>
                </c:pt>
                <c:pt idx="34">
                  <c:v>5960.0</c:v>
                </c:pt>
                <c:pt idx="35">
                  <c:v>7028.8</c:v>
                </c:pt>
                <c:pt idx="36">
                  <c:v>6710.7</c:v>
                </c:pt>
                <c:pt idx="37">
                  <c:v>7970.0</c:v>
                </c:pt>
                <c:pt idx="38">
                  <c:v>11452.7</c:v>
                </c:pt>
                <c:pt idx="39">
                  <c:v>12199.4</c:v>
                </c:pt>
                <c:pt idx="40">
                  <c:v>15915.1</c:v>
                </c:pt>
                <c:pt idx="41">
                  <c:v>20000.0</c:v>
                </c:pt>
              </c:numCache>
            </c:numRef>
          </c:val>
        </c:ser>
        <c:ser>
          <c:idx val="101"/>
          <c:order val="101"/>
          <c:tx>
            <c:strRef>
              <c:f>'Apparent consumption final (2)'!$A$104:$C$104</c:f>
              <c:strCache>
                <c:ptCount val="3"/>
                <c:pt idx="0">
                  <c:v>Ireland</c:v>
                </c:pt>
                <c:pt idx="1">
                  <c:v>IE</c:v>
                </c:pt>
                <c:pt idx="2">
                  <c:v>IRL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(2)'!$D$104:$BA$104</c:f>
              <c:numCache>
                <c:formatCode>0_);[Red]\(0\)</c:formatCode>
                <c:ptCount val="42"/>
                <c:pt idx="0">
                  <c:v>860.91</c:v>
                </c:pt>
                <c:pt idx="1">
                  <c:v>1506.36</c:v>
                </c:pt>
                <c:pt idx="2">
                  <c:v>1471.82</c:v>
                </c:pt>
                <c:pt idx="3">
                  <c:v>1575.45</c:v>
                </c:pt>
                <c:pt idx="4">
                  <c:v>1672.73</c:v>
                </c:pt>
                <c:pt idx="5">
                  <c:v>1564.55</c:v>
                </c:pt>
                <c:pt idx="6">
                  <c:v>1572.73</c:v>
                </c:pt>
                <c:pt idx="7">
                  <c:v>1583.64</c:v>
                </c:pt>
                <c:pt idx="8">
                  <c:v>1810.0</c:v>
                </c:pt>
                <c:pt idx="9">
                  <c:v>2070.91</c:v>
                </c:pt>
                <c:pt idx="10">
                  <c:v>1871.82</c:v>
                </c:pt>
                <c:pt idx="11">
                  <c:v>1941.82</c:v>
                </c:pt>
                <c:pt idx="12">
                  <c:v>1583.64</c:v>
                </c:pt>
                <c:pt idx="13">
                  <c:v>1489.09</c:v>
                </c:pt>
                <c:pt idx="14">
                  <c:v>1380.0</c:v>
                </c:pt>
                <c:pt idx="15">
                  <c:v>1460.0</c:v>
                </c:pt>
                <c:pt idx="16">
                  <c:v>1400.91</c:v>
                </c:pt>
                <c:pt idx="17">
                  <c:v>1450.91</c:v>
                </c:pt>
                <c:pt idx="18">
                  <c:v>1684.63</c:v>
                </c:pt>
                <c:pt idx="19">
                  <c:v>1600.0</c:v>
                </c:pt>
                <c:pt idx="20">
                  <c:v>1625.0</c:v>
                </c:pt>
                <c:pt idx="21">
                  <c:v>1600.0</c:v>
                </c:pt>
                <c:pt idx="22">
                  <c:v>1600.0</c:v>
                </c:pt>
                <c:pt idx="23">
                  <c:v>1450.0</c:v>
                </c:pt>
                <c:pt idx="24">
                  <c:v>1623.0</c:v>
                </c:pt>
                <c:pt idx="25">
                  <c:v>1730.0</c:v>
                </c:pt>
                <c:pt idx="26">
                  <c:v>1933.0</c:v>
                </c:pt>
                <c:pt idx="27">
                  <c:v>2100.0</c:v>
                </c:pt>
                <c:pt idx="28">
                  <c:v>2000.0</c:v>
                </c:pt>
                <c:pt idx="29">
                  <c:v>2466.0</c:v>
                </c:pt>
                <c:pt idx="30">
                  <c:v>2620.0</c:v>
                </c:pt>
                <c:pt idx="31">
                  <c:v>3165.0</c:v>
                </c:pt>
                <c:pt idx="32">
                  <c:v>3080.0</c:v>
                </c:pt>
                <c:pt idx="33">
                  <c:v>3400.0</c:v>
                </c:pt>
                <c:pt idx="34">
                  <c:v>4477.0</c:v>
                </c:pt>
                <c:pt idx="35">
                  <c:v>4596.0</c:v>
                </c:pt>
                <c:pt idx="36">
                  <c:v>4700.0</c:v>
                </c:pt>
                <c:pt idx="37">
                  <c:v>4806.0</c:v>
                </c:pt>
                <c:pt idx="38">
                  <c:v>3535.0</c:v>
                </c:pt>
                <c:pt idx="39">
                  <c:v>1899.0</c:v>
                </c:pt>
                <c:pt idx="40">
                  <c:v>1120.2</c:v>
                </c:pt>
                <c:pt idx="41">
                  <c:v>1317.0</c:v>
                </c:pt>
              </c:numCache>
            </c:numRef>
          </c:val>
        </c:ser>
        <c:ser>
          <c:idx val="102"/>
          <c:order val="102"/>
          <c:tx>
            <c:strRef>
              <c:f>'Apparent consumption final (2)'!$A$105:$C$105</c:f>
              <c:strCache>
                <c:ptCount val="3"/>
                <c:pt idx="0">
                  <c:v>Israel</c:v>
                </c:pt>
                <c:pt idx="1">
                  <c:v>IL</c:v>
                </c:pt>
                <c:pt idx="2">
                  <c:v>ISR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(2)'!$D$105:$BA$105</c:f>
              <c:numCache>
                <c:formatCode>0_);[Red]\(0\)</c:formatCode>
                <c:ptCount val="42"/>
                <c:pt idx="0">
                  <c:v>1387.27</c:v>
                </c:pt>
                <c:pt idx="1">
                  <c:v>1408.18</c:v>
                </c:pt>
                <c:pt idx="2">
                  <c:v>1548.18</c:v>
                </c:pt>
                <c:pt idx="3">
                  <c:v>1260.91</c:v>
                </c:pt>
                <c:pt idx="4">
                  <c:v>1800.0</c:v>
                </c:pt>
                <c:pt idx="5">
                  <c:v>2390.0</c:v>
                </c:pt>
                <c:pt idx="6">
                  <c:v>2003.64</c:v>
                </c:pt>
                <c:pt idx="7">
                  <c:v>1968.18</c:v>
                </c:pt>
                <c:pt idx="8">
                  <c:v>2000.0</c:v>
                </c:pt>
                <c:pt idx="9">
                  <c:v>1923.64</c:v>
                </c:pt>
                <c:pt idx="10">
                  <c:v>1845.45</c:v>
                </c:pt>
                <c:pt idx="11">
                  <c:v>2015.45</c:v>
                </c:pt>
                <c:pt idx="12">
                  <c:v>2193.64</c:v>
                </c:pt>
                <c:pt idx="13">
                  <c:v>2062.73</c:v>
                </c:pt>
                <c:pt idx="14">
                  <c:v>2068.18</c:v>
                </c:pt>
                <c:pt idx="15">
                  <c:v>2024.55</c:v>
                </c:pt>
                <c:pt idx="16">
                  <c:v>2063.64</c:v>
                </c:pt>
                <c:pt idx="17">
                  <c:v>2230.91</c:v>
                </c:pt>
                <c:pt idx="18">
                  <c:v>2326.01</c:v>
                </c:pt>
                <c:pt idx="19">
                  <c:v>2289.0</c:v>
                </c:pt>
                <c:pt idx="20">
                  <c:v>2868.0</c:v>
                </c:pt>
                <c:pt idx="21">
                  <c:v>3550.0</c:v>
                </c:pt>
                <c:pt idx="22">
                  <c:v>3500.0</c:v>
                </c:pt>
                <c:pt idx="23">
                  <c:v>4536.0</c:v>
                </c:pt>
                <c:pt idx="24">
                  <c:v>4800.0</c:v>
                </c:pt>
                <c:pt idx="25">
                  <c:v>6204.0</c:v>
                </c:pt>
                <c:pt idx="26">
                  <c:v>6700.0</c:v>
                </c:pt>
                <c:pt idx="27">
                  <c:v>5400.0</c:v>
                </c:pt>
                <c:pt idx="28">
                  <c:v>6476.0</c:v>
                </c:pt>
                <c:pt idx="29">
                  <c:v>6354.0</c:v>
                </c:pt>
                <c:pt idx="30">
                  <c:v>5703.0</c:v>
                </c:pt>
                <c:pt idx="31">
                  <c:v>4400.0</c:v>
                </c:pt>
                <c:pt idx="32">
                  <c:v>4348.0</c:v>
                </c:pt>
                <c:pt idx="33">
                  <c:v>4256.0</c:v>
                </c:pt>
                <c:pt idx="34">
                  <c:v>3081.0</c:v>
                </c:pt>
                <c:pt idx="35">
                  <c:v>3325.0</c:v>
                </c:pt>
                <c:pt idx="36">
                  <c:v>5350.7</c:v>
                </c:pt>
                <c:pt idx="37">
                  <c:v>5162.5</c:v>
                </c:pt>
                <c:pt idx="38">
                  <c:v>4988.7</c:v>
                </c:pt>
                <c:pt idx="39">
                  <c:v>5008.0</c:v>
                </c:pt>
                <c:pt idx="40">
                  <c:v>5344.0</c:v>
                </c:pt>
                <c:pt idx="41">
                  <c:v>6500.0</c:v>
                </c:pt>
              </c:numCache>
            </c:numRef>
          </c:val>
        </c:ser>
        <c:ser>
          <c:idx val="103"/>
          <c:order val="103"/>
          <c:tx>
            <c:strRef>
              <c:f>'Apparent consumption final (2)'!$A$106:$C$106</c:f>
              <c:strCache>
                <c:ptCount val="3"/>
                <c:pt idx="0">
                  <c:v>Italy</c:v>
                </c:pt>
                <c:pt idx="1">
                  <c:v>IT</c:v>
                </c:pt>
                <c:pt idx="2">
                  <c:v>ITA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(2)'!$D$106:$BA$106</c:f>
              <c:numCache>
                <c:formatCode>0_);[Red]\(0\)</c:formatCode>
                <c:ptCount val="42"/>
                <c:pt idx="0">
                  <c:v>33145.45</c:v>
                </c:pt>
                <c:pt idx="1">
                  <c:v>31865.45</c:v>
                </c:pt>
                <c:pt idx="2">
                  <c:v>33529.09</c:v>
                </c:pt>
                <c:pt idx="3">
                  <c:v>36388.18</c:v>
                </c:pt>
                <c:pt idx="4">
                  <c:v>36385.45</c:v>
                </c:pt>
                <c:pt idx="5">
                  <c:v>34307.27</c:v>
                </c:pt>
                <c:pt idx="6">
                  <c:v>36403.64</c:v>
                </c:pt>
                <c:pt idx="7">
                  <c:v>37800.0</c:v>
                </c:pt>
                <c:pt idx="8">
                  <c:v>38312.73</c:v>
                </c:pt>
                <c:pt idx="9">
                  <c:v>39371.82</c:v>
                </c:pt>
                <c:pt idx="10">
                  <c:v>41860.0</c:v>
                </c:pt>
                <c:pt idx="11">
                  <c:v>41640.0</c:v>
                </c:pt>
                <c:pt idx="12">
                  <c:v>39811.82</c:v>
                </c:pt>
                <c:pt idx="13">
                  <c:v>39299.09</c:v>
                </c:pt>
                <c:pt idx="14">
                  <c:v>37861.82</c:v>
                </c:pt>
                <c:pt idx="15">
                  <c:v>36753.64</c:v>
                </c:pt>
                <c:pt idx="16">
                  <c:v>35414.55</c:v>
                </c:pt>
                <c:pt idx="17">
                  <c:v>37335.45</c:v>
                </c:pt>
                <c:pt idx="18">
                  <c:v>37883.84</c:v>
                </c:pt>
                <c:pt idx="19">
                  <c:v>39385.0</c:v>
                </c:pt>
                <c:pt idx="20">
                  <c:v>39975.0</c:v>
                </c:pt>
                <c:pt idx="21">
                  <c:v>40806.0</c:v>
                </c:pt>
                <c:pt idx="22">
                  <c:v>41347.0</c:v>
                </c:pt>
                <c:pt idx="23">
                  <c:v>33771.0</c:v>
                </c:pt>
                <c:pt idx="24">
                  <c:v>32713.0</c:v>
                </c:pt>
                <c:pt idx="25">
                  <c:v>33715.0</c:v>
                </c:pt>
                <c:pt idx="26">
                  <c:v>33327.0</c:v>
                </c:pt>
                <c:pt idx="27">
                  <c:v>33721.0</c:v>
                </c:pt>
                <c:pt idx="28">
                  <c:v>35512.0</c:v>
                </c:pt>
                <c:pt idx="29">
                  <c:v>37299.0</c:v>
                </c:pt>
                <c:pt idx="30">
                  <c:v>38925.0</c:v>
                </c:pt>
                <c:pt idx="31">
                  <c:v>39469.0</c:v>
                </c:pt>
                <c:pt idx="32">
                  <c:v>41269.0</c:v>
                </c:pt>
                <c:pt idx="33">
                  <c:v>43482.0</c:v>
                </c:pt>
                <c:pt idx="34">
                  <c:v>46358.0</c:v>
                </c:pt>
                <c:pt idx="35">
                  <c:v>46052.0</c:v>
                </c:pt>
                <c:pt idx="36">
                  <c:v>46880.0</c:v>
                </c:pt>
                <c:pt idx="37">
                  <c:v>46368.0</c:v>
                </c:pt>
                <c:pt idx="38">
                  <c:v>41814.0</c:v>
                </c:pt>
                <c:pt idx="39">
                  <c:v>36086.0</c:v>
                </c:pt>
                <c:pt idx="40">
                  <c:v>38338.0</c:v>
                </c:pt>
                <c:pt idx="41">
                  <c:v>32833.0</c:v>
                </c:pt>
              </c:numCache>
            </c:numRef>
          </c:val>
        </c:ser>
        <c:ser>
          <c:idx val="104"/>
          <c:order val="104"/>
          <c:tx>
            <c:strRef>
              <c:f>'Apparent consumption final (2)'!$A$107:$C$107</c:f>
              <c:strCache>
                <c:ptCount val="3"/>
                <c:pt idx="0">
                  <c:v>Jamaica</c:v>
                </c:pt>
                <c:pt idx="1">
                  <c:v>JM</c:v>
                </c:pt>
                <c:pt idx="2">
                  <c:v>JAM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(2)'!$D$107:$BA$107</c:f>
              <c:numCache>
                <c:formatCode>0_);[Red]\(0\)</c:formatCode>
                <c:ptCount val="42"/>
                <c:pt idx="0">
                  <c:v>442.73</c:v>
                </c:pt>
                <c:pt idx="1">
                  <c:v>424.55</c:v>
                </c:pt>
                <c:pt idx="2">
                  <c:v>418.18</c:v>
                </c:pt>
                <c:pt idx="3">
                  <c:v>403.64</c:v>
                </c:pt>
                <c:pt idx="4">
                  <c:v>400.0</c:v>
                </c:pt>
                <c:pt idx="5">
                  <c:v>406.36</c:v>
                </c:pt>
                <c:pt idx="6">
                  <c:v>366.36</c:v>
                </c:pt>
                <c:pt idx="7">
                  <c:v>333.64</c:v>
                </c:pt>
                <c:pt idx="8">
                  <c:v>294.55</c:v>
                </c:pt>
                <c:pt idx="9">
                  <c:v>226.36</c:v>
                </c:pt>
                <c:pt idx="10">
                  <c:v>144.55</c:v>
                </c:pt>
                <c:pt idx="11">
                  <c:v>165.45</c:v>
                </c:pt>
                <c:pt idx="12">
                  <c:v>211.82</c:v>
                </c:pt>
                <c:pt idx="13">
                  <c:v>277.27</c:v>
                </c:pt>
                <c:pt idx="14">
                  <c:v>261.82</c:v>
                </c:pt>
                <c:pt idx="15">
                  <c:v>240.0</c:v>
                </c:pt>
                <c:pt idx="16">
                  <c:v>241.82</c:v>
                </c:pt>
                <c:pt idx="17">
                  <c:v>306.36</c:v>
                </c:pt>
                <c:pt idx="18">
                  <c:v>371.04</c:v>
                </c:pt>
                <c:pt idx="19">
                  <c:v>436.0</c:v>
                </c:pt>
                <c:pt idx="20">
                  <c:v>442.0</c:v>
                </c:pt>
                <c:pt idx="21">
                  <c:v>384.0</c:v>
                </c:pt>
                <c:pt idx="22">
                  <c:v>475.0</c:v>
                </c:pt>
                <c:pt idx="23">
                  <c:v>451.0</c:v>
                </c:pt>
                <c:pt idx="24">
                  <c:v>445.0</c:v>
                </c:pt>
                <c:pt idx="25">
                  <c:v>522.0</c:v>
                </c:pt>
                <c:pt idx="26">
                  <c:v>557.0</c:v>
                </c:pt>
                <c:pt idx="27">
                  <c:v>588.0</c:v>
                </c:pt>
                <c:pt idx="28">
                  <c:v>558.0</c:v>
                </c:pt>
                <c:pt idx="29">
                  <c:v>504.0</c:v>
                </c:pt>
                <c:pt idx="30">
                  <c:v>521.0</c:v>
                </c:pt>
                <c:pt idx="31">
                  <c:v>674.0</c:v>
                </c:pt>
                <c:pt idx="32">
                  <c:v>703.0</c:v>
                </c:pt>
                <c:pt idx="33">
                  <c:v>784.0</c:v>
                </c:pt>
                <c:pt idx="34">
                  <c:v>872.0</c:v>
                </c:pt>
                <c:pt idx="35">
                  <c:v>970.0</c:v>
                </c:pt>
                <c:pt idx="36">
                  <c:v>1050.3</c:v>
                </c:pt>
                <c:pt idx="37">
                  <c:v>808.7</c:v>
                </c:pt>
                <c:pt idx="38">
                  <c:v>869.8000000000001</c:v>
                </c:pt>
                <c:pt idx="39">
                  <c:v>728.8000000000001</c:v>
                </c:pt>
                <c:pt idx="40">
                  <c:v>696.0</c:v>
                </c:pt>
                <c:pt idx="41">
                  <c:v>724.0</c:v>
                </c:pt>
              </c:numCache>
            </c:numRef>
          </c:val>
        </c:ser>
        <c:ser>
          <c:idx val="105"/>
          <c:order val="105"/>
          <c:tx>
            <c:strRef>
              <c:f>'Apparent consumption final (2)'!$A$108:$C$108</c:f>
              <c:strCache>
                <c:ptCount val="3"/>
                <c:pt idx="0">
                  <c:v>Japan</c:v>
                </c:pt>
                <c:pt idx="1">
                  <c:v>JP</c:v>
                </c:pt>
                <c:pt idx="2">
                  <c:v>JPN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(2)'!$D$108:$BA$108</c:f>
              <c:numCache>
                <c:formatCode>0_);[Red]\(0\)</c:formatCode>
                <c:ptCount val="42"/>
                <c:pt idx="0">
                  <c:v>57563.64</c:v>
                </c:pt>
                <c:pt idx="1">
                  <c:v>59813.64</c:v>
                </c:pt>
                <c:pt idx="2">
                  <c:v>66727.27</c:v>
                </c:pt>
                <c:pt idx="3">
                  <c:v>78281.82</c:v>
                </c:pt>
                <c:pt idx="4">
                  <c:v>73261.82</c:v>
                </c:pt>
                <c:pt idx="5">
                  <c:v>65654.55</c:v>
                </c:pt>
                <c:pt idx="6">
                  <c:v>68856.36</c:v>
                </c:pt>
                <c:pt idx="7">
                  <c:v>73291.82</c:v>
                </c:pt>
                <c:pt idx="8">
                  <c:v>85060.0</c:v>
                </c:pt>
                <c:pt idx="9">
                  <c:v>87988.18</c:v>
                </c:pt>
                <c:pt idx="10">
                  <c:v>88142.73</c:v>
                </c:pt>
                <c:pt idx="11">
                  <c:v>85005.45</c:v>
                </c:pt>
                <c:pt idx="12">
                  <c:v>80857.27</c:v>
                </c:pt>
                <c:pt idx="13">
                  <c:v>81060.91</c:v>
                </c:pt>
                <c:pt idx="14">
                  <c:v>79025.45</c:v>
                </c:pt>
                <c:pt idx="15">
                  <c:v>73000.0</c:v>
                </c:pt>
                <c:pt idx="16">
                  <c:v>71413.64</c:v>
                </c:pt>
                <c:pt idx="17">
                  <c:v>71700.91</c:v>
                </c:pt>
                <c:pt idx="18">
                  <c:v>77553.91</c:v>
                </c:pt>
                <c:pt idx="19">
                  <c:v>79717.0</c:v>
                </c:pt>
                <c:pt idx="20">
                  <c:v>84445.0</c:v>
                </c:pt>
                <c:pt idx="21">
                  <c:v>89564.0</c:v>
                </c:pt>
                <c:pt idx="22">
                  <c:v>88253.0</c:v>
                </c:pt>
                <c:pt idx="23">
                  <c:v>88046.0</c:v>
                </c:pt>
                <c:pt idx="24">
                  <c:v>91624.0</c:v>
                </c:pt>
                <c:pt idx="25">
                  <c:v>90474.0</c:v>
                </c:pt>
                <c:pt idx="26">
                  <c:v>94492.0</c:v>
                </c:pt>
                <c:pt idx="27">
                  <c:v>91938.0</c:v>
                </c:pt>
                <c:pt idx="28">
                  <c:v>81328.0</c:v>
                </c:pt>
                <c:pt idx="29">
                  <c:v>80120.0</c:v>
                </c:pt>
                <c:pt idx="30">
                  <c:v>81097.0</c:v>
                </c:pt>
                <c:pt idx="31">
                  <c:v>68637.0</c:v>
                </c:pt>
                <c:pt idx="32">
                  <c:v>64592.0</c:v>
                </c:pt>
                <c:pt idx="33">
                  <c:v>60125.0</c:v>
                </c:pt>
                <c:pt idx="34">
                  <c:v>58002.0</c:v>
                </c:pt>
                <c:pt idx="35">
                  <c:v>59039.0</c:v>
                </c:pt>
                <c:pt idx="36">
                  <c:v>58616.0</c:v>
                </c:pt>
                <c:pt idx="37">
                  <c:v>56832.0</c:v>
                </c:pt>
                <c:pt idx="38">
                  <c:v>51378.0</c:v>
                </c:pt>
                <c:pt idx="39">
                  <c:v>44308.0</c:v>
                </c:pt>
                <c:pt idx="40">
                  <c:v>41760.0</c:v>
                </c:pt>
                <c:pt idx="41">
                  <c:v>42100.0</c:v>
                </c:pt>
              </c:numCache>
            </c:numRef>
          </c:val>
        </c:ser>
        <c:ser>
          <c:idx val="106"/>
          <c:order val="106"/>
          <c:tx>
            <c:strRef>
              <c:f>'Apparent consumption final (2)'!$A$109:$C$109</c:f>
              <c:strCache>
                <c:ptCount val="3"/>
                <c:pt idx="0">
                  <c:v>Jordan</c:v>
                </c:pt>
                <c:pt idx="1">
                  <c:v>JO</c:v>
                </c:pt>
                <c:pt idx="2">
                  <c:v>JOR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(2)'!$D$109:$BA$109</c:f>
              <c:numCache>
                <c:formatCode>0_);[Red]\(0\)</c:formatCode>
                <c:ptCount val="42"/>
                <c:pt idx="0">
                  <c:v>379.09</c:v>
                </c:pt>
                <c:pt idx="1">
                  <c:v>420.0</c:v>
                </c:pt>
                <c:pt idx="2">
                  <c:v>663.64</c:v>
                </c:pt>
                <c:pt idx="3">
                  <c:v>618.18</c:v>
                </c:pt>
                <c:pt idx="4">
                  <c:v>597.27</c:v>
                </c:pt>
                <c:pt idx="5">
                  <c:v>573.64</c:v>
                </c:pt>
                <c:pt idx="6">
                  <c:v>534.55</c:v>
                </c:pt>
                <c:pt idx="7">
                  <c:v>567.27</c:v>
                </c:pt>
                <c:pt idx="8">
                  <c:v>565.45</c:v>
                </c:pt>
                <c:pt idx="9">
                  <c:v>801.82</c:v>
                </c:pt>
                <c:pt idx="10">
                  <c:v>914.5500000000001</c:v>
                </c:pt>
                <c:pt idx="11">
                  <c:v>966.36</c:v>
                </c:pt>
                <c:pt idx="12">
                  <c:v>796.36</c:v>
                </c:pt>
                <c:pt idx="13">
                  <c:v>1273.64</c:v>
                </c:pt>
                <c:pt idx="14">
                  <c:v>1992.73</c:v>
                </c:pt>
                <c:pt idx="15">
                  <c:v>2027.27</c:v>
                </c:pt>
                <c:pt idx="16">
                  <c:v>1798.18</c:v>
                </c:pt>
                <c:pt idx="17">
                  <c:v>2272.73</c:v>
                </c:pt>
                <c:pt idx="18">
                  <c:v>1827.97</c:v>
                </c:pt>
                <c:pt idx="19">
                  <c:v>1930.0</c:v>
                </c:pt>
                <c:pt idx="20">
                  <c:v>1820.0</c:v>
                </c:pt>
                <c:pt idx="21">
                  <c:v>1363.0</c:v>
                </c:pt>
                <c:pt idx="22">
                  <c:v>3134.0</c:v>
                </c:pt>
                <c:pt idx="23">
                  <c:v>3514.0</c:v>
                </c:pt>
                <c:pt idx="24">
                  <c:v>4000.0</c:v>
                </c:pt>
                <c:pt idx="25">
                  <c:v>3508.0</c:v>
                </c:pt>
                <c:pt idx="26">
                  <c:v>3610.0</c:v>
                </c:pt>
                <c:pt idx="27">
                  <c:v>3250.0</c:v>
                </c:pt>
                <c:pt idx="28">
                  <c:v>2650.0</c:v>
                </c:pt>
                <c:pt idx="29">
                  <c:v>2687.0</c:v>
                </c:pt>
                <c:pt idx="30">
                  <c:v>2640.0</c:v>
                </c:pt>
                <c:pt idx="31">
                  <c:v>2368.0</c:v>
                </c:pt>
                <c:pt idx="32">
                  <c:v>2652.0</c:v>
                </c:pt>
                <c:pt idx="33">
                  <c:v>2588.0</c:v>
                </c:pt>
                <c:pt idx="34">
                  <c:v>3350.0</c:v>
                </c:pt>
                <c:pt idx="35">
                  <c:v>3811.0</c:v>
                </c:pt>
                <c:pt idx="36">
                  <c:v>3934.0</c:v>
                </c:pt>
                <c:pt idx="37">
                  <c:v>4156.0</c:v>
                </c:pt>
                <c:pt idx="38">
                  <c:v>4019.1</c:v>
                </c:pt>
                <c:pt idx="39">
                  <c:v>4033.9</c:v>
                </c:pt>
                <c:pt idx="40">
                  <c:v>4500.0</c:v>
                </c:pt>
                <c:pt idx="41">
                  <c:v>6000.0</c:v>
                </c:pt>
              </c:numCache>
            </c:numRef>
          </c:val>
        </c:ser>
        <c:ser>
          <c:idx val="107"/>
          <c:order val="107"/>
          <c:tx>
            <c:strRef>
              <c:f>'Apparent consumption final (2)'!$A$110:$C$110</c:f>
              <c:strCache>
                <c:ptCount val="3"/>
                <c:pt idx="0">
                  <c:v>Kazakhstan</c:v>
                </c:pt>
                <c:pt idx="1">
                  <c:v>KZ</c:v>
                </c:pt>
                <c:pt idx="2">
                  <c:v>KAZ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(2)'!$D$110:$BA$110</c:f>
              <c:numCache>
                <c:formatCode>0_);[Red]\(0\)</c:formatCode>
                <c:ptCount val="42"/>
                <c:pt idx="22">
                  <c:v>6400.0</c:v>
                </c:pt>
                <c:pt idx="23">
                  <c:v>4000.0</c:v>
                </c:pt>
                <c:pt idx="24">
                  <c:v>2000.0</c:v>
                </c:pt>
                <c:pt idx="25">
                  <c:v>2616.0</c:v>
                </c:pt>
                <c:pt idx="26">
                  <c:v>1120.0</c:v>
                </c:pt>
                <c:pt idx="27">
                  <c:v>661.0</c:v>
                </c:pt>
                <c:pt idx="28">
                  <c:v>600.0</c:v>
                </c:pt>
                <c:pt idx="29">
                  <c:v>838.0</c:v>
                </c:pt>
                <c:pt idx="30">
                  <c:v>1175.0</c:v>
                </c:pt>
                <c:pt idx="31">
                  <c:v>2336.0</c:v>
                </c:pt>
                <c:pt idx="32">
                  <c:v>2491.0</c:v>
                </c:pt>
                <c:pt idx="33">
                  <c:v>3039.0</c:v>
                </c:pt>
                <c:pt idx="34">
                  <c:v>4695.0</c:v>
                </c:pt>
                <c:pt idx="35">
                  <c:v>6090.0</c:v>
                </c:pt>
                <c:pt idx="36">
                  <c:v>7434.1</c:v>
                </c:pt>
                <c:pt idx="37">
                  <c:v>9075.9</c:v>
                </c:pt>
                <c:pt idx="38">
                  <c:v>7715.400000000001</c:v>
                </c:pt>
                <c:pt idx="39">
                  <c:v>7238.7</c:v>
                </c:pt>
                <c:pt idx="40">
                  <c:v>7310.0</c:v>
                </c:pt>
                <c:pt idx="41">
                  <c:v>7200.0</c:v>
                </c:pt>
              </c:numCache>
            </c:numRef>
          </c:val>
        </c:ser>
        <c:ser>
          <c:idx val="108"/>
          <c:order val="108"/>
          <c:tx>
            <c:strRef>
              <c:f>'Apparent consumption final (2)'!$A$111:$C$111</c:f>
              <c:strCache>
                <c:ptCount val="3"/>
                <c:pt idx="0">
                  <c:v>Kenya</c:v>
                </c:pt>
                <c:pt idx="1">
                  <c:v>KE</c:v>
                </c:pt>
                <c:pt idx="2">
                  <c:v>KEN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(2)'!$D$111:$BA$111</c:f>
              <c:numCache>
                <c:formatCode>0_);[Red]\(0\)</c:formatCode>
                <c:ptCount val="42"/>
                <c:pt idx="0">
                  <c:v>793.64</c:v>
                </c:pt>
                <c:pt idx="1">
                  <c:v>795.45</c:v>
                </c:pt>
                <c:pt idx="2">
                  <c:v>801.82</c:v>
                </c:pt>
                <c:pt idx="3">
                  <c:v>793.64</c:v>
                </c:pt>
                <c:pt idx="4">
                  <c:v>858.18</c:v>
                </c:pt>
                <c:pt idx="5">
                  <c:v>899.09</c:v>
                </c:pt>
                <c:pt idx="6">
                  <c:v>989.09</c:v>
                </c:pt>
                <c:pt idx="7">
                  <c:v>1147.27</c:v>
                </c:pt>
                <c:pt idx="8">
                  <c:v>1127.27</c:v>
                </c:pt>
                <c:pt idx="9">
                  <c:v>852.73</c:v>
                </c:pt>
                <c:pt idx="10">
                  <c:v>1274.55</c:v>
                </c:pt>
                <c:pt idx="11">
                  <c:v>1302.73</c:v>
                </c:pt>
                <c:pt idx="12">
                  <c:v>1302.73</c:v>
                </c:pt>
                <c:pt idx="13">
                  <c:v>1282.73</c:v>
                </c:pt>
                <c:pt idx="14">
                  <c:v>1166.36</c:v>
                </c:pt>
                <c:pt idx="15">
                  <c:v>849.09</c:v>
                </c:pt>
                <c:pt idx="16">
                  <c:v>1314.55</c:v>
                </c:pt>
                <c:pt idx="17">
                  <c:v>1323.64</c:v>
                </c:pt>
                <c:pt idx="18">
                  <c:v>1239.21</c:v>
                </c:pt>
                <c:pt idx="19">
                  <c:v>1216.0</c:v>
                </c:pt>
                <c:pt idx="20">
                  <c:v>1512.0</c:v>
                </c:pt>
                <c:pt idx="21">
                  <c:v>1423.0</c:v>
                </c:pt>
                <c:pt idx="22">
                  <c:v>1508.0</c:v>
                </c:pt>
                <c:pt idx="23">
                  <c:v>1417.0</c:v>
                </c:pt>
                <c:pt idx="24">
                  <c:v>1182.0</c:v>
                </c:pt>
                <c:pt idx="25">
                  <c:v>1566.0</c:v>
                </c:pt>
                <c:pt idx="26">
                  <c:v>1816.0</c:v>
                </c:pt>
                <c:pt idx="27">
                  <c:v>1506.0</c:v>
                </c:pt>
                <c:pt idx="28">
                  <c:v>1426.0</c:v>
                </c:pt>
                <c:pt idx="29">
                  <c:v>1204.0</c:v>
                </c:pt>
                <c:pt idx="30">
                  <c:v>1367.0</c:v>
                </c:pt>
                <c:pt idx="31">
                  <c:v>1092.0</c:v>
                </c:pt>
                <c:pt idx="32">
                  <c:v>1251.0</c:v>
                </c:pt>
                <c:pt idx="33">
                  <c:v>1144.0</c:v>
                </c:pt>
                <c:pt idx="34">
                  <c:v>1478.0</c:v>
                </c:pt>
                <c:pt idx="35">
                  <c:v>1669.0</c:v>
                </c:pt>
                <c:pt idx="36">
                  <c:v>1892.1</c:v>
                </c:pt>
                <c:pt idx="37">
                  <c:v>2276.1</c:v>
                </c:pt>
                <c:pt idx="38">
                  <c:v>2210.9</c:v>
                </c:pt>
                <c:pt idx="39">
                  <c:v>2670.1</c:v>
                </c:pt>
                <c:pt idx="40">
                  <c:v>3075.8</c:v>
                </c:pt>
                <c:pt idx="41">
                  <c:v>3400.0</c:v>
                </c:pt>
              </c:numCache>
            </c:numRef>
          </c:val>
        </c:ser>
        <c:ser>
          <c:idx val="109"/>
          <c:order val="109"/>
          <c:tx>
            <c:strRef>
              <c:f>'Apparent consumption final (2)'!$A$112:$C$112</c:f>
              <c:strCache>
                <c:ptCount val="3"/>
                <c:pt idx="0">
                  <c:v>Kiribati</c:v>
                </c:pt>
                <c:pt idx="1">
                  <c:v>KI</c:v>
                </c:pt>
                <c:pt idx="2">
                  <c:v>KIR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(2)'!$D$112:$BA$112</c:f>
              <c:numCache>
                <c:formatCode>0_);[Red]\(0\)</c:formatCode>
                <c:ptCount val="42"/>
              </c:numCache>
            </c:numRef>
          </c:val>
        </c:ser>
        <c:ser>
          <c:idx val="110"/>
          <c:order val="110"/>
          <c:tx>
            <c:strRef>
              <c:f>'Apparent consumption final (2)'!$A$113:$C$113</c:f>
              <c:strCache>
                <c:ptCount val="3"/>
                <c:pt idx="0">
                  <c:v>Korea, Dem. Ppl. Rep. (North)</c:v>
                </c:pt>
                <c:pt idx="1">
                  <c:v>KP</c:v>
                </c:pt>
                <c:pt idx="2">
                  <c:v>PRK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(2)'!$D$113:$BA$113</c:f>
              <c:numCache>
                <c:formatCode>0_);[Red]\(0\)</c:formatCode>
                <c:ptCount val="42"/>
                <c:pt idx="0">
                  <c:v>4018.18</c:v>
                </c:pt>
                <c:pt idx="1">
                  <c:v>4818.18</c:v>
                </c:pt>
                <c:pt idx="2">
                  <c:v>5272.73</c:v>
                </c:pt>
                <c:pt idx="3">
                  <c:v>5818.18</c:v>
                </c:pt>
                <c:pt idx="4">
                  <c:v>6000.0</c:v>
                </c:pt>
                <c:pt idx="5">
                  <c:v>7000.0</c:v>
                </c:pt>
                <c:pt idx="6">
                  <c:v>7000.0</c:v>
                </c:pt>
                <c:pt idx="7">
                  <c:v>7000.0</c:v>
                </c:pt>
                <c:pt idx="8">
                  <c:v>7015.45</c:v>
                </c:pt>
                <c:pt idx="9">
                  <c:v>8016.36</c:v>
                </c:pt>
                <c:pt idx="10">
                  <c:v>8016.36</c:v>
                </c:pt>
                <c:pt idx="11">
                  <c:v>8016.36</c:v>
                </c:pt>
                <c:pt idx="12">
                  <c:v>8000.0</c:v>
                </c:pt>
                <c:pt idx="13">
                  <c:v>8000.0</c:v>
                </c:pt>
                <c:pt idx="14">
                  <c:v>8000.0</c:v>
                </c:pt>
                <c:pt idx="15">
                  <c:v>8000.0</c:v>
                </c:pt>
                <c:pt idx="16">
                  <c:v>8000.0</c:v>
                </c:pt>
                <c:pt idx="17">
                  <c:v>9000.0</c:v>
                </c:pt>
                <c:pt idx="18">
                  <c:v>11793.34</c:v>
                </c:pt>
                <c:pt idx="19">
                  <c:v>16000.0</c:v>
                </c:pt>
                <c:pt idx="20">
                  <c:v>16000.0</c:v>
                </c:pt>
                <c:pt idx="21">
                  <c:v>16000.0</c:v>
                </c:pt>
                <c:pt idx="22">
                  <c:v>17000.0</c:v>
                </c:pt>
                <c:pt idx="23">
                  <c:v>17000.0</c:v>
                </c:pt>
                <c:pt idx="24">
                  <c:v>17000.0</c:v>
                </c:pt>
                <c:pt idx="25">
                  <c:v>17000.0</c:v>
                </c:pt>
                <c:pt idx="26">
                  <c:v>17000.0</c:v>
                </c:pt>
                <c:pt idx="27">
                  <c:v>17000.0</c:v>
                </c:pt>
                <c:pt idx="28">
                  <c:v>3200.0</c:v>
                </c:pt>
                <c:pt idx="29">
                  <c:v>4000.0</c:v>
                </c:pt>
                <c:pt idx="30">
                  <c:v>4600.0</c:v>
                </c:pt>
                <c:pt idx="31">
                  <c:v>4500.0</c:v>
                </c:pt>
                <c:pt idx="32">
                  <c:v>5320.0</c:v>
                </c:pt>
                <c:pt idx="33">
                  <c:v>5540.0</c:v>
                </c:pt>
                <c:pt idx="34">
                  <c:v>5630.0</c:v>
                </c:pt>
                <c:pt idx="35">
                  <c:v>5700.0</c:v>
                </c:pt>
                <c:pt idx="36">
                  <c:v>5700.0</c:v>
                </c:pt>
                <c:pt idx="37">
                  <c:v>5700.0</c:v>
                </c:pt>
                <c:pt idx="38">
                  <c:v>5700.0</c:v>
                </c:pt>
                <c:pt idx="39">
                  <c:v>6500.0</c:v>
                </c:pt>
                <c:pt idx="40">
                  <c:v>6520.0</c:v>
                </c:pt>
                <c:pt idx="41">
                  <c:v>6600.0</c:v>
                </c:pt>
              </c:numCache>
            </c:numRef>
          </c:val>
        </c:ser>
        <c:ser>
          <c:idx val="111"/>
          <c:order val="111"/>
          <c:tx>
            <c:strRef>
              <c:f>'Apparent consumption final (2)'!$A$114:$C$114</c:f>
              <c:strCache>
                <c:ptCount val="3"/>
                <c:pt idx="0">
                  <c:v>Korea, Republic of (South)</c:v>
                </c:pt>
                <c:pt idx="1">
                  <c:v>KR</c:v>
                </c:pt>
                <c:pt idx="2">
                  <c:v>KOR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(2)'!$D$114:$BA$114</c:f>
              <c:numCache>
                <c:formatCode>0_);[Red]\(0\)</c:formatCode>
                <c:ptCount val="42"/>
                <c:pt idx="0">
                  <c:v>5834.55</c:v>
                </c:pt>
                <c:pt idx="1">
                  <c:v>6886.36</c:v>
                </c:pt>
                <c:pt idx="2">
                  <c:v>6500.0</c:v>
                </c:pt>
                <c:pt idx="3">
                  <c:v>8191.82</c:v>
                </c:pt>
                <c:pt idx="4">
                  <c:v>8860.91</c:v>
                </c:pt>
                <c:pt idx="5">
                  <c:v>10150.0</c:v>
                </c:pt>
                <c:pt idx="6">
                  <c:v>11897.27</c:v>
                </c:pt>
                <c:pt idx="7">
                  <c:v>14225.45</c:v>
                </c:pt>
                <c:pt idx="8">
                  <c:v>15164.55</c:v>
                </c:pt>
                <c:pt idx="9">
                  <c:v>16447.27</c:v>
                </c:pt>
                <c:pt idx="10">
                  <c:v>15644.55</c:v>
                </c:pt>
                <c:pt idx="11">
                  <c:v>15650.0</c:v>
                </c:pt>
                <c:pt idx="12">
                  <c:v>17924.55</c:v>
                </c:pt>
                <c:pt idx="13">
                  <c:v>21326.36</c:v>
                </c:pt>
                <c:pt idx="14">
                  <c:v>20455.45</c:v>
                </c:pt>
                <c:pt idx="15">
                  <c:v>20467.27</c:v>
                </c:pt>
                <c:pt idx="16">
                  <c:v>23451.82</c:v>
                </c:pt>
                <c:pt idx="17">
                  <c:v>25715.45</c:v>
                </c:pt>
                <c:pt idx="18">
                  <c:v>28994.38</c:v>
                </c:pt>
                <c:pt idx="19">
                  <c:v>30374.0</c:v>
                </c:pt>
                <c:pt idx="20">
                  <c:v>33600.0</c:v>
                </c:pt>
                <c:pt idx="21">
                  <c:v>34999.0</c:v>
                </c:pt>
                <c:pt idx="22">
                  <c:v>44444.0</c:v>
                </c:pt>
                <c:pt idx="23">
                  <c:v>47313.0</c:v>
                </c:pt>
                <c:pt idx="24">
                  <c:v>50730.0</c:v>
                </c:pt>
                <c:pt idx="25">
                  <c:v>55130.0</c:v>
                </c:pt>
                <c:pt idx="26">
                  <c:v>58434.0</c:v>
                </c:pt>
                <c:pt idx="27">
                  <c:v>60317.0</c:v>
                </c:pt>
                <c:pt idx="28">
                  <c:v>46091.0</c:v>
                </c:pt>
                <c:pt idx="29">
                  <c:v>48157.0</c:v>
                </c:pt>
                <c:pt idx="30">
                  <c:v>51255.0</c:v>
                </c:pt>
                <c:pt idx="31">
                  <c:v>50055.0</c:v>
                </c:pt>
                <c:pt idx="32">
                  <c:v>54292.0</c:v>
                </c:pt>
                <c:pt idx="33">
                  <c:v>58302.0</c:v>
                </c:pt>
                <c:pt idx="34">
                  <c:v>54942.0</c:v>
                </c:pt>
                <c:pt idx="35">
                  <c:v>46286.0</c:v>
                </c:pt>
                <c:pt idx="36">
                  <c:v>48386.0</c:v>
                </c:pt>
                <c:pt idx="37">
                  <c:v>50801.0</c:v>
                </c:pt>
                <c:pt idx="38">
                  <c:v>50637.0</c:v>
                </c:pt>
                <c:pt idx="39">
                  <c:v>48470.0</c:v>
                </c:pt>
                <c:pt idx="40">
                  <c:v>45493.0</c:v>
                </c:pt>
                <c:pt idx="41">
                  <c:v>44601.0</c:v>
                </c:pt>
              </c:numCache>
            </c:numRef>
          </c:val>
        </c:ser>
        <c:ser>
          <c:idx val="112"/>
          <c:order val="112"/>
          <c:tx>
            <c:strRef>
              <c:f>'Apparent consumption final (2)'!$A$115:$C$115</c:f>
              <c:strCache>
                <c:ptCount val="3"/>
                <c:pt idx="0">
                  <c:v>Kosovo</c:v>
                </c:pt>
                <c:pt idx="1">
                  <c:v>XK</c:v>
                </c:pt>
                <c:pt idx="2">
                  <c:v>UNK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(2)'!$D$115:$BA$115</c:f>
              <c:numCache>
                <c:formatCode>0_);[Red]\(0\)</c:formatCode>
                <c:ptCount val="42"/>
                <c:pt idx="31">
                  <c:v>205.0</c:v>
                </c:pt>
                <c:pt idx="32">
                  <c:v>218.0</c:v>
                </c:pt>
                <c:pt idx="33">
                  <c:v>220.0</c:v>
                </c:pt>
                <c:pt idx="34">
                  <c:v>280.0</c:v>
                </c:pt>
                <c:pt idx="35">
                  <c:v>280.0</c:v>
                </c:pt>
                <c:pt idx="36">
                  <c:v>380.0</c:v>
                </c:pt>
                <c:pt idx="37">
                  <c:v>550.0</c:v>
                </c:pt>
                <c:pt idx="38">
                  <c:v>670.0</c:v>
                </c:pt>
                <c:pt idx="39">
                  <c:v>630.0</c:v>
                </c:pt>
                <c:pt idx="40">
                  <c:v>640.0</c:v>
                </c:pt>
                <c:pt idx="41">
                  <c:v>650.0</c:v>
                </c:pt>
              </c:numCache>
            </c:numRef>
          </c:val>
        </c:ser>
        <c:ser>
          <c:idx val="113"/>
          <c:order val="113"/>
          <c:tx>
            <c:strRef>
              <c:f>'Apparent consumption final (2)'!$A$116:$C$116</c:f>
              <c:strCache>
                <c:ptCount val="3"/>
                <c:pt idx="0">
                  <c:v>Kuwait</c:v>
                </c:pt>
                <c:pt idx="1">
                  <c:v>KW</c:v>
                </c:pt>
                <c:pt idx="2">
                  <c:v>KWT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(2)'!$D$116:$BA$116</c:f>
              <c:numCache>
                <c:formatCode>0_);[Red]\(0\)</c:formatCode>
                <c:ptCount val="42"/>
                <c:pt idx="5">
                  <c:v>285.45</c:v>
                </c:pt>
                <c:pt idx="6">
                  <c:v>331.82</c:v>
                </c:pt>
                <c:pt idx="7">
                  <c:v>330.0</c:v>
                </c:pt>
                <c:pt idx="8">
                  <c:v>622.73</c:v>
                </c:pt>
                <c:pt idx="9">
                  <c:v>1041.82</c:v>
                </c:pt>
                <c:pt idx="10">
                  <c:v>1310.0</c:v>
                </c:pt>
                <c:pt idx="11">
                  <c:v>1551.82</c:v>
                </c:pt>
                <c:pt idx="12">
                  <c:v>1556.36</c:v>
                </c:pt>
                <c:pt idx="13">
                  <c:v>1126.36</c:v>
                </c:pt>
                <c:pt idx="14">
                  <c:v>1186.36</c:v>
                </c:pt>
                <c:pt idx="15">
                  <c:v>1195.45</c:v>
                </c:pt>
                <c:pt idx="16">
                  <c:v>1016.36</c:v>
                </c:pt>
                <c:pt idx="17">
                  <c:v>1018.18</c:v>
                </c:pt>
                <c:pt idx="18">
                  <c:v>888.13</c:v>
                </c:pt>
                <c:pt idx="19">
                  <c:v>1110.0</c:v>
                </c:pt>
                <c:pt idx="20">
                  <c:v>900.0</c:v>
                </c:pt>
                <c:pt idx="21">
                  <c:v>98.0</c:v>
                </c:pt>
                <c:pt idx="22">
                  <c:v>533.0</c:v>
                </c:pt>
                <c:pt idx="23">
                  <c:v>500.0</c:v>
                </c:pt>
                <c:pt idx="24">
                  <c:v>1000.0</c:v>
                </c:pt>
                <c:pt idx="25">
                  <c:v>1950.0</c:v>
                </c:pt>
                <c:pt idx="26">
                  <c:v>2000.0</c:v>
                </c:pt>
                <c:pt idx="27">
                  <c:v>2000.0</c:v>
                </c:pt>
                <c:pt idx="28">
                  <c:v>1345.0</c:v>
                </c:pt>
                <c:pt idx="29">
                  <c:v>1435.0</c:v>
                </c:pt>
                <c:pt idx="30">
                  <c:v>1187.0</c:v>
                </c:pt>
                <c:pt idx="31">
                  <c:v>2500.0</c:v>
                </c:pt>
                <c:pt idx="32">
                  <c:v>2800.0</c:v>
                </c:pt>
                <c:pt idx="33">
                  <c:v>2400.0</c:v>
                </c:pt>
                <c:pt idx="34">
                  <c:v>3600.0</c:v>
                </c:pt>
                <c:pt idx="35">
                  <c:v>4100.0</c:v>
                </c:pt>
                <c:pt idx="36">
                  <c:v>4500.0</c:v>
                </c:pt>
                <c:pt idx="37">
                  <c:v>4600.0</c:v>
                </c:pt>
                <c:pt idx="38">
                  <c:v>5100.0</c:v>
                </c:pt>
                <c:pt idx="39">
                  <c:v>5100.0</c:v>
                </c:pt>
                <c:pt idx="40">
                  <c:v>4200.0</c:v>
                </c:pt>
                <c:pt idx="41">
                  <c:v>4800.0</c:v>
                </c:pt>
              </c:numCache>
            </c:numRef>
          </c:val>
        </c:ser>
        <c:ser>
          <c:idx val="114"/>
          <c:order val="114"/>
          <c:tx>
            <c:strRef>
              <c:f>'Apparent consumption final (2)'!$A$117:$C$117</c:f>
              <c:strCache>
                <c:ptCount val="3"/>
                <c:pt idx="0">
                  <c:v>Kyrgyzstan</c:v>
                </c:pt>
                <c:pt idx="1">
                  <c:v>KG</c:v>
                </c:pt>
                <c:pt idx="2">
                  <c:v>KGZ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(2)'!$D$117:$BA$117</c:f>
              <c:numCache>
                <c:formatCode>0_);[Red]\(0\)</c:formatCode>
                <c:ptCount val="42"/>
                <c:pt idx="22">
                  <c:v>1100.0</c:v>
                </c:pt>
                <c:pt idx="23">
                  <c:v>700.0</c:v>
                </c:pt>
                <c:pt idx="24">
                  <c:v>40.0</c:v>
                </c:pt>
                <c:pt idx="25">
                  <c:v>310.0</c:v>
                </c:pt>
                <c:pt idx="26">
                  <c:v>544.0</c:v>
                </c:pt>
                <c:pt idx="27">
                  <c:v>658.0</c:v>
                </c:pt>
                <c:pt idx="28">
                  <c:v>709.0</c:v>
                </c:pt>
                <c:pt idx="29">
                  <c:v>386.0</c:v>
                </c:pt>
                <c:pt idx="30">
                  <c:v>500.0</c:v>
                </c:pt>
                <c:pt idx="31">
                  <c:v>459.0</c:v>
                </c:pt>
                <c:pt idx="32">
                  <c:v>523.0</c:v>
                </c:pt>
                <c:pt idx="33">
                  <c:v>616.0</c:v>
                </c:pt>
                <c:pt idx="34">
                  <c:v>643.0</c:v>
                </c:pt>
                <c:pt idx="35">
                  <c:v>717.0</c:v>
                </c:pt>
                <c:pt idx="36">
                  <c:v>786.4</c:v>
                </c:pt>
                <c:pt idx="37">
                  <c:v>925.2</c:v>
                </c:pt>
                <c:pt idx="38">
                  <c:v>870.0</c:v>
                </c:pt>
                <c:pt idx="39">
                  <c:v>800.5</c:v>
                </c:pt>
                <c:pt idx="40">
                  <c:v>809.0</c:v>
                </c:pt>
                <c:pt idx="41">
                  <c:v>1055.0</c:v>
                </c:pt>
              </c:numCache>
            </c:numRef>
          </c:val>
        </c:ser>
        <c:ser>
          <c:idx val="115"/>
          <c:order val="115"/>
          <c:tx>
            <c:strRef>
              <c:f>'Apparent consumption final (2)'!$A$118:$C$118</c:f>
              <c:strCache>
                <c:ptCount val="3"/>
                <c:pt idx="0">
                  <c:v>Laos</c:v>
                </c:pt>
                <c:pt idx="1">
                  <c:v>LA</c:v>
                </c:pt>
                <c:pt idx="2">
                  <c:v>LAO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(2)'!$D$118:$BA$118</c:f>
              <c:numCache>
                <c:formatCode>0_);[Red]\(0\)</c:formatCode>
                <c:ptCount val="42"/>
                <c:pt idx="23">
                  <c:v>7.0</c:v>
                </c:pt>
                <c:pt idx="24">
                  <c:v>10.0</c:v>
                </c:pt>
                <c:pt idx="25">
                  <c:v>10.0</c:v>
                </c:pt>
                <c:pt idx="26">
                  <c:v>9.0</c:v>
                </c:pt>
                <c:pt idx="27">
                  <c:v>8.0</c:v>
                </c:pt>
                <c:pt idx="28">
                  <c:v>80.0</c:v>
                </c:pt>
                <c:pt idx="29">
                  <c:v>80.0</c:v>
                </c:pt>
                <c:pt idx="30">
                  <c:v>92.0</c:v>
                </c:pt>
                <c:pt idx="31">
                  <c:v>442.0</c:v>
                </c:pt>
                <c:pt idx="32">
                  <c:v>600.0</c:v>
                </c:pt>
                <c:pt idx="33">
                  <c:v>640.0</c:v>
                </c:pt>
                <c:pt idx="34">
                  <c:v>836.0</c:v>
                </c:pt>
                <c:pt idx="35">
                  <c:v>1666.0</c:v>
                </c:pt>
                <c:pt idx="36">
                  <c:v>750.0</c:v>
                </c:pt>
                <c:pt idx="37">
                  <c:v>900.0</c:v>
                </c:pt>
                <c:pt idx="38">
                  <c:v>1500.0</c:v>
                </c:pt>
                <c:pt idx="39">
                  <c:v>1800.0</c:v>
                </c:pt>
                <c:pt idx="40">
                  <c:v>1900.0</c:v>
                </c:pt>
                <c:pt idx="41">
                  <c:v>1800.0</c:v>
                </c:pt>
              </c:numCache>
            </c:numRef>
          </c:val>
        </c:ser>
        <c:ser>
          <c:idx val="116"/>
          <c:order val="116"/>
          <c:tx>
            <c:strRef>
              <c:f>'Apparent consumption final (2)'!$A$119:$C$119</c:f>
              <c:strCache>
                <c:ptCount val="3"/>
                <c:pt idx="0">
                  <c:v>Latvia</c:v>
                </c:pt>
                <c:pt idx="1">
                  <c:v>LV</c:v>
                </c:pt>
                <c:pt idx="2">
                  <c:v>LVA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(2)'!$D$119:$BA$119</c:f>
              <c:numCache>
                <c:formatCode>0_);[Red]\(0\)</c:formatCode>
                <c:ptCount val="42"/>
                <c:pt idx="22">
                  <c:v>400.0</c:v>
                </c:pt>
                <c:pt idx="23">
                  <c:v>300.0</c:v>
                </c:pt>
                <c:pt idx="24">
                  <c:v>244.0</c:v>
                </c:pt>
                <c:pt idx="25">
                  <c:v>203.0</c:v>
                </c:pt>
                <c:pt idx="26">
                  <c:v>325.0</c:v>
                </c:pt>
                <c:pt idx="27">
                  <c:v>246.0</c:v>
                </c:pt>
                <c:pt idx="28">
                  <c:v>366.0</c:v>
                </c:pt>
                <c:pt idx="31">
                  <c:v>283.0</c:v>
                </c:pt>
                <c:pt idx="32">
                  <c:v>331.0</c:v>
                </c:pt>
                <c:pt idx="33">
                  <c:v>348.0</c:v>
                </c:pt>
                <c:pt idx="34">
                  <c:v>442.0</c:v>
                </c:pt>
                <c:pt idx="35">
                  <c:v>600.0</c:v>
                </c:pt>
                <c:pt idx="36">
                  <c:v>769.0</c:v>
                </c:pt>
                <c:pt idx="37">
                  <c:v>894.9</c:v>
                </c:pt>
                <c:pt idx="38">
                  <c:v>585.1</c:v>
                </c:pt>
                <c:pt idx="39">
                  <c:v>308.6</c:v>
                </c:pt>
                <c:pt idx="40">
                  <c:v>289.7</c:v>
                </c:pt>
                <c:pt idx="41">
                  <c:v>391.3</c:v>
                </c:pt>
              </c:numCache>
            </c:numRef>
          </c:val>
        </c:ser>
        <c:ser>
          <c:idx val="117"/>
          <c:order val="117"/>
          <c:tx>
            <c:strRef>
              <c:f>'Apparent consumption final (2)'!$A$120:$C$120</c:f>
              <c:strCache>
                <c:ptCount val="3"/>
                <c:pt idx="0">
                  <c:v>Lebanon</c:v>
                </c:pt>
                <c:pt idx="1">
                  <c:v>LB</c:v>
                </c:pt>
                <c:pt idx="2">
                  <c:v>LBN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(2)'!$D$120:$BA$120</c:f>
              <c:numCache>
                <c:formatCode>0_);[Red]\(0\)</c:formatCode>
                <c:ptCount val="42"/>
                <c:pt idx="0">
                  <c:v>1341.82</c:v>
                </c:pt>
                <c:pt idx="1">
                  <c:v>1501.82</c:v>
                </c:pt>
                <c:pt idx="2">
                  <c:v>1629.09</c:v>
                </c:pt>
                <c:pt idx="3">
                  <c:v>1662.73</c:v>
                </c:pt>
                <c:pt idx="4">
                  <c:v>1747.27</c:v>
                </c:pt>
                <c:pt idx="5">
                  <c:v>1659.09</c:v>
                </c:pt>
                <c:pt idx="6">
                  <c:v>1707.27</c:v>
                </c:pt>
                <c:pt idx="7">
                  <c:v>1362.73</c:v>
                </c:pt>
                <c:pt idx="8">
                  <c:v>1383.64</c:v>
                </c:pt>
                <c:pt idx="9">
                  <c:v>2035.45</c:v>
                </c:pt>
                <c:pt idx="10">
                  <c:v>1487.27</c:v>
                </c:pt>
                <c:pt idx="11">
                  <c:v>2396.36</c:v>
                </c:pt>
                <c:pt idx="12">
                  <c:v>1703.64</c:v>
                </c:pt>
                <c:pt idx="13">
                  <c:v>1502.73</c:v>
                </c:pt>
                <c:pt idx="14">
                  <c:v>1252.73</c:v>
                </c:pt>
                <c:pt idx="15">
                  <c:v>1000.0</c:v>
                </c:pt>
                <c:pt idx="16">
                  <c:v>909.09</c:v>
                </c:pt>
                <c:pt idx="17">
                  <c:v>909.09</c:v>
                </c:pt>
                <c:pt idx="18">
                  <c:v>907.18</c:v>
                </c:pt>
                <c:pt idx="19">
                  <c:v>900.0</c:v>
                </c:pt>
                <c:pt idx="20">
                  <c:v>900.0</c:v>
                </c:pt>
                <c:pt idx="21">
                  <c:v>900.0</c:v>
                </c:pt>
                <c:pt idx="22">
                  <c:v>1500.0</c:v>
                </c:pt>
                <c:pt idx="23">
                  <c:v>3000.0</c:v>
                </c:pt>
                <c:pt idx="24">
                  <c:v>3450.0</c:v>
                </c:pt>
                <c:pt idx="25">
                  <c:v>3538.0</c:v>
                </c:pt>
                <c:pt idx="26">
                  <c:v>3700.0</c:v>
                </c:pt>
                <c:pt idx="27">
                  <c:v>2703.0</c:v>
                </c:pt>
                <c:pt idx="28">
                  <c:v>3316.0</c:v>
                </c:pt>
                <c:pt idx="29">
                  <c:v>2714.0</c:v>
                </c:pt>
                <c:pt idx="30">
                  <c:v>2808.0</c:v>
                </c:pt>
                <c:pt idx="31">
                  <c:v>2700.0</c:v>
                </c:pt>
                <c:pt idx="32">
                  <c:v>2883.0</c:v>
                </c:pt>
                <c:pt idx="33">
                  <c:v>2708.0</c:v>
                </c:pt>
                <c:pt idx="34">
                  <c:v>2894.0</c:v>
                </c:pt>
                <c:pt idx="35">
                  <c:v>3544.0</c:v>
                </c:pt>
                <c:pt idx="36">
                  <c:v>4300.0</c:v>
                </c:pt>
                <c:pt idx="37">
                  <c:v>4268.4</c:v>
                </c:pt>
                <c:pt idx="38">
                  <c:v>3961.3</c:v>
                </c:pt>
                <c:pt idx="39">
                  <c:v>5112.8</c:v>
                </c:pt>
                <c:pt idx="40">
                  <c:v>5425.400000000001</c:v>
                </c:pt>
                <c:pt idx="41">
                  <c:v>6000.0</c:v>
                </c:pt>
              </c:numCache>
            </c:numRef>
          </c:val>
        </c:ser>
        <c:ser>
          <c:idx val="118"/>
          <c:order val="118"/>
          <c:tx>
            <c:strRef>
              <c:f>'Apparent consumption final (2)'!$A$121:$C$121</c:f>
              <c:strCache>
                <c:ptCount val="3"/>
                <c:pt idx="0">
                  <c:v>Lesotho</c:v>
                </c:pt>
                <c:pt idx="1">
                  <c:v>LS</c:v>
                </c:pt>
                <c:pt idx="2">
                  <c:v>LSO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(2)'!$D$121:$BA$121</c:f>
              <c:numCache>
                <c:formatCode>0_);[Red]\(0\)</c:formatCode>
                <c:ptCount val="42"/>
                <c:pt idx="31">
                  <c:v>171.0</c:v>
                </c:pt>
                <c:pt idx="32">
                  <c:v>149.0</c:v>
                </c:pt>
                <c:pt idx="33">
                  <c:v>130.0</c:v>
                </c:pt>
                <c:pt idx="34">
                  <c:v>111.0</c:v>
                </c:pt>
                <c:pt idx="35">
                  <c:v>109.0</c:v>
                </c:pt>
                <c:pt idx="36">
                  <c:v>110.0</c:v>
                </c:pt>
                <c:pt idx="37">
                  <c:v>122.3</c:v>
                </c:pt>
                <c:pt idx="38">
                  <c:v>122.0</c:v>
                </c:pt>
                <c:pt idx="39">
                  <c:v>120.0</c:v>
                </c:pt>
                <c:pt idx="40">
                  <c:v>120.0</c:v>
                </c:pt>
                <c:pt idx="41">
                  <c:v>120.0</c:v>
                </c:pt>
              </c:numCache>
            </c:numRef>
          </c:val>
        </c:ser>
        <c:ser>
          <c:idx val="119"/>
          <c:order val="119"/>
          <c:tx>
            <c:strRef>
              <c:f>'Apparent consumption final (2)'!$A$122:$C$122</c:f>
              <c:strCache>
                <c:ptCount val="3"/>
                <c:pt idx="0">
                  <c:v>Liberia</c:v>
                </c:pt>
                <c:pt idx="1">
                  <c:v>LR</c:v>
                </c:pt>
                <c:pt idx="2">
                  <c:v>LBR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(2)'!$D$122:$BA$122</c:f>
              <c:numCache>
                <c:formatCode>0_);[Red]\(0\)</c:formatCode>
                <c:ptCount val="42"/>
                <c:pt idx="0">
                  <c:v>90.91</c:v>
                </c:pt>
                <c:pt idx="1">
                  <c:v>90.91</c:v>
                </c:pt>
                <c:pt idx="2">
                  <c:v>90.91</c:v>
                </c:pt>
                <c:pt idx="3">
                  <c:v>89.09</c:v>
                </c:pt>
                <c:pt idx="4">
                  <c:v>86.36</c:v>
                </c:pt>
                <c:pt idx="5">
                  <c:v>90.0</c:v>
                </c:pt>
                <c:pt idx="6">
                  <c:v>100.0</c:v>
                </c:pt>
                <c:pt idx="7">
                  <c:v>100.0</c:v>
                </c:pt>
                <c:pt idx="8">
                  <c:v>132.73</c:v>
                </c:pt>
                <c:pt idx="9">
                  <c:v>136.36</c:v>
                </c:pt>
                <c:pt idx="10">
                  <c:v>106.36</c:v>
                </c:pt>
                <c:pt idx="11">
                  <c:v>86.36</c:v>
                </c:pt>
                <c:pt idx="12">
                  <c:v>80.0</c:v>
                </c:pt>
                <c:pt idx="13">
                  <c:v>85.45</c:v>
                </c:pt>
                <c:pt idx="14">
                  <c:v>84.55</c:v>
                </c:pt>
                <c:pt idx="15">
                  <c:v>95.45</c:v>
                </c:pt>
                <c:pt idx="16">
                  <c:v>97.27</c:v>
                </c:pt>
                <c:pt idx="17">
                  <c:v>105.45</c:v>
                </c:pt>
                <c:pt idx="18">
                  <c:v>106.14</c:v>
                </c:pt>
                <c:pt idx="19">
                  <c:v>85.0</c:v>
                </c:pt>
                <c:pt idx="20">
                  <c:v>49.0</c:v>
                </c:pt>
                <c:pt idx="21">
                  <c:v>2.0</c:v>
                </c:pt>
                <c:pt idx="22">
                  <c:v>8.0</c:v>
                </c:pt>
                <c:pt idx="23">
                  <c:v>8.0</c:v>
                </c:pt>
                <c:pt idx="24">
                  <c:v>10.0</c:v>
                </c:pt>
                <c:pt idx="25">
                  <c:v>5.0</c:v>
                </c:pt>
                <c:pt idx="26">
                  <c:v>15.0</c:v>
                </c:pt>
                <c:pt idx="27">
                  <c:v>7.0</c:v>
                </c:pt>
                <c:pt idx="28">
                  <c:v>10.0</c:v>
                </c:pt>
                <c:pt idx="29">
                  <c:v>15.0</c:v>
                </c:pt>
                <c:pt idx="30">
                  <c:v>71.0</c:v>
                </c:pt>
                <c:pt idx="31">
                  <c:v>76.10000000000001</c:v>
                </c:pt>
                <c:pt idx="32">
                  <c:v>64.0</c:v>
                </c:pt>
                <c:pt idx="33">
                  <c:v>35.2</c:v>
                </c:pt>
                <c:pt idx="34">
                  <c:v>161.8</c:v>
                </c:pt>
                <c:pt idx="35">
                  <c:v>183.1</c:v>
                </c:pt>
                <c:pt idx="36">
                  <c:v>220.1</c:v>
                </c:pt>
                <c:pt idx="37">
                  <c:v>212.9</c:v>
                </c:pt>
                <c:pt idx="38">
                  <c:v>259.5</c:v>
                </c:pt>
                <c:pt idx="39">
                  <c:v>310.3</c:v>
                </c:pt>
                <c:pt idx="40">
                  <c:v>350.0</c:v>
                </c:pt>
                <c:pt idx="41">
                  <c:v>250.0</c:v>
                </c:pt>
              </c:numCache>
            </c:numRef>
          </c:val>
        </c:ser>
        <c:ser>
          <c:idx val="120"/>
          <c:order val="120"/>
          <c:tx>
            <c:strRef>
              <c:f>'Apparent consumption final (2)'!$A$123:$C$123</c:f>
              <c:strCache>
                <c:ptCount val="3"/>
                <c:pt idx="0">
                  <c:v>Libya</c:v>
                </c:pt>
                <c:pt idx="1">
                  <c:v>LY</c:v>
                </c:pt>
                <c:pt idx="2">
                  <c:v>LBY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(2)'!$D$123:$BA$123</c:f>
              <c:numCache>
                <c:formatCode>0_);[Red]\(0\)</c:formatCode>
                <c:ptCount val="42"/>
                <c:pt idx="0">
                  <c:v>95.45</c:v>
                </c:pt>
                <c:pt idx="1">
                  <c:v>71.82000000000001</c:v>
                </c:pt>
                <c:pt idx="2">
                  <c:v>81.82000000000001</c:v>
                </c:pt>
                <c:pt idx="3">
                  <c:v>79.09</c:v>
                </c:pt>
                <c:pt idx="4">
                  <c:v>500.91</c:v>
                </c:pt>
                <c:pt idx="5">
                  <c:v>616.36</c:v>
                </c:pt>
                <c:pt idx="6">
                  <c:v>1502.73</c:v>
                </c:pt>
                <c:pt idx="7">
                  <c:v>2505.45</c:v>
                </c:pt>
                <c:pt idx="8">
                  <c:v>3206.36</c:v>
                </c:pt>
                <c:pt idx="9">
                  <c:v>3206.36</c:v>
                </c:pt>
                <c:pt idx="10">
                  <c:v>3206.36</c:v>
                </c:pt>
                <c:pt idx="11">
                  <c:v>3206.36</c:v>
                </c:pt>
                <c:pt idx="12">
                  <c:v>4000.0</c:v>
                </c:pt>
                <c:pt idx="13">
                  <c:v>5000.0</c:v>
                </c:pt>
                <c:pt idx="14">
                  <c:v>6000.0</c:v>
                </c:pt>
                <c:pt idx="15">
                  <c:v>6545.45</c:v>
                </c:pt>
                <c:pt idx="16">
                  <c:v>2080.91</c:v>
                </c:pt>
                <c:pt idx="17">
                  <c:v>2705.45</c:v>
                </c:pt>
                <c:pt idx="18">
                  <c:v>2721.54</c:v>
                </c:pt>
                <c:pt idx="19">
                  <c:v>2700.0</c:v>
                </c:pt>
                <c:pt idx="20">
                  <c:v>2700.0</c:v>
                </c:pt>
                <c:pt idx="21">
                  <c:v>2369.0</c:v>
                </c:pt>
                <c:pt idx="22">
                  <c:v>2300.0</c:v>
                </c:pt>
                <c:pt idx="23">
                  <c:v>2300.0</c:v>
                </c:pt>
                <c:pt idx="24">
                  <c:v>2700.0</c:v>
                </c:pt>
                <c:pt idx="25">
                  <c:v>3210.0</c:v>
                </c:pt>
                <c:pt idx="26">
                  <c:v>3550.0</c:v>
                </c:pt>
                <c:pt idx="27">
                  <c:v>2524.0</c:v>
                </c:pt>
                <c:pt idx="28">
                  <c:v>3000.0</c:v>
                </c:pt>
                <c:pt idx="29">
                  <c:v>3000.0</c:v>
                </c:pt>
                <c:pt idx="30">
                  <c:v>3000.0</c:v>
                </c:pt>
                <c:pt idx="31">
                  <c:v>3400.0</c:v>
                </c:pt>
                <c:pt idx="32">
                  <c:v>3700.0</c:v>
                </c:pt>
                <c:pt idx="33">
                  <c:v>4082.2</c:v>
                </c:pt>
                <c:pt idx="34">
                  <c:v>4045.9</c:v>
                </c:pt>
                <c:pt idx="35">
                  <c:v>4757.8</c:v>
                </c:pt>
                <c:pt idx="36">
                  <c:v>7261.0</c:v>
                </c:pt>
                <c:pt idx="37">
                  <c:v>5206.400000000001</c:v>
                </c:pt>
                <c:pt idx="38">
                  <c:v>5508.6</c:v>
                </c:pt>
                <c:pt idx="39">
                  <c:v>9419.5</c:v>
                </c:pt>
                <c:pt idx="40">
                  <c:v>11577.7</c:v>
                </c:pt>
                <c:pt idx="41">
                  <c:v>9000.0</c:v>
                </c:pt>
              </c:numCache>
            </c:numRef>
          </c:val>
        </c:ser>
        <c:ser>
          <c:idx val="121"/>
          <c:order val="121"/>
          <c:tx>
            <c:strRef>
              <c:f>'Apparent consumption final (2)'!$A$124:$C$124</c:f>
              <c:strCache>
                <c:ptCount val="3"/>
                <c:pt idx="0">
                  <c:v>Liechtenstein</c:v>
                </c:pt>
                <c:pt idx="1">
                  <c:v>LI</c:v>
                </c:pt>
                <c:pt idx="2">
                  <c:v>LIE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(2)'!$D$124:$BA$124</c:f>
              <c:numCache>
                <c:formatCode>0_);[Red]\(0\)</c:formatCode>
                <c:ptCount val="42"/>
              </c:numCache>
            </c:numRef>
          </c:val>
        </c:ser>
        <c:ser>
          <c:idx val="122"/>
          <c:order val="122"/>
          <c:tx>
            <c:strRef>
              <c:f>'Apparent consumption final (2)'!$A$125:$C$125</c:f>
              <c:strCache>
                <c:ptCount val="3"/>
                <c:pt idx="0">
                  <c:v>Lithuania</c:v>
                </c:pt>
                <c:pt idx="1">
                  <c:v>LT</c:v>
                </c:pt>
                <c:pt idx="2">
                  <c:v>LTU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(2)'!$D$125:$BA$125</c:f>
              <c:numCache>
                <c:formatCode>0_);[Red]\(0\)</c:formatCode>
                <c:ptCount val="42"/>
                <c:pt idx="22">
                  <c:v>1500.0</c:v>
                </c:pt>
                <c:pt idx="23">
                  <c:v>1000.0</c:v>
                </c:pt>
                <c:pt idx="24">
                  <c:v>736.0</c:v>
                </c:pt>
                <c:pt idx="25">
                  <c:v>649.0</c:v>
                </c:pt>
                <c:pt idx="26">
                  <c:v>600.0</c:v>
                </c:pt>
                <c:pt idx="27">
                  <c:v>788.0</c:v>
                </c:pt>
                <c:pt idx="28">
                  <c:v>788.0</c:v>
                </c:pt>
                <c:pt idx="29">
                  <c:v>666.0</c:v>
                </c:pt>
                <c:pt idx="30">
                  <c:v>570.0</c:v>
                </c:pt>
                <c:pt idx="31">
                  <c:v>424.0</c:v>
                </c:pt>
                <c:pt idx="32">
                  <c:v>500.0</c:v>
                </c:pt>
                <c:pt idx="33">
                  <c:v>592.0</c:v>
                </c:pt>
                <c:pt idx="34">
                  <c:v>682.0</c:v>
                </c:pt>
                <c:pt idx="35">
                  <c:v>802.0</c:v>
                </c:pt>
                <c:pt idx="36">
                  <c:v>1004.0</c:v>
                </c:pt>
                <c:pt idx="37">
                  <c:v>1088.0</c:v>
                </c:pt>
                <c:pt idx="38">
                  <c:v>993.9</c:v>
                </c:pt>
                <c:pt idx="39">
                  <c:v>539.8</c:v>
                </c:pt>
                <c:pt idx="40">
                  <c:v>597.0</c:v>
                </c:pt>
                <c:pt idx="41">
                  <c:v>683.0</c:v>
                </c:pt>
              </c:numCache>
            </c:numRef>
          </c:val>
        </c:ser>
        <c:ser>
          <c:idx val="123"/>
          <c:order val="123"/>
          <c:tx>
            <c:strRef>
              <c:f>'Apparent consumption final (2)'!$A$126:$C$126</c:f>
              <c:strCache>
                <c:ptCount val="3"/>
                <c:pt idx="0">
                  <c:v>Luxembourg</c:v>
                </c:pt>
                <c:pt idx="1">
                  <c:v>LX</c:v>
                </c:pt>
                <c:pt idx="2">
                  <c:v>LUX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(2)'!$D$126:$BA$126</c:f>
              <c:numCache>
                <c:formatCode>0_);[Red]\(0\)</c:formatCode>
                <c:ptCount val="42"/>
                <c:pt idx="31">
                  <c:v>541.0</c:v>
                </c:pt>
                <c:pt idx="32">
                  <c:v>552.0</c:v>
                </c:pt>
                <c:pt idx="33">
                  <c:v>544.0</c:v>
                </c:pt>
                <c:pt idx="34">
                  <c:v>553.0</c:v>
                </c:pt>
                <c:pt idx="35">
                  <c:v>538.0</c:v>
                </c:pt>
                <c:pt idx="36">
                  <c:v>572.0</c:v>
                </c:pt>
                <c:pt idx="37">
                  <c:v>591.0</c:v>
                </c:pt>
                <c:pt idx="38">
                  <c:v>594.3000000000001</c:v>
                </c:pt>
                <c:pt idx="39">
                  <c:v>531.4</c:v>
                </c:pt>
                <c:pt idx="40">
                  <c:v>449.0</c:v>
                </c:pt>
                <c:pt idx="41">
                  <c:v>485.0</c:v>
                </c:pt>
              </c:numCache>
            </c:numRef>
          </c:val>
        </c:ser>
        <c:ser>
          <c:idx val="124"/>
          <c:order val="124"/>
          <c:tx>
            <c:strRef>
              <c:f>'Apparent consumption final (2)'!$A$127:$C$127</c:f>
              <c:strCache>
                <c:ptCount val="3"/>
                <c:pt idx="0">
                  <c:v>Macau</c:v>
                </c:pt>
                <c:pt idx="1">
                  <c:v>MO</c:v>
                </c:pt>
                <c:pt idx="2">
                  <c:v>MAC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(2)'!$D$127:$BA$127</c:f>
              <c:numCache>
                <c:formatCode>0_);[Red]\(0\)</c:formatCode>
                <c:ptCount val="42"/>
                <c:pt idx="31">
                  <c:v>91.0</c:v>
                </c:pt>
                <c:pt idx="32">
                  <c:v>99.0</c:v>
                </c:pt>
                <c:pt idx="33">
                  <c:v>242.0</c:v>
                </c:pt>
                <c:pt idx="34">
                  <c:v>292.7</c:v>
                </c:pt>
                <c:pt idx="35">
                  <c:v>680.5</c:v>
                </c:pt>
                <c:pt idx="36">
                  <c:v>980.3000000000001</c:v>
                </c:pt>
                <c:pt idx="37">
                  <c:v>948.8000000000001</c:v>
                </c:pt>
                <c:pt idx="38">
                  <c:v>642.8000000000001</c:v>
                </c:pt>
                <c:pt idx="39">
                  <c:v>276.7</c:v>
                </c:pt>
                <c:pt idx="40">
                  <c:v>214.2</c:v>
                </c:pt>
                <c:pt idx="41">
                  <c:v>270.0</c:v>
                </c:pt>
              </c:numCache>
            </c:numRef>
          </c:val>
        </c:ser>
        <c:ser>
          <c:idx val="125"/>
          <c:order val="125"/>
          <c:tx>
            <c:strRef>
              <c:f>'Apparent consumption final (2)'!$A$128:$C$128</c:f>
              <c:strCache>
                <c:ptCount val="3"/>
                <c:pt idx="0">
                  <c:v>Macedonia</c:v>
                </c:pt>
                <c:pt idx="1">
                  <c:v>MK</c:v>
                </c:pt>
                <c:pt idx="2">
                  <c:v>MKD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(2)'!$D$128:$BA$128</c:f>
              <c:numCache>
                <c:formatCode>0_);[Red]\(0\)</c:formatCode>
                <c:ptCount val="42"/>
                <c:pt idx="22">
                  <c:v>516.0</c:v>
                </c:pt>
                <c:pt idx="23">
                  <c:v>499.0</c:v>
                </c:pt>
                <c:pt idx="24">
                  <c:v>486.0</c:v>
                </c:pt>
                <c:pt idx="25">
                  <c:v>524.0</c:v>
                </c:pt>
                <c:pt idx="26">
                  <c:v>491.0</c:v>
                </c:pt>
                <c:pt idx="27">
                  <c:v>500.0</c:v>
                </c:pt>
                <c:pt idx="28">
                  <c:v>461.0</c:v>
                </c:pt>
                <c:pt idx="29">
                  <c:v>520.0</c:v>
                </c:pt>
                <c:pt idx="30">
                  <c:v>585.0</c:v>
                </c:pt>
                <c:pt idx="31">
                  <c:v>296.6</c:v>
                </c:pt>
                <c:pt idx="32">
                  <c:v>527.5</c:v>
                </c:pt>
                <c:pt idx="33">
                  <c:v>731.0</c:v>
                </c:pt>
                <c:pt idx="34">
                  <c:v>620.1</c:v>
                </c:pt>
                <c:pt idx="35">
                  <c:v>551.1</c:v>
                </c:pt>
                <c:pt idx="36">
                  <c:v>537.0</c:v>
                </c:pt>
                <c:pt idx="37">
                  <c:v>615.5</c:v>
                </c:pt>
                <c:pt idx="38">
                  <c:v>976.8000000000001</c:v>
                </c:pt>
                <c:pt idx="39">
                  <c:v>1108.1</c:v>
                </c:pt>
                <c:pt idx="40">
                  <c:v>691.8000000000001</c:v>
                </c:pt>
                <c:pt idx="41">
                  <c:v>862.0</c:v>
                </c:pt>
              </c:numCache>
            </c:numRef>
          </c:val>
        </c:ser>
        <c:ser>
          <c:idx val="126"/>
          <c:order val="126"/>
          <c:tx>
            <c:strRef>
              <c:f>'Apparent consumption final (2)'!$A$129:$C$129</c:f>
              <c:strCache>
                <c:ptCount val="3"/>
                <c:pt idx="0">
                  <c:v>Madagascar</c:v>
                </c:pt>
                <c:pt idx="1">
                  <c:v>MG</c:v>
                </c:pt>
                <c:pt idx="2">
                  <c:v>MDG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(2)'!$D$129:$BA$129</c:f>
              <c:numCache>
                <c:formatCode>0_);[Red]\(0\)</c:formatCode>
                <c:ptCount val="42"/>
                <c:pt idx="0">
                  <c:v>76.36</c:v>
                </c:pt>
                <c:pt idx="1">
                  <c:v>85.0</c:v>
                </c:pt>
                <c:pt idx="2">
                  <c:v>71.0</c:v>
                </c:pt>
                <c:pt idx="3">
                  <c:v>70.0</c:v>
                </c:pt>
                <c:pt idx="4">
                  <c:v>60.91</c:v>
                </c:pt>
                <c:pt idx="5">
                  <c:v>58.18</c:v>
                </c:pt>
                <c:pt idx="6">
                  <c:v>74.55</c:v>
                </c:pt>
                <c:pt idx="7">
                  <c:v>52.73</c:v>
                </c:pt>
                <c:pt idx="8">
                  <c:v>66.36</c:v>
                </c:pt>
                <c:pt idx="9">
                  <c:v>70.0</c:v>
                </c:pt>
                <c:pt idx="10">
                  <c:v>60.0</c:v>
                </c:pt>
                <c:pt idx="11">
                  <c:v>35.45</c:v>
                </c:pt>
                <c:pt idx="12">
                  <c:v>36.36</c:v>
                </c:pt>
                <c:pt idx="13">
                  <c:v>35.45</c:v>
                </c:pt>
                <c:pt idx="14">
                  <c:v>35.45</c:v>
                </c:pt>
                <c:pt idx="15">
                  <c:v>35.45</c:v>
                </c:pt>
                <c:pt idx="16">
                  <c:v>35.45</c:v>
                </c:pt>
                <c:pt idx="17">
                  <c:v>48.18</c:v>
                </c:pt>
                <c:pt idx="18">
                  <c:v>36.29</c:v>
                </c:pt>
                <c:pt idx="19">
                  <c:v>60.0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60.0</c:v>
                </c:pt>
                <c:pt idx="25">
                  <c:v>40.0</c:v>
                </c:pt>
                <c:pt idx="26">
                  <c:v>80.0</c:v>
                </c:pt>
                <c:pt idx="27">
                  <c:v>120.0</c:v>
                </c:pt>
                <c:pt idx="28">
                  <c:v>44.0</c:v>
                </c:pt>
                <c:pt idx="29">
                  <c:v>46.0</c:v>
                </c:pt>
                <c:pt idx="30">
                  <c:v>51.0</c:v>
                </c:pt>
                <c:pt idx="31">
                  <c:v>192.0</c:v>
                </c:pt>
                <c:pt idx="32">
                  <c:v>169.0</c:v>
                </c:pt>
                <c:pt idx="33">
                  <c:v>326.0</c:v>
                </c:pt>
                <c:pt idx="34">
                  <c:v>453.0</c:v>
                </c:pt>
                <c:pt idx="35">
                  <c:v>315.0</c:v>
                </c:pt>
                <c:pt idx="36">
                  <c:v>420.0</c:v>
                </c:pt>
                <c:pt idx="37">
                  <c:v>520.0</c:v>
                </c:pt>
                <c:pt idx="38">
                  <c:v>717.0</c:v>
                </c:pt>
                <c:pt idx="39">
                  <c:v>718.5</c:v>
                </c:pt>
                <c:pt idx="40">
                  <c:v>800.0</c:v>
                </c:pt>
                <c:pt idx="41">
                  <c:v>780.0</c:v>
                </c:pt>
              </c:numCache>
            </c:numRef>
          </c:val>
        </c:ser>
        <c:ser>
          <c:idx val="127"/>
          <c:order val="127"/>
          <c:tx>
            <c:strRef>
              <c:f>'Apparent consumption final (2)'!$A$130:$C$130</c:f>
              <c:strCache>
                <c:ptCount val="3"/>
                <c:pt idx="0">
                  <c:v>Malawi</c:v>
                </c:pt>
                <c:pt idx="1">
                  <c:v>MW</c:v>
                </c:pt>
                <c:pt idx="2">
                  <c:v>MWI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(2)'!$D$130:$BA$130</c:f>
              <c:numCache>
                <c:formatCode>0_);[Red]\(0\)</c:formatCode>
                <c:ptCount val="42"/>
                <c:pt idx="0">
                  <c:v>69.09</c:v>
                </c:pt>
                <c:pt idx="1">
                  <c:v>62.73</c:v>
                </c:pt>
                <c:pt idx="2">
                  <c:v>74.55</c:v>
                </c:pt>
                <c:pt idx="3">
                  <c:v>89.09</c:v>
                </c:pt>
                <c:pt idx="4">
                  <c:v>81.82000000000001</c:v>
                </c:pt>
                <c:pt idx="5">
                  <c:v>101.82</c:v>
                </c:pt>
                <c:pt idx="6">
                  <c:v>85.45</c:v>
                </c:pt>
                <c:pt idx="7">
                  <c:v>94.55</c:v>
                </c:pt>
                <c:pt idx="8">
                  <c:v>103.64</c:v>
                </c:pt>
                <c:pt idx="9">
                  <c:v>103.64</c:v>
                </c:pt>
                <c:pt idx="10">
                  <c:v>91.82000000000001</c:v>
                </c:pt>
                <c:pt idx="11">
                  <c:v>78.18000000000001</c:v>
                </c:pt>
                <c:pt idx="12">
                  <c:v>53.64</c:v>
                </c:pt>
                <c:pt idx="13">
                  <c:v>70.91</c:v>
                </c:pt>
                <c:pt idx="14">
                  <c:v>70.0</c:v>
                </c:pt>
                <c:pt idx="15">
                  <c:v>61.82</c:v>
                </c:pt>
                <c:pt idx="16">
                  <c:v>70.0</c:v>
                </c:pt>
                <c:pt idx="17">
                  <c:v>72.73</c:v>
                </c:pt>
                <c:pt idx="18">
                  <c:v>65.32000000000001</c:v>
                </c:pt>
                <c:pt idx="19">
                  <c:v>77.0</c:v>
                </c:pt>
                <c:pt idx="20">
                  <c:v>99.0</c:v>
                </c:pt>
                <c:pt idx="21">
                  <c:v>120.0</c:v>
                </c:pt>
                <c:pt idx="22">
                  <c:v>112.0</c:v>
                </c:pt>
                <c:pt idx="23">
                  <c:v>127.0</c:v>
                </c:pt>
                <c:pt idx="24">
                  <c:v>122.0</c:v>
                </c:pt>
                <c:pt idx="25">
                  <c:v>139.0</c:v>
                </c:pt>
                <c:pt idx="26">
                  <c:v>91.0</c:v>
                </c:pt>
                <c:pt idx="27">
                  <c:v>176.0</c:v>
                </c:pt>
                <c:pt idx="28">
                  <c:v>134.0</c:v>
                </c:pt>
                <c:pt idx="29">
                  <c:v>187.0</c:v>
                </c:pt>
                <c:pt idx="30">
                  <c:v>156.0</c:v>
                </c:pt>
                <c:pt idx="31">
                  <c:v>225.0</c:v>
                </c:pt>
                <c:pt idx="32">
                  <c:v>228.0</c:v>
                </c:pt>
                <c:pt idx="33">
                  <c:v>179.0</c:v>
                </c:pt>
                <c:pt idx="34">
                  <c:v>140.0</c:v>
                </c:pt>
                <c:pt idx="35">
                  <c:v>314.0</c:v>
                </c:pt>
                <c:pt idx="36">
                  <c:v>207.0</c:v>
                </c:pt>
                <c:pt idx="37">
                  <c:v>200.0</c:v>
                </c:pt>
                <c:pt idx="38">
                  <c:v>260.0</c:v>
                </c:pt>
                <c:pt idx="39">
                  <c:v>262.4</c:v>
                </c:pt>
                <c:pt idx="40">
                  <c:v>260.0</c:v>
                </c:pt>
                <c:pt idx="41">
                  <c:v>490.0</c:v>
                </c:pt>
              </c:numCache>
            </c:numRef>
          </c:val>
        </c:ser>
        <c:ser>
          <c:idx val="128"/>
          <c:order val="128"/>
          <c:tx>
            <c:strRef>
              <c:f>'Apparent consumption final (2)'!$A$131:$C$131</c:f>
              <c:strCache>
                <c:ptCount val="3"/>
                <c:pt idx="0">
                  <c:v>Malaysia</c:v>
                </c:pt>
                <c:pt idx="1">
                  <c:v>MY</c:v>
                </c:pt>
                <c:pt idx="2">
                  <c:v>MYS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(2)'!$D$131:$BA$131</c:f>
              <c:numCache>
                <c:formatCode>0_);[Red]\(0\)</c:formatCode>
                <c:ptCount val="42"/>
                <c:pt idx="0">
                  <c:v>1031.82</c:v>
                </c:pt>
                <c:pt idx="1">
                  <c:v>1097.27</c:v>
                </c:pt>
                <c:pt idx="2">
                  <c:v>1162.73</c:v>
                </c:pt>
                <c:pt idx="3">
                  <c:v>1280.91</c:v>
                </c:pt>
                <c:pt idx="4">
                  <c:v>1367.27</c:v>
                </c:pt>
                <c:pt idx="5">
                  <c:v>1449.09</c:v>
                </c:pt>
                <c:pt idx="6">
                  <c:v>1742.73</c:v>
                </c:pt>
                <c:pt idx="7">
                  <c:v>1780.91</c:v>
                </c:pt>
                <c:pt idx="8">
                  <c:v>2200.91</c:v>
                </c:pt>
                <c:pt idx="9">
                  <c:v>2270.0</c:v>
                </c:pt>
                <c:pt idx="10">
                  <c:v>2353.64</c:v>
                </c:pt>
                <c:pt idx="11">
                  <c:v>2839.09</c:v>
                </c:pt>
                <c:pt idx="12">
                  <c:v>3130.0</c:v>
                </c:pt>
                <c:pt idx="13">
                  <c:v>3238.18</c:v>
                </c:pt>
                <c:pt idx="14">
                  <c:v>3476.36</c:v>
                </c:pt>
                <c:pt idx="15">
                  <c:v>3134.55</c:v>
                </c:pt>
                <c:pt idx="16">
                  <c:v>3182.73</c:v>
                </c:pt>
                <c:pt idx="17">
                  <c:v>3322.73</c:v>
                </c:pt>
                <c:pt idx="18">
                  <c:v>3774.78</c:v>
                </c:pt>
                <c:pt idx="19">
                  <c:v>4794.0</c:v>
                </c:pt>
                <c:pt idx="20">
                  <c:v>5881.0</c:v>
                </c:pt>
                <c:pt idx="21">
                  <c:v>7451.0</c:v>
                </c:pt>
                <c:pt idx="22">
                  <c:v>8366.0</c:v>
                </c:pt>
                <c:pt idx="23">
                  <c:v>8797.0</c:v>
                </c:pt>
                <c:pt idx="24">
                  <c:v>9928.0</c:v>
                </c:pt>
                <c:pt idx="25">
                  <c:v>10713.0</c:v>
                </c:pt>
                <c:pt idx="26">
                  <c:v>12349.0</c:v>
                </c:pt>
                <c:pt idx="27">
                  <c:v>12668.0</c:v>
                </c:pt>
                <c:pt idx="28">
                  <c:v>10397.0</c:v>
                </c:pt>
                <c:pt idx="29">
                  <c:v>10104.0</c:v>
                </c:pt>
                <c:pt idx="30">
                  <c:v>11445.0</c:v>
                </c:pt>
                <c:pt idx="31">
                  <c:v>11804.0</c:v>
                </c:pt>
                <c:pt idx="32">
                  <c:v>11954.0</c:v>
                </c:pt>
                <c:pt idx="33">
                  <c:v>15213.0</c:v>
                </c:pt>
                <c:pt idx="34">
                  <c:v>14539.0</c:v>
                </c:pt>
                <c:pt idx="35">
                  <c:v>15554.0</c:v>
                </c:pt>
                <c:pt idx="36">
                  <c:v>15743.0</c:v>
                </c:pt>
                <c:pt idx="37">
                  <c:v>15856.0</c:v>
                </c:pt>
                <c:pt idx="38">
                  <c:v>16962.0</c:v>
                </c:pt>
                <c:pt idx="39">
                  <c:v>16054.0</c:v>
                </c:pt>
                <c:pt idx="40">
                  <c:v>16620.0</c:v>
                </c:pt>
                <c:pt idx="41">
                  <c:v>18768.0</c:v>
                </c:pt>
              </c:numCache>
            </c:numRef>
          </c:val>
        </c:ser>
        <c:ser>
          <c:idx val="129"/>
          <c:order val="129"/>
          <c:tx>
            <c:strRef>
              <c:f>'Apparent consumption final (2)'!$A$132:$C$132</c:f>
              <c:strCache>
                <c:ptCount val="3"/>
                <c:pt idx="0">
                  <c:v>Maldives</c:v>
                </c:pt>
                <c:pt idx="1">
                  <c:v>MV</c:v>
                </c:pt>
                <c:pt idx="2">
                  <c:v>MDV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(2)'!$D$132:$BA$132</c:f>
              <c:numCache>
                <c:formatCode>0_);[Red]\(0\)</c:formatCode>
                <c:ptCount val="42"/>
                <c:pt idx="31">
                  <c:v>105.0</c:v>
                </c:pt>
                <c:pt idx="32">
                  <c:v>104.0</c:v>
                </c:pt>
                <c:pt idx="33">
                  <c:v>107.0</c:v>
                </c:pt>
                <c:pt idx="34">
                  <c:v>159.0</c:v>
                </c:pt>
                <c:pt idx="35">
                  <c:v>158.0</c:v>
                </c:pt>
                <c:pt idx="36">
                  <c:v>203.0</c:v>
                </c:pt>
                <c:pt idx="37">
                  <c:v>236.0</c:v>
                </c:pt>
                <c:pt idx="38">
                  <c:v>267.0</c:v>
                </c:pt>
                <c:pt idx="39">
                  <c:v>168.0</c:v>
                </c:pt>
                <c:pt idx="40">
                  <c:v>169.0</c:v>
                </c:pt>
                <c:pt idx="41">
                  <c:v>167.0</c:v>
                </c:pt>
              </c:numCache>
            </c:numRef>
          </c:val>
        </c:ser>
        <c:ser>
          <c:idx val="130"/>
          <c:order val="130"/>
          <c:tx>
            <c:strRef>
              <c:f>'Apparent consumption final (2)'!$A$133:$C$133</c:f>
              <c:strCache>
                <c:ptCount val="3"/>
                <c:pt idx="0">
                  <c:v>Mali</c:v>
                </c:pt>
                <c:pt idx="1">
                  <c:v>ML</c:v>
                </c:pt>
                <c:pt idx="2">
                  <c:v>MLI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(2)'!$D$133:$BA$133</c:f>
              <c:numCache>
                <c:formatCode>0_);[Red]\(0\)</c:formatCode>
                <c:ptCount val="42"/>
                <c:pt idx="31">
                  <c:v>599.0</c:v>
                </c:pt>
                <c:pt idx="32">
                  <c:v>558.0</c:v>
                </c:pt>
                <c:pt idx="33">
                  <c:v>643.0</c:v>
                </c:pt>
                <c:pt idx="34">
                  <c:v>803.0</c:v>
                </c:pt>
                <c:pt idx="35">
                  <c:v>724.0</c:v>
                </c:pt>
                <c:pt idx="36">
                  <c:v>666.4</c:v>
                </c:pt>
                <c:pt idx="37">
                  <c:v>829.0</c:v>
                </c:pt>
                <c:pt idx="38">
                  <c:v>1041.2</c:v>
                </c:pt>
                <c:pt idx="39">
                  <c:v>1305.0</c:v>
                </c:pt>
                <c:pt idx="40">
                  <c:v>1500.0</c:v>
                </c:pt>
                <c:pt idx="41">
                  <c:v>1600.0</c:v>
                </c:pt>
              </c:numCache>
            </c:numRef>
          </c:val>
        </c:ser>
        <c:ser>
          <c:idx val="131"/>
          <c:order val="131"/>
          <c:tx>
            <c:strRef>
              <c:f>'Apparent consumption final (2)'!$A$134:$C$134</c:f>
              <c:strCache>
                <c:ptCount val="3"/>
                <c:pt idx="0">
                  <c:v>Malta</c:v>
                </c:pt>
                <c:pt idx="1">
                  <c:v>MT</c:v>
                </c:pt>
                <c:pt idx="2">
                  <c:v>MLT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(2)'!$D$134:$BA$134</c:f>
              <c:numCache>
                <c:formatCode>0_);[Red]\(0\)</c:formatCode>
                <c:ptCount val="42"/>
                <c:pt idx="3">
                  <c:v>47.27</c:v>
                </c:pt>
                <c:pt idx="4">
                  <c:v>45.45</c:v>
                </c:pt>
                <c:pt idx="5">
                  <c:v>49.09</c:v>
                </c:pt>
                <c:pt idx="6">
                  <c:v>50.0</c:v>
                </c:pt>
                <c:pt idx="7">
                  <c:v>35.45</c:v>
                </c:pt>
                <c:pt idx="8">
                  <c:v>34.55</c:v>
                </c:pt>
                <c:pt idx="9">
                  <c:v>26.36</c:v>
                </c:pt>
                <c:pt idx="10">
                  <c:v>20.0</c:v>
                </c:pt>
                <c:pt idx="11">
                  <c:v>20.0</c:v>
                </c:pt>
                <c:pt idx="12">
                  <c:v>35.45</c:v>
                </c:pt>
                <c:pt idx="13">
                  <c:v>20.0</c:v>
                </c:pt>
                <c:pt idx="14">
                  <c:v>25.45</c:v>
                </c:pt>
                <c:pt idx="15">
                  <c:v>19.09</c:v>
                </c:pt>
                <c:pt idx="16">
                  <c:v>20.0</c:v>
                </c:pt>
                <c:pt idx="17">
                  <c:v>21.82</c:v>
                </c:pt>
                <c:pt idx="18">
                  <c:v>25.4</c:v>
                </c:pt>
                <c:pt idx="19">
                  <c:v>20.0</c:v>
                </c:pt>
                <c:pt idx="20">
                  <c:v>20.0</c:v>
                </c:pt>
                <c:pt idx="21">
                  <c:v>20.0</c:v>
                </c:pt>
                <c:pt idx="22">
                  <c:v>20.0</c:v>
                </c:pt>
                <c:pt idx="23">
                  <c:v>20.0</c:v>
                </c:pt>
                <c:pt idx="24">
                  <c:v>15.0</c:v>
                </c:pt>
                <c:pt idx="25">
                  <c:v>13.0</c:v>
                </c:pt>
                <c:pt idx="26">
                  <c:v>12.0</c:v>
                </c:pt>
                <c:pt idx="27">
                  <c:v>10.0</c:v>
                </c:pt>
                <c:pt idx="28">
                  <c:v>72.8</c:v>
                </c:pt>
                <c:pt idx="29">
                  <c:v>135.5</c:v>
                </c:pt>
                <c:pt idx="30">
                  <c:v>198.2</c:v>
                </c:pt>
                <c:pt idx="31">
                  <c:v>261.0</c:v>
                </c:pt>
                <c:pt idx="32">
                  <c:v>276.0</c:v>
                </c:pt>
                <c:pt idx="33">
                  <c:v>273.0</c:v>
                </c:pt>
                <c:pt idx="34">
                  <c:v>280.0</c:v>
                </c:pt>
                <c:pt idx="35">
                  <c:v>334.0</c:v>
                </c:pt>
                <c:pt idx="36">
                  <c:v>393.0</c:v>
                </c:pt>
                <c:pt idx="37">
                  <c:v>359.0</c:v>
                </c:pt>
                <c:pt idx="38">
                  <c:v>376.9</c:v>
                </c:pt>
                <c:pt idx="39">
                  <c:v>330.1</c:v>
                </c:pt>
                <c:pt idx="40">
                  <c:v>298.2</c:v>
                </c:pt>
                <c:pt idx="41">
                  <c:v>264.9</c:v>
                </c:pt>
              </c:numCache>
            </c:numRef>
          </c:val>
        </c:ser>
        <c:ser>
          <c:idx val="132"/>
          <c:order val="132"/>
          <c:tx>
            <c:strRef>
              <c:f>'Apparent consumption final (2)'!$A$135:$C$135</c:f>
              <c:strCache>
                <c:ptCount val="3"/>
                <c:pt idx="0">
                  <c:v>Marshall Islands</c:v>
                </c:pt>
                <c:pt idx="1">
                  <c:v>MH</c:v>
                </c:pt>
                <c:pt idx="2">
                  <c:v>MHL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(2)'!$D$135:$BA$135</c:f>
              <c:numCache>
                <c:formatCode>0_);[Red]\(0\)</c:formatCode>
                <c:ptCount val="42"/>
              </c:numCache>
            </c:numRef>
          </c:val>
        </c:ser>
        <c:ser>
          <c:idx val="133"/>
          <c:order val="133"/>
          <c:tx>
            <c:strRef>
              <c:f>'Apparent consumption final (2)'!$A$136:$C$136</c:f>
              <c:strCache>
                <c:ptCount val="3"/>
                <c:pt idx="0">
                  <c:v>Martinique</c:v>
                </c:pt>
                <c:pt idx="1">
                  <c:v>MQ</c:v>
                </c:pt>
                <c:pt idx="2">
                  <c:v>MTQ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(2)'!$D$136:$BA$136</c:f>
              <c:numCache>
                <c:formatCode>0_);[Red]\(0\)</c:formatCode>
                <c:ptCount val="42"/>
                <c:pt idx="31">
                  <c:v>620.0</c:v>
                </c:pt>
                <c:pt idx="32">
                  <c:v>550.0</c:v>
                </c:pt>
                <c:pt idx="33">
                  <c:v>580.0</c:v>
                </c:pt>
                <c:pt idx="34">
                  <c:v>580.0</c:v>
                </c:pt>
                <c:pt idx="35">
                  <c:v>590.0</c:v>
                </c:pt>
                <c:pt idx="36">
                  <c:v>590.0</c:v>
                </c:pt>
                <c:pt idx="37">
                  <c:v>550.0</c:v>
                </c:pt>
                <c:pt idx="38">
                  <c:v>550.0</c:v>
                </c:pt>
                <c:pt idx="39">
                  <c:v>550.0</c:v>
                </c:pt>
                <c:pt idx="40">
                  <c:v>440.0</c:v>
                </c:pt>
                <c:pt idx="41">
                  <c:v>432.0</c:v>
                </c:pt>
              </c:numCache>
            </c:numRef>
          </c:val>
        </c:ser>
        <c:ser>
          <c:idx val="134"/>
          <c:order val="134"/>
          <c:tx>
            <c:strRef>
              <c:f>'Apparent consumption final (2)'!$A$137:$C$137</c:f>
              <c:strCache>
                <c:ptCount val="3"/>
                <c:pt idx="0">
                  <c:v>Mauritania</c:v>
                </c:pt>
                <c:pt idx="1">
                  <c:v>MR</c:v>
                </c:pt>
                <c:pt idx="2">
                  <c:v>MRT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(2)'!$D$137:$BA$137</c:f>
              <c:numCache>
                <c:formatCode>0_);[Red]\(0\)</c:formatCode>
                <c:ptCount val="42"/>
                <c:pt idx="11">
                  <c:v>60.0</c:v>
                </c:pt>
                <c:pt idx="12">
                  <c:v>63.3</c:v>
                </c:pt>
                <c:pt idx="13">
                  <c:v>66.7</c:v>
                </c:pt>
                <c:pt idx="14">
                  <c:v>70.0</c:v>
                </c:pt>
                <c:pt idx="15">
                  <c:v>73.3</c:v>
                </c:pt>
                <c:pt idx="16">
                  <c:v>76.7</c:v>
                </c:pt>
                <c:pt idx="17">
                  <c:v>80.0</c:v>
                </c:pt>
                <c:pt idx="18">
                  <c:v>89.81</c:v>
                </c:pt>
                <c:pt idx="19">
                  <c:v>90.0</c:v>
                </c:pt>
                <c:pt idx="20">
                  <c:v>90.0</c:v>
                </c:pt>
                <c:pt idx="21">
                  <c:v>105.0</c:v>
                </c:pt>
                <c:pt idx="22">
                  <c:v>122.0</c:v>
                </c:pt>
                <c:pt idx="23">
                  <c:v>420.0</c:v>
                </c:pt>
                <c:pt idx="24">
                  <c:v>425.0</c:v>
                </c:pt>
                <c:pt idx="25">
                  <c:v>120.0</c:v>
                </c:pt>
                <c:pt idx="26">
                  <c:v>100.0</c:v>
                </c:pt>
                <c:pt idx="27">
                  <c:v>80.0</c:v>
                </c:pt>
                <c:pt idx="28">
                  <c:v>100.0</c:v>
                </c:pt>
                <c:pt idx="29">
                  <c:v>100.0</c:v>
                </c:pt>
                <c:pt idx="30">
                  <c:v>120.0</c:v>
                </c:pt>
                <c:pt idx="31">
                  <c:v>266.0</c:v>
                </c:pt>
                <c:pt idx="32">
                  <c:v>319.0</c:v>
                </c:pt>
                <c:pt idx="33">
                  <c:v>293.0</c:v>
                </c:pt>
                <c:pt idx="34">
                  <c:v>313.0</c:v>
                </c:pt>
                <c:pt idx="35">
                  <c:v>448.0</c:v>
                </c:pt>
                <c:pt idx="36">
                  <c:v>297.3</c:v>
                </c:pt>
                <c:pt idx="37">
                  <c:v>416.5</c:v>
                </c:pt>
                <c:pt idx="38">
                  <c:v>324.5</c:v>
                </c:pt>
                <c:pt idx="39">
                  <c:v>381.5</c:v>
                </c:pt>
                <c:pt idx="40">
                  <c:v>400.0</c:v>
                </c:pt>
                <c:pt idx="41">
                  <c:v>500.0</c:v>
                </c:pt>
              </c:numCache>
            </c:numRef>
          </c:val>
        </c:ser>
        <c:ser>
          <c:idx val="135"/>
          <c:order val="135"/>
          <c:tx>
            <c:strRef>
              <c:f>'Apparent consumption final (2)'!$A$138:$C$138</c:f>
              <c:strCache>
                <c:ptCount val="3"/>
                <c:pt idx="0">
                  <c:v>Mauritius</c:v>
                </c:pt>
                <c:pt idx="1">
                  <c:v>MU</c:v>
                </c:pt>
                <c:pt idx="2">
                  <c:v>MUS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(2)'!$D$138:$BA$138</c:f>
              <c:numCache>
                <c:formatCode>0_);[Red]\(0\)</c:formatCode>
                <c:ptCount val="42"/>
                <c:pt idx="31">
                  <c:v>625.0</c:v>
                </c:pt>
                <c:pt idx="32">
                  <c:v>706.0</c:v>
                </c:pt>
                <c:pt idx="33">
                  <c:v>647.0</c:v>
                </c:pt>
                <c:pt idx="34">
                  <c:v>715.0</c:v>
                </c:pt>
                <c:pt idx="35">
                  <c:v>675.0</c:v>
                </c:pt>
                <c:pt idx="36">
                  <c:v>1416.6</c:v>
                </c:pt>
                <c:pt idx="37">
                  <c:v>1262.0</c:v>
                </c:pt>
                <c:pt idx="38">
                  <c:v>1619.7</c:v>
                </c:pt>
                <c:pt idx="39">
                  <c:v>1241.1</c:v>
                </c:pt>
                <c:pt idx="40">
                  <c:v>1330.0</c:v>
                </c:pt>
                <c:pt idx="41">
                  <c:v>1317.0</c:v>
                </c:pt>
              </c:numCache>
            </c:numRef>
          </c:val>
        </c:ser>
        <c:ser>
          <c:idx val="136"/>
          <c:order val="136"/>
          <c:tx>
            <c:strRef>
              <c:f>'Apparent consumption final (2)'!$A$139:$C$139</c:f>
              <c:strCache>
                <c:ptCount val="3"/>
                <c:pt idx="0">
                  <c:v>Mayotte</c:v>
                </c:pt>
                <c:pt idx="1">
                  <c:v>YT</c:v>
                </c:pt>
                <c:pt idx="2">
                  <c:v>MYT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(2)'!$D$139:$BA$139</c:f>
              <c:numCache>
                <c:formatCode>0_);[Red]\(0\)</c:formatCode>
                <c:ptCount val="42"/>
              </c:numCache>
            </c:numRef>
          </c:val>
        </c:ser>
        <c:ser>
          <c:idx val="137"/>
          <c:order val="137"/>
          <c:tx>
            <c:strRef>
              <c:f>'Apparent consumption final (2)'!$A$140:$C$140</c:f>
              <c:strCache>
                <c:ptCount val="3"/>
                <c:pt idx="0">
                  <c:v>Mexico</c:v>
                </c:pt>
                <c:pt idx="1">
                  <c:v>MX</c:v>
                </c:pt>
                <c:pt idx="2">
                  <c:v>MEX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(2)'!$D$140:$BA$140</c:f>
              <c:numCache>
                <c:formatCode>0_);[Red]\(0\)</c:formatCode>
                <c:ptCount val="42"/>
                <c:pt idx="0">
                  <c:v>7195.45</c:v>
                </c:pt>
                <c:pt idx="1">
                  <c:v>7375.45</c:v>
                </c:pt>
                <c:pt idx="2">
                  <c:v>8620.0</c:v>
                </c:pt>
                <c:pt idx="3">
                  <c:v>9807.27</c:v>
                </c:pt>
                <c:pt idx="4">
                  <c:v>10617.27</c:v>
                </c:pt>
                <c:pt idx="5">
                  <c:v>11636.36</c:v>
                </c:pt>
                <c:pt idx="6">
                  <c:v>12610.0</c:v>
                </c:pt>
                <c:pt idx="7">
                  <c:v>13254.55</c:v>
                </c:pt>
                <c:pt idx="8">
                  <c:v>14085.45</c:v>
                </c:pt>
                <c:pt idx="9">
                  <c:v>15210.0</c:v>
                </c:pt>
                <c:pt idx="10">
                  <c:v>16277.27</c:v>
                </c:pt>
                <c:pt idx="11">
                  <c:v>18015.45</c:v>
                </c:pt>
                <c:pt idx="12">
                  <c:v>19338.18</c:v>
                </c:pt>
                <c:pt idx="13">
                  <c:v>17103.64</c:v>
                </c:pt>
                <c:pt idx="14">
                  <c:v>18474.55</c:v>
                </c:pt>
                <c:pt idx="15">
                  <c:v>20723.64</c:v>
                </c:pt>
                <c:pt idx="16">
                  <c:v>19792.73</c:v>
                </c:pt>
                <c:pt idx="17">
                  <c:v>22393.64</c:v>
                </c:pt>
                <c:pt idx="18">
                  <c:v>22512.58</c:v>
                </c:pt>
                <c:pt idx="19">
                  <c:v>22766.0</c:v>
                </c:pt>
                <c:pt idx="20">
                  <c:v>23824.0</c:v>
                </c:pt>
                <c:pt idx="21">
                  <c:v>25100.0</c:v>
                </c:pt>
                <c:pt idx="22">
                  <c:v>26880.0</c:v>
                </c:pt>
                <c:pt idx="23">
                  <c:v>27120.0</c:v>
                </c:pt>
                <c:pt idx="24">
                  <c:v>29700.0</c:v>
                </c:pt>
                <c:pt idx="25">
                  <c:v>24043.0</c:v>
                </c:pt>
                <c:pt idx="26">
                  <c:v>25366.0</c:v>
                </c:pt>
                <c:pt idx="27">
                  <c:v>27548.0</c:v>
                </c:pt>
                <c:pt idx="28">
                  <c:v>27744.0</c:v>
                </c:pt>
                <c:pt idx="29">
                  <c:v>29413.0</c:v>
                </c:pt>
                <c:pt idx="30">
                  <c:v>33228.0</c:v>
                </c:pt>
                <c:pt idx="31">
                  <c:v>28895.6</c:v>
                </c:pt>
                <c:pt idx="32">
                  <c:v>30110.8</c:v>
                </c:pt>
                <c:pt idx="33">
                  <c:v>30704.7</c:v>
                </c:pt>
                <c:pt idx="34">
                  <c:v>31411.6</c:v>
                </c:pt>
                <c:pt idx="35">
                  <c:v>32786.0</c:v>
                </c:pt>
                <c:pt idx="36">
                  <c:v>35520.2</c:v>
                </c:pt>
                <c:pt idx="37">
                  <c:v>36578.2</c:v>
                </c:pt>
                <c:pt idx="38">
                  <c:v>35844.4</c:v>
                </c:pt>
                <c:pt idx="39">
                  <c:v>36356.2</c:v>
                </c:pt>
                <c:pt idx="40">
                  <c:v>33900.0</c:v>
                </c:pt>
                <c:pt idx="41">
                  <c:v>34416.0</c:v>
                </c:pt>
              </c:numCache>
            </c:numRef>
          </c:val>
        </c:ser>
        <c:ser>
          <c:idx val="138"/>
          <c:order val="138"/>
          <c:tx>
            <c:strRef>
              <c:f>'Apparent consumption final (2)'!$A$141:$C$141</c:f>
              <c:strCache>
                <c:ptCount val="3"/>
                <c:pt idx="0">
                  <c:v>Micronesia</c:v>
                </c:pt>
                <c:pt idx="1">
                  <c:v>FM</c:v>
                </c:pt>
                <c:pt idx="2">
                  <c:v>FSM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(2)'!$D$141:$BA$141</c:f>
              <c:numCache>
                <c:formatCode>0_);[Red]\(0\)</c:formatCode>
                <c:ptCount val="42"/>
              </c:numCache>
            </c:numRef>
          </c:val>
        </c:ser>
        <c:ser>
          <c:idx val="139"/>
          <c:order val="139"/>
          <c:tx>
            <c:strRef>
              <c:f>'Apparent consumption final (2)'!$A$142:$C$142</c:f>
              <c:strCache>
                <c:ptCount val="3"/>
                <c:pt idx="0">
                  <c:v>Moldova</c:v>
                </c:pt>
                <c:pt idx="1">
                  <c:v>MD</c:v>
                </c:pt>
                <c:pt idx="2">
                  <c:v>MDA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(2)'!$D$142:$BA$142</c:f>
              <c:numCache>
                <c:formatCode>0_);[Red]\(0\)</c:formatCode>
                <c:ptCount val="42"/>
                <c:pt idx="22">
                  <c:v>700.0</c:v>
                </c:pt>
                <c:pt idx="23">
                  <c:v>100.0</c:v>
                </c:pt>
                <c:pt idx="24">
                  <c:v>39.0</c:v>
                </c:pt>
                <c:pt idx="25">
                  <c:v>49.0</c:v>
                </c:pt>
                <c:pt idx="26">
                  <c:v>40.0</c:v>
                </c:pt>
                <c:pt idx="27">
                  <c:v>122.0</c:v>
                </c:pt>
                <c:pt idx="28">
                  <c:v>74.0</c:v>
                </c:pt>
                <c:pt idx="29">
                  <c:v>50.0</c:v>
                </c:pt>
                <c:pt idx="30">
                  <c:v>222.0</c:v>
                </c:pt>
                <c:pt idx="31">
                  <c:v>193.0</c:v>
                </c:pt>
                <c:pt idx="32">
                  <c:v>325.0</c:v>
                </c:pt>
                <c:pt idx="33">
                  <c:v>384.0</c:v>
                </c:pt>
                <c:pt idx="34">
                  <c:v>624.0</c:v>
                </c:pt>
                <c:pt idx="35">
                  <c:v>786.0</c:v>
                </c:pt>
                <c:pt idx="36">
                  <c:v>1043.0</c:v>
                </c:pt>
                <c:pt idx="37">
                  <c:v>824.3000000000001</c:v>
                </c:pt>
                <c:pt idx="38">
                  <c:v>922.1</c:v>
                </c:pt>
                <c:pt idx="39">
                  <c:v>968.6</c:v>
                </c:pt>
                <c:pt idx="40">
                  <c:v>980.0</c:v>
                </c:pt>
                <c:pt idx="41">
                  <c:v>1030.0</c:v>
                </c:pt>
              </c:numCache>
            </c:numRef>
          </c:val>
        </c:ser>
        <c:ser>
          <c:idx val="140"/>
          <c:order val="140"/>
          <c:tx>
            <c:strRef>
              <c:f>'Apparent consumption final (2)'!$A$143:$C$143</c:f>
              <c:strCache>
                <c:ptCount val="3"/>
                <c:pt idx="0">
                  <c:v>Monaco</c:v>
                </c:pt>
                <c:pt idx="1">
                  <c:v>MC</c:v>
                </c:pt>
                <c:pt idx="2">
                  <c:v>MCO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(2)'!$D$143:$BA$143</c:f>
              <c:numCache>
                <c:formatCode>0_);[Red]\(0\)</c:formatCode>
                <c:ptCount val="42"/>
              </c:numCache>
            </c:numRef>
          </c:val>
        </c:ser>
        <c:ser>
          <c:idx val="141"/>
          <c:order val="141"/>
          <c:tx>
            <c:strRef>
              <c:f>'Apparent consumption final (2)'!$A$144:$C$144</c:f>
              <c:strCache>
                <c:ptCount val="3"/>
                <c:pt idx="0">
                  <c:v>Mongolia</c:v>
                </c:pt>
                <c:pt idx="1">
                  <c:v>MN</c:v>
                </c:pt>
                <c:pt idx="2">
                  <c:v>MNG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(2)'!$D$144:$BA$144</c:f>
              <c:numCache>
                <c:formatCode>0_);[Red]\(0\)</c:formatCode>
                <c:ptCount val="42"/>
                <c:pt idx="0">
                  <c:v>96.36</c:v>
                </c:pt>
                <c:pt idx="1">
                  <c:v>95.45</c:v>
                </c:pt>
                <c:pt idx="2">
                  <c:v>140.91</c:v>
                </c:pt>
                <c:pt idx="3">
                  <c:v>146.36</c:v>
                </c:pt>
                <c:pt idx="4">
                  <c:v>170.91</c:v>
                </c:pt>
                <c:pt idx="5">
                  <c:v>159.09</c:v>
                </c:pt>
                <c:pt idx="6">
                  <c:v>163.64</c:v>
                </c:pt>
                <c:pt idx="7">
                  <c:v>90.91</c:v>
                </c:pt>
                <c:pt idx="8">
                  <c:v>166.36</c:v>
                </c:pt>
                <c:pt idx="9">
                  <c:v>183.64</c:v>
                </c:pt>
                <c:pt idx="10">
                  <c:v>177.27</c:v>
                </c:pt>
                <c:pt idx="11">
                  <c:v>210.0</c:v>
                </c:pt>
                <c:pt idx="12">
                  <c:v>350.91</c:v>
                </c:pt>
                <c:pt idx="13">
                  <c:v>336.36</c:v>
                </c:pt>
                <c:pt idx="14">
                  <c:v>140.91</c:v>
                </c:pt>
                <c:pt idx="15">
                  <c:v>150.91</c:v>
                </c:pt>
                <c:pt idx="16">
                  <c:v>200.0</c:v>
                </c:pt>
                <c:pt idx="17">
                  <c:v>545.45</c:v>
                </c:pt>
                <c:pt idx="18">
                  <c:v>498.95</c:v>
                </c:pt>
                <c:pt idx="19">
                  <c:v>513.0</c:v>
                </c:pt>
                <c:pt idx="20">
                  <c:v>441.0</c:v>
                </c:pt>
                <c:pt idx="21">
                  <c:v>227.0</c:v>
                </c:pt>
                <c:pt idx="22">
                  <c:v>133.0</c:v>
                </c:pt>
                <c:pt idx="23">
                  <c:v>82.0</c:v>
                </c:pt>
                <c:pt idx="24">
                  <c:v>86.0</c:v>
                </c:pt>
                <c:pt idx="25">
                  <c:v>109.0</c:v>
                </c:pt>
                <c:pt idx="26">
                  <c:v>106.0</c:v>
                </c:pt>
                <c:pt idx="27">
                  <c:v>112.0</c:v>
                </c:pt>
                <c:pt idx="28">
                  <c:v>109.0</c:v>
                </c:pt>
                <c:pt idx="29">
                  <c:v>104.0</c:v>
                </c:pt>
                <c:pt idx="30">
                  <c:v>92.0</c:v>
                </c:pt>
                <c:pt idx="31">
                  <c:v>98.0</c:v>
                </c:pt>
                <c:pt idx="32">
                  <c:v>197.0</c:v>
                </c:pt>
                <c:pt idx="33">
                  <c:v>250.0</c:v>
                </c:pt>
                <c:pt idx="34">
                  <c:v>189.0</c:v>
                </c:pt>
                <c:pt idx="35">
                  <c:v>278.0</c:v>
                </c:pt>
                <c:pt idx="36">
                  <c:v>363.0</c:v>
                </c:pt>
                <c:pt idx="37">
                  <c:v>572.5</c:v>
                </c:pt>
                <c:pt idx="38">
                  <c:v>863.4</c:v>
                </c:pt>
                <c:pt idx="39">
                  <c:v>465.8</c:v>
                </c:pt>
                <c:pt idx="40">
                  <c:v>800.0</c:v>
                </c:pt>
                <c:pt idx="41">
                  <c:v>850.0</c:v>
                </c:pt>
              </c:numCache>
            </c:numRef>
          </c:val>
        </c:ser>
        <c:ser>
          <c:idx val="142"/>
          <c:order val="142"/>
          <c:tx>
            <c:strRef>
              <c:f>'Apparent consumption final (2)'!$A$145:$C$145</c:f>
              <c:strCache>
                <c:ptCount val="3"/>
                <c:pt idx="0">
                  <c:v>Montenegro</c:v>
                </c:pt>
                <c:pt idx="1">
                  <c:v>ME</c:v>
                </c:pt>
                <c:pt idx="2">
                  <c:v>MNE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(2)'!$D$145:$BA$145</c:f>
              <c:numCache>
                <c:formatCode>0_);[Red]\(0\)</c:formatCode>
                <c:ptCount val="42"/>
                <c:pt idx="36">
                  <c:v>517.0</c:v>
                </c:pt>
                <c:pt idx="37">
                  <c:v>496.1</c:v>
                </c:pt>
                <c:pt idx="38">
                  <c:v>731.9</c:v>
                </c:pt>
                <c:pt idx="39">
                  <c:v>463.6</c:v>
                </c:pt>
                <c:pt idx="40">
                  <c:v>382.2</c:v>
                </c:pt>
                <c:pt idx="41">
                  <c:v>356.1</c:v>
                </c:pt>
              </c:numCache>
            </c:numRef>
          </c:val>
        </c:ser>
        <c:ser>
          <c:idx val="143"/>
          <c:order val="143"/>
          <c:tx>
            <c:strRef>
              <c:f>'Apparent consumption final (2)'!$A$146:$C$146</c:f>
              <c:strCache>
                <c:ptCount val="3"/>
                <c:pt idx="0">
                  <c:v>Montserrat</c:v>
                </c:pt>
                <c:pt idx="1">
                  <c:v>MS</c:v>
                </c:pt>
                <c:pt idx="2">
                  <c:v>MSR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(2)'!$D$146:$BA$146</c:f>
              <c:numCache>
                <c:formatCode>0_);[Red]\(0\)</c:formatCode>
                <c:ptCount val="42"/>
              </c:numCache>
            </c:numRef>
          </c:val>
        </c:ser>
        <c:ser>
          <c:idx val="144"/>
          <c:order val="144"/>
          <c:tx>
            <c:strRef>
              <c:f>'Apparent consumption final (2)'!$A$147:$C$147</c:f>
              <c:strCache>
                <c:ptCount val="3"/>
                <c:pt idx="0">
                  <c:v>Morocco</c:v>
                </c:pt>
                <c:pt idx="1">
                  <c:v>MA</c:v>
                </c:pt>
                <c:pt idx="2">
                  <c:v>MAR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(2)'!$D$147:$BA$147</c:f>
              <c:numCache>
                <c:formatCode>0_);[Red]\(0\)</c:formatCode>
                <c:ptCount val="42"/>
                <c:pt idx="0">
                  <c:v>1408.18</c:v>
                </c:pt>
                <c:pt idx="1">
                  <c:v>1478.18</c:v>
                </c:pt>
                <c:pt idx="2">
                  <c:v>1545.45</c:v>
                </c:pt>
                <c:pt idx="3">
                  <c:v>1622.73</c:v>
                </c:pt>
                <c:pt idx="4">
                  <c:v>1751.82</c:v>
                </c:pt>
                <c:pt idx="5">
                  <c:v>2031.82</c:v>
                </c:pt>
                <c:pt idx="6">
                  <c:v>2329.09</c:v>
                </c:pt>
                <c:pt idx="7">
                  <c:v>2876.36</c:v>
                </c:pt>
                <c:pt idx="8">
                  <c:v>2824.55</c:v>
                </c:pt>
                <c:pt idx="9">
                  <c:v>3282.73</c:v>
                </c:pt>
                <c:pt idx="10">
                  <c:v>3559.09</c:v>
                </c:pt>
                <c:pt idx="11">
                  <c:v>3613.64</c:v>
                </c:pt>
                <c:pt idx="12">
                  <c:v>3747.27</c:v>
                </c:pt>
                <c:pt idx="13">
                  <c:v>3747.27</c:v>
                </c:pt>
                <c:pt idx="14">
                  <c:v>3595.45</c:v>
                </c:pt>
                <c:pt idx="15">
                  <c:v>3701.82</c:v>
                </c:pt>
                <c:pt idx="16">
                  <c:v>3750.0</c:v>
                </c:pt>
                <c:pt idx="17">
                  <c:v>3818.18</c:v>
                </c:pt>
                <c:pt idx="18">
                  <c:v>4220.2</c:v>
                </c:pt>
                <c:pt idx="19">
                  <c:v>4200.0</c:v>
                </c:pt>
                <c:pt idx="20">
                  <c:v>4200.0</c:v>
                </c:pt>
                <c:pt idx="21">
                  <c:v>5770.0</c:v>
                </c:pt>
                <c:pt idx="22">
                  <c:v>6340.0</c:v>
                </c:pt>
                <c:pt idx="23">
                  <c:v>6350.0</c:v>
                </c:pt>
                <c:pt idx="24">
                  <c:v>6350.0</c:v>
                </c:pt>
                <c:pt idx="25">
                  <c:v>6401.0</c:v>
                </c:pt>
                <c:pt idx="26">
                  <c:v>6585.0</c:v>
                </c:pt>
                <c:pt idx="27">
                  <c:v>7236.0</c:v>
                </c:pt>
                <c:pt idx="28">
                  <c:v>7414.0</c:v>
                </c:pt>
                <c:pt idx="29">
                  <c:v>7530.0</c:v>
                </c:pt>
                <c:pt idx="30">
                  <c:v>8100.0</c:v>
                </c:pt>
                <c:pt idx="31">
                  <c:v>8084.1</c:v>
                </c:pt>
                <c:pt idx="32">
                  <c:v>7823.0</c:v>
                </c:pt>
                <c:pt idx="33">
                  <c:v>9270.0</c:v>
                </c:pt>
                <c:pt idx="34">
                  <c:v>9790.2</c:v>
                </c:pt>
                <c:pt idx="35">
                  <c:v>10264.6</c:v>
                </c:pt>
                <c:pt idx="36">
                  <c:v>11401.2</c:v>
                </c:pt>
                <c:pt idx="37">
                  <c:v>12860.2</c:v>
                </c:pt>
                <c:pt idx="38">
                  <c:v>14136.6</c:v>
                </c:pt>
                <c:pt idx="39">
                  <c:v>14519.0</c:v>
                </c:pt>
                <c:pt idx="40">
                  <c:v>14981.0</c:v>
                </c:pt>
                <c:pt idx="41">
                  <c:v>16100.0</c:v>
                </c:pt>
              </c:numCache>
            </c:numRef>
          </c:val>
        </c:ser>
        <c:ser>
          <c:idx val="145"/>
          <c:order val="145"/>
          <c:tx>
            <c:strRef>
              <c:f>'Apparent consumption final (2)'!$A$148:$C$148</c:f>
              <c:strCache>
                <c:ptCount val="3"/>
                <c:pt idx="0">
                  <c:v>Mozambique</c:v>
                </c:pt>
                <c:pt idx="1">
                  <c:v>MZ</c:v>
                </c:pt>
                <c:pt idx="2">
                  <c:v>MOZ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(2)'!$D$148:$BA$148</c:f>
              <c:numCache>
                <c:formatCode>0_);[Red]\(0\)</c:formatCode>
                <c:ptCount val="42"/>
                <c:pt idx="0">
                  <c:v>394.55</c:v>
                </c:pt>
                <c:pt idx="1">
                  <c:v>421.82</c:v>
                </c:pt>
                <c:pt idx="2">
                  <c:v>469.09</c:v>
                </c:pt>
                <c:pt idx="3">
                  <c:v>612.73</c:v>
                </c:pt>
                <c:pt idx="4">
                  <c:v>466.36</c:v>
                </c:pt>
                <c:pt idx="5">
                  <c:v>281.82</c:v>
                </c:pt>
                <c:pt idx="6">
                  <c:v>217.27</c:v>
                </c:pt>
                <c:pt idx="7">
                  <c:v>323.64</c:v>
                </c:pt>
                <c:pt idx="8">
                  <c:v>327.27</c:v>
                </c:pt>
                <c:pt idx="9">
                  <c:v>273.64</c:v>
                </c:pt>
                <c:pt idx="10">
                  <c:v>236.36</c:v>
                </c:pt>
                <c:pt idx="11">
                  <c:v>232.73</c:v>
                </c:pt>
                <c:pt idx="12">
                  <c:v>350.91</c:v>
                </c:pt>
                <c:pt idx="13">
                  <c:v>420.91</c:v>
                </c:pt>
                <c:pt idx="14">
                  <c:v>450.91</c:v>
                </c:pt>
                <c:pt idx="15">
                  <c:v>450.91</c:v>
                </c:pt>
                <c:pt idx="16">
                  <c:v>450.91</c:v>
                </c:pt>
                <c:pt idx="17">
                  <c:v>72.73</c:v>
                </c:pt>
                <c:pt idx="18">
                  <c:v>68.95</c:v>
                </c:pt>
                <c:pt idx="19">
                  <c:v>75.0</c:v>
                </c:pt>
                <c:pt idx="20">
                  <c:v>79.0</c:v>
                </c:pt>
                <c:pt idx="21">
                  <c:v>80.0</c:v>
                </c:pt>
                <c:pt idx="22">
                  <c:v>30.0</c:v>
                </c:pt>
                <c:pt idx="23">
                  <c:v>20.0</c:v>
                </c:pt>
                <c:pt idx="24">
                  <c:v>60.0</c:v>
                </c:pt>
                <c:pt idx="25">
                  <c:v>60.0</c:v>
                </c:pt>
                <c:pt idx="26">
                  <c:v>180.0</c:v>
                </c:pt>
                <c:pt idx="27">
                  <c:v>220.0</c:v>
                </c:pt>
                <c:pt idx="28">
                  <c:v>212.0</c:v>
                </c:pt>
                <c:pt idx="29">
                  <c:v>216.0</c:v>
                </c:pt>
                <c:pt idx="30">
                  <c:v>270.0</c:v>
                </c:pt>
                <c:pt idx="31">
                  <c:v>714.0</c:v>
                </c:pt>
                <c:pt idx="32">
                  <c:v>614.0</c:v>
                </c:pt>
                <c:pt idx="33">
                  <c:v>614.0</c:v>
                </c:pt>
                <c:pt idx="34">
                  <c:v>657.0</c:v>
                </c:pt>
                <c:pt idx="35">
                  <c:v>737.0</c:v>
                </c:pt>
                <c:pt idx="36">
                  <c:v>776.2</c:v>
                </c:pt>
                <c:pt idx="37">
                  <c:v>715.2</c:v>
                </c:pt>
                <c:pt idx="38">
                  <c:v>920.3000000000001</c:v>
                </c:pt>
                <c:pt idx="39">
                  <c:v>1000.0</c:v>
                </c:pt>
                <c:pt idx="40">
                  <c:v>1100.0</c:v>
                </c:pt>
                <c:pt idx="41">
                  <c:v>1400.0</c:v>
                </c:pt>
              </c:numCache>
            </c:numRef>
          </c:val>
        </c:ser>
        <c:ser>
          <c:idx val="146"/>
          <c:order val="146"/>
          <c:tx>
            <c:strRef>
              <c:f>'Apparent consumption final (2)'!$A$149:$C$149</c:f>
              <c:strCache>
                <c:ptCount val="3"/>
                <c:pt idx="0">
                  <c:v>Myanmar</c:v>
                </c:pt>
                <c:pt idx="1">
                  <c:v>MM</c:v>
                </c:pt>
                <c:pt idx="2">
                  <c:v>MMR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(2)'!$D$149:$BA$149</c:f>
              <c:numCache>
                <c:formatCode>0_);[Red]\(0\)</c:formatCode>
                <c:ptCount val="42"/>
                <c:pt idx="0">
                  <c:v>167.27</c:v>
                </c:pt>
                <c:pt idx="1">
                  <c:v>197.27</c:v>
                </c:pt>
                <c:pt idx="2">
                  <c:v>214.55</c:v>
                </c:pt>
                <c:pt idx="3">
                  <c:v>190.0</c:v>
                </c:pt>
                <c:pt idx="4">
                  <c:v>169.09</c:v>
                </c:pt>
                <c:pt idx="5">
                  <c:v>184.55</c:v>
                </c:pt>
                <c:pt idx="6">
                  <c:v>233.64</c:v>
                </c:pt>
                <c:pt idx="7">
                  <c:v>270.0</c:v>
                </c:pt>
                <c:pt idx="8">
                  <c:v>254.55</c:v>
                </c:pt>
                <c:pt idx="9">
                  <c:v>391.82</c:v>
                </c:pt>
                <c:pt idx="10">
                  <c:v>387.27</c:v>
                </c:pt>
                <c:pt idx="11">
                  <c:v>318.18</c:v>
                </c:pt>
                <c:pt idx="12">
                  <c:v>344.55</c:v>
                </c:pt>
                <c:pt idx="13">
                  <c:v>335.45</c:v>
                </c:pt>
                <c:pt idx="14">
                  <c:v>311.82</c:v>
                </c:pt>
                <c:pt idx="15">
                  <c:v>478.18</c:v>
                </c:pt>
                <c:pt idx="16">
                  <c:v>434.55</c:v>
                </c:pt>
                <c:pt idx="17">
                  <c:v>390.0</c:v>
                </c:pt>
                <c:pt idx="18">
                  <c:v>349.26</c:v>
                </c:pt>
                <c:pt idx="19">
                  <c:v>394.0</c:v>
                </c:pt>
                <c:pt idx="20">
                  <c:v>420.0</c:v>
                </c:pt>
                <c:pt idx="21">
                  <c:v>443.0</c:v>
                </c:pt>
                <c:pt idx="22">
                  <c:v>464.0</c:v>
                </c:pt>
                <c:pt idx="23">
                  <c:v>400.0</c:v>
                </c:pt>
                <c:pt idx="24">
                  <c:v>470.0</c:v>
                </c:pt>
                <c:pt idx="25">
                  <c:v>517.0</c:v>
                </c:pt>
                <c:pt idx="26">
                  <c:v>505.0</c:v>
                </c:pt>
                <c:pt idx="27">
                  <c:v>516.0</c:v>
                </c:pt>
                <c:pt idx="28">
                  <c:v>365.0</c:v>
                </c:pt>
                <c:pt idx="29">
                  <c:v>338.0</c:v>
                </c:pt>
                <c:pt idx="30">
                  <c:v>393.0</c:v>
                </c:pt>
                <c:pt idx="31">
                  <c:v>1536.0</c:v>
                </c:pt>
                <c:pt idx="32">
                  <c:v>1668.0</c:v>
                </c:pt>
                <c:pt idx="33">
                  <c:v>1876.0</c:v>
                </c:pt>
                <c:pt idx="34">
                  <c:v>2040.0</c:v>
                </c:pt>
                <c:pt idx="35">
                  <c:v>3000.0</c:v>
                </c:pt>
                <c:pt idx="36">
                  <c:v>3500.0</c:v>
                </c:pt>
                <c:pt idx="37">
                  <c:v>4500.0</c:v>
                </c:pt>
                <c:pt idx="38">
                  <c:v>5000.0</c:v>
                </c:pt>
                <c:pt idx="39">
                  <c:v>5000.0</c:v>
                </c:pt>
                <c:pt idx="40">
                  <c:v>5000.0</c:v>
                </c:pt>
                <c:pt idx="41">
                  <c:v>5000.0</c:v>
                </c:pt>
              </c:numCache>
            </c:numRef>
          </c:val>
        </c:ser>
        <c:ser>
          <c:idx val="147"/>
          <c:order val="147"/>
          <c:tx>
            <c:strRef>
              <c:f>'Apparent consumption final (2)'!$A$150:$C$150</c:f>
              <c:strCache>
                <c:ptCount val="3"/>
                <c:pt idx="0">
                  <c:v>Namibia</c:v>
                </c:pt>
                <c:pt idx="1">
                  <c:v>NA</c:v>
                </c:pt>
                <c:pt idx="2">
                  <c:v>NAM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(2)'!$D$150:$BA$150</c:f>
              <c:numCache>
                <c:formatCode>0_);[Red]\(0\)</c:formatCode>
                <c:ptCount val="42"/>
                <c:pt idx="25">
                  <c:v>20.0</c:v>
                </c:pt>
                <c:pt idx="26">
                  <c:v>50.0</c:v>
                </c:pt>
                <c:pt idx="27">
                  <c:v>100.0</c:v>
                </c:pt>
                <c:pt idx="28">
                  <c:v>150.0</c:v>
                </c:pt>
                <c:pt idx="29">
                  <c:v>5.0</c:v>
                </c:pt>
                <c:pt idx="31">
                  <c:v>291.0</c:v>
                </c:pt>
                <c:pt idx="32">
                  <c:v>273.0</c:v>
                </c:pt>
                <c:pt idx="33">
                  <c:v>254.0</c:v>
                </c:pt>
                <c:pt idx="34">
                  <c:v>267.0</c:v>
                </c:pt>
                <c:pt idx="35">
                  <c:v>341.0</c:v>
                </c:pt>
                <c:pt idx="36">
                  <c:v>400.0</c:v>
                </c:pt>
                <c:pt idx="37">
                  <c:v>500.0</c:v>
                </c:pt>
                <c:pt idx="38">
                  <c:v>648.7</c:v>
                </c:pt>
                <c:pt idx="39">
                  <c:v>500.0</c:v>
                </c:pt>
                <c:pt idx="40">
                  <c:v>350.0</c:v>
                </c:pt>
                <c:pt idx="41">
                  <c:v>400.0</c:v>
                </c:pt>
              </c:numCache>
            </c:numRef>
          </c:val>
        </c:ser>
        <c:ser>
          <c:idx val="148"/>
          <c:order val="148"/>
          <c:tx>
            <c:strRef>
              <c:f>'Apparent consumption final (2)'!$A$151:$C$151</c:f>
              <c:strCache>
                <c:ptCount val="3"/>
                <c:pt idx="0">
                  <c:v>Nauru</c:v>
                </c:pt>
                <c:pt idx="1">
                  <c:v>NR</c:v>
                </c:pt>
                <c:pt idx="2">
                  <c:v>NRU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(2)'!$D$151:$BA$151</c:f>
              <c:numCache>
                <c:formatCode>0_);[Red]\(0\)</c:formatCode>
                <c:ptCount val="42"/>
              </c:numCache>
            </c:numRef>
          </c:val>
        </c:ser>
        <c:ser>
          <c:idx val="149"/>
          <c:order val="149"/>
          <c:tx>
            <c:strRef>
              <c:f>'Apparent consumption final (2)'!$A$152:$C$152</c:f>
              <c:strCache>
                <c:ptCount val="3"/>
                <c:pt idx="0">
                  <c:v>Nepal</c:v>
                </c:pt>
                <c:pt idx="1">
                  <c:v>NP</c:v>
                </c:pt>
                <c:pt idx="2">
                  <c:v>NPL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(2)'!$D$152:$BA$152</c:f>
              <c:numCache>
                <c:formatCode>0_);[Red]\(0\)</c:formatCode>
                <c:ptCount val="42"/>
                <c:pt idx="5">
                  <c:v>10.0</c:v>
                </c:pt>
                <c:pt idx="6">
                  <c:v>30.0</c:v>
                </c:pt>
                <c:pt idx="7">
                  <c:v>41.82</c:v>
                </c:pt>
                <c:pt idx="8">
                  <c:v>36.36</c:v>
                </c:pt>
                <c:pt idx="9">
                  <c:v>21.82</c:v>
                </c:pt>
                <c:pt idx="10">
                  <c:v>30.91</c:v>
                </c:pt>
                <c:pt idx="11">
                  <c:v>30.91</c:v>
                </c:pt>
                <c:pt idx="12">
                  <c:v>25.45</c:v>
                </c:pt>
                <c:pt idx="13">
                  <c:v>45.45</c:v>
                </c:pt>
                <c:pt idx="14">
                  <c:v>39.09</c:v>
                </c:pt>
                <c:pt idx="15">
                  <c:v>31.82</c:v>
                </c:pt>
                <c:pt idx="16">
                  <c:v>92.73</c:v>
                </c:pt>
                <c:pt idx="17">
                  <c:v>151.82</c:v>
                </c:pt>
                <c:pt idx="18">
                  <c:v>215.0</c:v>
                </c:pt>
                <c:pt idx="19">
                  <c:v>218.0</c:v>
                </c:pt>
                <c:pt idx="20">
                  <c:v>107.0</c:v>
                </c:pt>
                <c:pt idx="21">
                  <c:v>136.0</c:v>
                </c:pt>
                <c:pt idx="22">
                  <c:v>196.0</c:v>
                </c:pt>
                <c:pt idx="23">
                  <c:v>274.0</c:v>
                </c:pt>
                <c:pt idx="24">
                  <c:v>316.0</c:v>
                </c:pt>
                <c:pt idx="25">
                  <c:v>327.0</c:v>
                </c:pt>
                <c:pt idx="26">
                  <c:v>309.0</c:v>
                </c:pt>
                <c:pt idx="27">
                  <c:v>225.0</c:v>
                </c:pt>
                <c:pt idx="28">
                  <c:v>280.0</c:v>
                </c:pt>
                <c:pt idx="29">
                  <c:v>290.0</c:v>
                </c:pt>
                <c:pt idx="30">
                  <c:v>300.0</c:v>
                </c:pt>
                <c:pt idx="31">
                  <c:v>1476.0</c:v>
                </c:pt>
                <c:pt idx="32">
                  <c:v>1836.0</c:v>
                </c:pt>
                <c:pt idx="33">
                  <c:v>1570.0</c:v>
                </c:pt>
                <c:pt idx="34">
                  <c:v>1431.0</c:v>
                </c:pt>
                <c:pt idx="35">
                  <c:v>1853.0</c:v>
                </c:pt>
                <c:pt idx="36">
                  <c:v>1500.0</c:v>
                </c:pt>
                <c:pt idx="37">
                  <c:v>1500.0</c:v>
                </c:pt>
                <c:pt idx="38">
                  <c:v>1500.0</c:v>
                </c:pt>
                <c:pt idx="39">
                  <c:v>2300.0</c:v>
                </c:pt>
                <c:pt idx="40">
                  <c:v>3000.0</c:v>
                </c:pt>
                <c:pt idx="41">
                  <c:v>3500.0</c:v>
                </c:pt>
              </c:numCache>
            </c:numRef>
          </c:val>
        </c:ser>
        <c:ser>
          <c:idx val="150"/>
          <c:order val="150"/>
          <c:tx>
            <c:strRef>
              <c:f>'Apparent consumption final (2)'!$A$153:$C$153</c:f>
              <c:strCache>
                <c:ptCount val="3"/>
                <c:pt idx="0">
                  <c:v>Netherlands</c:v>
                </c:pt>
                <c:pt idx="1">
                  <c:v>NL</c:v>
                </c:pt>
                <c:pt idx="2">
                  <c:v>NLD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(2)'!$D$153:$BA$153</c:f>
              <c:numCache>
                <c:formatCode>0_);[Red]\(0\)</c:formatCode>
                <c:ptCount val="42"/>
                <c:pt idx="0">
                  <c:v>3838.18</c:v>
                </c:pt>
                <c:pt idx="1">
                  <c:v>4053.64</c:v>
                </c:pt>
                <c:pt idx="2">
                  <c:v>4031.82</c:v>
                </c:pt>
                <c:pt idx="3">
                  <c:v>4085.45</c:v>
                </c:pt>
                <c:pt idx="4">
                  <c:v>4096.36</c:v>
                </c:pt>
                <c:pt idx="5">
                  <c:v>3713.64</c:v>
                </c:pt>
                <c:pt idx="6">
                  <c:v>3488.18</c:v>
                </c:pt>
                <c:pt idx="7">
                  <c:v>3902.73</c:v>
                </c:pt>
                <c:pt idx="8">
                  <c:v>3926.36</c:v>
                </c:pt>
                <c:pt idx="9">
                  <c:v>3709.09</c:v>
                </c:pt>
                <c:pt idx="10">
                  <c:v>3752.73</c:v>
                </c:pt>
                <c:pt idx="11">
                  <c:v>3322.73</c:v>
                </c:pt>
                <c:pt idx="12">
                  <c:v>3109.09</c:v>
                </c:pt>
                <c:pt idx="13">
                  <c:v>3113.64</c:v>
                </c:pt>
                <c:pt idx="14">
                  <c:v>3182.73</c:v>
                </c:pt>
                <c:pt idx="15">
                  <c:v>2917.27</c:v>
                </c:pt>
                <c:pt idx="16">
                  <c:v>3106.36</c:v>
                </c:pt>
                <c:pt idx="17">
                  <c:v>2935.45</c:v>
                </c:pt>
                <c:pt idx="18">
                  <c:v>3418.25</c:v>
                </c:pt>
                <c:pt idx="19">
                  <c:v>3541.0</c:v>
                </c:pt>
                <c:pt idx="20">
                  <c:v>3729.0</c:v>
                </c:pt>
                <c:pt idx="21">
                  <c:v>3546.0</c:v>
                </c:pt>
                <c:pt idx="22">
                  <c:v>3300.0</c:v>
                </c:pt>
                <c:pt idx="23">
                  <c:v>3078.0</c:v>
                </c:pt>
                <c:pt idx="24">
                  <c:v>3180.0</c:v>
                </c:pt>
                <c:pt idx="25">
                  <c:v>3180.0</c:v>
                </c:pt>
                <c:pt idx="26">
                  <c:v>3140.0</c:v>
                </c:pt>
                <c:pt idx="27">
                  <c:v>3230.0</c:v>
                </c:pt>
                <c:pt idx="28">
                  <c:v>3200.0</c:v>
                </c:pt>
                <c:pt idx="29">
                  <c:v>3480.0</c:v>
                </c:pt>
                <c:pt idx="30">
                  <c:v>3450.0</c:v>
                </c:pt>
                <c:pt idx="31">
                  <c:v>5750.0</c:v>
                </c:pt>
                <c:pt idx="32">
                  <c:v>5400.0</c:v>
                </c:pt>
                <c:pt idx="33">
                  <c:v>5160.0</c:v>
                </c:pt>
                <c:pt idx="34">
                  <c:v>5230.0</c:v>
                </c:pt>
                <c:pt idx="35">
                  <c:v>5376.0</c:v>
                </c:pt>
                <c:pt idx="36">
                  <c:v>5775.0</c:v>
                </c:pt>
                <c:pt idx="37">
                  <c:v>5895.0</c:v>
                </c:pt>
                <c:pt idx="38">
                  <c:v>6185.0</c:v>
                </c:pt>
                <c:pt idx="39">
                  <c:v>5300.0</c:v>
                </c:pt>
                <c:pt idx="40">
                  <c:v>4760.0</c:v>
                </c:pt>
                <c:pt idx="41">
                  <c:v>5255.0</c:v>
                </c:pt>
              </c:numCache>
            </c:numRef>
          </c:val>
        </c:ser>
        <c:ser>
          <c:idx val="151"/>
          <c:order val="151"/>
          <c:tx>
            <c:strRef>
              <c:f>'Apparent consumption final (2)'!$A$154:$C$154</c:f>
              <c:strCache>
                <c:ptCount val="3"/>
                <c:pt idx="0">
                  <c:v>Netherlands Antilles</c:v>
                </c:pt>
                <c:pt idx="1">
                  <c:v>AN</c:v>
                </c:pt>
                <c:pt idx="2">
                  <c:v>ANT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(2)'!$D$154:$BA$154</c:f>
              <c:numCache>
                <c:formatCode>0_);[Red]\(0\)</c:formatCode>
                <c:ptCount val="42"/>
                <c:pt idx="31">
                  <c:v>40.0</c:v>
                </c:pt>
                <c:pt idx="32">
                  <c:v>40.0</c:v>
                </c:pt>
                <c:pt idx="33">
                  <c:v>40.0</c:v>
                </c:pt>
                <c:pt idx="34">
                  <c:v>42.0</c:v>
                </c:pt>
                <c:pt idx="35">
                  <c:v>45.0</c:v>
                </c:pt>
                <c:pt idx="36">
                  <c:v>45.0</c:v>
                </c:pt>
                <c:pt idx="37">
                  <c:v>45.0</c:v>
                </c:pt>
                <c:pt idx="38">
                  <c:v>92.0</c:v>
                </c:pt>
                <c:pt idx="39">
                  <c:v>100.0</c:v>
                </c:pt>
                <c:pt idx="40">
                  <c:v>100.0</c:v>
                </c:pt>
                <c:pt idx="41">
                  <c:v>100.0</c:v>
                </c:pt>
              </c:numCache>
            </c:numRef>
          </c:val>
        </c:ser>
        <c:ser>
          <c:idx val="152"/>
          <c:order val="152"/>
          <c:tx>
            <c:strRef>
              <c:f>'Apparent consumption final (2)'!$A$155:$C$155</c:f>
              <c:strCache>
                <c:ptCount val="3"/>
                <c:pt idx="0">
                  <c:v>New Caledonia</c:v>
                </c:pt>
                <c:pt idx="1">
                  <c:v>NC</c:v>
                </c:pt>
                <c:pt idx="2">
                  <c:v>NCL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(2)'!$D$155:$BA$155</c:f>
              <c:numCache>
                <c:formatCode>0_);[Red]\(0\)</c:formatCode>
                <c:ptCount val="42"/>
                <c:pt idx="31">
                  <c:v>85.0</c:v>
                </c:pt>
                <c:pt idx="32">
                  <c:v>105.0</c:v>
                </c:pt>
                <c:pt idx="33">
                  <c:v>83.0</c:v>
                </c:pt>
                <c:pt idx="34">
                  <c:v>116.0</c:v>
                </c:pt>
                <c:pt idx="35">
                  <c:v>123.0</c:v>
                </c:pt>
                <c:pt idx="36">
                  <c:v>133.7</c:v>
                </c:pt>
                <c:pt idx="37">
                  <c:v>136.9</c:v>
                </c:pt>
                <c:pt idx="38">
                  <c:v>139.5</c:v>
                </c:pt>
                <c:pt idx="39">
                  <c:v>120.7</c:v>
                </c:pt>
                <c:pt idx="40">
                  <c:v>283.1</c:v>
                </c:pt>
                <c:pt idx="41">
                  <c:v>238.6</c:v>
                </c:pt>
              </c:numCache>
            </c:numRef>
          </c:val>
        </c:ser>
        <c:ser>
          <c:idx val="153"/>
          <c:order val="153"/>
          <c:tx>
            <c:strRef>
              <c:f>'Apparent consumption final (2)'!$A$156:$C$156</c:f>
              <c:strCache>
                <c:ptCount val="3"/>
                <c:pt idx="0">
                  <c:v>New Zealand</c:v>
                </c:pt>
                <c:pt idx="1">
                  <c:v>NZ</c:v>
                </c:pt>
                <c:pt idx="2">
                  <c:v>NZL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(2)'!$D$156:$BA$156</c:f>
              <c:numCache>
                <c:formatCode>0_);[Red]\(0\)</c:formatCode>
                <c:ptCount val="42"/>
                <c:pt idx="0">
                  <c:v>830.91</c:v>
                </c:pt>
                <c:pt idx="1">
                  <c:v>824.5500000000001</c:v>
                </c:pt>
                <c:pt idx="2">
                  <c:v>900.91</c:v>
                </c:pt>
                <c:pt idx="3">
                  <c:v>1060.0</c:v>
                </c:pt>
                <c:pt idx="4">
                  <c:v>1112.73</c:v>
                </c:pt>
                <c:pt idx="5">
                  <c:v>1076.36</c:v>
                </c:pt>
                <c:pt idx="6">
                  <c:v>1000.0</c:v>
                </c:pt>
                <c:pt idx="7">
                  <c:v>911.82</c:v>
                </c:pt>
                <c:pt idx="8">
                  <c:v>800.0</c:v>
                </c:pt>
                <c:pt idx="9">
                  <c:v>757.27</c:v>
                </c:pt>
                <c:pt idx="10">
                  <c:v>721.82</c:v>
                </c:pt>
                <c:pt idx="11">
                  <c:v>760.91</c:v>
                </c:pt>
                <c:pt idx="12">
                  <c:v>782.73</c:v>
                </c:pt>
                <c:pt idx="13">
                  <c:v>761.82</c:v>
                </c:pt>
                <c:pt idx="14">
                  <c:v>824.5500000000001</c:v>
                </c:pt>
                <c:pt idx="15">
                  <c:v>971.82</c:v>
                </c:pt>
                <c:pt idx="16">
                  <c:v>908.18</c:v>
                </c:pt>
                <c:pt idx="17">
                  <c:v>881.82</c:v>
                </c:pt>
                <c:pt idx="18">
                  <c:v>811.9300000000001</c:v>
                </c:pt>
                <c:pt idx="19">
                  <c:v>729.0</c:v>
                </c:pt>
                <c:pt idx="20">
                  <c:v>750.0</c:v>
                </c:pt>
                <c:pt idx="21">
                  <c:v>576.0</c:v>
                </c:pt>
                <c:pt idx="22">
                  <c:v>579.0</c:v>
                </c:pt>
                <c:pt idx="23">
                  <c:v>800.0</c:v>
                </c:pt>
                <c:pt idx="24">
                  <c:v>900.0</c:v>
                </c:pt>
                <c:pt idx="25">
                  <c:v>950.0</c:v>
                </c:pt>
                <c:pt idx="26">
                  <c:v>974.0</c:v>
                </c:pt>
                <c:pt idx="27">
                  <c:v>976.0</c:v>
                </c:pt>
                <c:pt idx="28">
                  <c:v>950.0</c:v>
                </c:pt>
                <c:pt idx="29">
                  <c:v>960.0</c:v>
                </c:pt>
                <c:pt idx="30">
                  <c:v>1070.0</c:v>
                </c:pt>
                <c:pt idx="31">
                  <c:v>771.0</c:v>
                </c:pt>
                <c:pt idx="32">
                  <c:v>846.0</c:v>
                </c:pt>
                <c:pt idx="33">
                  <c:v>996.0</c:v>
                </c:pt>
                <c:pt idx="34">
                  <c:v>1326.0</c:v>
                </c:pt>
                <c:pt idx="35">
                  <c:v>1245.0</c:v>
                </c:pt>
                <c:pt idx="36">
                  <c:v>1112.0</c:v>
                </c:pt>
                <c:pt idx="37">
                  <c:v>1550.0</c:v>
                </c:pt>
                <c:pt idx="38">
                  <c:v>1550.8</c:v>
                </c:pt>
                <c:pt idx="39">
                  <c:v>1148.3</c:v>
                </c:pt>
                <c:pt idx="40">
                  <c:v>998.0</c:v>
                </c:pt>
                <c:pt idx="41">
                  <c:v>1125.0</c:v>
                </c:pt>
              </c:numCache>
            </c:numRef>
          </c:val>
        </c:ser>
        <c:ser>
          <c:idx val="154"/>
          <c:order val="154"/>
          <c:tx>
            <c:strRef>
              <c:f>'Apparent consumption final (2)'!$A$157:$C$157</c:f>
              <c:strCache>
                <c:ptCount val="3"/>
                <c:pt idx="0">
                  <c:v>Nicaragua</c:v>
                </c:pt>
                <c:pt idx="1">
                  <c:v>NI</c:v>
                </c:pt>
                <c:pt idx="2">
                  <c:v>NIC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(2)'!$D$157:$BA$157</c:f>
              <c:numCache>
                <c:formatCode>0_);[Red]\(0\)</c:formatCode>
                <c:ptCount val="42"/>
                <c:pt idx="0">
                  <c:v>127.27</c:v>
                </c:pt>
                <c:pt idx="1">
                  <c:v>116.36</c:v>
                </c:pt>
                <c:pt idx="2">
                  <c:v>118.18</c:v>
                </c:pt>
                <c:pt idx="3">
                  <c:v>192.73</c:v>
                </c:pt>
                <c:pt idx="4">
                  <c:v>236.36</c:v>
                </c:pt>
                <c:pt idx="5">
                  <c:v>177.27</c:v>
                </c:pt>
                <c:pt idx="6">
                  <c:v>226.36</c:v>
                </c:pt>
                <c:pt idx="7">
                  <c:v>226.36</c:v>
                </c:pt>
                <c:pt idx="8">
                  <c:v>199.09</c:v>
                </c:pt>
                <c:pt idx="9">
                  <c:v>86.36</c:v>
                </c:pt>
                <c:pt idx="10">
                  <c:v>154.55</c:v>
                </c:pt>
                <c:pt idx="11">
                  <c:v>167.27</c:v>
                </c:pt>
                <c:pt idx="12">
                  <c:v>100.0</c:v>
                </c:pt>
                <c:pt idx="13">
                  <c:v>100.0</c:v>
                </c:pt>
                <c:pt idx="14">
                  <c:v>100.0</c:v>
                </c:pt>
                <c:pt idx="15">
                  <c:v>100.0</c:v>
                </c:pt>
                <c:pt idx="16">
                  <c:v>100.0</c:v>
                </c:pt>
                <c:pt idx="17">
                  <c:v>100.0</c:v>
                </c:pt>
                <c:pt idx="18">
                  <c:v>99.79</c:v>
                </c:pt>
                <c:pt idx="19">
                  <c:v>205.0</c:v>
                </c:pt>
                <c:pt idx="20">
                  <c:v>219.0</c:v>
                </c:pt>
                <c:pt idx="21">
                  <c:v>239.0</c:v>
                </c:pt>
                <c:pt idx="22">
                  <c:v>277.0</c:v>
                </c:pt>
                <c:pt idx="23">
                  <c:v>255.0</c:v>
                </c:pt>
                <c:pt idx="24">
                  <c:v>309.0</c:v>
                </c:pt>
                <c:pt idx="25">
                  <c:v>324.0</c:v>
                </c:pt>
                <c:pt idx="26">
                  <c:v>360.0</c:v>
                </c:pt>
                <c:pt idx="27">
                  <c:v>377.0</c:v>
                </c:pt>
                <c:pt idx="28">
                  <c:v>377.0</c:v>
                </c:pt>
                <c:pt idx="29">
                  <c:v>350.0</c:v>
                </c:pt>
                <c:pt idx="30">
                  <c:v>530.0</c:v>
                </c:pt>
                <c:pt idx="31">
                  <c:v>540.0</c:v>
                </c:pt>
                <c:pt idx="32">
                  <c:v>523.0</c:v>
                </c:pt>
                <c:pt idx="33">
                  <c:v>498.0</c:v>
                </c:pt>
                <c:pt idx="34">
                  <c:v>611.2</c:v>
                </c:pt>
                <c:pt idx="35">
                  <c:v>626.7</c:v>
                </c:pt>
                <c:pt idx="36">
                  <c:v>626.3000000000001</c:v>
                </c:pt>
                <c:pt idx="37">
                  <c:v>607.9</c:v>
                </c:pt>
                <c:pt idx="38">
                  <c:v>577.1</c:v>
                </c:pt>
                <c:pt idx="39">
                  <c:v>600.0</c:v>
                </c:pt>
                <c:pt idx="40">
                  <c:v>700.0</c:v>
                </c:pt>
                <c:pt idx="41">
                  <c:v>730.0</c:v>
                </c:pt>
              </c:numCache>
            </c:numRef>
          </c:val>
        </c:ser>
        <c:ser>
          <c:idx val="155"/>
          <c:order val="155"/>
          <c:tx>
            <c:strRef>
              <c:f>'Apparent consumption final (2)'!$A$158:$C$158</c:f>
              <c:strCache>
                <c:ptCount val="3"/>
                <c:pt idx="0">
                  <c:v>Niger</c:v>
                </c:pt>
                <c:pt idx="1">
                  <c:v>NE</c:v>
                </c:pt>
                <c:pt idx="2">
                  <c:v>NER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(2)'!$D$158:$BA$158</c:f>
              <c:numCache>
                <c:formatCode>0_);[Red]\(0\)</c:formatCode>
                <c:ptCount val="42"/>
                <c:pt idx="0">
                  <c:v>30.0</c:v>
                </c:pt>
                <c:pt idx="1">
                  <c:v>30.0</c:v>
                </c:pt>
                <c:pt idx="2">
                  <c:v>32.73</c:v>
                </c:pt>
                <c:pt idx="3">
                  <c:v>72.73</c:v>
                </c:pt>
                <c:pt idx="4">
                  <c:v>20.91</c:v>
                </c:pt>
                <c:pt idx="5">
                  <c:v>18.18</c:v>
                </c:pt>
                <c:pt idx="6">
                  <c:v>36.36</c:v>
                </c:pt>
                <c:pt idx="7">
                  <c:v>40.0</c:v>
                </c:pt>
                <c:pt idx="8">
                  <c:v>40.91</c:v>
                </c:pt>
                <c:pt idx="9">
                  <c:v>38.18</c:v>
                </c:pt>
                <c:pt idx="10">
                  <c:v>40.91</c:v>
                </c:pt>
                <c:pt idx="11">
                  <c:v>37.27</c:v>
                </c:pt>
                <c:pt idx="12">
                  <c:v>38.18</c:v>
                </c:pt>
                <c:pt idx="13">
                  <c:v>38.18</c:v>
                </c:pt>
                <c:pt idx="14">
                  <c:v>38.18</c:v>
                </c:pt>
                <c:pt idx="15">
                  <c:v>38.18</c:v>
                </c:pt>
                <c:pt idx="16">
                  <c:v>38.18</c:v>
                </c:pt>
                <c:pt idx="17">
                  <c:v>40.0</c:v>
                </c:pt>
                <c:pt idx="18">
                  <c:v>26.31</c:v>
                </c:pt>
                <c:pt idx="19">
                  <c:v>27.0</c:v>
                </c:pt>
                <c:pt idx="20">
                  <c:v>19.0</c:v>
                </c:pt>
                <c:pt idx="21">
                  <c:v>20.0</c:v>
                </c:pt>
                <c:pt idx="22">
                  <c:v>29.0</c:v>
                </c:pt>
                <c:pt idx="23">
                  <c:v>29.0</c:v>
                </c:pt>
                <c:pt idx="24">
                  <c:v>30.0</c:v>
                </c:pt>
                <c:pt idx="25">
                  <c:v>30.0</c:v>
                </c:pt>
                <c:pt idx="26">
                  <c:v>29.0</c:v>
                </c:pt>
                <c:pt idx="27">
                  <c:v>30.0</c:v>
                </c:pt>
                <c:pt idx="28">
                  <c:v>30.0</c:v>
                </c:pt>
                <c:pt idx="29">
                  <c:v>30.0</c:v>
                </c:pt>
                <c:pt idx="30">
                  <c:v>40.0</c:v>
                </c:pt>
                <c:pt idx="31">
                  <c:v>129.0</c:v>
                </c:pt>
                <c:pt idx="32">
                  <c:v>131.0</c:v>
                </c:pt>
                <c:pt idx="33">
                  <c:v>136.0</c:v>
                </c:pt>
                <c:pt idx="34">
                  <c:v>172.0</c:v>
                </c:pt>
                <c:pt idx="35">
                  <c:v>205.0</c:v>
                </c:pt>
                <c:pt idx="36">
                  <c:v>224.4</c:v>
                </c:pt>
                <c:pt idx="37">
                  <c:v>254.9</c:v>
                </c:pt>
                <c:pt idx="38">
                  <c:v>264.1</c:v>
                </c:pt>
                <c:pt idx="39">
                  <c:v>252.8</c:v>
                </c:pt>
                <c:pt idx="40">
                  <c:v>304.6</c:v>
                </c:pt>
                <c:pt idx="41">
                  <c:v>350.0</c:v>
                </c:pt>
              </c:numCache>
            </c:numRef>
          </c:val>
        </c:ser>
        <c:ser>
          <c:idx val="156"/>
          <c:order val="156"/>
          <c:tx>
            <c:strRef>
              <c:f>'Apparent consumption final (2)'!$A$159:$C$159</c:f>
              <c:strCache>
                <c:ptCount val="3"/>
                <c:pt idx="0">
                  <c:v>Nigeria</c:v>
                </c:pt>
                <c:pt idx="1">
                  <c:v>NG</c:v>
                </c:pt>
                <c:pt idx="2">
                  <c:v>NGA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(2)'!$D$159:$BA$159</c:f>
              <c:numCache>
                <c:formatCode>0_);[Red]\(0\)</c:formatCode>
                <c:ptCount val="42"/>
                <c:pt idx="0">
                  <c:v>588.18</c:v>
                </c:pt>
                <c:pt idx="1">
                  <c:v>665.45</c:v>
                </c:pt>
                <c:pt idx="2">
                  <c:v>1119.09</c:v>
                </c:pt>
                <c:pt idx="3">
                  <c:v>1224.55</c:v>
                </c:pt>
                <c:pt idx="4">
                  <c:v>1202.73</c:v>
                </c:pt>
                <c:pt idx="5">
                  <c:v>1367.27</c:v>
                </c:pt>
                <c:pt idx="6">
                  <c:v>1276.36</c:v>
                </c:pt>
                <c:pt idx="7">
                  <c:v>1442.73</c:v>
                </c:pt>
                <c:pt idx="8">
                  <c:v>1539.09</c:v>
                </c:pt>
                <c:pt idx="9">
                  <c:v>1743.64</c:v>
                </c:pt>
                <c:pt idx="10">
                  <c:v>2004.55</c:v>
                </c:pt>
                <c:pt idx="11">
                  <c:v>2505.45</c:v>
                </c:pt>
                <c:pt idx="12">
                  <c:v>3609.09</c:v>
                </c:pt>
                <c:pt idx="13">
                  <c:v>3609.09</c:v>
                </c:pt>
                <c:pt idx="14">
                  <c:v>3000.0</c:v>
                </c:pt>
                <c:pt idx="15">
                  <c:v>3345.45</c:v>
                </c:pt>
                <c:pt idx="16">
                  <c:v>3509.09</c:v>
                </c:pt>
                <c:pt idx="17">
                  <c:v>3808.18</c:v>
                </c:pt>
                <c:pt idx="18">
                  <c:v>3400.11</c:v>
                </c:pt>
                <c:pt idx="19">
                  <c:v>3500.0</c:v>
                </c:pt>
                <c:pt idx="20">
                  <c:v>3500.0</c:v>
                </c:pt>
                <c:pt idx="21">
                  <c:v>3500.0</c:v>
                </c:pt>
                <c:pt idx="22">
                  <c:v>3500.0</c:v>
                </c:pt>
                <c:pt idx="23">
                  <c:v>3200.0</c:v>
                </c:pt>
                <c:pt idx="24">
                  <c:v>2600.0</c:v>
                </c:pt>
                <c:pt idx="25">
                  <c:v>2602.0</c:v>
                </c:pt>
                <c:pt idx="26">
                  <c:v>2545.0</c:v>
                </c:pt>
                <c:pt idx="27">
                  <c:v>2520.0</c:v>
                </c:pt>
                <c:pt idx="28">
                  <c:v>2700.0</c:v>
                </c:pt>
                <c:pt idx="29">
                  <c:v>2500.0</c:v>
                </c:pt>
                <c:pt idx="30">
                  <c:v>2500.0</c:v>
                </c:pt>
                <c:pt idx="31">
                  <c:v>8800.0</c:v>
                </c:pt>
                <c:pt idx="32">
                  <c:v>8900.0</c:v>
                </c:pt>
                <c:pt idx="33">
                  <c:v>8400.0</c:v>
                </c:pt>
                <c:pt idx="34">
                  <c:v>8500.0</c:v>
                </c:pt>
                <c:pt idx="35">
                  <c:v>9200.0</c:v>
                </c:pt>
                <c:pt idx="36">
                  <c:v>10000.0</c:v>
                </c:pt>
                <c:pt idx="37">
                  <c:v>10900.0</c:v>
                </c:pt>
                <c:pt idx="38">
                  <c:v>12000.0</c:v>
                </c:pt>
                <c:pt idx="39">
                  <c:v>13900.0</c:v>
                </c:pt>
                <c:pt idx="40">
                  <c:v>15900.0</c:v>
                </c:pt>
                <c:pt idx="41">
                  <c:v>17100.0</c:v>
                </c:pt>
              </c:numCache>
            </c:numRef>
          </c:val>
        </c:ser>
        <c:ser>
          <c:idx val="157"/>
          <c:order val="157"/>
          <c:tx>
            <c:strRef>
              <c:f>'Apparent consumption final (2)'!$A$160:$C$160</c:f>
              <c:strCache>
                <c:ptCount val="3"/>
                <c:pt idx="0">
                  <c:v>Niue</c:v>
                </c:pt>
                <c:pt idx="1">
                  <c:v>NU</c:v>
                </c:pt>
                <c:pt idx="2">
                  <c:v>NIU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(2)'!$D$160:$BA$160</c:f>
              <c:numCache>
                <c:formatCode>0_);[Red]\(0\)</c:formatCode>
                <c:ptCount val="42"/>
              </c:numCache>
            </c:numRef>
          </c:val>
        </c:ser>
        <c:ser>
          <c:idx val="158"/>
          <c:order val="158"/>
          <c:tx>
            <c:strRef>
              <c:f>'Apparent consumption final (2)'!$A$161:$C$161</c:f>
              <c:strCache>
                <c:ptCount val="3"/>
                <c:pt idx="0">
                  <c:v>Norfolk Island</c:v>
                </c:pt>
                <c:pt idx="1">
                  <c:v>NF</c:v>
                </c:pt>
                <c:pt idx="2">
                  <c:v>NFK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(2)'!$D$161:$BA$161</c:f>
              <c:numCache>
                <c:formatCode>0_);[Red]\(0\)</c:formatCode>
                <c:ptCount val="42"/>
              </c:numCache>
            </c:numRef>
          </c:val>
        </c:ser>
        <c:ser>
          <c:idx val="159"/>
          <c:order val="159"/>
          <c:tx>
            <c:strRef>
              <c:f>'Apparent consumption final (2)'!$A$162:$C$162</c:f>
              <c:strCache>
                <c:ptCount val="3"/>
                <c:pt idx="0">
                  <c:v>Northern Mariana Islands</c:v>
                </c:pt>
                <c:pt idx="1">
                  <c:v>MP</c:v>
                </c:pt>
                <c:pt idx="2">
                  <c:v>MNP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(2)'!$D$162:$BA$162</c:f>
              <c:numCache>
                <c:formatCode>0_);[Red]\(0\)</c:formatCode>
                <c:ptCount val="42"/>
              </c:numCache>
            </c:numRef>
          </c:val>
        </c:ser>
        <c:ser>
          <c:idx val="160"/>
          <c:order val="160"/>
          <c:tx>
            <c:strRef>
              <c:f>'Apparent consumption final (2)'!$A$163:$C$163</c:f>
              <c:strCache>
                <c:ptCount val="3"/>
                <c:pt idx="0">
                  <c:v>Norway</c:v>
                </c:pt>
                <c:pt idx="1">
                  <c:v>NO</c:v>
                </c:pt>
                <c:pt idx="2">
                  <c:v>NOR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(2)'!$D$163:$BA$163</c:f>
              <c:numCache>
                <c:formatCode>0_);[Red]\(0\)</c:formatCode>
                <c:ptCount val="42"/>
                <c:pt idx="0">
                  <c:v>2614.55</c:v>
                </c:pt>
                <c:pt idx="1">
                  <c:v>2745.45</c:v>
                </c:pt>
                <c:pt idx="2">
                  <c:v>2653.64</c:v>
                </c:pt>
                <c:pt idx="3">
                  <c:v>3005.0</c:v>
                </c:pt>
                <c:pt idx="4">
                  <c:v>2908.0</c:v>
                </c:pt>
                <c:pt idx="5">
                  <c:v>2721.82</c:v>
                </c:pt>
                <c:pt idx="6">
                  <c:v>2691.82</c:v>
                </c:pt>
                <c:pt idx="7">
                  <c:v>2319.09</c:v>
                </c:pt>
                <c:pt idx="8">
                  <c:v>2236.36</c:v>
                </c:pt>
                <c:pt idx="9">
                  <c:v>2201.82</c:v>
                </c:pt>
                <c:pt idx="10">
                  <c:v>2210.91</c:v>
                </c:pt>
                <c:pt idx="11">
                  <c:v>1840.91</c:v>
                </c:pt>
                <c:pt idx="12">
                  <c:v>1790.0</c:v>
                </c:pt>
                <c:pt idx="13">
                  <c:v>1670.0</c:v>
                </c:pt>
                <c:pt idx="14">
                  <c:v>1550.0</c:v>
                </c:pt>
                <c:pt idx="15">
                  <c:v>1603.64</c:v>
                </c:pt>
                <c:pt idx="16">
                  <c:v>1753.64</c:v>
                </c:pt>
                <c:pt idx="17">
                  <c:v>1642.73</c:v>
                </c:pt>
                <c:pt idx="18">
                  <c:v>1427.9</c:v>
                </c:pt>
                <c:pt idx="19">
                  <c:v>1375.0</c:v>
                </c:pt>
                <c:pt idx="20">
                  <c:v>1261.0</c:v>
                </c:pt>
                <c:pt idx="21">
                  <c:v>1147.0</c:v>
                </c:pt>
                <c:pt idx="22">
                  <c:v>1266.0</c:v>
                </c:pt>
                <c:pt idx="23">
                  <c:v>1344.0</c:v>
                </c:pt>
                <c:pt idx="24">
                  <c:v>1444.0</c:v>
                </c:pt>
                <c:pt idx="25">
                  <c:v>1613.0</c:v>
                </c:pt>
                <c:pt idx="26">
                  <c:v>1664.0</c:v>
                </c:pt>
                <c:pt idx="27">
                  <c:v>1724.0</c:v>
                </c:pt>
                <c:pt idx="28">
                  <c:v>1676.0</c:v>
                </c:pt>
                <c:pt idx="29">
                  <c:v>1827.0</c:v>
                </c:pt>
                <c:pt idx="30">
                  <c:v>1851.0</c:v>
                </c:pt>
                <c:pt idx="31">
                  <c:v>1240.0</c:v>
                </c:pt>
                <c:pt idx="32">
                  <c:v>1257.0</c:v>
                </c:pt>
                <c:pt idx="33">
                  <c:v>1283.0</c:v>
                </c:pt>
                <c:pt idx="34">
                  <c:v>1485.0</c:v>
                </c:pt>
                <c:pt idx="35">
                  <c:v>1757.0</c:v>
                </c:pt>
                <c:pt idx="36">
                  <c:v>1807.0</c:v>
                </c:pt>
                <c:pt idx="37">
                  <c:v>2040.0</c:v>
                </c:pt>
                <c:pt idx="38">
                  <c:v>1991.0</c:v>
                </c:pt>
                <c:pt idx="39">
                  <c:v>1587.0</c:v>
                </c:pt>
                <c:pt idx="40">
                  <c:v>1651.0</c:v>
                </c:pt>
                <c:pt idx="41">
                  <c:v>1870.0</c:v>
                </c:pt>
              </c:numCache>
            </c:numRef>
          </c:val>
        </c:ser>
        <c:ser>
          <c:idx val="161"/>
          <c:order val="161"/>
          <c:tx>
            <c:strRef>
              <c:f>'Apparent consumption final (2)'!$A$164:$C$164</c:f>
              <c:strCache>
                <c:ptCount val="3"/>
                <c:pt idx="0">
                  <c:v>Oman</c:v>
                </c:pt>
                <c:pt idx="1">
                  <c:v>OM</c:v>
                </c:pt>
                <c:pt idx="2">
                  <c:v>OMN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(2)'!$D$164:$BA$164</c:f>
              <c:numCache>
                <c:formatCode>0_);[Red]\(0\)</c:formatCode>
                <c:ptCount val="42"/>
                <c:pt idx="17">
                  <c:v>841.82</c:v>
                </c:pt>
                <c:pt idx="18">
                  <c:v>864.54</c:v>
                </c:pt>
                <c:pt idx="19">
                  <c:v>948.0</c:v>
                </c:pt>
                <c:pt idx="20">
                  <c:v>1000.0</c:v>
                </c:pt>
                <c:pt idx="21">
                  <c:v>995.0</c:v>
                </c:pt>
                <c:pt idx="22">
                  <c:v>970.0</c:v>
                </c:pt>
                <c:pt idx="23">
                  <c:v>1000.0</c:v>
                </c:pt>
                <c:pt idx="24">
                  <c:v>1200.0</c:v>
                </c:pt>
                <c:pt idx="25">
                  <c:v>1177.0</c:v>
                </c:pt>
                <c:pt idx="26">
                  <c:v>1260.0</c:v>
                </c:pt>
                <c:pt idx="27">
                  <c:v>1264.0</c:v>
                </c:pt>
                <c:pt idx="28">
                  <c:v>1333.0</c:v>
                </c:pt>
                <c:pt idx="29">
                  <c:v>1217.0</c:v>
                </c:pt>
                <c:pt idx="30">
                  <c:v>1238.0</c:v>
                </c:pt>
                <c:pt idx="31">
                  <c:v>1669.0</c:v>
                </c:pt>
                <c:pt idx="32">
                  <c:v>1801.0</c:v>
                </c:pt>
                <c:pt idx="33">
                  <c:v>2055.4</c:v>
                </c:pt>
                <c:pt idx="34">
                  <c:v>2287.0</c:v>
                </c:pt>
                <c:pt idx="35">
                  <c:v>2490.1</c:v>
                </c:pt>
                <c:pt idx="36">
                  <c:v>2606.3</c:v>
                </c:pt>
                <c:pt idx="37">
                  <c:v>2980.9</c:v>
                </c:pt>
                <c:pt idx="38">
                  <c:v>3696.0</c:v>
                </c:pt>
                <c:pt idx="39">
                  <c:v>3271.7</c:v>
                </c:pt>
                <c:pt idx="40">
                  <c:v>5445.0</c:v>
                </c:pt>
                <c:pt idx="41">
                  <c:v>5853.400000000001</c:v>
                </c:pt>
              </c:numCache>
            </c:numRef>
          </c:val>
        </c:ser>
        <c:ser>
          <c:idx val="162"/>
          <c:order val="162"/>
          <c:tx>
            <c:strRef>
              <c:f>'Apparent consumption final (2)'!$A$165:$C$165</c:f>
              <c:strCache>
                <c:ptCount val="3"/>
                <c:pt idx="0">
                  <c:v>Pakistan</c:v>
                </c:pt>
                <c:pt idx="1">
                  <c:v>PK</c:v>
                </c:pt>
                <c:pt idx="2">
                  <c:v>PAK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(2)'!$D$165:$BA$165</c:f>
              <c:numCache>
                <c:formatCode>0_);[Red]\(0\)</c:formatCode>
                <c:ptCount val="42"/>
                <c:pt idx="0">
                  <c:v>2576.36</c:v>
                </c:pt>
                <c:pt idx="1">
                  <c:v>2626.36</c:v>
                </c:pt>
                <c:pt idx="2">
                  <c:v>2700.0</c:v>
                </c:pt>
                <c:pt idx="3">
                  <c:v>2880.91</c:v>
                </c:pt>
                <c:pt idx="4">
                  <c:v>3455.45</c:v>
                </c:pt>
                <c:pt idx="5">
                  <c:v>3126.36</c:v>
                </c:pt>
                <c:pt idx="6">
                  <c:v>3144.55</c:v>
                </c:pt>
                <c:pt idx="7">
                  <c:v>3171.82</c:v>
                </c:pt>
                <c:pt idx="8">
                  <c:v>3109.09</c:v>
                </c:pt>
                <c:pt idx="9">
                  <c:v>3425.45</c:v>
                </c:pt>
                <c:pt idx="10">
                  <c:v>3342.73</c:v>
                </c:pt>
                <c:pt idx="11">
                  <c:v>2543.64</c:v>
                </c:pt>
                <c:pt idx="12">
                  <c:v>3705.45</c:v>
                </c:pt>
                <c:pt idx="13">
                  <c:v>4948.18</c:v>
                </c:pt>
                <c:pt idx="14">
                  <c:v>4707.27</c:v>
                </c:pt>
                <c:pt idx="15">
                  <c:v>5240.91</c:v>
                </c:pt>
                <c:pt idx="16">
                  <c:v>5236.36</c:v>
                </c:pt>
                <c:pt idx="17">
                  <c:v>6845.45</c:v>
                </c:pt>
                <c:pt idx="18">
                  <c:v>7040.62</c:v>
                </c:pt>
                <c:pt idx="19">
                  <c:v>6936.0</c:v>
                </c:pt>
                <c:pt idx="20">
                  <c:v>7488.0</c:v>
                </c:pt>
                <c:pt idx="21">
                  <c:v>7762.0</c:v>
                </c:pt>
                <c:pt idx="22">
                  <c:v>7793.0</c:v>
                </c:pt>
                <c:pt idx="23">
                  <c:v>8321.0</c:v>
                </c:pt>
                <c:pt idx="24">
                  <c:v>8100.0</c:v>
                </c:pt>
                <c:pt idx="25">
                  <c:v>8586.0</c:v>
                </c:pt>
                <c:pt idx="26">
                  <c:v>8900.0</c:v>
                </c:pt>
                <c:pt idx="27">
                  <c:v>9001.0</c:v>
                </c:pt>
                <c:pt idx="28">
                  <c:v>8901.0</c:v>
                </c:pt>
                <c:pt idx="29">
                  <c:v>9600.0</c:v>
                </c:pt>
                <c:pt idx="30">
                  <c:v>9900.0</c:v>
                </c:pt>
                <c:pt idx="31">
                  <c:v>9658.0</c:v>
                </c:pt>
                <c:pt idx="32">
                  <c:v>9778.0</c:v>
                </c:pt>
                <c:pt idx="33">
                  <c:v>10574.4</c:v>
                </c:pt>
                <c:pt idx="34">
                  <c:v>14017.2</c:v>
                </c:pt>
                <c:pt idx="35">
                  <c:v>13881.2</c:v>
                </c:pt>
                <c:pt idx="36">
                  <c:v>16507.4</c:v>
                </c:pt>
                <c:pt idx="37">
                  <c:v>21756.1</c:v>
                </c:pt>
                <c:pt idx="38">
                  <c:v>19887.2</c:v>
                </c:pt>
                <c:pt idx="39">
                  <c:v>20690.9</c:v>
                </c:pt>
                <c:pt idx="40">
                  <c:v>19522.5</c:v>
                </c:pt>
                <c:pt idx="41">
                  <c:v>17622.8</c:v>
                </c:pt>
              </c:numCache>
            </c:numRef>
          </c:val>
        </c:ser>
        <c:ser>
          <c:idx val="163"/>
          <c:order val="163"/>
          <c:tx>
            <c:strRef>
              <c:f>'Apparent consumption final (2)'!$A$166:$C$166</c:f>
              <c:strCache>
                <c:ptCount val="3"/>
                <c:pt idx="0">
                  <c:v>Palau</c:v>
                </c:pt>
                <c:pt idx="1">
                  <c:v>PW</c:v>
                </c:pt>
                <c:pt idx="2">
                  <c:v>PLW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(2)'!$D$166:$BA$166</c:f>
              <c:numCache>
                <c:formatCode>0_);[Red]\(0\)</c:formatCode>
                <c:ptCount val="42"/>
              </c:numCache>
            </c:numRef>
          </c:val>
        </c:ser>
        <c:ser>
          <c:idx val="164"/>
          <c:order val="164"/>
          <c:tx>
            <c:strRef>
              <c:f>'Apparent consumption final (2)'!$A$167:$C$167</c:f>
              <c:strCache>
                <c:ptCount val="3"/>
                <c:pt idx="0">
                  <c:v>Palestine</c:v>
                </c:pt>
                <c:pt idx="1">
                  <c:v>PS</c:v>
                </c:pt>
                <c:pt idx="2">
                  <c:v>PSE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(2)'!$D$167:$BA$167</c:f>
              <c:numCache>
                <c:formatCode>0_);[Red]\(0\)</c:formatCode>
                <c:ptCount val="42"/>
                <c:pt idx="31">
                  <c:v>1600.0</c:v>
                </c:pt>
                <c:pt idx="32">
                  <c:v>1100.0</c:v>
                </c:pt>
                <c:pt idx="33">
                  <c:v>1200.0</c:v>
                </c:pt>
                <c:pt idx="34">
                  <c:v>1600.0</c:v>
                </c:pt>
                <c:pt idx="35">
                  <c:v>1800.0</c:v>
                </c:pt>
                <c:pt idx="36">
                  <c:v>1800.0</c:v>
                </c:pt>
                <c:pt idx="37">
                  <c:v>1800.0</c:v>
                </c:pt>
                <c:pt idx="38">
                  <c:v>1800.0</c:v>
                </c:pt>
                <c:pt idx="39">
                  <c:v>1800.0</c:v>
                </c:pt>
                <c:pt idx="40">
                  <c:v>1900.0</c:v>
                </c:pt>
                <c:pt idx="41">
                  <c:v>2000.0</c:v>
                </c:pt>
              </c:numCache>
            </c:numRef>
          </c:val>
        </c:ser>
        <c:ser>
          <c:idx val="165"/>
          <c:order val="165"/>
          <c:tx>
            <c:strRef>
              <c:f>'Apparent consumption final (2)'!$A$168:$C$168</c:f>
              <c:strCache>
                <c:ptCount val="3"/>
                <c:pt idx="0">
                  <c:v>Panama</c:v>
                </c:pt>
                <c:pt idx="1">
                  <c:v>PA</c:v>
                </c:pt>
                <c:pt idx="2">
                  <c:v>PAN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(2)'!$D$168:$BA$168</c:f>
              <c:numCache>
                <c:formatCode>0_);[Red]\(0\)</c:formatCode>
                <c:ptCount val="42"/>
                <c:pt idx="0">
                  <c:v>244.55</c:v>
                </c:pt>
                <c:pt idx="1">
                  <c:v>281.82</c:v>
                </c:pt>
                <c:pt idx="2">
                  <c:v>295.45</c:v>
                </c:pt>
                <c:pt idx="3">
                  <c:v>434.55</c:v>
                </c:pt>
                <c:pt idx="4">
                  <c:v>395.45</c:v>
                </c:pt>
                <c:pt idx="5">
                  <c:v>277.27</c:v>
                </c:pt>
                <c:pt idx="6">
                  <c:v>283.64</c:v>
                </c:pt>
                <c:pt idx="7">
                  <c:v>270.91</c:v>
                </c:pt>
                <c:pt idx="8">
                  <c:v>300.91</c:v>
                </c:pt>
                <c:pt idx="9">
                  <c:v>510.91</c:v>
                </c:pt>
                <c:pt idx="10">
                  <c:v>566.36</c:v>
                </c:pt>
                <c:pt idx="11">
                  <c:v>520.91</c:v>
                </c:pt>
                <c:pt idx="12">
                  <c:v>350.91</c:v>
                </c:pt>
                <c:pt idx="13">
                  <c:v>327.27</c:v>
                </c:pt>
                <c:pt idx="14">
                  <c:v>304.55</c:v>
                </c:pt>
                <c:pt idx="15">
                  <c:v>305.45</c:v>
                </c:pt>
                <c:pt idx="16">
                  <c:v>336.36</c:v>
                </c:pt>
                <c:pt idx="17">
                  <c:v>350.0</c:v>
                </c:pt>
                <c:pt idx="18">
                  <c:v>199.58</c:v>
                </c:pt>
                <c:pt idx="19">
                  <c:v>169.0</c:v>
                </c:pt>
                <c:pt idx="20">
                  <c:v>300.0</c:v>
                </c:pt>
                <c:pt idx="21">
                  <c:v>300.0</c:v>
                </c:pt>
                <c:pt idx="22">
                  <c:v>250.0</c:v>
                </c:pt>
                <c:pt idx="23">
                  <c:v>571.0</c:v>
                </c:pt>
                <c:pt idx="24">
                  <c:v>615.0</c:v>
                </c:pt>
                <c:pt idx="25">
                  <c:v>615.0</c:v>
                </c:pt>
                <c:pt idx="26">
                  <c:v>647.0</c:v>
                </c:pt>
                <c:pt idx="27">
                  <c:v>700.0</c:v>
                </c:pt>
                <c:pt idx="28">
                  <c:v>750.0</c:v>
                </c:pt>
                <c:pt idx="29">
                  <c:v>760.0</c:v>
                </c:pt>
                <c:pt idx="30">
                  <c:v>950.0</c:v>
                </c:pt>
                <c:pt idx="31">
                  <c:v>811.0</c:v>
                </c:pt>
                <c:pt idx="32">
                  <c:v>819.0</c:v>
                </c:pt>
                <c:pt idx="33">
                  <c:v>1214.0</c:v>
                </c:pt>
                <c:pt idx="34">
                  <c:v>1072.0</c:v>
                </c:pt>
                <c:pt idx="35">
                  <c:v>1116.0</c:v>
                </c:pt>
                <c:pt idx="36">
                  <c:v>1114.8</c:v>
                </c:pt>
                <c:pt idx="37">
                  <c:v>1333.4</c:v>
                </c:pt>
                <c:pt idx="38">
                  <c:v>1300.0</c:v>
                </c:pt>
                <c:pt idx="39">
                  <c:v>1334.0</c:v>
                </c:pt>
                <c:pt idx="40">
                  <c:v>1597.0</c:v>
                </c:pt>
                <c:pt idx="41">
                  <c:v>1806.0</c:v>
                </c:pt>
              </c:numCache>
            </c:numRef>
          </c:val>
        </c:ser>
        <c:ser>
          <c:idx val="166"/>
          <c:order val="166"/>
          <c:tx>
            <c:strRef>
              <c:f>'Apparent consumption final (2)'!$A$169:$C$169</c:f>
              <c:strCache>
                <c:ptCount val="3"/>
                <c:pt idx="0">
                  <c:v>Papua New Guinea</c:v>
                </c:pt>
                <c:pt idx="1">
                  <c:v>PG</c:v>
                </c:pt>
                <c:pt idx="2">
                  <c:v>PNG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(2)'!$D$169:$BA$169</c:f>
              <c:numCache>
                <c:formatCode>0_);[Red]\(0\)</c:formatCode>
                <c:ptCount val="42"/>
                <c:pt idx="31">
                  <c:v>39.6</c:v>
                </c:pt>
                <c:pt idx="32">
                  <c:v>61.4</c:v>
                </c:pt>
                <c:pt idx="33">
                  <c:v>291.2</c:v>
                </c:pt>
                <c:pt idx="34">
                  <c:v>322.7</c:v>
                </c:pt>
                <c:pt idx="35">
                  <c:v>67.6</c:v>
                </c:pt>
                <c:pt idx="36">
                  <c:v>65.8</c:v>
                </c:pt>
                <c:pt idx="37">
                  <c:v>67.2</c:v>
                </c:pt>
                <c:pt idx="38">
                  <c:v>308.0</c:v>
                </c:pt>
                <c:pt idx="39">
                  <c:v>400.0</c:v>
                </c:pt>
                <c:pt idx="40">
                  <c:v>400.0</c:v>
                </c:pt>
                <c:pt idx="41">
                  <c:v>4000.0</c:v>
                </c:pt>
              </c:numCache>
            </c:numRef>
          </c:val>
        </c:ser>
        <c:ser>
          <c:idx val="167"/>
          <c:order val="167"/>
          <c:tx>
            <c:strRef>
              <c:f>'Apparent consumption final (2)'!$A$170:$C$170</c:f>
              <c:strCache>
                <c:ptCount val="3"/>
                <c:pt idx="0">
                  <c:v>Paraguay</c:v>
                </c:pt>
                <c:pt idx="1">
                  <c:v>PY</c:v>
                </c:pt>
                <c:pt idx="2">
                  <c:v>PRY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(2)'!$D$170:$BA$170</c:f>
              <c:numCache>
                <c:formatCode>0_);[Red]\(0\)</c:formatCode>
                <c:ptCount val="42"/>
                <c:pt idx="0">
                  <c:v>88.18000000000001</c:v>
                </c:pt>
                <c:pt idx="1">
                  <c:v>60.91</c:v>
                </c:pt>
                <c:pt idx="2">
                  <c:v>71.82000000000001</c:v>
                </c:pt>
                <c:pt idx="3">
                  <c:v>74.55</c:v>
                </c:pt>
                <c:pt idx="4">
                  <c:v>103.64</c:v>
                </c:pt>
                <c:pt idx="5">
                  <c:v>138.18</c:v>
                </c:pt>
                <c:pt idx="6">
                  <c:v>155.45</c:v>
                </c:pt>
                <c:pt idx="7">
                  <c:v>200.0</c:v>
                </c:pt>
                <c:pt idx="8">
                  <c:v>166.36</c:v>
                </c:pt>
                <c:pt idx="9">
                  <c:v>155.45</c:v>
                </c:pt>
                <c:pt idx="10">
                  <c:v>177.27</c:v>
                </c:pt>
                <c:pt idx="11">
                  <c:v>156.36</c:v>
                </c:pt>
                <c:pt idx="12">
                  <c:v>110.91</c:v>
                </c:pt>
                <c:pt idx="13">
                  <c:v>153.64</c:v>
                </c:pt>
                <c:pt idx="14">
                  <c:v>109.09</c:v>
                </c:pt>
                <c:pt idx="15">
                  <c:v>46.36</c:v>
                </c:pt>
                <c:pt idx="16">
                  <c:v>179.09</c:v>
                </c:pt>
                <c:pt idx="17">
                  <c:v>261.82</c:v>
                </c:pt>
                <c:pt idx="18">
                  <c:v>321.14</c:v>
                </c:pt>
                <c:pt idx="19">
                  <c:v>326.0</c:v>
                </c:pt>
                <c:pt idx="20">
                  <c:v>326.0</c:v>
                </c:pt>
                <c:pt idx="21">
                  <c:v>326.0</c:v>
                </c:pt>
                <c:pt idx="22">
                  <c:v>326.0</c:v>
                </c:pt>
                <c:pt idx="23">
                  <c:v>490.0</c:v>
                </c:pt>
                <c:pt idx="24">
                  <c:v>570.0</c:v>
                </c:pt>
                <c:pt idx="25">
                  <c:v>635.0</c:v>
                </c:pt>
                <c:pt idx="26">
                  <c:v>613.0</c:v>
                </c:pt>
                <c:pt idx="27">
                  <c:v>675.0</c:v>
                </c:pt>
                <c:pt idx="28">
                  <c:v>730.0</c:v>
                </c:pt>
                <c:pt idx="29">
                  <c:v>730.0</c:v>
                </c:pt>
                <c:pt idx="30">
                  <c:v>650.0</c:v>
                </c:pt>
                <c:pt idx="31">
                  <c:v>546.0</c:v>
                </c:pt>
                <c:pt idx="32">
                  <c:v>513.0</c:v>
                </c:pt>
                <c:pt idx="33">
                  <c:v>609.0</c:v>
                </c:pt>
                <c:pt idx="34">
                  <c:v>590.0</c:v>
                </c:pt>
                <c:pt idx="35">
                  <c:v>628.0</c:v>
                </c:pt>
                <c:pt idx="36">
                  <c:v>740.0</c:v>
                </c:pt>
                <c:pt idx="37">
                  <c:v>750.0</c:v>
                </c:pt>
                <c:pt idx="38">
                  <c:v>777.0</c:v>
                </c:pt>
                <c:pt idx="39">
                  <c:v>1260.0</c:v>
                </c:pt>
                <c:pt idx="40">
                  <c:v>1640.0</c:v>
                </c:pt>
                <c:pt idx="41">
                  <c:v>1460.0</c:v>
                </c:pt>
              </c:numCache>
            </c:numRef>
          </c:val>
        </c:ser>
        <c:ser>
          <c:idx val="168"/>
          <c:order val="168"/>
          <c:tx>
            <c:strRef>
              <c:f>'Apparent consumption final (2)'!$A$171:$C$171</c:f>
              <c:strCache>
                <c:ptCount val="3"/>
                <c:pt idx="0">
                  <c:v>Peru</c:v>
                </c:pt>
                <c:pt idx="1">
                  <c:v>PE</c:v>
                </c:pt>
                <c:pt idx="2">
                  <c:v>PER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(2)'!$D$171:$BA$171</c:f>
              <c:numCache>
                <c:formatCode>0_);[Red]\(0\)</c:formatCode>
                <c:ptCount val="42"/>
                <c:pt idx="0">
                  <c:v>1134.55</c:v>
                </c:pt>
                <c:pt idx="1">
                  <c:v>1450.0</c:v>
                </c:pt>
                <c:pt idx="2">
                  <c:v>1630.0</c:v>
                </c:pt>
                <c:pt idx="3">
                  <c:v>2364.55</c:v>
                </c:pt>
                <c:pt idx="4">
                  <c:v>1734.55</c:v>
                </c:pt>
                <c:pt idx="5">
                  <c:v>1906.36</c:v>
                </c:pt>
                <c:pt idx="6">
                  <c:v>1970.0</c:v>
                </c:pt>
                <c:pt idx="7">
                  <c:v>1974.55</c:v>
                </c:pt>
                <c:pt idx="8">
                  <c:v>2024.55</c:v>
                </c:pt>
                <c:pt idx="9">
                  <c:v>2402.73</c:v>
                </c:pt>
                <c:pt idx="10">
                  <c:v>2173.64</c:v>
                </c:pt>
                <c:pt idx="11">
                  <c:v>3086.36</c:v>
                </c:pt>
                <c:pt idx="12">
                  <c:v>2595.45</c:v>
                </c:pt>
                <c:pt idx="13">
                  <c:v>2304.55</c:v>
                </c:pt>
                <c:pt idx="14">
                  <c:v>1950.91</c:v>
                </c:pt>
                <c:pt idx="15">
                  <c:v>1760.91</c:v>
                </c:pt>
                <c:pt idx="16">
                  <c:v>2210.91</c:v>
                </c:pt>
                <c:pt idx="17">
                  <c:v>2590.0</c:v>
                </c:pt>
                <c:pt idx="18">
                  <c:v>2513.8</c:v>
                </c:pt>
                <c:pt idx="19">
                  <c:v>2105.0</c:v>
                </c:pt>
                <c:pt idx="20">
                  <c:v>2185.0</c:v>
                </c:pt>
                <c:pt idx="21">
                  <c:v>2200.0</c:v>
                </c:pt>
                <c:pt idx="22">
                  <c:v>2089.0</c:v>
                </c:pt>
                <c:pt idx="23">
                  <c:v>2500.0</c:v>
                </c:pt>
                <c:pt idx="24">
                  <c:v>3000.0</c:v>
                </c:pt>
                <c:pt idx="25">
                  <c:v>3792.0</c:v>
                </c:pt>
                <c:pt idx="26">
                  <c:v>3848.0</c:v>
                </c:pt>
                <c:pt idx="27">
                  <c:v>4301.0</c:v>
                </c:pt>
                <c:pt idx="28">
                  <c:v>4340.0</c:v>
                </c:pt>
                <c:pt idx="29">
                  <c:v>3799.0</c:v>
                </c:pt>
                <c:pt idx="30">
                  <c:v>3906.0</c:v>
                </c:pt>
                <c:pt idx="31">
                  <c:v>3413.2</c:v>
                </c:pt>
                <c:pt idx="32">
                  <c:v>3700.7</c:v>
                </c:pt>
                <c:pt idx="33">
                  <c:v>3821.4</c:v>
                </c:pt>
                <c:pt idx="34">
                  <c:v>4031.2</c:v>
                </c:pt>
                <c:pt idx="35">
                  <c:v>4434.0</c:v>
                </c:pt>
                <c:pt idx="36">
                  <c:v>5125.3</c:v>
                </c:pt>
                <c:pt idx="37">
                  <c:v>5926.7</c:v>
                </c:pt>
                <c:pt idx="38">
                  <c:v>7017.8</c:v>
                </c:pt>
                <c:pt idx="39">
                  <c:v>7251.3</c:v>
                </c:pt>
                <c:pt idx="40">
                  <c:v>8496.0</c:v>
                </c:pt>
                <c:pt idx="41">
                  <c:v>8838.0</c:v>
                </c:pt>
              </c:numCache>
            </c:numRef>
          </c:val>
        </c:ser>
        <c:ser>
          <c:idx val="169"/>
          <c:order val="169"/>
          <c:tx>
            <c:strRef>
              <c:f>'Apparent consumption final (2)'!$A$172:$C$172</c:f>
              <c:strCache>
                <c:ptCount val="3"/>
                <c:pt idx="0">
                  <c:v>Philippines</c:v>
                </c:pt>
                <c:pt idx="1">
                  <c:v>PH</c:v>
                </c:pt>
                <c:pt idx="2">
                  <c:v>PHL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(2)'!$D$172:$BA$172</c:f>
              <c:numCache>
                <c:formatCode>0_);[Red]\(0\)</c:formatCode>
                <c:ptCount val="42"/>
                <c:pt idx="0">
                  <c:v>2451.82</c:v>
                </c:pt>
                <c:pt idx="1">
                  <c:v>3123.64</c:v>
                </c:pt>
                <c:pt idx="2">
                  <c:v>2909.09</c:v>
                </c:pt>
                <c:pt idx="3">
                  <c:v>4067.27</c:v>
                </c:pt>
                <c:pt idx="4">
                  <c:v>3510.0</c:v>
                </c:pt>
                <c:pt idx="5">
                  <c:v>4272.73</c:v>
                </c:pt>
                <c:pt idx="6">
                  <c:v>4506.0</c:v>
                </c:pt>
                <c:pt idx="7">
                  <c:v>4483.0</c:v>
                </c:pt>
                <c:pt idx="8">
                  <c:v>4349.09</c:v>
                </c:pt>
                <c:pt idx="9">
                  <c:v>3958.18</c:v>
                </c:pt>
                <c:pt idx="10">
                  <c:v>4490.0</c:v>
                </c:pt>
                <c:pt idx="11">
                  <c:v>4098.18</c:v>
                </c:pt>
                <c:pt idx="12">
                  <c:v>4359.09</c:v>
                </c:pt>
                <c:pt idx="13">
                  <c:v>4391.82</c:v>
                </c:pt>
                <c:pt idx="14">
                  <c:v>3659.09</c:v>
                </c:pt>
                <c:pt idx="15">
                  <c:v>3086.36</c:v>
                </c:pt>
                <c:pt idx="16">
                  <c:v>3554.55</c:v>
                </c:pt>
                <c:pt idx="17">
                  <c:v>3327.27</c:v>
                </c:pt>
                <c:pt idx="18">
                  <c:v>4263.75</c:v>
                </c:pt>
                <c:pt idx="19">
                  <c:v>3624.0</c:v>
                </c:pt>
                <c:pt idx="20">
                  <c:v>6360.0</c:v>
                </c:pt>
                <c:pt idx="21">
                  <c:v>6913.0</c:v>
                </c:pt>
                <c:pt idx="22">
                  <c:v>6667.0</c:v>
                </c:pt>
                <c:pt idx="23">
                  <c:v>7962.0</c:v>
                </c:pt>
                <c:pt idx="24">
                  <c:v>10400.0</c:v>
                </c:pt>
                <c:pt idx="25">
                  <c:v>10554.0</c:v>
                </c:pt>
                <c:pt idx="26">
                  <c:v>12429.0</c:v>
                </c:pt>
                <c:pt idx="27">
                  <c:v>14681.0</c:v>
                </c:pt>
                <c:pt idx="28">
                  <c:v>12888.0</c:v>
                </c:pt>
                <c:pt idx="29">
                  <c:v>12556.0</c:v>
                </c:pt>
                <c:pt idx="30">
                  <c:v>11959.0</c:v>
                </c:pt>
                <c:pt idx="31">
                  <c:v>11714.0</c:v>
                </c:pt>
                <c:pt idx="32">
                  <c:v>12601.0</c:v>
                </c:pt>
                <c:pt idx="33">
                  <c:v>12120.0</c:v>
                </c:pt>
                <c:pt idx="34">
                  <c:v>12184.0</c:v>
                </c:pt>
                <c:pt idx="35">
                  <c:v>11594.0</c:v>
                </c:pt>
                <c:pt idx="36">
                  <c:v>11714.0</c:v>
                </c:pt>
                <c:pt idx="37">
                  <c:v>13011.0</c:v>
                </c:pt>
                <c:pt idx="38">
                  <c:v>13217.0</c:v>
                </c:pt>
                <c:pt idx="39">
                  <c:v>14525.0</c:v>
                </c:pt>
                <c:pt idx="40">
                  <c:v>15450.0</c:v>
                </c:pt>
                <c:pt idx="41">
                  <c:v>15600.0</c:v>
                </c:pt>
              </c:numCache>
            </c:numRef>
          </c:val>
        </c:ser>
        <c:ser>
          <c:idx val="170"/>
          <c:order val="170"/>
          <c:tx>
            <c:strRef>
              <c:f>'Apparent consumption final (2)'!$A$173:$C$173</c:f>
              <c:strCache>
                <c:ptCount val="3"/>
                <c:pt idx="0">
                  <c:v>Pitcairn Islands</c:v>
                </c:pt>
                <c:pt idx="1">
                  <c:v>PN</c:v>
                </c:pt>
                <c:pt idx="2">
                  <c:v>PCN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(2)'!$D$173:$BA$173</c:f>
              <c:numCache>
                <c:formatCode>0_);[Red]\(0\)</c:formatCode>
                <c:ptCount val="42"/>
              </c:numCache>
            </c:numRef>
          </c:val>
        </c:ser>
        <c:ser>
          <c:idx val="171"/>
          <c:order val="171"/>
          <c:tx>
            <c:strRef>
              <c:f>'Apparent consumption final (2)'!$A$174:$C$174</c:f>
              <c:strCache>
                <c:ptCount val="3"/>
                <c:pt idx="0">
                  <c:v>Poland</c:v>
                </c:pt>
                <c:pt idx="1">
                  <c:v>PL</c:v>
                </c:pt>
                <c:pt idx="2">
                  <c:v>POL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(2)'!$D$174:$BA$174</c:f>
              <c:numCache>
                <c:formatCode>0_);[Red]\(0\)</c:formatCode>
                <c:ptCount val="42"/>
                <c:pt idx="0">
                  <c:v>12205.45</c:v>
                </c:pt>
                <c:pt idx="1">
                  <c:v>13109.09</c:v>
                </c:pt>
                <c:pt idx="2">
                  <c:v>14015.45</c:v>
                </c:pt>
                <c:pt idx="3">
                  <c:v>15580.91</c:v>
                </c:pt>
                <c:pt idx="4">
                  <c:v>16800.0</c:v>
                </c:pt>
                <c:pt idx="5">
                  <c:v>18539.09</c:v>
                </c:pt>
                <c:pt idx="6">
                  <c:v>19841.82</c:v>
                </c:pt>
                <c:pt idx="7">
                  <c:v>21344.55</c:v>
                </c:pt>
                <c:pt idx="8">
                  <c:v>21745.45</c:v>
                </c:pt>
                <c:pt idx="9">
                  <c:v>19216.36</c:v>
                </c:pt>
                <c:pt idx="10">
                  <c:v>18481.82</c:v>
                </c:pt>
                <c:pt idx="11">
                  <c:v>14255.45</c:v>
                </c:pt>
                <c:pt idx="12">
                  <c:v>16133.64</c:v>
                </c:pt>
                <c:pt idx="13">
                  <c:v>16233.64</c:v>
                </c:pt>
                <c:pt idx="14">
                  <c:v>16735.45</c:v>
                </c:pt>
                <c:pt idx="15">
                  <c:v>15031.82</c:v>
                </c:pt>
                <c:pt idx="16">
                  <c:v>15832.73</c:v>
                </c:pt>
                <c:pt idx="17">
                  <c:v>16123.64</c:v>
                </c:pt>
                <c:pt idx="18">
                  <c:v>16984.22</c:v>
                </c:pt>
                <c:pt idx="19">
                  <c:v>17125.0</c:v>
                </c:pt>
                <c:pt idx="20">
                  <c:v>12518.0</c:v>
                </c:pt>
                <c:pt idx="21">
                  <c:v>12012.0</c:v>
                </c:pt>
                <c:pt idx="22">
                  <c:v>11908.0</c:v>
                </c:pt>
                <c:pt idx="23">
                  <c:v>12228.0</c:v>
                </c:pt>
                <c:pt idx="24">
                  <c:v>13834.0</c:v>
                </c:pt>
                <c:pt idx="25">
                  <c:v>13914.0</c:v>
                </c:pt>
                <c:pt idx="26">
                  <c:v>13959.0</c:v>
                </c:pt>
                <c:pt idx="27">
                  <c:v>15003.0</c:v>
                </c:pt>
                <c:pt idx="28">
                  <c:v>14970.0</c:v>
                </c:pt>
                <c:pt idx="29">
                  <c:v>15555.0</c:v>
                </c:pt>
                <c:pt idx="30">
                  <c:v>15046.0</c:v>
                </c:pt>
                <c:pt idx="31">
                  <c:v>11483.0</c:v>
                </c:pt>
                <c:pt idx="32">
                  <c:v>11332.0</c:v>
                </c:pt>
                <c:pt idx="33">
                  <c:v>11130.0</c:v>
                </c:pt>
                <c:pt idx="34">
                  <c:v>11479.0</c:v>
                </c:pt>
                <c:pt idx="35">
                  <c:v>12156.0</c:v>
                </c:pt>
                <c:pt idx="36">
                  <c:v>14507.0</c:v>
                </c:pt>
                <c:pt idx="37">
                  <c:v>16762.0</c:v>
                </c:pt>
                <c:pt idx="38">
                  <c:v>17120.0</c:v>
                </c:pt>
                <c:pt idx="39">
                  <c:v>15325.4</c:v>
                </c:pt>
                <c:pt idx="40">
                  <c:v>15631.9</c:v>
                </c:pt>
                <c:pt idx="41">
                  <c:v>18883.7</c:v>
                </c:pt>
              </c:numCache>
            </c:numRef>
          </c:val>
        </c:ser>
        <c:ser>
          <c:idx val="172"/>
          <c:order val="172"/>
          <c:tx>
            <c:strRef>
              <c:f>'Apparent consumption final (2)'!$A$175:$C$175</c:f>
              <c:strCache>
                <c:ptCount val="3"/>
                <c:pt idx="0">
                  <c:v>Portugal</c:v>
                </c:pt>
                <c:pt idx="1">
                  <c:v>PT</c:v>
                </c:pt>
                <c:pt idx="2">
                  <c:v>PRT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(2)'!$D$175:$BA$175</c:f>
              <c:numCache>
                <c:formatCode>0_);[Red]\(0\)</c:formatCode>
                <c:ptCount val="42"/>
                <c:pt idx="0">
                  <c:v>2337.27</c:v>
                </c:pt>
                <c:pt idx="1">
                  <c:v>2454.55</c:v>
                </c:pt>
                <c:pt idx="2">
                  <c:v>2846.36</c:v>
                </c:pt>
                <c:pt idx="3">
                  <c:v>3308.18</c:v>
                </c:pt>
                <c:pt idx="4">
                  <c:v>3301.82</c:v>
                </c:pt>
                <c:pt idx="5">
                  <c:v>3455.45</c:v>
                </c:pt>
                <c:pt idx="6">
                  <c:v>3720.91</c:v>
                </c:pt>
                <c:pt idx="7">
                  <c:v>4305.45</c:v>
                </c:pt>
                <c:pt idx="8">
                  <c:v>5130.91</c:v>
                </c:pt>
                <c:pt idx="9">
                  <c:v>5149.09</c:v>
                </c:pt>
                <c:pt idx="10">
                  <c:v>5760.0</c:v>
                </c:pt>
                <c:pt idx="11">
                  <c:v>5709.09</c:v>
                </c:pt>
                <c:pt idx="12">
                  <c:v>5978.18</c:v>
                </c:pt>
                <c:pt idx="13">
                  <c:v>6075.45</c:v>
                </c:pt>
                <c:pt idx="14">
                  <c:v>5550.91</c:v>
                </c:pt>
                <c:pt idx="15">
                  <c:v>5375.45</c:v>
                </c:pt>
                <c:pt idx="16">
                  <c:v>5455.45</c:v>
                </c:pt>
                <c:pt idx="17">
                  <c:v>5864.55</c:v>
                </c:pt>
                <c:pt idx="18">
                  <c:v>5896.67</c:v>
                </c:pt>
                <c:pt idx="19">
                  <c:v>6743.0</c:v>
                </c:pt>
                <c:pt idx="20">
                  <c:v>7277.0</c:v>
                </c:pt>
                <c:pt idx="21">
                  <c:v>7473.0</c:v>
                </c:pt>
                <c:pt idx="22">
                  <c:v>7638.0</c:v>
                </c:pt>
                <c:pt idx="23">
                  <c:v>7617.0</c:v>
                </c:pt>
                <c:pt idx="24">
                  <c:v>7977.0</c:v>
                </c:pt>
                <c:pt idx="25">
                  <c:v>8123.0</c:v>
                </c:pt>
                <c:pt idx="26">
                  <c:v>8455.0</c:v>
                </c:pt>
                <c:pt idx="27">
                  <c:v>9395.0</c:v>
                </c:pt>
                <c:pt idx="28">
                  <c:v>9500.0</c:v>
                </c:pt>
                <c:pt idx="29">
                  <c:v>10147.0</c:v>
                </c:pt>
                <c:pt idx="30">
                  <c:v>10343.0</c:v>
                </c:pt>
                <c:pt idx="31">
                  <c:v>11330.0</c:v>
                </c:pt>
                <c:pt idx="32">
                  <c:v>10800.0</c:v>
                </c:pt>
                <c:pt idx="33">
                  <c:v>9250.0</c:v>
                </c:pt>
                <c:pt idx="34">
                  <c:v>9200.0</c:v>
                </c:pt>
                <c:pt idx="35">
                  <c:v>8735.0</c:v>
                </c:pt>
                <c:pt idx="36">
                  <c:v>7835.0</c:v>
                </c:pt>
                <c:pt idx="37">
                  <c:v>7823.0</c:v>
                </c:pt>
                <c:pt idx="38">
                  <c:v>7323.5</c:v>
                </c:pt>
                <c:pt idx="39">
                  <c:v>6165.0</c:v>
                </c:pt>
                <c:pt idx="40">
                  <c:v>5803.0</c:v>
                </c:pt>
                <c:pt idx="41">
                  <c:v>4927.0</c:v>
                </c:pt>
              </c:numCache>
            </c:numRef>
          </c:val>
        </c:ser>
        <c:ser>
          <c:idx val="173"/>
          <c:order val="173"/>
          <c:tx>
            <c:strRef>
              <c:f>'Apparent consumption final (2)'!$A$176:$C$176</c:f>
              <c:strCache>
                <c:ptCount val="3"/>
                <c:pt idx="0">
                  <c:v>Puerto Rico</c:v>
                </c:pt>
                <c:pt idx="1">
                  <c:v>PR</c:v>
                </c:pt>
                <c:pt idx="2">
                  <c:v>PRI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(2)'!$D$176:$BA$176</c:f>
              <c:numCache>
                <c:formatCode>0_);[Red]\(0\)</c:formatCode>
                <c:ptCount val="42"/>
                <c:pt idx="31">
                  <c:v>1865.0</c:v>
                </c:pt>
                <c:pt idx="32">
                  <c:v>1872.0</c:v>
                </c:pt>
                <c:pt idx="33">
                  <c:v>1858.0</c:v>
                </c:pt>
                <c:pt idx="34">
                  <c:v>1873.0</c:v>
                </c:pt>
                <c:pt idx="35">
                  <c:v>1857.0</c:v>
                </c:pt>
                <c:pt idx="36">
                  <c:v>1815.2</c:v>
                </c:pt>
                <c:pt idx="37">
                  <c:v>1703.7</c:v>
                </c:pt>
                <c:pt idx="38">
                  <c:v>1462.0</c:v>
                </c:pt>
                <c:pt idx="39">
                  <c:v>1044.0</c:v>
                </c:pt>
                <c:pt idx="40">
                  <c:v>771.0</c:v>
                </c:pt>
                <c:pt idx="41">
                  <c:v>811.0</c:v>
                </c:pt>
              </c:numCache>
            </c:numRef>
          </c:val>
        </c:ser>
        <c:ser>
          <c:idx val="174"/>
          <c:order val="174"/>
          <c:tx>
            <c:strRef>
              <c:f>'Apparent consumption final (2)'!$A$177:$C$177</c:f>
              <c:strCache>
                <c:ptCount val="3"/>
                <c:pt idx="0">
                  <c:v>Qatar</c:v>
                </c:pt>
                <c:pt idx="1">
                  <c:v>QA</c:v>
                </c:pt>
                <c:pt idx="2">
                  <c:v>QAT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(2)'!$D$177:$BA$177</c:f>
              <c:numCache>
                <c:formatCode>0_);[Red]\(0\)</c:formatCode>
                <c:ptCount val="42"/>
                <c:pt idx="0">
                  <c:v>254.55</c:v>
                </c:pt>
                <c:pt idx="1">
                  <c:v>254.55</c:v>
                </c:pt>
                <c:pt idx="2">
                  <c:v>254.55</c:v>
                </c:pt>
                <c:pt idx="3">
                  <c:v>100.0</c:v>
                </c:pt>
                <c:pt idx="4">
                  <c:v>100.0</c:v>
                </c:pt>
                <c:pt idx="5">
                  <c:v>164.55</c:v>
                </c:pt>
                <c:pt idx="6">
                  <c:v>172.73</c:v>
                </c:pt>
                <c:pt idx="7">
                  <c:v>168.18</c:v>
                </c:pt>
                <c:pt idx="8">
                  <c:v>208.18</c:v>
                </c:pt>
                <c:pt idx="9">
                  <c:v>250.0</c:v>
                </c:pt>
                <c:pt idx="10">
                  <c:v>209.09</c:v>
                </c:pt>
                <c:pt idx="11">
                  <c:v>258.18</c:v>
                </c:pt>
                <c:pt idx="12">
                  <c:v>229.09</c:v>
                </c:pt>
                <c:pt idx="13">
                  <c:v>375.45</c:v>
                </c:pt>
                <c:pt idx="14">
                  <c:v>479.09</c:v>
                </c:pt>
                <c:pt idx="15">
                  <c:v>318.18</c:v>
                </c:pt>
                <c:pt idx="16">
                  <c:v>309.09</c:v>
                </c:pt>
                <c:pt idx="17">
                  <c:v>300.0</c:v>
                </c:pt>
                <c:pt idx="18">
                  <c:v>299.37</c:v>
                </c:pt>
                <c:pt idx="19">
                  <c:v>300.0</c:v>
                </c:pt>
                <c:pt idx="20">
                  <c:v>267.0</c:v>
                </c:pt>
                <c:pt idx="21">
                  <c:v>527.0</c:v>
                </c:pt>
                <c:pt idx="22">
                  <c:v>544.0</c:v>
                </c:pt>
                <c:pt idx="23">
                  <c:v>544.0</c:v>
                </c:pt>
                <c:pt idx="24">
                  <c:v>469.0</c:v>
                </c:pt>
                <c:pt idx="25">
                  <c:v>475.0</c:v>
                </c:pt>
                <c:pt idx="26">
                  <c:v>690.0</c:v>
                </c:pt>
                <c:pt idx="27">
                  <c:v>692.0</c:v>
                </c:pt>
                <c:pt idx="28">
                  <c:v>986.0</c:v>
                </c:pt>
                <c:pt idx="29">
                  <c:v>1025.0</c:v>
                </c:pt>
                <c:pt idx="30">
                  <c:v>1210.0</c:v>
                </c:pt>
                <c:pt idx="31">
                  <c:v>2014.0</c:v>
                </c:pt>
                <c:pt idx="32">
                  <c:v>2080.0</c:v>
                </c:pt>
                <c:pt idx="33">
                  <c:v>2607.0</c:v>
                </c:pt>
                <c:pt idx="34">
                  <c:v>3257.0</c:v>
                </c:pt>
                <c:pt idx="35">
                  <c:v>4247.0</c:v>
                </c:pt>
                <c:pt idx="36">
                  <c:v>4137.1</c:v>
                </c:pt>
                <c:pt idx="37">
                  <c:v>4579.7</c:v>
                </c:pt>
                <c:pt idx="38">
                  <c:v>5478.3</c:v>
                </c:pt>
                <c:pt idx="39">
                  <c:v>5524.5</c:v>
                </c:pt>
                <c:pt idx="40">
                  <c:v>4167.7</c:v>
                </c:pt>
                <c:pt idx="41">
                  <c:v>4500.0</c:v>
                </c:pt>
              </c:numCache>
            </c:numRef>
          </c:val>
        </c:ser>
        <c:ser>
          <c:idx val="175"/>
          <c:order val="175"/>
          <c:tx>
            <c:strRef>
              <c:f>'Apparent consumption final (2)'!$A$178:$C$178</c:f>
              <c:strCache>
                <c:ptCount val="3"/>
                <c:pt idx="0">
                  <c:v>Reunion</c:v>
                </c:pt>
                <c:pt idx="1">
                  <c:v>RE</c:v>
                </c:pt>
                <c:pt idx="2">
                  <c:v>REU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(2)'!$D$178:$BA$178</c:f>
              <c:numCache>
                <c:formatCode>0_);[Red]\(0\)</c:formatCode>
                <c:ptCount val="42"/>
                <c:pt idx="31">
                  <c:v>451.0</c:v>
                </c:pt>
                <c:pt idx="32">
                  <c:v>370.0</c:v>
                </c:pt>
                <c:pt idx="33">
                  <c:v>370.0</c:v>
                </c:pt>
                <c:pt idx="34">
                  <c:v>380.0</c:v>
                </c:pt>
                <c:pt idx="35">
                  <c:v>400.0</c:v>
                </c:pt>
                <c:pt idx="36">
                  <c:v>400.0</c:v>
                </c:pt>
                <c:pt idx="37">
                  <c:v>600.0</c:v>
                </c:pt>
                <c:pt idx="38">
                  <c:v>600.0</c:v>
                </c:pt>
                <c:pt idx="39">
                  <c:v>600.0</c:v>
                </c:pt>
                <c:pt idx="40">
                  <c:v>600.0</c:v>
                </c:pt>
                <c:pt idx="41">
                  <c:v>600.0</c:v>
                </c:pt>
              </c:numCache>
            </c:numRef>
          </c:val>
        </c:ser>
        <c:ser>
          <c:idx val="176"/>
          <c:order val="176"/>
          <c:tx>
            <c:strRef>
              <c:f>'Apparent consumption final (2)'!$A$179:$C$179</c:f>
              <c:strCache>
                <c:ptCount val="3"/>
                <c:pt idx="0">
                  <c:v>Romania</c:v>
                </c:pt>
                <c:pt idx="1">
                  <c:v>RO</c:v>
                </c:pt>
                <c:pt idx="2">
                  <c:v>ROU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(2)'!$D$179:$BA$179</c:f>
              <c:numCache>
                <c:formatCode>0_);[Red]\(0\)</c:formatCode>
                <c:ptCount val="42"/>
                <c:pt idx="0">
                  <c:v>8143.64</c:v>
                </c:pt>
                <c:pt idx="1">
                  <c:v>8540.91</c:v>
                </c:pt>
                <c:pt idx="2">
                  <c:v>9230.91</c:v>
                </c:pt>
                <c:pt idx="3">
                  <c:v>9869.09</c:v>
                </c:pt>
                <c:pt idx="4">
                  <c:v>11218.18</c:v>
                </c:pt>
                <c:pt idx="5">
                  <c:v>11544.55</c:v>
                </c:pt>
                <c:pt idx="6">
                  <c:v>13115.45</c:v>
                </c:pt>
                <c:pt idx="7">
                  <c:v>13904.55</c:v>
                </c:pt>
                <c:pt idx="8">
                  <c:v>14719.09</c:v>
                </c:pt>
                <c:pt idx="9">
                  <c:v>15630.91</c:v>
                </c:pt>
                <c:pt idx="10">
                  <c:v>15643.64</c:v>
                </c:pt>
                <c:pt idx="11">
                  <c:v>14777.27</c:v>
                </c:pt>
                <c:pt idx="12">
                  <c:v>15026.36</c:v>
                </c:pt>
                <c:pt idx="13">
                  <c:v>13997.27</c:v>
                </c:pt>
                <c:pt idx="14">
                  <c:v>14045.45</c:v>
                </c:pt>
                <c:pt idx="15">
                  <c:v>12263.64</c:v>
                </c:pt>
                <c:pt idx="16">
                  <c:v>14245.45</c:v>
                </c:pt>
                <c:pt idx="17">
                  <c:v>14327.27</c:v>
                </c:pt>
                <c:pt idx="18">
                  <c:v>13970.57</c:v>
                </c:pt>
                <c:pt idx="19">
                  <c:v>13265.0</c:v>
                </c:pt>
                <c:pt idx="20">
                  <c:v>10838.0</c:v>
                </c:pt>
                <c:pt idx="21">
                  <c:v>6692.0</c:v>
                </c:pt>
                <c:pt idx="22">
                  <c:v>6271.0</c:v>
                </c:pt>
                <c:pt idx="23">
                  <c:v>6240.0</c:v>
                </c:pt>
                <c:pt idx="24">
                  <c:v>5998.0</c:v>
                </c:pt>
                <c:pt idx="25">
                  <c:v>6842.0</c:v>
                </c:pt>
                <c:pt idx="26">
                  <c:v>6956.0</c:v>
                </c:pt>
                <c:pt idx="27">
                  <c:v>7298.0</c:v>
                </c:pt>
                <c:pt idx="28">
                  <c:v>7300.0</c:v>
                </c:pt>
                <c:pt idx="29">
                  <c:v>6252.0</c:v>
                </c:pt>
                <c:pt idx="30">
                  <c:v>6058.0</c:v>
                </c:pt>
                <c:pt idx="31">
                  <c:v>4319.0</c:v>
                </c:pt>
                <c:pt idx="32">
                  <c:v>4780.0</c:v>
                </c:pt>
                <c:pt idx="33">
                  <c:v>4926.0</c:v>
                </c:pt>
                <c:pt idx="34">
                  <c:v>5726.0</c:v>
                </c:pt>
                <c:pt idx="35">
                  <c:v>6304.0</c:v>
                </c:pt>
                <c:pt idx="36">
                  <c:v>7916.0</c:v>
                </c:pt>
                <c:pt idx="37">
                  <c:v>9776.0</c:v>
                </c:pt>
                <c:pt idx="38">
                  <c:v>11129.0</c:v>
                </c:pt>
                <c:pt idx="39">
                  <c:v>8100.0</c:v>
                </c:pt>
                <c:pt idx="40">
                  <c:v>7133.0</c:v>
                </c:pt>
                <c:pt idx="41">
                  <c:v>7441.0</c:v>
                </c:pt>
              </c:numCache>
            </c:numRef>
          </c:val>
        </c:ser>
        <c:ser>
          <c:idx val="177"/>
          <c:order val="177"/>
          <c:tx>
            <c:strRef>
              <c:f>'Apparent consumption final (2)'!$A$180:$C$180</c:f>
              <c:strCache>
                <c:ptCount val="3"/>
                <c:pt idx="0">
                  <c:v>Russian Federation</c:v>
                </c:pt>
                <c:pt idx="1">
                  <c:v>RU</c:v>
                </c:pt>
                <c:pt idx="2">
                  <c:v>RUS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(2)'!$D$180:$BA$180</c:f>
              <c:numCache>
                <c:formatCode>0_);[Red]\(0\)</c:formatCode>
                <c:ptCount val="42"/>
                <c:pt idx="22">
                  <c:v>61700.0</c:v>
                </c:pt>
                <c:pt idx="23">
                  <c:v>49900.0</c:v>
                </c:pt>
                <c:pt idx="24">
                  <c:v>37200.0</c:v>
                </c:pt>
                <c:pt idx="25">
                  <c:v>36500.0</c:v>
                </c:pt>
                <c:pt idx="26">
                  <c:v>27800.0</c:v>
                </c:pt>
                <c:pt idx="27">
                  <c:v>26700.0</c:v>
                </c:pt>
                <c:pt idx="28">
                  <c:v>26000.0</c:v>
                </c:pt>
                <c:pt idx="29">
                  <c:v>28400.0</c:v>
                </c:pt>
                <c:pt idx="30">
                  <c:v>32400.0</c:v>
                </c:pt>
                <c:pt idx="31">
                  <c:v>27049.0</c:v>
                </c:pt>
                <c:pt idx="32">
                  <c:v>36344.1</c:v>
                </c:pt>
                <c:pt idx="33">
                  <c:v>39407.0</c:v>
                </c:pt>
                <c:pt idx="34">
                  <c:v>44042.2</c:v>
                </c:pt>
                <c:pt idx="35">
                  <c:v>46634.0</c:v>
                </c:pt>
                <c:pt idx="36">
                  <c:v>52501.6</c:v>
                </c:pt>
                <c:pt idx="37">
                  <c:v>60821.0</c:v>
                </c:pt>
                <c:pt idx="38">
                  <c:v>60874.0</c:v>
                </c:pt>
                <c:pt idx="39">
                  <c:v>43966.0</c:v>
                </c:pt>
                <c:pt idx="40">
                  <c:v>49756.0</c:v>
                </c:pt>
                <c:pt idx="41">
                  <c:v>57564.0</c:v>
                </c:pt>
              </c:numCache>
            </c:numRef>
          </c:val>
        </c:ser>
        <c:ser>
          <c:idx val="178"/>
          <c:order val="178"/>
          <c:tx>
            <c:strRef>
              <c:f>'Apparent consumption final (2)'!$A$181:$C$181</c:f>
              <c:strCache>
                <c:ptCount val="3"/>
                <c:pt idx="0">
                  <c:v>Rwanda</c:v>
                </c:pt>
                <c:pt idx="1">
                  <c:v>RW</c:v>
                </c:pt>
                <c:pt idx="2">
                  <c:v>RWA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(2)'!$D$181:$BA$181</c:f>
              <c:numCache>
                <c:formatCode>0_);[Red]\(0\)</c:formatCode>
                <c:ptCount val="42"/>
                <c:pt idx="17">
                  <c:v>69.09</c:v>
                </c:pt>
                <c:pt idx="18">
                  <c:v>58.06</c:v>
                </c:pt>
                <c:pt idx="19">
                  <c:v>68.0</c:v>
                </c:pt>
                <c:pt idx="20">
                  <c:v>60.0</c:v>
                </c:pt>
                <c:pt idx="21">
                  <c:v>60.0</c:v>
                </c:pt>
                <c:pt idx="22">
                  <c:v>60.0</c:v>
                </c:pt>
                <c:pt idx="23">
                  <c:v>60.0</c:v>
                </c:pt>
                <c:pt idx="24">
                  <c:v>10.0</c:v>
                </c:pt>
                <c:pt idx="25">
                  <c:v>10.0</c:v>
                </c:pt>
                <c:pt idx="26">
                  <c:v>15.0</c:v>
                </c:pt>
                <c:pt idx="27">
                  <c:v>15.0</c:v>
                </c:pt>
                <c:pt idx="28">
                  <c:v>59.0</c:v>
                </c:pt>
                <c:pt idx="29">
                  <c:v>66.0</c:v>
                </c:pt>
                <c:pt idx="30">
                  <c:v>71.0</c:v>
                </c:pt>
                <c:pt idx="31">
                  <c:v>88.0</c:v>
                </c:pt>
                <c:pt idx="32">
                  <c:v>101.0</c:v>
                </c:pt>
                <c:pt idx="33">
                  <c:v>188.0</c:v>
                </c:pt>
                <c:pt idx="34">
                  <c:v>184.0</c:v>
                </c:pt>
                <c:pt idx="35">
                  <c:v>175.0</c:v>
                </c:pt>
                <c:pt idx="36">
                  <c:v>171.5</c:v>
                </c:pt>
                <c:pt idx="37">
                  <c:v>190.4</c:v>
                </c:pt>
                <c:pt idx="38">
                  <c:v>265.5</c:v>
                </c:pt>
                <c:pt idx="39">
                  <c:v>250.8</c:v>
                </c:pt>
                <c:pt idx="40">
                  <c:v>240.0</c:v>
                </c:pt>
                <c:pt idx="41">
                  <c:v>300.0</c:v>
                </c:pt>
              </c:numCache>
            </c:numRef>
          </c:val>
        </c:ser>
        <c:ser>
          <c:idx val="179"/>
          <c:order val="179"/>
          <c:tx>
            <c:strRef>
              <c:f>'Apparent consumption final (2)'!$A$182:$C$182</c:f>
              <c:strCache>
                <c:ptCount val="3"/>
                <c:pt idx="0">
                  <c:v>Saint Helena</c:v>
                </c:pt>
                <c:pt idx="1">
                  <c:v>SH</c:v>
                </c:pt>
                <c:pt idx="2">
                  <c:v>SHN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(2)'!$D$182:$BA$182</c:f>
              <c:numCache>
                <c:formatCode>0_);[Red]\(0\)</c:formatCode>
                <c:ptCount val="42"/>
              </c:numCache>
            </c:numRef>
          </c:val>
        </c:ser>
        <c:ser>
          <c:idx val="180"/>
          <c:order val="180"/>
          <c:tx>
            <c:strRef>
              <c:f>'Apparent consumption final (2)'!$A$183:$C$183</c:f>
              <c:strCache>
                <c:ptCount val="3"/>
                <c:pt idx="0">
                  <c:v>Saint Kitts and Nevis</c:v>
                </c:pt>
                <c:pt idx="1">
                  <c:v>KN</c:v>
                </c:pt>
                <c:pt idx="2">
                  <c:v>KNA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(2)'!$D$183:$BA$183</c:f>
              <c:numCache>
                <c:formatCode>0_);[Red]\(0\)</c:formatCode>
                <c:ptCount val="42"/>
                <c:pt idx="31">
                  <c:v>42.0</c:v>
                </c:pt>
                <c:pt idx="32">
                  <c:v>42.0</c:v>
                </c:pt>
                <c:pt idx="33">
                  <c:v>40.0</c:v>
                </c:pt>
                <c:pt idx="34">
                  <c:v>41.0</c:v>
                </c:pt>
                <c:pt idx="35">
                  <c:v>32.0</c:v>
                </c:pt>
                <c:pt idx="36">
                  <c:v>50.0</c:v>
                </c:pt>
                <c:pt idx="37">
                  <c:v>39.9</c:v>
                </c:pt>
                <c:pt idx="38">
                  <c:v>40.0</c:v>
                </c:pt>
                <c:pt idx="39">
                  <c:v>40.0</c:v>
                </c:pt>
                <c:pt idx="40">
                  <c:v>40.0</c:v>
                </c:pt>
                <c:pt idx="41">
                  <c:v>40.0</c:v>
                </c:pt>
              </c:numCache>
            </c:numRef>
          </c:val>
        </c:ser>
        <c:ser>
          <c:idx val="181"/>
          <c:order val="181"/>
          <c:tx>
            <c:strRef>
              <c:f>'Apparent consumption final (2)'!$A$184:$C$184</c:f>
              <c:strCache>
                <c:ptCount val="3"/>
                <c:pt idx="0">
                  <c:v>Saint Lucia</c:v>
                </c:pt>
                <c:pt idx="1">
                  <c:v>LC</c:v>
                </c:pt>
                <c:pt idx="2">
                  <c:v>LCA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(2)'!$D$184:$BA$184</c:f>
              <c:numCache>
                <c:formatCode>0_);[Red]\(0\)</c:formatCode>
                <c:ptCount val="42"/>
              </c:numCache>
            </c:numRef>
          </c:val>
        </c:ser>
        <c:ser>
          <c:idx val="182"/>
          <c:order val="182"/>
          <c:tx>
            <c:strRef>
              <c:f>'Apparent consumption final (2)'!$A$185:$C$185</c:f>
              <c:strCache>
                <c:ptCount val="3"/>
                <c:pt idx="0">
                  <c:v>Saint Pierre and Miquelon</c:v>
                </c:pt>
                <c:pt idx="1">
                  <c:v>PM</c:v>
                </c:pt>
                <c:pt idx="2">
                  <c:v>SPM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(2)'!$D$185:$BA$185</c:f>
              <c:numCache>
                <c:formatCode>0_);[Red]\(0\)</c:formatCode>
                <c:ptCount val="42"/>
                <c:pt idx="31">
                  <c:v>1.0</c:v>
                </c:pt>
                <c:pt idx="32">
                  <c:v>1.0</c:v>
                </c:pt>
                <c:pt idx="33">
                  <c:v>1.3</c:v>
                </c:pt>
                <c:pt idx="34">
                  <c:v>1.2</c:v>
                </c:pt>
                <c:pt idx="35">
                  <c:v>1.8</c:v>
                </c:pt>
                <c:pt idx="36">
                  <c:v>2.0</c:v>
                </c:pt>
                <c:pt idx="37">
                  <c:v>2.0</c:v>
                </c:pt>
                <c:pt idx="38">
                  <c:v>2.0</c:v>
                </c:pt>
                <c:pt idx="39">
                  <c:v>2.0</c:v>
                </c:pt>
                <c:pt idx="40">
                  <c:v>2.0</c:v>
                </c:pt>
                <c:pt idx="41">
                  <c:v>2.0</c:v>
                </c:pt>
              </c:numCache>
            </c:numRef>
          </c:val>
        </c:ser>
        <c:ser>
          <c:idx val="183"/>
          <c:order val="183"/>
          <c:tx>
            <c:strRef>
              <c:f>'Apparent consumption final (2)'!$A$186:$C$186</c:f>
              <c:strCache>
                <c:ptCount val="3"/>
                <c:pt idx="0">
                  <c:v>Saint Vincent/Grenadines</c:v>
                </c:pt>
                <c:pt idx="1">
                  <c:v>VC</c:v>
                </c:pt>
                <c:pt idx="2">
                  <c:v>VCT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(2)'!$D$186:$BA$186</c:f>
              <c:numCache>
                <c:formatCode>0_);[Red]\(0\)</c:formatCode>
                <c:ptCount val="42"/>
              </c:numCache>
            </c:numRef>
          </c:val>
        </c:ser>
        <c:ser>
          <c:idx val="184"/>
          <c:order val="184"/>
          <c:tx>
            <c:strRef>
              <c:f>'Apparent consumption final (2)'!$A$187:$C$187</c:f>
              <c:strCache>
                <c:ptCount val="3"/>
                <c:pt idx="0">
                  <c:v>Samoa</c:v>
                </c:pt>
                <c:pt idx="1">
                  <c:v>WS</c:v>
                </c:pt>
                <c:pt idx="2">
                  <c:v>WSM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(2)'!$D$187:$BA$187</c:f>
              <c:numCache>
                <c:formatCode>0_);[Red]\(0\)</c:formatCode>
                <c:ptCount val="42"/>
              </c:numCache>
            </c:numRef>
          </c:val>
        </c:ser>
        <c:ser>
          <c:idx val="185"/>
          <c:order val="185"/>
          <c:tx>
            <c:strRef>
              <c:f>'Apparent consumption final (2)'!$A$188:$C$188</c:f>
              <c:strCache>
                <c:ptCount val="3"/>
                <c:pt idx="0">
                  <c:v>San Marino</c:v>
                </c:pt>
                <c:pt idx="1">
                  <c:v>SM</c:v>
                </c:pt>
                <c:pt idx="2">
                  <c:v>SMR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(2)'!$D$188:$BA$188</c:f>
              <c:numCache>
                <c:formatCode>0_);[Red]\(0\)</c:formatCode>
                <c:ptCount val="42"/>
              </c:numCache>
            </c:numRef>
          </c:val>
        </c:ser>
        <c:ser>
          <c:idx val="186"/>
          <c:order val="186"/>
          <c:tx>
            <c:strRef>
              <c:f>'Apparent consumption final (2)'!$A$189:$C$189</c:f>
              <c:strCache>
                <c:ptCount val="3"/>
                <c:pt idx="0">
                  <c:v>Sao Tome and Principe</c:v>
                </c:pt>
                <c:pt idx="1">
                  <c:v>ST</c:v>
                </c:pt>
                <c:pt idx="2">
                  <c:v>STP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(2)'!$D$189:$BA$189</c:f>
              <c:numCache>
                <c:formatCode>0_);[Red]\(0\)</c:formatCode>
                <c:ptCount val="42"/>
                <c:pt idx="31">
                  <c:v>19.0</c:v>
                </c:pt>
                <c:pt idx="32">
                  <c:v>11.0</c:v>
                </c:pt>
                <c:pt idx="33">
                  <c:v>14.0</c:v>
                </c:pt>
                <c:pt idx="34">
                  <c:v>17.0</c:v>
                </c:pt>
                <c:pt idx="35">
                  <c:v>11.0</c:v>
                </c:pt>
                <c:pt idx="36">
                  <c:v>14.4</c:v>
                </c:pt>
                <c:pt idx="37">
                  <c:v>13.4</c:v>
                </c:pt>
                <c:pt idx="38">
                  <c:v>12.8</c:v>
                </c:pt>
                <c:pt idx="39">
                  <c:v>13.0</c:v>
                </c:pt>
                <c:pt idx="40">
                  <c:v>21.0</c:v>
                </c:pt>
                <c:pt idx="41">
                  <c:v>20.0</c:v>
                </c:pt>
              </c:numCache>
            </c:numRef>
          </c:val>
        </c:ser>
        <c:ser>
          <c:idx val="187"/>
          <c:order val="187"/>
          <c:tx>
            <c:strRef>
              <c:f>'Apparent consumption final (2)'!$A$190:$C$190</c:f>
              <c:strCache>
                <c:ptCount val="3"/>
                <c:pt idx="0">
                  <c:v>Saudi Arabia</c:v>
                </c:pt>
                <c:pt idx="1">
                  <c:v>SA</c:v>
                </c:pt>
                <c:pt idx="2">
                  <c:v>SAU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(2)'!$D$190:$BA$190</c:f>
              <c:numCache>
                <c:formatCode>0_);[Red]\(0\)</c:formatCode>
                <c:ptCount val="42"/>
                <c:pt idx="0">
                  <c:v>676.36</c:v>
                </c:pt>
                <c:pt idx="1">
                  <c:v>704.5500000000001</c:v>
                </c:pt>
                <c:pt idx="2">
                  <c:v>911.82</c:v>
                </c:pt>
                <c:pt idx="3">
                  <c:v>966.36</c:v>
                </c:pt>
                <c:pt idx="4">
                  <c:v>1022.73</c:v>
                </c:pt>
                <c:pt idx="5">
                  <c:v>1127.27</c:v>
                </c:pt>
                <c:pt idx="6">
                  <c:v>1106.36</c:v>
                </c:pt>
                <c:pt idx="7">
                  <c:v>1270.0</c:v>
                </c:pt>
                <c:pt idx="8">
                  <c:v>1803.64</c:v>
                </c:pt>
                <c:pt idx="9">
                  <c:v>2204.55</c:v>
                </c:pt>
                <c:pt idx="10">
                  <c:v>2917.27</c:v>
                </c:pt>
                <c:pt idx="11">
                  <c:v>4744.55</c:v>
                </c:pt>
                <c:pt idx="12">
                  <c:v>7168.18</c:v>
                </c:pt>
                <c:pt idx="13">
                  <c:v>8142.73</c:v>
                </c:pt>
                <c:pt idx="14">
                  <c:v>7165.45</c:v>
                </c:pt>
                <c:pt idx="15">
                  <c:v>8317.27</c:v>
                </c:pt>
                <c:pt idx="16">
                  <c:v>9209.09</c:v>
                </c:pt>
                <c:pt idx="17">
                  <c:v>8612.73</c:v>
                </c:pt>
                <c:pt idx="18">
                  <c:v>10950.57</c:v>
                </c:pt>
                <c:pt idx="19">
                  <c:v>11442.0</c:v>
                </c:pt>
                <c:pt idx="20">
                  <c:v>11983.0</c:v>
                </c:pt>
                <c:pt idx="21">
                  <c:v>11371.0</c:v>
                </c:pt>
                <c:pt idx="22">
                  <c:v>15324.0</c:v>
                </c:pt>
                <c:pt idx="23">
                  <c:v>15300.0</c:v>
                </c:pt>
                <c:pt idx="24">
                  <c:v>15000.0</c:v>
                </c:pt>
                <c:pt idx="25">
                  <c:v>15773.0</c:v>
                </c:pt>
                <c:pt idx="26">
                  <c:v>16437.0</c:v>
                </c:pt>
                <c:pt idx="27">
                  <c:v>15400.0</c:v>
                </c:pt>
                <c:pt idx="28">
                  <c:v>15786.0</c:v>
                </c:pt>
                <c:pt idx="29">
                  <c:v>16313.0</c:v>
                </c:pt>
                <c:pt idx="30">
                  <c:v>18107.0</c:v>
                </c:pt>
                <c:pt idx="31">
                  <c:v>17787.0</c:v>
                </c:pt>
                <c:pt idx="32">
                  <c:v>20303.0</c:v>
                </c:pt>
                <c:pt idx="33">
                  <c:v>22937.0</c:v>
                </c:pt>
                <c:pt idx="34">
                  <c:v>24408.7</c:v>
                </c:pt>
                <c:pt idx="35">
                  <c:v>24684.2</c:v>
                </c:pt>
                <c:pt idx="36">
                  <c:v>25049.2</c:v>
                </c:pt>
                <c:pt idx="37">
                  <c:v>26632.3</c:v>
                </c:pt>
                <c:pt idx="38">
                  <c:v>34967.1</c:v>
                </c:pt>
                <c:pt idx="39">
                  <c:v>36557.2</c:v>
                </c:pt>
                <c:pt idx="40">
                  <c:v>41200.0</c:v>
                </c:pt>
                <c:pt idx="41">
                  <c:v>46000.0</c:v>
                </c:pt>
              </c:numCache>
            </c:numRef>
          </c:val>
        </c:ser>
        <c:ser>
          <c:idx val="188"/>
          <c:order val="188"/>
          <c:tx>
            <c:strRef>
              <c:f>'Apparent consumption final (2)'!$A$191:$C$191</c:f>
              <c:strCache>
                <c:ptCount val="3"/>
                <c:pt idx="0">
                  <c:v>Senegal</c:v>
                </c:pt>
                <c:pt idx="1">
                  <c:v>SN</c:v>
                </c:pt>
                <c:pt idx="2">
                  <c:v>SEN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(2)'!$D$191:$BA$191</c:f>
              <c:numCache>
                <c:formatCode>0_);[Red]\(0\)</c:formatCode>
                <c:ptCount val="42"/>
                <c:pt idx="0">
                  <c:v>241.82</c:v>
                </c:pt>
                <c:pt idx="1">
                  <c:v>241.82</c:v>
                </c:pt>
                <c:pt idx="2">
                  <c:v>335.45</c:v>
                </c:pt>
                <c:pt idx="3">
                  <c:v>296.36</c:v>
                </c:pt>
                <c:pt idx="4">
                  <c:v>332.73</c:v>
                </c:pt>
                <c:pt idx="5">
                  <c:v>360.0</c:v>
                </c:pt>
                <c:pt idx="6">
                  <c:v>386.36</c:v>
                </c:pt>
                <c:pt idx="7">
                  <c:v>330.91</c:v>
                </c:pt>
                <c:pt idx="8">
                  <c:v>358.18</c:v>
                </c:pt>
                <c:pt idx="9">
                  <c:v>381.82</c:v>
                </c:pt>
                <c:pt idx="10">
                  <c:v>387.27</c:v>
                </c:pt>
                <c:pt idx="11">
                  <c:v>372.73</c:v>
                </c:pt>
                <c:pt idx="12">
                  <c:v>364.55</c:v>
                </c:pt>
                <c:pt idx="13">
                  <c:v>395.45</c:v>
                </c:pt>
                <c:pt idx="14">
                  <c:v>385.45</c:v>
                </c:pt>
                <c:pt idx="15">
                  <c:v>408.18</c:v>
                </c:pt>
                <c:pt idx="16">
                  <c:v>360.91</c:v>
                </c:pt>
                <c:pt idx="17">
                  <c:v>372.73</c:v>
                </c:pt>
                <c:pt idx="18">
                  <c:v>390.99</c:v>
                </c:pt>
                <c:pt idx="19">
                  <c:v>380.0</c:v>
                </c:pt>
                <c:pt idx="20">
                  <c:v>470.0</c:v>
                </c:pt>
                <c:pt idx="21">
                  <c:v>503.0</c:v>
                </c:pt>
                <c:pt idx="22">
                  <c:v>601.0</c:v>
                </c:pt>
                <c:pt idx="23">
                  <c:v>590.0</c:v>
                </c:pt>
                <c:pt idx="24">
                  <c:v>590.0</c:v>
                </c:pt>
                <c:pt idx="25">
                  <c:v>694.0</c:v>
                </c:pt>
                <c:pt idx="26">
                  <c:v>811.0</c:v>
                </c:pt>
                <c:pt idx="27">
                  <c:v>854.0</c:v>
                </c:pt>
                <c:pt idx="28">
                  <c:v>1000.0</c:v>
                </c:pt>
                <c:pt idx="29">
                  <c:v>1000.0</c:v>
                </c:pt>
                <c:pt idx="30">
                  <c:v>1341.0</c:v>
                </c:pt>
                <c:pt idx="31">
                  <c:v>1413.0</c:v>
                </c:pt>
                <c:pt idx="32">
                  <c:v>1498.0</c:v>
                </c:pt>
                <c:pt idx="33">
                  <c:v>1532.0</c:v>
                </c:pt>
                <c:pt idx="34">
                  <c:v>2044.0</c:v>
                </c:pt>
                <c:pt idx="35">
                  <c:v>1933.0</c:v>
                </c:pt>
                <c:pt idx="36">
                  <c:v>1357.0</c:v>
                </c:pt>
                <c:pt idx="37">
                  <c:v>2310.0</c:v>
                </c:pt>
                <c:pt idx="38">
                  <c:v>2158.0</c:v>
                </c:pt>
                <c:pt idx="39">
                  <c:v>2142.8</c:v>
                </c:pt>
                <c:pt idx="40">
                  <c:v>2395.0</c:v>
                </c:pt>
                <c:pt idx="41">
                  <c:v>2930.0</c:v>
                </c:pt>
              </c:numCache>
            </c:numRef>
          </c:val>
        </c:ser>
        <c:ser>
          <c:idx val="189"/>
          <c:order val="189"/>
          <c:tx>
            <c:strRef>
              <c:f>'Apparent consumption final (2)'!$A$192:$C$192</c:f>
              <c:strCache>
                <c:ptCount val="3"/>
                <c:pt idx="0">
                  <c:v>Serbia (and Montenegro)</c:v>
                </c:pt>
                <c:pt idx="1">
                  <c:v>RS</c:v>
                </c:pt>
                <c:pt idx="2">
                  <c:v>SRB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(2)'!$D$192:$BA$192</c:f>
              <c:numCache>
                <c:formatCode>0_);[Red]\(0\)</c:formatCode>
                <c:ptCount val="42"/>
                <c:pt idx="22">
                  <c:v>2036.0</c:v>
                </c:pt>
                <c:pt idx="23">
                  <c:v>1088.0</c:v>
                </c:pt>
                <c:pt idx="24">
                  <c:v>1612.0</c:v>
                </c:pt>
                <c:pt idx="25">
                  <c:v>1696.0</c:v>
                </c:pt>
                <c:pt idx="26">
                  <c:v>2205.0</c:v>
                </c:pt>
                <c:pt idx="27">
                  <c:v>2011.0</c:v>
                </c:pt>
                <c:pt idx="28">
                  <c:v>2253.0</c:v>
                </c:pt>
                <c:pt idx="29">
                  <c:v>1575.0</c:v>
                </c:pt>
                <c:pt idx="30">
                  <c:v>2117.0</c:v>
                </c:pt>
                <c:pt idx="31">
                  <c:v>2673.0</c:v>
                </c:pt>
                <c:pt idx="32">
                  <c:v>2553.0</c:v>
                </c:pt>
                <c:pt idx="33">
                  <c:v>1975.0</c:v>
                </c:pt>
                <c:pt idx="34">
                  <c:v>2204.2</c:v>
                </c:pt>
                <c:pt idx="35">
                  <c:v>2160.1</c:v>
                </c:pt>
                <c:pt idx="36">
                  <c:v>2500.6</c:v>
                </c:pt>
                <c:pt idx="37">
                  <c:v>2624.9</c:v>
                </c:pt>
                <c:pt idx="38">
                  <c:v>2849.9</c:v>
                </c:pt>
                <c:pt idx="39">
                  <c:v>2229.1</c:v>
                </c:pt>
                <c:pt idx="40">
                  <c:v>2111.1</c:v>
                </c:pt>
                <c:pt idx="41">
                  <c:v>2061.7</c:v>
                </c:pt>
              </c:numCache>
            </c:numRef>
          </c:val>
        </c:ser>
        <c:ser>
          <c:idx val="190"/>
          <c:order val="190"/>
          <c:tx>
            <c:strRef>
              <c:f>'Apparent consumption final (2)'!$A$193:$C$193</c:f>
              <c:strCache>
                <c:ptCount val="3"/>
                <c:pt idx="0">
                  <c:v>Seychelles</c:v>
                </c:pt>
                <c:pt idx="1">
                  <c:v>SC</c:v>
                </c:pt>
                <c:pt idx="2">
                  <c:v>SYC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(2)'!$D$193:$BA$193</c:f>
              <c:numCache>
                <c:formatCode>0_);[Red]\(0\)</c:formatCode>
                <c:ptCount val="42"/>
                <c:pt idx="31">
                  <c:v>50.0</c:v>
                </c:pt>
                <c:pt idx="32">
                  <c:v>62.0</c:v>
                </c:pt>
                <c:pt idx="33">
                  <c:v>26.0</c:v>
                </c:pt>
                <c:pt idx="34">
                  <c:v>37.0</c:v>
                </c:pt>
                <c:pt idx="35">
                  <c:v>30.0</c:v>
                </c:pt>
                <c:pt idx="36">
                  <c:v>39.4</c:v>
                </c:pt>
                <c:pt idx="37">
                  <c:v>46.2</c:v>
                </c:pt>
                <c:pt idx="38">
                  <c:v>54.3</c:v>
                </c:pt>
                <c:pt idx="39">
                  <c:v>80.0</c:v>
                </c:pt>
                <c:pt idx="40">
                  <c:v>55.0</c:v>
                </c:pt>
                <c:pt idx="41">
                  <c:v>55.0</c:v>
                </c:pt>
              </c:numCache>
            </c:numRef>
          </c:val>
        </c:ser>
        <c:ser>
          <c:idx val="191"/>
          <c:order val="191"/>
          <c:tx>
            <c:strRef>
              <c:f>'Apparent consumption final (2)'!$A$194:$C$194</c:f>
              <c:strCache>
                <c:ptCount val="3"/>
                <c:pt idx="0">
                  <c:v>Sierra Leone</c:v>
                </c:pt>
                <c:pt idx="1">
                  <c:v>SL</c:v>
                </c:pt>
                <c:pt idx="2">
                  <c:v>SLE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(2)'!$D$194:$BA$194</c:f>
              <c:numCache>
                <c:formatCode>0_);[Red]\(0\)</c:formatCode>
                <c:ptCount val="42"/>
                <c:pt idx="0">
                  <c:v>30.0</c:v>
                </c:pt>
                <c:pt idx="1">
                  <c:v>32.8</c:v>
                </c:pt>
                <c:pt idx="2">
                  <c:v>35.6</c:v>
                </c:pt>
                <c:pt idx="3">
                  <c:v>38.4</c:v>
                </c:pt>
                <c:pt idx="4">
                  <c:v>41.2</c:v>
                </c:pt>
                <c:pt idx="5">
                  <c:v>44.0</c:v>
                </c:pt>
                <c:pt idx="6">
                  <c:v>46.8</c:v>
                </c:pt>
                <c:pt idx="7">
                  <c:v>49.6</c:v>
                </c:pt>
                <c:pt idx="8">
                  <c:v>52.4</c:v>
                </c:pt>
                <c:pt idx="9">
                  <c:v>55.2</c:v>
                </c:pt>
                <c:pt idx="10">
                  <c:v>58.0</c:v>
                </c:pt>
                <c:pt idx="11">
                  <c:v>60.8</c:v>
                </c:pt>
                <c:pt idx="12">
                  <c:v>63.6</c:v>
                </c:pt>
                <c:pt idx="13">
                  <c:v>66.4</c:v>
                </c:pt>
                <c:pt idx="14">
                  <c:v>69.2</c:v>
                </c:pt>
                <c:pt idx="15">
                  <c:v>72.0</c:v>
                </c:pt>
                <c:pt idx="16">
                  <c:v>74.8</c:v>
                </c:pt>
                <c:pt idx="17">
                  <c:v>77.6</c:v>
                </c:pt>
                <c:pt idx="18">
                  <c:v>80.4</c:v>
                </c:pt>
                <c:pt idx="19">
                  <c:v>83.2</c:v>
                </c:pt>
                <c:pt idx="20">
                  <c:v>86.0</c:v>
                </c:pt>
                <c:pt idx="21">
                  <c:v>88.8</c:v>
                </c:pt>
                <c:pt idx="22">
                  <c:v>91.6</c:v>
                </c:pt>
                <c:pt idx="23">
                  <c:v>94.4</c:v>
                </c:pt>
                <c:pt idx="24">
                  <c:v>97.2</c:v>
                </c:pt>
                <c:pt idx="25">
                  <c:v>100.0</c:v>
                </c:pt>
                <c:pt idx="26">
                  <c:v>160.0</c:v>
                </c:pt>
                <c:pt idx="27">
                  <c:v>50.0</c:v>
                </c:pt>
                <c:pt idx="28">
                  <c:v>100.0</c:v>
                </c:pt>
                <c:pt idx="29">
                  <c:v>100.0</c:v>
                </c:pt>
                <c:pt idx="30">
                  <c:v>73.0</c:v>
                </c:pt>
                <c:pt idx="31">
                  <c:v>122.0</c:v>
                </c:pt>
                <c:pt idx="32">
                  <c:v>159.1</c:v>
                </c:pt>
                <c:pt idx="33">
                  <c:v>201.8</c:v>
                </c:pt>
                <c:pt idx="34">
                  <c:v>173.6</c:v>
                </c:pt>
                <c:pt idx="35">
                  <c:v>208.0</c:v>
                </c:pt>
                <c:pt idx="36">
                  <c:v>234.1</c:v>
                </c:pt>
                <c:pt idx="37">
                  <c:v>244.7</c:v>
                </c:pt>
                <c:pt idx="38">
                  <c:v>236.3</c:v>
                </c:pt>
                <c:pt idx="39">
                  <c:v>303.1</c:v>
                </c:pt>
                <c:pt idx="40">
                  <c:v>350.9</c:v>
                </c:pt>
                <c:pt idx="41">
                  <c:v>400.0</c:v>
                </c:pt>
              </c:numCache>
            </c:numRef>
          </c:val>
        </c:ser>
        <c:ser>
          <c:idx val="192"/>
          <c:order val="192"/>
          <c:tx>
            <c:strRef>
              <c:f>'Apparent consumption final (2)'!$A$195:$C$195</c:f>
              <c:strCache>
                <c:ptCount val="3"/>
                <c:pt idx="0">
                  <c:v>Singapore</c:v>
                </c:pt>
                <c:pt idx="1">
                  <c:v>SG</c:v>
                </c:pt>
                <c:pt idx="2">
                  <c:v>SGP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(2)'!$D$195:$BA$195</c:f>
              <c:numCache>
                <c:formatCode>0_);[Red]\(0\)</c:formatCode>
                <c:ptCount val="42"/>
                <c:pt idx="0">
                  <c:v>727.27</c:v>
                </c:pt>
                <c:pt idx="1">
                  <c:v>614.5500000000001</c:v>
                </c:pt>
                <c:pt idx="2">
                  <c:v>1010.91</c:v>
                </c:pt>
                <c:pt idx="3">
                  <c:v>1030.0</c:v>
                </c:pt>
                <c:pt idx="4">
                  <c:v>1090.91</c:v>
                </c:pt>
                <c:pt idx="5">
                  <c:v>1322.73</c:v>
                </c:pt>
                <c:pt idx="6">
                  <c:v>1354.55</c:v>
                </c:pt>
                <c:pt idx="7">
                  <c:v>1354.55</c:v>
                </c:pt>
                <c:pt idx="8">
                  <c:v>1352.73</c:v>
                </c:pt>
                <c:pt idx="9">
                  <c:v>1352.73</c:v>
                </c:pt>
                <c:pt idx="10">
                  <c:v>1956.36</c:v>
                </c:pt>
                <c:pt idx="11">
                  <c:v>2258.18</c:v>
                </c:pt>
                <c:pt idx="12">
                  <c:v>2700.91</c:v>
                </c:pt>
                <c:pt idx="13">
                  <c:v>3160.0</c:v>
                </c:pt>
                <c:pt idx="14">
                  <c:v>2827.27</c:v>
                </c:pt>
                <c:pt idx="15">
                  <c:v>1995.45</c:v>
                </c:pt>
                <c:pt idx="16">
                  <c:v>1808.18</c:v>
                </c:pt>
                <c:pt idx="17">
                  <c:v>1530.91</c:v>
                </c:pt>
                <c:pt idx="18">
                  <c:v>1595.73</c:v>
                </c:pt>
                <c:pt idx="19">
                  <c:v>1706.0</c:v>
                </c:pt>
                <c:pt idx="20">
                  <c:v>1852.0</c:v>
                </c:pt>
                <c:pt idx="21">
                  <c:v>2000.0</c:v>
                </c:pt>
                <c:pt idx="22">
                  <c:v>1900.0</c:v>
                </c:pt>
                <c:pt idx="23">
                  <c:v>2980.0</c:v>
                </c:pt>
                <c:pt idx="24">
                  <c:v>3100.0</c:v>
                </c:pt>
                <c:pt idx="25">
                  <c:v>3200.0</c:v>
                </c:pt>
                <c:pt idx="26">
                  <c:v>3300.0</c:v>
                </c:pt>
                <c:pt idx="27">
                  <c:v>3300.0</c:v>
                </c:pt>
                <c:pt idx="28">
                  <c:v>2340.0</c:v>
                </c:pt>
                <c:pt idx="29">
                  <c:v>1660.0</c:v>
                </c:pt>
                <c:pt idx="30">
                  <c:v>1150.0</c:v>
                </c:pt>
                <c:pt idx="31">
                  <c:v>4046.0</c:v>
                </c:pt>
                <c:pt idx="32">
                  <c:v>3537.0</c:v>
                </c:pt>
                <c:pt idx="33">
                  <c:v>2985.0</c:v>
                </c:pt>
                <c:pt idx="34">
                  <c:v>2863.0</c:v>
                </c:pt>
                <c:pt idx="35">
                  <c:v>3100.0</c:v>
                </c:pt>
                <c:pt idx="36">
                  <c:v>2995.4</c:v>
                </c:pt>
                <c:pt idx="37">
                  <c:v>3812.5</c:v>
                </c:pt>
                <c:pt idx="38">
                  <c:v>4453.3</c:v>
                </c:pt>
                <c:pt idx="39">
                  <c:v>4814.0</c:v>
                </c:pt>
                <c:pt idx="40">
                  <c:v>5295.0</c:v>
                </c:pt>
                <c:pt idx="41">
                  <c:v>5500.0</c:v>
                </c:pt>
              </c:numCache>
            </c:numRef>
          </c:val>
        </c:ser>
        <c:ser>
          <c:idx val="193"/>
          <c:order val="193"/>
          <c:tx>
            <c:strRef>
              <c:f>'Apparent consumption final (2)'!$A$196:$C$196</c:f>
              <c:strCache>
                <c:ptCount val="3"/>
                <c:pt idx="0">
                  <c:v>Slovakia</c:v>
                </c:pt>
                <c:pt idx="1">
                  <c:v>SK</c:v>
                </c:pt>
                <c:pt idx="2">
                  <c:v>SVK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(2)'!$D$196:$BA$196</c:f>
              <c:numCache>
                <c:formatCode>0_);[Red]\(0\)</c:formatCode>
                <c:ptCount val="42"/>
                <c:pt idx="23">
                  <c:v>2500.0</c:v>
                </c:pt>
                <c:pt idx="24">
                  <c:v>2500.0</c:v>
                </c:pt>
                <c:pt idx="25">
                  <c:v>2902.0</c:v>
                </c:pt>
                <c:pt idx="26">
                  <c:v>2802.0</c:v>
                </c:pt>
                <c:pt idx="27">
                  <c:v>3017.0</c:v>
                </c:pt>
                <c:pt idx="28">
                  <c:v>4705.0</c:v>
                </c:pt>
                <c:pt idx="29">
                  <c:v>4718.0</c:v>
                </c:pt>
                <c:pt idx="30">
                  <c:v>3045.0</c:v>
                </c:pt>
                <c:pt idx="31">
                  <c:v>1682.0</c:v>
                </c:pt>
                <c:pt idx="32">
                  <c:v>1760.0</c:v>
                </c:pt>
                <c:pt idx="33">
                  <c:v>1818.0</c:v>
                </c:pt>
                <c:pt idx="34">
                  <c:v>1945.0</c:v>
                </c:pt>
                <c:pt idx="35">
                  <c:v>2335.0</c:v>
                </c:pt>
                <c:pt idx="36">
                  <c:v>2320.0</c:v>
                </c:pt>
                <c:pt idx="37">
                  <c:v>2502.0</c:v>
                </c:pt>
                <c:pt idx="38">
                  <c:v>2708.9</c:v>
                </c:pt>
                <c:pt idx="39">
                  <c:v>1799.8</c:v>
                </c:pt>
                <c:pt idx="40">
                  <c:v>1897.1</c:v>
                </c:pt>
                <c:pt idx="41">
                  <c:v>1821.0</c:v>
                </c:pt>
              </c:numCache>
            </c:numRef>
          </c:val>
        </c:ser>
        <c:ser>
          <c:idx val="194"/>
          <c:order val="194"/>
          <c:tx>
            <c:strRef>
              <c:f>'Apparent consumption final (2)'!$A$197:$C$197</c:f>
              <c:strCache>
                <c:ptCount val="3"/>
                <c:pt idx="0">
                  <c:v>Slovenia</c:v>
                </c:pt>
                <c:pt idx="1">
                  <c:v>SI</c:v>
                </c:pt>
                <c:pt idx="2">
                  <c:v>SVN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(2)'!$D$197:$BA$197</c:f>
              <c:numCache>
                <c:formatCode>0_);[Red]\(0\)</c:formatCode>
                <c:ptCount val="42"/>
                <c:pt idx="22">
                  <c:v>950.0</c:v>
                </c:pt>
                <c:pt idx="23">
                  <c:v>707.0</c:v>
                </c:pt>
                <c:pt idx="24">
                  <c:v>898.0</c:v>
                </c:pt>
                <c:pt idx="25">
                  <c:v>991.0</c:v>
                </c:pt>
                <c:pt idx="26">
                  <c:v>1026.0</c:v>
                </c:pt>
                <c:pt idx="27">
                  <c:v>1113.0</c:v>
                </c:pt>
                <c:pt idx="28">
                  <c:v>1149.0</c:v>
                </c:pt>
                <c:pt idx="29">
                  <c:v>1224.0</c:v>
                </c:pt>
                <c:pt idx="30">
                  <c:v>1300.0</c:v>
                </c:pt>
                <c:pt idx="31">
                  <c:v>1177.0</c:v>
                </c:pt>
                <c:pt idx="32">
                  <c:v>1160.0</c:v>
                </c:pt>
                <c:pt idx="33">
                  <c:v>1339.0</c:v>
                </c:pt>
                <c:pt idx="34">
                  <c:v>1260.0</c:v>
                </c:pt>
                <c:pt idx="35">
                  <c:v>1351.0</c:v>
                </c:pt>
                <c:pt idx="36">
                  <c:v>1408.0</c:v>
                </c:pt>
                <c:pt idx="37">
                  <c:v>1612.0</c:v>
                </c:pt>
                <c:pt idx="38">
                  <c:v>1569.4</c:v>
                </c:pt>
                <c:pt idx="39">
                  <c:v>1195.0</c:v>
                </c:pt>
                <c:pt idx="40">
                  <c:v>1050.0</c:v>
                </c:pt>
                <c:pt idx="41">
                  <c:v>937.0</c:v>
                </c:pt>
              </c:numCache>
            </c:numRef>
          </c:val>
        </c:ser>
        <c:ser>
          <c:idx val="195"/>
          <c:order val="195"/>
          <c:tx>
            <c:strRef>
              <c:f>'Apparent consumption final (2)'!$A$198:$C$198</c:f>
              <c:strCache>
                <c:ptCount val="3"/>
                <c:pt idx="0">
                  <c:v>Solomon Islands</c:v>
                </c:pt>
                <c:pt idx="1">
                  <c:v>SB</c:v>
                </c:pt>
                <c:pt idx="2">
                  <c:v>SLB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(2)'!$D$198:$BA$198</c:f>
              <c:numCache>
                <c:formatCode>0_);[Red]\(0\)</c:formatCode>
                <c:ptCount val="42"/>
                <c:pt idx="31">
                  <c:v>15.0</c:v>
                </c:pt>
                <c:pt idx="32">
                  <c:v>15.0</c:v>
                </c:pt>
                <c:pt idx="33">
                  <c:v>15.0</c:v>
                </c:pt>
                <c:pt idx="34">
                  <c:v>16.0</c:v>
                </c:pt>
                <c:pt idx="35">
                  <c:v>16.0</c:v>
                </c:pt>
                <c:pt idx="36">
                  <c:v>16.0</c:v>
                </c:pt>
                <c:pt idx="37">
                  <c:v>5.0</c:v>
                </c:pt>
                <c:pt idx="38">
                  <c:v>6.0</c:v>
                </c:pt>
                <c:pt idx="39">
                  <c:v>5.6</c:v>
                </c:pt>
                <c:pt idx="40">
                  <c:v>5.0</c:v>
                </c:pt>
                <c:pt idx="41">
                  <c:v>5.0</c:v>
                </c:pt>
              </c:numCache>
            </c:numRef>
          </c:val>
        </c:ser>
        <c:ser>
          <c:idx val="196"/>
          <c:order val="196"/>
          <c:tx>
            <c:strRef>
              <c:f>'Apparent consumption final (2)'!$A$199:$C$199</c:f>
              <c:strCache>
                <c:ptCount val="3"/>
                <c:pt idx="0">
                  <c:v>Somalia</c:v>
                </c:pt>
                <c:pt idx="1">
                  <c:v>SO</c:v>
                </c:pt>
                <c:pt idx="2">
                  <c:v>SOM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(2)'!$D$199:$BA$199</c:f>
              <c:numCache>
                <c:formatCode>0_);[Red]\(0\)</c:formatCode>
                <c:ptCount val="42"/>
                <c:pt idx="19">
                  <c:v>50.0</c:v>
                </c:pt>
                <c:pt idx="20">
                  <c:v>40.0</c:v>
                </c:pt>
                <c:pt idx="21">
                  <c:v>10.0</c:v>
                </c:pt>
                <c:pt idx="22">
                  <c:v>25.0</c:v>
                </c:pt>
                <c:pt idx="23">
                  <c:v>25.0</c:v>
                </c:pt>
                <c:pt idx="24">
                  <c:v>25.0</c:v>
                </c:pt>
                <c:pt idx="25">
                  <c:v>25.0</c:v>
                </c:pt>
                <c:pt idx="26">
                  <c:v>54.2</c:v>
                </c:pt>
                <c:pt idx="27">
                  <c:v>83.3</c:v>
                </c:pt>
                <c:pt idx="28">
                  <c:v>112.5</c:v>
                </c:pt>
                <c:pt idx="29">
                  <c:v>141.7</c:v>
                </c:pt>
                <c:pt idx="30">
                  <c:v>170.8</c:v>
                </c:pt>
                <c:pt idx="31">
                  <c:v>200.0</c:v>
                </c:pt>
                <c:pt idx="32">
                  <c:v>200.0</c:v>
                </c:pt>
                <c:pt idx="33">
                  <c:v>250.0</c:v>
                </c:pt>
                <c:pt idx="34">
                  <c:v>150.0</c:v>
                </c:pt>
                <c:pt idx="35">
                  <c:v>150.0</c:v>
                </c:pt>
                <c:pt idx="36">
                  <c:v>240.0</c:v>
                </c:pt>
                <c:pt idx="37">
                  <c:v>250.0</c:v>
                </c:pt>
                <c:pt idx="38">
                  <c:v>200.0</c:v>
                </c:pt>
                <c:pt idx="39">
                  <c:v>300.0</c:v>
                </c:pt>
                <c:pt idx="40">
                  <c:v>300.0</c:v>
                </c:pt>
                <c:pt idx="41">
                  <c:v>300.0</c:v>
                </c:pt>
              </c:numCache>
            </c:numRef>
          </c:val>
        </c:ser>
        <c:ser>
          <c:idx val="197"/>
          <c:order val="197"/>
          <c:tx>
            <c:strRef>
              <c:f>'Apparent consumption final (2)'!$A$200:$C$200</c:f>
              <c:strCache>
                <c:ptCount val="3"/>
                <c:pt idx="0">
                  <c:v>South Africa</c:v>
                </c:pt>
                <c:pt idx="1">
                  <c:v>ZA</c:v>
                </c:pt>
                <c:pt idx="2">
                  <c:v>ZAF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(2)'!$D$200:$BA$200</c:f>
              <c:numCache>
                <c:formatCode>0_);[Red]\(0\)</c:formatCode>
                <c:ptCount val="42"/>
                <c:pt idx="0">
                  <c:v>5762.73</c:v>
                </c:pt>
                <c:pt idx="1">
                  <c:v>5868.18</c:v>
                </c:pt>
                <c:pt idx="2">
                  <c:v>6120.91</c:v>
                </c:pt>
                <c:pt idx="3">
                  <c:v>6878.18</c:v>
                </c:pt>
                <c:pt idx="4">
                  <c:v>7316.36</c:v>
                </c:pt>
                <c:pt idx="5">
                  <c:v>7190.91</c:v>
                </c:pt>
                <c:pt idx="6">
                  <c:v>7062.73</c:v>
                </c:pt>
                <c:pt idx="7">
                  <c:v>6586.36</c:v>
                </c:pt>
                <c:pt idx="8">
                  <c:v>6838.18</c:v>
                </c:pt>
                <c:pt idx="9">
                  <c:v>6914.55</c:v>
                </c:pt>
                <c:pt idx="10">
                  <c:v>7215.45</c:v>
                </c:pt>
                <c:pt idx="11">
                  <c:v>8111.82</c:v>
                </c:pt>
                <c:pt idx="12">
                  <c:v>8027.27</c:v>
                </c:pt>
                <c:pt idx="13">
                  <c:v>7913.64</c:v>
                </c:pt>
                <c:pt idx="14">
                  <c:v>8204.549999999999</c:v>
                </c:pt>
                <c:pt idx="15">
                  <c:v>7049.09</c:v>
                </c:pt>
                <c:pt idx="16">
                  <c:v>6729.09</c:v>
                </c:pt>
                <c:pt idx="17">
                  <c:v>6749.09</c:v>
                </c:pt>
                <c:pt idx="18">
                  <c:v>8485.76</c:v>
                </c:pt>
                <c:pt idx="19">
                  <c:v>8030.0</c:v>
                </c:pt>
                <c:pt idx="20">
                  <c:v>7811.0</c:v>
                </c:pt>
                <c:pt idx="21">
                  <c:v>7427.0</c:v>
                </c:pt>
                <c:pt idx="22">
                  <c:v>7028.0</c:v>
                </c:pt>
                <c:pt idx="23">
                  <c:v>7356.0</c:v>
                </c:pt>
                <c:pt idx="24">
                  <c:v>7905.0</c:v>
                </c:pt>
                <c:pt idx="25">
                  <c:v>9071.0</c:v>
                </c:pt>
                <c:pt idx="26">
                  <c:v>9000.0</c:v>
                </c:pt>
                <c:pt idx="27">
                  <c:v>9500.0</c:v>
                </c:pt>
                <c:pt idx="28">
                  <c:v>8738.0</c:v>
                </c:pt>
                <c:pt idx="29">
                  <c:v>8068.0</c:v>
                </c:pt>
                <c:pt idx="30">
                  <c:v>7971.0</c:v>
                </c:pt>
                <c:pt idx="31">
                  <c:v>8039.3</c:v>
                </c:pt>
                <c:pt idx="32">
                  <c:v>8512.299999999999</c:v>
                </c:pt>
                <c:pt idx="33">
                  <c:v>9105.5</c:v>
                </c:pt>
                <c:pt idx="34">
                  <c:v>10690.3</c:v>
                </c:pt>
                <c:pt idx="35">
                  <c:v>11934.8</c:v>
                </c:pt>
                <c:pt idx="36">
                  <c:v>13252.0</c:v>
                </c:pt>
                <c:pt idx="37">
                  <c:v>14124.3</c:v>
                </c:pt>
                <c:pt idx="38">
                  <c:v>13472.9</c:v>
                </c:pt>
                <c:pt idx="39">
                  <c:v>11783.7</c:v>
                </c:pt>
                <c:pt idx="40">
                  <c:v>10870.4</c:v>
                </c:pt>
                <c:pt idx="41">
                  <c:v>11200.0</c:v>
                </c:pt>
              </c:numCache>
            </c:numRef>
          </c:val>
        </c:ser>
        <c:ser>
          <c:idx val="198"/>
          <c:order val="198"/>
          <c:tx>
            <c:strRef>
              <c:f>'Apparent consumption final (2)'!$A$201:$C$201</c:f>
              <c:strCache>
                <c:ptCount val="3"/>
                <c:pt idx="0">
                  <c:v>Spain</c:v>
                </c:pt>
                <c:pt idx="1">
                  <c:v>ES</c:v>
                </c:pt>
                <c:pt idx="2">
                  <c:v>ESP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(2)'!$D$201:$BA$201</c:f>
              <c:numCache>
                <c:formatCode>0_);[Red]\(0\)</c:formatCode>
                <c:ptCount val="42"/>
                <c:pt idx="0">
                  <c:v>16737.27</c:v>
                </c:pt>
                <c:pt idx="1">
                  <c:v>17196.36</c:v>
                </c:pt>
                <c:pt idx="2">
                  <c:v>19540.91</c:v>
                </c:pt>
                <c:pt idx="3">
                  <c:v>22414.55</c:v>
                </c:pt>
                <c:pt idx="4">
                  <c:v>23713.64</c:v>
                </c:pt>
                <c:pt idx="5">
                  <c:v>24143.64</c:v>
                </c:pt>
                <c:pt idx="6">
                  <c:v>25254.55</c:v>
                </c:pt>
                <c:pt idx="7">
                  <c:v>28053.64</c:v>
                </c:pt>
                <c:pt idx="8">
                  <c:v>30296.36</c:v>
                </c:pt>
                <c:pt idx="9">
                  <c:v>27970.91</c:v>
                </c:pt>
                <c:pt idx="10">
                  <c:v>28069.09</c:v>
                </c:pt>
                <c:pt idx="11">
                  <c:v>28811.82</c:v>
                </c:pt>
                <c:pt idx="12">
                  <c:v>29630.91</c:v>
                </c:pt>
                <c:pt idx="13">
                  <c:v>30700.91</c:v>
                </c:pt>
                <c:pt idx="14">
                  <c:v>25489.09</c:v>
                </c:pt>
                <c:pt idx="15">
                  <c:v>24248.18</c:v>
                </c:pt>
                <c:pt idx="16">
                  <c:v>24090.91</c:v>
                </c:pt>
                <c:pt idx="17">
                  <c:v>23064.55</c:v>
                </c:pt>
                <c:pt idx="18">
                  <c:v>24371.39</c:v>
                </c:pt>
                <c:pt idx="19">
                  <c:v>27374.0</c:v>
                </c:pt>
                <c:pt idx="20">
                  <c:v>28092.0</c:v>
                </c:pt>
                <c:pt idx="21">
                  <c:v>25119.0</c:v>
                </c:pt>
                <c:pt idx="22">
                  <c:v>24615.0</c:v>
                </c:pt>
                <c:pt idx="23">
                  <c:v>22878.0</c:v>
                </c:pt>
                <c:pt idx="24">
                  <c:v>25150.0</c:v>
                </c:pt>
                <c:pt idx="25">
                  <c:v>26423.0</c:v>
                </c:pt>
                <c:pt idx="26">
                  <c:v>25157.0</c:v>
                </c:pt>
                <c:pt idx="27">
                  <c:v>27632.0</c:v>
                </c:pt>
                <c:pt idx="28">
                  <c:v>33080.0</c:v>
                </c:pt>
                <c:pt idx="29">
                  <c:v>35782.0</c:v>
                </c:pt>
                <c:pt idx="30">
                  <c:v>38154.0</c:v>
                </c:pt>
                <c:pt idx="31">
                  <c:v>42051.0</c:v>
                </c:pt>
                <c:pt idx="32">
                  <c:v>44120.0</c:v>
                </c:pt>
                <c:pt idx="33">
                  <c:v>46223.0</c:v>
                </c:pt>
                <c:pt idx="34">
                  <c:v>48003.0</c:v>
                </c:pt>
                <c:pt idx="35">
                  <c:v>51510.0</c:v>
                </c:pt>
                <c:pt idx="36">
                  <c:v>55881.0</c:v>
                </c:pt>
                <c:pt idx="37">
                  <c:v>55997.1</c:v>
                </c:pt>
                <c:pt idx="38">
                  <c:v>42695.5</c:v>
                </c:pt>
                <c:pt idx="39">
                  <c:v>28641.3</c:v>
                </c:pt>
                <c:pt idx="40">
                  <c:v>24456.0</c:v>
                </c:pt>
                <c:pt idx="41">
                  <c:v>20441.1</c:v>
                </c:pt>
              </c:numCache>
            </c:numRef>
          </c:val>
        </c:ser>
        <c:ser>
          <c:idx val="199"/>
          <c:order val="199"/>
          <c:tx>
            <c:strRef>
              <c:f>'Apparent consumption final (2)'!$A$202:$C$202</c:f>
              <c:strCache>
                <c:ptCount val="3"/>
                <c:pt idx="0">
                  <c:v>Sri Lanka</c:v>
                </c:pt>
                <c:pt idx="1">
                  <c:v>LK</c:v>
                </c:pt>
                <c:pt idx="2">
                  <c:v>LKA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(2)'!$D$202:$BA$202</c:f>
              <c:numCache>
                <c:formatCode>0_);[Red]\(0\)</c:formatCode>
                <c:ptCount val="42"/>
                <c:pt idx="0">
                  <c:v>326.36</c:v>
                </c:pt>
                <c:pt idx="1">
                  <c:v>386.36</c:v>
                </c:pt>
                <c:pt idx="2">
                  <c:v>383.64</c:v>
                </c:pt>
                <c:pt idx="3">
                  <c:v>422.73</c:v>
                </c:pt>
                <c:pt idx="4">
                  <c:v>474.55</c:v>
                </c:pt>
                <c:pt idx="5">
                  <c:v>393.64</c:v>
                </c:pt>
                <c:pt idx="6">
                  <c:v>427.27</c:v>
                </c:pt>
                <c:pt idx="7">
                  <c:v>356.36</c:v>
                </c:pt>
                <c:pt idx="8">
                  <c:v>576.36</c:v>
                </c:pt>
                <c:pt idx="9">
                  <c:v>593.64</c:v>
                </c:pt>
                <c:pt idx="10">
                  <c:v>571.82</c:v>
                </c:pt>
                <c:pt idx="11">
                  <c:v>643.64</c:v>
                </c:pt>
                <c:pt idx="12">
                  <c:v>651.82</c:v>
                </c:pt>
                <c:pt idx="13">
                  <c:v>507.27</c:v>
                </c:pt>
                <c:pt idx="14">
                  <c:v>500.91</c:v>
                </c:pt>
                <c:pt idx="15">
                  <c:v>600.0</c:v>
                </c:pt>
                <c:pt idx="16">
                  <c:v>600.0</c:v>
                </c:pt>
                <c:pt idx="17">
                  <c:v>600.0</c:v>
                </c:pt>
                <c:pt idx="18">
                  <c:v>399.16</c:v>
                </c:pt>
                <c:pt idx="19">
                  <c:v>400.0</c:v>
                </c:pt>
                <c:pt idx="20">
                  <c:v>400.0</c:v>
                </c:pt>
                <c:pt idx="21">
                  <c:v>400.0</c:v>
                </c:pt>
                <c:pt idx="22">
                  <c:v>817.0</c:v>
                </c:pt>
                <c:pt idx="23">
                  <c:v>676.0</c:v>
                </c:pt>
                <c:pt idx="24">
                  <c:v>925.0</c:v>
                </c:pt>
                <c:pt idx="25">
                  <c:v>894.0</c:v>
                </c:pt>
                <c:pt idx="26">
                  <c:v>928.0</c:v>
                </c:pt>
                <c:pt idx="27">
                  <c:v>965.0</c:v>
                </c:pt>
                <c:pt idx="28">
                  <c:v>874.0</c:v>
                </c:pt>
                <c:pt idx="29">
                  <c:v>976.0</c:v>
                </c:pt>
                <c:pt idx="30">
                  <c:v>1008.0</c:v>
                </c:pt>
                <c:pt idx="31">
                  <c:v>2484.0</c:v>
                </c:pt>
                <c:pt idx="32">
                  <c:v>2311.0</c:v>
                </c:pt>
                <c:pt idx="33">
                  <c:v>2593.0</c:v>
                </c:pt>
                <c:pt idx="34">
                  <c:v>2208.0</c:v>
                </c:pt>
                <c:pt idx="35">
                  <c:v>3809.0</c:v>
                </c:pt>
                <c:pt idx="36">
                  <c:v>3266.5</c:v>
                </c:pt>
                <c:pt idx="37">
                  <c:v>3660.7</c:v>
                </c:pt>
                <c:pt idx="38">
                  <c:v>3578.2</c:v>
                </c:pt>
                <c:pt idx="39">
                  <c:v>3160.1</c:v>
                </c:pt>
                <c:pt idx="40">
                  <c:v>4930.0</c:v>
                </c:pt>
                <c:pt idx="41">
                  <c:v>5200.0</c:v>
                </c:pt>
              </c:numCache>
            </c:numRef>
          </c:val>
        </c:ser>
        <c:ser>
          <c:idx val="200"/>
          <c:order val="200"/>
          <c:tx>
            <c:strRef>
              <c:f>'Apparent consumption final (2)'!$A$203:$C$203</c:f>
              <c:strCache>
                <c:ptCount val="3"/>
                <c:pt idx="0">
                  <c:v>Sudan</c:v>
                </c:pt>
                <c:pt idx="1">
                  <c:v>SD</c:v>
                </c:pt>
                <c:pt idx="2">
                  <c:v>SDN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(2)'!$D$203:$BA$203</c:f>
              <c:numCache>
                <c:formatCode>0_);[Red]\(0\)</c:formatCode>
                <c:ptCount val="42"/>
                <c:pt idx="0">
                  <c:v>156.36</c:v>
                </c:pt>
                <c:pt idx="1">
                  <c:v>189.09</c:v>
                </c:pt>
                <c:pt idx="2">
                  <c:v>159.09</c:v>
                </c:pt>
                <c:pt idx="3">
                  <c:v>208.18</c:v>
                </c:pt>
                <c:pt idx="4">
                  <c:v>300.91</c:v>
                </c:pt>
                <c:pt idx="5">
                  <c:v>216.36</c:v>
                </c:pt>
                <c:pt idx="6">
                  <c:v>130.0</c:v>
                </c:pt>
                <c:pt idx="7">
                  <c:v>137.27</c:v>
                </c:pt>
                <c:pt idx="8">
                  <c:v>188.18</c:v>
                </c:pt>
                <c:pt idx="9">
                  <c:v>184.55</c:v>
                </c:pt>
                <c:pt idx="10">
                  <c:v>185.45</c:v>
                </c:pt>
                <c:pt idx="11">
                  <c:v>150.0</c:v>
                </c:pt>
                <c:pt idx="12">
                  <c:v>183.64</c:v>
                </c:pt>
                <c:pt idx="13">
                  <c:v>200.0</c:v>
                </c:pt>
                <c:pt idx="14">
                  <c:v>176.36</c:v>
                </c:pt>
                <c:pt idx="15">
                  <c:v>193.64</c:v>
                </c:pt>
                <c:pt idx="16">
                  <c:v>200.0</c:v>
                </c:pt>
                <c:pt idx="17">
                  <c:v>121.82</c:v>
                </c:pt>
                <c:pt idx="18">
                  <c:v>140.61</c:v>
                </c:pt>
                <c:pt idx="19">
                  <c:v>150.0</c:v>
                </c:pt>
                <c:pt idx="20">
                  <c:v>167.0</c:v>
                </c:pt>
                <c:pt idx="21">
                  <c:v>170.0</c:v>
                </c:pt>
                <c:pt idx="22">
                  <c:v>250.0</c:v>
                </c:pt>
                <c:pt idx="23">
                  <c:v>250.0</c:v>
                </c:pt>
                <c:pt idx="24">
                  <c:v>250.0</c:v>
                </c:pt>
                <c:pt idx="25">
                  <c:v>391.0</c:v>
                </c:pt>
                <c:pt idx="26">
                  <c:v>380.0</c:v>
                </c:pt>
                <c:pt idx="27">
                  <c:v>291.0</c:v>
                </c:pt>
                <c:pt idx="28">
                  <c:v>198.0</c:v>
                </c:pt>
                <c:pt idx="29">
                  <c:v>231.0</c:v>
                </c:pt>
                <c:pt idx="30">
                  <c:v>146.0</c:v>
                </c:pt>
                <c:pt idx="31">
                  <c:v>1346.0</c:v>
                </c:pt>
                <c:pt idx="32">
                  <c:v>1573.0</c:v>
                </c:pt>
                <c:pt idx="33">
                  <c:v>1804.0</c:v>
                </c:pt>
                <c:pt idx="34">
                  <c:v>2162.0</c:v>
                </c:pt>
                <c:pt idx="35">
                  <c:v>2623.0</c:v>
                </c:pt>
                <c:pt idx="36">
                  <c:v>1837.0</c:v>
                </c:pt>
                <c:pt idx="37">
                  <c:v>1387.0</c:v>
                </c:pt>
                <c:pt idx="38">
                  <c:v>1087.0</c:v>
                </c:pt>
                <c:pt idx="39">
                  <c:v>1677.0</c:v>
                </c:pt>
                <c:pt idx="40">
                  <c:v>3075.0</c:v>
                </c:pt>
                <c:pt idx="41">
                  <c:v>3300.0</c:v>
                </c:pt>
              </c:numCache>
            </c:numRef>
          </c:val>
        </c:ser>
        <c:ser>
          <c:idx val="201"/>
          <c:order val="201"/>
          <c:tx>
            <c:strRef>
              <c:f>'Apparent consumption final (2)'!$A$204:$C$204</c:f>
              <c:strCache>
                <c:ptCount val="3"/>
                <c:pt idx="0">
                  <c:v>Suriname</c:v>
                </c:pt>
                <c:pt idx="1">
                  <c:v>SR</c:v>
                </c:pt>
                <c:pt idx="2">
                  <c:v>SUR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(2)'!$D$204:$BA$204</c:f>
              <c:numCache>
                <c:formatCode>0_);[Red]\(0\)</c:formatCode>
                <c:ptCount val="42"/>
                <c:pt idx="1">
                  <c:v>49.09</c:v>
                </c:pt>
                <c:pt idx="2">
                  <c:v>100.0</c:v>
                </c:pt>
                <c:pt idx="3">
                  <c:v>61.82</c:v>
                </c:pt>
                <c:pt idx="4">
                  <c:v>45.45</c:v>
                </c:pt>
                <c:pt idx="5">
                  <c:v>30.91</c:v>
                </c:pt>
                <c:pt idx="6">
                  <c:v>50.0</c:v>
                </c:pt>
                <c:pt idx="7">
                  <c:v>44.55</c:v>
                </c:pt>
                <c:pt idx="8">
                  <c:v>60.0</c:v>
                </c:pt>
                <c:pt idx="9">
                  <c:v>61.82</c:v>
                </c:pt>
                <c:pt idx="10">
                  <c:v>69.09</c:v>
                </c:pt>
                <c:pt idx="11">
                  <c:v>70.91</c:v>
                </c:pt>
                <c:pt idx="12">
                  <c:v>71.82000000000001</c:v>
                </c:pt>
                <c:pt idx="13">
                  <c:v>74.55</c:v>
                </c:pt>
                <c:pt idx="14">
                  <c:v>50.0</c:v>
                </c:pt>
                <c:pt idx="15">
                  <c:v>50.0</c:v>
                </c:pt>
                <c:pt idx="16">
                  <c:v>50.0</c:v>
                </c:pt>
                <c:pt idx="17">
                  <c:v>50.0</c:v>
                </c:pt>
                <c:pt idx="18">
                  <c:v>49.89</c:v>
                </c:pt>
                <c:pt idx="19">
                  <c:v>50.0</c:v>
                </c:pt>
                <c:pt idx="20">
                  <c:v>50.0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50.0</c:v>
                </c:pt>
                <c:pt idx="25">
                  <c:v>60.0</c:v>
                </c:pt>
                <c:pt idx="26">
                  <c:v>60.0</c:v>
                </c:pt>
                <c:pt idx="27">
                  <c:v>65.0</c:v>
                </c:pt>
                <c:pt idx="28">
                  <c:v>60.0</c:v>
                </c:pt>
                <c:pt idx="29">
                  <c:v>60.0</c:v>
                </c:pt>
                <c:pt idx="30">
                  <c:v>60.0</c:v>
                </c:pt>
                <c:pt idx="31">
                  <c:v>170.0</c:v>
                </c:pt>
                <c:pt idx="32">
                  <c:v>284.0</c:v>
                </c:pt>
                <c:pt idx="33">
                  <c:v>289.0</c:v>
                </c:pt>
                <c:pt idx="34">
                  <c:v>314.0</c:v>
                </c:pt>
                <c:pt idx="35">
                  <c:v>242.0</c:v>
                </c:pt>
                <c:pt idx="36">
                  <c:v>200.0</c:v>
                </c:pt>
                <c:pt idx="37">
                  <c:v>190.0</c:v>
                </c:pt>
                <c:pt idx="38">
                  <c:v>200.0</c:v>
                </c:pt>
                <c:pt idx="39">
                  <c:v>270.0</c:v>
                </c:pt>
                <c:pt idx="40">
                  <c:v>260.0</c:v>
                </c:pt>
                <c:pt idx="41">
                  <c:v>260.0</c:v>
                </c:pt>
              </c:numCache>
            </c:numRef>
          </c:val>
        </c:ser>
        <c:ser>
          <c:idx val="202"/>
          <c:order val="202"/>
          <c:tx>
            <c:strRef>
              <c:f>'Apparent consumption final (2)'!$A$205:$C$205</c:f>
              <c:strCache>
                <c:ptCount val="3"/>
                <c:pt idx="0">
                  <c:v>Swaziland</c:v>
                </c:pt>
                <c:pt idx="1">
                  <c:v>SZ</c:v>
                </c:pt>
                <c:pt idx="2">
                  <c:v>SWZ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(2)'!$D$205:$BA$205</c:f>
              <c:numCache>
                <c:formatCode>0_);[Red]\(0\)</c:formatCode>
                <c:ptCount val="42"/>
                <c:pt idx="31">
                  <c:v>325.0</c:v>
                </c:pt>
                <c:pt idx="32">
                  <c:v>315.0</c:v>
                </c:pt>
                <c:pt idx="33">
                  <c:v>291.0</c:v>
                </c:pt>
                <c:pt idx="34">
                  <c:v>315.0</c:v>
                </c:pt>
                <c:pt idx="35">
                  <c:v>340.0</c:v>
                </c:pt>
                <c:pt idx="36">
                  <c:v>29.0</c:v>
                </c:pt>
                <c:pt idx="37">
                  <c:v>48.9</c:v>
                </c:pt>
                <c:pt idx="38">
                  <c:v>45.2</c:v>
                </c:pt>
                <c:pt idx="39">
                  <c:v>45.0</c:v>
                </c:pt>
                <c:pt idx="40">
                  <c:v>45.0</c:v>
                </c:pt>
                <c:pt idx="41">
                  <c:v>45.0</c:v>
                </c:pt>
              </c:numCache>
            </c:numRef>
          </c:val>
        </c:ser>
        <c:ser>
          <c:idx val="203"/>
          <c:order val="203"/>
          <c:tx>
            <c:strRef>
              <c:f>'Apparent consumption final (2)'!$A$206:$C$206</c:f>
              <c:strCache>
                <c:ptCount val="3"/>
                <c:pt idx="0">
                  <c:v>Sweden</c:v>
                </c:pt>
                <c:pt idx="1">
                  <c:v>SE</c:v>
                </c:pt>
                <c:pt idx="2">
                  <c:v>SWE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(2)'!$D$206:$BA$206</c:f>
              <c:numCache>
                <c:formatCode>0_);[Red]\(0\)</c:formatCode>
                <c:ptCount val="42"/>
                <c:pt idx="0">
                  <c:v>4081.82</c:v>
                </c:pt>
                <c:pt idx="1">
                  <c:v>3958.18</c:v>
                </c:pt>
                <c:pt idx="2">
                  <c:v>3740.0</c:v>
                </c:pt>
                <c:pt idx="3">
                  <c:v>4222.73</c:v>
                </c:pt>
                <c:pt idx="4">
                  <c:v>3316.36</c:v>
                </c:pt>
                <c:pt idx="5">
                  <c:v>3127.27</c:v>
                </c:pt>
                <c:pt idx="6">
                  <c:v>2875.45</c:v>
                </c:pt>
                <c:pt idx="7">
                  <c:v>2540.0</c:v>
                </c:pt>
                <c:pt idx="8">
                  <c:v>2356.36</c:v>
                </c:pt>
                <c:pt idx="9">
                  <c:v>2391.82</c:v>
                </c:pt>
                <c:pt idx="10">
                  <c:v>2450.0</c:v>
                </c:pt>
                <c:pt idx="11">
                  <c:v>2322.73</c:v>
                </c:pt>
                <c:pt idx="12">
                  <c:v>2309.09</c:v>
                </c:pt>
                <c:pt idx="13">
                  <c:v>2244.55</c:v>
                </c:pt>
                <c:pt idx="14">
                  <c:v>2398.18</c:v>
                </c:pt>
                <c:pt idx="15">
                  <c:v>2128.18</c:v>
                </c:pt>
                <c:pt idx="16">
                  <c:v>2123.64</c:v>
                </c:pt>
                <c:pt idx="17">
                  <c:v>2258.18</c:v>
                </c:pt>
                <c:pt idx="18">
                  <c:v>3952.58</c:v>
                </c:pt>
                <c:pt idx="19">
                  <c:v>2431.0</c:v>
                </c:pt>
                <c:pt idx="20">
                  <c:v>2475.0</c:v>
                </c:pt>
                <c:pt idx="21">
                  <c:v>2395.0</c:v>
                </c:pt>
                <c:pt idx="22">
                  <c:v>2289.0</c:v>
                </c:pt>
                <c:pt idx="23">
                  <c:v>2162.0</c:v>
                </c:pt>
                <c:pt idx="24">
                  <c:v>2153.0</c:v>
                </c:pt>
                <c:pt idx="25">
                  <c:v>2539.0</c:v>
                </c:pt>
                <c:pt idx="26">
                  <c:v>2447.0</c:v>
                </c:pt>
                <c:pt idx="27">
                  <c:v>2253.0</c:v>
                </c:pt>
                <c:pt idx="28">
                  <c:v>2252.0</c:v>
                </c:pt>
                <c:pt idx="29">
                  <c:v>2298.0</c:v>
                </c:pt>
                <c:pt idx="30">
                  <c:v>2651.0</c:v>
                </c:pt>
                <c:pt idx="31">
                  <c:v>1625.0</c:v>
                </c:pt>
                <c:pt idx="32">
                  <c:v>1571.0</c:v>
                </c:pt>
                <c:pt idx="33">
                  <c:v>1622.0</c:v>
                </c:pt>
                <c:pt idx="34">
                  <c:v>1727.0</c:v>
                </c:pt>
                <c:pt idx="35">
                  <c:v>1894.0</c:v>
                </c:pt>
                <c:pt idx="36">
                  <c:v>2133.0</c:v>
                </c:pt>
                <c:pt idx="37">
                  <c:v>2349.0</c:v>
                </c:pt>
                <c:pt idx="38">
                  <c:v>2505.0</c:v>
                </c:pt>
                <c:pt idx="39">
                  <c:v>1945.0</c:v>
                </c:pt>
                <c:pt idx="40">
                  <c:v>2147.0</c:v>
                </c:pt>
                <c:pt idx="41">
                  <c:v>2440.0</c:v>
                </c:pt>
              </c:numCache>
            </c:numRef>
          </c:val>
        </c:ser>
        <c:ser>
          <c:idx val="204"/>
          <c:order val="204"/>
          <c:tx>
            <c:strRef>
              <c:f>'Apparent consumption final (2)'!$A$207:$C$207</c:f>
              <c:strCache>
                <c:ptCount val="3"/>
                <c:pt idx="0">
                  <c:v>Switzerland</c:v>
                </c:pt>
                <c:pt idx="1">
                  <c:v>CH</c:v>
                </c:pt>
                <c:pt idx="2">
                  <c:v>CHE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(2)'!$D$207:$BA$207</c:f>
              <c:numCache>
                <c:formatCode>0_);[Red]\(0\)</c:formatCode>
                <c:ptCount val="42"/>
                <c:pt idx="0">
                  <c:v>4807.27</c:v>
                </c:pt>
                <c:pt idx="1">
                  <c:v>5230.91</c:v>
                </c:pt>
                <c:pt idx="2">
                  <c:v>5724.55</c:v>
                </c:pt>
                <c:pt idx="3">
                  <c:v>5768.18</c:v>
                </c:pt>
                <c:pt idx="4">
                  <c:v>5267.27</c:v>
                </c:pt>
                <c:pt idx="5">
                  <c:v>3772.73</c:v>
                </c:pt>
                <c:pt idx="6">
                  <c:v>3553.64</c:v>
                </c:pt>
                <c:pt idx="7">
                  <c:v>3656.36</c:v>
                </c:pt>
                <c:pt idx="8">
                  <c:v>3704.55</c:v>
                </c:pt>
                <c:pt idx="9">
                  <c:v>3941.82</c:v>
                </c:pt>
                <c:pt idx="10">
                  <c:v>4260.91</c:v>
                </c:pt>
                <c:pt idx="11">
                  <c:v>4357.27</c:v>
                </c:pt>
                <c:pt idx="12">
                  <c:v>4108.18</c:v>
                </c:pt>
                <c:pt idx="13">
                  <c:v>4146.36</c:v>
                </c:pt>
                <c:pt idx="14">
                  <c:v>4190.0</c:v>
                </c:pt>
                <c:pt idx="15">
                  <c:v>4262.73</c:v>
                </c:pt>
                <c:pt idx="16">
                  <c:v>4401.82</c:v>
                </c:pt>
                <c:pt idx="17">
                  <c:v>4626.36</c:v>
                </c:pt>
                <c:pt idx="18">
                  <c:v>4965.0</c:v>
                </c:pt>
                <c:pt idx="19">
                  <c:v>5461.0</c:v>
                </c:pt>
                <c:pt idx="20">
                  <c:v>5206.0</c:v>
                </c:pt>
                <c:pt idx="21">
                  <c:v>4700.0</c:v>
                </c:pt>
                <c:pt idx="22">
                  <c:v>4260.0</c:v>
                </c:pt>
                <c:pt idx="23">
                  <c:v>4000.0</c:v>
                </c:pt>
                <c:pt idx="24">
                  <c:v>4300.0</c:v>
                </c:pt>
                <c:pt idx="25">
                  <c:v>4024.0</c:v>
                </c:pt>
                <c:pt idx="26">
                  <c:v>3638.0</c:v>
                </c:pt>
                <c:pt idx="27">
                  <c:v>3568.0</c:v>
                </c:pt>
                <c:pt idx="28">
                  <c:v>3600.0</c:v>
                </c:pt>
                <c:pt idx="29">
                  <c:v>3548.0</c:v>
                </c:pt>
                <c:pt idx="30">
                  <c:v>3771.0</c:v>
                </c:pt>
                <c:pt idx="31">
                  <c:v>4173.0</c:v>
                </c:pt>
                <c:pt idx="32">
                  <c:v>4013.0</c:v>
                </c:pt>
                <c:pt idx="33">
                  <c:v>3958.0</c:v>
                </c:pt>
                <c:pt idx="34">
                  <c:v>4187.0</c:v>
                </c:pt>
                <c:pt idx="35">
                  <c:v>4563.0</c:v>
                </c:pt>
                <c:pt idx="36">
                  <c:v>4556.0</c:v>
                </c:pt>
                <c:pt idx="37">
                  <c:v>4549.0</c:v>
                </c:pt>
                <c:pt idx="38">
                  <c:v>4630.0</c:v>
                </c:pt>
                <c:pt idx="39">
                  <c:v>4689.0</c:v>
                </c:pt>
                <c:pt idx="40">
                  <c:v>4965.0</c:v>
                </c:pt>
                <c:pt idx="41">
                  <c:v>5299.0</c:v>
                </c:pt>
              </c:numCache>
            </c:numRef>
          </c:val>
        </c:ser>
        <c:ser>
          <c:idx val="205"/>
          <c:order val="205"/>
          <c:tx>
            <c:strRef>
              <c:f>'Apparent consumption final (2)'!$A$208:$C$208</c:f>
              <c:strCache>
                <c:ptCount val="3"/>
                <c:pt idx="0">
                  <c:v>Syria</c:v>
                </c:pt>
                <c:pt idx="1">
                  <c:v>SY</c:v>
                </c:pt>
                <c:pt idx="2">
                  <c:v>SYR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(2)'!$D$208:$BA$208</c:f>
              <c:numCache>
                <c:formatCode>0_);[Red]\(0\)</c:formatCode>
                <c:ptCount val="42"/>
                <c:pt idx="0">
                  <c:v>966.36</c:v>
                </c:pt>
                <c:pt idx="1">
                  <c:v>910.91</c:v>
                </c:pt>
                <c:pt idx="2">
                  <c:v>1006.36</c:v>
                </c:pt>
                <c:pt idx="3">
                  <c:v>850.0</c:v>
                </c:pt>
                <c:pt idx="4">
                  <c:v>967.27</c:v>
                </c:pt>
                <c:pt idx="5">
                  <c:v>996.36</c:v>
                </c:pt>
                <c:pt idx="6">
                  <c:v>1112.73</c:v>
                </c:pt>
                <c:pt idx="7">
                  <c:v>1398.18</c:v>
                </c:pt>
                <c:pt idx="8">
                  <c:v>1436.36</c:v>
                </c:pt>
                <c:pt idx="9">
                  <c:v>1850.91</c:v>
                </c:pt>
                <c:pt idx="10">
                  <c:v>1999.09</c:v>
                </c:pt>
                <c:pt idx="11">
                  <c:v>2154.55</c:v>
                </c:pt>
                <c:pt idx="12">
                  <c:v>2603.64</c:v>
                </c:pt>
                <c:pt idx="13">
                  <c:v>3632.73</c:v>
                </c:pt>
                <c:pt idx="14">
                  <c:v>4290.91</c:v>
                </c:pt>
                <c:pt idx="15">
                  <c:v>4305.45</c:v>
                </c:pt>
                <c:pt idx="16">
                  <c:v>4209.09</c:v>
                </c:pt>
                <c:pt idx="17">
                  <c:v>3878.18</c:v>
                </c:pt>
                <c:pt idx="18">
                  <c:v>3330.26</c:v>
                </c:pt>
                <c:pt idx="19">
                  <c:v>3501.0</c:v>
                </c:pt>
                <c:pt idx="20">
                  <c:v>3500.0</c:v>
                </c:pt>
                <c:pt idx="21">
                  <c:v>3500.0</c:v>
                </c:pt>
                <c:pt idx="22">
                  <c:v>3700.0</c:v>
                </c:pt>
                <c:pt idx="23">
                  <c:v>4500.0</c:v>
                </c:pt>
                <c:pt idx="24">
                  <c:v>4500.0</c:v>
                </c:pt>
                <c:pt idx="25">
                  <c:v>4463.0</c:v>
                </c:pt>
                <c:pt idx="26">
                  <c:v>4500.0</c:v>
                </c:pt>
                <c:pt idx="27">
                  <c:v>4460.0</c:v>
                </c:pt>
                <c:pt idx="28">
                  <c:v>4607.0</c:v>
                </c:pt>
                <c:pt idx="29">
                  <c:v>4781.0</c:v>
                </c:pt>
                <c:pt idx="30">
                  <c:v>4631.0</c:v>
                </c:pt>
                <c:pt idx="31">
                  <c:v>5138.0</c:v>
                </c:pt>
                <c:pt idx="32">
                  <c:v>5483.0</c:v>
                </c:pt>
                <c:pt idx="33">
                  <c:v>5574.0</c:v>
                </c:pt>
                <c:pt idx="34">
                  <c:v>5315.0</c:v>
                </c:pt>
                <c:pt idx="35">
                  <c:v>5245.8</c:v>
                </c:pt>
                <c:pt idx="36">
                  <c:v>5039.400000000001</c:v>
                </c:pt>
                <c:pt idx="37">
                  <c:v>5229.0</c:v>
                </c:pt>
                <c:pt idx="38">
                  <c:v>6829.3</c:v>
                </c:pt>
                <c:pt idx="39">
                  <c:v>7561.400000000001</c:v>
                </c:pt>
                <c:pt idx="40">
                  <c:v>8700.0</c:v>
                </c:pt>
                <c:pt idx="41">
                  <c:v>9100.0</c:v>
                </c:pt>
              </c:numCache>
            </c:numRef>
          </c:val>
        </c:ser>
        <c:ser>
          <c:idx val="206"/>
          <c:order val="206"/>
          <c:tx>
            <c:strRef>
              <c:f>'Apparent consumption final (2)'!$A$209:$C$209</c:f>
              <c:strCache>
                <c:ptCount val="3"/>
                <c:pt idx="0">
                  <c:v>Taiwan</c:v>
                </c:pt>
                <c:pt idx="1">
                  <c:v>TW</c:v>
                </c:pt>
                <c:pt idx="2">
                  <c:v>TWN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(2)'!$D$209:$BA$209</c:f>
              <c:numCache>
                <c:formatCode>0_);[Red]\(0\)</c:formatCode>
                <c:ptCount val="42"/>
                <c:pt idx="0">
                  <c:v>4313.64</c:v>
                </c:pt>
                <c:pt idx="1">
                  <c:v>5053.64</c:v>
                </c:pt>
                <c:pt idx="2">
                  <c:v>5701.82</c:v>
                </c:pt>
                <c:pt idx="3">
                  <c:v>6109.09</c:v>
                </c:pt>
                <c:pt idx="4">
                  <c:v>6183.64</c:v>
                </c:pt>
                <c:pt idx="5">
                  <c:v>6810.0</c:v>
                </c:pt>
                <c:pt idx="6">
                  <c:v>8775.450000000001</c:v>
                </c:pt>
                <c:pt idx="7">
                  <c:v>10356.36</c:v>
                </c:pt>
                <c:pt idx="8">
                  <c:v>11484.55</c:v>
                </c:pt>
                <c:pt idx="9">
                  <c:v>11922.73</c:v>
                </c:pt>
                <c:pt idx="10">
                  <c:v>14091.82</c:v>
                </c:pt>
                <c:pt idx="11">
                  <c:v>14371.82</c:v>
                </c:pt>
                <c:pt idx="12">
                  <c:v>13460.0</c:v>
                </c:pt>
                <c:pt idx="13">
                  <c:v>14840.91</c:v>
                </c:pt>
                <c:pt idx="14">
                  <c:v>14263.64</c:v>
                </c:pt>
                <c:pt idx="15">
                  <c:v>14448.18</c:v>
                </c:pt>
                <c:pt idx="16">
                  <c:v>14837.27</c:v>
                </c:pt>
                <c:pt idx="17">
                  <c:v>15660.0</c:v>
                </c:pt>
                <c:pt idx="18">
                  <c:v>17280.87</c:v>
                </c:pt>
                <c:pt idx="19">
                  <c:v>18043.0</c:v>
                </c:pt>
                <c:pt idx="20">
                  <c:v>18459.0</c:v>
                </c:pt>
                <c:pt idx="21">
                  <c:v>19399.0</c:v>
                </c:pt>
                <c:pt idx="22">
                  <c:v>21644.0</c:v>
                </c:pt>
                <c:pt idx="23">
                  <c:v>23971.0</c:v>
                </c:pt>
                <c:pt idx="24">
                  <c:v>22722.0</c:v>
                </c:pt>
                <c:pt idx="25">
                  <c:v>22478.0</c:v>
                </c:pt>
                <c:pt idx="26">
                  <c:v>21537.0</c:v>
                </c:pt>
                <c:pt idx="27">
                  <c:v>21522.0</c:v>
                </c:pt>
                <c:pt idx="28">
                  <c:v>19652.0</c:v>
                </c:pt>
                <c:pt idx="29">
                  <c:v>18283.0</c:v>
                </c:pt>
                <c:pt idx="30">
                  <c:v>17572.0</c:v>
                </c:pt>
                <c:pt idx="31">
                  <c:v>16692.3</c:v>
                </c:pt>
                <c:pt idx="32">
                  <c:v>17586.1</c:v>
                </c:pt>
                <c:pt idx="33">
                  <c:v>14848.0</c:v>
                </c:pt>
                <c:pt idx="34">
                  <c:v>14783.2</c:v>
                </c:pt>
                <c:pt idx="35">
                  <c:v>14793.9</c:v>
                </c:pt>
                <c:pt idx="36">
                  <c:v>14423.1</c:v>
                </c:pt>
                <c:pt idx="37">
                  <c:v>13534.7</c:v>
                </c:pt>
                <c:pt idx="38">
                  <c:v>11793.0</c:v>
                </c:pt>
                <c:pt idx="39">
                  <c:v>10373.3</c:v>
                </c:pt>
                <c:pt idx="40">
                  <c:v>11697.4</c:v>
                </c:pt>
                <c:pt idx="41">
                  <c:v>12340.0</c:v>
                </c:pt>
              </c:numCache>
            </c:numRef>
          </c:val>
        </c:ser>
        <c:ser>
          <c:idx val="207"/>
          <c:order val="207"/>
          <c:tx>
            <c:strRef>
              <c:f>'Apparent consumption final (2)'!$A$210:$C$210</c:f>
              <c:strCache>
                <c:ptCount val="3"/>
                <c:pt idx="0">
                  <c:v>Tajikistan</c:v>
                </c:pt>
                <c:pt idx="1">
                  <c:v>TJ</c:v>
                </c:pt>
                <c:pt idx="2">
                  <c:v>TJK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(2)'!$D$210:$BA$210</c:f>
              <c:numCache>
                <c:formatCode>0_);[Red]\(0\)</c:formatCode>
                <c:ptCount val="42"/>
                <c:pt idx="22">
                  <c:v>400.0</c:v>
                </c:pt>
                <c:pt idx="23">
                  <c:v>300.0</c:v>
                </c:pt>
                <c:pt idx="24">
                  <c:v>200.0</c:v>
                </c:pt>
                <c:pt idx="25">
                  <c:v>100.0</c:v>
                </c:pt>
                <c:pt idx="26">
                  <c:v>50.0</c:v>
                </c:pt>
                <c:pt idx="27">
                  <c:v>36.0</c:v>
                </c:pt>
                <c:pt idx="28">
                  <c:v>18.0</c:v>
                </c:pt>
                <c:pt idx="29">
                  <c:v>30.0</c:v>
                </c:pt>
                <c:pt idx="30">
                  <c:v>50.0</c:v>
                </c:pt>
                <c:pt idx="31">
                  <c:v>172.0</c:v>
                </c:pt>
                <c:pt idx="32">
                  <c:v>234.0</c:v>
                </c:pt>
                <c:pt idx="33">
                  <c:v>341.0</c:v>
                </c:pt>
                <c:pt idx="34">
                  <c:v>372.0</c:v>
                </c:pt>
                <c:pt idx="35">
                  <c:v>452.0</c:v>
                </c:pt>
                <c:pt idx="36">
                  <c:v>464.0</c:v>
                </c:pt>
                <c:pt idx="37">
                  <c:v>715.0</c:v>
                </c:pt>
                <c:pt idx="38">
                  <c:v>670.5</c:v>
                </c:pt>
                <c:pt idx="39">
                  <c:v>600.0</c:v>
                </c:pt>
                <c:pt idx="40">
                  <c:v>650.0</c:v>
                </c:pt>
                <c:pt idx="41">
                  <c:v>700.0</c:v>
                </c:pt>
              </c:numCache>
            </c:numRef>
          </c:val>
        </c:ser>
        <c:ser>
          <c:idx val="208"/>
          <c:order val="208"/>
          <c:tx>
            <c:strRef>
              <c:f>'Apparent consumption final (2)'!$A$211:$C$211</c:f>
              <c:strCache>
                <c:ptCount val="3"/>
                <c:pt idx="0">
                  <c:v>Tanzania, United Rep. Of</c:v>
                </c:pt>
                <c:pt idx="1">
                  <c:v>TZ</c:v>
                </c:pt>
                <c:pt idx="2">
                  <c:v>TZA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(2)'!$D$211:$BA$211</c:f>
              <c:numCache>
                <c:formatCode>0_);[Red]\(0\)</c:formatCode>
                <c:ptCount val="42"/>
                <c:pt idx="0">
                  <c:v>167.27</c:v>
                </c:pt>
                <c:pt idx="1">
                  <c:v>178.18</c:v>
                </c:pt>
                <c:pt idx="2">
                  <c:v>237.27</c:v>
                </c:pt>
                <c:pt idx="3">
                  <c:v>314.55</c:v>
                </c:pt>
                <c:pt idx="4">
                  <c:v>296.36</c:v>
                </c:pt>
                <c:pt idx="5">
                  <c:v>266.36</c:v>
                </c:pt>
                <c:pt idx="6">
                  <c:v>241.82</c:v>
                </c:pt>
                <c:pt idx="7">
                  <c:v>260.91</c:v>
                </c:pt>
                <c:pt idx="8">
                  <c:v>231.82</c:v>
                </c:pt>
                <c:pt idx="9">
                  <c:v>280.91</c:v>
                </c:pt>
                <c:pt idx="10">
                  <c:v>300.91</c:v>
                </c:pt>
                <c:pt idx="11">
                  <c:v>393.64</c:v>
                </c:pt>
                <c:pt idx="12">
                  <c:v>400.0</c:v>
                </c:pt>
                <c:pt idx="13">
                  <c:v>418.18</c:v>
                </c:pt>
                <c:pt idx="14">
                  <c:v>370.91</c:v>
                </c:pt>
                <c:pt idx="15">
                  <c:v>300.0</c:v>
                </c:pt>
                <c:pt idx="16">
                  <c:v>300.0</c:v>
                </c:pt>
                <c:pt idx="17">
                  <c:v>300.0</c:v>
                </c:pt>
                <c:pt idx="18">
                  <c:v>299.37</c:v>
                </c:pt>
                <c:pt idx="19">
                  <c:v>540.0</c:v>
                </c:pt>
                <c:pt idx="20">
                  <c:v>540.0</c:v>
                </c:pt>
                <c:pt idx="21">
                  <c:v>540.0</c:v>
                </c:pt>
                <c:pt idx="22">
                  <c:v>540.0</c:v>
                </c:pt>
                <c:pt idx="23">
                  <c:v>540.0</c:v>
                </c:pt>
                <c:pt idx="24">
                  <c:v>490.0</c:v>
                </c:pt>
                <c:pt idx="25">
                  <c:v>596.0</c:v>
                </c:pt>
                <c:pt idx="26">
                  <c:v>1332.0</c:v>
                </c:pt>
                <c:pt idx="27">
                  <c:v>1150.0</c:v>
                </c:pt>
                <c:pt idx="28">
                  <c:v>778.0</c:v>
                </c:pt>
                <c:pt idx="29">
                  <c:v>833.0</c:v>
                </c:pt>
                <c:pt idx="30">
                  <c:v>833.0</c:v>
                </c:pt>
                <c:pt idx="31">
                  <c:v>883.0</c:v>
                </c:pt>
                <c:pt idx="32">
                  <c:v>1003.0</c:v>
                </c:pt>
                <c:pt idx="33">
                  <c:v>1189.0</c:v>
                </c:pt>
                <c:pt idx="34">
                  <c:v>1265.0</c:v>
                </c:pt>
                <c:pt idx="35">
                  <c:v>1372.0</c:v>
                </c:pt>
                <c:pt idx="36">
                  <c:v>1432.0</c:v>
                </c:pt>
                <c:pt idx="37">
                  <c:v>1627.2</c:v>
                </c:pt>
                <c:pt idx="38">
                  <c:v>1983.0</c:v>
                </c:pt>
                <c:pt idx="39">
                  <c:v>3115.3</c:v>
                </c:pt>
                <c:pt idx="40">
                  <c:v>3149.5</c:v>
                </c:pt>
                <c:pt idx="41">
                  <c:v>3483.0</c:v>
                </c:pt>
              </c:numCache>
            </c:numRef>
          </c:val>
        </c:ser>
        <c:ser>
          <c:idx val="209"/>
          <c:order val="209"/>
          <c:tx>
            <c:strRef>
              <c:f>'Apparent consumption final (2)'!$A$212:$C$212</c:f>
              <c:strCache>
                <c:ptCount val="3"/>
                <c:pt idx="0">
                  <c:v>Thailand</c:v>
                </c:pt>
                <c:pt idx="1">
                  <c:v>TH</c:v>
                </c:pt>
                <c:pt idx="2">
                  <c:v>THA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(2)'!$D$212:$BA$212</c:f>
              <c:numCache>
                <c:formatCode>0_);[Red]\(0\)</c:formatCode>
                <c:ptCount val="42"/>
                <c:pt idx="0">
                  <c:v>2632.73</c:v>
                </c:pt>
                <c:pt idx="1">
                  <c:v>2784.55</c:v>
                </c:pt>
                <c:pt idx="2">
                  <c:v>3399.09</c:v>
                </c:pt>
                <c:pt idx="3">
                  <c:v>3713.64</c:v>
                </c:pt>
                <c:pt idx="4">
                  <c:v>3930.91</c:v>
                </c:pt>
                <c:pt idx="5">
                  <c:v>3984.55</c:v>
                </c:pt>
                <c:pt idx="6">
                  <c:v>4469.09</c:v>
                </c:pt>
                <c:pt idx="7">
                  <c:v>5120.91</c:v>
                </c:pt>
                <c:pt idx="8">
                  <c:v>5101.82</c:v>
                </c:pt>
                <c:pt idx="9">
                  <c:v>5266.36</c:v>
                </c:pt>
                <c:pt idx="10">
                  <c:v>5348.18</c:v>
                </c:pt>
                <c:pt idx="11">
                  <c:v>6276.36</c:v>
                </c:pt>
                <c:pt idx="12">
                  <c:v>6622.73</c:v>
                </c:pt>
                <c:pt idx="13">
                  <c:v>7278.18</c:v>
                </c:pt>
                <c:pt idx="14">
                  <c:v>8257.27</c:v>
                </c:pt>
                <c:pt idx="15">
                  <c:v>7932.73</c:v>
                </c:pt>
                <c:pt idx="16">
                  <c:v>7930.0</c:v>
                </c:pt>
                <c:pt idx="17">
                  <c:v>9870.91</c:v>
                </c:pt>
                <c:pt idx="18">
                  <c:v>11513.93</c:v>
                </c:pt>
                <c:pt idx="19">
                  <c:v>15024.0</c:v>
                </c:pt>
                <c:pt idx="20">
                  <c:v>18054.0</c:v>
                </c:pt>
                <c:pt idx="21">
                  <c:v>18054.0</c:v>
                </c:pt>
                <c:pt idx="22">
                  <c:v>21832.0</c:v>
                </c:pt>
                <c:pt idx="23">
                  <c:v>26870.0</c:v>
                </c:pt>
                <c:pt idx="24">
                  <c:v>29900.0</c:v>
                </c:pt>
                <c:pt idx="25">
                  <c:v>34900.0</c:v>
                </c:pt>
                <c:pt idx="26">
                  <c:v>38600.0</c:v>
                </c:pt>
                <c:pt idx="27">
                  <c:v>37309.0</c:v>
                </c:pt>
                <c:pt idx="28">
                  <c:v>22722.0</c:v>
                </c:pt>
                <c:pt idx="29">
                  <c:v>25354.0</c:v>
                </c:pt>
                <c:pt idx="30">
                  <c:v>25499.0</c:v>
                </c:pt>
                <c:pt idx="31">
                  <c:v>18348.1</c:v>
                </c:pt>
                <c:pt idx="32">
                  <c:v>22195.5</c:v>
                </c:pt>
                <c:pt idx="33">
                  <c:v>23385.1</c:v>
                </c:pt>
                <c:pt idx="34">
                  <c:v>25451.9</c:v>
                </c:pt>
                <c:pt idx="35">
                  <c:v>22157.2</c:v>
                </c:pt>
                <c:pt idx="36">
                  <c:v>26573.0</c:v>
                </c:pt>
                <c:pt idx="37">
                  <c:v>24916.0</c:v>
                </c:pt>
                <c:pt idx="38">
                  <c:v>23921.0</c:v>
                </c:pt>
                <c:pt idx="39">
                  <c:v>23334.0</c:v>
                </c:pt>
                <c:pt idx="40">
                  <c:v>25108.0</c:v>
                </c:pt>
                <c:pt idx="41">
                  <c:v>25524.0</c:v>
                </c:pt>
              </c:numCache>
            </c:numRef>
          </c:val>
        </c:ser>
        <c:ser>
          <c:idx val="210"/>
          <c:order val="210"/>
          <c:tx>
            <c:strRef>
              <c:f>'Apparent consumption final (2)'!$A$213:$C$213</c:f>
              <c:strCache>
                <c:ptCount val="3"/>
                <c:pt idx="0">
                  <c:v>Timor-Leste</c:v>
                </c:pt>
                <c:pt idx="1">
                  <c:v>TL</c:v>
                </c:pt>
                <c:pt idx="2">
                  <c:v>TLS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(2)'!$D$213:$BA$213</c:f>
              <c:numCache>
                <c:formatCode>0_);[Red]\(0\)</c:formatCode>
                <c:ptCount val="42"/>
                <c:pt idx="31">
                  <c:v>21.0</c:v>
                </c:pt>
                <c:pt idx="32">
                  <c:v>67.0</c:v>
                </c:pt>
                <c:pt idx="33">
                  <c:v>40.0</c:v>
                </c:pt>
                <c:pt idx="34">
                  <c:v>24.0</c:v>
                </c:pt>
                <c:pt idx="35">
                  <c:v>22.0</c:v>
                </c:pt>
                <c:pt idx="36">
                  <c:v>35.0</c:v>
                </c:pt>
                <c:pt idx="37">
                  <c:v>50.0</c:v>
                </c:pt>
                <c:pt idx="38">
                  <c:v>52.2</c:v>
                </c:pt>
                <c:pt idx="39">
                  <c:v>118.8</c:v>
                </c:pt>
                <c:pt idx="40">
                  <c:v>130.0</c:v>
                </c:pt>
                <c:pt idx="41">
                  <c:v>130.0</c:v>
                </c:pt>
              </c:numCache>
            </c:numRef>
          </c:val>
        </c:ser>
        <c:ser>
          <c:idx val="211"/>
          <c:order val="211"/>
          <c:tx>
            <c:strRef>
              <c:f>'Apparent consumption final (2)'!$A$214:$C$214</c:f>
              <c:strCache>
                <c:ptCount val="3"/>
                <c:pt idx="0">
                  <c:v>Togo</c:v>
                </c:pt>
                <c:pt idx="1">
                  <c:v>TG</c:v>
                </c:pt>
                <c:pt idx="2">
                  <c:v>TGO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(2)'!$D$214:$BA$214</c:f>
              <c:numCache>
                <c:formatCode>0_);[Red]\(0\)</c:formatCode>
                <c:ptCount val="42"/>
                <c:pt idx="1">
                  <c:v>49.0</c:v>
                </c:pt>
                <c:pt idx="2">
                  <c:v>110.0</c:v>
                </c:pt>
                <c:pt idx="3">
                  <c:v>114.55</c:v>
                </c:pt>
                <c:pt idx="4">
                  <c:v>128.18</c:v>
                </c:pt>
                <c:pt idx="5">
                  <c:v>157.3</c:v>
                </c:pt>
                <c:pt idx="6">
                  <c:v>186.7</c:v>
                </c:pt>
                <c:pt idx="7">
                  <c:v>216.0</c:v>
                </c:pt>
                <c:pt idx="8">
                  <c:v>245.3</c:v>
                </c:pt>
                <c:pt idx="9">
                  <c:v>274.7</c:v>
                </c:pt>
                <c:pt idx="10">
                  <c:v>303.64</c:v>
                </c:pt>
                <c:pt idx="11">
                  <c:v>285.45</c:v>
                </c:pt>
                <c:pt idx="12">
                  <c:v>280.0</c:v>
                </c:pt>
                <c:pt idx="13">
                  <c:v>232.73</c:v>
                </c:pt>
                <c:pt idx="14">
                  <c:v>243.64</c:v>
                </c:pt>
                <c:pt idx="15">
                  <c:v>284.55</c:v>
                </c:pt>
                <c:pt idx="16">
                  <c:v>349.09</c:v>
                </c:pt>
                <c:pt idx="17">
                  <c:v>370.0</c:v>
                </c:pt>
                <c:pt idx="18">
                  <c:v>377.39</c:v>
                </c:pt>
                <c:pt idx="19">
                  <c:v>389.0</c:v>
                </c:pt>
                <c:pt idx="20">
                  <c:v>399.0</c:v>
                </c:pt>
                <c:pt idx="21">
                  <c:v>388.0</c:v>
                </c:pt>
                <c:pt idx="22">
                  <c:v>350.0</c:v>
                </c:pt>
                <c:pt idx="23">
                  <c:v>350.0</c:v>
                </c:pt>
                <c:pt idx="24">
                  <c:v>350.0</c:v>
                </c:pt>
                <c:pt idx="25">
                  <c:v>350.0</c:v>
                </c:pt>
                <c:pt idx="26">
                  <c:v>413.0</c:v>
                </c:pt>
                <c:pt idx="27">
                  <c:v>421.0</c:v>
                </c:pt>
                <c:pt idx="28">
                  <c:v>500.0</c:v>
                </c:pt>
                <c:pt idx="29">
                  <c:v>600.0</c:v>
                </c:pt>
                <c:pt idx="30">
                  <c:v>700.0</c:v>
                </c:pt>
                <c:pt idx="31">
                  <c:v>371.0</c:v>
                </c:pt>
                <c:pt idx="32">
                  <c:v>478.0</c:v>
                </c:pt>
                <c:pt idx="33">
                  <c:v>628.0</c:v>
                </c:pt>
                <c:pt idx="34">
                  <c:v>634.0</c:v>
                </c:pt>
                <c:pt idx="35">
                  <c:v>718.0</c:v>
                </c:pt>
                <c:pt idx="36">
                  <c:v>820.0</c:v>
                </c:pt>
                <c:pt idx="37">
                  <c:v>960.0</c:v>
                </c:pt>
                <c:pt idx="38">
                  <c:v>1000.0</c:v>
                </c:pt>
                <c:pt idx="39">
                  <c:v>1200.0</c:v>
                </c:pt>
                <c:pt idx="40">
                  <c:v>1350.0</c:v>
                </c:pt>
                <c:pt idx="41">
                  <c:v>1400.0</c:v>
                </c:pt>
              </c:numCache>
            </c:numRef>
          </c:val>
        </c:ser>
        <c:ser>
          <c:idx val="212"/>
          <c:order val="212"/>
          <c:tx>
            <c:strRef>
              <c:f>'Apparent consumption final (2)'!$A$215:$C$215</c:f>
              <c:strCache>
                <c:ptCount val="3"/>
                <c:pt idx="0">
                  <c:v>Tokelau</c:v>
                </c:pt>
                <c:pt idx="1">
                  <c:v>TK</c:v>
                </c:pt>
                <c:pt idx="2">
                  <c:v>TKL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(2)'!$D$215:$BA$215</c:f>
              <c:numCache>
                <c:formatCode>0_);[Red]\(0\)</c:formatCode>
                <c:ptCount val="42"/>
              </c:numCache>
            </c:numRef>
          </c:val>
        </c:ser>
        <c:ser>
          <c:idx val="213"/>
          <c:order val="213"/>
          <c:tx>
            <c:strRef>
              <c:f>'Apparent consumption final (2)'!$A$216:$C$216</c:f>
              <c:strCache>
                <c:ptCount val="3"/>
                <c:pt idx="0">
                  <c:v>Tonga</c:v>
                </c:pt>
                <c:pt idx="1">
                  <c:v>TO</c:v>
                </c:pt>
                <c:pt idx="2">
                  <c:v>TON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(2)'!$D$216:$BA$216</c:f>
              <c:numCache>
                <c:formatCode>0_);[Red]\(0\)</c:formatCode>
                <c:ptCount val="42"/>
              </c:numCache>
            </c:numRef>
          </c:val>
        </c:ser>
        <c:ser>
          <c:idx val="214"/>
          <c:order val="214"/>
          <c:tx>
            <c:strRef>
              <c:f>'Apparent consumption final (2)'!$A$217:$C$217</c:f>
              <c:strCache>
                <c:ptCount val="3"/>
                <c:pt idx="0">
                  <c:v>Trinidad and Tobago</c:v>
                </c:pt>
                <c:pt idx="1">
                  <c:v>TT</c:v>
                </c:pt>
                <c:pt idx="2">
                  <c:v>TTO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(2)'!$D$217:$BA$217</c:f>
              <c:numCache>
                <c:formatCode>0_);[Red]\(0\)</c:formatCode>
                <c:ptCount val="42"/>
                <c:pt idx="0">
                  <c:v>271.82</c:v>
                </c:pt>
                <c:pt idx="1">
                  <c:v>256.36</c:v>
                </c:pt>
                <c:pt idx="2">
                  <c:v>287.27</c:v>
                </c:pt>
                <c:pt idx="3">
                  <c:v>253.64</c:v>
                </c:pt>
                <c:pt idx="4">
                  <c:v>242.73</c:v>
                </c:pt>
                <c:pt idx="5">
                  <c:v>259.09</c:v>
                </c:pt>
                <c:pt idx="6">
                  <c:v>238.18</c:v>
                </c:pt>
                <c:pt idx="7">
                  <c:v>215.45</c:v>
                </c:pt>
                <c:pt idx="8">
                  <c:v>220.91</c:v>
                </c:pt>
                <c:pt idx="9">
                  <c:v>214.55</c:v>
                </c:pt>
                <c:pt idx="10">
                  <c:v>186.36</c:v>
                </c:pt>
                <c:pt idx="11">
                  <c:v>140.0</c:v>
                </c:pt>
                <c:pt idx="12">
                  <c:v>190.0</c:v>
                </c:pt>
                <c:pt idx="13">
                  <c:v>390.91</c:v>
                </c:pt>
                <c:pt idx="14">
                  <c:v>406.36</c:v>
                </c:pt>
                <c:pt idx="15">
                  <c:v>329.09</c:v>
                </c:pt>
                <c:pt idx="16">
                  <c:v>338.18</c:v>
                </c:pt>
                <c:pt idx="17">
                  <c:v>327.27</c:v>
                </c:pt>
                <c:pt idx="18">
                  <c:v>360.15</c:v>
                </c:pt>
                <c:pt idx="19">
                  <c:v>380.0</c:v>
                </c:pt>
                <c:pt idx="20">
                  <c:v>438.0</c:v>
                </c:pt>
                <c:pt idx="21">
                  <c:v>485.0</c:v>
                </c:pt>
                <c:pt idx="22">
                  <c:v>482.0</c:v>
                </c:pt>
                <c:pt idx="23">
                  <c:v>528.0</c:v>
                </c:pt>
                <c:pt idx="24">
                  <c:v>583.0</c:v>
                </c:pt>
                <c:pt idx="25">
                  <c:v>559.0</c:v>
                </c:pt>
                <c:pt idx="26">
                  <c:v>617.0</c:v>
                </c:pt>
                <c:pt idx="27">
                  <c:v>653.0</c:v>
                </c:pt>
                <c:pt idx="28">
                  <c:v>690.0</c:v>
                </c:pt>
                <c:pt idx="29">
                  <c:v>688.0</c:v>
                </c:pt>
                <c:pt idx="30">
                  <c:v>743.0</c:v>
                </c:pt>
                <c:pt idx="31">
                  <c:v>418.6</c:v>
                </c:pt>
                <c:pt idx="32">
                  <c:v>445.6</c:v>
                </c:pt>
                <c:pt idx="33">
                  <c:v>680.0</c:v>
                </c:pt>
                <c:pt idx="34">
                  <c:v>521.8</c:v>
                </c:pt>
                <c:pt idx="35">
                  <c:v>549.4</c:v>
                </c:pt>
                <c:pt idx="36">
                  <c:v>608.2</c:v>
                </c:pt>
                <c:pt idx="37">
                  <c:v>681.7</c:v>
                </c:pt>
                <c:pt idx="38">
                  <c:v>631.5</c:v>
                </c:pt>
                <c:pt idx="39">
                  <c:v>514.9</c:v>
                </c:pt>
                <c:pt idx="40">
                  <c:v>548.0</c:v>
                </c:pt>
                <c:pt idx="41">
                  <c:v>535.0</c:v>
                </c:pt>
              </c:numCache>
            </c:numRef>
          </c:val>
        </c:ser>
        <c:ser>
          <c:idx val="215"/>
          <c:order val="215"/>
          <c:tx>
            <c:strRef>
              <c:f>'Apparent consumption final (2)'!$A$218:$C$218</c:f>
              <c:strCache>
                <c:ptCount val="3"/>
                <c:pt idx="0">
                  <c:v>Tunisia</c:v>
                </c:pt>
                <c:pt idx="1">
                  <c:v>TN</c:v>
                </c:pt>
                <c:pt idx="2">
                  <c:v>TUN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(2)'!$D$218:$BA$218</c:f>
              <c:numCache>
                <c:formatCode>0_);[Red]\(0\)</c:formatCode>
                <c:ptCount val="42"/>
                <c:pt idx="0">
                  <c:v>548.18</c:v>
                </c:pt>
                <c:pt idx="1">
                  <c:v>585.45</c:v>
                </c:pt>
                <c:pt idx="2">
                  <c:v>630.0</c:v>
                </c:pt>
                <c:pt idx="3">
                  <c:v>525.45</c:v>
                </c:pt>
                <c:pt idx="4">
                  <c:v>540.91</c:v>
                </c:pt>
                <c:pt idx="5">
                  <c:v>617.27</c:v>
                </c:pt>
                <c:pt idx="6">
                  <c:v>479.09</c:v>
                </c:pt>
                <c:pt idx="7">
                  <c:v>573.64</c:v>
                </c:pt>
                <c:pt idx="8">
                  <c:v>883.64</c:v>
                </c:pt>
                <c:pt idx="9">
                  <c:v>1385.45</c:v>
                </c:pt>
                <c:pt idx="10">
                  <c:v>1783.64</c:v>
                </c:pt>
                <c:pt idx="11">
                  <c:v>2024.55</c:v>
                </c:pt>
                <c:pt idx="12">
                  <c:v>1786.36</c:v>
                </c:pt>
                <c:pt idx="13">
                  <c:v>2856.36</c:v>
                </c:pt>
                <c:pt idx="14">
                  <c:v>2782.73</c:v>
                </c:pt>
                <c:pt idx="15">
                  <c:v>3065.45</c:v>
                </c:pt>
                <c:pt idx="16">
                  <c:v>2990.0</c:v>
                </c:pt>
                <c:pt idx="17">
                  <c:v>3409.09</c:v>
                </c:pt>
                <c:pt idx="18">
                  <c:v>3401.93</c:v>
                </c:pt>
                <c:pt idx="19">
                  <c:v>3228.0</c:v>
                </c:pt>
                <c:pt idx="20">
                  <c:v>3300.0</c:v>
                </c:pt>
                <c:pt idx="21">
                  <c:v>4009.0</c:v>
                </c:pt>
                <c:pt idx="22">
                  <c:v>3999.0</c:v>
                </c:pt>
                <c:pt idx="23">
                  <c:v>4269.0</c:v>
                </c:pt>
                <c:pt idx="24">
                  <c:v>4606.0</c:v>
                </c:pt>
                <c:pt idx="25">
                  <c:v>4938.0</c:v>
                </c:pt>
                <c:pt idx="26">
                  <c:v>4567.0</c:v>
                </c:pt>
                <c:pt idx="27">
                  <c:v>4431.0</c:v>
                </c:pt>
                <c:pt idx="28">
                  <c:v>4588.0</c:v>
                </c:pt>
                <c:pt idx="29">
                  <c:v>4864.0</c:v>
                </c:pt>
                <c:pt idx="30">
                  <c:v>5657.0</c:v>
                </c:pt>
                <c:pt idx="31">
                  <c:v>5285.0</c:v>
                </c:pt>
                <c:pt idx="32">
                  <c:v>5502.0</c:v>
                </c:pt>
                <c:pt idx="33">
                  <c:v>6238.0</c:v>
                </c:pt>
                <c:pt idx="34">
                  <c:v>5717.7</c:v>
                </c:pt>
                <c:pt idx="35">
                  <c:v>5551.400000000001</c:v>
                </c:pt>
                <c:pt idx="36">
                  <c:v>5594.2</c:v>
                </c:pt>
                <c:pt idx="37">
                  <c:v>5549.5</c:v>
                </c:pt>
                <c:pt idx="38">
                  <c:v>5898.900000000001</c:v>
                </c:pt>
                <c:pt idx="39">
                  <c:v>6426.900000000001</c:v>
                </c:pt>
                <c:pt idx="40">
                  <c:v>6335.8</c:v>
                </c:pt>
                <c:pt idx="41">
                  <c:v>6070.900000000001</c:v>
                </c:pt>
              </c:numCache>
            </c:numRef>
          </c:val>
        </c:ser>
        <c:ser>
          <c:idx val="216"/>
          <c:order val="216"/>
          <c:tx>
            <c:strRef>
              <c:f>'Apparent consumption final (2)'!$A$219:$C$219</c:f>
              <c:strCache>
                <c:ptCount val="3"/>
                <c:pt idx="0">
                  <c:v>Turkey</c:v>
                </c:pt>
                <c:pt idx="1">
                  <c:v>TR</c:v>
                </c:pt>
                <c:pt idx="2">
                  <c:v>TUR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(2)'!$D$219:$BA$219</c:f>
              <c:numCache>
                <c:formatCode>0_);[Red]\(0\)</c:formatCode>
                <c:ptCount val="42"/>
                <c:pt idx="0">
                  <c:v>6385.45</c:v>
                </c:pt>
                <c:pt idx="1">
                  <c:v>7245.0</c:v>
                </c:pt>
                <c:pt idx="2">
                  <c:v>8105.0</c:v>
                </c:pt>
                <c:pt idx="3">
                  <c:v>8964.550000000001</c:v>
                </c:pt>
                <c:pt idx="4">
                  <c:v>10255.45</c:v>
                </c:pt>
                <c:pt idx="5">
                  <c:v>10714.55</c:v>
                </c:pt>
                <c:pt idx="6">
                  <c:v>12368.18</c:v>
                </c:pt>
                <c:pt idx="7">
                  <c:v>13861.82</c:v>
                </c:pt>
                <c:pt idx="8">
                  <c:v>15376.36</c:v>
                </c:pt>
                <c:pt idx="9">
                  <c:v>13812.73</c:v>
                </c:pt>
                <c:pt idx="10">
                  <c:v>12901.82</c:v>
                </c:pt>
                <c:pt idx="11">
                  <c:v>15074.55</c:v>
                </c:pt>
                <c:pt idx="12">
                  <c:v>15810.91</c:v>
                </c:pt>
                <c:pt idx="13">
                  <c:v>13623.64</c:v>
                </c:pt>
                <c:pt idx="14">
                  <c:v>15770.91</c:v>
                </c:pt>
                <c:pt idx="15">
                  <c:v>17618.18</c:v>
                </c:pt>
                <c:pt idx="16">
                  <c:v>20045.45</c:v>
                </c:pt>
                <c:pt idx="17">
                  <c:v>22025.45</c:v>
                </c:pt>
                <c:pt idx="18">
                  <c:v>22674.96</c:v>
                </c:pt>
                <c:pt idx="19">
                  <c:v>23796.0</c:v>
                </c:pt>
                <c:pt idx="20">
                  <c:v>24416.0</c:v>
                </c:pt>
                <c:pt idx="21">
                  <c:v>26091.0</c:v>
                </c:pt>
                <c:pt idx="22">
                  <c:v>28607.0</c:v>
                </c:pt>
                <c:pt idx="23">
                  <c:v>31241.0</c:v>
                </c:pt>
                <c:pt idx="24">
                  <c:v>29493.0</c:v>
                </c:pt>
                <c:pt idx="25">
                  <c:v>33153.0</c:v>
                </c:pt>
                <c:pt idx="26">
                  <c:v>35214.0</c:v>
                </c:pt>
                <c:pt idx="27">
                  <c:v>36035.0</c:v>
                </c:pt>
                <c:pt idx="28">
                  <c:v>38200.0</c:v>
                </c:pt>
                <c:pt idx="29">
                  <c:v>34258.0</c:v>
                </c:pt>
                <c:pt idx="30">
                  <c:v>35825.0</c:v>
                </c:pt>
                <c:pt idx="31">
                  <c:v>25082.0</c:v>
                </c:pt>
                <c:pt idx="32">
                  <c:v>26812.0</c:v>
                </c:pt>
                <c:pt idx="33">
                  <c:v>28106.0</c:v>
                </c:pt>
                <c:pt idx="34">
                  <c:v>30671.0</c:v>
                </c:pt>
                <c:pt idx="35">
                  <c:v>35083.0</c:v>
                </c:pt>
                <c:pt idx="36">
                  <c:v>41648.0</c:v>
                </c:pt>
                <c:pt idx="37">
                  <c:v>42456.0</c:v>
                </c:pt>
                <c:pt idx="38">
                  <c:v>40574.0</c:v>
                </c:pt>
                <c:pt idx="39">
                  <c:v>40854.0</c:v>
                </c:pt>
                <c:pt idx="40">
                  <c:v>47720.0</c:v>
                </c:pt>
                <c:pt idx="41">
                  <c:v>52251.0</c:v>
                </c:pt>
              </c:numCache>
            </c:numRef>
          </c:val>
        </c:ser>
        <c:ser>
          <c:idx val="217"/>
          <c:order val="217"/>
          <c:tx>
            <c:strRef>
              <c:f>'Apparent consumption final (2)'!$A$220:$C$220</c:f>
              <c:strCache>
                <c:ptCount val="3"/>
                <c:pt idx="0">
                  <c:v>Turkmenistan</c:v>
                </c:pt>
                <c:pt idx="1">
                  <c:v>TM</c:v>
                </c:pt>
                <c:pt idx="2">
                  <c:v>TKM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(2)'!$D$220:$BA$220</c:f>
              <c:numCache>
                <c:formatCode>0_);[Red]\(0\)</c:formatCode>
                <c:ptCount val="42"/>
                <c:pt idx="22">
                  <c:v>1100.0</c:v>
                </c:pt>
                <c:pt idx="23">
                  <c:v>1100.0</c:v>
                </c:pt>
                <c:pt idx="24">
                  <c:v>700.0</c:v>
                </c:pt>
                <c:pt idx="25">
                  <c:v>437.0</c:v>
                </c:pt>
                <c:pt idx="26">
                  <c:v>451.0</c:v>
                </c:pt>
                <c:pt idx="27">
                  <c:v>450.0</c:v>
                </c:pt>
                <c:pt idx="28">
                  <c:v>450.0</c:v>
                </c:pt>
                <c:pt idx="29">
                  <c:v>450.0</c:v>
                </c:pt>
                <c:pt idx="30">
                  <c:v>450.0</c:v>
                </c:pt>
                <c:pt idx="31">
                  <c:v>580.0</c:v>
                </c:pt>
                <c:pt idx="32">
                  <c:v>590.0</c:v>
                </c:pt>
                <c:pt idx="33">
                  <c:v>580.0</c:v>
                </c:pt>
                <c:pt idx="34">
                  <c:v>592.0</c:v>
                </c:pt>
                <c:pt idx="35">
                  <c:v>647.0</c:v>
                </c:pt>
                <c:pt idx="36">
                  <c:v>736.0</c:v>
                </c:pt>
                <c:pt idx="37">
                  <c:v>1250.0</c:v>
                </c:pt>
                <c:pt idx="38">
                  <c:v>1420.0</c:v>
                </c:pt>
                <c:pt idx="39">
                  <c:v>1580.0</c:v>
                </c:pt>
                <c:pt idx="40">
                  <c:v>1596.0</c:v>
                </c:pt>
                <c:pt idx="41">
                  <c:v>1700.0</c:v>
                </c:pt>
              </c:numCache>
            </c:numRef>
          </c:val>
        </c:ser>
        <c:ser>
          <c:idx val="218"/>
          <c:order val="218"/>
          <c:tx>
            <c:strRef>
              <c:f>'Apparent consumption final (2)'!$A$221:$C$221</c:f>
              <c:strCache>
                <c:ptCount val="3"/>
                <c:pt idx="0">
                  <c:v>Turks and Caicos Islands</c:v>
                </c:pt>
                <c:pt idx="1">
                  <c:v>TC</c:v>
                </c:pt>
                <c:pt idx="2">
                  <c:v>TCA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(2)'!$D$221:$BA$221</c:f>
              <c:numCache>
                <c:formatCode>0_);[Red]\(0\)</c:formatCode>
                <c:ptCount val="42"/>
              </c:numCache>
            </c:numRef>
          </c:val>
        </c:ser>
        <c:ser>
          <c:idx val="219"/>
          <c:order val="219"/>
          <c:tx>
            <c:strRef>
              <c:f>'Apparent consumption final (2)'!$A$222:$C$222</c:f>
              <c:strCache>
                <c:ptCount val="3"/>
                <c:pt idx="0">
                  <c:v>Tuvalu</c:v>
                </c:pt>
                <c:pt idx="1">
                  <c:v>TV</c:v>
                </c:pt>
                <c:pt idx="2">
                  <c:v>TUV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(2)'!$D$222:$BA$222</c:f>
              <c:numCache>
                <c:formatCode>0_);[Red]\(0\)</c:formatCode>
                <c:ptCount val="42"/>
              </c:numCache>
            </c:numRef>
          </c:val>
        </c:ser>
        <c:ser>
          <c:idx val="220"/>
          <c:order val="220"/>
          <c:tx>
            <c:strRef>
              <c:f>'Apparent consumption final (2)'!$A$223:$C$223</c:f>
              <c:strCache>
                <c:ptCount val="3"/>
                <c:pt idx="0">
                  <c:v>Uganda</c:v>
                </c:pt>
                <c:pt idx="1">
                  <c:v>UG</c:v>
                </c:pt>
                <c:pt idx="2">
                  <c:v>UGA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(2)'!$D$223:$BA$223</c:f>
              <c:numCache>
                <c:formatCode>0_);[Red]\(0\)</c:formatCode>
                <c:ptCount val="42"/>
                <c:pt idx="0">
                  <c:v>189.09</c:v>
                </c:pt>
                <c:pt idx="1">
                  <c:v>205.45</c:v>
                </c:pt>
                <c:pt idx="2">
                  <c:v>166.36</c:v>
                </c:pt>
                <c:pt idx="3">
                  <c:v>143.64</c:v>
                </c:pt>
                <c:pt idx="4">
                  <c:v>153.64</c:v>
                </c:pt>
                <c:pt idx="5">
                  <c:v>98.18000000000001</c:v>
                </c:pt>
                <c:pt idx="6">
                  <c:v>87.27</c:v>
                </c:pt>
                <c:pt idx="7">
                  <c:v>81.82000000000001</c:v>
                </c:pt>
                <c:pt idx="8">
                  <c:v>80.0</c:v>
                </c:pt>
                <c:pt idx="9">
                  <c:v>50.0</c:v>
                </c:pt>
                <c:pt idx="10">
                  <c:v>10.0</c:v>
                </c:pt>
                <c:pt idx="11">
                  <c:v>20.0</c:v>
                </c:pt>
                <c:pt idx="12">
                  <c:v>17.27</c:v>
                </c:pt>
                <c:pt idx="13">
                  <c:v>20.0</c:v>
                </c:pt>
                <c:pt idx="14">
                  <c:v>20.0</c:v>
                </c:pt>
                <c:pt idx="15">
                  <c:v>20.0</c:v>
                </c:pt>
                <c:pt idx="16">
                  <c:v>20.0</c:v>
                </c:pt>
                <c:pt idx="17">
                  <c:v>10.91</c:v>
                </c:pt>
                <c:pt idx="18">
                  <c:v>9.07</c:v>
                </c:pt>
                <c:pt idx="19">
                  <c:v>14.0</c:v>
                </c:pt>
                <c:pt idx="20">
                  <c:v>14.0</c:v>
                </c:pt>
                <c:pt idx="21">
                  <c:v>50.0</c:v>
                </c:pt>
                <c:pt idx="22">
                  <c:v>50.0</c:v>
                </c:pt>
                <c:pt idx="23">
                  <c:v>50.0</c:v>
                </c:pt>
                <c:pt idx="24">
                  <c:v>42.0</c:v>
                </c:pt>
                <c:pt idx="25">
                  <c:v>85.0</c:v>
                </c:pt>
                <c:pt idx="26">
                  <c:v>180.0</c:v>
                </c:pt>
                <c:pt idx="27">
                  <c:v>203.0</c:v>
                </c:pt>
                <c:pt idx="28">
                  <c:v>321.0</c:v>
                </c:pt>
                <c:pt idx="29">
                  <c:v>347.0</c:v>
                </c:pt>
                <c:pt idx="30">
                  <c:v>367.0</c:v>
                </c:pt>
                <c:pt idx="31">
                  <c:v>484.0</c:v>
                </c:pt>
                <c:pt idx="32">
                  <c:v>586.0</c:v>
                </c:pt>
                <c:pt idx="33">
                  <c:v>659.0</c:v>
                </c:pt>
                <c:pt idx="34">
                  <c:v>631.0</c:v>
                </c:pt>
                <c:pt idx="35">
                  <c:v>927.0</c:v>
                </c:pt>
                <c:pt idx="36">
                  <c:v>863.0</c:v>
                </c:pt>
                <c:pt idx="37">
                  <c:v>1214.7</c:v>
                </c:pt>
                <c:pt idx="38">
                  <c:v>1153.8</c:v>
                </c:pt>
                <c:pt idx="39">
                  <c:v>1338.0</c:v>
                </c:pt>
                <c:pt idx="40">
                  <c:v>1488.9</c:v>
                </c:pt>
                <c:pt idx="41">
                  <c:v>1655.0</c:v>
                </c:pt>
              </c:numCache>
            </c:numRef>
          </c:val>
        </c:ser>
        <c:ser>
          <c:idx val="221"/>
          <c:order val="221"/>
          <c:tx>
            <c:strRef>
              <c:f>'Apparent consumption final (2)'!$A$224:$C$224</c:f>
              <c:strCache>
                <c:ptCount val="3"/>
                <c:pt idx="0">
                  <c:v>Ukraine</c:v>
                </c:pt>
                <c:pt idx="1">
                  <c:v>UA</c:v>
                </c:pt>
                <c:pt idx="2">
                  <c:v>UKR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(2)'!$D$224:$BA$224</c:f>
              <c:numCache>
                <c:formatCode>0_);[Red]\(0\)</c:formatCode>
                <c:ptCount val="42"/>
                <c:pt idx="22">
                  <c:v>20100.0</c:v>
                </c:pt>
                <c:pt idx="23">
                  <c:v>15000.0</c:v>
                </c:pt>
                <c:pt idx="24">
                  <c:v>11400.0</c:v>
                </c:pt>
                <c:pt idx="25">
                  <c:v>7600.0</c:v>
                </c:pt>
                <c:pt idx="26">
                  <c:v>5017.0</c:v>
                </c:pt>
                <c:pt idx="27">
                  <c:v>5098.0</c:v>
                </c:pt>
                <c:pt idx="28">
                  <c:v>5591.0</c:v>
                </c:pt>
                <c:pt idx="29">
                  <c:v>5828.0</c:v>
                </c:pt>
                <c:pt idx="30">
                  <c:v>5311.0</c:v>
                </c:pt>
                <c:pt idx="31">
                  <c:v>5645.2</c:v>
                </c:pt>
                <c:pt idx="32">
                  <c:v>6229.6</c:v>
                </c:pt>
                <c:pt idx="33">
                  <c:v>7773.0</c:v>
                </c:pt>
                <c:pt idx="34">
                  <c:v>9414.0</c:v>
                </c:pt>
                <c:pt idx="35">
                  <c:v>10898.5</c:v>
                </c:pt>
                <c:pt idx="36">
                  <c:v>12451.1</c:v>
                </c:pt>
                <c:pt idx="37">
                  <c:v>14432.0</c:v>
                </c:pt>
                <c:pt idx="38">
                  <c:v>14107.3</c:v>
                </c:pt>
                <c:pt idx="39">
                  <c:v>9192.4</c:v>
                </c:pt>
                <c:pt idx="40">
                  <c:v>9226.9</c:v>
                </c:pt>
                <c:pt idx="41">
                  <c:v>9850.0</c:v>
                </c:pt>
              </c:numCache>
            </c:numRef>
          </c:val>
        </c:ser>
        <c:ser>
          <c:idx val="222"/>
          <c:order val="222"/>
          <c:tx>
            <c:strRef>
              <c:f>'Apparent consumption final (2)'!$A$225:$C$225</c:f>
              <c:strCache>
                <c:ptCount val="3"/>
                <c:pt idx="0">
                  <c:v>United Arab Emirates</c:v>
                </c:pt>
                <c:pt idx="1">
                  <c:v>AE</c:v>
                </c:pt>
                <c:pt idx="2">
                  <c:v>ARE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(2)'!$D$225:$BA$225</c:f>
              <c:numCache>
                <c:formatCode>0_);[Red]\(0\)</c:formatCode>
                <c:ptCount val="42"/>
                <c:pt idx="6">
                  <c:v>200.0</c:v>
                </c:pt>
                <c:pt idx="7">
                  <c:v>200.0</c:v>
                </c:pt>
                <c:pt idx="8">
                  <c:v>1241.82</c:v>
                </c:pt>
                <c:pt idx="9">
                  <c:v>1272.73</c:v>
                </c:pt>
                <c:pt idx="10">
                  <c:v>1723.64</c:v>
                </c:pt>
                <c:pt idx="11">
                  <c:v>2225.45</c:v>
                </c:pt>
                <c:pt idx="12">
                  <c:v>2224.55</c:v>
                </c:pt>
                <c:pt idx="13">
                  <c:v>2072.73</c:v>
                </c:pt>
                <c:pt idx="14">
                  <c:v>4013.64</c:v>
                </c:pt>
                <c:pt idx="15">
                  <c:v>4000.0</c:v>
                </c:pt>
                <c:pt idx="16">
                  <c:v>2495.45</c:v>
                </c:pt>
                <c:pt idx="17">
                  <c:v>3112.73</c:v>
                </c:pt>
                <c:pt idx="18">
                  <c:v>2980.09</c:v>
                </c:pt>
                <c:pt idx="19">
                  <c:v>3387.0</c:v>
                </c:pt>
                <c:pt idx="20">
                  <c:v>3264.0</c:v>
                </c:pt>
                <c:pt idx="21">
                  <c:v>3473.0</c:v>
                </c:pt>
                <c:pt idx="22">
                  <c:v>3800.0</c:v>
                </c:pt>
                <c:pt idx="23">
                  <c:v>4000.0</c:v>
                </c:pt>
                <c:pt idx="24">
                  <c:v>5000.0</c:v>
                </c:pt>
                <c:pt idx="25">
                  <c:v>5918.0</c:v>
                </c:pt>
                <c:pt idx="26">
                  <c:v>6000.0</c:v>
                </c:pt>
                <c:pt idx="27">
                  <c:v>5250.0</c:v>
                </c:pt>
                <c:pt idx="28">
                  <c:v>7066.0</c:v>
                </c:pt>
                <c:pt idx="29">
                  <c:v>7069.0</c:v>
                </c:pt>
                <c:pt idx="30">
                  <c:v>6100.0</c:v>
                </c:pt>
                <c:pt idx="31">
                  <c:v>6181.7</c:v>
                </c:pt>
                <c:pt idx="32">
                  <c:v>6124.2</c:v>
                </c:pt>
                <c:pt idx="33">
                  <c:v>8663.7</c:v>
                </c:pt>
                <c:pt idx="34">
                  <c:v>10978.7</c:v>
                </c:pt>
                <c:pt idx="35">
                  <c:v>10424.4</c:v>
                </c:pt>
                <c:pt idx="36">
                  <c:v>10427.2</c:v>
                </c:pt>
                <c:pt idx="37">
                  <c:v>12329.0</c:v>
                </c:pt>
                <c:pt idx="38">
                  <c:v>19054.1</c:v>
                </c:pt>
                <c:pt idx="39">
                  <c:v>20735.8</c:v>
                </c:pt>
                <c:pt idx="40">
                  <c:v>16925.8</c:v>
                </c:pt>
                <c:pt idx="41">
                  <c:v>13000.0</c:v>
                </c:pt>
              </c:numCache>
            </c:numRef>
          </c:val>
        </c:ser>
        <c:ser>
          <c:idx val="223"/>
          <c:order val="223"/>
          <c:tx>
            <c:strRef>
              <c:f>'Apparent consumption final (2)'!$A$226:$C$226</c:f>
              <c:strCache>
                <c:ptCount val="3"/>
                <c:pt idx="0">
                  <c:v>United Kingdom</c:v>
                </c:pt>
                <c:pt idx="1">
                  <c:v>GB</c:v>
                </c:pt>
                <c:pt idx="2">
                  <c:v>GBR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(2)'!$D$226:$BA$226</c:f>
              <c:numCache>
                <c:formatCode>0_);[Red]\(0\)</c:formatCode>
                <c:ptCount val="42"/>
                <c:pt idx="0">
                  <c:v>17092.73</c:v>
                </c:pt>
                <c:pt idx="1">
                  <c:v>17734.55</c:v>
                </c:pt>
                <c:pt idx="2">
                  <c:v>18085.45</c:v>
                </c:pt>
                <c:pt idx="3">
                  <c:v>20028.18</c:v>
                </c:pt>
                <c:pt idx="4">
                  <c:v>17818.18</c:v>
                </c:pt>
                <c:pt idx="5">
                  <c:v>16926.36</c:v>
                </c:pt>
                <c:pt idx="6">
                  <c:v>15812.73</c:v>
                </c:pt>
                <c:pt idx="7">
                  <c:v>15488.18</c:v>
                </c:pt>
                <c:pt idx="8">
                  <c:v>15949.09</c:v>
                </c:pt>
                <c:pt idx="9">
                  <c:v>16173.64</c:v>
                </c:pt>
                <c:pt idx="10">
                  <c:v>14836.36</c:v>
                </c:pt>
                <c:pt idx="11">
                  <c:v>12755.45</c:v>
                </c:pt>
                <c:pt idx="12">
                  <c:v>12989.09</c:v>
                </c:pt>
                <c:pt idx="13">
                  <c:v>13424.55</c:v>
                </c:pt>
                <c:pt idx="14">
                  <c:v>13509.09</c:v>
                </c:pt>
                <c:pt idx="15">
                  <c:v>13367.27</c:v>
                </c:pt>
                <c:pt idx="16">
                  <c:v>13440.91</c:v>
                </c:pt>
                <c:pt idx="17">
                  <c:v>14340.91</c:v>
                </c:pt>
                <c:pt idx="18">
                  <c:v>16506.14</c:v>
                </c:pt>
                <c:pt idx="19">
                  <c:v>16849.0</c:v>
                </c:pt>
                <c:pt idx="20">
                  <c:v>14000.0</c:v>
                </c:pt>
                <c:pt idx="21">
                  <c:v>12297.0</c:v>
                </c:pt>
                <c:pt idx="22">
                  <c:v>11006.0</c:v>
                </c:pt>
                <c:pt idx="23">
                  <c:v>11039.0</c:v>
                </c:pt>
                <c:pt idx="24">
                  <c:v>12307.0</c:v>
                </c:pt>
                <c:pt idx="25">
                  <c:v>11805.0</c:v>
                </c:pt>
                <c:pt idx="26">
                  <c:v>12214.0</c:v>
                </c:pt>
                <c:pt idx="27">
                  <c:v>12638.0</c:v>
                </c:pt>
                <c:pt idx="28">
                  <c:v>12409.0</c:v>
                </c:pt>
                <c:pt idx="29">
                  <c:v>12697.0</c:v>
                </c:pt>
                <c:pt idx="30">
                  <c:v>12702.0</c:v>
                </c:pt>
                <c:pt idx="31">
                  <c:v>13100.0</c:v>
                </c:pt>
                <c:pt idx="32">
                  <c:v>13240.0</c:v>
                </c:pt>
                <c:pt idx="33">
                  <c:v>13514.0</c:v>
                </c:pt>
                <c:pt idx="34">
                  <c:v>13868.0</c:v>
                </c:pt>
                <c:pt idx="35">
                  <c:v>13711.0</c:v>
                </c:pt>
                <c:pt idx="36">
                  <c:v>13833.0</c:v>
                </c:pt>
                <c:pt idx="37">
                  <c:v>14426.0</c:v>
                </c:pt>
                <c:pt idx="38">
                  <c:v>12428.0</c:v>
                </c:pt>
                <c:pt idx="39">
                  <c:v>9458.0</c:v>
                </c:pt>
                <c:pt idx="40">
                  <c:v>9825.0</c:v>
                </c:pt>
                <c:pt idx="41">
                  <c:v>10376.0</c:v>
                </c:pt>
              </c:numCache>
            </c:numRef>
          </c:val>
        </c:ser>
        <c:ser>
          <c:idx val="224"/>
          <c:order val="224"/>
          <c:tx>
            <c:strRef>
              <c:f>'Apparent consumption final (2)'!$A$227:$C$227</c:f>
              <c:strCache>
                <c:ptCount val="3"/>
                <c:pt idx="0">
                  <c:v>United States of America</c:v>
                </c:pt>
                <c:pt idx="1">
                  <c:v>US</c:v>
                </c:pt>
                <c:pt idx="2">
                  <c:v>USA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(2)'!$D$227:$BA$227</c:f>
              <c:numCache>
                <c:formatCode>0_);[Red]\(0\)</c:formatCode>
                <c:ptCount val="42"/>
                <c:pt idx="0">
                  <c:v>67835.45</c:v>
                </c:pt>
                <c:pt idx="1">
                  <c:v>73014.55</c:v>
                </c:pt>
                <c:pt idx="2">
                  <c:v>76869.09</c:v>
                </c:pt>
                <c:pt idx="3">
                  <c:v>79611.82</c:v>
                </c:pt>
                <c:pt idx="4">
                  <c:v>75352.73</c:v>
                </c:pt>
                <c:pt idx="5">
                  <c:v>63382.73</c:v>
                </c:pt>
                <c:pt idx="6">
                  <c:v>67722.73</c:v>
                </c:pt>
                <c:pt idx="7">
                  <c:v>72780.0</c:v>
                </c:pt>
                <c:pt idx="8">
                  <c:v>77709.09</c:v>
                </c:pt>
                <c:pt idx="9">
                  <c:v>78094.55</c:v>
                </c:pt>
                <c:pt idx="10">
                  <c:v>69735.45</c:v>
                </c:pt>
                <c:pt idx="11">
                  <c:v>66301.82</c:v>
                </c:pt>
                <c:pt idx="12">
                  <c:v>58491.82</c:v>
                </c:pt>
                <c:pt idx="13">
                  <c:v>64860.91</c:v>
                </c:pt>
                <c:pt idx="14">
                  <c:v>71544.55</c:v>
                </c:pt>
                <c:pt idx="15">
                  <c:v>71690.0</c:v>
                </c:pt>
                <c:pt idx="16">
                  <c:v>72650.91</c:v>
                </c:pt>
                <c:pt idx="17">
                  <c:v>72273.64</c:v>
                </c:pt>
                <c:pt idx="18">
                  <c:v>70988.65</c:v>
                </c:pt>
                <c:pt idx="19">
                  <c:v>71268.0</c:v>
                </c:pt>
                <c:pt idx="20">
                  <c:v>71407.0</c:v>
                </c:pt>
                <c:pt idx="21">
                  <c:v>68465.0</c:v>
                </c:pt>
                <c:pt idx="22">
                  <c:v>70883.0</c:v>
                </c:pt>
                <c:pt idx="23">
                  <c:v>75117.0</c:v>
                </c:pt>
                <c:pt idx="24">
                  <c:v>79353.0</c:v>
                </c:pt>
                <c:pt idx="25">
                  <c:v>78320.0</c:v>
                </c:pt>
                <c:pt idx="26">
                  <c:v>80818.0</c:v>
                </c:pt>
                <c:pt idx="27">
                  <c:v>84255.0</c:v>
                </c:pt>
                <c:pt idx="28">
                  <c:v>85522.0</c:v>
                </c:pt>
                <c:pt idx="29">
                  <c:v>87777.0</c:v>
                </c:pt>
                <c:pt idx="30">
                  <c:v>89510.0</c:v>
                </c:pt>
                <c:pt idx="31">
                  <c:v>113800.0</c:v>
                </c:pt>
                <c:pt idx="32">
                  <c:v>109387.0</c:v>
                </c:pt>
                <c:pt idx="33">
                  <c:v>113494.0</c:v>
                </c:pt>
                <c:pt idx="34">
                  <c:v>121272.0</c:v>
                </c:pt>
                <c:pt idx="35">
                  <c:v>128260.0</c:v>
                </c:pt>
                <c:pt idx="36">
                  <c:v>127660.0</c:v>
                </c:pt>
                <c:pt idx="37">
                  <c:v>116600.0</c:v>
                </c:pt>
                <c:pt idx="38">
                  <c:v>96800.0</c:v>
                </c:pt>
                <c:pt idx="39">
                  <c:v>71500.0</c:v>
                </c:pt>
                <c:pt idx="40">
                  <c:v>69500.0</c:v>
                </c:pt>
                <c:pt idx="41">
                  <c:v>72000.0</c:v>
                </c:pt>
              </c:numCache>
            </c:numRef>
          </c:val>
        </c:ser>
        <c:ser>
          <c:idx val="225"/>
          <c:order val="225"/>
          <c:tx>
            <c:strRef>
              <c:f>'Apparent consumption final (2)'!$A$228:$C$228</c:f>
              <c:strCache>
                <c:ptCount val="3"/>
                <c:pt idx="0">
                  <c:v>Uruguay</c:v>
                </c:pt>
                <c:pt idx="1">
                  <c:v>UY</c:v>
                </c:pt>
                <c:pt idx="2">
                  <c:v>URY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(2)'!$D$228:$BA$228</c:f>
              <c:numCache>
                <c:formatCode>0_);[Red]\(0\)</c:formatCode>
                <c:ptCount val="42"/>
                <c:pt idx="0">
                  <c:v>499.09</c:v>
                </c:pt>
                <c:pt idx="1">
                  <c:v>458.18</c:v>
                </c:pt>
                <c:pt idx="2">
                  <c:v>466.36</c:v>
                </c:pt>
                <c:pt idx="3">
                  <c:v>518.18</c:v>
                </c:pt>
                <c:pt idx="4">
                  <c:v>548.18</c:v>
                </c:pt>
                <c:pt idx="5">
                  <c:v>638.18</c:v>
                </c:pt>
                <c:pt idx="6">
                  <c:v>677.27</c:v>
                </c:pt>
                <c:pt idx="7">
                  <c:v>701.82</c:v>
                </c:pt>
                <c:pt idx="8">
                  <c:v>687.27</c:v>
                </c:pt>
                <c:pt idx="9">
                  <c:v>690.0</c:v>
                </c:pt>
                <c:pt idx="10">
                  <c:v>810.0</c:v>
                </c:pt>
                <c:pt idx="11">
                  <c:v>743.64</c:v>
                </c:pt>
                <c:pt idx="12">
                  <c:v>660.0</c:v>
                </c:pt>
                <c:pt idx="13">
                  <c:v>401.82</c:v>
                </c:pt>
                <c:pt idx="14">
                  <c:v>334.55</c:v>
                </c:pt>
                <c:pt idx="15">
                  <c:v>314.55</c:v>
                </c:pt>
                <c:pt idx="16">
                  <c:v>340.91</c:v>
                </c:pt>
                <c:pt idx="17">
                  <c:v>401.82</c:v>
                </c:pt>
                <c:pt idx="18">
                  <c:v>434.54</c:v>
                </c:pt>
                <c:pt idx="19">
                  <c:v>560.0</c:v>
                </c:pt>
                <c:pt idx="20">
                  <c:v>500.0</c:v>
                </c:pt>
                <c:pt idx="21">
                  <c:v>500.0</c:v>
                </c:pt>
                <c:pt idx="22">
                  <c:v>500.0</c:v>
                </c:pt>
                <c:pt idx="23">
                  <c:v>500.0</c:v>
                </c:pt>
                <c:pt idx="24">
                  <c:v>700.0</c:v>
                </c:pt>
                <c:pt idx="25">
                  <c:v>600.0</c:v>
                </c:pt>
                <c:pt idx="26">
                  <c:v>685.0</c:v>
                </c:pt>
                <c:pt idx="27">
                  <c:v>781.0</c:v>
                </c:pt>
                <c:pt idx="28">
                  <c:v>872.0</c:v>
                </c:pt>
                <c:pt idx="29">
                  <c:v>789.0</c:v>
                </c:pt>
                <c:pt idx="30">
                  <c:v>700.0</c:v>
                </c:pt>
                <c:pt idx="31">
                  <c:v>529.0</c:v>
                </c:pt>
                <c:pt idx="32">
                  <c:v>407.0</c:v>
                </c:pt>
                <c:pt idx="33">
                  <c:v>377.0</c:v>
                </c:pt>
                <c:pt idx="34">
                  <c:v>452.0</c:v>
                </c:pt>
                <c:pt idx="35">
                  <c:v>500.0</c:v>
                </c:pt>
                <c:pt idx="36">
                  <c:v>548.0</c:v>
                </c:pt>
                <c:pt idx="37">
                  <c:v>382.8</c:v>
                </c:pt>
                <c:pt idx="38">
                  <c:v>427.0</c:v>
                </c:pt>
                <c:pt idx="39">
                  <c:v>506.5</c:v>
                </c:pt>
                <c:pt idx="40">
                  <c:v>664.0</c:v>
                </c:pt>
                <c:pt idx="41">
                  <c:v>767.0</c:v>
                </c:pt>
              </c:numCache>
            </c:numRef>
          </c:val>
        </c:ser>
        <c:ser>
          <c:idx val="226"/>
          <c:order val="226"/>
          <c:tx>
            <c:strRef>
              <c:f>'Apparent consumption final (2)'!$A$229:$C$229</c:f>
              <c:strCache>
                <c:ptCount val="3"/>
                <c:pt idx="0">
                  <c:v>US Virgin Islands</c:v>
                </c:pt>
                <c:pt idx="1">
                  <c:v>VI</c:v>
                </c:pt>
                <c:pt idx="2">
                  <c:v>VIR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(2)'!$D$229:$BA$229</c:f>
              <c:numCache>
                <c:formatCode>0_);[Red]\(0\)</c:formatCode>
                <c:ptCount val="42"/>
              </c:numCache>
            </c:numRef>
          </c:val>
        </c:ser>
        <c:ser>
          <c:idx val="227"/>
          <c:order val="227"/>
          <c:tx>
            <c:strRef>
              <c:f>'Apparent consumption final (2)'!$A$230:$C$230</c:f>
              <c:strCache>
                <c:ptCount val="3"/>
                <c:pt idx="0">
                  <c:v>USSR</c:v>
                </c:pt>
                <c:pt idx="1">
                  <c:v>SU</c:v>
                </c:pt>
                <c:pt idx="2">
                  <c:v>SUN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(2)'!$D$230:$BA$230</c:f>
              <c:numCache>
                <c:formatCode>0_);[Red]\(0\)</c:formatCode>
                <c:ptCount val="42"/>
                <c:pt idx="0">
                  <c:v>95448.18</c:v>
                </c:pt>
                <c:pt idx="1">
                  <c:v>100541.82</c:v>
                </c:pt>
                <c:pt idx="2">
                  <c:v>104518.18</c:v>
                </c:pt>
                <c:pt idx="3">
                  <c:v>109730.0</c:v>
                </c:pt>
                <c:pt idx="4">
                  <c:v>115241.82</c:v>
                </c:pt>
                <c:pt idx="5">
                  <c:v>122313.64</c:v>
                </c:pt>
                <c:pt idx="6">
                  <c:v>124507.27</c:v>
                </c:pt>
                <c:pt idx="7">
                  <c:v>127316.36</c:v>
                </c:pt>
                <c:pt idx="8">
                  <c:v>127222.73</c:v>
                </c:pt>
                <c:pt idx="9">
                  <c:v>123277.27</c:v>
                </c:pt>
                <c:pt idx="10">
                  <c:v>125311.82</c:v>
                </c:pt>
                <c:pt idx="11">
                  <c:v>127436.36</c:v>
                </c:pt>
                <c:pt idx="12">
                  <c:v>123940.91</c:v>
                </c:pt>
                <c:pt idx="13">
                  <c:v>128425.45</c:v>
                </c:pt>
                <c:pt idx="14">
                  <c:v>130411.82</c:v>
                </c:pt>
                <c:pt idx="15">
                  <c:v>130996.36</c:v>
                </c:pt>
                <c:pt idx="16">
                  <c:v>135402.73</c:v>
                </c:pt>
                <c:pt idx="17">
                  <c:v>137692.73</c:v>
                </c:pt>
                <c:pt idx="18">
                  <c:v>139497.98</c:v>
                </c:pt>
                <c:pt idx="19">
                  <c:v>140436.0</c:v>
                </c:pt>
                <c:pt idx="20">
                  <c:v>137322.0</c:v>
                </c:pt>
                <c:pt idx="21">
                  <c:v>127000.0</c:v>
                </c:pt>
              </c:numCache>
            </c:numRef>
          </c:val>
        </c:ser>
        <c:ser>
          <c:idx val="228"/>
          <c:order val="228"/>
          <c:tx>
            <c:strRef>
              <c:f>'Apparent consumption final (2)'!$A$231:$C$231</c:f>
              <c:strCache>
                <c:ptCount val="3"/>
                <c:pt idx="0">
                  <c:v>Uzbekistan</c:v>
                </c:pt>
                <c:pt idx="1">
                  <c:v>UZ</c:v>
                </c:pt>
                <c:pt idx="2">
                  <c:v>UZB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(2)'!$D$231:$BA$231</c:f>
              <c:numCache>
                <c:formatCode>0_);[Red]\(0\)</c:formatCode>
                <c:ptCount val="42"/>
                <c:pt idx="22">
                  <c:v>5900.0</c:v>
                </c:pt>
                <c:pt idx="23">
                  <c:v>5300.0</c:v>
                </c:pt>
                <c:pt idx="24">
                  <c:v>4800.0</c:v>
                </c:pt>
                <c:pt idx="25">
                  <c:v>3400.0</c:v>
                </c:pt>
                <c:pt idx="26">
                  <c:v>3300.0</c:v>
                </c:pt>
                <c:pt idx="27">
                  <c:v>3300.0</c:v>
                </c:pt>
                <c:pt idx="28">
                  <c:v>3400.0</c:v>
                </c:pt>
                <c:pt idx="29">
                  <c:v>4471.0</c:v>
                </c:pt>
                <c:pt idx="30">
                  <c:v>3521.0</c:v>
                </c:pt>
                <c:pt idx="31">
                  <c:v>3297.0</c:v>
                </c:pt>
                <c:pt idx="32">
                  <c:v>3687.0</c:v>
                </c:pt>
                <c:pt idx="33">
                  <c:v>3823.0</c:v>
                </c:pt>
                <c:pt idx="34">
                  <c:v>3991.3</c:v>
                </c:pt>
                <c:pt idx="35">
                  <c:v>4148.1</c:v>
                </c:pt>
                <c:pt idx="36">
                  <c:v>4463.1</c:v>
                </c:pt>
                <c:pt idx="37">
                  <c:v>4771.6</c:v>
                </c:pt>
                <c:pt idx="38">
                  <c:v>5864.2</c:v>
                </c:pt>
                <c:pt idx="39">
                  <c:v>6406.400000000001</c:v>
                </c:pt>
                <c:pt idx="40">
                  <c:v>7688.0</c:v>
                </c:pt>
                <c:pt idx="41">
                  <c:v>7700.0</c:v>
                </c:pt>
              </c:numCache>
            </c:numRef>
          </c:val>
        </c:ser>
        <c:ser>
          <c:idx val="229"/>
          <c:order val="229"/>
          <c:tx>
            <c:strRef>
              <c:f>'Apparent consumption final (2)'!$A$232:$C$232</c:f>
              <c:strCache>
                <c:ptCount val="3"/>
                <c:pt idx="0">
                  <c:v>Vanuatu</c:v>
                </c:pt>
                <c:pt idx="1">
                  <c:v>VU</c:v>
                </c:pt>
                <c:pt idx="2">
                  <c:v>VUT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(2)'!$D$232:$BA$232</c:f>
              <c:numCache>
                <c:formatCode>0_);[Red]\(0\)</c:formatCode>
                <c:ptCount val="42"/>
                <c:pt idx="31">
                  <c:v>17.0</c:v>
                </c:pt>
                <c:pt idx="32">
                  <c:v>18.0</c:v>
                </c:pt>
                <c:pt idx="33">
                  <c:v>15.0</c:v>
                </c:pt>
                <c:pt idx="34">
                  <c:v>15.0</c:v>
                </c:pt>
                <c:pt idx="35">
                  <c:v>16.0</c:v>
                </c:pt>
                <c:pt idx="36">
                  <c:v>24.2</c:v>
                </c:pt>
                <c:pt idx="37">
                  <c:v>31.3</c:v>
                </c:pt>
                <c:pt idx="38">
                  <c:v>9.6</c:v>
                </c:pt>
                <c:pt idx="39">
                  <c:v>15.9</c:v>
                </c:pt>
                <c:pt idx="40">
                  <c:v>20.0</c:v>
                </c:pt>
                <c:pt idx="41">
                  <c:v>16.0</c:v>
                </c:pt>
              </c:numCache>
            </c:numRef>
          </c:val>
        </c:ser>
        <c:ser>
          <c:idx val="230"/>
          <c:order val="230"/>
          <c:tx>
            <c:strRef>
              <c:f>'Apparent consumption final (2)'!$A$233:$C$233</c:f>
              <c:strCache>
                <c:ptCount val="3"/>
                <c:pt idx="0">
                  <c:v>Venezuela</c:v>
                </c:pt>
                <c:pt idx="1">
                  <c:v>VE</c:v>
                </c:pt>
                <c:pt idx="2">
                  <c:v>VEN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(2)'!$D$233:$BA$233</c:f>
              <c:numCache>
                <c:formatCode>0_);[Red]\(0\)</c:formatCode>
                <c:ptCount val="42"/>
                <c:pt idx="0">
                  <c:v>2655.45</c:v>
                </c:pt>
                <c:pt idx="1">
                  <c:v>2805.45</c:v>
                </c:pt>
                <c:pt idx="2">
                  <c:v>2988.18</c:v>
                </c:pt>
                <c:pt idx="3">
                  <c:v>3420.0</c:v>
                </c:pt>
                <c:pt idx="4">
                  <c:v>3500.91</c:v>
                </c:pt>
                <c:pt idx="5">
                  <c:v>3504.55</c:v>
                </c:pt>
                <c:pt idx="6">
                  <c:v>3545.45</c:v>
                </c:pt>
                <c:pt idx="7">
                  <c:v>3142.73</c:v>
                </c:pt>
                <c:pt idx="8">
                  <c:v>3433.64</c:v>
                </c:pt>
                <c:pt idx="9">
                  <c:v>3987.27</c:v>
                </c:pt>
                <c:pt idx="10">
                  <c:v>4853.64</c:v>
                </c:pt>
                <c:pt idx="11">
                  <c:v>4886.36</c:v>
                </c:pt>
                <c:pt idx="12">
                  <c:v>5443.64</c:v>
                </c:pt>
                <c:pt idx="13">
                  <c:v>4453.64</c:v>
                </c:pt>
                <c:pt idx="14">
                  <c:v>4792.73</c:v>
                </c:pt>
                <c:pt idx="15">
                  <c:v>5305.45</c:v>
                </c:pt>
                <c:pt idx="16">
                  <c:v>5759.09</c:v>
                </c:pt>
                <c:pt idx="17">
                  <c:v>6122.73</c:v>
                </c:pt>
                <c:pt idx="18">
                  <c:v>6198.76</c:v>
                </c:pt>
                <c:pt idx="19">
                  <c:v>4510.0</c:v>
                </c:pt>
                <c:pt idx="20">
                  <c:v>5230.0</c:v>
                </c:pt>
                <c:pt idx="21">
                  <c:v>6337.0</c:v>
                </c:pt>
                <c:pt idx="22">
                  <c:v>6585.0</c:v>
                </c:pt>
                <c:pt idx="23">
                  <c:v>6842.0</c:v>
                </c:pt>
                <c:pt idx="24">
                  <c:v>6927.0</c:v>
                </c:pt>
                <c:pt idx="25">
                  <c:v>7672.0</c:v>
                </c:pt>
                <c:pt idx="26">
                  <c:v>7556.0</c:v>
                </c:pt>
                <c:pt idx="27">
                  <c:v>7600.0</c:v>
                </c:pt>
                <c:pt idx="28">
                  <c:v>8202.0</c:v>
                </c:pt>
                <c:pt idx="29">
                  <c:v>8500.0</c:v>
                </c:pt>
                <c:pt idx="30">
                  <c:v>8600.0</c:v>
                </c:pt>
                <c:pt idx="31">
                  <c:v>5338.0</c:v>
                </c:pt>
                <c:pt idx="32">
                  <c:v>4197.0</c:v>
                </c:pt>
                <c:pt idx="33">
                  <c:v>2732.0</c:v>
                </c:pt>
                <c:pt idx="34">
                  <c:v>3586.7</c:v>
                </c:pt>
                <c:pt idx="35">
                  <c:v>4383.0</c:v>
                </c:pt>
                <c:pt idx="36">
                  <c:v>5703.8</c:v>
                </c:pt>
                <c:pt idx="37">
                  <c:v>7354.900000000001</c:v>
                </c:pt>
                <c:pt idx="38">
                  <c:v>8048.6</c:v>
                </c:pt>
                <c:pt idx="39">
                  <c:v>7888.400000000001</c:v>
                </c:pt>
                <c:pt idx="40">
                  <c:v>7120.0</c:v>
                </c:pt>
                <c:pt idx="41">
                  <c:v>7760.0</c:v>
                </c:pt>
              </c:numCache>
            </c:numRef>
          </c:val>
        </c:ser>
        <c:ser>
          <c:idx val="231"/>
          <c:order val="231"/>
          <c:tx>
            <c:strRef>
              <c:f>'Apparent consumption final (2)'!$A$234:$C$234</c:f>
              <c:strCache>
                <c:ptCount val="3"/>
                <c:pt idx="0">
                  <c:v>Viet Nam</c:v>
                </c:pt>
                <c:pt idx="1">
                  <c:v>VN</c:v>
                </c:pt>
                <c:pt idx="2">
                  <c:v>VNM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(2)'!$D$234:$BA$234</c:f>
              <c:numCache>
                <c:formatCode>0_);[Red]\(0\)</c:formatCode>
                <c:ptCount val="42"/>
                <c:pt idx="0">
                  <c:v>786.36</c:v>
                </c:pt>
                <c:pt idx="1">
                  <c:v>763.64</c:v>
                </c:pt>
                <c:pt idx="2">
                  <c:v>498.18</c:v>
                </c:pt>
                <c:pt idx="3">
                  <c:v>765.45</c:v>
                </c:pt>
                <c:pt idx="4">
                  <c:v>700.0</c:v>
                </c:pt>
                <c:pt idx="5">
                  <c:v>700.0</c:v>
                </c:pt>
                <c:pt idx="6">
                  <c:v>740.91</c:v>
                </c:pt>
                <c:pt idx="7">
                  <c:v>845.45</c:v>
                </c:pt>
                <c:pt idx="8">
                  <c:v>844.5500000000001</c:v>
                </c:pt>
                <c:pt idx="9">
                  <c:v>730.91</c:v>
                </c:pt>
                <c:pt idx="10">
                  <c:v>642.73</c:v>
                </c:pt>
                <c:pt idx="11">
                  <c:v>546.36</c:v>
                </c:pt>
                <c:pt idx="12">
                  <c:v>800.0</c:v>
                </c:pt>
                <c:pt idx="13">
                  <c:v>930.0</c:v>
                </c:pt>
                <c:pt idx="14">
                  <c:v>1100.0</c:v>
                </c:pt>
                <c:pt idx="15">
                  <c:v>1300.0</c:v>
                </c:pt>
                <c:pt idx="16">
                  <c:v>1545.45</c:v>
                </c:pt>
                <c:pt idx="17">
                  <c:v>6853.64</c:v>
                </c:pt>
                <c:pt idx="18">
                  <c:v>1954.07</c:v>
                </c:pt>
                <c:pt idx="19">
                  <c:v>2000.0</c:v>
                </c:pt>
                <c:pt idx="20">
                  <c:v>2500.0</c:v>
                </c:pt>
                <c:pt idx="21">
                  <c:v>3000.0</c:v>
                </c:pt>
                <c:pt idx="22">
                  <c:v>5000.0</c:v>
                </c:pt>
                <c:pt idx="23">
                  <c:v>4200.0</c:v>
                </c:pt>
                <c:pt idx="24">
                  <c:v>4700.0</c:v>
                </c:pt>
                <c:pt idx="25">
                  <c:v>5828.0</c:v>
                </c:pt>
                <c:pt idx="26">
                  <c:v>6586.0</c:v>
                </c:pt>
                <c:pt idx="27">
                  <c:v>8019.0</c:v>
                </c:pt>
                <c:pt idx="28">
                  <c:v>9738.0</c:v>
                </c:pt>
                <c:pt idx="29">
                  <c:v>10489.0</c:v>
                </c:pt>
                <c:pt idx="30">
                  <c:v>13298.0</c:v>
                </c:pt>
                <c:pt idx="31">
                  <c:v>16080.0</c:v>
                </c:pt>
                <c:pt idx="32">
                  <c:v>21142.0</c:v>
                </c:pt>
                <c:pt idx="33">
                  <c:v>24157.0</c:v>
                </c:pt>
                <c:pt idx="34">
                  <c:v>26160.0</c:v>
                </c:pt>
                <c:pt idx="35">
                  <c:v>30862.0</c:v>
                </c:pt>
                <c:pt idx="36">
                  <c:v>32689.0</c:v>
                </c:pt>
                <c:pt idx="37">
                  <c:v>35500.0</c:v>
                </c:pt>
                <c:pt idx="38">
                  <c:v>39988.8</c:v>
                </c:pt>
                <c:pt idx="39">
                  <c:v>47878.9</c:v>
                </c:pt>
                <c:pt idx="40">
                  <c:v>55000.0</c:v>
                </c:pt>
                <c:pt idx="41">
                  <c:v>50000.0</c:v>
                </c:pt>
              </c:numCache>
            </c:numRef>
          </c:val>
        </c:ser>
        <c:ser>
          <c:idx val="232"/>
          <c:order val="232"/>
          <c:tx>
            <c:strRef>
              <c:f>'Apparent consumption final (2)'!$A$235:$C$235</c:f>
              <c:strCache>
                <c:ptCount val="3"/>
                <c:pt idx="0">
                  <c:v>Wallis and Futuna Islands</c:v>
                </c:pt>
                <c:pt idx="1">
                  <c:v>WF</c:v>
                </c:pt>
                <c:pt idx="2">
                  <c:v>WLF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(2)'!$D$235:$BA$235</c:f>
              <c:numCache>
                <c:formatCode>0_);[Red]\(0\)</c:formatCode>
                <c:ptCount val="42"/>
              </c:numCache>
            </c:numRef>
          </c:val>
        </c:ser>
        <c:ser>
          <c:idx val="233"/>
          <c:order val="233"/>
          <c:tx>
            <c:strRef>
              <c:f>'Apparent consumption final (2)'!$A$236:$C$236</c:f>
              <c:strCache>
                <c:ptCount val="3"/>
                <c:pt idx="0">
                  <c:v>Yemen</c:v>
                </c:pt>
                <c:pt idx="1">
                  <c:v>YE</c:v>
                </c:pt>
                <c:pt idx="2">
                  <c:v>YEM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(2)'!$D$236:$BA$236</c:f>
              <c:numCache>
                <c:formatCode>0_);[Red]\(0\)</c:formatCode>
                <c:ptCount val="42"/>
                <c:pt idx="3">
                  <c:v>11.82</c:v>
                </c:pt>
                <c:pt idx="4">
                  <c:v>36.36</c:v>
                </c:pt>
                <c:pt idx="5">
                  <c:v>60.0</c:v>
                </c:pt>
                <c:pt idx="6">
                  <c:v>60.0</c:v>
                </c:pt>
                <c:pt idx="7">
                  <c:v>60.0</c:v>
                </c:pt>
                <c:pt idx="8">
                  <c:v>62.73</c:v>
                </c:pt>
                <c:pt idx="9">
                  <c:v>90.0</c:v>
                </c:pt>
                <c:pt idx="10">
                  <c:v>80.91</c:v>
                </c:pt>
                <c:pt idx="11">
                  <c:v>81.82000000000001</c:v>
                </c:pt>
                <c:pt idx="12">
                  <c:v>237.27</c:v>
                </c:pt>
                <c:pt idx="13">
                  <c:v>600.91</c:v>
                </c:pt>
                <c:pt idx="14">
                  <c:v>1392.73</c:v>
                </c:pt>
                <c:pt idx="15">
                  <c:v>1402.73</c:v>
                </c:pt>
                <c:pt idx="16">
                  <c:v>1162.73</c:v>
                </c:pt>
                <c:pt idx="17">
                  <c:v>761.82</c:v>
                </c:pt>
                <c:pt idx="18">
                  <c:v>645.91</c:v>
                </c:pt>
                <c:pt idx="19">
                  <c:v>700.0</c:v>
                </c:pt>
                <c:pt idx="20">
                  <c:v>828.0</c:v>
                </c:pt>
                <c:pt idx="21">
                  <c:v>850.0</c:v>
                </c:pt>
                <c:pt idx="22">
                  <c:v>800.0</c:v>
                </c:pt>
                <c:pt idx="23">
                  <c:v>800.0</c:v>
                </c:pt>
                <c:pt idx="24">
                  <c:v>800.0</c:v>
                </c:pt>
                <c:pt idx="25">
                  <c:v>1088.0</c:v>
                </c:pt>
                <c:pt idx="26">
                  <c:v>1028.0</c:v>
                </c:pt>
                <c:pt idx="27">
                  <c:v>1235.0</c:v>
                </c:pt>
                <c:pt idx="28">
                  <c:v>1201.0</c:v>
                </c:pt>
                <c:pt idx="29">
                  <c:v>1454.0</c:v>
                </c:pt>
                <c:pt idx="30">
                  <c:v>1400.0</c:v>
                </c:pt>
                <c:pt idx="31">
                  <c:v>2656.0</c:v>
                </c:pt>
                <c:pt idx="32">
                  <c:v>2473.0</c:v>
                </c:pt>
                <c:pt idx="33">
                  <c:v>3103.0</c:v>
                </c:pt>
                <c:pt idx="34">
                  <c:v>3057.0</c:v>
                </c:pt>
                <c:pt idx="35">
                  <c:v>3354.0</c:v>
                </c:pt>
                <c:pt idx="36">
                  <c:v>3090.2</c:v>
                </c:pt>
                <c:pt idx="37">
                  <c:v>3596.3</c:v>
                </c:pt>
                <c:pt idx="38">
                  <c:v>3591.0</c:v>
                </c:pt>
                <c:pt idx="39">
                  <c:v>3212.3</c:v>
                </c:pt>
                <c:pt idx="40">
                  <c:v>4200.0</c:v>
                </c:pt>
                <c:pt idx="41">
                  <c:v>3800.0</c:v>
                </c:pt>
              </c:numCache>
            </c:numRef>
          </c:val>
        </c:ser>
        <c:ser>
          <c:idx val="234"/>
          <c:order val="234"/>
          <c:tx>
            <c:strRef>
              <c:f>'Apparent consumption final (2)'!$A$237:$C$237</c:f>
              <c:strCache>
                <c:ptCount val="3"/>
                <c:pt idx="0">
                  <c:v>Yugoslavia SFR</c:v>
                </c:pt>
                <c:pt idx="1">
                  <c:v>YU</c:v>
                </c:pt>
                <c:pt idx="2">
                  <c:v>YUG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(2)'!$D$237:$BA$237</c:f>
              <c:numCache>
                <c:formatCode>0_);[Red]\(0\)</c:formatCode>
                <c:ptCount val="42"/>
                <c:pt idx="0">
                  <c:v>4408.18</c:v>
                </c:pt>
                <c:pt idx="1">
                  <c:v>4964.55</c:v>
                </c:pt>
                <c:pt idx="2">
                  <c:v>5762.73</c:v>
                </c:pt>
                <c:pt idx="3">
                  <c:v>6389.09</c:v>
                </c:pt>
                <c:pt idx="4">
                  <c:v>6660.91</c:v>
                </c:pt>
                <c:pt idx="5">
                  <c:v>7080.0</c:v>
                </c:pt>
                <c:pt idx="6">
                  <c:v>7636.36</c:v>
                </c:pt>
                <c:pt idx="7">
                  <c:v>8023.64</c:v>
                </c:pt>
                <c:pt idx="8">
                  <c:v>8716.360000000001</c:v>
                </c:pt>
                <c:pt idx="9">
                  <c:v>9100.91</c:v>
                </c:pt>
                <c:pt idx="10">
                  <c:v>9334.550000000001</c:v>
                </c:pt>
                <c:pt idx="11">
                  <c:v>9800.91</c:v>
                </c:pt>
                <c:pt idx="12">
                  <c:v>9738.18</c:v>
                </c:pt>
                <c:pt idx="13">
                  <c:v>9611.82</c:v>
                </c:pt>
                <c:pt idx="14">
                  <c:v>9334.550000000001</c:v>
                </c:pt>
                <c:pt idx="15">
                  <c:v>9047.27</c:v>
                </c:pt>
                <c:pt idx="16">
                  <c:v>9146.360000000001</c:v>
                </c:pt>
                <c:pt idx="17">
                  <c:v>8981.82</c:v>
                </c:pt>
                <c:pt idx="18">
                  <c:v>8839.559999999999</c:v>
                </c:pt>
                <c:pt idx="19">
                  <c:v>8560.0</c:v>
                </c:pt>
                <c:pt idx="20">
                  <c:v>7954.0</c:v>
                </c:pt>
                <c:pt idx="21">
                  <c:v>7500.0</c:v>
                </c:pt>
              </c:numCache>
            </c:numRef>
          </c:val>
        </c:ser>
        <c:ser>
          <c:idx val="235"/>
          <c:order val="235"/>
          <c:tx>
            <c:strRef>
              <c:f>'Apparent consumption final (2)'!$A$238:$C$238</c:f>
              <c:strCache>
                <c:ptCount val="3"/>
                <c:pt idx="0">
                  <c:v>Zambia</c:v>
                </c:pt>
                <c:pt idx="1">
                  <c:v>ZM</c:v>
                </c:pt>
                <c:pt idx="2">
                  <c:v>ZMB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(2)'!$D$238:$BA$238</c:f>
              <c:numCache>
                <c:formatCode>0_);[Red]\(0\)</c:formatCode>
                <c:ptCount val="42"/>
                <c:pt idx="0">
                  <c:v>179.09</c:v>
                </c:pt>
                <c:pt idx="1">
                  <c:v>471.82</c:v>
                </c:pt>
                <c:pt idx="2">
                  <c:v>485.45</c:v>
                </c:pt>
                <c:pt idx="3">
                  <c:v>412.73</c:v>
                </c:pt>
                <c:pt idx="4">
                  <c:v>381.82</c:v>
                </c:pt>
                <c:pt idx="5">
                  <c:v>452.73</c:v>
                </c:pt>
                <c:pt idx="6">
                  <c:v>385.45</c:v>
                </c:pt>
                <c:pt idx="7">
                  <c:v>400.0</c:v>
                </c:pt>
                <c:pt idx="8">
                  <c:v>123.64</c:v>
                </c:pt>
                <c:pt idx="9">
                  <c:v>200.0</c:v>
                </c:pt>
                <c:pt idx="10">
                  <c:v>160.91</c:v>
                </c:pt>
                <c:pt idx="11">
                  <c:v>144.55</c:v>
                </c:pt>
                <c:pt idx="12">
                  <c:v>154.55</c:v>
                </c:pt>
                <c:pt idx="13">
                  <c:v>155.45</c:v>
                </c:pt>
                <c:pt idx="14">
                  <c:v>241.82</c:v>
                </c:pt>
                <c:pt idx="15">
                  <c:v>317.27</c:v>
                </c:pt>
                <c:pt idx="16">
                  <c:v>334.55</c:v>
                </c:pt>
                <c:pt idx="17">
                  <c:v>375.45</c:v>
                </c:pt>
                <c:pt idx="18">
                  <c:v>404.6</c:v>
                </c:pt>
                <c:pt idx="19">
                  <c:v>386.0</c:v>
                </c:pt>
                <c:pt idx="20">
                  <c:v>437.0</c:v>
                </c:pt>
                <c:pt idx="21">
                  <c:v>367.0</c:v>
                </c:pt>
                <c:pt idx="22">
                  <c:v>347.0</c:v>
                </c:pt>
                <c:pt idx="23">
                  <c:v>350.0</c:v>
                </c:pt>
                <c:pt idx="24">
                  <c:v>280.0</c:v>
                </c:pt>
                <c:pt idx="25">
                  <c:v>312.0</c:v>
                </c:pt>
                <c:pt idx="26">
                  <c:v>348.0</c:v>
                </c:pt>
                <c:pt idx="27">
                  <c:v>384.0</c:v>
                </c:pt>
                <c:pt idx="28">
                  <c:v>351.0</c:v>
                </c:pt>
                <c:pt idx="29">
                  <c:v>300.0</c:v>
                </c:pt>
                <c:pt idx="30">
                  <c:v>380.0</c:v>
                </c:pt>
                <c:pt idx="31">
                  <c:v>219.0</c:v>
                </c:pt>
                <c:pt idx="32">
                  <c:v>219.0</c:v>
                </c:pt>
                <c:pt idx="33">
                  <c:v>415.0</c:v>
                </c:pt>
                <c:pt idx="34">
                  <c:v>455.0</c:v>
                </c:pt>
                <c:pt idx="35">
                  <c:v>524.0</c:v>
                </c:pt>
                <c:pt idx="36">
                  <c:v>575.2</c:v>
                </c:pt>
                <c:pt idx="37">
                  <c:v>695.3000000000001</c:v>
                </c:pt>
                <c:pt idx="38">
                  <c:v>750.7</c:v>
                </c:pt>
                <c:pt idx="39">
                  <c:v>927.6</c:v>
                </c:pt>
                <c:pt idx="40">
                  <c:v>1000.0</c:v>
                </c:pt>
                <c:pt idx="41">
                  <c:v>1300.0</c:v>
                </c:pt>
              </c:numCache>
            </c:numRef>
          </c:val>
        </c:ser>
        <c:ser>
          <c:idx val="236"/>
          <c:order val="236"/>
          <c:tx>
            <c:strRef>
              <c:f>'Apparent consumption final (2)'!$A$239:$C$239</c:f>
              <c:strCache>
                <c:ptCount val="3"/>
                <c:pt idx="0">
                  <c:v>Zimbabwe</c:v>
                </c:pt>
                <c:pt idx="1">
                  <c:v>ZW</c:v>
                </c:pt>
                <c:pt idx="2">
                  <c:v>ZWE</c:v>
                </c:pt>
              </c:strCache>
            </c:strRef>
          </c:tx>
          <c:spPr>
            <a:ln w="25400">
              <a:noFill/>
            </a:ln>
          </c:spPr>
          <c:cat>
            <c:strRef>
              <c:f>'Apparent consumption final (2)'!$L$2:$BA$2</c:f>
              <c:strCache>
                <c:ptCount val="42"/>
                <c:pt idx="0">
                  <c:v>1970</c:v>
                </c:pt>
                <c:pt idx="1">
                  <c:v>1971</c:v>
                </c:pt>
                <c:pt idx="2">
                  <c:v>1972</c:v>
                </c:pt>
                <c:pt idx="3">
                  <c:v>1973</c:v>
                </c:pt>
                <c:pt idx="4">
                  <c:v>1974</c:v>
                </c:pt>
                <c:pt idx="5">
                  <c:v>1975</c:v>
                </c:pt>
                <c:pt idx="6">
                  <c:v>1976</c:v>
                </c:pt>
                <c:pt idx="7">
                  <c:v>1977</c:v>
                </c:pt>
                <c:pt idx="8">
                  <c:v>1978</c:v>
                </c:pt>
                <c:pt idx="9">
                  <c:v>1979</c:v>
                </c:pt>
                <c:pt idx="10">
                  <c:v>1980</c:v>
                </c:pt>
                <c:pt idx="11">
                  <c:v>1981</c:v>
                </c:pt>
                <c:pt idx="12">
                  <c:v>1982</c:v>
                </c:pt>
                <c:pt idx="13">
                  <c:v>1983</c:v>
                </c:pt>
                <c:pt idx="14">
                  <c:v>1984</c:v>
                </c:pt>
                <c:pt idx="15">
                  <c:v>1985</c:v>
                </c:pt>
                <c:pt idx="16">
                  <c:v>1986</c:v>
                </c:pt>
                <c:pt idx="17">
                  <c:v>1987</c:v>
                </c:pt>
                <c:pt idx="18">
                  <c:v>1988</c:v>
                </c:pt>
                <c:pt idx="19">
                  <c:v>1989</c:v>
                </c:pt>
                <c:pt idx="20">
                  <c:v>1990</c:v>
                </c:pt>
                <c:pt idx="21">
                  <c:v>1991</c:v>
                </c:pt>
                <c:pt idx="22">
                  <c:v>1992</c:v>
                </c:pt>
                <c:pt idx="23">
                  <c:v>1993</c:v>
                </c:pt>
                <c:pt idx="24">
                  <c:v>1994</c:v>
                </c:pt>
                <c:pt idx="25">
                  <c:v>1995</c:v>
                </c:pt>
                <c:pt idx="26">
                  <c:v>1996</c:v>
                </c:pt>
                <c:pt idx="27">
                  <c:v>1997</c:v>
                </c:pt>
                <c:pt idx="28">
                  <c:v>1998</c:v>
                </c:pt>
                <c:pt idx="29">
                  <c:v>1999</c:v>
                </c:pt>
                <c:pt idx="30">
                  <c:v>2000</c:v>
                </c:pt>
                <c:pt idx="31">
                  <c:v>2001</c:v>
                </c:pt>
                <c:pt idx="32">
                  <c:v>2002</c:v>
                </c:pt>
                <c:pt idx="33">
                  <c:v>2003</c:v>
                </c:pt>
                <c:pt idx="34">
                  <c:v>2004</c:v>
                </c:pt>
                <c:pt idx="35">
                  <c:v>2005</c:v>
                </c:pt>
                <c:pt idx="36">
                  <c:v>2006</c:v>
                </c:pt>
                <c:pt idx="37">
                  <c:v>2007</c:v>
                </c:pt>
                <c:pt idx="38">
                  <c:v>2008</c:v>
                </c:pt>
                <c:pt idx="39">
                  <c:v>2009</c:v>
                </c:pt>
                <c:pt idx="40">
                  <c:v>2010</c:v>
                </c:pt>
                <c:pt idx="41">
                  <c:v>2011</c:v>
                </c:pt>
              </c:strCache>
            </c:strRef>
          </c:cat>
          <c:val>
            <c:numRef>
              <c:f>'Apparent consumption final (2)'!$D$239:$BA$239</c:f>
              <c:numCache>
                <c:formatCode>0_);[Red]\(0\)</c:formatCode>
                <c:ptCount val="42"/>
                <c:pt idx="0">
                  <c:v>476.36</c:v>
                </c:pt>
                <c:pt idx="1">
                  <c:v>560.0</c:v>
                </c:pt>
                <c:pt idx="2">
                  <c:v>627.27</c:v>
                </c:pt>
                <c:pt idx="3">
                  <c:v>674.5500000000001</c:v>
                </c:pt>
                <c:pt idx="4">
                  <c:v>755.45</c:v>
                </c:pt>
                <c:pt idx="5">
                  <c:v>673.64</c:v>
                </c:pt>
                <c:pt idx="6">
                  <c:v>540.91</c:v>
                </c:pt>
                <c:pt idx="7">
                  <c:v>492.73</c:v>
                </c:pt>
                <c:pt idx="8">
                  <c:v>409.09</c:v>
                </c:pt>
                <c:pt idx="9">
                  <c:v>397.27</c:v>
                </c:pt>
                <c:pt idx="10">
                  <c:v>470.0</c:v>
                </c:pt>
                <c:pt idx="11">
                  <c:v>498.18</c:v>
                </c:pt>
                <c:pt idx="12">
                  <c:v>577.27</c:v>
                </c:pt>
                <c:pt idx="13">
                  <c:v>580.91</c:v>
                </c:pt>
                <c:pt idx="14">
                  <c:v>650.0</c:v>
                </c:pt>
                <c:pt idx="15">
                  <c:v>700.0</c:v>
                </c:pt>
                <c:pt idx="16">
                  <c:v>750.0</c:v>
                </c:pt>
                <c:pt idx="17">
                  <c:v>812.73</c:v>
                </c:pt>
                <c:pt idx="18">
                  <c:v>775.64</c:v>
                </c:pt>
                <c:pt idx="19">
                  <c:v>719.0</c:v>
                </c:pt>
                <c:pt idx="20">
                  <c:v>700.0</c:v>
                </c:pt>
                <c:pt idx="21">
                  <c:v>865.0</c:v>
                </c:pt>
                <c:pt idx="22">
                  <c:v>900.0</c:v>
                </c:pt>
                <c:pt idx="23">
                  <c:v>1000.0</c:v>
                </c:pt>
                <c:pt idx="24">
                  <c:v>1070.0</c:v>
                </c:pt>
                <c:pt idx="25">
                  <c:v>968.0</c:v>
                </c:pt>
                <c:pt idx="26">
                  <c:v>1000.0</c:v>
                </c:pt>
                <c:pt idx="27">
                  <c:v>1100.0</c:v>
                </c:pt>
                <c:pt idx="28">
                  <c:v>1100.0</c:v>
                </c:pt>
                <c:pt idx="29">
                  <c:v>1000.0</c:v>
                </c:pt>
                <c:pt idx="30">
                  <c:v>1000.0</c:v>
                </c:pt>
                <c:pt idx="31">
                  <c:v>542.0</c:v>
                </c:pt>
                <c:pt idx="32">
                  <c:v>480.0</c:v>
                </c:pt>
                <c:pt idx="33">
                  <c:v>330.0</c:v>
                </c:pt>
                <c:pt idx="34">
                  <c:v>284.0</c:v>
                </c:pt>
                <c:pt idx="35">
                  <c:v>203.0</c:v>
                </c:pt>
                <c:pt idx="36">
                  <c:v>461.5</c:v>
                </c:pt>
                <c:pt idx="37">
                  <c:v>758.4</c:v>
                </c:pt>
                <c:pt idx="38">
                  <c:v>593.5</c:v>
                </c:pt>
                <c:pt idx="39">
                  <c:v>543.6</c:v>
                </c:pt>
                <c:pt idx="40">
                  <c:v>600.0</c:v>
                </c:pt>
                <c:pt idx="41">
                  <c:v>800.0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2006544"/>
        <c:axId val="522007904"/>
      </c:areaChart>
      <c:catAx>
        <c:axId val="5220065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2007904"/>
        <c:crosses val="autoZero"/>
        <c:auto val="1"/>
        <c:lblAlgn val="ctr"/>
        <c:lblOffset val="100"/>
        <c:noMultiLvlLbl val="0"/>
      </c:catAx>
      <c:valAx>
        <c:axId val="522007904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txPr>
          <a:bodyPr/>
          <a:lstStyle/>
          <a:p>
            <a:pPr>
              <a:defRPr lang="ja-JP"/>
            </a:pPr>
            <a:endParaRPr lang="en-US"/>
          </a:p>
        </c:txPr>
        <c:crossAx val="522006544"/>
        <c:crosses val="autoZero"/>
        <c:crossBetween val="midCat"/>
      </c:valAx>
    </c:plotArea>
    <c:plotVisOnly val="1"/>
    <c:dispBlanksAs val="zero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37230050" y="800100"/>
    <xdr:ext cx="14116050" cy="108585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49</xdr:col>
      <xdr:colOff>787406</xdr:colOff>
      <xdr:row>63</xdr:row>
      <xdr:rowOff>50800</xdr:rowOff>
    </xdr:from>
    <xdr:to>
      <xdr:col>64</xdr:col>
      <xdr:colOff>609600</xdr:colOff>
      <xdr:row>113</xdr:row>
      <xdr:rowOff>114300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36830000" y="1473200"/>
    <xdr:ext cx="12001500" cy="112395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49</xdr:col>
      <xdr:colOff>495306</xdr:colOff>
      <xdr:row>68</xdr:row>
      <xdr:rowOff>88900</xdr:rowOff>
    </xdr:from>
    <xdr:to>
      <xdr:col>62</xdr:col>
      <xdr:colOff>266700</xdr:colOff>
      <xdr:row>117</xdr:row>
      <xdr:rowOff>50800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14770100" y="825500"/>
    <xdr:ext cx="16510000" cy="91313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52</xdr:col>
      <xdr:colOff>850900</xdr:colOff>
      <xdr:row>54</xdr:row>
      <xdr:rowOff>127000</xdr:rowOff>
    </xdr:from>
    <xdr:to>
      <xdr:col>70</xdr:col>
      <xdr:colOff>165100</xdr:colOff>
      <xdr:row>101</xdr:row>
      <xdr:rowOff>63500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406406</xdr:colOff>
      <xdr:row>4</xdr:row>
      <xdr:rowOff>12700</xdr:rowOff>
    </xdr:from>
    <xdr:to>
      <xdr:col>65</xdr:col>
      <xdr:colOff>647700</xdr:colOff>
      <xdr:row>49</xdr:row>
      <xdr:rowOff>12700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749306</xdr:colOff>
      <xdr:row>3</xdr:row>
      <xdr:rowOff>152400</xdr:rowOff>
    </xdr:from>
    <xdr:to>
      <xdr:col>68</xdr:col>
      <xdr:colOff>114300</xdr:colOff>
      <xdr:row>50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39693850" y="2070100"/>
    <xdr:ext cx="14116050" cy="10858500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  <xdr:twoCellAnchor>
    <xdr:from>
      <xdr:col>52</xdr:col>
      <xdr:colOff>431806</xdr:colOff>
      <xdr:row>69</xdr:row>
      <xdr:rowOff>177800</xdr:rowOff>
    </xdr:from>
    <xdr:to>
      <xdr:col>67</xdr:col>
      <xdr:colOff>50800</xdr:colOff>
      <xdr:row>120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53</xdr:col>
      <xdr:colOff>698506</xdr:colOff>
      <xdr:row>3</xdr:row>
      <xdr:rowOff>177800</xdr:rowOff>
    </xdr:from>
    <xdr:to>
      <xdr:col>69</xdr:col>
      <xdr:colOff>355600</xdr:colOff>
      <xdr:row>55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4" name="Table4" displayName="Table4" ref="A2:AX239" totalsRowShown="0">
  <autoFilter ref="A2:AX239"/>
  <tableColumns count="50">
    <tableColumn id="1" name="Country"/>
    <tableColumn id="2" name="ISOAlpha2"/>
    <tableColumn id="3" name="ISOAlpha3"/>
    <tableColumn id="4" name="1962"/>
    <tableColumn id="5" name="1963"/>
    <tableColumn id="6" name="1964"/>
    <tableColumn id="7" name="1965"/>
    <tableColumn id="8" name="1966"/>
    <tableColumn id="9" name="1967"/>
    <tableColumn id="10" name="1968"/>
    <tableColumn id="11" name="1969"/>
    <tableColumn id="12" name="1970" dataDxfId="79">
      <calculatedColumnFormula>IF('USGS 1970-2005'!L3="","",IF('Comtrade import 1962-2008'!L3="","",IF('Comtrade export 1962-2008'!L3="","",'USGS 1970-2005'!L3+'Comtrade import 1962-2008'!L3-'Comtrade export 1962-2008'!L3)))</calculatedColumnFormula>
    </tableColumn>
    <tableColumn id="13" name="1971" dataDxfId="78">
      <calculatedColumnFormula>IF('USGS 1970-2005'!M3="","",IF('Comtrade import 1962-2008'!M3="","",IF('Comtrade export 1962-2008'!M3="","",'USGS 1970-2005'!M3+'Comtrade import 1962-2008'!M3-'Comtrade export 1962-2008'!M3)))</calculatedColumnFormula>
    </tableColumn>
    <tableColumn id="14" name="1972" dataDxfId="77">
      <calculatedColumnFormula>IF('USGS 1970-2005'!N3="","",IF('Comtrade import 1962-2008'!N3="","",IF('Comtrade export 1962-2008'!N3="","",'USGS 1970-2005'!N3+'Comtrade import 1962-2008'!N3-'Comtrade export 1962-2008'!N3)))</calculatedColumnFormula>
    </tableColumn>
    <tableColumn id="15" name="1973" dataDxfId="76">
      <calculatedColumnFormula>IF('USGS 1970-2005'!O3="","",IF('Comtrade import 1962-2008'!O3="","",IF('Comtrade export 1962-2008'!O3="","",'USGS 1970-2005'!O3+'Comtrade import 1962-2008'!O3-'Comtrade export 1962-2008'!O3)))</calculatedColumnFormula>
    </tableColumn>
    <tableColumn id="16" name="1974" dataDxfId="75">
      <calculatedColumnFormula>IF('USGS 1970-2005'!P3="","",IF('Comtrade import 1962-2008'!P3="","",IF('Comtrade export 1962-2008'!P3="","",'USGS 1970-2005'!P3+'Comtrade import 1962-2008'!P3-'Comtrade export 1962-2008'!P3)))</calculatedColumnFormula>
    </tableColumn>
    <tableColumn id="17" name="1975" dataDxfId="74">
      <calculatedColumnFormula>IF('USGS 1970-2005'!Q3="","",IF('Comtrade import 1962-2008'!Q3="","",IF('Comtrade export 1962-2008'!Q3="","",'USGS 1970-2005'!Q3+'Comtrade import 1962-2008'!Q3-'Comtrade export 1962-2008'!Q3)))</calculatedColumnFormula>
    </tableColumn>
    <tableColumn id="18" name="1976" dataDxfId="73">
      <calculatedColumnFormula>IF('USGS 1970-2005'!R3="","",IF('Comtrade import 1962-2008'!R3="","",IF('Comtrade export 1962-2008'!R3="","",'USGS 1970-2005'!R3+'Comtrade import 1962-2008'!R3-'Comtrade export 1962-2008'!R3)))</calculatedColumnFormula>
    </tableColumn>
    <tableColumn id="19" name="1977" dataDxfId="72">
      <calculatedColumnFormula>IF('USGS 1970-2005'!S3="","",IF('Comtrade import 1962-2008'!S3="","",IF('Comtrade export 1962-2008'!S3="","",'USGS 1970-2005'!S3+'Comtrade import 1962-2008'!S3-'Comtrade export 1962-2008'!S3)))</calculatedColumnFormula>
    </tableColumn>
    <tableColumn id="20" name="1978" dataDxfId="71">
      <calculatedColumnFormula>IF('USGS 1970-2005'!T3="","",IF('Comtrade import 1962-2008'!T3="","",IF('Comtrade export 1962-2008'!T3="","",'USGS 1970-2005'!T3+'Comtrade import 1962-2008'!T3-'Comtrade export 1962-2008'!T3)))</calculatedColumnFormula>
    </tableColumn>
    <tableColumn id="21" name="1979" dataDxfId="70">
      <calculatedColumnFormula>IF('USGS 1970-2005'!U3="","",IF('Comtrade import 1962-2008'!U3="","",IF('Comtrade export 1962-2008'!U3="","",'USGS 1970-2005'!U3+'Comtrade import 1962-2008'!U3-'Comtrade export 1962-2008'!U3)))</calculatedColumnFormula>
    </tableColumn>
    <tableColumn id="22" name="1980" dataDxfId="69">
      <calculatedColumnFormula>IF('USGS 1970-2005'!V3="","",IF('Comtrade import 1962-2008'!V3="","",IF('Comtrade export 1962-2008'!V3="","",'USGS 1970-2005'!V3+'Comtrade import 1962-2008'!V3-'Comtrade export 1962-2008'!V3)))</calculatedColumnFormula>
    </tableColumn>
    <tableColumn id="23" name="1981" dataDxfId="68">
      <calculatedColumnFormula>IF('USGS 1970-2005'!W3="","",IF('Comtrade import 1962-2008'!W3="","",IF('Comtrade export 1962-2008'!W3="","",'USGS 1970-2005'!W3+'Comtrade import 1962-2008'!W3-'Comtrade export 1962-2008'!W3)))</calculatedColumnFormula>
    </tableColumn>
    <tableColumn id="24" name="1982" dataDxfId="67">
      <calculatedColumnFormula>IF('USGS 1970-2005'!X3="","",IF('Comtrade import 1962-2008'!X3="","",IF('Comtrade export 1962-2008'!X3="","",'USGS 1970-2005'!X3+'Comtrade import 1962-2008'!X3-'Comtrade export 1962-2008'!X3)))</calculatedColumnFormula>
    </tableColumn>
    <tableColumn id="25" name="1983" dataDxfId="66">
      <calculatedColumnFormula>IF('USGS 1970-2005'!Y3="","",IF('Comtrade import 1962-2008'!Y3="","",IF('Comtrade export 1962-2008'!Y3="","",'USGS 1970-2005'!Y3+'Comtrade import 1962-2008'!Y3-'Comtrade export 1962-2008'!Y3)))</calculatedColumnFormula>
    </tableColumn>
    <tableColumn id="26" name="1984" dataDxfId="65">
      <calculatedColumnFormula>IF('USGS 1970-2005'!Z3="","",IF('Comtrade import 1962-2008'!Z3="","",IF('Comtrade export 1962-2008'!Z3="","",'USGS 1970-2005'!Z3+'Comtrade import 1962-2008'!Z3-'Comtrade export 1962-2008'!Z3)))</calculatedColumnFormula>
    </tableColumn>
    <tableColumn id="27" name="1985" dataDxfId="64">
      <calculatedColumnFormula>IF('USGS 1970-2005'!AA3="","",IF('Comtrade import 1962-2008'!AA3="","",IF('Comtrade export 1962-2008'!AA3="","",'USGS 1970-2005'!AA3+'Comtrade import 1962-2008'!AA3-'Comtrade export 1962-2008'!AA3)))</calculatedColumnFormula>
    </tableColumn>
    <tableColumn id="28" name="1986" dataDxfId="63">
      <calculatedColumnFormula>IF('USGS 1970-2005'!AB3="","",IF('Comtrade import 1962-2008'!AB3="","",IF('Comtrade export 1962-2008'!AB3="","",'USGS 1970-2005'!AB3+'Comtrade import 1962-2008'!AB3-'Comtrade export 1962-2008'!AB3)))</calculatedColumnFormula>
    </tableColumn>
    <tableColumn id="29" name="1987" dataDxfId="62">
      <calculatedColumnFormula>IF('USGS 1970-2005'!AC3="","",IF('Comtrade import 1962-2008'!AC3="","",IF('Comtrade export 1962-2008'!AC3="","",'USGS 1970-2005'!AC3+'Comtrade import 1962-2008'!AC3-'Comtrade export 1962-2008'!AC3)))</calculatedColumnFormula>
    </tableColumn>
    <tableColumn id="30" name="1988" dataDxfId="61">
      <calculatedColumnFormula>IF('USGS 1970-2005'!AD3="","",IF('Comtrade import 1962-2008'!AD3="","",IF('Comtrade export 1962-2008'!AD3="","",'USGS 1970-2005'!AD3+'Comtrade import 1962-2008'!AD3-'Comtrade export 1962-2008'!AD3)))</calculatedColumnFormula>
    </tableColumn>
    <tableColumn id="31" name="1989" dataDxfId="60">
      <calculatedColumnFormula>IF('USGS 1970-2005'!AE3="","",IF('Comtrade import 1962-2008'!AE3="","",IF('Comtrade export 1962-2008'!AE3="","",'USGS 1970-2005'!AE3+'Comtrade import 1962-2008'!AE3-'Comtrade export 1962-2008'!AE3)))</calculatedColumnFormula>
    </tableColumn>
    <tableColumn id="32" name="1990" dataDxfId="59">
      <calculatedColumnFormula>IF('USGS 1970-2005'!AF3="","",IF('Comtrade import 1962-2008'!AF3="","",IF('Comtrade export 1962-2008'!AF3="","",'USGS 1970-2005'!AF3+'Comtrade import 1962-2008'!AF3-'Comtrade export 1962-2008'!AF3)))</calculatedColumnFormula>
    </tableColumn>
    <tableColumn id="33" name="1991" dataDxfId="58">
      <calculatedColumnFormula>IF('USGS 1970-2005'!AG3="","",IF('Comtrade import 1962-2008'!AG3="","",IF('Comtrade export 1962-2008'!AG3="","",'USGS 1970-2005'!AG3+'Comtrade import 1962-2008'!AG3-'Comtrade export 1962-2008'!AG3)))</calculatedColumnFormula>
    </tableColumn>
    <tableColumn id="34" name="1992" dataDxfId="57">
      <calculatedColumnFormula>IF('USGS 1970-2005'!AH3="","",IF('Comtrade import 1962-2008'!AH3="","",IF('Comtrade export 1962-2008'!AH3="","",'USGS 1970-2005'!AH3+'Comtrade import 1962-2008'!AH3-'Comtrade export 1962-2008'!AH3)))</calculatedColumnFormula>
    </tableColumn>
    <tableColumn id="35" name="1993" dataDxfId="56">
      <calculatedColumnFormula>IF('USGS 1970-2005'!AI3="","",IF('Comtrade import 1962-2008'!AI3="","",IF('Comtrade export 1962-2008'!AI3="","",'USGS 1970-2005'!AI3+'Comtrade import 1962-2008'!AI3-'Comtrade export 1962-2008'!AI3)))</calculatedColumnFormula>
    </tableColumn>
    <tableColumn id="36" name="1994" dataDxfId="55">
      <calculatedColumnFormula>IF('USGS 1970-2005'!AJ3="","",IF('Comtrade import 1962-2008'!AJ3="","",IF('Comtrade export 1962-2008'!AJ3="","",'USGS 1970-2005'!AJ3+'Comtrade import 1962-2008'!AJ3-'Comtrade export 1962-2008'!AJ3)))</calculatedColumnFormula>
    </tableColumn>
    <tableColumn id="37" name="1995" dataDxfId="54">
      <calculatedColumnFormula>IF('USGS 1970-2005'!AK3="","",IF('Comtrade import 1962-2008'!AK3="","",IF('Comtrade export 1962-2008'!AK3="","",'USGS 1970-2005'!AK3+'Comtrade import 1962-2008'!AK3-'Comtrade export 1962-2008'!AK3)))</calculatedColumnFormula>
    </tableColumn>
    <tableColumn id="38" name="1996" dataDxfId="53">
      <calculatedColumnFormula>IF('USGS 1970-2005'!AL3="","",IF('Comtrade import 1962-2008'!AL3="","",IF('Comtrade export 1962-2008'!AL3="","",'USGS 1970-2005'!AL3+'Comtrade import 1962-2008'!AL3-'Comtrade export 1962-2008'!AL3)))</calculatedColumnFormula>
    </tableColumn>
    <tableColumn id="39" name="1997" dataDxfId="52">
      <calculatedColumnFormula>IF('USGS 1970-2005'!AM3="","",IF('Comtrade import 1962-2008'!AM3="","",IF('Comtrade export 1962-2008'!AM3="","",'USGS 1970-2005'!AM3+'Comtrade import 1962-2008'!AM3-'Comtrade export 1962-2008'!AM3)))</calculatedColumnFormula>
    </tableColumn>
    <tableColumn id="40" name="1998" dataDxfId="51">
      <calculatedColumnFormula>IF('USGS 1970-2005'!AN3="","",IF('Comtrade import 1962-2008'!AN3="","",IF('Comtrade export 1962-2008'!AN3="","",'USGS 1970-2005'!AN3+'Comtrade import 1962-2008'!AN3-'Comtrade export 1962-2008'!AN3)))</calculatedColumnFormula>
    </tableColumn>
    <tableColumn id="41" name="1999" dataDxfId="50">
      <calculatedColumnFormula>IF('USGS 1970-2005'!AO3="","",IF('Comtrade import 1962-2008'!AO3="","",IF('Comtrade export 1962-2008'!AO3="","",'USGS 1970-2005'!AO3+'Comtrade import 1962-2008'!AO3-'Comtrade export 1962-2008'!AO3)))</calculatedColumnFormula>
    </tableColumn>
    <tableColumn id="42" name="2000" dataDxfId="49">
      <calculatedColumnFormula>IF('USGS 1970-2005'!AP3="","",IF('Comtrade import 1962-2008'!AP3="","",IF('Comtrade export 1962-2008'!AP3="","",'USGS 1970-2005'!AP3+'Comtrade import 1962-2008'!AP3-'Comtrade export 1962-2008'!AP3)))</calculatedColumnFormula>
    </tableColumn>
    <tableColumn id="43" name="2001" dataDxfId="48">
      <calculatedColumnFormula>IF('USGS 1970-2005'!AQ3="","",IF('Comtrade import 1962-2008'!AQ3="","",IF('Comtrade export 1962-2008'!AQ3="","",'USGS 1970-2005'!AQ3+'Comtrade import 1962-2008'!AQ3-'Comtrade export 1962-2008'!AQ3)))</calculatedColumnFormula>
    </tableColumn>
    <tableColumn id="44" name="2002" dataDxfId="47">
      <calculatedColumnFormula>IF('USGS 1970-2005'!AR3="","",IF('Comtrade import 1962-2008'!AR3="","",IF('Comtrade export 1962-2008'!AR3="","",'USGS 1970-2005'!AR3+'Comtrade import 1962-2008'!AR3-'Comtrade export 1962-2008'!AR3)))</calculatedColumnFormula>
    </tableColumn>
    <tableColumn id="45" name="2003" dataDxfId="46">
      <calculatedColumnFormula>IF('USGS 1970-2005'!AS3="","",IF('Comtrade import 1962-2008'!AS3="","",IF('Comtrade export 1962-2008'!AS3="","",'USGS 1970-2005'!AS3+'Comtrade import 1962-2008'!AS3-'Comtrade export 1962-2008'!AS3)))</calculatedColumnFormula>
    </tableColumn>
    <tableColumn id="46" name="2004" dataDxfId="45">
      <calculatedColumnFormula>IF('USGS 1970-2005'!AT3="","",IF('Comtrade import 1962-2008'!AT3="","",IF('Comtrade export 1962-2008'!AT3="","",'USGS 1970-2005'!AT3+'Comtrade import 1962-2008'!AT3-'Comtrade export 1962-2008'!AT3)))</calculatedColumnFormula>
    </tableColumn>
    <tableColumn id="47" name="2005" dataDxfId="44">
      <calculatedColumnFormula>IF('USGS 1970-2005'!AU3="","",IF('Comtrade import 1962-2008'!AU3="","",IF('Comtrade export 1962-2008'!AU3="","",'USGS 1970-2005'!AU3+'Comtrade import 1962-2008'!AU3-'Comtrade export 1962-2008'!AU3)))</calculatedColumnFormula>
    </tableColumn>
    <tableColumn id="48" name="2006" dataDxfId="43">
      <calculatedColumnFormula>IF('ICSY 1995-2008'!AV3="","",IF('Comtrade import 1962-2008'!AV3="","",IF('Comtrade export 1962-2008'!AV3="","",'ICSY 1995-2008'!AV3+'Comtrade import 1962-2008'!AV3-'Comtrade export 1962-2008'!AV3)))</calculatedColumnFormula>
    </tableColumn>
    <tableColumn id="49" name="2007" dataDxfId="42">
      <calculatedColumnFormula>IF('ICSY 1995-2008'!AW3="","",IF('Comtrade import 1962-2008'!AW3="","",IF('Comtrade export 1962-2008'!AW3="","",'ICSY 1995-2008'!AW3+'Comtrade import 1962-2008'!AW3-'Comtrade export 1962-2008'!AW3)))</calculatedColumnFormula>
    </tableColumn>
    <tableColumn id="50" name="2008" dataDxfId="41">
      <calculatedColumnFormula>IF('ICSY 1995-2008'!AX3="","",IF('Comtrade import 1962-2008'!AX3="","",IF('Comtrade export 1962-2008'!AX3="","",'ICSY 1995-2008'!AX3+'Comtrade import 1962-2008'!AX3-'Comtrade export 1962-2008'!AX3)))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5" name="Table46" displayName="Table46" ref="A2:AX239" totalsRowShown="0">
  <autoFilter ref="A2:AX239"/>
  <tableColumns count="50">
    <tableColumn id="1" name="Country"/>
    <tableColumn id="2" name="ISOAlpha2"/>
    <tableColumn id="3" name="ISOAlpha3"/>
    <tableColumn id="4" name="1962"/>
    <tableColumn id="5" name="1963"/>
    <tableColumn id="6" name="1964"/>
    <tableColumn id="7" name="1965"/>
    <tableColumn id="8" name="1966"/>
    <tableColumn id="9" name="1967"/>
    <tableColumn id="10" name="1968"/>
    <tableColumn id="11" name="1969"/>
    <tableColumn id="12" name="1970" dataDxfId="40">
      <calculatedColumnFormula>IF('USGS 1970-2005'!L3="","",'USGS 1970-2005'!L3+'Comtrade import 1962-2008'!L3-'Comtrade export 1962-2008'!L3)</calculatedColumnFormula>
    </tableColumn>
    <tableColumn id="13" name="1971" dataDxfId="39">
      <calculatedColumnFormula>IF('USGS 1970-2005'!M3="","",'USGS 1970-2005'!M3+'Comtrade import 1962-2008'!M3-'Comtrade export 1962-2008'!M3)</calculatedColumnFormula>
    </tableColumn>
    <tableColumn id="14" name="1972" dataDxfId="38">
      <calculatedColumnFormula>IF('USGS 1970-2005'!N3="","",'USGS 1970-2005'!N3+'Comtrade import 1962-2008'!N3-'Comtrade export 1962-2008'!N3)</calculatedColumnFormula>
    </tableColumn>
    <tableColumn id="15" name="1973" dataDxfId="37">
      <calculatedColumnFormula>IF('USGS 1970-2005'!O3="","",'USGS 1970-2005'!O3+'Comtrade import 1962-2008'!O3-'Comtrade export 1962-2008'!O3)</calculatedColumnFormula>
    </tableColumn>
    <tableColumn id="16" name="1974" dataDxfId="36">
      <calculatedColumnFormula>IF('USGS 1970-2005'!P3="","",'USGS 1970-2005'!P3+'Comtrade import 1962-2008'!P3-'Comtrade export 1962-2008'!P3)</calculatedColumnFormula>
    </tableColumn>
    <tableColumn id="17" name="1975" dataDxfId="35">
      <calculatedColumnFormula>IF('USGS 1970-2005'!Q3="","",'USGS 1970-2005'!Q3+'Comtrade import 1962-2008'!Q3-'Comtrade export 1962-2008'!Q3)</calculatedColumnFormula>
    </tableColumn>
    <tableColumn id="18" name="1976" dataDxfId="34">
      <calculatedColumnFormula>IF('USGS 1970-2005'!R3="","",'USGS 1970-2005'!R3+'Comtrade import 1962-2008'!R3-'Comtrade export 1962-2008'!R3)</calculatedColumnFormula>
    </tableColumn>
    <tableColumn id="19" name="1977" dataDxfId="33">
      <calculatedColumnFormula>IF('USGS 1970-2005'!S3="","",'USGS 1970-2005'!S3+'Comtrade import 1962-2008'!S3-'Comtrade export 1962-2008'!S3)</calculatedColumnFormula>
    </tableColumn>
    <tableColumn id="20" name="1978" dataDxfId="32">
      <calculatedColumnFormula>IF('USGS 1970-2005'!T3="","",'USGS 1970-2005'!T3+'Comtrade import 1962-2008'!T3-'Comtrade export 1962-2008'!T3)</calculatedColumnFormula>
    </tableColumn>
    <tableColumn id="21" name="1979" dataDxfId="31">
      <calculatedColumnFormula>IF('USGS 1970-2005'!U3="","",'USGS 1970-2005'!U3+'Comtrade import 1962-2008'!U3-'Comtrade export 1962-2008'!U3)</calculatedColumnFormula>
    </tableColumn>
    <tableColumn id="22" name="1980" dataDxfId="30">
      <calculatedColumnFormula>IF('USGS 1970-2005'!V3="","",'USGS 1970-2005'!V3+'Comtrade import 1962-2008'!V3-'Comtrade export 1962-2008'!V3)</calculatedColumnFormula>
    </tableColumn>
    <tableColumn id="23" name="1981" dataDxfId="29">
      <calculatedColumnFormula>IF('USGS 1970-2005'!W3="","",'USGS 1970-2005'!W3+'Comtrade import 1962-2008'!W3-'Comtrade export 1962-2008'!W3)</calculatedColumnFormula>
    </tableColumn>
    <tableColumn id="24" name="1982" dataDxfId="28">
      <calculatedColumnFormula>IF('USGS 1970-2005'!X3="","",'USGS 1970-2005'!X3+'Comtrade import 1962-2008'!X3-'Comtrade export 1962-2008'!X3)</calculatedColumnFormula>
    </tableColumn>
    <tableColumn id="25" name="1983" dataDxfId="27">
      <calculatedColumnFormula>IF('USGS 1970-2005'!Y3="","",'USGS 1970-2005'!Y3+'Comtrade import 1962-2008'!Y3-'Comtrade export 1962-2008'!Y3)</calculatedColumnFormula>
    </tableColumn>
    <tableColumn id="26" name="1984" dataDxfId="26">
      <calculatedColumnFormula>IF('USGS 1970-2005'!Z3="","",'USGS 1970-2005'!Z3+'Comtrade import 1962-2008'!Z3-'Comtrade export 1962-2008'!Z3)</calculatedColumnFormula>
    </tableColumn>
    <tableColumn id="27" name="1985" dataDxfId="25">
      <calculatedColumnFormula>IF('USGS 1970-2005'!AA3="","",'USGS 1970-2005'!AA3+'Comtrade import 1962-2008'!AA3-'Comtrade export 1962-2008'!AA3)</calculatedColumnFormula>
    </tableColumn>
    <tableColumn id="28" name="1986" dataDxfId="24">
      <calculatedColumnFormula>IF('USGS 1970-2005'!AB3="","",'USGS 1970-2005'!AB3+'Comtrade import 1962-2008'!AB3-'Comtrade export 1962-2008'!AB3)</calculatedColumnFormula>
    </tableColumn>
    <tableColumn id="29" name="1987" dataDxfId="23">
      <calculatedColumnFormula>IF('USGS 1970-2005'!AC3="","",'USGS 1970-2005'!AC3+'Comtrade import 1962-2008'!AC3-'Comtrade export 1962-2008'!AC3)</calculatedColumnFormula>
    </tableColumn>
    <tableColumn id="30" name="1988" dataDxfId="22">
      <calculatedColumnFormula>IF('USGS 1970-2005'!AD3="","",'USGS 1970-2005'!AD3+'Comtrade import 1962-2008'!AD3-'Comtrade export 1962-2008'!AD3)</calculatedColumnFormula>
    </tableColumn>
    <tableColumn id="31" name="1989" dataDxfId="21">
      <calculatedColumnFormula>IF('USGS 1970-2005'!AE3="","",'USGS 1970-2005'!AE3+'Comtrade import 1962-2008'!AE3-'Comtrade export 1962-2008'!AE3)</calculatedColumnFormula>
    </tableColumn>
    <tableColumn id="32" name="1990" dataDxfId="20">
      <calculatedColumnFormula>IF('USGS 1970-2005'!AF3="","",'USGS 1970-2005'!AF3+'Comtrade import 1962-2008'!AF3-'Comtrade export 1962-2008'!AF3)</calculatedColumnFormula>
    </tableColumn>
    <tableColumn id="33" name="1991" dataDxfId="19">
      <calculatedColumnFormula>IF('USGS 1970-2005'!AG3="","",'USGS 1970-2005'!AG3+'Comtrade import 1962-2008'!AG3-'Comtrade export 1962-2008'!AG3)</calculatedColumnFormula>
    </tableColumn>
    <tableColumn id="34" name="1992" dataDxfId="18">
      <calculatedColumnFormula>IF('USGS 1970-2005'!AH3="","",'USGS 1970-2005'!AH3+'Comtrade import 1962-2008'!AH3-'Comtrade export 1962-2008'!AH3)</calculatedColumnFormula>
    </tableColumn>
    <tableColumn id="35" name="1993" dataDxfId="17">
      <calculatedColumnFormula>IF('USGS 1970-2005'!AI3="","",'USGS 1970-2005'!AI3+'Comtrade import 1962-2008'!AI3-'Comtrade export 1962-2008'!AI3)</calculatedColumnFormula>
    </tableColumn>
    <tableColumn id="36" name="1994" dataDxfId="16">
      <calculatedColumnFormula>IF('USGS 1970-2005'!AJ3="","",'USGS 1970-2005'!AJ3+'Comtrade import 1962-2008'!AJ3-'Comtrade export 1962-2008'!AJ3)</calculatedColumnFormula>
    </tableColumn>
    <tableColumn id="37" name="1995" dataDxfId="15">
      <calculatedColumnFormula>IF('USGS 1970-2005'!AK3="","",'USGS 1970-2005'!AK3+'Comtrade import 1962-2008'!AK3-'Comtrade export 1962-2008'!AK3)</calculatedColumnFormula>
    </tableColumn>
    <tableColumn id="38" name="1996" dataDxfId="14">
      <calculatedColumnFormula>IF('USGS 1970-2005'!AL3="","",'USGS 1970-2005'!AL3+'Comtrade import 1962-2008'!AL3-'Comtrade export 1962-2008'!AL3)</calculatedColumnFormula>
    </tableColumn>
    <tableColumn id="39" name="1997" dataDxfId="13">
      <calculatedColumnFormula>IF('USGS 1970-2005'!AM3="","",'USGS 1970-2005'!AM3+'Comtrade import 1962-2008'!AM3-'Comtrade export 1962-2008'!AM3)</calculatedColumnFormula>
    </tableColumn>
    <tableColumn id="40" name="1998" dataDxfId="12">
      <calculatedColumnFormula>IF('USGS 1970-2005'!AN3="","",'USGS 1970-2005'!AN3+'Comtrade import 1962-2008'!AN3-'Comtrade export 1962-2008'!AN3)</calculatedColumnFormula>
    </tableColumn>
    <tableColumn id="41" name="1999" dataDxfId="11">
      <calculatedColumnFormula>IF('USGS 1970-2005'!AO3="","",'USGS 1970-2005'!AO3+'Comtrade import 1962-2008'!AO3-'Comtrade export 1962-2008'!AO3)</calculatedColumnFormula>
    </tableColumn>
    <tableColumn id="42" name="2000" dataDxfId="10">
      <calculatedColumnFormula>IF('USGS 1970-2005'!AP3="","",'USGS 1970-2005'!AP3+'Comtrade import 1962-2008'!AP3-'Comtrade export 1962-2008'!AP3)</calculatedColumnFormula>
    </tableColumn>
    <tableColumn id="43" name="2001" dataDxfId="9">
      <calculatedColumnFormula>IF('USGS 1970-2005'!AQ3="","",'USGS 1970-2005'!AQ3+'Comtrade import 1962-2008'!AQ3-'Comtrade export 1962-2008'!AQ3)</calculatedColumnFormula>
    </tableColumn>
    <tableColumn id="44" name="2002" dataDxfId="8">
      <calculatedColumnFormula>IF('USGS 1970-2005'!AR3="","",'USGS 1970-2005'!AR3+'Comtrade import 1962-2008'!AR3-'Comtrade export 1962-2008'!AR3)</calculatedColumnFormula>
    </tableColumn>
    <tableColumn id="45" name="2003" dataDxfId="7">
      <calculatedColumnFormula>IF('USGS 1970-2005'!AS3="","",'USGS 1970-2005'!AS3+'Comtrade import 1962-2008'!AS3-'Comtrade export 1962-2008'!AS3)</calculatedColumnFormula>
    </tableColumn>
    <tableColumn id="46" name="2004" dataDxfId="6">
      <calculatedColumnFormula>IF('USGS 1970-2005'!AT3="","",'USGS 1970-2005'!AT3+'Comtrade import 1962-2008'!AT3-'Comtrade export 1962-2008'!AT3)</calculatedColumnFormula>
    </tableColumn>
    <tableColumn id="47" name="2005" dataDxfId="5">
      <calculatedColumnFormula>IF('USGS 1970-2005'!AU3="","",'USGS 1970-2005'!AU3+'Comtrade import 1962-2008'!AU3-'Comtrade export 1962-2008'!AU3)</calculatedColumnFormula>
    </tableColumn>
    <tableColumn id="48" name="2006" dataDxfId="4">
      <calculatedColumnFormula>IF('ICSY 1995-2008'!AV3="","",'ICSY 1995-2008'!AV3+'Comtrade import 1962-2008'!AV3-'Comtrade export 1962-2008'!AV3)</calculatedColumnFormula>
    </tableColumn>
    <tableColumn id="49" name="2007" dataDxfId="3">
      <calculatedColumnFormula>IF('ICSY 1995-2008'!AW3="","",'ICSY 1995-2008'!AW3+'Comtrade import 1962-2008'!AW3-'Comtrade export 1962-2008'!AW3)</calculatedColumnFormula>
    </tableColumn>
    <tableColumn id="50" name="2008" dataDxfId="2">
      <calculatedColumnFormula>IF('ICSY 1995-2008'!AX3="","",'ICSY 1995-2008'!AX3+'Comtrade import 1962-2008'!AX3-'Comtrade export 1962-2008'!AX3)</calculatedColumn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vmlDrawing" Target="../drawings/vmlDrawing2.vml"/><Relationship Id="rId3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vmlDrawing" Target="../drawings/vmlDrawing3.vml"/><Relationship Id="rId3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vmlDrawing" Target="../drawings/vmlDrawing6.vml"/><Relationship Id="rId3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8.vml"/><Relationship Id="rId2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vmlDrawing" Target="../drawings/vmlDrawing9.vml"/><Relationship Id="rId3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0.vml"/><Relationship Id="rId2" Type="http://schemas.openxmlformats.org/officeDocument/2006/relationships/table" Target="../tables/table1.xml"/><Relationship Id="rId3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1.vml"/><Relationship Id="rId2" Type="http://schemas.openxmlformats.org/officeDocument/2006/relationships/table" Target="../tables/table2.xml"/><Relationship Id="rId3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2.vml"/><Relationship Id="rId2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vmlDrawing" Target="../drawings/vmlDrawing13.vml"/><Relationship Id="rId3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vmlDrawing" Target="../drawings/vmlDrawing14.vml"/><Relationship Id="rId3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241"/>
  <sheetViews>
    <sheetView workbookViewId="0">
      <pane xSplit="3" ySplit="2" topLeftCell="O163" activePane="bottomRight" state="frozen"/>
      <selection pane="topRight" activeCell="D1" sqref="D1"/>
      <selection pane="bottomLeft" activeCell="A3" sqref="A3"/>
      <selection pane="bottomRight" activeCell="A3" sqref="A3:AU239"/>
    </sheetView>
  </sheetViews>
  <sheetFormatPr baseColWidth="10" defaultRowHeight="16" x14ac:dyDescent="0.2"/>
  <cols>
    <col min="1" max="1" width="23.42578125" bestFit="1" customWidth="1"/>
    <col min="2" max="3" width="11.85546875" hidden="1" customWidth="1"/>
    <col min="4" max="11" width="0" hidden="1" customWidth="1"/>
    <col min="12" max="47" width="10.140625" customWidth="1"/>
  </cols>
  <sheetData>
    <row r="1" spans="1:47" x14ac:dyDescent="0.2">
      <c r="A1" s="2" t="s">
        <v>697</v>
      </c>
      <c r="B1" t="s">
        <v>698</v>
      </c>
      <c r="M1" s="2" t="s">
        <v>741</v>
      </c>
      <c r="AN1" s="2"/>
    </row>
    <row r="2" spans="1:47" x14ac:dyDescent="0.2">
      <c r="A2" s="1" t="s">
        <v>0</v>
      </c>
      <c r="B2" s="1" t="s">
        <v>1</v>
      </c>
      <c r="C2" s="1" t="s">
        <v>2</v>
      </c>
      <c r="D2" t="s">
        <v>745</v>
      </c>
      <c r="E2" t="s">
        <v>746</v>
      </c>
      <c r="F2" t="s">
        <v>747</v>
      </c>
      <c r="G2" t="s">
        <v>748</v>
      </c>
      <c r="H2" t="s">
        <v>749</v>
      </c>
      <c r="I2" t="s">
        <v>750</v>
      </c>
      <c r="J2" t="s">
        <v>751</v>
      </c>
      <c r="K2" t="s">
        <v>752</v>
      </c>
      <c r="L2" t="s">
        <v>753</v>
      </c>
      <c r="M2" t="s">
        <v>754</v>
      </c>
      <c r="N2" t="s">
        <v>755</v>
      </c>
      <c r="O2" t="s">
        <v>756</v>
      </c>
      <c r="P2" t="s">
        <v>757</v>
      </c>
      <c r="Q2" t="s">
        <v>758</v>
      </c>
      <c r="R2" t="s">
        <v>759</v>
      </c>
      <c r="S2" t="s">
        <v>760</v>
      </c>
      <c r="T2" t="s">
        <v>761</v>
      </c>
      <c r="U2" t="s">
        <v>762</v>
      </c>
      <c r="V2" t="s">
        <v>763</v>
      </c>
      <c r="W2" t="s">
        <v>764</v>
      </c>
      <c r="X2" t="s">
        <v>765</v>
      </c>
      <c r="Y2" t="s">
        <v>766</v>
      </c>
      <c r="Z2" t="s">
        <v>767</v>
      </c>
      <c r="AA2" t="s">
        <v>768</v>
      </c>
      <c r="AB2" t="s">
        <v>769</v>
      </c>
      <c r="AC2" t="s">
        <v>770</v>
      </c>
      <c r="AD2" t="s">
        <v>771</v>
      </c>
      <c r="AE2" t="s">
        <v>772</v>
      </c>
      <c r="AF2" t="s">
        <v>773</v>
      </c>
      <c r="AG2" t="s">
        <v>774</v>
      </c>
      <c r="AH2" t="s">
        <v>775</v>
      </c>
      <c r="AI2" t="s">
        <v>776</v>
      </c>
      <c r="AJ2" t="s">
        <v>777</v>
      </c>
      <c r="AK2" t="s">
        <v>778</v>
      </c>
      <c r="AL2" t="s">
        <v>779</v>
      </c>
      <c r="AM2" t="s">
        <v>780</v>
      </c>
      <c r="AN2" t="s">
        <v>781</v>
      </c>
      <c r="AO2" t="s">
        <v>782</v>
      </c>
      <c r="AP2" t="s">
        <v>783</v>
      </c>
      <c r="AQ2" t="s">
        <v>784</v>
      </c>
      <c r="AR2" t="s">
        <v>785</v>
      </c>
      <c r="AS2" t="s">
        <v>786</v>
      </c>
      <c r="AT2" t="s">
        <v>787</v>
      </c>
      <c r="AU2" t="s">
        <v>788</v>
      </c>
    </row>
    <row r="3" spans="1:47" x14ac:dyDescent="0.2">
      <c r="A3" t="s">
        <v>3</v>
      </c>
      <c r="B3" t="s">
        <v>4</v>
      </c>
      <c r="C3" t="s">
        <v>5</v>
      </c>
      <c r="L3" s="4">
        <v>94.55</v>
      </c>
      <c r="M3" s="4">
        <v>90.91</v>
      </c>
      <c r="N3" s="4">
        <v>99.09</v>
      </c>
      <c r="O3" s="4">
        <v>140.91</v>
      </c>
      <c r="P3" s="4">
        <v>146.36000000000001</v>
      </c>
      <c r="Q3" s="4">
        <v>147.27000000000001</v>
      </c>
      <c r="R3" s="4">
        <v>167.27</v>
      </c>
      <c r="S3" s="4">
        <v>136.36000000000001</v>
      </c>
      <c r="T3" s="4">
        <v>127.27</v>
      </c>
      <c r="U3" s="4">
        <v>140.91</v>
      </c>
      <c r="V3" s="4">
        <v>50.910000000000004</v>
      </c>
      <c r="W3" s="4">
        <v>95.45</v>
      </c>
      <c r="X3" s="4">
        <v>87.27</v>
      </c>
      <c r="Y3" s="4">
        <v>12.73</v>
      </c>
      <c r="Z3" s="4">
        <v>111.82000000000001</v>
      </c>
      <c r="AA3" s="4">
        <v>77.27</v>
      </c>
      <c r="AB3" s="4">
        <v>86.36</v>
      </c>
      <c r="AC3" s="4">
        <v>100</v>
      </c>
      <c r="AD3" s="4">
        <v>99.79</v>
      </c>
      <c r="AE3" s="4">
        <v>100</v>
      </c>
      <c r="AF3" s="4">
        <v>112</v>
      </c>
      <c r="AG3" s="4">
        <v>112</v>
      </c>
      <c r="AH3" s="4">
        <v>115</v>
      </c>
      <c r="AI3" s="4">
        <v>115</v>
      </c>
      <c r="AJ3" s="4">
        <v>115</v>
      </c>
      <c r="AK3" s="4">
        <v>115</v>
      </c>
      <c r="AL3" s="4">
        <v>116</v>
      </c>
      <c r="AM3" s="4">
        <v>116</v>
      </c>
      <c r="AN3" s="4">
        <v>116</v>
      </c>
      <c r="AO3" s="4">
        <v>116</v>
      </c>
      <c r="AP3" s="4">
        <v>50</v>
      </c>
      <c r="AQ3" s="4">
        <v>50</v>
      </c>
      <c r="AR3" s="4">
        <v>60</v>
      </c>
      <c r="AS3" s="4">
        <v>70</v>
      </c>
      <c r="AT3" s="4">
        <v>70</v>
      </c>
      <c r="AU3" s="4">
        <v>60</v>
      </c>
    </row>
    <row r="4" spans="1:47" x14ac:dyDescent="0.2">
      <c r="A4" t="s">
        <v>6</v>
      </c>
      <c r="B4" t="s">
        <v>7</v>
      </c>
      <c r="C4" t="s">
        <v>8</v>
      </c>
      <c r="L4" s="4">
        <v>363.64</v>
      </c>
      <c r="M4" s="4">
        <v>363.64</v>
      </c>
      <c r="N4" s="4">
        <v>363.64</v>
      </c>
      <c r="O4" s="4">
        <v>519.09</v>
      </c>
      <c r="P4" s="4">
        <v>518.18000000000006</v>
      </c>
      <c r="Q4" s="4">
        <v>651.82000000000005</v>
      </c>
      <c r="R4" s="4">
        <v>701.82</v>
      </c>
      <c r="S4" s="4">
        <v>751.82</v>
      </c>
      <c r="T4" s="4">
        <v>800</v>
      </c>
      <c r="U4" s="4">
        <v>845.45</v>
      </c>
      <c r="V4" s="4">
        <v>1001.82</v>
      </c>
      <c r="W4" s="4">
        <v>1102.73</v>
      </c>
      <c r="X4" s="4">
        <v>831.82</v>
      </c>
      <c r="Y4" s="4">
        <v>840.91</v>
      </c>
      <c r="Z4" s="4">
        <v>861.82</v>
      </c>
      <c r="AA4" s="4">
        <v>854.55000000000007</v>
      </c>
      <c r="AB4" s="4">
        <v>854.55000000000007</v>
      </c>
      <c r="AC4" s="4">
        <v>859.09</v>
      </c>
      <c r="AD4" s="4">
        <v>745.7</v>
      </c>
      <c r="AE4" s="4">
        <v>754</v>
      </c>
      <c r="AF4" s="4">
        <v>750</v>
      </c>
      <c r="AG4" s="4">
        <v>600</v>
      </c>
      <c r="AH4" s="4">
        <v>200</v>
      </c>
      <c r="AI4" s="4">
        <v>200</v>
      </c>
      <c r="AJ4" s="4">
        <v>200</v>
      </c>
      <c r="AK4" s="4">
        <v>200</v>
      </c>
      <c r="AL4" s="4">
        <v>200</v>
      </c>
      <c r="AM4" s="4">
        <v>150</v>
      </c>
      <c r="AN4" s="4">
        <v>84</v>
      </c>
      <c r="AO4" s="4">
        <v>106</v>
      </c>
      <c r="AP4" s="4">
        <v>180</v>
      </c>
      <c r="AQ4" s="4"/>
      <c r="AR4" s="4"/>
      <c r="AS4" s="4">
        <v>578</v>
      </c>
      <c r="AT4" s="4">
        <v>573</v>
      </c>
      <c r="AU4" s="4">
        <v>575</v>
      </c>
    </row>
    <row r="5" spans="1:47" x14ac:dyDescent="0.2">
      <c r="A5" t="s">
        <v>9</v>
      </c>
      <c r="B5" t="s">
        <v>10</v>
      </c>
      <c r="C5" t="s">
        <v>11</v>
      </c>
      <c r="L5" s="4">
        <v>926.36</v>
      </c>
      <c r="M5" s="4">
        <v>966.36</v>
      </c>
      <c r="N5" s="4">
        <v>934.55000000000007</v>
      </c>
      <c r="O5" s="4">
        <v>1009.09</v>
      </c>
      <c r="P5" s="4">
        <v>942.73</v>
      </c>
      <c r="Q5" s="4">
        <v>950</v>
      </c>
      <c r="R5" s="4">
        <v>1402.73</v>
      </c>
      <c r="S5" s="4">
        <v>1780.91</v>
      </c>
      <c r="T5" s="4">
        <v>2702.73</v>
      </c>
      <c r="U5" s="4">
        <v>3775.4500000000003</v>
      </c>
      <c r="V5" s="4">
        <v>4164.55</v>
      </c>
      <c r="W5" s="4">
        <v>4469.09</v>
      </c>
      <c r="X5" s="4">
        <v>4409.09</v>
      </c>
      <c r="Y5" s="4">
        <v>4818.18</v>
      </c>
      <c r="Z5" s="4">
        <v>5545.45</v>
      </c>
      <c r="AA5" s="4">
        <v>6109.09</v>
      </c>
      <c r="AB5" s="4">
        <v>6472.7300000000005</v>
      </c>
      <c r="AC5" s="4">
        <v>7557.27</v>
      </c>
      <c r="AD5" s="4">
        <v>7194.84</v>
      </c>
      <c r="AE5" s="4">
        <v>6819</v>
      </c>
      <c r="AF5" s="4">
        <v>6337</v>
      </c>
      <c r="AG5" s="4">
        <v>6319</v>
      </c>
      <c r="AH5" s="4">
        <v>6400</v>
      </c>
      <c r="AI5" s="4">
        <v>6400</v>
      </c>
      <c r="AJ5" s="4">
        <v>6060</v>
      </c>
      <c r="AK5" s="4">
        <v>6822</v>
      </c>
      <c r="AL5" s="4">
        <v>6900</v>
      </c>
      <c r="AM5" s="4">
        <v>7096</v>
      </c>
      <c r="AN5" s="4">
        <v>7500</v>
      </c>
      <c r="AO5" s="4">
        <v>7500</v>
      </c>
      <c r="AP5" s="4">
        <v>8300</v>
      </c>
      <c r="AQ5" s="4">
        <v>8300</v>
      </c>
      <c r="AR5" s="4">
        <v>9000</v>
      </c>
      <c r="AS5" s="4">
        <v>9000</v>
      </c>
      <c r="AT5" s="4">
        <v>11000</v>
      </c>
      <c r="AU5" s="4">
        <v>11296</v>
      </c>
    </row>
    <row r="6" spans="1:47" x14ac:dyDescent="0.2">
      <c r="A6" t="s">
        <v>12</v>
      </c>
      <c r="B6" t="s">
        <v>13</v>
      </c>
      <c r="C6" t="s">
        <v>14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</row>
    <row r="7" spans="1:47" x14ac:dyDescent="0.2">
      <c r="A7" t="s">
        <v>15</v>
      </c>
      <c r="B7" t="s">
        <v>16</v>
      </c>
      <c r="C7" t="s">
        <v>17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</row>
    <row r="8" spans="1:47" x14ac:dyDescent="0.2">
      <c r="A8" t="s">
        <v>18</v>
      </c>
      <c r="B8" t="s">
        <v>19</v>
      </c>
      <c r="C8" t="s">
        <v>20</v>
      </c>
      <c r="L8" s="4">
        <v>450.91</v>
      </c>
      <c r="M8" s="4">
        <v>530.91</v>
      </c>
      <c r="N8" s="4">
        <v>625.45000000000005</v>
      </c>
      <c r="O8" s="4">
        <v>770</v>
      </c>
      <c r="P8" s="4">
        <v>761.82</v>
      </c>
      <c r="Q8" s="4">
        <v>654.55000000000007</v>
      </c>
      <c r="R8" s="4">
        <v>299.09000000000003</v>
      </c>
      <c r="S8" s="4">
        <v>300</v>
      </c>
      <c r="T8" s="4">
        <v>400</v>
      </c>
      <c r="U8" s="4">
        <v>400</v>
      </c>
      <c r="V8" s="4">
        <v>240.91</v>
      </c>
      <c r="W8" s="4">
        <v>250.91</v>
      </c>
      <c r="X8" s="4">
        <v>250.91</v>
      </c>
      <c r="Y8" s="4">
        <v>218.18</v>
      </c>
      <c r="Z8" s="4">
        <v>354.55</v>
      </c>
      <c r="AA8" s="4">
        <v>354.55</v>
      </c>
      <c r="AB8" s="4">
        <v>354.55</v>
      </c>
      <c r="AC8" s="4">
        <v>354.55</v>
      </c>
      <c r="AD8" s="4">
        <v>997.9</v>
      </c>
      <c r="AE8" s="4">
        <v>300</v>
      </c>
      <c r="AF8" s="4">
        <v>260</v>
      </c>
      <c r="AG8" s="4">
        <v>260</v>
      </c>
      <c r="AH8" s="4">
        <v>300</v>
      </c>
      <c r="AI8" s="4">
        <v>250</v>
      </c>
      <c r="AJ8" s="4">
        <v>250</v>
      </c>
      <c r="AK8" s="4">
        <v>200</v>
      </c>
      <c r="AL8" s="4">
        <v>270</v>
      </c>
      <c r="AM8" s="4">
        <v>301</v>
      </c>
      <c r="AN8" s="4">
        <v>350</v>
      </c>
      <c r="AO8" s="4">
        <v>201</v>
      </c>
      <c r="AP8" s="4">
        <v>200</v>
      </c>
      <c r="AQ8" s="4">
        <v>250</v>
      </c>
      <c r="AR8" s="4">
        <v>597</v>
      </c>
      <c r="AS8" s="4">
        <v>700</v>
      </c>
      <c r="AT8" s="4">
        <v>754</v>
      </c>
      <c r="AU8" s="4">
        <v>1315</v>
      </c>
    </row>
    <row r="9" spans="1:47" x14ac:dyDescent="0.2">
      <c r="A9" t="s">
        <v>21</v>
      </c>
      <c r="B9" t="s">
        <v>22</v>
      </c>
      <c r="C9" t="s">
        <v>23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</row>
    <row r="10" spans="1:47" x14ac:dyDescent="0.2">
      <c r="A10" t="s">
        <v>24</v>
      </c>
      <c r="B10" t="s">
        <v>25</v>
      </c>
      <c r="C10" t="s">
        <v>26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</row>
    <row r="11" spans="1:47" x14ac:dyDescent="0.2">
      <c r="A11" t="s">
        <v>27</v>
      </c>
      <c r="B11" t="s">
        <v>28</v>
      </c>
      <c r="C11" t="s">
        <v>29</v>
      </c>
      <c r="L11" s="4">
        <v>4752.7300000000005</v>
      </c>
      <c r="M11" s="4">
        <v>5544.55</v>
      </c>
      <c r="N11" s="4">
        <v>5456.36</v>
      </c>
      <c r="O11" s="4">
        <v>5191.82</v>
      </c>
      <c r="P11" s="4">
        <v>5403.64</v>
      </c>
      <c r="Q11" s="4">
        <v>5475.45</v>
      </c>
      <c r="R11" s="4">
        <v>5723.64</v>
      </c>
      <c r="S11" s="4">
        <v>5840.91</v>
      </c>
      <c r="T11" s="4">
        <v>6329.09</v>
      </c>
      <c r="U11" s="4">
        <v>6680.91</v>
      </c>
      <c r="V11" s="4">
        <v>7148.18</v>
      </c>
      <c r="W11" s="4">
        <v>6664.55</v>
      </c>
      <c r="X11" s="4">
        <v>5635.45</v>
      </c>
      <c r="Y11" s="4">
        <v>5634.55</v>
      </c>
      <c r="Z11" s="4">
        <v>5234.55</v>
      </c>
      <c r="AA11" s="4">
        <v>4640</v>
      </c>
      <c r="AB11" s="4">
        <v>5565.45</v>
      </c>
      <c r="AC11" s="4">
        <v>6315.45</v>
      </c>
      <c r="AD11" s="4">
        <v>6048.17</v>
      </c>
      <c r="AE11" s="4">
        <v>4470</v>
      </c>
      <c r="AF11" s="4">
        <v>3629</v>
      </c>
      <c r="AG11" s="4">
        <v>3399</v>
      </c>
      <c r="AH11" s="4">
        <v>5051</v>
      </c>
      <c r="AI11" s="4">
        <v>5647</v>
      </c>
      <c r="AJ11" s="4">
        <v>6276</v>
      </c>
      <c r="AK11" s="4">
        <v>5447</v>
      </c>
      <c r="AL11" s="4">
        <v>5117</v>
      </c>
      <c r="AM11" s="4">
        <v>6858</v>
      </c>
      <c r="AN11" s="4">
        <v>7091</v>
      </c>
      <c r="AO11" s="4">
        <v>7187</v>
      </c>
      <c r="AP11" s="4">
        <v>6121</v>
      </c>
      <c r="AQ11" s="4">
        <v>5545</v>
      </c>
      <c r="AR11" s="4">
        <v>3911</v>
      </c>
      <c r="AS11" s="4">
        <v>5217</v>
      </c>
      <c r="AT11" s="4">
        <v>6254</v>
      </c>
      <c r="AU11" s="4">
        <v>7595</v>
      </c>
    </row>
    <row r="12" spans="1:47" x14ac:dyDescent="0.2">
      <c r="A12" t="s">
        <v>30</v>
      </c>
      <c r="B12" t="s">
        <v>31</v>
      </c>
      <c r="C12" t="s">
        <v>32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400</v>
      </c>
      <c r="AI12" s="4">
        <v>200</v>
      </c>
      <c r="AJ12" s="4">
        <v>100</v>
      </c>
      <c r="AK12" s="4">
        <v>228</v>
      </c>
      <c r="AL12" s="4">
        <v>282</v>
      </c>
      <c r="AM12" s="4">
        <v>297</v>
      </c>
      <c r="AN12" s="4">
        <v>300</v>
      </c>
      <c r="AO12" s="4">
        <v>287</v>
      </c>
      <c r="AP12" s="4">
        <v>219</v>
      </c>
      <c r="AQ12" s="4">
        <v>300</v>
      </c>
      <c r="AR12" s="4">
        <v>355</v>
      </c>
      <c r="AS12" s="4">
        <v>384</v>
      </c>
      <c r="AT12" s="4">
        <v>501</v>
      </c>
      <c r="AU12" s="4">
        <v>605</v>
      </c>
    </row>
    <row r="13" spans="1:47" x14ac:dyDescent="0.2">
      <c r="A13" t="s">
        <v>33</v>
      </c>
      <c r="B13" t="s">
        <v>34</v>
      </c>
      <c r="C13" t="s">
        <v>35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</row>
    <row r="14" spans="1:47" x14ac:dyDescent="0.2">
      <c r="A14" t="s">
        <v>36</v>
      </c>
      <c r="B14" t="s">
        <v>37</v>
      </c>
      <c r="C14" t="s">
        <v>38</v>
      </c>
      <c r="L14" s="4">
        <v>4519.09</v>
      </c>
      <c r="M14" s="4">
        <v>4694.55</v>
      </c>
      <c r="N14" s="4">
        <v>4814.55</v>
      </c>
      <c r="O14" s="4">
        <v>5258.18</v>
      </c>
      <c r="P14" s="4">
        <v>5216.3599999999997</v>
      </c>
      <c r="Q14" s="4">
        <v>5027.2700000000004</v>
      </c>
      <c r="R14" s="4">
        <v>5072.7300000000005</v>
      </c>
      <c r="S14" s="4">
        <v>5032.7300000000005</v>
      </c>
      <c r="T14" s="4">
        <v>5003.6400000000003</v>
      </c>
      <c r="U14" s="4">
        <v>5253.64</v>
      </c>
      <c r="V14" s="4">
        <v>5398.18</v>
      </c>
      <c r="W14" s="4">
        <v>5958.18</v>
      </c>
      <c r="X14" s="4">
        <v>5756.36</v>
      </c>
      <c r="Y14" s="4">
        <v>4846.3599999999997</v>
      </c>
      <c r="Z14" s="4">
        <v>5474.55</v>
      </c>
      <c r="AA14" s="4">
        <v>5899.09</v>
      </c>
      <c r="AB14" s="4">
        <v>5940</v>
      </c>
      <c r="AC14" s="4">
        <v>5880.91</v>
      </c>
      <c r="AD14" s="4">
        <v>6400.1500000000005</v>
      </c>
      <c r="AE14" s="4">
        <v>6900</v>
      </c>
      <c r="AF14" s="4">
        <v>7068</v>
      </c>
      <c r="AG14" s="4">
        <v>6108</v>
      </c>
      <c r="AH14" s="4">
        <v>5412</v>
      </c>
      <c r="AI14" s="4">
        <v>5500</v>
      </c>
      <c r="AJ14" s="4">
        <v>6500</v>
      </c>
      <c r="AK14" s="4">
        <v>6500</v>
      </c>
      <c r="AL14" s="4">
        <v>6500</v>
      </c>
      <c r="AM14" s="4">
        <v>6500</v>
      </c>
      <c r="AN14" s="4">
        <v>6850</v>
      </c>
      <c r="AO14" s="4">
        <v>7450</v>
      </c>
      <c r="AP14" s="4">
        <v>7500</v>
      </c>
      <c r="AQ14" s="4">
        <v>7500</v>
      </c>
      <c r="AR14" s="4">
        <v>7550</v>
      </c>
      <c r="AS14" s="4">
        <v>8000</v>
      </c>
      <c r="AT14" s="4">
        <v>8000</v>
      </c>
      <c r="AU14" s="4">
        <v>9000</v>
      </c>
    </row>
    <row r="15" spans="1:47" x14ac:dyDescent="0.2">
      <c r="A15" t="s">
        <v>39</v>
      </c>
      <c r="B15" t="s">
        <v>40</v>
      </c>
      <c r="C15" t="s">
        <v>41</v>
      </c>
      <c r="L15" s="4">
        <v>4816.3599999999997</v>
      </c>
      <c r="M15" s="4">
        <v>5502.7300000000005</v>
      </c>
      <c r="N15" s="4">
        <v>6378.18</v>
      </c>
      <c r="O15" s="4">
        <v>6272.7300000000005</v>
      </c>
      <c r="P15" s="4">
        <v>6448.18</v>
      </c>
      <c r="Q15" s="4">
        <v>5641.82</v>
      </c>
      <c r="R15" s="4">
        <v>5892.7300000000005</v>
      </c>
      <c r="S15" s="4">
        <v>6005.45</v>
      </c>
      <c r="T15" s="4">
        <v>5892.7300000000005</v>
      </c>
      <c r="U15" s="4">
        <v>5622.7300000000005</v>
      </c>
      <c r="V15" s="4">
        <v>5466.36</v>
      </c>
      <c r="W15" s="4">
        <v>5299.09</v>
      </c>
      <c r="X15" s="4">
        <v>5022.7300000000005</v>
      </c>
      <c r="Y15" s="4">
        <v>4917.2700000000004</v>
      </c>
      <c r="Z15" s="4">
        <v>4909.09</v>
      </c>
      <c r="AA15" s="4">
        <v>4570</v>
      </c>
      <c r="AB15" s="4">
        <v>4578.18</v>
      </c>
      <c r="AC15" s="4">
        <v>4531.82</v>
      </c>
      <c r="AD15" s="4">
        <v>4762.7</v>
      </c>
      <c r="AE15" s="4">
        <v>4749</v>
      </c>
      <c r="AF15" s="4">
        <v>4903</v>
      </c>
      <c r="AG15" s="4">
        <v>5016</v>
      </c>
      <c r="AH15" s="4">
        <v>5031</v>
      </c>
      <c r="AI15" s="4">
        <v>4941</v>
      </c>
      <c r="AJ15" s="4">
        <v>4828</v>
      </c>
      <c r="AK15" s="4">
        <v>3843</v>
      </c>
      <c r="AL15" s="4">
        <v>3874</v>
      </c>
      <c r="AM15" s="4">
        <v>3852</v>
      </c>
      <c r="AN15" s="4">
        <v>3850</v>
      </c>
      <c r="AO15" s="4">
        <v>3817</v>
      </c>
      <c r="AP15" s="4">
        <v>3776</v>
      </c>
      <c r="AQ15" s="4">
        <v>3863</v>
      </c>
      <c r="AR15" s="4">
        <v>3918</v>
      </c>
      <c r="AS15" s="4">
        <v>3886</v>
      </c>
      <c r="AT15" s="4">
        <v>3976</v>
      </c>
      <c r="AU15" s="4">
        <v>4736</v>
      </c>
    </row>
    <row r="16" spans="1:47" x14ac:dyDescent="0.2">
      <c r="A16" t="s">
        <v>42</v>
      </c>
      <c r="B16" t="s">
        <v>43</v>
      </c>
      <c r="C16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800</v>
      </c>
      <c r="AI16" s="4">
        <v>600</v>
      </c>
      <c r="AJ16" s="4">
        <v>500</v>
      </c>
      <c r="AK16" s="4">
        <v>196</v>
      </c>
      <c r="AL16" s="4">
        <v>223</v>
      </c>
      <c r="AM16" s="4">
        <v>315</v>
      </c>
      <c r="AN16" s="4">
        <v>201</v>
      </c>
      <c r="AO16" s="4">
        <v>177</v>
      </c>
      <c r="AP16" s="4">
        <v>200</v>
      </c>
      <c r="AQ16" s="4">
        <v>500</v>
      </c>
      <c r="AR16" s="4">
        <v>848</v>
      </c>
      <c r="AS16" s="4">
        <v>1013</v>
      </c>
      <c r="AT16" s="4">
        <v>1428</v>
      </c>
      <c r="AU16" s="4">
        <v>1538</v>
      </c>
    </row>
    <row r="17" spans="1:47" x14ac:dyDescent="0.2">
      <c r="A17" t="s">
        <v>45</v>
      </c>
      <c r="B17" t="s">
        <v>46</v>
      </c>
      <c r="C17" t="s">
        <v>47</v>
      </c>
      <c r="L17" s="4">
        <v>835.45</v>
      </c>
      <c r="M17" s="4">
        <v>833.64</v>
      </c>
      <c r="N17" s="4">
        <v>988.18000000000006</v>
      </c>
      <c r="O17" s="4">
        <v>955.45</v>
      </c>
      <c r="P17" s="4">
        <v>795.45</v>
      </c>
      <c r="Q17" s="4">
        <v>381.82</v>
      </c>
      <c r="R17" s="4">
        <v>271.82</v>
      </c>
      <c r="S17" s="4">
        <v>70</v>
      </c>
      <c r="T17" s="4">
        <v>330.91</v>
      </c>
      <c r="U17" s="4">
        <v>450.91</v>
      </c>
      <c r="V17" s="4">
        <v>472.73</v>
      </c>
      <c r="W17" s="4">
        <v>29.09</v>
      </c>
      <c r="X17" s="4">
        <v>64.55</v>
      </c>
      <c r="Y17" s="4">
        <v>26.36</v>
      </c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</row>
    <row r="18" spans="1:47" x14ac:dyDescent="0.2">
      <c r="A18" t="s">
        <v>48</v>
      </c>
      <c r="B18" t="s">
        <v>49</v>
      </c>
      <c r="C18" t="s">
        <v>50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>
        <v>158</v>
      </c>
      <c r="AF18" s="4">
        <v>148</v>
      </c>
      <c r="AG18" s="4">
        <v>150</v>
      </c>
      <c r="AH18" s="4">
        <v>220</v>
      </c>
      <c r="AI18" s="4">
        <v>225</v>
      </c>
      <c r="AJ18" s="4">
        <v>225</v>
      </c>
      <c r="AK18" s="4">
        <v>197</v>
      </c>
      <c r="AL18" s="4">
        <v>192</v>
      </c>
      <c r="AM18" s="4">
        <v>172</v>
      </c>
      <c r="AN18" s="4">
        <v>230</v>
      </c>
      <c r="AO18" s="4">
        <v>156</v>
      </c>
      <c r="AP18" s="4">
        <v>89</v>
      </c>
      <c r="AQ18" s="4">
        <v>89</v>
      </c>
      <c r="AR18" s="4">
        <v>67</v>
      </c>
      <c r="AS18" s="4">
        <v>129</v>
      </c>
      <c r="AT18" s="4">
        <v>153</v>
      </c>
      <c r="AU18" s="4">
        <v>191</v>
      </c>
    </row>
    <row r="19" spans="1:47" x14ac:dyDescent="0.2">
      <c r="A19" t="s">
        <v>51</v>
      </c>
      <c r="B19" t="s">
        <v>52</v>
      </c>
      <c r="C19" t="s">
        <v>53</v>
      </c>
      <c r="L19" s="4"/>
      <c r="M19" s="4">
        <v>64.55</v>
      </c>
      <c r="N19" s="4">
        <v>22.73</v>
      </c>
      <c r="O19" s="4">
        <v>30</v>
      </c>
      <c r="P19" s="4">
        <v>86.36</v>
      </c>
      <c r="Q19" s="4">
        <v>169.09</v>
      </c>
      <c r="R19" s="4">
        <v>157.27000000000001</v>
      </c>
      <c r="S19" s="4">
        <v>307.27</v>
      </c>
      <c r="T19" s="4">
        <v>339.09000000000003</v>
      </c>
      <c r="U19" s="4">
        <v>322.73</v>
      </c>
      <c r="V19" s="4">
        <v>336.36</v>
      </c>
      <c r="W19" s="4">
        <v>345.45</v>
      </c>
      <c r="X19" s="4">
        <v>327.27</v>
      </c>
      <c r="Y19" s="4">
        <v>307.27</v>
      </c>
      <c r="Z19" s="4">
        <v>273.64</v>
      </c>
      <c r="AA19" s="4">
        <v>240.91</v>
      </c>
      <c r="AB19" s="4">
        <v>292.73</v>
      </c>
      <c r="AC19" s="4">
        <v>310.91000000000003</v>
      </c>
      <c r="AD19" s="4">
        <v>311.16000000000003</v>
      </c>
      <c r="AE19" s="4">
        <v>344</v>
      </c>
      <c r="AF19" s="4">
        <v>337</v>
      </c>
      <c r="AG19" s="4">
        <v>275</v>
      </c>
      <c r="AH19" s="4">
        <v>273</v>
      </c>
      <c r="AI19" s="4">
        <v>275</v>
      </c>
      <c r="AJ19" s="4">
        <v>280</v>
      </c>
      <c r="AK19" s="4">
        <v>280</v>
      </c>
      <c r="AL19" s="4">
        <v>650</v>
      </c>
      <c r="AM19" s="4">
        <v>865</v>
      </c>
      <c r="AN19" s="4">
        <v>1240</v>
      </c>
      <c r="AO19" s="4">
        <v>2085</v>
      </c>
      <c r="AP19" s="4">
        <v>3580</v>
      </c>
      <c r="AQ19" s="4">
        <v>5005</v>
      </c>
      <c r="AR19" s="4">
        <v>5000</v>
      </c>
      <c r="AS19" s="4">
        <v>5000</v>
      </c>
      <c r="AT19" s="4">
        <v>5000</v>
      </c>
      <c r="AU19" s="4">
        <v>5100</v>
      </c>
    </row>
    <row r="20" spans="1:47" x14ac:dyDescent="0.2">
      <c r="A20" t="s">
        <v>54</v>
      </c>
      <c r="B20" t="s">
        <v>55</v>
      </c>
      <c r="C20" t="s">
        <v>56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>
        <v>150</v>
      </c>
      <c r="AA20" s="4">
        <v>218.18</v>
      </c>
      <c r="AB20" s="4">
        <v>199.09</v>
      </c>
      <c r="AC20" s="4">
        <v>205.45000000000002</v>
      </c>
      <c r="AD20" s="4">
        <v>184.16</v>
      </c>
      <c r="AE20" s="4">
        <v>225</v>
      </c>
      <c r="AF20" s="4">
        <v>200</v>
      </c>
      <c r="AG20" s="4">
        <v>200</v>
      </c>
      <c r="AH20" s="4">
        <v>175</v>
      </c>
      <c r="AI20" s="4">
        <v>62</v>
      </c>
      <c r="AJ20" s="4">
        <v>78</v>
      </c>
      <c r="AK20" s="4">
        <v>75</v>
      </c>
      <c r="AL20" s="4">
        <v>107</v>
      </c>
      <c r="AM20" s="4">
        <v>173</v>
      </c>
      <c r="AN20" s="4">
        <v>259</v>
      </c>
      <c r="AO20" s="4">
        <v>253</v>
      </c>
      <c r="AP20" s="4">
        <v>268</v>
      </c>
      <c r="AQ20" s="4">
        <v>250</v>
      </c>
      <c r="AR20" s="4">
        <v>298</v>
      </c>
      <c r="AS20" s="4">
        <v>325</v>
      </c>
      <c r="AT20" s="4">
        <v>322</v>
      </c>
      <c r="AU20" s="4">
        <v>320</v>
      </c>
    </row>
    <row r="21" spans="1:47" x14ac:dyDescent="0.2">
      <c r="A21" t="s">
        <v>57</v>
      </c>
      <c r="B21" t="s">
        <v>58</v>
      </c>
      <c r="C21" t="s">
        <v>59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2300</v>
      </c>
      <c r="AI21" s="4">
        <v>1900</v>
      </c>
      <c r="AJ21" s="4">
        <v>1488</v>
      </c>
      <c r="AK21" s="4">
        <v>1235</v>
      </c>
      <c r="AL21" s="4">
        <v>1467</v>
      </c>
      <c r="AM21" s="4">
        <v>1876</v>
      </c>
      <c r="AN21" s="4">
        <v>2035</v>
      </c>
      <c r="AO21" s="4">
        <v>2100</v>
      </c>
      <c r="AP21" s="4">
        <v>1847</v>
      </c>
      <c r="AQ21" s="4">
        <v>1803</v>
      </c>
      <c r="AR21" s="4">
        <v>2171</v>
      </c>
      <c r="AS21" s="4">
        <v>2472</v>
      </c>
      <c r="AT21" s="4">
        <v>2731</v>
      </c>
      <c r="AU21" s="4">
        <v>3131</v>
      </c>
    </row>
    <row r="22" spans="1:47" x14ac:dyDescent="0.2">
      <c r="A22" t="s">
        <v>60</v>
      </c>
      <c r="B22" t="s">
        <v>61</v>
      </c>
      <c r="C22" t="s">
        <v>62</v>
      </c>
      <c r="L22" s="4">
        <v>6988.18</v>
      </c>
      <c r="M22" s="4">
        <v>7208.18</v>
      </c>
      <c r="N22" s="4">
        <v>7414.55</v>
      </c>
      <c r="O22" s="4">
        <v>7413.64</v>
      </c>
      <c r="P22" s="4">
        <v>7875.45</v>
      </c>
      <c r="Q22" s="4">
        <v>7241.82</v>
      </c>
      <c r="R22" s="4">
        <v>7820</v>
      </c>
      <c r="S22" s="4">
        <v>8071.8200000000006</v>
      </c>
      <c r="T22" s="4">
        <v>7903.64</v>
      </c>
      <c r="U22" s="4">
        <v>8038.18</v>
      </c>
      <c r="V22" s="4">
        <v>7822.7300000000005</v>
      </c>
      <c r="W22" s="4">
        <v>7048.18</v>
      </c>
      <c r="X22" s="4">
        <v>6678.18</v>
      </c>
      <c r="Y22" s="4">
        <v>6084.55</v>
      </c>
      <c r="Z22" s="4">
        <v>6060.91</v>
      </c>
      <c r="AA22" s="4">
        <v>5843.64</v>
      </c>
      <c r="AB22" s="4">
        <v>6161.82</v>
      </c>
      <c r="AC22" s="4">
        <v>6210.91</v>
      </c>
      <c r="AD22" s="4">
        <v>7014.32</v>
      </c>
      <c r="AE22" s="4">
        <v>7310</v>
      </c>
      <c r="AF22" s="4">
        <v>7565</v>
      </c>
      <c r="AG22" s="4">
        <v>7872</v>
      </c>
      <c r="AH22" s="4">
        <v>8673</v>
      </c>
      <c r="AI22" s="4">
        <v>8332</v>
      </c>
      <c r="AJ22" s="4">
        <v>9711</v>
      </c>
      <c r="AK22" s="4">
        <v>8937</v>
      </c>
      <c r="AL22" s="4">
        <v>8524</v>
      </c>
      <c r="AM22" s="4">
        <v>8735</v>
      </c>
      <c r="AN22" s="4">
        <v>7699</v>
      </c>
      <c r="AO22" s="4">
        <v>8019</v>
      </c>
      <c r="AP22" s="4">
        <v>7899</v>
      </c>
      <c r="AQ22" s="4">
        <v>8250</v>
      </c>
      <c r="AR22" s="4">
        <v>7708</v>
      </c>
      <c r="AS22" s="4">
        <v>7264</v>
      </c>
      <c r="AT22" s="4">
        <v>7512</v>
      </c>
      <c r="AU22" s="4">
        <v>8354</v>
      </c>
    </row>
    <row r="23" spans="1:47" x14ac:dyDescent="0.2">
      <c r="A23" t="s">
        <v>63</v>
      </c>
      <c r="B23" t="s">
        <v>64</v>
      </c>
      <c r="C23" t="s">
        <v>65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</row>
    <row r="24" spans="1:47" x14ac:dyDescent="0.2">
      <c r="A24" t="s">
        <v>66</v>
      </c>
      <c r="B24" t="s">
        <v>67</v>
      </c>
      <c r="C24" t="s">
        <v>68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>
        <v>285.45</v>
      </c>
      <c r="W24" s="4">
        <v>297.27</v>
      </c>
      <c r="X24" s="4">
        <v>315.45</v>
      </c>
      <c r="Y24" s="4">
        <v>300.91000000000003</v>
      </c>
      <c r="Z24" s="4">
        <v>300.91000000000003</v>
      </c>
      <c r="AA24" s="4">
        <v>300.91000000000003</v>
      </c>
      <c r="AB24" s="4">
        <v>300.91000000000003</v>
      </c>
      <c r="AC24" s="4">
        <v>300.91000000000003</v>
      </c>
      <c r="AD24" s="4">
        <v>199.58</v>
      </c>
      <c r="AE24" s="4">
        <v>250</v>
      </c>
      <c r="AF24" s="4">
        <v>300</v>
      </c>
      <c r="AG24" s="4">
        <v>320</v>
      </c>
      <c r="AH24" s="4">
        <v>370</v>
      </c>
      <c r="AI24" s="4">
        <v>506</v>
      </c>
      <c r="AJ24" s="4">
        <v>465</v>
      </c>
      <c r="AK24" s="4">
        <v>579</v>
      </c>
      <c r="AL24" s="4">
        <v>360</v>
      </c>
      <c r="AM24" s="4">
        <v>450</v>
      </c>
      <c r="AN24" s="4">
        <v>200</v>
      </c>
      <c r="AO24" s="4">
        <v>200</v>
      </c>
      <c r="AP24" s="4">
        <v>250</v>
      </c>
      <c r="AQ24" s="4">
        <v>250</v>
      </c>
      <c r="AR24" s="4">
        <v>250</v>
      </c>
      <c r="AS24" s="4">
        <v>250</v>
      </c>
      <c r="AT24" s="4">
        <v>250</v>
      </c>
      <c r="AU24" s="4">
        <v>250</v>
      </c>
    </row>
    <row r="25" spans="1:47" x14ac:dyDescent="0.2">
      <c r="A25" t="s">
        <v>69</v>
      </c>
      <c r="B25" t="s">
        <v>70</v>
      </c>
      <c r="C25" t="s">
        <v>71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</row>
    <row r="26" spans="1:47" x14ac:dyDescent="0.2">
      <c r="A26" t="s">
        <v>72</v>
      </c>
      <c r="B26" t="s">
        <v>73</v>
      </c>
      <c r="C26" t="s">
        <v>74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>
        <v>116</v>
      </c>
      <c r="AH26" s="4">
        <v>116</v>
      </c>
      <c r="AI26" s="4">
        <v>108</v>
      </c>
      <c r="AJ26" s="4">
        <v>120</v>
      </c>
      <c r="AK26" s="4">
        <v>140</v>
      </c>
      <c r="AL26" s="4">
        <v>160</v>
      </c>
      <c r="AM26" s="4">
        <v>160</v>
      </c>
      <c r="AN26" s="4">
        <v>150</v>
      </c>
      <c r="AO26" s="4">
        <v>150</v>
      </c>
      <c r="AP26" s="4">
        <v>150</v>
      </c>
      <c r="AQ26" s="4">
        <v>160</v>
      </c>
      <c r="AR26" s="4">
        <v>160</v>
      </c>
      <c r="AS26" s="4">
        <v>160</v>
      </c>
      <c r="AT26" s="4">
        <v>170</v>
      </c>
      <c r="AU26" s="4">
        <v>170</v>
      </c>
    </row>
    <row r="27" spans="1:47" x14ac:dyDescent="0.2">
      <c r="A27" t="s">
        <v>75</v>
      </c>
      <c r="B27" t="s">
        <v>76</v>
      </c>
      <c r="C27" t="s">
        <v>77</v>
      </c>
      <c r="L27" s="4">
        <v>116.36</v>
      </c>
      <c r="M27" s="4">
        <v>128.18</v>
      </c>
      <c r="N27" s="4">
        <v>150.91</v>
      </c>
      <c r="O27" s="4">
        <v>167.27</v>
      </c>
      <c r="P27" s="4">
        <v>202.73000000000002</v>
      </c>
      <c r="Q27" s="4">
        <v>267.27</v>
      </c>
      <c r="R27" s="4">
        <v>220.91</v>
      </c>
      <c r="S27" s="4">
        <v>267.27</v>
      </c>
      <c r="T27" s="4">
        <v>254.55</v>
      </c>
      <c r="U27" s="4">
        <v>251.82</v>
      </c>
      <c r="V27" s="4">
        <v>297.27</v>
      </c>
      <c r="W27" s="4">
        <v>375.45</v>
      </c>
      <c r="X27" s="4">
        <v>325.45</v>
      </c>
      <c r="Y27" s="4">
        <v>328.18</v>
      </c>
      <c r="Z27" s="4">
        <v>286.36</v>
      </c>
      <c r="AA27" s="4">
        <v>380</v>
      </c>
      <c r="AB27" s="4">
        <v>296.36</v>
      </c>
      <c r="AC27" s="4">
        <v>397.27</v>
      </c>
      <c r="AD27" s="4">
        <v>452.68</v>
      </c>
      <c r="AE27" s="4">
        <v>505</v>
      </c>
      <c r="AF27" s="4">
        <v>560</v>
      </c>
      <c r="AG27" s="4">
        <v>592</v>
      </c>
      <c r="AH27" s="4">
        <v>600</v>
      </c>
      <c r="AI27" s="4">
        <v>654</v>
      </c>
      <c r="AJ27" s="4">
        <v>768</v>
      </c>
      <c r="AK27" s="4">
        <v>892</v>
      </c>
      <c r="AL27" s="4">
        <v>934</v>
      </c>
      <c r="AM27" s="4">
        <v>1035</v>
      </c>
      <c r="AN27" s="4">
        <v>1169</v>
      </c>
      <c r="AO27" s="4">
        <v>1201</v>
      </c>
      <c r="AP27" s="4">
        <v>1072</v>
      </c>
      <c r="AQ27" s="4">
        <v>983</v>
      </c>
      <c r="AR27" s="4">
        <v>1010</v>
      </c>
      <c r="AS27" s="4">
        <v>1138</v>
      </c>
      <c r="AT27" s="4">
        <v>1276</v>
      </c>
      <c r="AU27" s="4">
        <v>1440</v>
      </c>
    </row>
    <row r="28" spans="1:47" x14ac:dyDescent="0.2">
      <c r="A28" t="s">
        <v>78</v>
      </c>
      <c r="B28" t="s">
        <v>79</v>
      </c>
      <c r="C28" t="s">
        <v>80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150</v>
      </c>
      <c r="AI28" s="4">
        <v>150</v>
      </c>
      <c r="AJ28" s="4">
        <v>150</v>
      </c>
      <c r="AK28" s="4">
        <v>226</v>
      </c>
      <c r="AL28" s="4">
        <v>150</v>
      </c>
      <c r="AM28" s="4">
        <v>200</v>
      </c>
      <c r="AN28" s="4">
        <v>300</v>
      </c>
      <c r="AO28" s="4">
        <v>300</v>
      </c>
      <c r="AP28" s="4">
        <v>628</v>
      </c>
      <c r="AQ28" s="4">
        <v>704</v>
      </c>
      <c r="AR28" s="4">
        <v>913</v>
      </c>
      <c r="AS28" s="4">
        <v>891</v>
      </c>
      <c r="AT28" s="4">
        <v>1045</v>
      </c>
      <c r="AU28" s="4">
        <v>1026</v>
      </c>
    </row>
    <row r="29" spans="1:47" x14ac:dyDescent="0.2">
      <c r="A29" t="s">
        <v>81</v>
      </c>
      <c r="B29" t="s">
        <v>82</v>
      </c>
      <c r="C29" t="s">
        <v>83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</row>
    <row r="30" spans="1:47" x14ac:dyDescent="0.2">
      <c r="A30" t="s">
        <v>84</v>
      </c>
      <c r="B30" t="s">
        <v>85</v>
      </c>
      <c r="C30" t="s">
        <v>86</v>
      </c>
      <c r="L30" s="4">
        <v>9020.91</v>
      </c>
      <c r="M30" s="4">
        <v>9823.64</v>
      </c>
      <c r="N30" s="4">
        <v>11404.550000000001</v>
      </c>
      <c r="O30" s="4">
        <v>13426.36</v>
      </c>
      <c r="P30" s="4">
        <v>14950.91</v>
      </c>
      <c r="Q30" s="4">
        <v>17473.64</v>
      </c>
      <c r="R30" s="4">
        <v>19186.36</v>
      </c>
      <c r="S30" s="4">
        <v>19202.73</v>
      </c>
      <c r="T30" s="4">
        <v>22326.36</v>
      </c>
      <c r="U30" s="4">
        <v>24926.36</v>
      </c>
      <c r="V30" s="4">
        <v>27250</v>
      </c>
      <c r="W30" s="4">
        <v>26105.45</v>
      </c>
      <c r="X30" s="4">
        <v>25698.18</v>
      </c>
      <c r="Y30" s="4">
        <v>20913.64</v>
      </c>
      <c r="Z30" s="4">
        <v>19782.73</v>
      </c>
      <c r="AA30" s="4">
        <v>20655.45</v>
      </c>
      <c r="AB30" s="4">
        <v>25350</v>
      </c>
      <c r="AC30" s="4">
        <v>25523.64</v>
      </c>
      <c r="AD30" s="4">
        <v>25327.56</v>
      </c>
      <c r="AE30" s="4">
        <v>25926</v>
      </c>
      <c r="AF30" s="4">
        <v>25848</v>
      </c>
      <c r="AG30" s="4">
        <v>27490</v>
      </c>
      <c r="AH30" s="4">
        <v>23903</v>
      </c>
      <c r="AI30" s="4">
        <v>24843</v>
      </c>
      <c r="AJ30" s="4">
        <v>25230</v>
      </c>
      <c r="AK30" s="4">
        <v>28256</v>
      </c>
      <c r="AL30" s="4">
        <v>34597</v>
      </c>
      <c r="AM30" s="4">
        <v>38096</v>
      </c>
      <c r="AN30" s="4">
        <v>39942</v>
      </c>
      <c r="AO30" s="4">
        <v>40270</v>
      </c>
      <c r="AP30" s="4">
        <v>39208</v>
      </c>
      <c r="AQ30" s="4">
        <v>38927</v>
      </c>
      <c r="AR30" s="4">
        <v>38027</v>
      </c>
      <c r="AS30" s="4">
        <v>34010</v>
      </c>
      <c r="AT30" s="4">
        <v>34413</v>
      </c>
      <c r="AU30" s="4">
        <v>36673</v>
      </c>
    </row>
    <row r="31" spans="1:47" x14ac:dyDescent="0.2">
      <c r="A31" t="s">
        <v>87</v>
      </c>
      <c r="B31" t="s">
        <v>88</v>
      </c>
      <c r="C31" t="s">
        <v>89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</row>
    <row r="32" spans="1:47" x14ac:dyDescent="0.2">
      <c r="A32" t="s">
        <v>90</v>
      </c>
      <c r="B32" t="s">
        <v>91</v>
      </c>
      <c r="C32" t="s">
        <v>92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</row>
    <row r="33" spans="1:47" x14ac:dyDescent="0.2">
      <c r="A33" t="s">
        <v>93</v>
      </c>
      <c r="B33" t="s">
        <v>94</v>
      </c>
      <c r="C33" t="s">
        <v>95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>
        <v>100</v>
      </c>
      <c r="AM33" s="4">
        <v>400</v>
      </c>
      <c r="AN33" s="4">
        <v>216</v>
      </c>
      <c r="AO33" s="4">
        <v>208</v>
      </c>
      <c r="AP33" s="4">
        <v>232</v>
      </c>
      <c r="AQ33" s="4">
        <v>227</v>
      </c>
      <c r="AR33" s="4">
        <v>241</v>
      </c>
      <c r="AS33" s="4">
        <v>236</v>
      </c>
      <c r="AT33" s="4">
        <v>242</v>
      </c>
      <c r="AU33" s="4">
        <v>266</v>
      </c>
    </row>
    <row r="34" spans="1:47" x14ac:dyDescent="0.2">
      <c r="A34" t="s">
        <v>96</v>
      </c>
      <c r="B34" t="s">
        <v>97</v>
      </c>
      <c r="C34" t="s">
        <v>98</v>
      </c>
      <c r="L34" s="4">
        <v>3675.4500000000003</v>
      </c>
      <c r="M34" s="4">
        <v>3888.1800000000003</v>
      </c>
      <c r="N34" s="4">
        <v>3918.1800000000003</v>
      </c>
      <c r="O34" s="4">
        <v>4186.3599999999997</v>
      </c>
      <c r="P34" s="4">
        <v>4307.2700000000004</v>
      </c>
      <c r="Q34" s="4">
        <v>4361</v>
      </c>
      <c r="R34" s="4">
        <v>4370.91</v>
      </c>
      <c r="S34" s="4">
        <v>4674.55</v>
      </c>
      <c r="T34" s="4">
        <v>5160</v>
      </c>
      <c r="U34" s="4">
        <v>5412.7300000000005</v>
      </c>
      <c r="V34" s="4">
        <v>5370</v>
      </c>
      <c r="W34" s="4">
        <v>5454.55</v>
      </c>
      <c r="X34" s="4">
        <v>5625.45</v>
      </c>
      <c r="Y34" s="4">
        <v>5655.45</v>
      </c>
      <c r="Z34" s="4">
        <v>5729.09</v>
      </c>
      <c r="AA34" s="4">
        <v>5307.27</v>
      </c>
      <c r="AB34" s="4">
        <v>5713.64</v>
      </c>
      <c r="AC34" s="4">
        <v>5505.45</v>
      </c>
      <c r="AD34" s="4">
        <v>5534.71</v>
      </c>
      <c r="AE34" s="4">
        <v>5036</v>
      </c>
      <c r="AF34" s="4">
        <v>4710</v>
      </c>
      <c r="AG34" s="4">
        <v>2374</v>
      </c>
      <c r="AH34" s="4">
        <v>2132</v>
      </c>
      <c r="AI34" s="4">
        <v>2007</v>
      </c>
      <c r="AJ34" s="4">
        <v>2200</v>
      </c>
      <c r="AK34" s="4">
        <v>2070</v>
      </c>
      <c r="AL34" s="4">
        <v>2137</v>
      </c>
      <c r="AM34" s="4">
        <v>1656</v>
      </c>
      <c r="AN34" s="4">
        <v>1742</v>
      </c>
      <c r="AO34" s="4">
        <v>2060</v>
      </c>
      <c r="AP34" s="4">
        <v>2209</v>
      </c>
      <c r="AQ34" s="4">
        <v>2088</v>
      </c>
      <c r="AR34" s="4">
        <v>2137</v>
      </c>
      <c r="AS34" s="4">
        <v>2100</v>
      </c>
      <c r="AT34" s="4">
        <v>2100</v>
      </c>
      <c r="AU34" s="4">
        <v>2100</v>
      </c>
    </row>
    <row r="35" spans="1:47" x14ac:dyDescent="0.2">
      <c r="A35" t="s">
        <v>99</v>
      </c>
      <c r="B35" t="s">
        <v>100</v>
      </c>
      <c r="C35" t="s">
        <v>101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>
        <v>30</v>
      </c>
      <c r="AL35" s="4">
        <v>30</v>
      </c>
      <c r="AM35" s="4">
        <v>40</v>
      </c>
      <c r="AN35" s="4">
        <v>40</v>
      </c>
      <c r="AO35" s="4">
        <v>50</v>
      </c>
      <c r="AP35" s="4">
        <v>100</v>
      </c>
      <c r="AQ35" s="4">
        <v>50</v>
      </c>
      <c r="AR35" s="4">
        <v>30</v>
      </c>
      <c r="AS35" s="4">
        <v>30</v>
      </c>
      <c r="AT35" s="4">
        <v>30</v>
      </c>
      <c r="AU35" s="4">
        <v>30</v>
      </c>
    </row>
    <row r="36" spans="1:47" x14ac:dyDescent="0.2">
      <c r="A36" t="s">
        <v>102</v>
      </c>
      <c r="B36" t="s">
        <v>103</v>
      </c>
      <c r="C36" t="s">
        <v>104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</row>
    <row r="37" spans="1:47" x14ac:dyDescent="0.2">
      <c r="A37" t="s">
        <v>105</v>
      </c>
      <c r="B37" t="s">
        <v>106</v>
      </c>
      <c r="C37" t="s">
        <v>107</v>
      </c>
      <c r="L37" s="4">
        <v>38.18</v>
      </c>
      <c r="M37" s="4">
        <v>59.09</v>
      </c>
      <c r="N37" s="4">
        <v>46.36</v>
      </c>
      <c r="O37" s="4">
        <v>78.180000000000007</v>
      </c>
      <c r="P37" s="4">
        <v>50</v>
      </c>
      <c r="Q37" s="4">
        <v>50</v>
      </c>
      <c r="R37" s="4">
        <v>50</v>
      </c>
      <c r="S37" s="4">
        <v>50</v>
      </c>
      <c r="T37" s="4">
        <v>10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>
        <v>100</v>
      </c>
      <c r="AL37" s="4">
        <v>200</v>
      </c>
      <c r="AM37" s="4">
        <v>200</v>
      </c>
      <c r="AN37" s="4">
        <v>150</v>
      </c>
      <c r="AO37" s="4"/>
      <c r="AP37" s="4"/>
      <c r="AQ37" s="4">
        <v>50</v>
      </c>
      <c r="AR37" s="4">
        <v>50</v>
      </c>
      <c r="AS37" s="4"/>
      <c r="AT37" s="4"/>
      <c r="AU37" s="4"/>
    </row>
    <row r="38" spans="1:47" x14ac:dyDescent="0.2">
      <c r="A38" t="s">
        <v>108</v>
      </c>
      <c r="B38" t="s">
        <v>109</v>
      </c>
      <c r="C38" t="s">
        <v>110</v>
      </c>
      <c r="L38" s="4">
        <v>30</v>
      </c>
      <c r="M38" s="4">
        <v>140</v>
      </c>
      <c r="N38" s="4">
        <v>170</v>
      </c>
      <c r="O38" s="4">
        <v>192.73000000000002</v>
      </c>
      <c r="P38" s="4">
        <v>201.82</v>
      </c>
      <c r="Q38" s="4">
        <v>238.18</v>
      </c>
      <c r="R38" s="4">
        <v>299.09000000000003</v>
      </c>
      <c r="S38" s="4">
        <v>363.64</v>
      </c>
      <c r="T38" s="4">
        <v>354.55</v>
      </c>
      <c r="U38" s="4">
        <v>490.91</v>
      </c>
      <c r="V38" s="4">
        <v>509.09000000000003</v>
      </c>
      <c r="W38" s="4">
        <v>517.27</v>
      </c>
      <c r="X38" s="4">
        <v>530.91</v>
      </c>
      <c r="Y38" s="4">
        <v>610.91</v>
      </c>
      <c r="Z38" s="4"/>
      <c r="AA38" s="4"/>
      <c r="AB38" s="4"/>
      <c r="AC38" s="4"/>
      <c r="AD38" s="4"/>
      <c r="AE38" s="4">
        <v>614</v>
      </c>
      <c r="AF38" s="4">
        <v>624</v>
      </c>
      <c r="AG38" s="4">
        <v>521</v>
      </c>
      <c r="AH38" s="4">
        <v>519</v>
      </c>
      <c r="AI38" s="4">
        <v>620</v>
      </c>
      <c r="AJ38" s="4">
        <v>620</v>
      </c>
      <c r="AK38" s="4">
        <v>552</v>
      </c>
      <c r="AL38" s="4">
        <v>305</v>
      </c>
      <c r="AM38" s="4">
        <v>350</v>
      </c>
      <c r="AN38" s="4">
        <v>740</v>
      </c>
      <c r="AO38" s="4">
        <v>850</v>
      </c>
      <c r="AP38" s="4">
        <v>890</v>
      </c>
      <c r="AQ38" s="4">
        <v>930</v>
      </c>
      <c r="AR38" s="4">
        <v>937</v>
      </c>
      <c r="AS38" s="4">
        <v>949</v>
      </c>
      <c r="AT38" s="4">
        <v>1032</v>
      </c>
      <c r="AU38" s="4">
        <v>1000</v>
      </c>
    </row>
    <row r="39" spans="1:47" x14ac:dyDescent="0.2">
      <c r="A39" t="s">
        <v>111</v>
      </c>
      <c r="B39" t="s">
        <v>112</v>
      </c>
      <c r="C39" t="s">
        <v>113</v>
      </c>
      <c r="L39" s="4">
        <v>7222.7300000000005</v>
      </c>
      <c r="M39" s="4">
        <v>8241.82</v>
      </c>
      <c r="N39" s="4">
        <v>9069.09</v>
      </c>
      <c r="O39" s="4">
        <v>10114.550000000001</v>
      </c>
      <c r="P39" s="4">
        <v>10441.82</v>
      </c>
      <c r="Q39" s="4">
        <v>9986.36</v>
      </c>
      <c r="R39" s="4">
        <v>9644.5500000000011</v>
      </c>
      <c r="S39" s="4">
        <v>9660</v>
      </c>
      <c r="T39" s="4">
        <v>10340</v>
      </c>
      <c r="U39" s="4">
        <v>11780.91</v>
      </c>
      <c r="V39" s="4">
        <v>10519.09</v>
      </c>
      <c r="W39" s="4">
        <v>10166.36</v>
      </c>
      <c r="X39" s="4">
        <v>8443.64</v>
      </c>
      <c r="Y39" s="4">
        <v>7887.27</v>
      </c>
      <c r="Z39" s="4">
        <v>8626.36</v>
      </c>
      <c r="AA39" s="4">
        <v>10213.64</v>
      </c>
      <c r="AB39" s="4">
        <v>10624.550000000001</v>
      </c>
      <c r="AC39" s="4">
        <v>12616.36</v>
      </c>
      <c r="AD39" s="4">
        <v>12035.56</v>
      </c>
      <c r="AE39" s="4">
        <v>12591</v>
      </c>
      <c r="AF39" s="4">
        <v>11745</v>
      </c>
      <c r="AG39" s="4">
        <v>9396</v>
      </c>
      <c r="AH39" s="4">
        <v>5698</v>
      </c>
      <c r="AI39" s="4">
        <v>6672</v>
      </c>
      <c r="AJ39" s="4">
        <v>10584</v>
      </c>
      <c r="AK39" s="4">
        <v>10440</v>
      </c>
      <c r="AL39" s="4">
        <v>11587</v>
      </c>
      <c r="AM39" s="4">
        <v>12015</v>
      </c>
      <c r="AN39" s="4">
        <v>12124</v>
      </c>
      <c r="AO39" s="4">
        <v>12634</v>
      </c>
      <c r="AP39" s="4">
        <v>12612</v>
      </c>
      <c r="AQ39" s="4">
        <v>12986</v>
      </c>
      <c r="AR39" s="4">
        <v>13079</v>
      </c>
      <c r="AS39" s="4">
        <v>13416</v>
      </c>
      <c r="AT39" s="4">
        <v>13863</v>
      </c>
      <c r="AU39" s="4">
        <v>14179</v>
      </c>
    </row>
    <row r="40" spans="1:47" x14ac:dyDescent="0.2">
      <c r="A40" t="s">
        <v>114</v>
      </c>
      <c r="B40" t="s">
        <v>115</v>
      </c>
      <c r="C40" t="s">
        <v>116</v>
      </c>
      <c r="L40" s="4">
        <v>17.27</v>
      </c>
      <c r="M40" s="4">
        <v>10</v>
      </c>
      <c r="N40" s="4">
        <v>8.18</v>
      </c>
      <c r="O40" s="4">
        <v>11.82</v>
      </c>
      <c r="P40" s="4">
        <v>3.64</v>
      </c>
      <c r="Q40" s="4">
        <v>3.64</v>
      </c>
      <c r="R40" s="4">
        <v>3.64</v>
      </c>
      <c r="S40" s="4">
        <v>3.64</v>
      </c>
      <c r="T40" s="4">
        <v>15.450000000000001</v>
      </c>
      <c r="U40" s="4">
        <v>15.450000000000001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</row>
    <row r="41" spans="1:47" x14ac:dyDescent="0.2">
      <c r="A41" t="s">
        <v>117</v>
      </c>
      <c r="B41" t="s">
        <v>118</v>
      </c>
      <c r="C41" t="s">
        <v>119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</row>
    <row r="42" spans="1:47" x14ac:dyDescent="0.2">
      <c r="A42" t="s">
        <v>120</v>
      </c>
      <c r="B42" t="s">
        <v>121</v>
      </c>
      <c r="C42" t="s">
        <v>122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</row>
    <row r="43" spans="1:47" x14ac:dyDescent="0.2">
      <c r="A43" t="s">
        <v>123</v>
      </c>
      <c r="B43" t="s">
        <v>124</v>
      </c>
      <c r="C43" t="s">
        <v>125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</row>
    <row r="44" spans="1:47" x14ac:dyDescent="0.2">
      <c r="A44" t="s">
        <v>126</v>
      </c>
      <c r="B44" t="s">
        <v>127</v>
      </c>
      <c r="C44" t="s">
        <v>128</v>
      </c>
      <c r="L44" s="4">
        <v>2045.45</v>
      </c>
      <c r="M44" s="4">
        <v>1370.91</v>
      </c>
      <c r="N44" s="4">
        <v>1407.27</v>
      </c>
      <c r="O44" s="4">
        <v>1374.55</v>
      </c>
      <c r="P44" s="4">
        <v>1426.3600000000001</v>
      </c>
      <c r="Q44" s="4">
        <v>1016.36</v>
      </c>
      <c r="R44" s="4">
        <v>964.55000000000007</v>
      </c>
      <c r="S44" s="4">
        <v>1124.55</v>
      </c>
      <c r="T44" s="4">
        <v>1179.0899999999999</v>
      </c>
      <c r="U44" s="4">
        <v>1355.45</v>
      </c>
      <c r="V44" s="4">
        <v>1586.3600000000001</v>
      </c>
      <c r="W44" s="4">
        <v>1867.27</v>
      </c>
      <c r="X44" s="4">
        <v>1134.55</v>
      </c>
      <c r="Y44" s="4">
        <v>1257.27</v>
      </c>
      <c r="Z44" s="4">
        <v>1402.73</v>
      </c>
      <c r="AA44" s="4">
        <v>1427.27</v>
      </c>
      <c r="AB44" s="4">
        <v>1436.3600000000001</v>
      </c>
      <c r="AC44" s="4">
        <v>1597.27</v>
      </c>
      <c r="AD44" s="4">
        <v>1833.41</v>
      </c>
      <c r="AE44" s="4">
        <v>2010</v>
      </c>
      <c r="AF44" s="4">
        <v>2115</v>
      </c>
      <c r="AG44" s="4">
        <v>2251</v>
      </c>
      <c r="AH44" s="4">
        <v>2645</v>
      </c>
      <c r="AI44" s="4">
        <v>3021</v>
      </c>
      <c r="AJ44" s="4">
        <v>2995</v>
      </c>
      <c r="AK44" s="4">
        <v>3275</v>
      </c>
      <c r="AL44" s="4">
        <v>3634</v>
      </c>
      <c r="AM44" s="4">
        <v>3735</v>
      </c>
      <c r="AN44" s="4">
        <v>3888</v>
      </c>
      <c r="AO44" s="4">
        <v>3036</v>
      </c>
      <c r="AP44" s="4">
        <v>3377</v>
      </c>
      <c r="AQ44" s="4">
        <v>3513</v>
      </c>
      <c r="AR44" s="4">
        <v>3462</v>
      </c>
      <c r="AS44" s="4">
        <v>3622</v>
      </c>
      <c r="AT44" s="4">
        <v>3798</v>
      </c>
      <c r="AU44" s="4">
        <v>3999</v>
      </c>
    </row>
    <row r="45" spans="1:47" x14ac:dyDescent="0.2">
      <c r="A45" t="s">
        <v>129</v>
      </c>
      <c r="B45" t="s">
        <v>130</v>
      </c>
      <c r="C45" t="s">
        <v>131</v>
      </c>
      <c r="L45" s="4">
        <v>10000</v>
      </c>
      <c r="M45" s="4">
        <v>23000</v>
      </c>
      <c r="N45" s="4">
        <v>28400</v>
      </c>
      <c r="O45" s="4">
        <v>25054.55</v>
      </c>
      <c r="P45" s="4">
        <v>25054.55</v>
      </c>
      <c r="Q45" s="4">
        <v>30090.91</v>
      </c>
      <c r="R45" s="4">
        <v>49402.73</v>
      </c>
      <c r="S45" s="4">
        <v>55766.36</v>
      </c>
      <c r="T45" s="4">
        <v>65376.36</v>
      </c>
      <c r="U45" s="4">
        <v>74055.45</v>
      </c>
      <c r="V45" s="4">
        <v>80027.27</v>
      </c>
      <c r="W45" s="4">
        <v>84176.36</v>
      </c>
      <c r="X45" s="4">
        <v>94270</v>
      </c>
      <c r="Y45" s="4">
        <v>108477.27</v>
      </c>
      <c r="Z45" s="4">
        <v>121334.55</v>
      </c>
      <c r="AA45" s="4">
        <v>142818.18</v>
      </c>
      <c r="AB45" s="4">
        <v>161818.18</v>
      </c>
      <c r="AC45" s="4">
        <v>180000</v>
      </c>
      <c r="AD45" s="4">
        <v>209558.58000000002</v>
      </c>
      <c r="AE45" s="4">
        <v>207000</v>
      </c>
      <c r="AF45" s="4">
        <v>203000</v>
      </c>
      <c r="AG45" s="4">
        <v>252610</v>
      </c>
      <c r="AH45" s="4">
        <v>308220</v>
      </c>
      <c r="AI45" s="4">
        <v>367880</v>
      </c>
      <c r="AJ45" s="4">
        <v>421180</v>
      </c>
      <c r="AK45" s="4">
        <v>475910</v>
      </c>
      <c r="AL45" s="4">
        <v>491190</v>
      </c>
      <c r="AM45" s="4">
        <v>511730</v>
      </c>
      <c r="AN45" s="4">
        <v>536000</v>
      </c>
      <c r="AO45" s="4">
        <v>573000</v>
      </c>
      <c r="AP45" s="4">
        <v>597000</v>
      </c>
      <c r="AQ45" s="4">
        <v>661040</v>
      </c>
      <c r="AR45" s="4">
        <v>725000</v>
      </c>
      <c r="AS45" s="4">
        <v>862080</v>
      </c>
      <c r="AT45" s="4">
        <v>970000</v>
      </c>
      <c r="AU45" s="4">
        <v>1068850</v>
      </c>
    </row>
    <row r="46" spans="1:47" x14ac:dyDescent="0.2">
      <c r="A46" t="s">
        <v>132</v>
      </c>
      <c r="B46" t="s">
        <v>133</v>
      </c>
      <c r="C46" t="s">
        <v>134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</row>
    <row r="47" spans="1:47" x14ac:dyDescent="0.2">
      <c r="A47" t="s">
        <v>135</v>
      </c>
      <c r="B47" t="s">
        <v>136</v>
      </c>
      <c r="C47" t="s">
        <v>137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</row>
    <row r="48" spans="1:47" x14ac:dyDescent="0.2">
      <c r="A48" t="s">
        <v>138</v>
      </c>
      <c r="B48" t="s">
        <v>139</v>
      </c>
      <c r="C48" t="s">
        <v>140</v>
      </c>
      <c r="L48" s="4">
        <v>2801.82</v>
      </c>
      <c r="M48" s="4">
        <v>2853.64</v>
      </c>
      <c r="N48" s="4">
        <v>2898.18</v>
      </c>
      <c r="O48" s="4">
        <v>3228.1800000000003</v>
      </c>
      <c r="P48" s="4">
        <v>3439.09</v>
      </c>
      <c r="Q48" s="4">
        <v>3097.27</v>
      </c>
      <c r="R48" s="4">
        <v>3620</v>
      </c>
      <c r="S48" s="4">
        <v>3304.55</v>
      </c>
      <c r="T48" s="4">
        <v>4161.82</v>
      </c>
      <c r="U48" s="4">
        <v>4266.3599999999997</v>
      </c>
      <c r="V48" s="4">
        <v>4360</v>
      </c>
      <c r="W48" s="4">
        <v>4468.18</v>
      </c>
      <c r="X48" s="4">
        <v>5041.82</v>
      </c>
      <c r="Y48" s="4">
        <v>4730.91</v>
      </c>
      <c r="Z48" s="4">
        <v>5287.27</v>
      </c>
      <c r="AA48" s="4">
        <v>5721.82</v>
      </c>
      <c r="AB48" s="4">
        <v>6449.09</v>
      </c>
      <c r="AC48" s="4">
        <v>5977.27</v>
      </c>
      <c r="AD48" s="4">
        <v>6763.93</v>
      </c>
      <c r="AE48" s="4">
        <v>6643</v>
      </c>
      <c r="AF48" s="4">
        <v>6253</v>
      </c>
      <c r="AG48" s="4">
        <v>6302</v>
      </c>
      <c r="AH48" s="4">
        <v>6807</v>
      </c>
      <c r="AI48" s="4">
        <v>7930</v>
      </c>
      <c r="AJ48" s="4">
        <v>9322</v>
      </c>
      <c r="AK48" s="4">
        <v>9407</v>
      </c>
      <c r="AL48" s="4">
        <v>8907</v>
      </c>
      <c r="AM48" s="4">
        <v>8446</v>
      </c>
      <c r="AN48" s="4">
        <v>9190</v>
      </c>
      <c r="AO48" s="4">
        <v>9200</v>
      </c>
      <c r="AP48" s="4">
        <v>9750</v>
      </c>
      <c r="AQ48" s="4">
        <v>6830</v>
      </c>
      <c r="AR48" s="4">
        <v>6604</v>
      </c>
      <c r="AS48" s="4">
        <v>7337</v>
      </c>
      <c r="AT48" s="4">
        <v>7822</v>
      </c>
      <c r="AU48" s="4">
        <v>9959</v>
      </c>
    </row>
    <row r="49" spans="1:47" x14ac:dyDescent="0.2">
      <c r="A49" t="s">
        <v>141</v>
      </c>
      <c r="B49" t="s">
        <v>142</v>
      </c>
      <c r="C49" t="s">
        <v>143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</row>
    <row r="50" spans="1:47" x14ac:dyDescent="0.2">
      <c r="A50" t="s">
        <v>717</v>
      </c>
      <c r="B50" t="s">
        <v>180</v>
      </c>
      <c r="C50" t="s">
        <v>181</v>
      </c>
      <c r="L50" s="4">
        <v>420</v>
      </c>
      <c r="M50" s="4">
        <v>456.36</v>
      </c>
      <c r="N50" s="4">
        <v>477.27</v>
      </c>
      <c r="O50" s="4">
        <v>538.18000000000006</v>
      </c>
      <c r="P50" s="4">
        <v>578.18000000000006</v>
      </c>
      <c r="Q50" s="4">
        <v>629.09</v>
      </c>
      <c r="R50" s="4">
        <v>654.55000000000007</v>
      </c>
      <c r="S50" s="4">
        <v>490</v>
      </c>
      <c r="T50" s="4">
        <v>472.73</v>
      </c>
      <c r="U50" s="4">
        <v>450.91</v>
      </c>
      <c r="V50" s="4">
        <v>443.64</v>
      </c>
      <c r="W50" s="4">
        <v>409.09000000000003</v>
      </c>
      <c r="X50" s="4">
        <v>541.82000000000005</v>
      </c>
      <c r="Y50" s="4">
        <v>513.64</v>
      </c>
      <c r="Z50" s="4">
        <v>535.45000000000005</v>
      </c>
      <c r="AA50" s="4">
        <v>444.55</v>
      </c>
      <c r="AB50" s="4">
        <v>400</v>
      </c>
      <c r="AC50" s="4">
        <v>492.73</v>
      </c>
      <c r="AD50" s="4">
        <v>495.32</v>
      </c>
      <c r="AE50" s="4">
        <v>460</v>
      </c>
      <c r="AF50" s="4">
        <v>461</v>
      </c>
      <c r="AG50" s="4">
        <v>250</v>
      </c>
      <c r="AH50" s="4">
        <v>174</v>
      </c>
      <c r="AI50" s="4">
        <v>149</v>
      </c>
      <c r="AJ50" s="4">
        <v>50</v>
      </c>
      <c r="AK50" s="4">
        <v>235</v>
      </c>
      <c r="AL50" s="4">
        <v>241</v>
      </c>
      <c r="AM50" s="4">
        <v>125</v>
      </c>
      <c r="AN50" s="4">
        <v>134</v>
      </c>
      <c r="AO50" s="4">
        <v>159</v>
      </c>
      <c r="AP50" s="4">
        <v>169</v>
      </c>
      <c r="AQ50" s="4">
        <v>201</v>
      </c>
      <c r="AR50" s="4">
        <v>265</v>
      </c>
      <c r="AS50" s="4">
        <v>331</v>
      </c>
      <c r="AT50" s="4">
        <v>403</v>
      </c>
      <c r="AU50" s="4">
        <v>511</v>
      </c>
    </row>
    <row r="51" spans="1:47" x14ac:dyDescent="0.2">
      <c r="A51" t="s">
        <v>715</v>
      </c>
      <c r="B51" t="s">
        <v>508</v>
      </c>
      <c r="C51" t="s">
        <v>509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>
        <v>33.64</v>
      </c>
      <c r="W51" s="4">
        <v>49.09</v>
      </c>
      <c r="X51" s="4">
        <v>39.090000000000003</v>
      </c>
      <c r="Y51" s="4">
        <v>15.450000000000001</v>
      </c>
      <c r="Z51" s="4"/>
      <c r="AA51" s="4">
        <v>58.18</v>
      </c>
      <c r="AB51" s="4">
        <v>58.18</v>
      </c>
      <c r="AC51" s="4">
        <v>38.18</v>
      </c>
      <c r="AD51" s="4">
        <v>58.06</v>
      </c>
      <c r="AE51" s="4">
        <v>122</v>
      </c>
      <c r="AF51" s="4">
        <v>90</v>
      </c>
      <c r="AG51" s="4">
        <v>103</v>
      </c>
      <c r="AH51" s="4">
        <v>115</v>
      </c>
      <c r="AI51" s="4">
        <v>114</v>
      </c>
      <c r="AJ51" s="4">
        <v>114</v>
      </c>
      <c r="AK51" s="4">
        <v>96</v>
      </c>
      <c r="AL51" s="4">
        <v>50</v>
      </c>
      <c r="AM51" s="4"/>
      <c r="AN51" s="4"/>
      <c r="AO51" s="4"/>
      <c r="AP51" s="4">
        <v>20</v>
      </c>
      <c r="AQ51" s="4"/>
      <c r="AR51" s="4"/>
      <c r="AS51" s="4"/>
      <c r="AT51" s="4"/>
      <c r="AU51" s="4">
        <v>100</v>
      </c>
    </row>
    <row r="52" spans="1:47" x14ac:dyDescent="0.2">
      <c r="A52" t="s">
        <v>144</v>
      </c>
      <c r="B52" t="s">
        <v>145</v>
      </c>
      <c r="C52" t="s">
        <v>146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</row>
    <row r="53" spans="1:47" x14ac:dyDescent="0.2">
      <c r="A53" t="s">
        <v>147</v>
      </c>
      <c r="B53" t="s">
        <v>148</v>
      </c>
      <c r="C53" t="s">
        <v>149</v>
      </c>
      <c r="L53" s="4">
        <v>187.27</v>
      </c>
      <c r="M53" s="4">
        <v>213.64000000000001</v>
      </c>
      <c r="N53" s="4">
        <v>261.82</v>
      </c>
      <c r="O53" s="4">
        <v>272.73</v>
      </c>
      <c r="P53" s="4">
        <v>298.18</v>
      </c>
      <c r="Q53" s="4">
        <v>330.91</v>
      </c>
      <c r="R53" s="4">
        <v>362.73</v>
      </c>
      <c r="S53" s="4">
        <v>406.36</v>
      </c>
      <c r="T53" s="4">
        <v>490.91</v>
      </c>
      <c r="U53" s="4">
        <v>529.09</v>
      </c>
      <c r="V53" s="4">
        <v>554.55000000000007</v>
      </c>
      <c r="W53" s="4">
        <v>460.91</v>
      </c>
      <c r="X53" s="4">
        <v>424.55</v>
      </c>
      <c r="Y53" s="4">
        <v>386.36</v>
      </c>
      <c r="Z53" s="4">
        <v>470</v>
      </c>
      <c r="AA53" s="4">
        <v>476.36</v>
      </c>
      <c r="AB53" s="4">
        <v>520.91</v>
      </c>
      <c r="AC53" s="4">
        <v>582.73</v>
      </c>
      <c r="AD53" s="4">
        <v>556.1</v>
      </c>
      <c r="AE53" s="4">
        <v>610</v>
      </c>
      <c r="AF53" s="4">
        <v>620</v>
      </c>
      <c r="AG53" s="4">
        <v>700</v>
      </c>
      <c r="AH53" s="4">
        <v>700</v>
      </c>
      <c r="AI53" s="4">
        <v>860</v>
      </c>
      <c r="AJ53" s="4">
        <v>940</v>
      </c>
      <c r="AK53" s="4">
        <v>865</v>
      </c>
      <c r="AL53" s="4">
        <v>830</v>
      </c>
      <c r="AM53" s="4">
        <v>940</v>
      </c>
      <c r="AN53" s="4">
        <v>1085</v>
      </c>
      <c r="AO53" s="4">
        <v>1100</v>
      </c>
      <c r="AP53" s="4">
        <v>1050</v>
      </c>
      <c r="AQ53" s="4">
        <v>1200</v>
      </c>
      <c r="AR53" s="4">
        <v>1200</v>
      </c>
      <c r="AS53" s="4">
        <v>1600</v>
      </c>
      <c r="AT53" s="4">
        <v>1900</v>
      </c>
      <c r="AU53" s="4">
        <v>2000</v>
      </c>
    </row>
    <row r="54" spans="1:47" x14ac:dyDescent="0.2">
      <c r="A54" t="s">
        <v>150</v>
      </c>
      <c r="B54" t="s">
        <v>151</v>
      </c>
      <c r="C54" t="s">
        <v>152</v>
      </c>
      <c r="L54" s="4">
        <v>400.91</v>
      </c>
      <c r="M54" s="4">
        <v>500.91</v>
      </c>
      <c r="N54" s="4">
        <v>590</v>
      </c>
      <c r="O54" s="4">
        <v>666.36</v>
      </c>
      <c r="P54" s="4">
        <v>630.91</v>
      </c>
      <c r="Q54" s="4"/>
      <c r="R54" s="4"/>
      <c r="S54" s="4"/>
      <c r="T54" s="4"/>
      <c r="U54" s="4"/>
      <c r="V54" s="4">
        <v>1302.73</v>
      </c>
      <c r="W54" s="4">
        <v>1202.73</v>
      </c>
      <c r="X54" s="4">
        <v>1102.73</v>
      </c>
      <c r="Y54" s="4">
        <v>638.18000000000006</v>
      </c>
      <c r="Z54" s="4">
        <v>537.27</v>
      </c>
      <c r="AA54" s="4">
        <v>680</v>
      </c>
      <c r="AB54" s="4">
        <v>777.27</v>
      </c>
      <c r="AC54" s="4">
        <v>653.64</v>
      </c>
      <c r="AD54" s="4">
        <v>698.53</v>
      </c>
      <c r="AE54" s="4">
        <v>500</v>
      </c>
      <c r="AF54" s="4">
        <v>500</v>
      </c>
      <c r="AG54" s="4">
        <v>500</v>
      </c>
      <c r="AH54" s="4">
        <v>510</v>
      </c>
      <c r="AI54" s="4">
        <v>500</v>
      </c>
      <c r="AJ54" s="4">
        <v>500</v>
      </c>
      <c r="AK54" s="4">
        <v>1000</v>
      </c>
      <c r="AL54" s="4">
        <v>1000</v>
      </c>
      <c r="AM54" s="4">
        <v>1100</v>
      </c>
      <c r="AN54" s="4">
        <v>650</v>
      </c>
      <c r="AO54" s="4">
        <v>650</v>
      </c>
      <c r="AP54" s="4">
        <v>650</v>
      </c>
      <c r="AQ54" s="4">
        <v>650</v>
      </c>
      <c r="AR54" s="4">
        <v>650</v>
      </c>
      <c r="AS54" s="4">
        <v>650</v>
      </c>
      <c r="AT54" s="4">
        <v>650</v>
      </c>
      <c r="AU54" s="4">
        <v>650</v>
      </c>
    </row>
    <row r="55" spans="1:47" x14ac:dyDescent="0.2">
      <c r="A55" t="s">
        <v>153</v>
      </c>
      <c r="B55" t="s">
        <v>154</v>
      </c>
      <c r="C55" t="s">
        <v>155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1768</v>
      </c>
      <c r="AI55" s="4">
        <v>1683</v>
      </c>
      <c r="AJ55" s="4">
        <v>2055</v>
      </c>
      <c r="AK55" s="4">
        <v>1708</v>
      </c>
      <c r="AL55" s="4">
        <v>1842</v>
      </c>
      <c r="AM55" s="4">
        <v>2134</v>
      </c>
      <c r="AN55" s="4">
        <v>2295</v>
      </c>
      <c r="AO55" s="4">
        <v>2712</v>
      </c>
      <c r="AP55" s="4">
        <v>2852</v>
      </c>
      <c r="AQ55" s="4">
        <v>3246</v>
      </c>
      <c r="AR55" s="4">
        <v>3378</v>
      </c>
      <c r="AS55" s="4">
        <v>3654</v>
      </c>
      <c r="AT55" s="4">
        <v>3811</v>
      </c>
      <c r="AU55" s="4">
        <v>3481</v>
      </c>
    </row>
    <row r="56" spans="1:47" x14ac:dyDescent="0.2">
      <c r="A56" t="s">
        <v>156</v>
      </c>
      <c r="B56" t="s">
        <v>157</v>
      </c>
      <c r="C56" t="s">
        <v>158</v>
      </c>
      <c r="L56" s="4">
        <v>743.64</v>
      </c>
      <c r="M56" s="4">
        <v>754.55000000000007</v>
      </c>
      <c r="N56" s="4">
        <v>754.55000000000007</v>
      </c>
      <c r="O56" s="4">
        <v>1500</v>
      </c>
      <c r="P56" s="4">
        <v>1500</v>
      </c>
      <c r="Q56" s="4">
        <v>2087.27</v>
      </c>
      <c r="R56" s="4">
        <v>2506.36</v>
      </c>
      <c r="S56" s="4">
        <v>2661.82</v>
      </c>
      <c r="T56" s="4">
        <v>2717.27</v>
      </c>
      <c r="U56" s="4">
        <v>2617.27</v>
      </c>
      <c r="V56" s="4">
        <v>2837.27</v>
      </c>
      <c r="W56" s="4">
        <v>3299.09</v>
      </c>
      <c r="X56" s="4">
        <v>3170</v>
      </c>
      <c r="Y56" s="4">
        <v>3238.1800000000003</v>
      </c>
      <c r="Z56" s="4">
        <v>3353.64</v>
      </c>
      <c r="AA56" s="4">
        <v>3280</v>
      </c>
      <c r="AB56" s="4">
        <v>3311.82</v>
      </c>
      <c r="AC56" s="4">
        <v>3542.73</v>
      </c>
      <c r="AD56" s="4">
        <v>3566.12</v>
      </c>
      <c r="AE56" s="4">
        <v>3138</v>
      </c>
      <c r="AF56" s="4">
        <v>3000</v>
      </c>
      <c r="AG56" s="4">
        <v>2000</v>
      </c>
      <c r="AH56" s="4">
        <v>2000</v>
      </c>
      <c r="AI56" s="4">
        <v>1049</v>
      </c>
      <c r="AJ56" s="4">
        <v>1081</v>
      </c>
      <c r="AK56" s="4">
        <v>1470</v>
      </c>
      <c r="AL56" s="4">
        <v>1453</v>
      </c>
      <c r="AM56" s="4">
        <v>1713</v>
      </c>
      <c r="AN56" s="4">
        <v>1713</v>
      </c>
      <c r="AO56" s="4">
        <v>1785</v>
      </c>
      <c r="AP56" s="4">
        <v>1633</v>
      </c>
      <c r="AQ56" s="4">
        <v>1324</v>
      </c>
      <c r="AR56" s="4">
        <v>1327</v>
      </c>
      <c r="AS56" s="4">
        <v>1346</v>
      </c>
      <c r="AT56" s="4">
        <v>1401</v>
      </c>
      <c r="AU56" s="4">
        <v>1567</v>
      </c>
    </row>
    <row r="57" spans="1:47" x14ac:dyDescent="0.2">
      <c r="A57" t="s">
        <v>708</v>
      </c>
      <c r="B57" t="s">
        <v>710</v>
      </c>
      <c r="C57" t="s">
        <v>709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</row>
    <row r="58" spans="1:47" x14ac:dyDescent="0.2">
      <c r="A58" t="s">
        <v>159</v>
      </c>
      <c r="B58" t="s">
        <v>160</v>
      </c>
      <c r="C58" t="s">
        <v>161</v>
      </c>
      <c r="L58" s="4">
        <v>266.36</v>
      </c>
      <c r="M58" s="4">
        <v>303.64</v>
      </c>
      <c r="N58" s="4">
        <v>322.73</v>
      </c>
      <c r="O58" s="4">
        <v>451.82</v>
      </c>
      <c r="P58" s="4">
        <v>339.09000000000003</v>
      </c>
      <c r="Q58" s="4">
        <v>612.73</v>
      </c>
      <c r="R58" s="4">
        <v>1027.27</v>
      </c>
      <c r="S58" s="4">
        <v>1073.6400000000001</v>
      </c>
      <c r="T58" s="4">
        <v>1109.0899999999999</v>
      </c>
      <c r="U58" s="4">
        <v>1137.27</v>
      </c>
      <c r="V58" s="4">
        <v>1235.45</v>
      </c>
      <c r="W58" s="4">
        <v>1037.27</v>
      </c>
      <c r="X58" s="4">
        <v>1070</v>
      </c>
      <c r="Y58" s="4">
        <v>944.55000000000007</v>
      </c>
      <c r="Z58" s="4">
        <v>854.55000000000007</v>
      </c>
      <c r="AA58" s="4">
        <v>660.91</v>
      </c>
      <c r="AB58" s="4">
        <v>865.45</v>
      </c>
      <c r="AC58" s="4">
        <v>855.45</v>
      </c>
      <c r="AD58" s="4">
        <v>867.26</v>
      </c>
      <c r="AE58" s="4">
        <v>1042</v>
      </c>
      <c r="AF58" s="4">
        <v>1133</v>
      </c>
      <c r="AG58" s="4">
        <v>1134</v>
      </c>
      <c r="AH58" s="4">
        <v>1131</v>
      </c>
      <c r="AI58" s="4">
        <v>1089</v>
      </c>
      <c r="AJ58" s="4">
        <v>1053</v>
      </c>
      <c r="AK58" s="4">
        <v>1021</v>
      </c>
      <c r="AL58" s="4">
        <v>1000</v>
      </c>
      <c r="AM58" s="4">
        <v>910</v>
      </c>
      <c r="AN58" s="4">
        <v>1207</v>
      </c>
      <c r="AO58" s="4">
        <v>1157</v>
      </c>
      <c r="AP58" s="4">
        <v>1398</v>
      </c>
      <c r="AQ58" s="4">
        <v>1369</v>
      </c>
      <c r="AR58" s="4">
        <v>1438</v>
      </c>
      <c r="AS58" s="4">
        <v>1637</v>
      </c>
      <c r="AT58" s="4">
        <v>1689</v>
      </c>
      <c r="AU58" s="4">
        <v>1805</v>
      </c>
    </row>
    <row r="59" spans="1:47" x14ac:dyDescent="0.2">
      <c r="A59" t="s">
        <v>162</v>
      </c>
      <c r="B59" t="s">
        <v>163</v>
      </c>
      <c r="C59" t="s">
        <v>164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>
        <v>5393</v>
      </c>
      <c r="AJ59" s="4">
        <v>5303</v>
      </c>
      <c r="AK59" s="4">
        <v>4825</v>
      </c>
      <c r="AL59" s="4">
        <v>5015</v>
      </c>
      <c r="AM59" s="4">
        <v>4877</v>
      </c>
      <c r="AN59" s="4">
        <v>4604</v>
      </c>
      <c r="AO59" s="4">
        <v>4241</v>
      </c>
      <c r="AP59" s="4">
        <v>4093</v>
      </c>
      <c r="AQ59" s="4">
        <v>3550</v>
      </c>
      <c r="AR59" s="4">
        <v>3217</v>
      </c>
      <c r="AS59" s="4">
        <v>3465</v>
      </c>
      <c r="AT59" s="4">
        <v>3829</v>
      </c>
      <c r="AU59" s="4">
        <v>3978</v>
      </c>
    </row>
    <row r="60" spans="1:47" x14ac:dyDescent="0.2">
      <c r="A60" t="s">
        <v>165</v>
      </c>
      <c r="B60" t="s">
        <v>166</v>
      </c>
      <c r="C60" t="s">
        <v>167</v>
      </c>
      <c r="L60" s="4">
        <v>7417.27</v>
      </c>
      <c r="M60" s="4">
        <v>7972.7300000000005</v>
      </c>
      <c r="N60" s="4">
        <v>8061.8200000000006</v>
      </c>
      <c r="O60" s="4">
        <v>8398.18</v>
      </c>
      <c r="P60" s="4">
        <v>8985.4500000000007</v>
      </c>
      <c r="Q60" s="4">
        <v>9324.5500000000011</v>
      </c>
      <c r="R60" s="4">
        <v>9571.82</v>
      </c>
      <c r="S60" s="4">
        <v>9769.09</v>
      </c>
      <c r="T60" s="4">
        <v>10225.450000000001</v>
      </c>
      <c r="U60" s="4">
        <v>10279.09</v>
      </c>
      <c r="V60" s="4">
        <v>10568.18</v>
      </c>
      <c r="W60" s="4">
        <v>10668.18</v>
      </c>
      <c r="X60" s="4">
        <v>10346.36</v>
      </c>
      <c r="Y60" s="4">
        <v>10520</v>
      </c>
      <c r="Z60" s="4">
        <v>10551.82</v>
      </c>
      <c r="AA60" s="4">
        <v>10272.73</v>
      </c>
      <c r="AB60" s="4">
        <v>10181.82</v>
      </c>
      <c r="AC60" s="4">
        <v>10390.91</v>
      </c>
      <c r="AD60" s="4">
        <v>10974.16</v>
      </c>
      <c r="AE60" s="4">
        <v>10888</v>
      </c>
      <c r="AF60" s="4">
        <v>10215</v>
      </c>
      <c r="AG60" s="4">
        <v>8299</v>
      </c>
      <c r="AH60" s="4">
        <v>8500</v>
      </c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</row>
    <row r="61" spans="1:47" x14ac:dyDescent="0.2">
      <c r="A61" t="s">
        <v>168</v>
      </c>
      <c r="B61" t="s">
        <v>169</v>
      </c>
      <c r="C61" t="s">
        <v>170</v>
      </c>
      <c r="L61" s="4">
        <v>2609.09</v>
      </c>
      <c r="M61" s="4">
        <v>2739.09</v>
      </c>
      <c r="N61" s="4">
        <v>2879.09</v>
      </c>
      <c r="O61" s="4">
        <v>2893.64</v>
      </c>
      <c r="P61" s="4">
        <v>2497.27</v>
      </c>
      <c r="Q61" s="4">
        <v>2241.8200000000002</v>
      </c>
      <c r="R61" s="4">
        <v>2360</v>
      </c>
      <c r="S61" s="4">
        <v>2313.64</v>
      </c>
      <c r="T61" s="4">
        <v>2631.82</v>
      </c>
      <c r="U61" s="4">
        <v>2417.27</v>
      </c>
      <c r="V61" s="4">
        <v>1920.91</v>
      </c>
      <c r="W61" s="4">
        <v>1605.45</v>
      </c>
      <c r="X61" s="4">
        <v>1773.64</v>
      </c>
      <c r="Y61" s="4">
        <v>1660.91</v>
      </c>
      <c r="Z61" s="4">
        <v>1671.82</v>
      </c>
      <c r="AA61" s="4">
        <v>1742.73</v>
      </c>
      <c r="AB61" s="4">
        <v>2033.64</v>
      </c>
      <c r="AC61" s="4">
        <v>1890.91</v>
      </c>
      <c r="AD61" s="4">
        <v>1681</v>
      </c>
      <c r="AE61" s="4">
        <v>2004</v>
      </c>
      <c r="AF61" s="4">
        <v>1656</v>
      </c>
      <c r="AG61" s="4">
        <v>2016</v>
      </c>
      <c r="AH61" s="4">
        <v>2072</v>
      </c>
      <c r="AI61" s="4">
        <v>2270</v>
      </c>
      <c r="AJ61" s="4">
        <v>2430</v>
      </c>
      <c r="AK61" s="4">
        <v>2584</v>
      </c>
      <c r="AL61" s="4">
        <v>2629</v>
      </c>
      <c r="AM61" s="4">
        <v>2683</v>
      </c>
      <c r="AN61" s="4">
        <v>2528</v>
      </c>
      <c r="AO61" s="4">
        <v>1926</v>
      </c>
      <c r="AP61" s="4">
        <v>2009</v>
      </c>
      <c r="AQ61" s="4">
        <v>2047</v>
      </c>
      <c r="AR61" s="4">
        <v>2028</v>
      </c>
      <c r="AS61" s="4">
        <v>1953</v>
      </c>
      <c r="AT61" s="4">
        <v>2150</v>
      </c>
      <c r="AU61" s="4">
        <v>2120</v>
      </c>
    </row>
    <row r="62" spans="1:47" x14ac:dyDescent="0.2">
      <c r="A62" t="s">
        <v>171</v>
      </c>
      <c r="B62" t="s">
        <v>172</v>
      </c>
      <c r="C62" t="s">
        <v>173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</row>
    <row r="63" spans="1:47" x14ac:dyDescent="0.2">
      <c r="A63" t="s">
        <v>174</v>
      </c>
      <c r="B63" t="s">
        <v>175</v>
      </c>
      <c r="C63" t="s">
        <v>176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</row>
    <row r="64" spans="1:47" x14ac:dyDescent="0.2">
      <c r="A64" t="s">
        <v>177</v>
      </c>
      <c r="B64" t="s">
        <v>178</v>
      </c>
      <c r="C64" t="s">
        <v>179</v>
      </c>
      <c r="L64" s="4">
        <v>493.64</v>
      </c>
      <c r="M64" s="4">
        <v>597.27</v>
      </c>
      <c r="N64" s="4">
        <v>678.18000000000006</v>
      </c>
      <c r="O64" s="4">
        <v>581.82000000000005</v>
      </c>
      <c r="P64" s="4">
        <v>606.36</v>
      </c>
      <c r="Q64" s="4">
        <v>588.18000000000006</v>
      </c>
      <c r="R64" s="4">
        <v>655.45</v>
      </c>
      <c r="S64" s="4">
        <v>863.64</v>
      </c>
      <c r="T64" s="4">
        <v>869.09</v>
      </c>
      <c r="U64" s="4">
        <v>888.18000000000006</v>
      </c>
      <c r="V64" s="4">
        <v>1017.27</v>
      </c>
      <c r="W64" s="4">
        <v>953.64</v>
      </c>
      <c r="X64" s="4">
        <v>950.91</v>
      </c>
      <c r="Y64" s="4">
        <v>1106.3600000000001</v>
      </c>
      <c r="Z64" s="4">
        <v>1145.45</v>
      </c>
      <c r="AA64" s="4">
        <v>1009.09</v>
      </c>
      <c r="AB64" s="4">
        <v>1068.18</v>
      </c>
      <c r="AC64" s="4">
        <v>1090.9100000000001</v>
      </c>
      <c r="AD64" s="4">
        <v>1494.13</v>
      </c>
      <c r="AE64" s="4">
        <v>1600</v>
      </c>
      <c r="AF64" s="4">
        <v>1060</v>
      </c>
      <c r="AG64" s="4">
        <v>1235</v>
      </c>
      <c r="AH64" s="4">
        <v>1365</v>
      </c>
      <c r="AI64" s="4">
        <v>1271</v>
      </c>
      <c r="AJ64" s="4">
        <v>1303</v>
      </c>
      <c r="AK64" s="4">
        <v>1453</v>
      </c>
      <c r="AL64" s="4">
        <v>1642</v>
      </c>
      <c r="AM64" s="4">
        <v>1835</v>
      </c>
      <c r="AN64" s="4">
        <v>1885</v>
      </c>
      <c r="AO64" s="4">
        <v>2945</v>
      </c>
      <c r="AP64" s="4">
        <v>2505</v>
      </c>
      <c r="AQ64" s="4">
        <v>2746</v>
      </c>
      <c r="AR64" s="4">
        <v>3050</v>
      </c>
      <c r="AS64" s="4">
        <v>2907</v>
      </c>
      <c r="AT64" s="4">
        <v>2654</v>
      </c>
      <c r="AU64" s="4">
        <v>2779</v>
      </c>
    </row>
    <row r="65" spans="1:47" x14ac:dyDescent="0.2">
      <c r="A65" t="s">
        <v>182</v>
      </c>
      <c r="B65" t="s">
        <v>183</v>
      </c>
      <c r="C65" t="s">
        <v>184</v>
      </c>
      <c r="L65" s="4">
        <v>331.82</v>
      </c>
      <c r="M65" s="4">
        <v>370</v>
      </c>
      <c r="N65" s="4">
        <v>350</v>
      </c>
      <c r="O65" s="4">
        <v>486.36</v>
      </c>
      <c r="P65" s="4">
        <v>500.91</v>
      </c>
      <c r="Q65" s="4">
        <v>594.55000000000007</v>
      </c>
      <c r="R65" s="4">
        <v>609.09</v>
      </c>
      <c r="S65" s="4">
        <v>624.55000000000007</v>
      </c>
      <c r="T65" s="4">
        <v>835.45</v>
      </c>
      <c r="U65" s="4">
        <v>1100.9100000000001</v>
      </c>
      <c r="V65" s="4">
        <v>1391.82</v>
      </c>
      <c r="W65" s="4">
        <v>1240.9100000000001</v>
      </c>
      <c r="X65" s="4">
        <v>1588.18</v>
      </c>
      <c r="Y65" s="4">
        <v>1448.18</v>
      </c>
      <c r="Z65" s="4">
        <v>1736.3600000000001</v>
      </c>
      <c r="AA65" s="4">
        <v>1970</v>
      </c>
      <c r="AB65" s="4">
        <v>2090.91</v>
      </c>
      <c r="AC65" s="4">
        <v>2149.09</v>
      </c>
      <c r="AD65" s="4">
        <v>2199.91</v>
      </c>
      <c r="AE65" s="4">
        <v>2250</v>
      </c>
      <c r="AF65" s="4">
        <v>2250</v>
      </c>
      <c r="AG65" s="4">
        <v>2300</v>
      </c>
      <c r="AH65" s="4">
        <v>2250</v>
      </c>
      <c r="AI65" s="4">
        <v>2098</v>
      </c>
      <c r="AJ65" s="4">
        <v>2164</v>
      </c>
      <c r="AK65" s="4">
        <v>2616</v>
      </c>
      <c r="AL65" s="4">
        <v>3028</v>
      </c>
      <c r="AM65" s="4">
        <v>2900</v>
      </c>
      <c r="AN65" s="4">
        <v>2600</v>
      </c>
      <c r="AO65" s="4">
        <v>2300</v>
      </c>
      <c r="AP65" s="4">
        <v>2800</v>
      </c>
      <c r="AQ65" s="4">
        <v>2920</v>
      </c>
      <c r="AR65" s="4">
        <v>3000</v>
      </c>
      <c r="AS65" s="4">
        <v>3100</v>
      </c>
      <c r="AT65" s="4">
        <v>3000</v>
      </c>
      <c r="AU65" s="4">
        <v>3000</v>
      </c>
    </row>
    <row r="66" spans="1:47" x14ac:dyDescent="0.2">
      <c r="A66" t="s">
        <v>185</v>
      </c>
      <c r="B66" t="s">
        <v>186</v>
      </c>
      <c r="C66" t="s">
        <v>187</v>
      </c>
      <c r="L66" s="4">
        <v>3691.82</v>
      </c>
      <c r="M66" s="4">
        <v>3929.09</v>
      </c>
      <c r="N66" s="4">
        <v>3830</v>
      </c>
      <c r="O66" s="4">
        <v>3624.55</v>
      </c>
      <c r="P66" s="4">
        <v>3270.91</v>
      </c>
      <c r="Q66" s="4">
        <v>3591.82</v>
      </c>
      <c r="R66" s="4">
        <v>3369.09</v>
      </c>
      <c r="S66" s="4">
        <v>3263.64</v>
      </c>
      <c r="T66" s="4">
        <v>3006.36</v>
      </c>
      <c r="U66" s="4">
        <v>2963.64</v>
      </c>
      <c r="V66" s="4">
        <v>3034.55</v>
      </c>
      <c r="W66" s="4">
        <v>3506.36</v>
      </c>
      <c r="X66" s="4">
        <v>4269.09</v>
      </c>
      <c r="Y66" s="4">
        <v>5511.82</v>
      </c>
      <c r="Z66" s="4">
        <v>6513.64</v>
      </c>
      <c r="AA66" s="4">
        <v>5760.91</v>
      </c>
      <c r="AB66" s="4">
        <v>7628.18</v>
      </c>
      <c r="AC66" s="4">
        <v>8764.5500000000011</v>
      </c>
      <c r="AD66" s="4">
        <v>9787.57</v>
      </c>
      <c r="AE66" s="4">
        <v>12480</v>
      </c>
      <c r="AF66" s="4">
        <v>14111</v>
      </c>
      <c r="AG66" s="4">
        <v>16427</v>
      </c>
      <c r="AH66" s="4">
        <v>17000</v>
      </c>
      <c r="AI66" s="4">
        <v>16000</v>
      </c>
      <c r="AJ66" s="4">
        <v>17000</v>
      </c>
      <c r="AK66" s="4">
        <v>17665</v>
      </c>
      <c r="AL66" s="4">
        <v>18700</v>
      </c>
      <c r="AM66" s="4">
        <v>19700</v>
      </c>
      <c r="AN66" s="4">
        <v>21000</v>
      </c>
      <c r="AO66" s="4">
        <v>23313</v>
      </c>
      <c r="AP66" s="4">
        <v>24143</v>
      </c>
      <c r="AQ66" s="4">
        <v>24700</v>
      </c>
      <c r="AR66" s="4">
        <v>28155</v>
      </c>
      <c r="AS66" s="4">
        <v>26639</v>
      </c>
      <c r="AT66" s="4">
        <v>28763</v>
      </c>
      <c r="AU66" s="4">
        <v>29000</v>
      </c>
    </row>
    <row r="67" spans="1:47" x14ac:dyDescent="0.2">
      <c r="A67" t="s">
        <v>188</v>
      </c>
      <c r="B67" t="s">
        <v>189</v>
      </c>
      <c r="C67" t="s">
        <v>190</v>
      </c>
      <c r="L67" s="4">
        <v>163.64000000000001</v>
      </c>
      <c r="M67" s="4">
        <v>186.36</v>
      </c>
      <c r="N67" s="4">
        <v>218.18</v>
      </c>
      <c r="O67" s="4">
        <v>240.91</v>
      </c>
      <c r="P67" s="4">
        <v>296.36</v>
      </c>
      <c r="Q67" s="4">
        <v>332.73</v>
      </c>
      <c r="R67" s="4">
        <v>322.73</v>
      </c>
      <c r="S67" s="4">
        <v>375.45</v>
      </c>
      <c r="T67" s="4">
        <v>456.36</v>
      </c>
      <c r="U67" s="4">
        <v>492.73</v>
      </c>
      <c r="V67" s="4">
        <v>520.91</v>
      </c>
      <c r="W67" s="4">
        <v>459.09000000000003</v>
      </c>
      <c r="X67" s="4">
        <v>419.09000000000003</v>
      </c>
      <c r="Y67" s="4">
        <v>432.73</v>
      </c>
      <c r="Z67" s="4">
        <v>400</v>
      </c>
      <c r="AA67" s="4">
        <v>450.91</v>
      </c>
      <c r="AB67" s="4">
        <v>443.64</v>
      </c>
      <c r="AC67" s="4">
        <v>608.18000000000006</v>
      </c>
      <c r="AD67" s="4">
        <v>623.23</v>
      </c>
      <c r="AE67" s="4">
        <v>633</v>
      </c>
      <c r="AF67" s="4">
        <v>641</v>
      </c>
      <c r="AG67" s="4">
        <v>680</v>
      </c>
      <c r="AH67" s="4">
        <v>419</v>
      </c>
      <c r="AI67" s="4">
        <v>861</v>
      </c>
      <c r="AJ67" s="4">
        <v>850</v>
      </c>
      <c r="AK67" s="4">
        <v>890</v>
      </c>
      <c r="AL67" s="4">
        <v>948</v>
      </c>
      <c r="AM67" s="4">
        <v>1020</v>
      </c>
      <c r="AN67" s="4">
        <v>1065</v>
      </c>
      <c r="AO67" s="4">
        <v>1031</v>
      </c>
      <c r="AP67" s="4">
        <v>1064</v>
      </c>
      <c r="AQ67" s="4">
        <v>1174</v>
      </c>
      <c r="AR67" s="4">
        <v>1323</v>
      </c>
      <c r="AS67" s="4">
        <v>1391</v>
      </c>
      <c r="AT67" s="4">
        <v>1265</v>
      </c>
      <c r="AU67" s="4">
        <v>1131</v>
      </c>
    </row>
    <row r="68" spans="1:47" x14ac:dyDescent="0.2">
      <c r="A68" t="s">
        <v>191</v>
      </c>
      <c r="B68" t="s">
        <v>192</v>
      </c>
      <c r="C68" t="s">
        <v>193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</row>
    <row r="69" spans="1:47" x14ac:dyDescent="0.2">
      <c r="A69" t="s">
        <v>194</v>
      </c>
      <c r="B69" t="s">
        <v>195</v>
      </c>
      <c r="C69" t="s">
        <v>196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>
        <v>45</v>
      </c>
      <c r="AK69" s="4">
        <v>50</v>
      </c>
      <c r="AL69" s="4">
        <v>47</v>
      </c>
      <c r="AM69" s="4">
        <v>50</v>
      </c>
      <c r="AN69" s="4">
        <v>45</v>
      </c>
      <c r="AO69" s="4">
        <v>45</v>
      </c>
      <c r="AP69" s="4">
        <v>45</v>
      </c>
      <c r="AQ69" s="4">
        <v>45</v>
      </c>
      <c r="AR69" s="4">
        <v>45</v>
      </c>
      <c r="AS69" s="4">
        <v>45</v>
      </c>
      <c r="AT69" s="4">
        <v>45</v>
      </c>
      <c r="AU69" s="4">
        <v>45</v>
      </c>
    </row>
    <row r="70" spans="1:47" x14ac:dyDescent="0.2">
      <c r="A70" t="s">
        <v>197</v>
      </c>
      <c r="B70" t="s">
        <v>198</v>
      </c>
      <c r="C70" t="s">
        <v>199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600</v>
      </c>
      <c r="AI70" s="4">
        <v>500</v>
      </c>
      <c r="AJ70" s="4">
        <v>402</v>
      </c>
      <c r="AK70" s="4">
        <v>417</v>
      </c>
      <c r="AL70" s="4">
        <v>388</v>
      </c>
      <c r="AM70" s="4">
        <v>423</v>
      </c>
      <c r="AN70" s="4">
        <v>321</v>
      </c>
      <c r="AO70" s="4">
        <v>358</v>
      </c>
      <c r="AP70" s="4">
        <v>329</v>
      </c>
      <c r="AQ70" s="4">
        <v>405</v>
      </c>
      <c r="AR70" s="4">
        <v>466</v>
      </c>
      <c r="AS70" s="4">
        <v>506</v>
      </c>
      <c r="AT70" s="4">
        <v>615</v>
      </c>
      <c r="AU70" s="4">
        <v>650</v>
      </c>
    </row>
    <row r="71" spans="1:47" x14ac:dyDescent="0.2">
      <c r="A71" t="s">
        <v>200</v>
      </c>
      <c r="B71" t="s">
        <v>201</v>
      </c>
      <c r="C71" t="s">
        <v>202</v>
      </c>
      <c r="L71" s="4">
        <v>181.82</v>
      </c>
      <c r="M71" s="4">
        <v>211.82</v>
      </c>
      <c r="N71" s="4">
        <v>188.18</v>
      </c>
      <c r="O71" s="4">
        <v>124.55</v>
      </c>
      <c r="P71" s="4">
        <v>115.45</v>
      </c>
      <c r="Q71" s="4">
        <v>145.45000000000002</v>
      </c>
      <c r="R71" s="4">
        <v>149.09</v>
      </c>
      <c r="S71" s="4">
        <v>72.73</v>
      </c>
      <c r="T71" s="4">
        <v>86.36</v>
      </c>
      <c r="U71" s="4">
        <v>92.73</v>
      </c>
      <c r="V71" s="4">
        <v>110</v>
      </c>
      <c r="W71" s="4">
        <v>130</v>
      </c>
      <c r="X71" s="4">
        <v>145.45000000000002</v>
      </c>
      <c r="Y71" s="4">
        <v>172.73</v>
      </c>
      <c r="Z71" s="4">
        <v>240.91</v>
      </c>
      <c r="AA71" s="4">
        <v>250</v>
      </c>
      <c r="AB71" s="4">
        <v>250</v>
      </c>
      <c r="AC71" s="4">
        <v>350.91</v>
      </c>
      <c r="AD71" s="4">
        <v>405.51</v>
      </c>
      <c r="AE71" s="4"/>
      <c r="AF71" s="4">
        <v>340</v>
      </c>
      <c r="AG71" s="4">
        <v>290</v>
      </c>
      <c r="AH71" s="4">
        <v>300</v>
      </c>
      <c r="AI71" s="4">
        <v>350</v>
      </c>
      <c r="AJ71" s="4">
        <v>464</v>
      </c>
      <c r="AK71" s="4">
        <v>611</v>
      </c>
      <c r="AL71" s="4">
        <v>690</v>
      </c>
      <c r="AM71" s="4">
        <v>752</v>
      </c>
      <c r="AN71" s="4">
        <v>750</v>
      </c>
      <c r="AO71" s="4">
        <v>638</v>
      </c>
      <c r="AP71" s="4">
        <v>880</v>
      </c>
      <c r="AQ71" s="4">
        <v>900</v>
      </c>
      <c r="AR71" s="4">
        <v>900</v>
      </c>
      <c r="AS71" s="4">
        <v>1130</v>
      </c>
      <c r="AT71" s="4">
        <v>1316</v>
      </c>
      <c r="AU71" s="4">
        <v>1568</v>
      </c>
    </row>
    <row r="72" spans="1:47" x14ac:dyDescent="0.2">
      <c r="A72" t="s">
        <v>203</v>
      </c>
      <c r="B72" t="s">
        <v>204</v>
      </c>
      <c r="C72" t="s">
        <v>205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</row>
    <row r="73" spans="1:47" x14ac:dyDescent="0.2">
      <c r="A73" t="s">
        <v>206</v>
      </c>
      <c r="B73" t="s">
        <v>207</v>
      </c>
      <c r="C73" t="s">
        <v>208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</row>
    <row r="74" spans="1:47" x14ac:dyDescent="0.2">
      <c r="A74" t="s">
        <v>209</v>
      </c>
      <c r="B74" t="s">
        <v>210</v>
      </c>
      <c r="C74" t="s">
        <v>211</v>
      </c>
      <c r="L74" s="4">
        <v>59.09</v>
      </c>
      <c r="M74" s="4">
        <v>78.180000000000007</v>
      </c>
      <c r="N74" s="4">
        <v>90</v>
      </c>
      <c r="O74" s="4">
        <v>91.820000000000007</v>
      </c>
      <c r="P74" s="4">
        <v>85.45</v>
      </c>
      <c r="Q74" s="4">
        <v>74.55</v>
      </c>
      <c r="R74" s="4">
        <v>69.09</v>
      </c>
      <c r="S74" s="4">
        <v>77.27</v>
      </c>
      <c r="T74" s="4">
        <v>81.820000000000007</v>
      </c>
      <c r="U74" s="4">
        <v>96.36</v>
      </c>
      <c r="V74" s="4">
        <v>84.55</v>
      </c>
      <c r="W74" s="4">
        <v>91.820000000000007</v>
      </c>
      <c r="X74" s="4">
        <v>88.18</v>
      </c>
      <c r="Y74" s="4">
        <v>110</v>
      </c>
      <c r="Z74" s="4">
        <v>98.18</v>
      </c>
      <c r="AA74" s="4">
        <v>93.64</v>
      </c>
      <c r="AB74" s="4">
        <v>92.73</v>
      </c>
      <c r="AC74" s="4">
        <v>59.09</v>
      </c>
      <c r="AD74" s="4">
        <v>44.45</v>
      </c>
      <c r="AE74" s="4">
        <v>58</v>
      </c>
      <c r="AF74" s="4">
        <v>78</v>
      </c>
      <c r="AG74" s="4">
        <v>79</v>
      </c>
      <c r="AH74" s="4">
        <v>84</v>
      </c>
      <c r="AI74" s="4">
        <v>80</v>
      </c>
      <c r="AJ74" s="4">
        <v>94</v>
      </c>
      <c r="AK74" s="4">
        <v>91</v>
      </c>
      <c r="AL74" s="4">
        <v>84</v>
      </c>
      <c r="AM74" s="4">
        <v>96</v>
      </c>
      <c r="AN74" s="4">
        <v>90</v>
      </c>
      <c r="AO74" s="4">
        <v>95</v>
      </c>
      <c r="AP74" s="4">
        <v>95</v>
      </c>
      <c r="AQ74" s="4">
        <v>95</v>
      </c>
      <c r="AR74" s="4">
        <v>111</v>
      </c>
      <c r="AS74" s="4">
        <v>120</v>
      </c>
      <c r="AT74" s="4">
        <v>120</v>
      </c>
      <c r="AU74" s="4">
        <v>143</v>
      </c>
    </row>
    <row r="75" spans="1:47" x14ac:dyDescent="0.2">
      <c r="A75" t="s">
        <v>212</v>
      </c>
      <c r="B75" t="s">
        <v>213</v>
      </c>
      <c r="C75" t="s">
        <v>214</v>
      </c>
      <c r="L75" s="4">
        <v>1878.18</v>
      </c>
      <c r="M75" s="4">
        <v>1840.91</v>
      </c>
      <c r="N75" s="4">
        <v>1984.55</v>
      </c>
      <c r="O75" s="4">
        <v>2096.36</v>
      </c>
      <c r="P75" s="4">
        <v>2207.27</v>
      </c>
      <c r="Q75" s="4">
        <v>2067.27</v>
      </c>
      <c r="R75" s="4">
        <v>1829.0900000000001</v>
      </c>
      <c r="S75" s="4">
        <v>1715.45</v>
      </c>
      <c r="T75" s="4">
        <v>1707.27</v>
      </c>
      <c r="U75" s="4">
        <v>1752.73</v>
      </c>
      <c r="V75" s="4">
        <v>1819.0900000000001</v>
      </c>
      <c r="W75" s="4">
        <v>1867.27</v>
      </c>
      <c r="X75" s="4">
        <v>1866.3600000000001</v>
      </c>
      <c r="Y75" s="4">
        <v>1910.91</v>
      </c>
      <c r="Z75" s="4">
        <v>1649.0900000000001</v>
      </c>
      <c r="AA75" s="4">
        <v>1611.82</v>
      </c>
      <c r="AB75" s="4">
        <v>1424.55</v>
      </c>
      <c r="AC75" s="4">
        <v>1429.09</v>
      </c>
      <c r="AD75" s="4">
        <v>1504.1000000000001</v>
      </c>
      <c r="AE75" s="4">
        <v>1596</v>
      </c>
      <c r="AF75" s="4">
        <v>1666</v>
      </c>
      <c r="AG75" s="4">
        <v>1324</v>
      </c>
      <c r="AH75" s="4">
        <v>1129</v>
      </c>
      <c r="AI75" s="4">
        <v>835</v>
      </c>
      <c r="AJ75" s="4">
        <v>864</v>
      </c>
      <c r="AK75" s="4">
        <v>907</v>
      </c>
      <c r="AL75" s="4">
        <v>975</v>
      </c>
      <c r="AM75" s="4">
        <v>905</v>
      </c>
      <c r="AN75" s="4">
        <v>1098</v>
      </c>
      <c r="AO75" s="4">
        <v>1310</v>
      </c>
      <c r="AP75" s="4">
        <v>1422</v>
      </c>
      <c r="AQ75" s="4">
        <v>1325</v>
      </c>
      <c r="AR75" s="4">
        <v>1198</v>
      </c>
      <c r="AS75" s="4">
        <v>1493</v>
      </c>
      <c r="AT75" s="4">
        <v>1295</v>
      </c>
      <c r="AU75" s="4">
        <v>1357</v>
      </c>
    </row>
    <row r="76" spans="1:47" x14ac:dyDescent="0.2">
      <c r="A76" t="s">
        <v>215</v>
      </c>
      <c r="B76" t="s">
        <v>216</v>
      </c>
      <c r="C76" t="s">
        <v>217</v>
      </c>
      <c r="L76" s="4">
        <v>29070.91</v>
      </c>
      <c r="M76" s="4">
        <v>29009.09</v>
      </c>
      <c r="N76" s="4">
        <v>30308.18</v>
      </c>
      <c r="O76" s="4">
        <v>30830</v>
      </c>
      <c r="P76" s="4">
        <v>32603.64</v>
      </c>
      <c r="Q76" s="4">
        <v>29708.18</v>
      </c>
      <c r="R76" s="4">
        <v>29510</v>
      </c>
      <c r="S76" s="4">
        <v>28940.91</v>
      </c>
      <c r="T76" s="4">
        <v>28139.09</v>
      </c>
      <c r="U76" s="4">
        <v>28941.82</v>
      </c>
      <c r="V76" s="4">
        <v>29585.45</v>
      </c>
      <c r="W76" s="4">
        <v>28678.18</v>
      </c>
      <c r="X76" s="4">
        <v>26618.18</v>
      </c>
      <c r="Y76" s="4">
        <v>24975.45</v>
      </c>
      <c r="Z76" s="4">
        <v>23193.64</v>
      </c>
      <c r="AA76" s="4">
        <v>24064.55</v>
      </c>
      <c r="AB76" s="4">
        <v>23966.36</v>
      </c>
      <c r="AC76" s="4">
        <v>24050</v>
      </c>
      <c r="AD76" s="4">
        <v>25758.47</v>
      </c>
      <c r="AE76" s="4">
        <v>27361</v>
      </c>
      <c r="AF76" s="4">
        <v>26928</v>
      </c>
      <c r="AG76" s="4">
        <v>27082</v>
      </c>
      <c r="AH76" s="4">
        <v>21730</v>
      </c>
      <c r="AI76" s="4">
        <v>21004</v>
      </c>
      <c r="AJ76" s="4">
        <v>21836</v>
      </c>
      <c r="AK76" s="4">
        <v>20615</v>
      </c>
      <c r="AL76" s="4">
        <v>20415</v>
      </c>
      <c r="AM76" s="4">
        <v>20658</v>
      </c>
      <c r="AN76" s="4">
        <v>20418</v>
      </c>
      <c r="AO76" s="4">
        <v>21137</v>
      </c>
      <c r="AP76" s="4">
        <v>21225</v>
      </c>
      <c r="AQ76" s="4">
        <v>20890</v>
      </c>
      <c r="AR76" s="4">
        <v>20430</v>
      </c>
      <c r="AS76" s="4">
        <v>20645</v>
      </c>
      <c r="AT76" s="4">
        <v>21967</v>
      </c>
      <c r="AU76" s="4">
        <v>22286</v>
      </c>
    </row>
    <row r="77" spans="1:47" x14ac:dyDescent="0.2">
      <c r="A77" t="s">
        <v>218</v>
      </c>
      <c r="B77" t="s">
        <v>219</v>
      </c>
      <c r="C77" t="s">
        <v>220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</row>
    <row r="78" spans="1:47" x14ac:dyDescent="0.2">
      <c r="A78" t="s">
        <v>221</v>
      </c>
      <c r="B78" t="s">
        <v>222</v>
      </c>
      <c r="C78" t="s">
        <v>223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</row>
    <row r="79" spans="1:47" x14ac:dyDescent="0.2">
      <c r="A79" t="s">
        <v>224</v>
      </c>
      <c r="B79" t="s">
        <v>225</v>
      </c>
      <c r="C79" t="s">
        <v>226</v>
      </c>
      <c r="L79" s="4"/>
      <c r="M79" s="4"/>
      <c r="N79" s="4"/>
      <c r="O79" s="4"/>
      <c r="P79" s="4"/>
      <c r="Q79" s="4"/>
      <c r="R79" s="4">
        <v>107.27</v>
      </c>
      <c r="S79" s="4">
        <v>190</v>
      </c>
      <c r="T79" s="4">
        <v>13.64</v>
      </c>
      <c r="U79" s="4">
        <v>91.820000000000007</v>
      </c>
      <c r="V79" s="4">
        <v>110</v>
      </c>
      <c r="W79" s="4">
        <v>150</v>
      </c>
      <c r="X79" s="4">
        <v>175.45000000000002</v>
      </c>
      <c r="Y79" s="4">
        <v>120</v>
      </c>
      <c r="Z79" s="4">
        <v>208.18</v>
      </c>
      <c r="AA79" s="4">
        <v>245.45000000000002</v>
      </c>
      <c r="AB79" s="4">
        <v>210.91</v>
      </c>
      <c r="AC79" s="4">
        <v>140.91</v>
      </c>
      <c r="AD79" s="4">
        <v>132.44999999999999</v>
      </c>
      <c r="AE79" s="4">
        <v>115</v>
      </c>
      <c r="AF79" s="4">
        <v>116</v>
      </c>
      <c r="AG79" s="4">
        <v>117</v>
      </c>
      <c r="AH79" s="4">
        <v>116</v>
      </c>
      <c r="AI79" s="4">
        <v>132</v>
      </c>
      <c r="AJ79" s="4">
        <v>126</v>
      </c>
      <c r="AK79" s="4">
        <v>154</v>
      </c>
      <c r="AL79" s="4">
        <v>185</v>
      </c>
      <c r="AM79" s="4">
        <v>200</v>
      </c>
      <c r="AN79" s="4">
        <v>196</v>
      </c>
      <c r="AO79" s="4">
        <v>180</v>
      </c>
      <c r="AP79" s="4">
        <v>210</v>
      </c>
      <c r="AQ79" s="4">
        <v>304</v>
      </c>
      <c r="AR79" s="4">
        <v>257</v>
      </c>
      <c r="AS79" s="4">
        <v>260</v>
      </c>
      <c r="AT79" s="4">
        <v>260</v>
      </c>
      <c r="AU79" s="4">
        <v>260</v>
      </c>
    </row>
    <row r="80" spans="1:47" x14ac:dyDescent="0.2">
      <c r="A80" t="s">
        <v>227</v>
      </c>
      <c r="B80" t="s">
        <v>228</v>
      </c>
      <c r="C80" t="s">
        <v>229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</row>
    <row r="81" spans="1:47" x14ac:dyDescent="0.2">
      <c r="A81" t="s">
        <v>230</v>
      </c>
      <c r="B81" t="s">
        <v>231</v>
      </c>
      <c r="C81" t="s">
        <v>232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500</v>
      </c>
      <c r="AI81" s="4">
        <v>300</v>
      </c>
      <c r="AJ81" s="4">
        <v>100</v>
      </c>
      <c r="AK81" s="4">
        <v>100</v>
      </c>
      <c r="AL81" s="4">
        <v>85</v>
      </c>
      <c r="AM81" s="4">
        <v>91</v>
      </c>
      <c r="AN81" s="4">
        <v>200</v>
      </c>
      <c r="AO81" s="4">
        <v>342</v>
      </c>
      <c r="AP81" s="4">
        <v>348</v>
      </c>
      <c r="AQ81" s="4">
        <v>335</v>
      </c>
      <c r="AR81" s="4">
        <v>347</v>
      </c>
      <c r="AS81" s="4">
        <v>345</v>
      </c>
      <c r="AT81" s="4">
        <v>425</v>
      </c>
      <c r="AU81" s="4">
        <v>450</v>
      </c>
    </row>
    <row r="82" spans="1:47" x14ac:dyDescent="0.2">
      <c r="A82" t="s">
        <v>699</v>
      </c>
      <c r="B82" t="s">
        <v>701</v>
      </c>
      <c r="C82" t="s">
        <v>700</v>
      </c>
      <c r="L82" s="4">
        <v>8003.64</v>
      </c>
      <c r="M82" s="4">
        <v>8490.91</v>
      </c>
      <c r="N82" s="4">
        <v>8875.4500000000007</v>
      </c>
      <c r="O82" s="4">
        <v>9568.18</v>
      </c>
      <c r="P82" s="4">
        <v>10113.64</v>
      </c>
      <c r="Q82" s="4">
        <v>10679.09</v>
      </c>
      <c r="R82" s="4">
        <v>11367.27</v>
      </c>
      <c r="S82" s="4">
        <v>12127.27</v>
      </c>
      <c r="T82" s="4">
        <v>12547.27</v>
      </c>
      <c r="U82" s="4">
        <v>12299.09</v>
      </c>
      <c r="V82" s="4">
        <v>12466.36</v>
      </c>
      <c r="W82" s="4">
        <v>12230</v>
      </c>
      <c r="X82" s="4">
        <v>11745.45</v>
      </c>
      <c r="Y82" s="4">
        <v>11806.36</v>
      </c>
      <c r="Z82" s="4">
        <v>11579.09</v>
      </c>
      <c r="AA82" s="4">
        <v>11631.82</v>
      </c>
      <c r="AB82" s="4">
        <v>12012.73</v>
      </c>
      <c r="AC82" s="4">
        <v>12456.36</v>
      </c>
      <c r="AD82" s="4">
        <v>12510.01</v>
      </c>
      <c r="AE82" s="4">
        <v>12264</v>
      </c>
      <c r="AF82" s="4">
        <v>7228</v>
      </c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</row>
    <row r="83" spans="1:47" x14ac:dyDescent="0.2">
      <c r="A83" t="s">
        <v>233</v>
      </c>
      <c r="B83" t="s">
        <v>234</v>
      </c>
      <c r="C83" t="s">
        <v>235</v>
      </c>
      <c r="L83" s="4">
        <v>38405.450000000004</v>
      </c>
      <c r="M83" s="4">
        <v>41099.090000000004</v>
      </c>
      <c r="N83" s="4">
        <v>43235.450000000004</v>
      </c>
      <c r="O83" s="4">
        <v>41098.18</v>
      </c>
      <c r="P83" s="4">
        <v>36052.730000000003</v>
      </c>
      <c r="Q83" s="4">
        <v>33570</v>
      </c>
      <c r="R83" s="4">
        <v>35491.82</v>
      </c>
      <c r="S83" s="4">
        <v>33478.18</v>
      </c>
      <c r="T83" s="4">
        <v>35377.270000000004</v>
      </c>
      <c r="U83" s="4">
        <v>36740.910000000003</v>
      </c>
      <c r="V83" s="4">
        <v>34258.18</v>
      </c>
      <c r="W83" s="4">
        <v>31564.55</v>
      </c>
      <c r="X83" s="4">
        <v>30140.91</v>
      </c>
      <c r="Y83" s="4">
        <v>30530</v>
      </c>
      <c r="Z83" s="4">
        <v>28970</v>
      </c>
      <c r="AA83" s="4">
        <v>25811.82</v>
      </c>
      <c r="AB83" s="4">
        <v>26635.45</v>
      </c>
      <c r="AC83" s="4">
        <v>25320.91</v>
      </c>
      <c r="AD83" s="4">
        <v>26214.78</v>
      </c>
      <c r="AE83" s="4">
        <v>28499</v>
      </c>
      <c r="AF83" s="4">
        <v>30456</v>
      </c>
      <c r="AG83" s="4">
        <v>34396</v>
      </c>
      <c r="AH83" s="4">
        <v>37529</v>
      </c>
      <c r="AI83" s="4">
        <v>36649</v>
      </c>
      <c r="AJ83" s="4">
        <v>40380</v>
      </c>
      <c r="AK83" s="4">
        <v>33302</v>
      </c>
      <c r="AL83" s="4">
        <v>31533</v>
      </c>
      <c r="AM83" s="4">
        <v>35945</v>
      </c>
      <c r="AN83" s="4">
        <v>36610</v>
      </c>
      <c r="AO83" s="4">
        <v>35912</v>
      </c>
      <c r="AP83" s="4">
        <v>35414</v>
      </c>
      <c r="AQ83" s="4">
        <v>32118</v>
      </c>
      <c r="AR83" s="4">
        <v>31009</v>
      </c>
      <c r="AS83" s="4">
        <v>32749</v>
      </c>
      <c r="AT83" s="4">
        <v>31854</v>
      </c>
      <c r="AU83" s="4">
        <v>30629</v>
      </c>
    </row>
    <row r="84" spans="1:47" x14ac:dyDescent="0.2">
      <c r="A84" t="s">
        <v>236</v>
      </c>
      <c r="B84" t="s">
        <v>237</v>
      </c>
      <c r="C84" t="s">
        <v>238</v>
      </c>
      <c r="L84" s="4">
        <v>442.73</v>
      </c>
      <c r="M84" s="4">
        <v>531.82000000000005</v>
      </c>
      <c r="N84" s="4">
        <v>412.73</v>
      </c>
      <c r="O84" s="4">
        <v>437.27</v>
      </c>
      <c r="P84" s="4">
        <v>454.55</v>
      </c>
      <c r="Q84" s="4">
        <v>667.27</v>
      </c>
      <c r="R84" s="4">
        <v>654.55000000000007</v>
      </c>
      <c r="S84" s="4">
        <v>610.91</v>
      </c>
      <c r="T84" s="4">
        <v>500.91</v>
      </c>
      <c r="U84" s="4">
        <v>270.91000000000003</v>
      </c>
      <c r="V84" s="4">
        <v>294.55</v>
      </c>
      <c r="W84" s="4">
        <v>397.27</v>
      </c>
      <c r="X84" s="4">
        <v>292.73</v>
      </c>
      <c r="Y84" s="4">
        <v>290.91000000000003</v>
      </c>
      <c r="Z84" s="4">
        <v>229.09</v>
      </c>
      <c r="AA84" s="4">
        <v>363.64</v>
      </c>
      <c r="AB84" s="4">
        <v>219.09</v>
      </c>
      <c r="AC84" s="4">
        <v>274.55</v>
      </c>
      <c r="AD84" s="4">
        <v>477.18</v>
      </c>
      <c r="AE84" s="4">
        <v>565</v>
      </c>
      <c r="AF84" s="4">
        <v>675</v>
      </c>
      <c r="AG84" s="4">
        <v>750</v>
      </c>
      <c r="AH84" s="4">
        <v>1024</v>
      </c>
      <c r="AI84" s="4">
        <v>1203</v>
      </c>
      <c r="AJ84" s="4">
        <v>1346</v>
      </c>
      <c r="AK84" s="4">
        <v>1300</v>
      </c>
      <c r="AL84" s="4">
        <v>1500</v>
      </c>
      <c r="AM84" s="4">
        <v>1700</v>
      </c>
      <c r="AN84" s="4">
        <v>1630</v>
      </c>
      <c r="AO84" s="4">
        <v>1870</v>
      </c>
      <c r="AP84" s="4">
        <v>1950</v>
      </c>
      <c r="AQ84" s="4">
        <v>1900</v>
      </c>
      <c r="AR84" s="4">
        <v>1900</v>
      </c>
      <c r="AS84" s="4">
        <v>1900</v>
      </c>
      <c r="AT84" s="4">
        <v>1900</v>
      </c>
      <c r="AU84" s="4">
        <v>1900</v>
      </c>
    </row>
    <row r="85" spans="1:47" x14ac:dyDescent="0.2">
      <c r="A85" t="s">
        <v>239</v>
      </c>
      <c r="B85" t="s">
        <v>240</v>
      </c>
      <c r="C85" t="s">
        <v>241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</row>
    <row r="86" spans="1:47" x14ac:dyDescent="0.2">
      <c r="A86" t="s">
        <v>242</v>
      </c>
      <c r="B86" t="s">
        <v>243</v>
      </c>
      <c r="C86" t="s">
        <v>244</v>
      </c>
      <c r="L86" s="4">
        <v>4858.18</v>
      </c>
      <c r="M86" s="4">
        <v>5550.91</v>
      </c>
      <c r="N86" s="4">
        <v>6350.91</v>
      </c>
      <c r="O86" s="4">
        <v>6507.27</v>
      </c>
      <c r="P86" s="4">
        <v>7046.3600000000006</v>
      </c>
      <c r="Q86" s="4">
        <v>7959.09</v>
      </c>
      <c r="R86" s="4">
        <v>8763.64</v>
      </c>
      <c r="S86" s="4">
        <v>10606.36</v>
      </c>
      <c r="T86" s="4">
        <v>11303.64</v>
      </c>
      <c r="U86" s="4">
        <v>12123.64</v>
      </c>
      <c r="V86" s="4">
        <v>12706.36</v>
      </c>
      <c r="W86" s="4">
        <v>13382.73</v>
      </c>
      <c r="X86" s="4">
        <v>12887.27</v>
      </c>
      <c r="Y86" s="4">
        <v>14225.45</v>
      </c>
      <c r="Z86" s="4">
        <v>13549.09</v>
      </c>
      <c r="AA86" s="4">
        <v>13697.27</v>
      </c>
      <c r="AB86" s="4">
        <v>13369.09</v>
      </c>
      <c r="AC86" s="4">
        <v>13195.45</v>
      </c>
      <c r="AD86" s="4">
        <v>13052.51</v>
      </c>
      <c r="AE86" s="4">
        <v>12235</v>
      </c>
      <c r="AF86" s="4">
        <v>13561</v>
      </c>
      <c r="AG86" s="4">
        <v>11808</v>
      </c>
      <c r="AH86" s="4">
        <v>10668</v>
      </c>
      <c r="AI86" s="4">
        <v>12618</v>
      </c>
      <c r="AJ86" s="4">
        <v>12636</v>
      </c>
      <c r="AK86" s="4">
        <v>14480</v>
      </c>
      <c r="AL86" s="4">
        <v>14700</v>
      </c>
      <c r="AM86" s="4">
        <v>14982</v>
      </c>
      <c r="AN86" s="4">
        <v>15000</v>
      </c>
      <c r="AO86" s="4">
        <v>13908</v>
      </c>
      <c r="AP86" s="4">
        <v>15463</v>
      </c>
      <c r="AQ86" s="4">
        <v>15500</v>
      </c>
      <c r="AR86" s="4">
        <v>14282</v>
      </c>
      <c r="AS86" s="4">
        <v>14638</v>
      </c>
      <c r="AT86" s="4">
        <v>15039</v>
      </c>
      <c r="AU86" s="4">
        <v>15166</v>
      </c>
    </row>
    <row r="87" spans="1:47" x14ac:dyDescent="0.2">
      <c r="A87" t="s">
        <v>706</v>
      </c>
      <c r="B87" t="s">
        <v>705</v>
      </c>
      <c r="C87" t="s">
        <v>707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</row>
    <row r="88" spans="1:47" x14ac:dyDescent="0.2">
      <c r="A88" t="s">
        <v>245</v>
      </c>
      <c r="B88" t="s">
        <v>246</v>
      </c>
      <c r="C88" t="s">
        <v>247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</row>
    <row r="89" spans="1:47" x14ac:dyDescent="0.2">
      <c r="A89" t="s">
        <v>248</v>
      </c>
      <c r="B89" t="s">
        <v>249</v>
      </c>
      <c r="C89" t="s">
        <v>250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</row>
    <row r="90" spans="1:47" x14ac:dyDescent="0.2">
      <c r="A90" t="s">
        <v>251</v>
      </c>
      <c r="B90" t="s">
        <v>252</v>
      </c>
      <c r="C90" t="s">
        <v>253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</row>
    <row r="91" spans="1:47" x14ac:dyDescent="0.2">
      <c r="A91" t="s">
        <v>254</v>
      </c>
      <c r="B91" t="s">
        <v>255</v>
      </c>
      <c r="C91" t="s">
        <v>256</v>
      </c>
      <c r="L91" s="4">
        <v>224.55</v>
      </c>
      <c r="M91" s="4">
        <v>227.27</v>
      </c>
      <c r="N91" s="4">
        <v>264.55</v>
      </c>
      <c r="O91" s="4"/>
      <c r="P91" s="4"/>
      <c r="Q91" s="4">
        <v>390</v>
      </c>
      <c r="R91" s="4">
        <v>446.36</v>
      </c>
      <c r="S91" s="4">
        <v>491.82</v>
      </c>
      <c r="T91" s="4">
        <v>516.36</v>
      </c>
      <c r="U91" s="4">
        <v>574.55000000000007</v>
      </c>
      <c r="V91" s="4">
        <v>570</v>
      </c>
      <c r="W91" s="4">
        <v>515.45000000000005</v>
      </c>
      <c r="X91" s="4">
        <v>507.27000000000004</v>
      </c>
      <c r="Y91" s="4">
        <v>452.73</v>
      </c>
      <c r="Z91" s="4">
        <v>420</v>
      </c>
      <c r="AA91" s="4">
        <v>527.27</v>
      </c>
      <c r="AB91" s="4">
        <v>645.45000000000005</v>
      </c>
      <c r="AC91" s="4">
        <v>1326.3600000000001</v>
      </c>
      <c r="AD91" s="4">
        <v>1505.92</v>
      </c>
      <c r="AE91" s="4">
        <v>1613</v>
      </c>
      <c r="AF91" s="4">
        <v>1675</v>
      </c>
      <c r="AG91" s="4">
        <v>1440</v>
      </c>
      <c r="AH91" s="4">
        <v>1400</v>
      </c>
      <c r="AI91" s="4">
        <v>1119</v>
      </c>
      <c r="AJ91" s="4">
        <v>1200</v>
      </c>
      <c r="AK91" s="4">
        <v>1152</v>
      </c>
      <c r="AL91" s="4">
        <v>1090</v>
      </c>
      <c r="AM91" s="4">
        <v>1280</v>
      </c>
      <c r="AN91" s="4">
        <v>1500</v>
      </c>
      <c r="AO91" s="4">
        <v>1600</v>
      </c>
      <c r="AP91" s="4">
        <v>1960</v>
      </c>
      <c r="AQ91" s="4">
        <v>2000</v>
      </c>
      <c r="AR91" s="4">
        <v>2000</v>
      </c>
      <c r="AS91" s="4">
        <v>2000</v>
      </c>
      <c r="AT91" s="4">
        <v>2200</v>
      </c>
      <c r="AU91" s="4">
        <v>2400</v>
      </c>
    </row>
    <row r="92" spans="1:47" x14ac:dyDescent="0.2">
      <c r="A92" t="s">
        <v>257</v>
      </c>
      <c r="B92" t="s">
        <v>258</v>
      </c>
      <c r="C92" t="s">
        <v>259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>
        <v>250</v>
      </c>
      <c r="AL92" s="4">
        <v>260</v>
      </c>
      <c r="AM92" s="4">
        <v>260</v>
      </c>
      <c r="AN92" s="4">
        <v>277</v>
      </c>
      <c r="AO92" s="4">
        <v>297</v>
      </c>
      <c r="AP92" s="4">
        <v>300</v>
      </c>
      <c r="AQ92" s="4">
        <v>315</v>
      </c>
      <c r="AR92" s="4">
        <v>360</v>
      </c>
      <c r="AS92" s="4">
        <v>360</v>
      </c>
      <c r="AT92" s="4">
        <v>360</v>
      </c>
      <c r="AU92" s="4">
        <v>360</v>
      </c>
    </row>
    <row r="93" spans="1:47" x14ac:dyDescent="0.2">
      <c r="A93" t="s">
        <v>260</v>
      </c>
      <c r="B93" t="s">
        <v>261</v>
      </c>
      <c r="C93" t="s">
        <v>262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</row>
    <row r="94" spans="1:47" x14ac:dyDescent="0.2">
      <c r="A94" t="s">
        <v>263</v>
      </c>
      <c r="B94" t="s">
        <v>264</v>
      </c>
      <c r="C94" t="s">
        <v>265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</row>
    <row r="95" spans="1:47" x14ac:dyDescent="0.2">
      <c r="A95" t="s">
        <v>266</v>
      </c>
      <c r="B95" t="s">
        <v>267</v>
      </c>
      <c r="C95" t="s">
        <v>268</v>
      </c>
      <c r="L95" s="4">
        <v>61.82</v>
      </c>
      <c r="M95" s="4">
        <v>71.820000000000007</v>
      </c>
      <c r="N95" s="4">
        <v>80.91</v>
      </c>
      <c r="O95" s="4">
        <v>108.18</v>
      </c>
      <c r="P95" s="4">
        <v>142.72999999999999</v>
      </c>
      <c r="Q95" s="4">
        <v>154.55000000000001</v>
      </c>
      <c r="R95" s="4">
        <v>246.36</v>
      </c>
      <c r="S95" s="4">
        <v>242.73000000000002</v>
      </c>
      <c r="T95" s="4">
        <v>249.09</v>
      </c>
      <c r="U95" s="4">
        <v>237.27</v>
      </c>
      <c r="V95" s="4">
        <v>243.64000000000001</v>
      </c>
      <c r="W95" s="4">
        <v>236.36</v>
      </c>
      <c r="X95" s="4">
        <v>212.73000000000002</v>
      </c>
      <c r="Y95" s="4">
        <v>216.36</v>
      </c>
      <c r="Z95" s="4">
        <v>218.18</v>
      </c>
      <c r="AA95" s="4">
        <v>218.18</v>
      </c>
      <c r="AB95" s="4">
        <v>181.82</v>
      </c>
      <c r="AC95" s="4">
        <v>252.73000000000002</v>
      </c>
      <c r="AD95" s="4">
        <v>250.38</v>
      </c>
      <c r="AE95" s="4">
        <v>215</v>
      </c>
      <c r="AF95" s="4">
        <v>200</v>
      </c>
      <c r="AG95" s="4">
        <v>250</v>
      </c>
      <c r="AH95" s="4">
        <v>200</v>
      </c>
      <c r="AI95" s="4">
        <v>100</v>
      </c>
      <c r="AJ95" s="4">
        <v>75</v>
      </c>
      <c r="AK95" s="4"/>
      <c r="AL95" s="4"/>
      <c r="AM95" s="4"/>
      <c r="AN95" s="4"/>
      <c r="AO95" s="4"/>
      <c r="AP95" s="4"/>
      <c r="AQ95" s="4">
        <v>204</v>
      </c>
      <c r="AR95" s="4">
        <v>290</v>
      </c>
      <c r="AS95" s="4">
        <v>290</v>
      </c>
      <c r="AT95" s="4">
        <v>300</v>
      </c>
      <c r="AU95" s="4">
        <v>300</v>
      </c>
    </row>
    <row r="96" spans="1:47" x14ac:dyDescent="0.2">
      <c r="A96" t="s">
        <v>269</v>
      </c>
      <c r="B96" t="s">
        <v>270</v>
      </c>
      <c r="C96" t="s">
        <v>271</v>
      </c>
      <c r="L96" s="4">
        <v>152.72999999999999</v>
      </c>
      <c r="M96" s="4">
        <v>162.72999999999999</v>
      </c>
      <c r="N96" s="4">
        <v>194.55</v>
      </c>
      <c r="O96" s="4">
        <v>235.45000000000002</v>
      </c>
      <c r="P96" s="4">
        <v>215.45000000000002</v>
      </c>
      <c r="Q96" s="4">
        <v>298.18</v>
      </c>
      <c r="R96" s="4">
        <v>254.55</v>
      </c>
      <c r="S96" s="4">
        <v>250.91</v>
      </c>
      <c r="T96" s="4">
        <v>270.91000000000003</v>
      </c>
      <c r="U96" s="4">
        <v>231.82</v>
      </c>
      <c r="V96" s="4">
        <v>446.36</v>
      </c>
      <c r="W96" s="4">
        <v>311.82</v>
      </c>
      <c r="X96" s="4">
        <v>278.18</v>
      </c>
      <c r="Y96" s="4">
        <v>486.36</v>
      </c>
      <c r="Z96" s="4">
        <v>535.45000000000005</v>
      </c>
      <c r="AA96" s="4">
        <v>348.18</v>
      </c>
      <c r="AB96" s="4">
        <v>350.91</v>
      </c>
      <c r="AC96" s="4">
        <v>451.82</v>
      </c>
      <c r="AD96" s="4">
        <v>559.73</v>
      </c>
      <c r="AE96" s="4">
        <v>649</v>
      </c>
      <c r="AF96" s="4">
        <v>652</v>
      </c>
      <c r="AG96" s="4">
        <v>693</v>
      </c>
      <c r="AH96" s="4">
        <v>650</v>
      </c>
      <c r="AI96" s="4">
        <v>723</v>
      </c>
      <c r="AJ96" s="4">
        <v>1100</v>
      </c>
      <c r="AK96" s="4">
        <v>721</v>
      </c>
      <c r="AL96" s="4">
        <v>952</v>
      </c>
      <c r="AM96" s="4">
        <v>980</v>
      </c>
      <c r="AN96" s="4">
        <v>896</v>
      </c>
      <c r="AO96" s="4">
        <v>980</v>
      </c>
      <c r="AP96" s="4">
        <v>1284</v>
      </c>
      <c r="AQ96" s="4">
        <v>1321</v>
      </c>
      <c r="AR96" s="4">
        <v>1224</v>
      </c>
      <c r="AS96" s="4">
        <v>1268</v>
      </c>
      <c r="AT96" s="4">
        <v>1392</v>
      </c>
      <c r="AU96" s="4">
        <v>1384</v>
      </c>
    </row>
    <row r="97" spans="1:47" x14ac:dyDescent="0.2">
      <c r="A97" t="s">
        <v>272</v>
      </c>
      <c r="B97" t="s">
        <v>273</v>
      </c>
      <c r="C97" t="s">
        <v>274</v>
      </c>
      <c r="L97" s="4">
        <v>430.91</v>
      </c>
      <c r="M97" s="4">
        <v>512.73</v>
      </c>
      <c r="N97" s="4">
        <v>409.09000000000003</v>
      </c>
      <c r="O97" s="4">
        <v>441.82</v>
      </c>
      <c r="P97" s="4">
        <v>571.82000000000005</v>
      </c>
      <c r="Q97" s="4">
        <v>567.27</v>
      </c>
      <c r="R97" s="4">
        <v>766.36</v>
      </c>
      <c r="S97" s="4">
        <v>1030.9100000000001</v>
      </c>
      <c r="T97" s="4">
        <v>1238.18</v>
      </c>
      <c r="U97" s="4">
        <v>1281.82</v>
      </c>
      <c r="V97" s="4">
        <v>1491.82</v>
      </c>
      <c r="W97" s="4">
        <v>1520.91</v>
      </c>
      <c r="X97" s="4">
        <v>1438.18</v>
      </c>
      <c r="Y97" s="4">
        <v>1720</v>
      </c>
      <c r="Z97" s="4">
        <v>1851.82</v>
      </c>
      <c r="AA97" s="4">
        <v>1839.0900000000001</v>
      </c>
      <c r="AB97" s="4">
        <v>2240.91</v>
      </c>
      <c r="AC97" s="4">
        <v>2230.91</v>
      </c>
      <c r="AD97" s="4">
        <v>2189.0300000000002</v>
      </c>
      <c r="AE97" s="4">
        <v>2141</v>
      </c>
      <c r="AF97" s="4">
        <v>1808</v>
      </c>
      <c r="AG97" s="4">
        <v>1677</v>
      </c>
      <c r="AH97" s="4">
        <v>1643</v>
      </c>
      <c r="AI97" s="4">
        <v>1712</v>
      </c>
      <c r="AJ97" s="4">
        <v>1927</v>
      </c>
      <c r="AK97" s="4">
        <v>1913</v>
      </c>
      <c r="AL97" s="4">
        <v>2027</v>
      </c>
      <c r="AM97" s="4">
        <v>1925</v>
      </c>
      <c r="AN97" s="4">
        <v>1539</v>
      </c>
      <c r="AO97" s="4">
        <v>1387</v>
      </c>
      <c r="AP97" s="4">
        <v>1284</v>
      </c>
      <c r="AQ97" s="4">
        <v>1279</v>
      </c>
      <c r="AR97" s="4">
        <v>1206</v>
      </c>
      <c r="AS97" s="4">
        <v>1189</v>
      </c>
      <c r="AT97" s="4">
        <v>1039</v>
      </c>
      <c r="AU97" s="4">
        <v>1005</v>
      </c>
    </row>
    <row r="98" spans="1:47" x14ac:dyDescent="0.2">
      <c r="A98" t="s">
        <v>275</v>
      </c>
      <c r="B98" t="s">
        <v>276</v>
      </c>
      <c r="C98" t="s">
        <v>277</v>
      </c>
      <c r="L98" s="4">
        <v>2777.27</v>
      </c>
      <c r="M98" s="4">
        <v>2717.27</v>
      </c>
      <c r="N98" s="4">
        <v>2980</v>
      </c>
      <c r="O98" s="4">
        <v>3411.82</v>
      </c>
      <c r="P98" s="4">
        <v>3444.55</v>
      </c>
      <c r="Q98" s="4">
        <v>3767.27</v>
      </c>
      <c r="R98" s="4">
        <v>4307.2700000000004</v>
      </c>
      <c r="S98" s="4">
        <v>4630</v>
      </c>
      <c r="T98" s="4">
        <v>4773.6400000000003</v>
      </c>
      <c r="U98" s="4">
        <v>4867.2700000000004</v>
      </c>
      <c r="V98" s="4">
        <v>4670</v>
      </c>
      <c r="W98" s="4">
        <v>4644.55</v>
      </c>
      <c r="X98" s="4">
        <v>4378.18</v>
      </c>
      <c r="Y98" s="4">
        <v>4251.82</v>
      </c>
      <c r="Z98" s="4">
        <v>4153.6400000000003</v>
      </c>
      <c r="AA98" s="4">
        <v>3685.4500000000003</v>
      </c>
      <c r="AB98" s="4">
        <v>3935.4500000000003</v>
      </c>
      <c r="AC98" s="4">
        <v>4161.82</v>
      </c>
      <c r="AD98" s="4">
        <v>3872.75</v>
      </c>
      <c r="AE98" s="4">
        <v>3857</v>
      </c>
      <c r="AF98" s="4">
        <v>3933</v>
      </c>
      <c r="AG98" s="4">
        <v>2529</v>
      </c>
      <c r="AH98" s="4">
        <v>2236</v>
      </c>
      <c r="AI98" s="4">
        <v>2533</v>
      </c>
      <c r="AJ98" s="4">
        <v>2813</v>
      </c>
      <c r="AK98" s="4">
        <v>2875</v>
      </c>
      <c r="AL98" s="4">
        <v>2747</v>
      </c>
      <c r="AM98" s="4">
        <v>2811</v>
      </c>
      <c r="AN98" s="4">
        <v>2999</v>
      </c>
      <c r="AO98" s="4">
        <v>2979</v>
      </c>
      <c r="AP98" s="4">
        <v>3326</v>
      </c>
      <c r="AQ98" s="4">
        <v>3452</v>
      </c>
      <c r="AR98" s="4">
        <v>3510</v>
      </c>
      <c r="AS98" s="4">
        <v>3573</v>
      </c>
      <c r="AT98" s="4">
        <v>3349</v>
      </c>
      <c r="AU98" s="4">
        <v>3371</v>
      </c>
    </row>
    <row r="99" spans="1:47" x14ac:dyDescent="0.2">
      <c r="A99" t="s">
        <v>278</v>
      </c>
      <c r="B99" t="s">
        <v>279</v>
      </c>
      <c r="C99" t="s">
        <v>280</v>
      </c>
      <c r="L99" s="4">
        <v>85.45</v>
      </c>
      <c r="M99" s="4">
        <v>115.45</v>
      </c>
      <c r="N99" s="4">
        <v>130</v>
      </c>
      <c r="O99" s="4">
        <v>134.55000000000001</v>
      </c>
      <c r="P99" s="4">
        <v>155.45000000000002</v>
      </c>
      <c r="Q99" s="4">
        <v>159.09</v>
      </c>
      <c r="R99" s="4">
        <v>145.45000000000002</v>
      </c>
      <c r="S99" s="4">
        <v>139.09</v>
      </c>
      <c r="T99" s="4">
        <v>133.64000000000001</v>
      </c>
      <c r="U99" s="4">
        <v>126.36</v>
      </c>
      <c r="V99" s="4">
        <v>121.82000000000001</v>
      </c>
      <c r="W99" s="4">
        <v>121.82000000000001</v>
      </c>
      <c r="X99" s="4">
        <v>124.55</v>
      </c>
      <c r="Y99" s="4">
        <v>115.45</v>
      </c>
      <c r="Z99" s="4">
        <v>118.18</v>
      </c>
      <c r="AA99" s="4">
        <v>114.55</v>
      </c>
      <c r="AB99" s="4">
        <v>113.64</v>
      </c>
      <c r="AC99" s="4">
        <v>130.91</v>
      </c>
      <c r="AD99" s="4">
        <v>132.44999999999999</v>
      </c>
      <c r="AE99" s="4">
        <v>116</v>
      </c>
      <c r="AF99" s="4">
        <v>114</v>
      </c>
      <c r="AG99" s="4">
        <v>106</v>
      </c>
      <c r="AH99" s="4">
        <v>100</v>
      </c>
      <c r="AI99" s="4">
        <v>86</v>
      </c>
      <c r="AJ99" s="4">
        <v>81</v>
      </c>
      <c r="AK99" s="4">
        <v>82</v>
      </c>
      <c r="AL99" s="4">
        <v>88</v>
      </c>
      <c r="AM99" s="4">
        <v>101</v>
      </c>
      <c r="AN99" s="4">
        <v>118</v>
      </c>
      <c r="AO99" s="4">
        <v>131</v>
      </c>
      <c r="AP99" s="4">
        <v>144</v>
      </c>
      <c r="AQ99" s="4">
        <v>125</v>
      </c>
      <c r="AR99" s="4">
        <v>83</v>
      </c>
      <c r="AS99" s="4">
        <v>90</v>
      </c>
      <c r="AT99" s="4">
        <v>90</v>
      </c>
      <c r="AU99" s="4">
        <v>95</v>
      </c>
    </row>
    <row r="100" spans="1:47" x14ac:dyDescent="0.2">
      <c r="A100" t="s">
        <v>281</v>
      </c>
      <c r="B100" t="s">
        <v>282</v>
      </c>
      <c r="C100" t="s">
        <v>283</v>
      </c>
      <c r="L100" s="4">
        <v>13571.82</v>
      </c>
      <c r="M100" s="4">
        <v>14925.45</v>
      </c>
      <c r="N100" s="4">
        <v>15731.82</v>
      </c>
      <c r="O100" s="4">
        <v>15037.27</v>
      </c>
      <c r="P100" s="4">
        <v>14292.73</v>
      </c>
      <c r="Q100" s="4">
        <v>16270</v>
      </c>
      <c r="R100" s="4">
        <v>18735.45</v>
      </c>
      <c r="S100" s="4">
        <v>19216.36</v>
      </c>
      <c r="T100" s="4">
        <v>19600.91</v>
      </c>
      <c r="U100" s="4">
        <v>18302.73</v>
      </c>
      <c r="V100" s="4">
        <v>17737.27</v>
      </c>
      <c r="W100" s="4">
        <v>20803.64</v>
      </c>
      <c r="X100" s="4">
        <v>22545.45</v>
      </c>
      <c r="Y100" s="4">
        <v>25409.09</v>
      </c>
      <c r="Z100" s="4">
        <v>29090.91</v>
      </c>
      <c r="AA100" s="4">
        <v>33099.090000000004</v>
      </c>
      <c r="AB100" s="4">
        <v>36476.36</v>
      </c>
      <c r="AC100" s="4">
        <v>37057.270000000004</v>
      </c>
      <c r="AD100" s="4">
        <v>40732.379999999997</v>
      </c>
      <c r="AE100" s="4">
        <v>46000</v>
      </c>
      <c r="AF100" s="4">
        <v>49000</v>
      </c>
      <c r="AG100" s="4">
        <v>51000</v>
      </c>
      <c r="AH100" s="4">
        <v>50000</v>
      </c>
      <c r="AI100" s="4">
        <v>53812</v>
      </c>
      <c r="AJ100" s="4">
        <v>57000</v>
      </c>
      <c r="AK100" s="4">
        <v>62000</v>
      </c>
      <c r="AL100" s="4">
        <v>75000</v>
      </c>
      <c r="AM100" s="4">
        <v>80000</v>
      </c>
      <c r="AN100" s="4">
        <v>85000</v>
      </c>
      <c r="AO100" s="4">
        <v>90000</v>
      </c>
      <c r="AP100" s="4">
        <v>95000</v>
      </c>
      <c r="AQ100" s="4">
        <v>105000</v>
      </c>
      <c r="AR100" s="4">
        <v>115000</v>
      </c>
      <c r="AS100" s="4">
        <v>123000</v>
      </c>
      <c r="AT100" s="4">
        <v>130000</v>
      </c>
      <c r="AU100" s="4">
        <v>145000</v>
      </c>
    </row>
    <row r="101" spans="1:47" x14ac:dyDescent="0.2">
      <c r="A101" t="s">
        <v>284</v>
      </c>
      <c r="B101" t="s">
        <v>285</v>
      </c>
      <c r="C101" t="s">
        <v>286</v>
      </c>
      <c r="L101" s="4">
        <v>554.55000000000007</v>
      </c>
      <c r="M101" s="4">
        <v>488.18</v>
      </c>
      <c r="N101" s="4">
        <v>597.27</v>
      </c>
      <c r="O101" s="4">
        <v>731.82</v>
      </c>
      <c r="P101" s="4">
        <v>832.73</v>
      </c>
      <c r="Q101" s="4">
        <v>1079.0899999999999</v>
      </c>
      <c r="R101" s="4">
        <v>1808.18</v>
      </c>
      <c r="S101" s="4">
        <v>2683.64</v>
      </c>
      <c r="T101" s="4">
        <v>3694</v>
      </c>
      <c r="U101" s="4">
        <v>4708.18</v>
      </c>
      <c r="V101" s="4">
        <v>5833.64</v>
      </c>
      <c r="W101" s="4">
        <v>6905.45</v>
      </c>
      <c r="X101" s="4">
        <v>7516.3600000000006</v>
      </c>
      <c r="Y101" s="4">
        <v>8204.5499999999993</v>
      </c>
      <c r="Z101" s="4">
        <v>8877.27</v>
      </c>
      <c r="AA101" s="4">
        <v>10101.82</v>
      </c>
      <c r="AB101" s="4">
        <v>10963.64</v>
      </c>
      <c r="AC101" s="4">
        <v>11868.18</v>
      </c>
      <c r="AD101" s="4">
        <v>12242.39</v>
      </c>
      <c r="AE101" s="4">
        <v>14099</v>
      </c>
      <c r="AF101" s="4">
        <v>13762</v>
      </c>
      <c r="AG101" s="4">
        <v>16153</v>
      </c>
      <c r="AH101" s="4">
        <v>17280</v>
      </c>
      <c r="AI101" s="4">
        <v>18934</v>
      </c>
      <c r="AJ101" s="4">
        <v>21907</v>
      </c>
      <c r="AK101" s="4">
        <v>23129</v>
      </c>
      <c r="AL101" s="4">
        <v>24646</v>
      </c>
      <c r="AM101" s="4">
        <v>27505</v>
      </c>
      <c r="AN101" s="4">
        <v>22341</v>
      </c>
      <c r="AO101" s="4">
        <v>23925</v>
      </c>
      <c r="AP101" s="4">
        <v>27789</v>
      </c>
      <c r="AQ101" s="4">
        <v>31300</v>
      </c>
      <c r="AR101" s="4">
        <v>34640</v>
      </c>
      <c r="AS101" s="4">
        <v>35500</v>
      </c>
      <c r="AT101" s="4">
        <v>33230</v>
      </c>
      <c r="AU101" s="4">
        <v>33917</v>
      </c>
    </row>
    <row r="102" spans="1:47" x14ac:dyDescent="0.2">
      <c r="A102" t="s">
        <v>287</v>
      </c>
      <c r="B102" t="s">
        <v>288</v>
      </c>
      <c r="C102" t="s">
        <v>289</v>
      </c>
      <c r="L102" s="4">
        <v>2580</v>
      </c>
      <c r="M102" s="4">
        <v>2856.36</v>
      </c>
      <c r="N102" s="4">
        <v>3607.27</v>
      </c>
      <c r="O102" s="4">
        <v>3496.36</v>
      </c>
      <c r="P102" s="4">
        <v>3909.09</v>
      </c>
      <c r="Q102" s="4">
        <v>5380.91</v>
      </c>
      <c r="R102" s="4">
        <v>6112.7300000000005</v>
      </c>
      <c r="S102" s="4">
        <v>7270.91</v>
      </c>
      <c r="T102" s="4">
        <v>12024.550000000001</v>
      </c>
      <c r="U102" s="4">
        <v>9019.09</v>
      </c>
      <c r="V102" s="4">
        <v>8016.3600000000006</v>
      </c>
      <c r="W102" s="4">
        <v>8016.3600000000006</v>
      </c>
      <c r="X102" s="4">
        <v>9518.18</v>
      </c>
      <c r="Y102" s="4">
        <v>10000</v>
      </c>
      <c r="Z102" s="4">
        <v>11828.18</v>
      </c>
      <c r="AA102" s="4">
        <v>12490</v>
      </c>
      <c r="AB102" s="4">
        <v>12299.09</v>
      </c>
      <c r="AC102" s="4">
        <v>12755.45</v>
      </c>
      <c r="AD102" s="4">
        <v>12201.57</v>
      </c>
      <c r="AE102" s="4">
        <v>12500</v>
      </c>
      <c r="AF102" s="4">
        <v>13000</v>
      </c>
      <c r="AG102" s="4">
        <v>15000</v>
      </c>
      <c r="AH102" s="4">
        <v>15200</v>
      </c>
      <c r="AI102" s="4">
        <v>16000</v>
      </c>
      <c r="AJ102" s="4">
        <v>16000</v>
      </c>
      <c r="AK102" s="4">
        <v>16300</v>
      </c>
      <c r="AL102" s="4">
        <v>18350</v>
      </c>
      <c r="AM102" s="4">
        <v>19250</v>
      </c>
      <c r="AN102" s="4">
        <v>21300</v>
      </c>
      <c r="AO102" s="4">
        <v>22080</v>
      </c>
      <c r="AP102" s="4">
        <v>23880</v>
      </c>
      <c r="AQ102" s="4">
        <v>26640</v>
      </c>
      <c r="AR102" s="4">
        <v>28600</v>
      </c>
      <c r="AS102" s="4">
        <v>30460</v>
      </c>
      <c r="AT102" s="4">
        <v>32198</v>
      </c>
      <c r="AU102" s="4">
        <v>32650</v>
      </c>
    </row>
    <row r="103" spans="1:47" x14ac:dyDescent="0.2">
      <c r="A103" t="s">
        <v>290</v>
      </c>
      <c r="B103" t="s">
        <v>291</v>
      </c>
      <c r="C103" t="s">
        <v>292</v>
      </c>
      <c r="L103" s="4">
        <v>1363.64</v>
      </c>
      <c r="M103" s="4">
        <v>1860</v>
      </c>
      <c r="N103" s="4">
        <v>1909.0900000000001</v>
      </c>
      <c r="O103" s="4">
        <v>1818.18</v>
      </c>
      <c r="P103" s="4">
        <v>1818.18</v>
      </c>
      <c r="Q103" s="4">
        <v>2390</v>
      </c>
      <c r="R103" s="4">
        <v>2733.64</v>
      </c>
      <c r="S103" s="4">
        <v>3176.36</v>
      </c>
      <c r="T103" s="4">
        <v>4609.09</v>
      </c>
      <c r="U103" s="4">
        <v>5110.91</v>
      </c>
      <c r="V103" s="4">
        <v>5511.82</v>
      </c>
      <c r="W103" s="4">
        <v>5611.82</v>
      </c>
      <c r="X103" s="4">
        <v>5609.09</v>
      </c>
      <c r="Y103" s="4">
        <v>5609.09</v>
      </c>
      <c r="Z103" s="4">
        <v>8000</v>
      </c>
      <c r="AA103" s="4">
        <v>8000</v>
      </c>
      <c r="AB103" s="4">
        <v>8000</v>
      </c>
      <c r="AC103" s="4">
        <v>10000</v>
      </c>
      <c r="AD103" s="4">
        <v>10523.29</v>
      </c>
      <c r="AE103" s="4">
        <v>12500</v>
      </c>
      <c r="AF103" s="4">
        <v>10000</v>
      </c>
      <c r="AG103" s="4">
        <v>5000</v>
      </c>
      <c r="AH103" s="4">
        <v>10000</v>
      </c>
      <c r="AI103" s="4">
        <v>2000</v>
      </c>
      <c r="AJ103" s="4">
        <v>2000</v>
      </c>
      <c r="AK103" s="4">
        <v>2108</v>
      </c>
      <c r="AL103" s="4">
        <v>1600</v>
      </c>
      <c r="AM103" s="4">
        <v>1700</v>
      </c>
      <c r="AN103" s="4">
        <v>2000</v>
      </c>
      <c r="AO103" s="4">
        <v>2000</v>
      </c>
      <c r="AP103" s="4">
        <v>6000</v>
      </c>
      <c r="AQ103" s="4">
        <v>6000</v>
      </c>
      <c r="AR103" s="4">
        <v>6834</v>
      </c>
      <c r="AS103" s="4">
        <v>1901</v>
      </c>
      <c r="AT103" s="4">
        <v>2500</v>
      </c>
      <c r="AU103" s="4">
        <v>3000</v>
      </c>
    </row>
    <row r="104" spans="1:47" x14ac:dyDescent="0.2">
      <c r="A104" t="s">
        <v>293</v>
      </c>
      <c r="B104" t="s">
        <v>294</v>
      </c>
      <c r="C104" t="s">
        <v>295</v>
      </c>
      <c r="L104" s="4">
        <v>860.91</v>
      </c>
      <c r="M104" s="4">
        <v>1506.3600000000001</v>
      </c>
      <c r="N104" s="4">
        <v>1471.82</v>
      </c>
      <c r="O104" s="4">
        <v>1575.45</v>
      </c>
      <c r="P104" s="4">
        <v>1672.73</v>
      </c>
      <c r="Q104" s="4">
        <v>1564.55</v>
      </c>
      <c r="R104" s="4">
        <v>1572.73</v>
      </c>
      <c r="S104" s="4">
        <v>1583.64</v>
      </c>
      <c r="T104" s="4">
        <v>1810</v>
      </c>
      <c r="U104" s="4">
        <v>2070.91</v>
      </c>
      <c r="V104" s="4">
        <v>1871.82</v>
      </c>
      <c r="W104" s="4">
        <v>1941.82</v>
      </c>
      <c r="X104" s="4">
        <v>1583.64</v>
      </c>
      <c r="Y104" s="4">
        <v>1489.09</v>
      </c>
      <c r="Z104" s="4">
        <v>1380</v>
      </c>
      <c r="AA104" s="4">
        <v>1460</v>
      </c>
      <c r="AB104" s="4">
        <v>1400.91</v>
      </c>
      <c r="AC104" s="4">
        <v>1450.91</v>
      </c>
      <c r="AD104" s="4">
        <v>1684.63</v>
      </c>
      <c r="AE104" s="4">
        <v>1600</v>
      </c>
      <c r="AF104" s="4">
        <v>1625</v>
      </c>
      <c r="AG104" s="4">
        <v>1600</v>
      </c>
      <c r="AH104" s="4">
        <v>1600</v>
      </c>
      <c r="AI104" s="4">
        <v>1450</v>
      </c>
      <c r="AJ104" s="4">
        <v>1623</v>
      </c>
      <c r="AK104" s="4">
        <v>1730</v>
      </c>
      <c r="AL104" s="4">
        <v>1933</v>
      </c>
      <c r="AM104" s="4">
        <v>2100</v>
      </c>
      <c r="AN104" s="4">
        <v>2000</v>
      </c>
      <c r="AO104" s="4">
        <v>2466</v>
      </c>
      <c r="AP104" s="4">
        <v>2620</v>
      </c>
      <c r="AQ104" s="4">
        <v>2600</v>
      </c>
      <c r="AR104" s="4">
        <v>3320</v>
      </c>
      <c r="AS104" s="4">
        <v>3830</v>
      </c>
      <c r="AT104" s="4">
        <v>5000</v>
      </c>
      <c r="AU104" s="4">
        <v>5083</v>
      </c>
    </row>
    <row r="105" spans="1:47" x14ac:dyDescent="0.2">
      <c r="A105" t="s">
        <v>296</v>
      </c>
      <c r="B105" t="s">
        <v>297</v>
      </c>
      <c r="C105" t="s">
        <v>298</v>
      </c>
      <c r="L105" s="4">
        <v>1387.27</v>
      </c>
      <c r="M105" s="4">
        <v>1408.18</v>
      </c>
      <c r="N105" s="4">
        <v>1548.18</v>
      </c>
      <c r="O105" s="4">
        <v>1260.9100000000001</v>
      </c>
      <c r="P105" s="4">
        <v>1800</v>
      </c>
      <c r="Q105" s="4">
        <v>2390</v>
      </c>
      <c r="R105" s="4">
        <v>2003.64</v>
      </c>
      <c r="S105" s="4">
        <v>1968.18</v>
      </c>
      <c r="T105" s="4">
        <v>2000</v>
      </c>
      <c r="U105" s="4">
        <v>1923.64</v>
      </c>
      <c r="V105" s="4">
        <v>1845.45</v>
      </c>
      <c r="W105" s="4">
        <v>2015.45</v>
      </c>
      <c r="X105" s="4">
        <v>2193.64</v>
      </c>
      <c r="Y105" s="4">
        <v>2062.73</v>
      </c>
      <c r="Z105" s="4">
        <v>2068.1799999999998</v>
      </c>
      <c r="AA105" s="4">
        <v>2024.55</v>
      </c>
      <c r="AB105" s="4">
        <v>2063.64</v>
      </c>
      <c r="AC105" s="4">
        <v>2230.91</v>
      </c>
      <c r="AD105" s="4">
        <v>2326.0100000000002</v>
      </c>
      <c r="AE105" s="4">
        <v>2289</v>
      </c>
      <c r="AF105" s="4">
        <v>2868</v>
      </c>
      <c r="AG105" s="4">
        <v>3550</v>
      </c>
      <c r="AH105" s="4">
        <v>3500</v>
      </c>
      <c r="AI105" s="4">
        <v>4536</v>
      </c>
      <c r="AJ105" s="4">
        <v>4800</v>
      </c>
      <c r="AK105" s="4">
        <v>6204</v>
      </c>
      <c r="AL105" s="4">
        <v>6700</v>
      </c>
      <c r="AM105" s="4">
        <v>5400</v>
      </c>
      <c r="AN105" s="4">
        <v>6476</v>
      </c>
      <c r="AO105" s="4">
        <v>6354</v>
      </c>
      <c r="AP105" s="4">
        <v>5703</v>
      </c>
      <c r="AQ105" s="4">
        <v>4700</v>
      </c>
      <c r="AR105" s="4">
        <v>4584</v>
      </c>
      <c r="AS105" s="4">
        <v>4632</v>
      </c>
      <c r="AT105" s="4">
        <v>4494</v>
      </c>
      <c r="AU105" s="4">
        <v>5093</v>
      </c>
    </row>
    <row r="106" spans="1:47" x14ac:dyDescent="0.2">
      <c r="A106" t="s">
        <v>299</v>
      </c>
      <c r="B106" t="s">
        <v>300</v>
      </c>
      <c r="C106" t="s">
        <v>301</v>
      </c>
      <c r="L106" s="4">
        <v>33145.449999999997</v>
      </c>
      <c r="M106" s="4">
        <v>31865.45</v>
      </c>
      <c r="N106" s="4">
        <v>33529.090000000004</v>
      </c>
      <c r="O106" s="4">
        <v>36388.18</v>
      </c>
      <c r="P106" s="4">
        <v>36385.450000000004</v>
      </c>
      <c r="Q106" s="4">
        <v>34307.270000000004</v>
      </c>
      <c r="R106" s="4">
        <v>36403.64</v>
      </c>
      <c r="S106" s="4">
        <v>37800</v>
      </c>
      <c r="T106" s="4">
        <v>38312.730000000003</v>
      </c>
      <c r="U106" s="4">
        <v>39371.82</v>
      </c>
      <c r="V106" s="4">
        <v>41860</v>
      </c>
      <c r="W106" s="4">
        <v>41640</v>
      </c>
      <c r="X106" s="4">
        <v>39811.82</v>
      </c>
      <c r="Y106" s="4">
        <v>39299.090000000004</v>
      </c>
      <c r="Z106" s="4">
        <v>37861.82</v>
      </c>
      <c r="AA106" s="4">
        <v>36753.64</v>
      </c>
      <c r="AB106" s="4">
        <v>35414.550000000003</v>
      </c>
      <c r="AC106" s="4">
        <v>37335.450000000004</v>
      </c>
      <c r="AD106" s="4">
        <v>37883.840000000004</v>
      </c>
      <c r="AE106" s="4">
        <v>39385</v>
      </c>
      <c r="AF106" s="4">
        <v>39975</v>
      </c>
      <c r="AG106" s="4">
        <v>40806</v>
      </c>
      <c r="AH106" s="4">
        <v>41347</v>
      </c>
      <c r="AI106" s="4">
        <v>33771</v>
      </c>
      <c r="AJ106" s="4">
        <v>32713</v>
      </c>
      <c r="AK106" s="4">
        <v>33715</v>
      </c>
      <c r="AL106" s="4">
        <v>33327</v>
      </c>
      <c r="AM106" s="4">
        <v>33721</v>
      </c>
      <c r="AN106" s="4">
        <v>35512</v>
      </c>
      <c r="AO106" s="4">
        <v>37299</v>
      </c>
      <c r="AP106" s="4">
        <v>38925</v>
      </c>
      <c r="AQ106" s="4">
        <v>39804</v>
      </c>
      <c r="AR106" s="4">
        <v>41722</v>
      </c>
      <c r="AS106" s="4">
        <v>43580</v>
      </c>
      <c r="AT106" s="4">
        <v>45343</v>
      </c>
      <c r="AU106" s="4">
        <v>40284</v>
      </c>
    </row>
    <row r="107" spans="1:47" x14ac:dyDescent="0.2">
      <c r="A107" t="s">
        <v>302</v>
      </c>
      <c r="B107" t="s">
        <v>303</v>
      </c>
      <c r="C107" t="s">
        <v>304</v>
      </c>
      <c r="L107" s="4">
        <v>442.73</v>
      </c>
      <c r="M107" s="4">
        <v>424.55</v>
      </c>
      <c r="N107" s="4">
        <v>418.18</v>
      </c>
      <c r="O107" s="4">
        <v>403.64</v>
      </c>
      <c r="P107" s="4">
        <v>400</v>
      </c>
      <c r="Q107" s="4">
        <v>406.36</v>
      </c>
      <c r="R107" s="4">
        <v>366.36</v>
      </c>
      <c r="S107" s="4">
        <v>333.64</v>
      </c>
      <c r="T107" s="4">
        <v>294.55</v>
      </c>
      <c r="U107" s="4">
        <v>226.36</v>
      </c>
      <c r="V107" s="4">
        <v>144.55000000000001</v>
      </c>
      <c r="W107" s="4">
        <v>165.45000000000002</v>
      </c>
      <c r="X107" s="4">
        <v>211.82</v>
      </c>
      <c r="Y107" s="4">
        <v>277.27</v>
      </c>
      <c r="Z107" s="4">
        <v>261.82</v>
      </c>
      <c r="AA107" s="4">
        <v>240</v>
      </c>
      <c r="AB107" s="4">
        <v>241.82</v>
      </c>
      <c r="AC107" s="4">
        <v>306.36</v>
      </c>
      <c r="AD107" s="4">
        <v>371.04</v>
      </c>
      <c r="AE107" s="4">
        <v>436</v>
      </c>
      <c r="AF107" s="4">
        <v>442</v>
      </c>
      <c r="AG107" s="4">
        <v>384</v>
      </c>
      <c r="AH107" s="4">
        <v>475</v>
      </c>
      <c r="AI107" s="4">
        <v>451</v>
      </c>
      <c r="AJ107" s="4">
        <v>445</v>
      </c>
      <c r="AK107" s="4">
        <v>522</v>
      </c>
      <c r="AL107" s="4">
        <v>557</v>
      </c>
      <c r="AM107" s="4">
        <v>588</v>
      </c>
      <c r="AN107" s="4">
        <v>558</v>
      </c>
      <c r="AO107" s="4">
        <v>504</v>
      </c>
      <c r="AP107" s="4">
        <v>521</v>
      </c>
      <c r="AQ107" s="4">
        <v>596</v>
      </c>
      <c r="AR107" s="4">
        <v>614</v>
      </c>
      <c r="AS107" s="4">
        <v>608</v>
      </c>
      <c r="AT107" s="4">
        <v>808</v>
      </c>
      <c r="AU107" s="4">
        <v>845</v>
      </c>
    </row>
    <row r="108" spans="1:47" x14ac:dyDescent="0.2">
      <c r="A108" t="s">
        <v>305</v>
      </c>
      <c r="B108" t="s">
        <v>306</v>
      </c>
      <c r="C108" t="s">
        <v>307</v>
      </c>
      <c r="L108" s="4">
        <v>57563.64</v>
      </c>
      <c r="M108" s="4">
        <v>59813.64</v>
      </c>
      <c r="N108" s="4">
        <v>66727.27</v>
      </c>
      <c r="O108" s="4">
        <v>78281.820000000007</v>
      </c>
      <c r="P108" s="4">
        <v>73261.820000000007</v>
      </c>
      <c r="Q108" s="4">
        <v>65654.55</v>
      </c>
      <c r="R108" s="4">
        <v>68856.36</v>
      </c>
      <c r="S108" s="4">
        <v>73291.820000000007</v>
      </c>
      <c r="T108" s="4">
        <v>85060</v>
      </c>
      <c r="U108" s="4">
        <v>87988.180000000008</v>
      </c>
      <c r="V108" s="4">
        <v>88142.73</v>
      </c>
      <c r="W108" s="4">
        <v>85005.45</v>
      </c>
      <c r="X108" s="4">
        <v>80857.27</v>
      </c>
      <c r="Y108" s="4">
        <v>81060.91</v>
      </c>
      <c r="Z108" s="4">
        <v>79025.45</v>
      </c>
      <c r="AA108" s="4">
        <v>73000</v>
      </c>
      <c r="AB108" s="4">
        <v>71413.64</v>
      </c>
      <c r="AC108" s="4">
        <v>71700.91</v>
      </c>
      <c r="AD108" s="4">
        <v>77553.91</v>
      </c>
      <c r="AE108" s="4">
        <v>79717</v>
      </c>
      <c r="AF108" s="4">
        <v>84445</v>
      </c>
      <c r="AG108" s="4">
        <v>89564</v>
      </c>
      <c r="AH108" s="4">
        <v>88253</v>
      </c>
      <c r="AI108" s="4">
        <v>88046</v>
      </c>
      <c r="AJ108" s="4">
        <v>91624</v>
      </c>
      <c r="AK108" s="4">
        <v>90474</v>
      </c>
      <c r="AL108" s="4">
        <v>94492</v>
      </c>
      <c r="AM108" s="4">
        <v>91938</v>
      </c>
      <c r="AN108" s="4">
        <v>81328</v>
      </c>
      <c r="AO108" s="4">
        <v>80120</v>
      </c>
      <c r="AP108" s="4">
        <v>81097</v>
      </c>
      <c r="AQ108" s="4">
        <v>76550</v>
      </c>
      <c r="AR108" s="4">
        <v>71828</v>
      </c>
      <c r="AS108" s="4">
        <v>68766</v>
      </c>
      <c r="AT108" s="4">
        <v>67376</v>
      </c>
      <c r="AU108" s="4">
        <v>69629</v>
      </c>
    </row>
    <row r="109" spans="1:47" x14ac:dyDescent="0.2">
      <c r="A109" t="s">
        <v>308</v>
      </c>
      <c r="B109" t="s">
        <v>309</v>
      </c>
      <c r="C109" t="s">
        <v>310</v>
      </c>
      <c r="L109" s="4">
        <v>379.09000000000003</v>
      </c>
      <c r="M109" s="4">
        <v>420</v>
      </c>
      <c r="N109" s="4">
        <v>663.64</v>
      </c>
      <c r="O109" s="4">
        <v>618.18000000000006</v>
      </c>
      <c r="P109" s="4">
        <v>597.27</v>
      </c>
      <c r="Q109" s="4">
        <v>573.64</v>
      </c>
      <c r="R109" s="4">
        <v>534.54999999999995</v>
      </c>
      <c r="S109" s="4">
        <v>567.27</v>
      </c>
      <c r="T109" s="4">
        <v>565.45000000000005</v>
      </c>
      <c r="U109" s="4">
        <v>801.82</v>
      </c>
      <c r="V109" s="4">
        <v>914.55000000000007</v>
      </c>
      <c r="W109" s="4">
        <v>966.36</v>
      </c>
      <c r="X109" s="4">
        <v>796.36</v>
      </c>
      <c r="Y109" s="4">
        <v>1273.6400000000001</v>
      </c>
      <c r="Z109" s="4">
        <v>1992.73</v>
      </c>
      <c r="AA109" s="4">
        <v>2027.27</v>
      </c>
      <c r="AB109" s="4">
        <v>1798.18</v>
      </c>
      <c r="AC109" s="4">
        <v>2272.73</v>
      </c>
      <c r="AD109" s="4">
        <v>1827.97</v>
      </c>
      <c r="AE109" s="4">
        <v>1930</v>
      </c>
      <c r="AF109" s="4">
        <v>1820</v>
      </c>
      <c r="AG109" s="4">
        <v>1363</v>
      </c>
      <c r="AH109" s="4">
        <v>3134</v>
      </c>
      <c r="AI109" s="4">
        <v>3514</v>
      </c>
      <c r="AJ109" s="4">
        <v>4000</v>
      </c>
      <c r="AK109" s="4">
        <v>3508</v>
      </c>
      <c r="AL109" s="4">
        <v>3610</v>
      </c>
      <c r="AM109" s="4">
        <v>3250</v>
      </c>
      <c r="AN109" s="4">
        <v>2650</v>
      </c>
      <c r="AO109" s="4">
        <v>2687</v>
      </c>
      <c r="AP109" s="4">
        <v>2640</v>
      </c>
      <c r="AQ109" s="4">
        <v>3173</v>
      </c>
      <c r="AR109" s="4">
        <v>3558</v>
      </c>
      <c r="AS109" s="4">
        <v>3515</v>
      </c>
      <c r="AT109" s="4">
        <v>3908</v>
      </c>
      <c r="AU109" s="4">
        <v>4046</v>
      </c>
    </row>
    <row r="110" spans="1:47" x14ac:dyDescent="0.2">
      <c r="A110" t="s">
        <v>311</v>
      </c>
      <c r="B110" t="s">
        <v>312</v>
      </c>
      <c r="C110" t="s">
        <v>313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6400</v>
      </c>
      <c r="AI110" s="4">
        <v>4000</v>
      </c>
      <c r="AJ110" s="4">
        <v>2000</v>
      </c>
      <c r="AK110" s="4">
        <v>2616</v>
      </c>
      <c r="AL110" s="4">
        <v>1120</v>
      </c>
      <c r="AM110" s="4">
        <v>661</v>
      </c>
      <c r="AN110" s="4">
        <v>600</v>
      </c>
      <c r="AO110" s="4">
        <v>838</v>
      </c>
      <c r="AP110" s="4">
        <v>1175</v>
      </c>
      <c r="AQ110" s="4">
        <v>2029</v>
      </c>
      <c r="AR110" s="4">
        <v>2129</v>
      </c>
      <c r="AS110" s="4">
        <v>2570</v>
      </c>
      <c r="AT110" s="4">
        <v>3662</v>
      </c>
      <c r="AU110" s="4">
        <v>3975</v>
      </c>
    </row>
    <row r="111" spans="1:47" x14ac:dyDescent="0.2">
      <c r="A111" t="s">
        <v>314</v>
      </c>
      <c r="B111" t="s">
        <v>315</v>
      </c>
      <c r="C111" t="s">
        <v>316</v>
      </c>
      <c r="L111" s="4">
        <v>793.64</v>
      </c>
      <c r="M111" s="4">
        <v>795.45</v>
      </c>
      <c r="N111" s="4">
        <v>801.82</v>
      </c>
      <c r="O111" s="4">
        <v>793.64</v>
      </c>
      <c r="P111" s="4">
        <v>858.18000000000006</v>
      </c>
      <c r="Q111" s="4">
        <v>899.09</v>
      </c>
      <c r="R111" s="4">
        <v>989.09</v>
      </c>
      <c r="S111" s="4">
        <v>1147.27</v>
      </c>
      <c r="T111" s="4">
        <v>1127.27</v>
      </c>
      <c r="U111" s="4">
        <v>852.73</v>
      </c>
      <c r="V111" s="4">
        <v>1274.55</v>
      </c>
      <c r="W111" s="4">
        <v>1302.73</v>
      </c>
      <c r="X111" s="4">
        <v>1302.73</v>
      </c>
      <c r="Y111" s="4">
        <v>1282.73</v>
      </c>
      <c r="Z111" s="4">
        <v>1166.3600000000001</v>
      </c>
      <c r="AA111" s="4">
        <v>849.09</v>
      </c>
      <c r="AB111" s="4">
        <v>1314.55</v>
      </c>
      <c r="AC111" s="4">
        <v>1323.64</v>
      </c>
      <c r="AD111" s="4">
        <v>1239.21</v>
      </c>
      <c r="AE111" s="4">
        <v>1216</v>
      </c>
      <c r="AF111" s="4">
        <v>1512</v>
      </c>
      <c r="AG111" s="4">
        <v>1423</v>
      </c>
      <c r="AH111" s="4">
        <v>1508</v>
      </c>
      <c r="AI111" s="4">
        <v>1417</v>
      </c>
      <c r="AJ111" s="4">
        <v>1182</v>
      </c>
      <c r="AK111" s="4">
        <v>1566</v>
      </c>
      <c r="AL111" s="4">
        <v>1816</v>
      </c>
      <c r="AM111" s="4">
        <v>1506</v>
      </c>
      <c r="AN111" s="4">
        <v>1426</v>
      </c>
      <c r="AO111" s="4">
        <v>1204</v>
      </c>
      <c r="AP111" s="4">
        <v>1367</v>
      </c>
      <c r="AQ111" s="4">
        <v>1319</v>
      </c>
      <c r="AR111" s="4">
        <v>1463</v>
      </c>
      <c r="AS111" s="4">
        <v>1658</v>
      </c>
      <c r="AT111" s="4">
        <v>1789</v>
      </c>
      <c r="AU111" s="4">
        <v>2123</v>
      </c>
    </row>
    <row r="112" spans="1:47" x14ac:dyDescent="0.2">
      <c r="A112" t="s">
        <v>317</v>
      </c>
      <c r="B112" t="s">
        <v>318</v>
      </c>
      <c r="C112" t="s">
        <v>319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</row>
    <row r="113" spans="1:47" x14ac:dyDescent="0.2">
      <c r="A113" t="s">
        <v>724</v>
      </c>
      <c r="B113" t="s">
        <v>458</v>
      </c>
      <c r="C113" t="s">
        <v>459</v>
      </c>
      <c r="L113" s="4">
        <v>4018.1800000000003</v>
      </c>
      <c r="M113" s="4">
        <v>4818.18</v>
      </c>
      <c r="N113" s="4">
        <v>5272.7300000000005</v>
      </c>
      <c r="O113" s="4">
        <v>5818.18</v>
      </c>
      <c r="P113" s="4">
        <v>6000</v>
      </c>
      <c r="Q113" s="4">
        <v>7000</v>
      </c>
      <c r="R113" s="4">
        <v>7000</v>
      </c>
      <c r="S113" s="4">
        <v>7000</v>
      </c>
      <c r="T113" s="4">
        <v>7015.45</v>
      </c>
      <c r="U113" s="4">
        <v>8016.3600000000006</v>
      </c>
      <c r="V113" s="4">
        <v>8016.3600000000006</v>
      </c>
      <c r="W113" s="4">
        <v>8016.3600000000006</v>
      </c>
      <c r="X113" s="4">
        <v>8000</v>
      </c>
      <c r="Y113" s="4">
        <v>8000</v>
      </c>
      <c r="Z113" s="4">
        <v>8000</v>
      </c>
      <c r="AA113" s="4">
        <v>8000</v>
      </c>
      <c r="AB113" s="4">
        <v>8000</v>
      </c>
      <c r="AC113" s="4">
        <v>9000</v>
      </c>
      <c r="AD113" s="4">
        <v>11793.34</v>
      </c>
      <c r="AE113" s="4">
        <v>16000</v>
      </c>
      <c r="AF113" s="4">
        <v>16000</v>
      </c>
      <c r="AG113" s="4">
        <v>16000</v>
      </c>
      <c r="AH113" s="4">
        <v>17000</v>
      </c>
      <c r="AI113" s="4">
        <v>17000</v>
      </c>
      <c r="AJ113" s="4">
        <v>17000</v>
      </c>
      <c r="AK113" s="4">
        <v>17000</v>
      </c>
      <c r="AL113" s="4">
        <v>17000</v>
      </c>
      <c r="AM113" s="4">
        <v>17000</v>
      </c>
      <c r="AN113" s="4">
        <v>3200</v>
      </c>
      <c r="AO113" s="4">
        <v>4000</v>
      </c>
      <c r="AP113" s="4">
        <v>4600</v>
      </c>
      <c r="AQ113" s="4">
        <v>5160</v>
      </c>
      <c r="AR113" s="4">
        <v>5320</v>
      </c>
      <c r="AS113" s="4">
        <v>5540</v>
      </c>
      <c r="AT113" s="4">
        <v>5630</v>
      </c>
      <c r="AU113" s="4">
        <v>5700</v>
      </c>
    </row>
    <row r="114" spans="1:47" x14ac:dyDescent="0.2">
      <c r="A114" t="s">
        <v>723</v>
      </c>
      <c r="B114" t="s">
        <v>576</v>
      </c>
      <c r="C114" t="s">
        <v>577</v>
      </c>
      <c r="L114" s="4">
        <v>5834.55</v>
      </c>
      <c r="M114" s="4">
        <v>6886.3600000000006</v>
      </c>
      <c r="N114" s="4">
        <v>6500</v>
      </c>
      <c r="O114" s="4">
        <v>8191.8200000000006</v>
      </c>
      <c r="P114" s="4">
        <v>8860.91</v>
      </c>
      <c r="Q114" s="4">
        <v>10150</v>
      </c>
      <c r="R114" s="4">
        <v>11897.27</v>
      </c>
      <c r="S114" s="4">
        <v>14225.45</v>
      </c>
      <c r="T114" s="4">
        <v>15164.550000000001</v>
      </c>
      <c r="U114" s="4">
        <v>16447.27</v>
      </c>
      <c r="V114" s="4">
        <v>15644.550000000001</v>
      </c>
      <c r="W114" s="4">
        <v>15650</v>
      </c>
      <c r="X114" s="4">
        <v>17924.55</v>
      </c>
      <c r="Y114" s="4">
        <v>21326.36</v>
      </c>
      <c r="Z114" s="4">
        <v>20455.45</v>
      </c>
      <c r="AA114" s="4">
        <v>20467.27</v>
      </c>
      <c r="AB114" s="4">
        <v>23451.82</v>
      </c>
      <c r="AC114" s="4">
        <v>25715.45</v>
      </c>
      <c r="AD114" s="4">
        <v>28994.38</v>
      </c>
      <c r="AE114" s="4">
        <v>30374</v>
      </c>
      <c r="AF114" s="4">
        <v>33600</v>
      </c>
      <c r="AG114" s="4">
        <v>34999</v>
      </c>
      <c r="AH114" s="4">
        <v>44444</v>
      </c>
      <c r="AI114" s="4">
        <v>47313</v>
      </c>
      <c r="AJ114" s="4">
        <v>50730</v>
      </c>
      <c r="AK114" s="4">
        <v>55130</v>
      </c>
      <c r="AL114" s="4">
        <v>58434</v>
      </c>
      <c r="AM114" s="4">
        <v>60317</v>
      </c>
      <c r="AN114" s="4">
        <v>46091</v>
      </c>
      <c r="AO114" s="4">
        <v>48157</v>
      </c>
      <c r="AP114" s="4">
        <v>51255</v>
      </c>
      <c r="AQ114" s="4">
        <v>52046</v>
      </c>
      <c r="AR114" s="4">
        <v>55514</v>
      </c>
      <c r="AS114" s="4">
        <v>59194</v>
      </c>
      <c r="AT114" s="4">
        <v>54330</v>
      </c>
      <c r="AU114" s="4">
        <v>51391</v>
      </c>
    </row>
    <row r="115" spans="1:47" x14ac:dyDescent="0.2">
      <c r="A115" t="s">
        <v>718</v>
      </c>
      <c r="B115" t="s">
        <v>719</v>
      </c>
      <c r="C115" t="s">
        <v>720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</row>
    <row r="116" spans="1:47" x14ac:dyDescent="0.2">
      <c r="A116" t="s">
        <v>320</v>
      </c>
      <c r="B116" t="s">
        <v>321</v>
      </c>
      <c r="C116" t="s">
        <v>322</v>
      </c>
      <c r="L116" s="4"/>
      <c r="M116" s="4"/>
      <c r="N116" s="4"/>
      <c r="O116" s="4"/>
      <c r="P116" s="4"/>
      <c r="Q116" s="4">
        <v>285.45</v>
      </c>
      <c r="R116" s="4">
        <v>331.82</v>
      </c>
      <c r="S116" s="4">
        <v>330</v>
      </c>
      <c r="T116" s="4">
        <v>622.73</v>
      </c>
      <c r="U116" s="4">
        <v>1041.82</v>
      </c>
      <c r="V116" s="4">
        <v>1310</v>
      </c>
      <c r="W116" s="4">
        <v>1551.82</v>
      </c>
      <c r="X116" s="4">
        <v>1556.3600000000001</v>
      </c>
      <c r="Y116" s="4">
        <v>1126.3600000000001</v>
      </c>
      <c r="Z116" s="4">
        <v>1186.3600000000001</v>
      </c>
      <c r="AA116" s="4">
        <v>1195.45</v>
      </c>
      <c r="AB116" s="4">
        <v>1016.36</v>
      </c>
      <c r="AC116" s="4">
        <v>1018.1800000000001</v>
      </c>
      <c r="AD116" s="4">
        <v>888.13</v>
      </c>
      <c r="AE116" s="4">
        <v>1110</v>
      </c>
      <c r="AF116" s="4">
        <v>900</v>
      </c>
      <c r="AG116" s="4">
        <v>98</v>
      </c>
      <c r="AH116" s="4">
        <v>533</v>
      </c>
      <c r="AI116" s="4">
        <v>500</v>
      </c>
      <c r="AJ116" s="4">
        <v>1000</v>
      </c>
      <c r="AK116" s="4">
        <v>1950</v>
      </c>
      <c r="AL116" s="4">
        <v>2000</v>
      </c>
      <c r="AM116" s="4">
        <v>2000</v>
      </c>
      <c r="AN116" s="4">
        <v>1345</v>
      </c>
      <c r="AO116" s="4">
        <v>1435</v>
      </c>
      <c r="AP116" s="4">
        <v>1187</v>
      </c>
      <c r="AQ116" s="4">
        <v>921</v>
      </c>
      <c r="AR116" s="4">
        <v>1584</v>
      </c>
      <c r="AS116" s="4">
        <v>1863</v>
      </c>
      <c r="AT116" s="4">
        <v>2635</v>
      </c>
      <c r="AU116" s="4">
        <v>2145</v>
      </c>
    </row>
    <row r="117" spans="1:47" x14ac:dyDescent="0.2">
      <c r="A117" t="s">
        <v>323</v>
      </c>
      <c r="B117" t="s">
        <v>324</v>
      </c>
      <c r="C117" t="s">
        <v>325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1100</v>
      </c>
      <c r="AI117" s="4">
        <v>700</v>
      </c>
      <c r="AJ117" s="4">
        <v>40</v>
      </c>
      <c r="AK117" s="4">
        <v>310</v>
      </c>
      <c r="AL117" s="4">
        <v>544</v>
      </c>
      <c r="AM117" s="4">
        <v>658</v>
      </c>
      <c r="AN117" s="4">
        <v>709</v>
      </c>
      <c r="AO117" s="4">
        <v>386</v>
      </c>
      <c r="AP117" s="4">
        <v>500</v>
      </c>
      <c r="AQ117" s="4">
        <v>469</v>
      </c>
      <c r="AR117" s="4">
        <v>533</v>
      </c>
      <c r="AS117" s="4">
        <v>757</v>
      </c>
      <c r="AT117" s="4">
        <v>870</v>
      </c>
      <c r="AU117" s="4">
        <v>900</v>
      </c>
    </row>
    <row r="118" spans="1:47" x14ac:dyDescent="0.2">
      <c r="A118" t="s">
        <v>326</v>
      </c>
      <c r="B118" t="s">
        <v>327</v>
      </c>
      <c r="C118" t="s">
        <v>328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>
        <v>7</v>
      </c>
      <c r="AJ118" s="4">
        <v>10</v>
      </c>
      <c r="AK118" s="4">
        <v>10</v>
      </c>
      <c r="AL118" s="4">
        <v>9</v>
      </c>
      <c r="AM118" s="4">
        <v>8</v>
      </c>
      <c r="AN118" s="4">
        <v>80</v>
      </c>
      <c r="AO118" s="4">
        <v>80</v>
      </c>
      <c r="AP118" s="4">
        <v>92</v>
      </c>
      <c r="AQ118" s="4">
        <v>92</v>
      </c>
      <c r="AR118" s="4">
        <v>240</v>
      </c>
      <c r="AS118" s="4">
        <v>250</v>
      </c>
      <c r="AT118" s="4">
        <v>250</v>
      </c>
      <c r="AU118" s="4">
        <v>250</v>
      </c>
    </row>
    <row r="119" spans="1:47" x14ac:dyDescent="0.2">
      <c r="A119" t="s">
        <v>329</v>
      </c>
      <c r="B119" t="s">
        <v>330</v>
      </c>
      <c r="C119" t="s">
        <v>331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400</v>
      </c>
      <c r="AI119" s="4">
        <v>300</v>
      </c>
      <c r="AJ119" s="4">
        <v>244</v>
      </c>
      <c r="AK119" s="4">
        <v>203</v>
      </c>
      <c r="AL119" s="4">
        <v>325</v>
      </c>
      <c r="AM119" s="4">
        <v>246</v>
      </c>
      <c r="AN119" s="4">
        <v>366</v>
      </c>
      <c r="AO119" s="4"/>
      <c r="AP119" s="4"/>
      <c r="AQ119" s="4"/>
      <c r="AR119" s="4">
        <v>260</v>
      </c>
      <c r="AS119" s="4">
        <v>295</v>
      </c>
      <c r="AT119" s="4">
        <v>284</v>
      </c>
      <c r="AU119" s="4">
        <v>280</v>
      </c>
    </row>
    <row r="120" spans="1:47" x14ac:dyDescent="0.2">
      <c r="A120" t="s">
        <v>332</v>
      </c>
      <c r="B120" t="s">
        <v>333</v>
      </c>
      <c r="C120" t="s">
        <v>334</v>
      </c>
      <c r="L120" s="4">
        <v>1341.82</v>
      </c>
      <c r="M120" s="4">
        <v>1501.82</v>
      </c>
      <c r="N120" s="4">
        <v>1629.0900000000001</v>
      </c>
      <c r="O120" s="4">
        <v>1662.73</v>
      </c>
      <c r="P120" s="4">
        <v>1747.27</v>
      </c>
      <c r="Q120" s="4">
        <v>1659.0900000000001</v>
      </c>
      <c r="R120" s="4">
        <v>1707.27</v>
      </c>
      <c r="S120" s="4">
        <v>1362.73</v>
      </c>
      <c r="T120" s="4">
        <v>1383.64</v>
      </c>
      <c r="U120" s="4">
        <v>2035.45</v>
      </c>
      <c r="V120" s="4">
        <v>1487.27</v>
      </c>
      <c r="W120" s="4">
        <v>2396.36</v>
      </c>
      <c r="X120" s="4">
        <v>1703.64</v>
      </c>
      <c r="Y120" s="4">
        <v>1502.73</v>
      </c>
      <c r="Z120" s="4">
        <v>1252.73</v>
      </c>
      <c r="AA120" s="4">
        <v>1000</v>
      </c>
      <c r="AB120" s="4">
        <v>909.09</v>
      </c>
      <c r="AC120" s="4">
        <v>909.09</v>
      </c>
      <c r="AD120" s="4">
        <v>907.18000000000006</v>
      </c>
      <c r="AE120" s="4">
        <v>900</v>
      </c>
      <c r="AF120" s="4">
        <v>900</v>
      </c>
      <c r="AG120" s="4">
        <v>900</v>
      </c>
      <c r="AH120" s="4">
        <v>1500</v>
      </c>
      <c r="AI120" s="4">
        <v>3000</v>
      </c>
      <c r="AJ120" s="4">
        <v>3450</v>
      </c>
      <c r="AK120" s="4">
        <v>3538</v>
      </c>
      <c r="AL120" s="4">
        <v>3700</v>
      </c>
      <c r="AM120" s="4">
        <v>2703</v>
      </c>
      <c r="AN120" s="4">
        <v>3316</v>
      </c>
      <c r="AO120" s="4">
        <v>2714</v>
      </c>
      <c r="AP120" s="4">
        <v>2808</v>
      </c>
      <c r="AQ120" s="4">
        <v>2890</v>
      </c>
      <c r="AR120" s="4">
        <v>2852</v>
      </c>
      <c r="AS120" s="4">
        <v>3500</v>
      </c>
      <c r="AT120" s="4">
        <v>4500</v>
      </c>
      <c r="AU120" s="4">
        <v>4500</v>
      </c>
    </row>
    <row r="121" spans="1:47" x14ac:dyDescent="0.2">
      <c r="A121" t="s">
        <v>335</v>
      </c>
      <c r="B121" t="s">
        <v>336</v>
      </c>
      <c r="C121" t="s">
        <v>337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</row>
    <row r="122" spans="1:47" x14ac:dyDescent="0.2">
      <c r="A122" t="s">
        <v>338</v>
      </c>
      <c r="B122" t="s">
        <v>339</v>
      </c>
      <c r="C122" t="s">
        <v>340</v>
      </c>
      <c r="L122" s="4">
        <v>90.91</v>
      </c>
      <c r="M122" s="4">
        <v>90.91</v>
      </c>
      <c r="N122" s="4">
        <v>90.91</v>
      </c>
      <c r="O122" s="4">
        <v>89.09</v>
      </c>
      <c r="P122" s="4">
        <v>86.36</v>
      </c>
      <c r="Q122" s="4">
        <v>90</v>
      </c>
      <c r="R122" s="4">
        <v>100</v>
      </c>
      <c r="S122" s="4">
        <v>100</v>
      </c>
      <c r="T122" s="4">
        <v>132.72999999999999</v>
      </c>
      <c r="U122" s="4">
        <v>136.36000000000001</v>
      </c>
      <c r="V122" s="4">
        <v>106.36</v>
      </c>
      <c r="W122" s="4">
        <v>86.36</v>
      </c>
      <c r="X122" s="4">
        <v>80</v>
      </c>
      <c r="Y122" s="4">
        <v>85.45</v>
      </c>
      <c r="Z122" s="4">
        <v>84.55</v>
      </c>
      <c r="AA122" s="4">
        <v>95.45</v>
      </c>
      <c r="AB122" s="4">
        <v>97.27</v>
      </c>
      <c r="AC122" s="4">
        <v>105.45</v>
      </c>
      <c r="AD122" s="4">
        <v>106.14</v>
      </c>
      <c r="AE122" s="4">
        <v>85</v>
      </c>
      <c r="AF122" s="4">
        <v>49</v>
      </c>
      <c r="AG122" s="4">
        <v>2</v>
      </c>
      <c r="AH122" s="4">
        <v>8</v>
      </c>
      <c r="AI122" s="4">
        <v>8</v>
      </c>
      <c r="AJ122" s="4">
        <v>10</v>
      </c>
      <c r="AK122" s="4">
        <v>5</v>
      </c>
      <c r="AL122" s="4">
        <v>15</v>
      </c>
      <c r="AM122" s="4">
        <v>7</v>
      </c>
      <c r="AN122" s="4">
        <v>10</v>
      </c>
      <c r="AO122" s="4">
        <v>15</v>
      </c>
      <c r="AP122" s="4">
        <v>71</v>
      </c>
      <c r="AQ122" s="4">
        <v>63</v>
      </c>
      <c r="AR122" s="4">
        <v>54</v>
      </c>
      <c r="AS122" s="4">
        <v>25</v>
      </c>
      <c r="AT122" s="4">
        <v>121</v>
      </c>
      <c r="AU122" s="4">
        <v>144</v>
      </c>
    </row>
    <row r="123" spans="1:47" x14ac:dyDescent="0.2">
      <c r="A123" t="s">
        <v>341</v>
      </c>
      <c r="B123" t="s">
        <v>342</v>
      </c>
      <c r="C123" t="s">
        <v>343</v>
      </c>
      <c r="L123" s="4">
        <v>95.45</v>
      </c>
      <c r="M123" s="4">
        <v>71.820000000000007</v>
      </c>
      <c r="N123" s="4">
        <v>81.820000000000007</v>
      </c>
      <c r="O123" s="4">
        <v>79.09</v>
      </c>
      <c r="P123" s="4">
        <v>500.91</v>
      </c>
      <c r="Q123" s="4">
        <v>616.36</v>
      </c>
      <c r="R123" s="4">
        <v>1502.73</v>
      </c>
      <c r="S123" s="4">
        <v>2505.4500000000003</v>
      </c>
      <c r="T123" s="4">
        <v>3206.36</v>
      </c>
      <c r="U123" s="4">
        <v>3206.36</v>
      </c>
      <c r="V123" s="4">
        <v>3206.36</v>
      </c>
      <c r="W123" s="4">
        <v>3206.36</v>
      </c>
      <c r="X123" s="4">
        <v>4000</v>
      </c>
      <c r="Y123" s="4">
        <v>5000</v>
      </c>
      <c r="Z123" s="4">
        <v>6000</v>
      </c>
      <c r="AA123" s="4">
        <v>6545.45</v>
      </c>
      <c r="AB123" s="4">
        <v>2080.91</v>
      </c>
      <c r="AC123" s="4">
        <v>2705.4500000000003</v>
      </c>
      <c r="AD123" s="4">
        <v>2721.54</v>
      </c>
      <c r="AE123" s="4">
        <v>2700</v>
      </c>
      <c r="AF123" s="4">
        <v>2700</v>
      </c>
      <c r="AG123" s="4">
        <v>2369</v>
      </c>
      <c r="AH123" s="4">
        <v>2300</v>
      </c>
      <c r="AI123" s="4">
        <v>2300</v>
      </c>
      <c r="AJ123" s="4">
        <v>2700</v>
      </c>
      <c r="AK123" s="4">
        <v>3210</v>
      </c>
      <c r="AL123" s="4">
        <v>3550</v>
      </c>
      <c r="AM123" s="4">
        <v>2524</v>
      </c>
      <c r="AN123" s="4">
        <v>3000</v>
      </c>
      <c r="AO123" s="4">
        <v>3000</v>
      </c>
      <c r="AP123" s="4">
        <v>3000</v>
      </c>
      <c r="AQ123" s="4">
        <v>3000</v>
      </c>
      <c r="AR123" s="4">
        <v>3300</v>
      </c>
      <c r="AS123" s="4">
        <v>3500</v>
      </c>
      <c r="AT123" s="4">
        <v>3600</v>
      </c>
      <c r="AU123" s="4">
        <v>3621</v>
      </c>
    </row>
    <row r="124" spans="1:47" x14ac:dyDescent="0.2">
      <c r="A124" t="s">
        <v>344</v>
      </c>
      <c r="B124" t="s">
        <v>345</v>
      </c>
      <c r="C124" t="s">
        <v>346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</row>
    <row r="125" spans="1:47" x14ac:dyDescent="0.2">
      <c r="A125" t="s">
        <v>347</v>
      </c>
      <c r="B125" t="s">
        <v>348</v>
      </c>
      <c r="C125" t="s">
        <v>349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1500</v>
      </c>
      <c r="AI125" s="4">
        <v>1000</v>
      </c>
      <c r="AJ125" s="4">
        <v>736</v>
      </c>
      <c r="AK125" s="4">
        <v>649</v>
      </c>
      <c r="AL125" s="4">
        <v>600</v>
      </c>
      <c r="AM125" s="4">
        <v>788</v>
      </c>
      <c r="AN125" s="4">
        <v>788</v>
      </c>
      <c r="AO125" s="4">
        <v>666</v>
      </c>
      <c r="AP125" s="4">
        <v>570</v>
      </c>
      <c r="AQ125" s="4">
        <v>529</v>
      </c>
      <c r="AR125" s="4">
        <v>606</v>
      </c>
      <c r="AS125" s="4">
        <v>597</v>
      </c>
      <c r="AT125" s="4">
        <v>753</v>
      </c>
      <c r="AU125" s="4">
        <v>832</v>
      </c>
    </row>
    <row r="126" spans="1:47" x14ac:dyDescent="0.2">
      <c r="A126" t="s">
        <v>350</v>
      </c>
      <c r="B126" t="s">
        <v>351</v>
      </c>
      <c r="C126" t="s">
        <v>352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</row>
    <row r="127" spans="1:47" x14ac:dyDescent="0.2">
      <c r="A127" t="s">
        <v>353</v>
      </c>
      <c r="B127" t="s">
        <v>354</v>
      </c>
      <c r="C127" t="s">
        <v>355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</row>
    <row r="128" spans="1:47" x14ac:dyDescent="0.2">
      <c r="A128" t="s">
        <v>356</v>
      </c>
      <c r="B128" t="s">
        <v>357</v>
      </c>
      <c r="C128" t="s">
        <v>358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516</v>
      </c>
      <c r="AI128" s="4">
        <v>499</v>
      </c>
      <c r="AJ128" s="4">
        <v>486</v>
      </c>
      <c r="AK128" s="4">
        <v>524</v>
      </c>
      <c r="AL128" s="4">
        <v>491</v>
      </c>
      <c r="AM128" s="4">
        <v>500</v>
      </c>
      <c r="AN128" s="4">
        <v>461</v>
      </c>
      <c r="AO128" s="4">
        <v>520</v>
      </c>
      <c r="AP128" s="4">
        <v>585</v>
      </c>
      <c r="AQ128" s="4">
        <v>630</v>
      </c>
      <c r="AR128" s="4">
        <v>600</v>
      </c>
      <c r="AS128" s="4">
        <v>768</v>
      </c>
      <c r="AT128" s="4">
        <v>820</v>
      </c>
      <c r="AU128" s="4">
        <v>800</v>
      </c>
    </row>
    <row r="129" spans="1:47" x14ac:dyDescent="0.2">
      <c r="A129" t="s">
        <v>359</v>
      </c>
      <c r="B129" t="s">
        <v>360</v>
      </c>
      <c r="C129" t="s">
        <v>361</v>
      </c>
      <c r="L129" s="4">
        <v>76.36</v>
      </c>
      <c r="M129" s="4">
        <v>85</v>
      </c>
      <c r="N129" s="4">
        <v>71</v>
      </c>
      <c r="O129" s="4">
        <v>70</v>
      </c>
      <c r="P129" s="4">
        <v>60.910000000000004</v>
      </c>
      <c r="Q129" s="4">
        <v>58.18</v>
      </c>
      <c r="R129" s="4">
        <v>74.55</v>
      </c>
      <c r="S129" s="4">
        <v>52.730000000000004</v>
      </c>
      <c r="T129" s="4">
        <v>66.36</v>
      </c>
      <c r="U129" s="4">
        <v>70</v>
      </c>
      <c r="V129" s="4">
        <v>60</v>
      </c>
      <c r="W129" s="4">
        <v>35.450000000000003</v>
      </c>
      <c r="X129" s="4">
        <v>36.36</v>
      </c>
      <c r="Y129" s="4">
        <v>35.450000000000003</v>
      </c>
      <c r="Z129" s="4">
        <v>35.450000000000003</v>
      </c>
      <c r="AA129" s="4">
        <v>35.450000000000003</v>
      </c>
      <c r="AB129" s="4">
        <v>35.450000000000003</v>
      </c>
      <c r="AC129" s="4">
        <v>48.18</v>
      </c>
      <c r="AD129" s="4">
        <v>36.29</v>
      </c>
      <c r="AE129" s="4">
        <v>60</v>
      </c>
      <c r="AF129" s="4">
        <v>60</v>
      </c>
      <c r="AG129" s="4">
        <v>60</v>
      </c>
      <c r="AH129" s="4">
        <v>60</v>
      </c>
      <c r="AI129" s="4">
        <v>60</v>
      </c>
      <c r="AJ129" s="4">
        <v>60</v>
      </c>
      <c r="AK129" s="4">
        <v>40</v>
      </c>
      <c r="AL129" s="4">
        <v>80</v>
      </c>
      <c r="AM129" s="4">
        <v>120</v>
      </c>
      <c r="AN129" s="4">
        <v>44</v>
      </c>
      <c r="AO129" s="4">
        <v>46</v>
      </c>
      <c r="AP129" s="4">
        <v>51</v>
      </c>
      <c r="AQ129" s="4">
        <v>52</v>
      </c>
      <c r="AR129" s="4">
        <v>30</v>
      </c>
      <c r="AS129" s="4">
        <v>200</v>
      </c>
      <c r="AT129" s="4">
        <v>170</v>
      </c>
      <c r="AU129" s="4">
        <v>150</v>
      </c>
    </row>
    <row r="130" spans="1:47" x14ac:dyDescent="0.2">
      <c r="A130" t="s">
        <v>362</v>
      </c>
      <c r="B130" t="s">
        <v>363</v>
      </c>
      <c r="C130" t="s">
        <v>364</v>
      </c>
      <c r="L130" s="4">
        <v>69.09</v>
      </c>
      <c r="M130" s="4">
        <v>62.730000000000004</v>
      </c>
      <c r="N130" s="4">
        <v>74.55</v>
      </c>
      <c r="O130" s="4">
        <v>89.09</v>
      </c>
      <c r="P130" s="4">
        <v>81.820000000000007</v>
      </c>
      <c r="Q130" s="4">
        <v>101.82000000000001</v>
      </c>
      <c r="R130" s="4">
        <v>85.45</v>
      </c>
      <c r="S130" s="4">
        <v>94.55</v>
      </c>
      <c r="T130" s="4">
        <v>103.64</v>
      </c>
      <c r="U130" s="4">
        <v>103.64</v>
      </c>
      <c r="V130" s="4">
        <v>91.820000000000007</v>
      </c>
      <c r="W130" s="4">
        <v>78.180000000000007</v>
      </c>
      <c r="X130" s="4">
        <v>53.64</v>
      </c>
      <c r="Y130" s="4">
        <v>70.91</v>
      </c>
      <c r="Z130" s="4">
        <v>70</v>
      </c>
      <c r="AA130" s="4">
        <v>61.82</v>
      </c>
      <c r="AB130" s="4">
        <v>70</v>
      </c>
      <c r="AC130" s="4">
        <v>72.73</v>
      </c>
      <c r="AD130" s="4">
        <v>65.320000000000007</v>
      </c>
      <c r="AE130" s="4">
        <v>77</v>
      </c>
      <c r="AF130" s="4">
        <v>99</v>
      </c>
      <c r="AG130" s="4">
        <v>120</v>
      </c>
      <c r="AH130" s="4">
        <v>112</v>
      </c>
      <c r="AI130" s="4">
        <v>127</v>
      </c>
      <c r="AJ130" s="4">
        <v>122</v>
      </c>
      <c r="AK130" s="4">
        <v>139</v>
      </c>
      <c r="AL130" s="4">
        <v>91</v>
      </c>
      <c r="AM130" s="4">
        <v>176</v>
      </c>
      <c r="AN130" s="4">
        <v>134</v>
      </c>
      <c r="AO130" s="4">
        <v>187</v>
      </c>
      <c r="AP130" s="4">
        <v>156</v>
      </c>
      <c r="AQ130" s="4">
        <v>181</v>
      </c>
      <c r="AR130" s="4">
        <v>109</v>
      </c>
      <c r="AS130" s="4">
        <v>161</v>
      </c>
      <c r="AT130" s="4">
        <v>120</v>
      </c>
      <c r="AU130" s="4">
        <v>160</v>
      </c>
    </row>
    <row r="131" spans="1:47" x14ac:dyDescent="0.2">
      <c r="A131" t="s">
        <v>365</v>
      </c>
      <c r="B131" t="s">
        <v>366</v>
      </c>
      <c r="C131" t="s">
        <v>367</v>
      </c>
      <c r="L131" s="4">
        <v>1031.82</v>
      </c>
      <c r="M131" s="4">
        <v>1097.27</v>
      </c>
      <c r="N131" s="4">
        <v>1162.73</v>
      </c>
      <c r="O131" s="4">
        <v>1280.9100000000001</v>
      </c>
      <c r="P131" s="4">
        <v>1367.27</v>
      </c>
      <c r="Q131" s="4">
        <v>1449.09</v>
      </c>
      <c r="R131" s="4">
        <v>1742.73</v>
      </c>
      <c r="S131" s="4">
        <v>1780.91</v>
      </c>
      <c r="T131" s="4">
        <v>2200.91</v>
      </c>
      <c r="U131" s="4">
        <v>2270</v>
      </c>
      <c r="V131" s="4">
        <v>2353.64</v>
      </c>
      <c r="W131" s="4">
        <v>2839.09</v>
      </c>
      <c r="X131" s="4">
        <v>3130</v>
      </c>
      <c r="Y131" s="4">
        <v>3238.1800000000003</v>
      </c>
      <c r="Z131" s="4">
        <v>3476.36</v>
      </c>
      <c r="AA131" s="4">
        <v>3134.55</v>
      </c>
      <c r="AB131" s="4">
        <v>3182.73</v>
      </c>
      <c r="AC131" s="4">
        <v>3322.73</v>
      </c>
      <c r="AD131" s="4">
        <v>3774.78</v>
      </c>
      <c r="AE131" s="4">
        <v>4794</v>
      </c>
      <c r="AF131" s="4">
        <v>5881</v>
      </c>
      <c r="AG131" s="4">
        <v>7451</v>
      </c>
      <c r="AH131" s="4">
        <v>8366</v>
      </c>
      <c r="AI131" s="4">
        <v>8797</v>
      </c>
      <c r="AJ131" s="4">
        <v>9928</v>
      </c>
      <c r="AK131" s="4">
        <v>10713</v>
      </c>
      <c r="AL131" s="4">
        <v>12349</v>
      </c>
      <c r="AM131" s="4">
        <v>12668</v>
      </c>
      <c r="AN131" s="4">
        <v>10397</v>
      </c>
      <c r="AO131" s="4">
        <v>10104</v>
      </c>
      <c r="AP131" s="4">
        <v>11445</v>
      </c>
      <c r="AQ131" s="4">
        <v>13820</v>
      </c>
      <c r="AR131" s="4">
        <v>14336</v>
      </c>
      <c r="AS131" s="4">
        <v>17243</v>
      </c>
      <c r="AT131" s="4">
        <v>15690</v>
      </c>
      <c r="AU131" s="4">
        <v>17860</v>
      </c>
    </row>
    <row r="132" spans="1:47" x14ac:dyDescent="0.2">
      <c r="A132" t="s">
        <v>368</v>
      </c>
      <c r="B132" t="s">
        <v>369</v>
      </c>
      <c r="C132" t="s">
        <v>370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</row>
    <row r="133" spans="1:47" x14ac:dyDescent="0.2">
      <c r="A133" t="s">
        <v>371</v>
      </c>
      <c r="B133" t="s">
        <v>372</v>
      </c>
      <c r="C133" t="s">
        <v>373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</row>
    <row r="134" spans="1:47" x14ac:dyDescent="0.2">
      <c r="A134" t="s">
        <v>374</v>
      </c>
      <c r="B134" t="s">
        <v>375</v>
      </c>
      <c r="C134" t="s">
        <v>376</v>
      </c>
      <c r="L134" s="4"/>
      <c r="M134" s="4"/>
      <c r="N134" s="4"/>
      <c r="O134" s="4">
        <v>47.27</v>
      </c>
      <c r="P134" s="4">
        <v>45.45</v>
      </c>
      <c r="Q134" s="4">
        <v>49.09</v>
      </c>
      <c r="R134" s="4">
        <v>50</v>
      </c>
      <c r="S134" s="4">
        <v>35.450000000000003</v>
      </c>
      <c r="T134" s="4">
        <v>34.550000000000004</v>
      </c>
      <c r="U134" s="4">
        <v>26.36</v>
      </c>
      <c r="V134" s="4">
        <v>20</v>
      </c>
      <c r="W134" s="4">
        <v>20</v>
      </c>
      <c r="X134" s="4">
        <v>35.450000000000003</v>
      </c>
      <c r="Y134" s="4">
        <v>20</v>
      </c>
      <c r="Z134" s="4">
        <v>25.45</v>
      </c>
      <c r="AA134" s="4">
        <v>19.09</v>
      </c>
      <c r="AB134" s="4">
        <v>20</v>
      </c>
      <c r="AC134" s="4">
        <v>21.82</v>
      </c>
      <c r="AD134" s="4">
        <v>25.400000000000002</v>
      </c>
      <c r="AE134" s="4">
        <v>20</v>
      </c>
      <c r="AF134" s="4">
        <v>20</v>
      </c>
      <c r="AG134" s="4">
        <v>20</v>
      </c>
      <c r="AH134" s="4">
        <v>20</v>
      </c>
      <c r="AI134" s="4">
        <v>20</v>
      </c>
      <c r="AJ134" s="4">
        <v>15</v>
      </c>
      <c r="AK134" s="4">
        <v>13</v>
      </c>
      <c r="AL134" s="4">
        <v>12</v>
      </c>
      <c r="AM134" s="4">
        <v>10</v>
      </c>
      <c r="AN134" s="4"/>
      <c r="AO134" s="4"/>
      <c r="AP134" s="4"/>
      <c r="AQ134" s="4"/>
      <c r="AR134" s="4"/>
      <c r="AS134" s="4"/>
      <c r="AT134" s="4"/>
      <c r="AU134" s="4"/>
    </row>
    <row r="135" spans="1:47" x14ac:dyDescent="0.2">
      <c r="A135" t="s">
        <v>377</v>
      </c>
      <c r="B135" t="s">
        <v>378</v>
      </c>
      <c r="C135" t="s">
        <v>379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</row>
    <row r="136" spans="1:47" x14ac:dyDescent="0.2">
      <c r="A136" t="s">
        <v>380</v>
      </c>
      <c r="B136" t="s">
        <v>381</v>
      </c>
      <c r="C136" t="s">
        <v>382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</row>
    <row r="137" spans="1:47" x14ac:dyDescent="0.2">
      <c r="A137" t="s">
        <v>383</v>
      </c>
      <c r="B137" t="s">
        <v>384</v>
      </c>
      <c r="C137" t="s">
        <v>385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>
        <v>60</v>
      </c>
      <c r="X137" s="4"/>
      <c r="Y137" s="4"/>
      <c r="Z137" s="4"/>
      <c r="AA137" s="4"/>
      <c r="AB137" s="4"/>
      <c r="AC137" s="4">
        <v>80</v>
      </c>
      <c r="AD137" s="4">
        <v>89.81</v>
      </c>
      <c r="AE137" s="4">
        <v>90</v>
      </c>
      <c r="AF137" s="4">
        <v>90</v>
      </c>
      <c r="AG137" s="4">
        <v>105</v>
      </c>
      <c r="AH137" s="4">
        <v>122</v>
      </c>
      <c r="AI137" s="4">
        <v>420</v>
      </c>
      <c r="AJ137" s="4">
        <v>425</v>
      </c>
      <c r="AK137" s="4">
        <v>120</v>
      </c>
      <c r="AL137" s="4">
        <v>100</v>
      </c>
      <c r="AM137" s="4">
        <v>80</v>
      </c>
      <c r="AN137" s="4">
        <v>100</v>
      </c>
      <c r="AO137" s="4">
        <v>100</v>
      </c>
      <c r="AP137" s="4">
        <v>120</v>
      </c>
      <c r="AQ137" s="4">
        <v>200</v>
      </c>
      <c r="AR137" s="4">
        <v>200</v>
      </c>
      <c r="AS137" s="4">
        <v>200</v>
      </c>
      <c r="AT137" s="4">
        <v>300</v>
      </c>
      <c r="AU137" s="4">
        <v>300</v>
      </c>
    </row>
    <row r="138" spans="1:47" x14ac:dyDescent="0.2">
      <c r="A138" t="s">
        <v>386</v>
      </c>
      <c r="B138" t="s">
        <v>387</v>
      </c>
      <c r="C138" t="s">
        <v>388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</row>
    <row r="139" spans="1:47" x14ac:dyDescent="0.2">
      <c r="A139" t="s">
        <v>389</v>
      </c>
      <c r="B139" t="s">
        <v>390</v>
      </c>
      <c r="C139" t="s">
        <v>391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</row>
    <row r="140" spans="1:47" x14ac:dyDescent="0.2">
      <c r="A140" t="s">
        <v>392</v>
      </c>
      <c r="B140" t="s">
        <v>393</v>
      </c>
      <c r="C140" t="s">
        <v>394</v>
      </c>
      <c r="L140" s="4">
        <v>7195.45</v>
      </c>
      <c r="M140" s="4">
        <v>7375.45</v>
      </c>
      <c r="N140" s="4">
        <v>8620</v>
      </c>
      <c r="O140" s="4">
        <v>9807.27</v>
      </c>
      <c r="P140" s="4">
        <v>10617.27</v>
      </c>
      <c r="Q140" s="4">
        <v>11636.36</v>
      </c>
      <c r="R140" s="4">
        <v>12610</v>
      </c>
      <c r="S140" s="4">
        <v>13254.550000000001</v>
      </c>
      <c r="T140" s="4">
        <v>14085.45</v>
      </c>
      <c r="U140" s="4">
        <v>15210</v>
      </c>
      <c r="V140" s="4">
        <v>16277.27</v>
      </c>
      <c r="W140" s="4">
        <v>18015.45</v>
      </c>
      <c r="X140" s="4">
        <v>19338.18</v>
      </c>
      <c r="Y140" s="4">
        <v>17103.64</v>
      </c>
      <c r="Z140" s="4">
        <v>18474.55</v>
      </c>
      <c r="AA140" s="4">
        <v>20723.64</v>
      </c>
      <c r="AB140" s="4">
        <v>19792.73</v>
      </c>
      <c r="AC140" s="4">
        <v>22393.64</v>
      </c>
      <c r="AD140" s="4">
        <v>22512.58</v>
      </c>
      <c r="AE140" s="4">
        <v>22766</v>
      </c>
      <c r="AF140" s="4">
        <v>23824</v>
      </c>
      <c r="AG140" s="4">
        <v>25100</v>
      </c>
      <c r="AH140" s="4">
        <v>26880</v>
      </c>
      <c r="AI140" s="4">
        <v>27120</v>
      </c>
      <c r="AJ140" s="4">
        <v>29700</v>
      </c>
      <c r="AK140" s="4">
        <v>24043</v>
      </c>
      <c r="AL140" s="4">
        <v>25366</v>
      </c>
      <c r="AM140" s="4">
        <v>27548</v>
      </c>
      <c r="AN140" s="4">
        <v>27744</v>
      </c>
      <c r="AO140" s="4">
        <v>29413</v>
      </c>
      <c r="AP140" s="4">
        <v>33228</v>
      </c>
      <c r="AQ140" s="4">
        <v>32110</v>
      </c>
      <c r="AR140" s="4">
        <v>33372</v>
      </c>
      <c r="AS140" s="4">
        <v>33593</v>
      </c>
      <c r="AT140" s="4">
        <v>34992</v>
      </c>
      <c r="AU140" s="4">
        <v>37452</v>
      </c>
    </row>
    <row r="141" spans="1:47" x14ac:dyDescent="0.2">
      <c r="A141" t="s">
        <v>395</v>
      </c>
      <c r="B141" t="s">
        <v>396</v>
      </c>
      <c r="C141" t="s">
        <v>397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</row>
    <row r="142" spans="1:47" x14ac:dyDescent="0.2">
      <c r="A142" t="s">
        <v>398</v>
      </c>
      <c r="B142" t="s">
        <v>399</v>
      </c>
      <c r="C142" t="s">
        <v>400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700</v>
      </c>
      <c r="AI142" s="4">
        <v>100</v>
      </c>
      <c r="AJ142" s="4">
        <v>39</v>
      </c>
      <c r="AK142" s="4">
        <v>49</v>
      </c>
      <c r="AL142" s="4">
        <v>40</v>
      </c>
      <c r="AM142" s="4">
        <v>122</v>
      </c>
      <c r="AN142" s="4">
        <v>74</v>
      </c>
      <c r="AO142" s="4">
        <v>50</v>
      </c>
      <c r="AP142" s="4">
        <v>222</v>
      </c>
      <c r="AQ142" s="4">
        <v>200</v>
      </c>
      <c r="AR142" s="4">
        <v>300</v>
      </c>
      <c r="AS142" s="4">
        <v>255</v>
      </c>
      <c r="AT142" s="4">
        <v>440</v>
      </c>
      <c r="AU142" s="4">
        <v>641</v>
      </c>
    </row>
    <row r="143" spans="1:47" x14ac:dyDescent="0.2">
      <c r="A143" t="s">
        <v>401</v>
      </c>
      <c r="B143" t="s">
        <v>402</v>
      </c>
      <c r="C143" t="s">
        <v>403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</row>
    <row r="144" spans="1:47" x14ac:dyDescent="0.2">
      <c r="A144" t="s">
        <v>404</v>
      </c>
      <c r="B144" t="s">
        <v>405</v>
      </c>
      <c r="C144" t="s">
        <v>406</v>
      </c>
      <c r="L144" s="4">
        <v>96.36</v>
      </c>
      <c r="M144" s="4">
        <v>95.45</v>
      </c>
      <c r="N144" s="4">
        <v>140.91</v>
      </c>
      <c r="O144" s="4">
        <v>146.36000000000001</v>
      </c>
      <c r="P144" s="4">
        <v>170.91</v>
      </c>
      <c r="Q144" s="4">
        <v>159.09</v>
      </c>
      <c r="R144" s="4">
        <v>163.64000000000001</v>
      </c>
      <c r="S144" s="4">
        <v>90.91</v>
      </c>
      <c r="T144" s="4">
        <v>166.36</v>
      </c>
      <c r="U144" s="4">
        <v>183.64000000000001</v>
      </c>
      <c r="V144" s="4">
        <v>177.27</v>
      </c>
      <c r="W144" s="4">
        <v>210</v>
      </c>
      <c r="X144" s="4">
        <v>350.91</v>
      </c>
      <c r="Y144" s="4">
        <v>336.36</v>
      </c>
      <c r="Z144" s="4">
        <v>140.91</v>
      </c>
      <c r="AA144" s="4">
        <v>150.91</v>
      </c>
      <c r="AB144" s="4">
        <v>200</v>
      </c>
      <c r="AC144" s="4">
        <v>545.45000000000005</v>
      </c>
      <c r="AD144" s="4">
        <v>498.95</v>
      </c>
      <c r="AE144" s="4">
        <v>513</v>
      </c>
      <c r="AF144" s="4">
        <v>441</v>
      </c>
      <c r="AG144" s="4">
        <v>227</v>
      </c>
      <c r="AH144" s="4">
        <v>133</v>
      </c>
      <c r="AI144" s="4">
        <v>82</v>
      </c>
      <c r="AJ144" s="4">
        <v>86</v>
      </c>
      <c r="AK144" s="4">
        <v>109</v>
      </c>
      <c r="AL144" s="4">
        <v>106</v>
      </c>
      <c r="AM144" s="4">
        <v>112</v>
      </c>
      <c r="AN144" s="4">
        <v>109</v>
      </c>
      <c r="AO144" s="4">
        <v>104</v>
      </c>
      <c r="AP144" s="4">
        <v>92</v>
      </c>
      <c r="AQ144" s="4">
        <v>68</v>
      </c>
      <c r="AR144" s="4">
        <v>148</v>
      </c>
      <c r="AS144" s="4">
        <v>162</v>
      </c>
      <c r="AT144" s="4">
        <v>62</v>
      </c>
      <c r="AU144" s="4">
        <v>112</v>
      </c>
    </row>
    <row r="145" spans="1:47" x14ac:dyDescent="0.2">
      <c r="A145" t="s">
        <v>407</v>
      </c>
      <c r="B145" t="s">
        <v>408</v>
      </c>
      <c r="C145" t="s">
        <v>409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</row>
    <row r="146" spans="1:47" x14ac:dyDescent="0.2">
      <c r="A146" t="s">
        <v>410</v>
      </c>
      <c r="B146" t="s">
        <v>411</v>
      </c>
      <c r="C146" t="s">
        <v>412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</row>
    <row r="147" spans="1:47" x14ac:dyDescent="0.2">
      <c r="A147" t="s">
        <v>413</v>
      </c>
      <c r="B147" t="s">
        <v>414</v>
      </c>
      <c r="C147" t="s">
        <v>415</v>
      </c>
      <c r="L147" s="4">
        <v>1408.18</v>
      </c>
      <c r="M147" s="4">
        <v>1478.18</v>
      </c>
      <c r="N147" s="4">
        <v>1545.45</v>
      </c>
      <c r="O147" s="4">
        <v>1622.73</v>
      </c>
      <c r="P147" s="4">
        <v>1751.82</v>
      </c>
      <c r="Q147" s="4">
        <v>2031.82</v>
      </c>
      <c r="R147" s="4">
        <v>2329.09</v>
      </c>
      <c r="S147" s="4">
        <v>2876.36</v>
      </c>
      <c r="T147" s="4">
        <v>2824.55</v>
      </c>
      <c r="U147" s="4">
        <v>3282.73</v>
      </c>
      <c r="V147" s="4">
        <v>3559.09</v>
      </c>
      <c r="W147" s="4">
        <v>3613.64</v>
      </c>
      <c r="X147" s="4">
        <v>3747.27</v>
      </c>
      <c r="Y147" s="4">
        <v>3747.27</v>
      </c>
      <c r="Z147" s="4">
        <v>3595.4500000000003</v>
      </c>
      <c r="AA147" s="4">
        <v>3701.82</v>
      </c>
      <c r="AB147" s="4">
        <v>3750</v>
      </c>
      <c r="AC147" s="4">
        <v>3818.1800000000003</v>
      </c>
      <c r="AD147" s="4">
        <v>4220.2</v>
      </c>
      <c r="AE147" s="4">
        <v>4200</v>
      </c>
      <c r="AF147" s="4">
        <v>4200</v>
      </c>
      <c r="AG147" s="4">
        <v>5770</v>
      </c>
      <c r="AH147" s="4">
        <v>6340</v>
      </c>
      <c r="AI147" s="4">
        <v>6350</v>
      </c>
      <c r="AJ147" s="4">
        <v>6350</v>
      </c>
      <c r="AK147" s="4">
        <v>6401</v>
      </c>
      <c r="AL147" s="4">
        <v>6585</v>
      </c>
      <c r="AM147" s="4">
        <v>7236</v>
      </c>
      <c r="AN147" s="4">
        <v>7414</v>
      </c>
      <c r="AO147" s="4">
        <v>7530</v>
      </c>
      <c r="AP147" s="4">
        <v>8100</v>
      </c>
      <c r="AQ147" s="4">
        <v>10000</v>
      </c>
      <c r="AR147" s="4">
        <v>10200</v>
      </c>
      <c r="AS147" s="4">
        <v>10400</v>
      </c>
      <c r="AT147" s="4">
        <v>11000</v>
      </c>
      <c r="AU147" s="4">
        <v>11000</v>
      </c>
    </row>
    <row r="148" spans="1:47" x14ac:dyDescent="0.2">
      <c r="A148" t="s">
        <v>416</v>
      </c>
      <c r="B148" t="s">
        <v>417</v>
      </c>
      <c r="C148" t="s">
        <v>418</v>
      </c>
      <c r="L148" s="4">
        <v>394.55</v>
      </c>
      <c r="M148" s="4">
        <v>421.82</v>
      </c>
      <c r="N148" s="4">
        <v>469.09000000000003</v>
      </c>
      <c r="O148" s="4">
        <v>612.73</v>
      </c>
      <c r="P148" s="4">
        <v>466.36</v>
      </c>
      <c r="Q148" s="4">
        <v>281.82</v>
      </c>
      <c r="R148" s="4">
        <v>217.27</v>
      </c>
      <c r="S148" s="4">
        <v>323.64</v>
      </c>
      <c r="T148" s="4">
        <v>327.27</v>
      </c>
      <c r="U148" s="4">
        <v>273.64</v>
      </c>
      <c r="V148" s="4">
        <v>236.36</v>
      </c>
      <c r="W148" s="4">
        <v>232.73000000000002</v>
      </c>
      <c r="X148" s="4">
        <v>350.91</v>
      </c>
      <c r="Y148" s="4">
        <v>420.91</v>
      </c>
      <c r="Z148" s="4">
        <v>450.91</v>
      </c>
      <c r="AA148" s="4">
        <v>450.91</v>
      </c>
      <c r="AB148" s="4">
        <v>450.91</v>
      </c>
      <c r="AC148" s="4">
        <v>72.73</v>
      </c>
      <c r="AD148" s="4">
        <v>68.95</v>
      </c>
      <c r="AE148" s="4">
        <v>75</v>
      </c>
      <c r="AF148" s="4">
        <v>79</v>
      </c>
      <c r="AG148" s="4">
        <v>80</v>
      </c>
      <c r="AH148" s="4">
        <v>30</v>
      </c>
      <c r="AI148" s="4">
        <v>20</v>
      </c>
      <c r="AJ148" s="4">
        <v>60</v>
      </c>
      <c r="AK148" s="4">
        <v>60</v>
      </c>
      <c r="AL148" s="4">
        <v>180</v>
      </c>
      <c r="AM148" s="4">
        <v>220</v>
      </c>
      <c r="AN148" s="4">
        <v>212</v>
      </c>
      <c r="AO148" s="4">
        <v>216</v>
      </c>
      <c r="AP148" s="4">
        <v>270</v>
      </c>
      <c r="AQ148" s="4">
        <v>265</v>
      </c>
      <c r="AR148" s="4">
        <v>490</v>
      </c>
      <c r="AS148" s="4">
        <v>600</v>
      </c>
      <c r="AT148" s="4">
        <v>570</v>
      </c>
      <c r="AU148" s="4">
        <v>560</v>
      </c>
    </row>
    <row r="149" spans="1:47" x14ac:dyDescent="0.2">
      <c r="A149" t="s">
        <v>419</v>
      </c>
      <c r="B149" t="s">
        <v>420</v>
      </c>
      <c r="C149" t="s">
        <v>421</v>
      </c>
      <c r="L149" s="4">
        <v>167.27</v>
      </c>
      <c r="M149" s="4">
        <v>197.27</v>
      </c>
      <c r="N149" s="4">
        <v>214.55</v>
      </c>
      <c r="O149" s="4">
        <v>190</v>
      </c>
      <c r="P149" s="4">
        <v>169.09</v>
      </c>
      <c r="Q149" s="4">
        <v>184.55</v>
      </c>
      <c r="R149" s="4">
        <v>233.64000000000001</v>
      </c>
      <c r="S149" s="4">
        <v>270</v>
      </c>
      <c r="T149" s="4">
        <v>254.55</v>
      </c>
      <c r="U149" s="4">
        <v>391.82</v>
      </c>
      <c r="V149" s="4">
        <v>387.27</v>
      </c>
      <c r="W149" s="4">
        <v>318.18</v>
      </c>
      <c r="X149" s="4">
        <v>344.55</v>
      </c>
      <c r="Y149" s="4">
        <v>335.45</v>
      </c>
      <c r="Z149" s="4">
        <v>311.82</v>
      </c>
      <c r="AA149" s="4">
        <v>478.18</v>
      </c>
      <c r="AB149" s="4">
        <v>434.55</v>
      </c>
      <c r="AC149" s="4">
        <v>390</v>
      </c>
      <c r="AD149" s="4">
        <v>349.26</v>
      </c>
      <c r="AE149" s="4">
        <v>394</v>
      </c>
      <c r="AF149" s="4">
        <v>420</v>
      </c>
      <c r="AG149" s="4">
        <v>443</v>
      </c>
      <c r="AH149" s="4">
        <v>464</v>
      </c>
      <c r="AI149" s="4">
        <v>400</v>
      </c>
      <c r="AJ149" s="4">
        <v>470</v>
      </c>
      <c r="AK149" s="4">
        <v>517</v>
      </c>
      <c r="AL149" s="4">
        <v>505</v>
      </c>
      <c r="AM149" s="4">
        <v>516</v>
      </c>
      <c r="AN149" s="4">
        <v>365</v>
      </c>
      <c r="AO149" s="4">
        <v>338</v>
      </c>
      <c r="AP149" s="4">
        <v>393</v>
      </c>
      <c r="AQ149" s="4">
        <v>378</v>
      </c>
      <c r="AR149" s="4">
        <v>471</v>
      </c>
      <c r="AS149" s="4">
        <v>572</v>
      </c>
      <c r="AT149" s="4">
        <v>519</v>
      </c>
      <c r="AU149" s="4">
        <v>543</v>
      </c>
    </row>
    <row r="150" spans="1:47" x14ac:dyDescent="0.2">
      <c r="A150" t="s">
        <v>422</v>
      </c>
      <c r="B150" t="s">
        <v>423</v>
      </c>
      <c r="C150" t="s">
        <v>424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>
        <v>20</v>
      </c>
      <c r="AL150" s="4">
        <v>50</v>
      </c>
      <c r="AM150" s="4">
        <v>100</v>
      </c>
      <c r="AN150" s="4">
        <v>150</v>
      </c>
      <c r="AO150" s="4">
        <v>5</v>
      </c>
      <c r="AP150" s="4"/>
      <c r="AQ150" s="4"/>
      <c r="AR150" s="4"/>
      <c r="AS150" s="4"/>
      <c r="AT150" s="4"/>
      <c r="AU150" s="4"/>
    </row>
    <row r="151" spans="1:47" x14ac:dyDescent="0.2">
      <c r="A151" t="s">
        <v>425</v>
      </c>
      <c r="B151" t="s">
        <v>426</v>
      </c>
      <c r="C151" t="s">
        <v>427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</row>
    <row r="152" spans="1:47" x14ac:dyDescent="0.2">
      <c r="A152" t="s">
        <v>428</v>
      </c>
      <c r="B152" t="s">
        <v>429</v>
      </c>
      <c r="C152" t="s">
        <v>430</v>
      </c>
      <c r="L152" s="4"/>
      <c r="M152" s="4"/>
      <c r="N152" s="4"/>
      <c r="O152" s="4"/>
      <c r="P152" s="4"/>
      <c r="Q152" s="4">
        <v>10</v>
      </c>
      <c r="R152" s="4">
        <v>30</v>
      </c>
      <c r="S152" s="4">
        <v>41.82</v>
      </c>
      <c r="T152" s="4">
        <v>36.36</v>
      </c>
      <c r="U152" s="4">
        <v>21.82</v>
      </c>
      <c r="V152" s="4">
        <v>30.91</v>
      </c>
      <c r="W152" s="4">
        <v>30.91</v>
      </c>
      <c r="X152" s="4">
        <v>25.45</v>
      </c>
      <c r="Y152" s="4">
        <v>45.45</v>
      </c>
      <c r="Z152" s="4">
        <v>39.090000000000003</v>
      </c>
      <c r="AA152" s="4">
        <v>31.82</v>
      </c>
      <c r="AB152" s="4">
        <v>92.73</v>
      </c>
      <c r="AC152" s="4">
        <v>151.82</v>
      </c>
      <c r="AD152" s="4">
        <v>215</v>
      </c>
      <c r="AE152" s="4">
        <v>218</v>
      </c>
      <c r="AF152" s="4">
        <v>107</v>
      </c>
      <c r="AG152" s="4">
        <v>136</v>
      </c>
      <c r="AH152" s="4">
        <v>196</v>
      </c>
      <c r="AI152" s="4">
        <v>274</v>
      </c>
      <c r="AJ152" s="4">
        <v>316</v>
      </c>
      <c r="AK152" s="4">
        <v>327</v>
      </c>
      <c r="AL152" s="4">
        <v>309</v>
      </c>
      <c r="AM152" s="4">
        <v>225</v>
      </c>
      <c r="AN152" s="4">
        <v>280</v>
      </c>
      <c r="AO152" s="4">
        <v>290</v>
      </c>
      <c r="AP152" s="4">
        <v>300</v>
      </c>
      <c r="AQ152" s="4">
        <v>285</v>
      </c>
      <c r="AR152" s="4">
        <v>290</v>
      </c>
      <c r="AS152" s="4">
        <v>295</v>
      </c>
      <c r="AT152" s="4">
        <v>285</v>
      </c>
      <c r="AU152" s="4">
        <v>290</v>
      </c>
    </row>
    <row r="153" spans="1:47" x14ac:dyDescent="0.2">
      <c r="A153" t="s">
        <v>431</v>
      </c>
      <c r="B153" t="s">
        <v>432</v>
      </c>
      <c r="C153" t="s">
        <v>433</v>
      </c>
      <c r="L153" s="4">
        <v>3838.1800000000003</v>
      </c>
      <c r="M153" s="4">
        <v>4053.64</v>
      </c>
      <c r="N153" s="4">
        <v>4031.82</v>
      </c>
      <c r="O153" s="4">
        <v>4085.4500000000003</v>
      </c>
      <c r="P153" s="4">
        <v>4096.3599999999997</v>
      </c>
      <c r="Q153" s="4">
        <v>3713.64</v>
      </c>
      <c r="R153" s="4">
        <v>3488.1800000000003</v>
      </c>
      <c r="S153" s="4">
        <v>3902.73</v>
      </c>
      <c r="T153" s="4">
        <v>3926.36</v>
      </c>
      <c r="U153" s="4">
        <v>3709.09</v>
      </c>
      <c r="V153" s="4">
        <v>3752.73</v>
      </c>
      <c r="W153" s="4">
        <v>3322.73</v>
      </c>
      <c r="X153" s="4">
        <v>3109.09</v>
      </c>
      <c r="Y153" s="4">
        <v>3113.64</v>
      </c>
      <c r="Z153" s="4">
        <v>3182.73</v>
      </c>
      <c r="AA153" s="4">
        <v>2917.27</v>
      </c>
      <c r="AB153" s="4">
        <v>3106.36</v>
      </c>
      <c r="AC153" s="4">
        <v>2935.4500000000003</v>
      </c>
      <c r="AD153" s="4">
        <v>3418.25</v>
      </c>
      <c r="AE153" s="4">
        <v>3541</v>
      </c>
      <c r="AF153" s="4">
        <v>3729</v>
      </c>
      <c r="AG153" s="4">
        <v>3546</v>
      </c>
      <c r="AH153" s="4">
        <v>3300</v>
      </c>
      <c r="AI153" s="4">
        <v>3078</v>
      </c>
      <c r="AJ153" s="4">
        <v>3180</v>
      </c>
      <c r="AK153" s="4">
        <v>3180</v>
      </c>
      <c r="AL153" s="4">
        <v>3140</v>
      </c>
      <c r="AM153" s="4">
        <v>3230</v>
      </c>
      <c r="AN153" s="4">
        <v>3200</v>
      </c>
      <c r="AO153" s="4">
        <v>3480</v>
      </c>
      <c r="AP153" s="4">
        <v>3450</v>
      </c>
      <c r="AQ153" s="4">
        <v>3450</v>
      </c>
      <c r="AR153" s="4">
        <v>3085</v>
      </c>
      <c r="AS153" s="4">
        <v>2450</v>
      </c>
      <c r="AT153" s="4">
        <v>2380</v>
      </c>
      <c r="AU153" s="4">
        <v>2496</v>
      </c>
    </row>
    <row r="154" spans="1:47" x14ac:dyDescent="0.2">
      <c r="A154" t="s">
        <v>434</v>
      </c>
      <c r="B154" t="s">
        <v>435</v>
      </c>
      <c r="C154" t="s">
        <v>436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</row>
    <row r="155" spans="1:47" x14ac:dyDescent="0.2">
      <c r="A155" t="s">
        <v>437</v>
      </c>
      <c r="B155" t="s">
        <v>438</v>
      </c>
      <c r="C155" t="s">
        <v>439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</row>
    <row r="156" spans="1:47" x14ac:dyDescent="0.2">
      <c r="A156" t="s">
        <v>440</v>
      </c>
      <c r="B156" t="s">
        <v>441</v>
      </c>
      <c r="C156" t="s">
        <v>442</v>
      </c>
      <c r="L156" s="4">
        <v>830.91</v>
      </c>
      <c r="M156" s="4">
        <v>824.55000000000007</v>
      </c>
      <c r="N156" s="4">
        <v>900.91</v>
      </c>
      <c r="O156" s="4">
        <v>1060</v>
      </c>
      <c r="P156" s="4">
        <v>1112.73</v>
      </c>
      <c r="Q156" s="4">
        <v>1076.3600000000001</v>
      </c>
      <c r="R156" s="4">
        <v>1000</v>
      </c>
      <c r="S156" s="4">
        <v>911.82</v>
      </c>
      <c r="T156" s="4">
        <v>800</v>
      </c>
      <c r="U156" s="4">
        <v>757.27</v>
      </c>
      <c r="V156" s="4">
        <v>721.82</v>
      </c>
      <c r="W156" s="4">
        <v>760.91</v>
      </c>
      <c r="X156" s="4">
        <v>782.73</v>
      </c>
      <c r="Y156" s="4">
        <v>761.82</v>
      </c>
      <c r="Z156" s="4">
        <v>824.55000000000007</v>
      </c>
      <c r="AA156" s="4">
        <v>971.82</v>
      </c>
      <c r="AB156" s="4">
        <v>908.18000000000006</v>
      </c>
      <c r="AC156" s="4">
        <v>881.82</v>
      </c>
      <c r="AD156" s="4">
        <v>811.93000000000006</v>
      </c>
      <c r="AE156" s="4">
        <v>729</v>
      </c>
      <c r="AF156" s="4">
        <v>750</v>
      </c>
      <c r="AG156" s="4">
        <v>576</v>
      </c>
      <c r="AH156" s="4">
        <v>579</v>
      </c>
      <c r="AI156" s="4">
        <v>800</v>
      </c>
      <c r="AJ156" s="4">
        <v>900</v>
      </c>
      <c r="AK156" s="4">
        <v>950</v>
      </c>
      <c r="AL156" s="4">
        <v>974</v>
      </c>
      <c r="AM156" s="4">
        <v>976</v>
      </c>
      <c r="AN156" s="4">
        <v>950</v>
      </c>
      <c r="AO156" s="4">
        <v>960</v>
      </c>
      <c r="AP156" s="4">
        <v>1070</v>
      </c>
      <c r="AQ156" s="4">
        <v>1080</v>
      </c>
      <c r="AR156" s="4">
        <v>1000</v>
      </c>
      <c r="AS156" s="4">
        <v>1080</v>
      </c>
      <c r="AT156" s="4">
        <v>1110</v>
      </c>
      <c r="AU156" s="4">
        <v>1100</v>
      </c>
    </row>
    <row r="157" spans="1:47" x14ac:dyDescent="0.2">
      <c r="A157" t="s">
        <v>443</v>
      </c>
      <c r="B157" t="s">
        <v>444</v>
      </c>
      <c r="C157" t="s">
        <v>445</v>
      </c>
      <c r="L157" s="4">
        <v>127.27</v>
      </c>
      <c r="M157" s="4">
        <v>116.36</v>
      </c>
      <c r="N157" s="4">
        <v>118.18</v>
      </c>
      <c r="O157" s="4">
        <v>192.73000000000002</v>
      </c>
      <c r="P157" s="4">
        <v>236.36</v>
      </c>
      <c r="Q157" s="4">
        <v>177.27</v>
      </c>
      <c r="R157" s="4">
        <v>226.36</v>
      </c>
      <c r="S157" s="4">
        <v>226.36</v>
      </c>
      <c r="T157" s="4">
        <v>199.09</v>
      </c>
      <c r="U157" s="4">
        <v>86.36</v>
      </c>
      <c r="V157" s="4">
        <v>154.55000000000001</v>
      </c>
      <c r="W157" s="4">
        <v>167.27</v>
      </c>
      <c r="X157" s="4">
        <v>100</v>
      </c>
      <c r="Y157" s="4">
        <v>100</v>
      </c>
      <c r="Z157" s="4">
        <v>100</v>
      </c>
      <c r="AA157" s="4">
        <v>100</v>
      </c>
      <c r="AB157" s="4">
        <v>100</v>
      </c>
      <c r="AC157" s="4">
        <v>100</v>
      </c>
      <c r="AD157" s="4">
        <v>99.79</v>
      </c>
      <c r="AE157" s="4">
        <v>205</v>
      </c>
      <c r="AF157" s="4">
        <v>219</v>
      </c>
      <c r="AG157" s="4">
        <v>239</v>
      </c>
      <c r="AH157" s="4">
        <v>277</v>
      </c>
      <c r="AI157" s="4">
        <v>255</v>
      </c>
      <c r="AJ157" s="4">
        <v>309</v>
      </c>
      <c r="AK157" s="4">
        <v>324</v>
      </c>
      <c r="AL157" s="4">
        <v>360</v>
      </c>
      <c r="AM157" s="4">
        <v>377</v>
      </c>
      <c r="AN157" s="4">
        <v>377</v>
      </c>
      <c r="AO157" s="4">
        <v>350</v>
      </c>
      <c r="AP157" s="4">
        <v>530</v>
      </c>
      <c r="AQ157" s="4">
        <v>514</v>
      </c>
      <c r="AR157" s="4">
        <v>549</v>
      </c>
      <c r="AS157" s="4">
        <v>890</v>
      </c>
      <c r="AT157" s="4">
        <v>521</v>
      </c>
      <c r="AU157" s="4">
        <v>530</v>
      </c>
    </row>
    <row r="158" spans="1:47" x14ac:dyDescent="0.2">
      <c r="A158" t="s">
        <v>446</v>
      </c>
      <c r="B158" t="s">
        <v>447</v>
      </c>
      <c r="C158" t="s">
        <v>448</v>
      </c>
      <c r="L158" s="4">
        <v>30</v>
      </c>
      <c r="M158" s="4">
        <v>30</v>
      </c>
      <c r="N158" s="4">
        <v>32.730000000000004</v>
      </c>
      <c r="O158" s="4">
        <v>72.73</v>
      </c>
      <c r="P158" s="4">
        <v>20.91</v>
      </c>
      <c r="Q158" s="4">
        <v>18.18</v>
      </c>
      <c r="R158" s="4">
        <v>36.36</v>
      </c>
      <c r="S158" s="4">
        <v>40</v>
      </c>
      <c r="T158" s="4">
        <v>40.910000000000004</v>
      </c>
      <c r="U158" s="4">
        <v>38.18</v>
      </c>
      <c r="V158" s="4">
        <v>40.910000000000004</v>
      </c>
      <c r="W158" s="4">
        <v>37.270000000000003</v>
      </c>
      <c r="X158" s="4">
        <v>38.18</v>
      </c>
      <c r="Y158" s="4">
        <v>38.18</v>
      </c>
      <c r="Z158" s="4">
        <v>38.18</v>
      </c>
      <c r="AA158" s="4">
        <v>38.18</v>
      </c>
      <c r="AB158" s="4">
        <v>38.18</v>
      </c>
      <c r="AC158" s="4">
        <v>40</v>
      </c>
      <c r="AD158" s="4">
        <v>26.310000000000002</v>
      </c>
      <c r="AE158" s="4">
        <v>27</v>
      </c>
      <c r="AF158" s="4">
        <v>19</v>
      </c>
      <c r="AG158" s="4">
        <v>20</v>
      </c>
      <c r="AH158" s="4">
        <v>29</v>
      </c>
      <c r="AI158" s="4">
        <v>29</v>
      </c>
      <c r="AJ158" s="4">
        <v>30</v>
      </c>
      <c r="AK158" s="4">
        <v>30</v>
      </c>
      <c r="AL158" s="4">
        <v>29</v>
      </c>
      <c r="AM158" s="4">
        <v>30</v>
      </c>
      <c r="AN158" s="4">
        <v>30</v>
      </c>
      <c r="AO158" s="4">
        <v>30</v>
      </c>
      <c r="AP158" s="4">
        <v>40</v>
      </c>
      <c r="AQ158" s="4">
        <v>40</v>
      </c>
      <c r="AR158" s="4">
        <v>54</v>
      </c>
      <c r="AS158" s="4">
        <v>54</v>
      </c>
      <c r="AT158" s="4">
        <v>54</v>
      </c>
      <c r="AU158" s="4">
        <v>54</v>
      </c>
    </row>
    <row r="159" spans="1:47" x14ac:dyDescent="0.2">
      <c r="A159" t="s">
        <v>449</v>
      </c>
      <c r="B159" t="s">
        <v>450</v>
      </c>
      <c r="C159" t="s">
        <v>451</v>
      </c>
      <c r="L159" s="4">
        <v>588.18000000000006</v>
      </c>
      <c r="M159" s="4">
        <v>665.45</v>
      </c>
      <c r="N159" s="4">
        <v>1119.0899999999999</v>
      </c>
      <c r="O159" s="4">
        <v>1224.55</v>
      </c>
      <c r="P159" s="4">
        <v>1202.73</v>
      </c>
      <c r="Q159" s="4">
        <v>1367.27</v>
      </c>
      <c r="R159" s="4">
        <v>1276.3600000000001</v>
      </c>
      <c r="S159" s="4">
        <v>1442.73</v>
      </c>
      <c r="T159" s="4">
        <v>1539.0900000000001</v>
      </c>
      <c r="U159" s="4">
        <v>1743.64</v>
      </c>
      <c r="V159" s="4">
        <v>2004.55</v>
      </c>
      <c r="W159" s="4">
        <v>2505.4500000000003</v>
      </c>
      <c r="X159" s="4">
        <v>3609.09</v>
      </c>
      <c r="Y159" s="4">
        <v>3609.09</v>
      </c>
      <c r="Z159" s="4">
        <v>3000</v>
      </c>
      <c r="AA159" s="4">
        <v>3345.4500000000003</v>
      </c>
      <c r="AB159" s="4">
        <v>3509.09</v>
      </c>
      <c r="AC159" s="4">
        <v>3808.1800000000003</v>
      </c>
      <c r="AD159" s="4">
        <v>3400.11</v>
      </c>
      <c r="AE159" s="4">
        <v>3500</v>
      </c>
      <c r="AF159" s="4">
        <v>3500</v>
      </c>
      <c r="AG159" s="4">
        <v>3500</v>
      </c>
      <c r="AH159" s="4">
        <v>3500</v>
      </c>
      <c r="AI159" s="4">
        <v>3200</v>
      </c>
      <c r="AJ159" s="4">
        <v>2600</v>
      </c>
      <c r="AK159" s="4">
        <v>2602</v>
      </c>
      <c r="AL159" s="4">
        <v>2545</v>
      </c>
      <c r="AM159" s="4">
        <v>2520</v>
      </c>
      <c r="AN159" s="4">
        <v>2700</v>
      </c>
      <c r="AO159" s="4">
        <v>2500</v>
      </c>
      <c r="AP159" s="4">
        <v>2500</v>
      </c>
      <c r="AQ159" s="4">
        <v>2400</v>
      </c>
      <c r="AR159" s="4">
        <v>2100</v>
      </c>
      <c r="AS159" s="4">
        <v>2300</v>
      </c>
      <c r="AT159" s="4">
        <v>2300</v>
      </c>
      <c r="AU159" s="4">
        <v>2400</v>
      </c>
    </row>
    <row r="160" spans="1:47" x14ac:dyDescent="0.2">
      <c r="A160" t="s">
        <v>452</v>
      </c>
      <c r="B160" t="s">
        <v>453</v>
      </c>
      <c r="C160" t="s">
        <v>454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</row>
    <row r="161" spans="1:47" x14ac:dyDescent="0.2">
      <c r="A161" t="s">
        <v>455</v>
      </c>
      <c r="B161" t="s">
        <v>456</v>
      </c>
      <c r="C161" t="s">
        <v>457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</row>
    <row r="162" spans="1:47" x14ac:dyDescent="0.2">
      <c r="A162" t="s">
        <v>460</v>
      </c>
      <c r="B162" t="s">
        <v>461</v>
      </c>
      <c r="C162" t="s">
        <v>462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</row>
    <row r="163" spans="1:47" x14ac:dyDescent="0.2">
      <c r="A163" t="s">
        <v>463</v>
      </c>
      <c r="B163" t="s">
        <v>464</v>
      </c>
      <c r="C163" t="s">
        <v>465</v>
      </c>
      <c r="L163" s="4">
        <v>2614.5500000000002</v>
      </c>
      <c r="M163" s="4">
        <v>2745.4500000000003</v>
      </c>
      <c r="N163" s="4">
        <v>2653.64</v>
      </c>
      <c r="O163" s="4">
        <v>3005</v>
      </c>
      <c r="P163" s="4">
        <v>2908</v>
      </c>
      <c r="Q163" s="4">
        <v>2721.82</v>
      </c>
      <c r="R163" s="4">
        <v>2691.82</v>
      </c>
      <c r="S163" s="4">
        <v>2319.09</v>
      </c>
      <c r="T163" s="4">
        <v>2236.36</v>
      </c>
      <c r="U163" s="4">
        <v>2201.8200000000002</v>
      </c>
      <c r="V163" s="4">
        <v>2210.91</v>
      </c>
      <c r="W163" s="4">
        <v>1840.91</v>
      </c>
      <c r="X163" s="4">
        <v>1790</v>
      </c>
      <c r="Y163" s="4">
        <v>1670</v>
      </c>
      <c r="Z163" s="4">
        <v>1550</v>
      </c>
      <c r="AA163" s="4">
        <v>1603.64</v>
      </c>
      <c r="AB163" s="4">
        <v>1753.64</v>
      </c>
      <c r="AC163" s="4">
        <v>1642.73</v>
      </c>
      <c r="AD163" s="4">
        <v>1427.9</v>
      </c>
      <c r="AE163" s="4">
        <v>1375</v>
      </c>
      <c r="AF163" s="4">
        <v>1261</v>
      </c>
      <c r="AG163" s="4">
        <v>1147</v>
      </c>
      <c r="AH163" s="4">
        <v>1266</v>
      </c>
      <c r="AI163" s="4">
        <v>1344</v>
      </c>
      <c r="AJ163" s="4">
        <v>1444</v>
      </c>
      <c r="AK163" s="4">
        <v>1613</v>
      </c>
      <c r="AL163" s="4">
        <v>1664</v>
      </c>
      <c r="AM163" s="4">
        <v>1724</v>
      </c>
      <c r="AN163" s="4">
        <v>1676</v>
      </c>
      <c r="AO163" s="4">
        <v>1827</v>
      </c>
      <c r="AP163" s="4">
        <v>1851</v>
      </c>
      <c r="AQ163" s="4">
        <v>1870</v>
      </c>
      <c r="AR163" s="4">
        <v>1631</v>
      </c>
      <c r="AS163" s="4">
        <v>1650</v>
      </c>
      <c r="AT163" s="4">
        <v>1420</v>
      </c>
      <c r="AU163" s="4">
        <v>1613</v>
      </c>
    </row>
    <row r="164" spans="1:47" x14ac:dyDescent="0.2">
      <c r="A164" t="s">
        <v>466</v>
      </c>
      <c r="B164" t="s">
        <v>467</v>
      </c>
      <c r="C164" t="s">
        <v>468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>
        <v>841.82</v>
      </c>
      <c r="AD164" s="4">
        <v>864.54</v>
      </c>
      <c r="AE164" s="4">
        <v>948</v>
      </c>
      <c r="AF164" s="4">
        <v>1000</v>
      </c>
      <c r="AG164" s="4">
        <v>995</v>
      </c>
      <c r="AH164" s="4">
        <v>970</v>
      </c>
      <c r="AI164" s="4">
        <v>1000</v>
      </c>
      <c r="AJ164" s="4">
        <v>1200</v>
      </c>
      <c r="AK164" s="4">
        <v>1177</v>
      </c>
      <c r="AL164" s="4">
        <v>1260</v>
      </c>
      <c r="AM164" s="4">
        <v>1264</v>
      </c>
      <c r="AN164" s="4">
        <v>1333</v>
      </c>
      <c r="AO164" s="4">
        <v>1217</v>
      </c>
      <c r="AP164" s="4">
        <v>1238</v>
      </c>
      <c r="AQ164" s="4">
        <v>1370</v>
      </c>
      <c r="AR164" s="4">
        <v>1700</v>
      </c>
      <c r="AS164" s="4">
        <v>2100</v>
      </c>
      <c r="AT164" s="4">
        <v>2500</v>
      </c>
      <c r="AU164" s="4">
        <v>2621</v>
      </c>
    </row>
    <row r="165" spans="1:47" x14ac:dyDescent="0.2">
      <c r="A165" t="s">
        <v>469</v>
      </c>
      <c r="B165" t="s">
        <v>470</v>
      </c>
      <c r="C165" t="s">
        <v>471</v>
      </c>
      <c r="L165" s="4">
        <v>2576.36</v>
      </c>
      <c r="M165" s="4">
        <v>2626.36</v>
      </c>
      <c r="N165" s="4">
        <v>2700</v>
      </c>
      <c r="O165" s="4">
        <v>2880.91</v>
      </c>
      <c r="P165" s="4">
        <v>3455.4500000000003</v>
      </c>
      <c r="Q165" s="4">
        <v>3126.36</v>
      </c>
      <c r="R165" s="4">
        <v>3144.55</v>
      </c>
      <c r="S165" s="4">
        <v>3171.82</v>
      </c>
      <c r="T165" s="4">
        <v>3109.09</v>
      </c>
      <c r="U165" s="4">
        <v>3425.4500000000003</v>
      </c>
      <c r="V165" s="4">
        <v>3342.73</v>
      </c>
      <c r="W165" s="4">
        <v>2543.64</v>
      </c>
      <c r="X165" s="4">
        <v>3705.4500000000003</v>
      </c>
      <c r="Y165" s="4">
        <v>4948.18</v>
      </c>
      <c r="Z165" s="4">
        <v>4707.2700000000004</v>
      </c>
      <c r="AA165" s="4">
        <v>5240.91</v>
      </c>
      <c r="AB165" s="4">
        <v>5236.3599999999997</v>
      </c>
      <c r="AC165" s="4">
        <v>6845.45</v>
      </c>
      <c r="AD165" s="4">
        <v>7040.62</v>
      </c>
      <c r="AE165" s="4">
        <v>6936</v>
      </c>
      <c r="AF165" s="4">
        <v>7488</v>
      </c>
      <c r="AG165" s="4">
        <v>7762</v>
      </c>
      <c r="AH165" s="4">
        <v>7793</v>
      </c>
      <c r="AI165" s="4">
        <v>8321</v>
      </c>
      <c r="AJ165" s="4">
        <v>8100</v>
      </c>
      <c r="AK165" s="4">
        <v>8586</v>
      </c>
      <c r="AL165" s="4">
        <v>8900</v>
      </c>
      <c r="AM165" s="4">
        <v>9001</v>
      </c>
      <c r="AN165" s="4">
        <v>8901</v>
      </c>
      <c r="AO165" s="4">
        <v>9600</v>
      </c>
      <c r="AP165" s="4">
        <v>9900</v>
      </c>
      <c r="AQ165" s="4">
        <v>11000</v>
      </c>
      <c r="AR165" s="4">
        <v>11000</v>
      </c>
      <c r="AS165" s="4">
        <v>13000</v>
      </c>
      <c r="AT165" s="4">
        <v>15000</v>
      </c>
      <c r="AU165" s="4">
        <v>17000</v>
      </c>
    </row>
    <row r="166" spans="1:47" x14ac:dyDescent="0.2">
      <c r="A166" t="s">
        <v>472</v>
      </c>
      <c r="B166" t="s">
        <v>473</v>
      </c>
      <c r="C166" t="s">
        <v>474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</row>
    <row r="167" spans="1:47" x14ac:dyDescent="0.2">
      <c r="A167" t="s">
        <v>475</v>
      </c>
      <c r="B167" t="s">
        <v>476</v>
      </c>
      <c r="C167" t="s">
        <v>477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</row>
    <row r="168" spans="1:47" x14ac:dyDescent="0.2">
      <c r="A168" t="s">
        <v>478</v>
      </c>
      <c r="B168" t="s">
        <v>479</v>
      </c>
      <c r="C168" t="s">
        <v>480</v>
      </c>
      <c r="L168" s="4">
        <v>244.55</v>
      </c>
      <c r="M168" s="4">
        <v>281.82</v>
      </c>
      <c r="N168" s="4">
        <v>295.45</v>
      </c>
      <c r="O168" s="4">
        <v>434.55</v>
      </c>
      <c r="P168" s="4">
        <v>395.45</v>
      </c>
      <c r="Q168" s="4">
        <v>277.27</v>
      </c>
      <c r="R168" s="4">
        <v>283.64</v>
      </c>
      <c r="S168" s="4">
        <v>270.91000000000003</v>
      </c>
      <c r="T168" s="4">
        <v>300.91000000000003</v>
      </c>
      <c r="U168" s="4">
        <v>510.91</v>
      </c>
      <c r="V168" s="4">
        <v>566.36</v>
      </c>
      <c r="W168" s="4">
        <v>520.91</v>
      </c>
      <c r="X168" s="4">
        <v>350.91</v>
      </c>
      <c r="Y168" s="4">
        <v>327.27</v>
      </c>
      <c r="Z168" s="4">
        <v>304.55</v>
      </c>
      <c r="AA168" s="4">
        <v>305.45</v>
      </c>
      <c r="AB168" s="4">
        <v>336.36</v>
      </c>
      <c r="AC168" s="4">
        <v>350</v>
      </c>
      <c r="AD168" s="4">
        <v>199.58</v>
      </c>
      <c r="AE168" s="4">
        <v>169</v>
      </c>
      <c r="AF168" s="4">
        <v>300</v>
      </c>
      <c r="AG168" s="4">
        <v>300</v>
      </c>
      <c r="AH168" s="4">
        <v>250</v>
      </c>
      <c r="AI168" s="4">
        <v>571</v>
      </c>
      <c r="AJ168" s="4">
        <v>615</v>
      </c>
      <c r="AK168" s="4">
        <v>615</v>
      </c>
      <c r="AL168" s="4">
        <v>647</v>
      </c>
      <c r="AM168" s="4">
        <v>700</v>
      </c>
      <c r="AN168" s="4">
        <v>750</v>
      </c>
      <c r="AO168" s="4">
        <v>760</v>
      </c>
      <c r="AP168" s="4">
        <v>950</v>
      </c>
      <c r="AQ168" s="4">
        <v>820</v>
      </c>
      <c r="AR168" s="4">
        <v>748</v>
      </c>
      <c r="AS168" s="4">
        <v>889</v>
      </c>
      <c r="AT168" s="4">
        <v>1042</v>
      </c>
      <c r="AU168" s="4">
        <v>1050</v>
      </c>
    </row>
    <row r="169" spans="1:47" x14ac:dyDescent="0.2">
      <c r="A169" t="s">
        <v>481</v>
      </c>
      <c r="B169" t="s">
        <v>482</v>
      </c>
      <c r="C169" t="s">
        <v>483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</row>
    <row r="170" spans="1:47" x14ac:dyDescent="0.2">
      <c r="A170" t="s">
        <v>484</v>
      </c>
      <c r="B170" t="s">
        <v>485</v>
      </c>
      <c r="C170" t="s">
        <v>486</v>
      </c>
      <c r="L170" s="4">
        <v>88.18</v>
      </c>
      <c r="M170" s="4">
        <v>60.910000000000004</v>
      </c>
      <c r="N170" s="4">
        <v>71.820000000000007</v>
      </c>
      <c r="O170" s="4">
        <v>74.55</v>
      </c>
      <c r="P170" s="4">
        <v>103.64</v>
      </c>
      <c r="Q170" s="4">
        <v>138.18</v>
      </c>
      <c r="R170" s="4">
        <v>155.45000000000002</v>
      </c>
      <c r="S170" s="4">
        <v>200</v>
      </c>
      <c r="T170" s="4">
        <v>166.36</v>
      </c>
      <c r="U170" s="4">
        <v>155.45000000000002</v>
      </c>
      <c r="V170" s="4">
        <v>177.27</v>
      </c>
      <c r="W170" s="4">
        <v>156.36000000000001</v>
      </c>
      <c r="X170" s="4">
        <v>110.91</v>
      </c>
      <c r="Y170" s="4">
        <v>153.64000000000001</v>
      </c>
      <c r="Z170" s="4">
        <v>109.09</v>
      </c>
      <c r="AA170" s="4">
        <v>46.36</v>
      </c>
      <c r="AB170" s="4">
        <v>179.09</v>
      </c>
      <c r="AC170" s="4">
        <v>261.82</v>
      </c>
      <c r="AD170" s="4">
        <v>321.14</v>
      </c>
      <c r="AE170" s="4">
        <v>326</v>
      </c>
      <c r="AF170" s="4">
        <v>326</v>
      </c>
      <c r="AG170" s="4">
        <v>326</v>
      </c>
      <c r="AH170" s="4">
        <v>326</v>
      </c>
      <c r="AI170" s="4">
        <v>490</v>
      </c>
      <c r="AJ170" s="4">
        <v>570</v>
      </c>
      <c r="AK170" s="4">
        <v>635</v>
      </c>
      <c r="AL170" s="4">
        <v>613</v>
      </c>
      <c r="AM170" s="4">
        <v>675</v>
      </c>
      <c r="AN170" s="4">
        <v>730</v>
      </c>
      <c r="AO170" s="4">
        <v>730</v>
      </c>
      <c r="AP170" s="4">
        <v>650</v>
      </c>
      <c r="AQ170" s="4">
        <v>650</v>
      </c>
      <c r="AR170" s="4">
        <v>450</v>
      </c>
      <c r="AS170" s="4">
        <v>520</v>
      </c>
      <c r="AT170" s="4">
        <v>470</v>
      </c>
      <c r="AU170" s="4">
        <v>550</v>
      </c>
    </row>
    <row r="171" spans="1:47" x14ac:dyDescent="0.2">
      <c r="A171" t="s">
        <v>487</v>
      </c>
      <c r="B171" t="s">
        <v>488</v>
      </c>
      <c r="C171" t="s">
        <v>489</v>
      </c>
      <c r="L171" s="4">
        <v>1134.55</v>
      </c>
      <c r="M171" s="4">
        <v>1450</v>
      </c>
      <c r="N171" s="4">
        <v>1630</v>
      </c>
      <c r="O171" s="4">
        <v>2364.5500000000002</v>
      </c>
      <c r="P171" s="4">
        <v>1734.55</v>
      </c>
      <c r="Q171" s="4">
        <v>1906.3600000000001</v>
      </c>
      <c r="R171" s="4">
        <v>1970</v>
      </c>
      <c r="S171" s="4">
        <v>1974.55</v>
      </c>
      <c r="T171" s="4">
        <v>2024.55</v>
      </c>
      <c r="U171" s="4">
        <v>2402.73</v>
      </c>
      <c r="V171" s="4">
        <v>2173.64</v>
      </c>
      <c r="W171" s="4">
        <v>3086.36</v>
      </c>
      <c r="X171" s="4">
        <v>2595.4500000000003</v>
      </c>
      <c r="Y171" s="4">
        <v>2304.5500000000002</v>
      </c>
      <c r="Z171" s="4">
        <v>1950.91</v>
      </c>
      <c r="AA171" s="4">
        <v>1760.91</v>
      </c>
      <c r="AB171" s="4">
        <v>2210.91</v>
      </c>
      <c r="AC171" s="4">
        <v>2590</v>
      </c>
      <c r="AD171" s="4">
        <v>2513.8000000000002</v>
      </c>
      <c r="AE171" s="4">
        <v>2105</v>
      </c>
      <c r="AF171" s="4">
        <v>2185</v>
      </c>
      <c r="AG171" s="4">
        <v>2200</v>
      </c>
      <c r="AH171" s="4">
        <v>2089</v>
      </c>
      <c r="AI171" s="4">
        <v>2500</v>
      </c>
      <c r="AJ171" s="4">
        <v>3000</v>
      </c>
      <c r="AK171" s="4">
        <v>3792</v>
      </c>
      <c r="AL171" s="4">
        <v>3848</v>
      </c>
      <c r="AM171" s="4">
        <v>4301</v>
      </c>
      <c r="AN171" s="4">
        <v>4340</v>
      </c>
      <c r="AO171" s="4">
        <v>3799</v>
      </c>
      <c r="AP171" s="4">
        <v>3906</v>
      </c>
      <c r="AQ171" s="4">
        <v>3950</v>
      </c>
      <c r="AR171" s="4">
        <v>3980</v>
      </c>
      <c r="AS171" s="4">
        <v>4000</v>
      </c>
      <c r="AT171" s="4">
        <v>4590</v>
      </c>
      <c r="AU171" s="4">
        <v>4600</v>
      </c>
    </row>
    <row r="172" spans="1:47" x14ac:dyDescent="0.2">
      <c r="A172" t="s">
        <v>490</v>
      </c>
      <c r="B172" t="s">
        <v>491</v>
      </c>
      <c r="C172" t="s">
        <v>492</v>
      </c>
      <c r="L172" s="4">
        <v>2451.8200000000002</v>
      </c>
      <c r="M172" s="4">
        <v>3123.64</v>
      </c>
      <c r="N172" s="4">
        <v>2909.09</v>
      </c>
      <c r="O172" s="4">
        <v>4067.27</v>
      </c>
      <c r="P172" s="4">
        <v>3510</v>
      </c>
      <c r="Q172" s="4">
        <v>4272.7300000000005</v>
      </c>
      <c r="R172" s="4">
        <v>4506</v>
      </c>
      <c r="S172" s="4">
        <v>4483</v>
      </c>
      <c r="T172" s="4">
        <v>4349.09</v>
      </c>
      <c r="U172" s="4">
        <v>3958.1800000000003</v>
      </c>
      <c r="V172" s="4">
        <v>4490</v>
      </c>
      <c r="W172" s="4">
        <v>4098.18</v>
      </c>
      <c r="X172" s="4">
        <v>4359.09</v>
      </c>
      <c r="Y172" s="4">
        <v>4391.82</v>
      </c>
      <c r="Z172" s="4">
        <v>3659.09</v>
      </c>
      <c r="AA172" s="4">
        <v>3086.36</v>
      </c>
      <c r="AB172" s="4">
        <v>3554.55</v>
      </c>
      <c r="AC172" s="4">
        <v>3327.27</v>
      </c>
      <c r="AD172" s="4">
        <v>4263.75</v>
      </c>
      <c r="AE172" s="4">
        <v>3624</v>
      </c>
      <c r="AF172" s="4">
        <v>6360</v>
      </c>
      <c r="AG172" s="4">
        <v>6913</v>
      </c>
      <c r="AH172" s="4">
        <v>6667</v>
      </c>
      <c r="AI172" s="4">
        <v>7962</v>
      </c>
      <c r="AJ172" s="4">
        <v>10400</v>
      </c>
      <c r="AK172" s="4">
        <v>10554</v>
      </c>
      <c r="AL172" s="4">
        <v>12429</v>
      </c>
      <c r="AM172" s="4">
        <v>14681</v>
      </c>
      <c r="AN172" s="4">
        <v>12888</v>
      </c>
      <c r="AO172" s="4">
        <v>12556</v>
      </c>
      <c r="AP172" s="4">
        <v>11959</v>
      </c>
      <c r="AQ172" s="4">
        <v>8653</v>
      </c>
      <c r="AR172" s="4">
        <v>13400</v>
      </c>
      <c r="AS172" s="4">
        <v>13060</v>
      </c>
      <c r="AT172" s="4">
        <v>13346</v>
      </c>
      <c r="AU172" s="4">
        <v>15494</v>
      </c>
    </row>
    <row r="173" spans="1:47" x14ac:dyDescent="0.2">
      <c r="A173" t="s">
        <v>493</v>
      </c>
      <c r="B173" t="s">
        <v>494</v>
      </c>
      <c r="C173" t="s">
        <v>495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</row>
    <row r="174" spans="1:47" x14ac:dyDescent="0.2">
      <c r="A174" t="s">
        <v>496</v>
      </c>
      <c r="B174" t="s">
        <v>497</v>
      </c>
      <c r="C174" t="s">
        <v>498</v>
      </c>
      <c r="L174" s="4">
        <v>12205.45</v>
      </c>
      <c r="M174" s="4">
        <v>13109.09</v>
      </c>
      <c r="N174" s="4">
        <v>14015.45</v>
      </c>
      <c r="O174" s="4">
        <v>15580.91</v>
      </c>
      <c r="P174" s="4">
        <v>16800</v>
      </c>
      <c r="Q174" s="4">
        <v>18539.09</v>
      </c>
      <c r="R174" s="4">
        <v>19841.82</v>
      </c>
      <c r="S174" s="4">
        <v>21344.55</v>
      </c>
      <c r="T174" s="4">
        <v>21745.45</v>
      </c>
      <c r="U174" s="4">
        <v>19216.36</v>
      </c>
      <c r="V174" s="4">
        <v>18481.82</v>
      </c>
      <c r="W174" s="4">
        <v>14255.45</v>
      </c>
      <c r="X174" s="4">
        <v>16133.640000000001</v>
      </c>
      <c r="Y174" s="4">
        <v>16233.640000000001</v>
      </c>
      <c r="Z174" s="4">
        <v>16735.45</v>
      </c>
      <c r="AA174" s="4">
        <v>15031.82</v>
      </c>
      <c r="AB174" s="4">
        <v>15832.73</v>
      </c>
      <c r="AC174" s="4">
        <v>16123.640000000001</v>
      </c>
      <c r="AD174" s="4">
        <v>16984.22</v>
      </c>
      <c r="AE174" s="4">
        <v>17125</v>
      </c>
      <c r="AF174" s="4">
        <v>12518</v>
      </c>
      <c r="AG174" s="4">
        <v>12012</v>
      </c>
      <c r="AH174" s="4">
        <v>11908</v>
      </c>
      <c r="AI174" s="4">
        <v>12228</v>
      </c>
      <c r="AJ174" s="4">
        <v>13834</v>
      </c>
      <c r="AK174" s="4">
        <v>13914</v>
      </c>
      <c r="AL174" s="4">
        <v>13959</v>
      </c>
      <c r="AM174" s="4">
        <v>15003</v>
      </c>
      <c r="AN174" s="4">
        <v>14970</v>
      </c>
      <c r="AO174" s="4">
        <v>15555</v>
      </c>
      <c r="AP174" s="4">
        <v>15046</v>
      </c>
      <c r="AQ174" s="4">
        <v>11918</v>
      </c>
      <c r="AR174" s="4">
        <v>10948</v>
      </c>
      <c r="AS174" s="4">
        <v>11653</v>
      </c>
      <c r="AT174" s="4">
        <v>12566</v>
      </c>
      <c r="AU174" s="4">
        <v>12646</v>
      </c>
    </row>
    <row r="175" spans="1:47" x14ac:dyDescent="0.2">
      <c r="A175" t="s">
        <v>499</v>
      </c>
      <c r="B175" t="s">
        <v>500</v>
      </c>
      <c r="C175" t="s">
        <v>501</v>
      </c>
      <c r="L175" s="4">
        <v>2337.27</v>
      </c>
      <c r="M175" s="4">
        <v>2454.5500000000002</v>
      </c>
      <c r="N175" s="4">
        <v>2846.36</v>
      </c>
      <c r="O175" s="4">
        <v>3308.1800000000003</v>
      </c>
      <c r="P175" s="4">
        <v>3301.82</v>
      </c>
      <c r="Q175" s="4">
        <v>3455.4500000000003</v>
      </c>
      <c r="R175" s="4">
        <v>3720.91</v>
      </c>
      <c r="S175" s="4">
        <v>4305.45</v>
      </c>
      <c r="T175" s="4">
        <v>5130.91</v>
      </c>
      <c r="U175" s="4">
        <v>5149.09</v>
      </c>
      <c r="V175" s="4">
        <v>5760</v>
      </c>
      <c r="W175" s="4">
        <v>5709.09</v>
      </c>
      <c r="X175" s="4">
        <v>5978.18</v>
      </c>
      <c r="Y175" s="4">
        <v>6075.45</v>
      </c>
      <c r="Z175" s="4">
        <v>5550.91</v>
      </c>
      <c r="AA175" s="4">
        <v>5375.45</v>
      </c>
      <c r="AB175" s="4">
        <v>5455.45</v>
      </c>
      <c r="AC175" s="4">
        <v>5864.55</v>
      </c>
      <c r="AD175" s="4">
        <v>5896.67</v>
      </c>
      <c r="AE175" s="4">
        <v>6743</v>
      </c>
      <c r="AF175" s="4">
        <v>7277</v>
      </c>
      <c r="AG175" s="4">
        <v>7473</v>
      </c>
      <c r="AH175" s="4">
        <v>7638</v>
      </c>
      <c r="AI175" s="4">
        <v>7617</v>
      </c>
      <c r="AJ175" s="4">
        <v>7977</v>
      </c>
      <c r="AK175" s="4">
        <v>8123</v>
      </c>
      <c r="AL175" s="4">
        <v>8455</v>
      </c>
      <c r="AM175" s="4">
        <v>9395</v>
      </c>
      <c r="AN175" s="4">
        <v>9500</v>
      </c>
      <c r="AO175" s="4">
        <v>10147</v>
      </c>
      <c r="AP175" s="4">
        <v>10343</v>
      </c>
      <c r="AQ175" s="4">
        <v>10300</v>
      </c>
      <c r="AR175" s="4">
        <v>9759</v>
      </c>
      <c r="AS175" s="4">
        <v>8567</v>
      </c>
      <c r="AT175" s="4">
        <v>8843</v>
      </c>
      <c r="AU175" s="4">
        <v>8438</v>
      </c>
    </row>
    <row r="176" spans="1:47" x14ac:dyDescent="0.2">
      <c r="A176" t="s">
        <v>502</v>
      </c>
      <c r="B176" t="s">
        <v>503</v>
      </c>
      <c r="C176" t="s">
        <v>504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</row>
    <row r="177" spans="1:47" x14ac:dyDescent="0.2">
      <c r="A177" t="s">
        <v>505</v>
      </c>
      <c r="B177" t="s">
        <v>506</v>
      </c>
      <c r="C177" t="s">
        <v>507</v>
      </c>
      <c r="L177" s="4">
        <v>254.55</v>
      </c>
      <c r="M177" s="4">
        <v>254.55</v>
      </c>
      <c r="N177" s="4">
        <v>254.55</v>
      </c>
      <c r="O177" s="4">
        <v>100</v>
      </c>
      <c r="P177" s="4">
        <v>100</v>
      </c>
      <c r="Q177" s="4">
        <v>164.55</v>
      </c>
      <c r="R177" s="4">
        <v>172.73</v>
      </c>
      <c r="S177" s="4">
        <v>168.18</v>
      </c>
      <c r="T177" s="4">
        <v>208.18</v>
      </c>
      <c r="U177" s="4">
        <v>250</v>
      </c>
      <c r="V177" s="4">
        <v>209.09</v>
      </c>
      <c r="W177" s="4">
        <v>258.18</v>
      </c>
      <c r="X177" s="4">
        <v>229.09</v>
      </c>
      <c r="Y177" s="4">
        <v>375.45</v>
      </c>
      <c r="Z177" s="4">
        <v>479.09000000000003</v>
      </c>
      <c r="AA177" s="4">
        <v>318.18</v>
      </c>
      <c r="AB177" s="4">
        <v>309.09000000000003</v>
      </c>
      <c r="AC177" s="4">
        <v>300</v>
      </c>
      <c r="AD177" s="4">
        <v>299.37</v>
      </c>
      <c r="AE177" s="4">
        <v>300</v>
      </c>
      <c r="AF177" s="4">
        <v>267</v>
      </c>
      <c r="AG177" s="4">
        <v>527</v>
      </c>
      <c r="AH177" s="4">
        <v>544</v>
      </c>
      <c r="AI177" s="4">
        <v>544</v>
      </c>
      <c r="AJ177" s="4">
        <v>469</v>
      </c>
      <c r="AK177" s="4">
        <v>475</v>
      </c>
      <c r="AL177" s="4">
        <v>690</v>
      </c>
      <c r="AM177" s="4">
        <v>692</v>
      </c>
      <c r="AN177" s="4">
        <v>986</v>
      </c>
      <c r="AO177" s="4">
        <v>1025</v>
      </c>
      <c r="AP177" s="4">
        <v>1210</v>
      </c>
      <c r="AQ177" s="4">
        <v>1240</v>
      </c>
      <c r="AR177" s="4">
        <v>1340</v>
      </c>
      <c r="AS177" s="4">
        <v>1400</v>
      </c>
      <c r="AT177" s="4">
        <v>1400</v>
      </c>
      <c r="AU177" s="4">
        <v>1500</v>
      </c>
    </row>
    <row r="178" spans="1:47" x14ac:dyDescent="0.2">
      <c r="A178" t="s">
        <v>694</v>
      </c>
      <c r="B178" t="s">
        <v>695</v>
      </c>
      <c r="C178" t="s">
        <v>696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</row>
    <row r="179" spans="1:47" x14ac:dyDescent="0.2">
      <c r="A179" t="s">
        <v>510</v>
      </c>
      <c r="B179" t="s">
        <v>511</v>
      </c>
      <c r="C179" t="s">
        <v>512</v>
      </c>
      <c r="L179" s="4">
        <v>8143.64</v>
      </c>
      <c r="M179" s="4">
        <v>8540.91</v>
      </c>
      <c r="N179" s="4">
        <v>9230.91</v>
      </c>
      <c r="O179" s="4">
        <v>9869.09</v>
      </c>
      <c r="P179" s="4">
        <v>11218.18</v>
      </c>
      <c r="Q179" s="4">
        <v>11544.550000000001</v>
      </c>
      <c r="R179" s="4">
        <v>13115.45</v>
      </c>
      <c r="S179" s="4">
        <v>13904.550000000001</v>
      </c>
      <c r="T179" s="4">
        <v>14719.09</v>
      </c>
      <c r="U179" s="4">
        <v>15630.91</v>
      </c>
      <c r="V179" s="4">
        <v>15643.64</v>
      </c>
      <c r="W179" s="4">
        <v>14777.27</v>
      </c>
      <c r="X179" s="4">
        <v>15026.36</v>
      </c>
      <c r="Y179" s="4">
        <v>13997.27</v>
      </c>
      <c r="Z179" s="4">
        <v>14045.45</v>
      </c>
      <c r="AA179" s="4">
        <v>12263.64</v>
      </c>
      <c r="AB179" s="4">
        <v>14245.45</v>
      </c>
      <c r="AC179" s="4">
        <v>14327.27</v>
      </c>
      <c r="AD179" s="4">
        <v>13970.57</v>
      </c>
      <c r="AE179" s="4">
        <v>13265</v>
      </c>
      <c r="AF179" s="4">
        <v>10838</v>
      </c>
      <c r="AG179" s="4">
        <v>6692</v>
      </c>
      <c r="AH179" s="4">
        <v>6271</v>
      </c>
      <c r="AI179" s="4">
        <v>6240</v>
      </c>
      <c r="AJ179" s="4">
        <v>5998</v>
      </c>
      <c r="AK179" s="4">
        <v>6842</v>
      </c>
      <c r="AL179" s="4">
        <v>6956</v>
      </c>
      <c r="AM179" s="4">
        <v>7298</v>
      </c>
      <c r="AN179" s="4">
        <v>7300</v>
      </c>
      <c r="AO179" s="4">
        <v>6252</v>
      </c>
      <c r="AP179" s="4">
        <v>6058</v>
      </c>
      <c r="AQ179" s="4">
        <v>5668</v>
      </c>
      <c r="AR179" s="4">
        <v>5680</v>
      </c>
      <c r="AS179" s="4">
        <v>5992</v>
      </c>
      <c r="AT179" s="4">
        <v>6239</v>
      </c>
      <c r="AU179" s="4">
        <v>7032</v>
      </c>
    </row>
    <row r="180" spans="1:47" x14ac:dyDescent="0.2">
      <c r="A180" t="s">
        <v>513</v>
      </c>
      <c r="B180" t="s">
        <v>514</v>
      </c>
      <c r="C180" t="s">
        <v>515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61700</v>
      </c>
      <c r="AI180" s="4">
        <v>49900</v>
      </c>
      <c r="AJ180" s="4">
        <v>37200</v>
      </c>
      <c r="AK180" s="4">
        <v>36500</v>
      </c>
      <c r="AL180" s="4">
        <v>27800</v>
      </c>
      <c r="AM180" s="4">
        <v>26700</v>
      </c>
      <c r="AN180" s="4">
        <v>26000</v>
      </c>
      <c r="AO180" s="4">
        <v>28400</v>
      </c>
      <c r="AP180" s="4">
        <v>32400</v>
      </c>
      <c r="AQ180" s="4">
        <v>35300</v>
      </c>
      <c r="AR180" s="4">
        <v>37700</v>
      </c>
      <c r="AS180" s="4">
        <v>41000</v>
      </c>
      <c r="AT180" s="4">
        <v>45700</v>
      </c>
      <c r="AU180" s="4">
        <v>48500</v>
      </c>
    </row>
    <row r="181" spans="1:47" x14ac:dyDescent="0.2">
      <c r="A181" t="s">
        <v>516</v>
      </c>
      <c r="B181" t="s">
        <v>517</v>
      </c>
      <c r="C181" t="s">
        <v>518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>
        <v>69.09</v>
      </c>
      <c r="AD181" s="4">
        <v>58.06</v>
      </c>
      <c r="AE181" s="4">
        <v>68</v>
      </c>
      <c r="AF181" s="4">
        <v>60</v>
      </c>
      <c r="AG181" s="4">
        <v>60</v>
      </c>
      <c r="AH181" s="4">
        <v>60</v>
      </c>
      <c r="AI181" s="4">
        <v>60</v>
      </c>
      <c r="AJ181" s="4">
        <v>10</v>
      </c>
      <c r="AK181" s="4">
        <v>10</v>
      </c>
      <c r="AL181" s="4">
        <v>15</v>
      </c>
      <c r="AM181" s="4">
        <v>15</v>
      </c>
      <c r="AN181" s="4">
        <v>59</v>
      </c>
      <c r="AO181" s="4">
        <v>66</v>
      </c>
      <c r="AP181" s="4">
        <v>71</v>
      </c>
      <c r="AQ181" s="4">
        <v>91</v>
      </c>
      <c r="AR181" s="4">
        <v>101</v>
      </c>
      <c r="AS181" s="4">
        <v>110</v>
      </c>
      <c r="AT181" s="4">
        <v>104</v>
      </c>
      <c r="AU181" s="4">
        <v>101</v>
      </c>
    </row>
    <row r="182" spans="1:47" x14ac:dyDescent="0.2">
      <c r="A182" t="s">
        <v>519</v>
      </c>
      <c r="B182" t="s">
        <v>520</v>
      </c>
      <c r="C182" t="s">
        <v>521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</row>
    <row r="183" spans="1:47" x14ac:dyDescent="0.2">
      <c r="A183" t="s">
        <v>522</v>
      </c>
      <c r="B183" t="s">
        <v>523</v>
      </c>
      <c r="C183" t="s">
        <v>524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</row>
    <row r="184" spans="1:47" x14ac:dyDescent="0.2">
      <c r="A184" t="s">
        <v>525</v>
      </c>
      <c r="B184" t="s">
        <v>526</v>
      </c>
      <c r="C184" t="s">
        <v>527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</row>
    <row r="185" spans="1:47" x14ac:dyDescent="0.2">
      <c r="A185" t="s">
        <v>528</v>
      </c>
      <c r="B185" t="s">
        <v>529</v>
      </c>
      <c r="C185" t="s">
        <v>530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</row>
    <row r="186" spans="1:47" x14ac:dyDescent="0.2">
      <c r="A186" t="s">
        <v>531</v>
      </c>
      <c r="B186" t="s">
        <v>532</v>
      </c>
      <c r="C186" t="s">
        <v>533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</row>
    <row r="187" spans="1:47" x14ac:dyDescent="0.2">
      <c r="A187" t="s">
        <v>534</v>
      </c>
      <c r="B187" t="s">
        <v>535</v>
      </c>
      <c r="C187" t="s">
        <v>536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</row>
    <row r="188" spans="1:47" x14ac:dyDescent="0.2">
      <c r="A188" t="s">
        <v>537</v>
      </c>
      <c r="B188" t="s">
        <v>538</v>
      </c>
      <c r="C188" t="s">
        <v>539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</row>
    <row r="189" spans="1:47" x14ac:dyDescent="0.2">
      <c r="A189" t="s">
        <v>540</v>
      </c>
      <c r="B189" t="s">
        <v>541</v>
      </c>
      <c r="C189" t="s">
        <v>542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</row>
    <row r="190" spans="1:47" x14ac:dyDescent="0.2">
      <c r="A190" t="s">
        <v>543</v>
      </c>
      <c r="B190" t="s">
        <v>544</v>
      </c>
      <c r="C190" t="s">
        <v>545</v>
      </c>
      <c r="L190" s="4">
        <v>676.36</v>
      </c>
      <c r="M190" s="4">
        <v>704.55000000000007</v>
      </c>
      <c r="N190" s="4">
        <v>911.82</v>
      </c>
      <c r="O190" s="4">
        <v>966.36</v>
      </c>
      <c r="P190" s="4">
        <v>1022.73</v>
      </c>
      <c r="Q190" s="4">
        <v>1127.27</v>
      </c>
      <c r="R190" s="4">
        <v>1106.3600000000001</v>
      </c>
      <c r="S190" s="4">
        <v>1270</v>
      </c>
      <c r="T190" s="4">
        <v>1803.64</v>
      </c>
      <c r="U190" s="4">
        <v>2204.5500000000002</v>
      </c>
      <c r="V190" s="4">
        <v>2917.27</v>
      </c>
      <c r="W190" s="4">
        <v>4744.55</v>
      </c>
      <c r="X190" s="4">
        <v>7168.18</v>
      </c>
      <c r="Y190" s="4">
        <v>8142.7300000000005</v>
      </c>
      <c r="Z190" s="4">
        <v>7165.45</v>
      </c>
      <c r="AA190" s="4">
        <v>8317.27</v>
      </c>
      <c r="AB190" s="4">
        <v>9209.09</v>
      </c>
      <c r="AC190" s="4">
        <v>8612.73</v>
      </c>
      <c r="AD190" s="4">
        <v>10950.57</v>
      </c>
      <c r="AE190" s="4">
        <v>11442</v>
      </c>
      <c r="AF190" s="4">
        <v>11983</v>
      </c>
      <c r="AG190" s="4">
        <v>11371</v>
      </c>
      <c r="AH190" s="4">
        <v>15324</v>
      </c>
      <c r="AI190" s="4">
        <v>15300</v>
      </c>
      <c r="AJ190" s="4">
        <v>15000</v>
      </c>
      <c r="AK190" s="4">
        <v>15773</v>
      </c>
      <c r="AL190" s="4">
        <v>16437</v>
      </c>
      <c r="AM190" s="4">
        <v>15400</v>
      </c>
      <c r="AN190" s="4">
        <v>15786</v>
      </c>
      <c r="AO190" s="4">
        <v>16313</v>
      </c>
      <c r="AP190" s="4">
        <v>18107</v>
      </c>
      <c r="AQ190" s="4">
        <v>20608</v>
      </c>
      <c r="AR190" s="4">
        <v>23287</v>
      </c>
      <c r="AS190" s="4">
        <v>24147</v>
      </c>
      <c r="AT190" s="4">
        <v>25380</v>
      </c>
      <c r="AU190" s="4">
        <v>26064</v>
      </c>
    </row>
    <row r="191" spans="1:47" x14ac:dyDescent="0.2">
      <c r="A191" t="s">
        <v>546</v>
      </c>
      <c r="B191" t="s">
        <v>547</v>
      </c>
      <c r="C191" t="s">
        <v>548</v>
      </c>
      <c r="L191" s="4">
        <v>241.82</v>
      </c>
      <c r="M191" s="4">
        <v>241.82</v>
      </c>
      <c r="N191" s="4">
        <v>335.45</v>
      </c>
      <c r="O191" s="4">
        <v>296.36</v>
      </c>
      <c r="P191" s="4">
        <v>332.73</v>
      </c>
      <c r="Q191" s="4">
        <v>360</v>
      </c>
      <c r="R191" s="4">
        <v>386.36</v>
      </c>
      <c r="S191" s="4">
        <v>330.91</v>
      </c>
      <c r="T191" s="4">
        <v>358.18</v>
      </c>
      <c r="U191" s="4">
        <v>381.82</v>
      </c>
      <c r="V191" s="4">
        <v>387.27</v>
      </c>
      <c r="W191" s="4">
        <v>372.73</v>
      </c>
      <c r="X191" s="4">
        <v>364.55</v>
      </c>
      <c r="Y191" s="4">
        <v>395.45</v>
      </c>
      <c r="Z191" s="4">
        <v>385.45</v>
      </c>
      <c r="AA191" s="4">
        <v>408.18</v>
      </c>
      <c r="AB191" s="4">
        <v>360.91</v>
      </c>
      <c r="AC191" s="4">
        <v>372.73</v>
      </c>
      <c r="AD191" s="4">
        <v>390.99</v>
      </c>
      <c r="AE191" s="4">
        <v>380</v>
      </c>
      <c r="AF191" s="4">
        <v>470</v>
      </c>
      <c r="AG191" s="4">
        <v>503</v>
      </c>
      <c r="AH191" s="4">
        <v>601</v>
      </c>
      <c r="AI191" s="4">
        <v>590</v>
      </c>
      <c r="AJ191" s="4">
        <v>590</v>
      </c>
      <c r="AK191" s="4">
        <v>694</v>
      </c>
      <c r="AL191" s="4">
        <v>811</v>
      </c>
      <c r="AM191" s="4">
        <v>854</v>
      </c>
      <c r="AN191" s="4">
        <v>1000</v>
      </c>
      <c r="AO191" s="4">
        <v>1000</v>
      </c>
      <c r="AP191" s="4">
        <v>1341</v>
      </c>
      <c r="AQ191" s="4">
        <v>1539</v>
      </c>
      <c r="AR191" s="4">
        <v>1653</v>
      </c>
      <c r="AS191" s="4">
        <v>1694</v>
      </c>
      <c r="AT191" s="4">
        <v>2391</v>
      </c>
      <c r="AU191" s="4">
        <v>2623</v>
      </c>
    </row>
    <row r="192" spans="1:47" x14ac:dyDescent="0.2">
      <c r="A192" t="s">
        <v>549</v>
      </c>
      <c r="B192" t="s">
        <v>550</v>
      </c>
      <c r="C192" t="s">
        <v>551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2036</v>
      </c>
      <c r="AI192" s="4">
        <v>1088</v>
      </c>
      <c r="AJ192" s="4">
        <v>1612</v>
      </c>
      <c r="AK192" s="4">
        <v>1696</v>
      </c>
      <c r="AL192" s="4">
        <v>2205</v>
      </c>
      <c r="AM192" s="4">
        <v>2011</v>
      </c>
      <c r="AN192" s="4">
        <v>2253</v>
      </c>
      <c r="AO192" s="4">
        <v>1575</v>
      </c>
      <c r="AP192" s="4">
        <v>2117</v>
      </c>
      <c r="AQ192" s="4">
        <v>2418</v>
      </c>
      <c r="AR192" s="4">
        <v>2396</v>
      </c>
      <c r="AS192" s="4">
        <v>2075</v>
      </c>
      <c r="AT192" s="4">
        <v>2240</v>
      </c>
      <c r="AU192" s="4">
        <v>2276</v>
      </c>
    </row>
    <row r="193" spans="1:47" x14ac:dyDescent="0.2">
      <c r="A193" t="s">
        <v>552</v>
      </c>
      <c r="B193" t="s">
        <v>553</v>
      </c>
      <c r="C193" t="s">
        <v>554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</row>
    <row r="194" spans="1:47" x14ac:dyDescent="0.2">
      <c r="A194" t="s">
        <v>555</v>
      </c>
      <c r="B194" t="s">
        <v>556</v>
      </c>
      <c r="C194" t="s">
        <v>557</v>
      </c>
      <c r="L194" s="4">
        <v>30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>
        <v>100</v>
      </c>
      <c r="AL194" s="4">
        <v>160</v>
      </c>
      <c r="AM194" s="4">
        <v>50</v>
      </c>
      <c r="AN194" s="4">
        <v>100</v>
      </c>
      <c r="AO194" s="4">
        <v>100</v>
      </c>
      <c r="AP194" s="4">
        <v>73</v>
      </c>
      <c r="AQ194" s="4">
        <v>113</v>
      </c>
      <c r="AR194" s="4">
        <v>144</v>
      </c>
      <c r="AS194" s="4">
        <v>169</v>
      </c>
      <c r="AT194" s="4">
        <v>180</v>
      </c>
      <c r="AU194" s="4">
        <v>172</v>
      </c>
    </row>
    <row r="195" spans="1:47" x14ac:dyDescent="0.2">
      <c r="A195" t="s">
        <v>558</v>
      </c>
      <c r="B195" t="s">
        <v>559</v>
      </c>
      <c r="C195" t="s">
        <v>560</v>
      </c>
      <c r="L195" s="4">
        <v>727.27</v>
      </c>
      <c r="M195" s="4">
        <v>614.55000000000007</v>
      </c>
      <c r="N195" s="4">
        <v>1010.91</v>
      </c>
      <c r="O195" s="4">
        <v>1030</v>
      </c>
      <c r="P195" s="4">
        <v>1090.9100000000001</v>
      </c>
      <c r="Q195" s="4">
        <v>1322.73</v>
      </c>
      <c r="R195" s="4">
        <v>1354.55</v>
      </c>
      <c r="S195" s="4">
        <v>1354.55</v>
      </c>
      <c r="T195" s="4">
        <v>1352.73</v>
      </c>
      <c r="U195" s="4">
        <v>1352.73</v>
      </c>
      <c r="V195" s="4">
        <v>1956.3600000000001</v>
      </c>
      <c r="W195" s="4">
        <v>2258.1799999999998</v>
      </c>
      <c r="X195" s="4">
        <v>2700.91</v>
      </c>
      <c r="Y195" s="4">
        <v>3160</v>
      </c>
      <c r="Z195" s="4">
        <v>2827.27</v>
      </c>
      <c r="AA195" s="4">
        <v>1995.45</v>
      </c>
      <c r="AB195" s="4">
        <v>1808.18</v>
      </c>
      <c r="AC195" s="4">
        <v>1530.91</v>
      </c>
      <c r="AD195" s="4">
        <v>1595.73</v>
      </c>
      <c r="AE195" s="4">
        <v>1706</v>
      </c>
      <c r="AF195" s="4">
        <v>1852</v>
      </c>
      <c r="AG195" s="4">
        <v>2000</v>
      </c>
      <c r="AH195" s="4">
        <v>1900</v>
      </c>
      <c r="AI195" s="4">
        <v>2980</v>
      </c>
      <c r="AJ195" s="4">
        <v>3100</v>
      </c>
      <c r="AK195" s="4">
        <v>3200</v>
      </c>
      <c r="AL195" s="4">
        <v>3300</v>
      </c>
      <c r="AM195" s="4">
        <v>3300</v>
      </c>
      <c r="AN195" s="4">
        <v>2340</v>
      </c>
      <c r="AO195" s="4">
        <v>1660</v>
      </c>
      <c r="AP195" s="4">
        <v>1150</v>
      </c>
      <c r="AQ195" s="4">
        <v>600</v>
      </c>
      <c r="AR195" s="4">
        <v>200</v>
      </c>
      <c r="AS195" s="4">
        <v>150</v>
      </c>
      <c r="AT195" s="4"/>
      <c r="AU195" s="4"/>
    </row>
    <row r="196" spans="1:47" x14ac:dyDescent="0.2">
      <c r="A196" t="s">
        <v>561</v>
      </c>
      <c r="B196" t="s">
        <v>562</v>
      </c>
      <c r="C196" t="s">
        <v>563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>
        <v>2500</v>
      </c>
      <c r="AJ196" s="4">
        <v>2500</v>
      </c>
      <c r="AK196" s="4">
        <v>2902</v>
      </c>
      <c r="AL196" s="4">
        <v>2802</v>
      </c>
      <c r="AM196" s="4">
        <v>3017</v>
      </c>
      <c r="AN196" s="4">
        <v>4705</v>
      </c>
      <c r="AO196" s="4">
        <v>4718</v>
      </c>
      <c r="AP196" s="4">
        <v>3045</v>
      </c>
      <c r="AQ196" s="4">
        <v>3123</v>
      </c>
      <c r="AR196" s="4">
        <v>3141</v>
      </c>
      <c r="AS196" s="4">
        <v>3147</v>
      </c>
      <c r="AT196" s="4">
        <v>3158</v>
      </c>
      <c r="AU196" s="4">
        <v>3499</v>
      </c>
    </row>
    <row r="197" spans="1:47" x14ac:dyDescent="0.2">
      <c r="A197" t="s">
        <v>564</v>
      </c>
      <c r="B197" t="s">
        <v>565</v>
      </c>
      <c r="C197" t="s">
        <v>566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950</v>
      </c>
      <c r="AI197" s="4">
        <v>707</v>
      </c>
      <c r="AJ197" s="4">
        <v>898</v>
      </c>
      <c r="AK197" s="4">
        <v>991</v>
      </c>
      <c r="AL197" s="4">
        <v>1026</v>
      </c>
      <c r="AM197" s="4">
        <v>1113</v>
      </c>
      <c r="AN197" s="4">
        <v>1149</v>
      </c>
      <c r="AO197" s="4">
        <v>1224</v>
      </c>
      <c r="AP197" s="4">
        <v>1300</v>
      </c>
      <c r="AQ197" s="4">
        <v>1300</v>
      </c>
      <c r="AR197" s="4">
        <v>1178</v>
      </c>
      <c r="AS197" s="4">
        <v>1370</v>
      </c>
      <c r="AT197" s="4">
        <v>1186</v>
      </c>
      <c r="AU197" s="4">
        <v>1114</v>
      </c>
    </row>
    <row r="198" spans="1:47" x14ac:dyDescent="0.2">
      <c r="A198" t="s">
        <v>567</v>
      </c>
      <c r="B198" t="s">
        <v>568</v>
      </c>
      <c r="C198" t="s">
        <v>569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</row>
    <row r="199" spans="1:47" x14ac:dyDescent="0.2">
      <c r="A199" t="s">
        <v>570</v>
      </c>
      <c r="B199" t="s">
        <v>571</v>
      </c>
      <c r="C199" t="s">
        <v>572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>
        <v>50</v>
      </c>
      <c r="AF199" s="4">
        <v>40</v>
      </c>
      <c r="AG199" s="4">
        <v>10</v>
      </c>
      <c r="AH199" s="4">
        <v>25</v>
      </c>
      <c r="AI199" s="4">
        <v>25</v>
      </c>
      <c r="AJ199" s="4">
        <v>25</v>
      </c>
      <c r="AK199" s="4">
        <v>25</v>
      </c>
      <c r="AL199" s="4"/>
      <c r="AM199" s="4"/>
      <c r="AN199" s="4"/>
      <c r="AO199" s="4"/>
      <c r="AP199" s="4"/>
      <c r="AQ199" s="4"/>
      <c r="AR199" s="4"/>
      <c r="AS199" s="4"/>
      <c r="AT199" s="4"/>
      <c r="AU199" s="4"/>
    </row>
    <row r="200" spans="1:47" x14ac:dyDescent="0.2">
      <c r="A200" t="s">
        <v>573</v>
      </c>
      <c r="B200" t="s">
        <v>574</v>
      </c>
      <c r="C200" t="s">
        <v>575</v>
      </c>
      <c r="L200" s="4">
        <v>5762.7300000000005</v>
      </c>
      <c r="M200" s="4">
        <v>5868.18</v>
      </c>
      <c r="N200" s="4">
        <v>6120.91</v>
      </c>
      <c r="O200" s="4">
        <v>6878.18</v>
      </c>
      <c r="P200" s="4">
        <v>7316.3600000000006</v>
      </c>
      <c r="Q200" s="4">
        <v>7190.91</v>
      </c>
      <c r="R200" s="4">
        <v>7062.7300000000005</v>
      </c>
      <c r="S200" s="4">
        <v>6586.3600000000006</v>
      </c>
      <c r="T200" s="4">
        <v>6838.18</v>
      </c>
      <c r="U200" s="4">
        <v>6914.55</v>
      </c>
      <c r="V200" s="4">
        <v>7215.45</v>
      </c>
      <c r="W200" s="4">
        <v>8111.8200000000006</v>
      </c>
      <c r="X200" s="4">
        <v>8027.27</v>
      </c>
      <c r="Y200" s="4">
        <v>7913.64</v>
      </c>
      <c r="Z200" s="4">
        <v>8204.5499999999993</v>
      </c>
      <c r="AA200" s="4">
        <v>7049.09</v>
      </c>
      <c r="AB200" s="4">
        <v>6729.09</v>
      </c>
      <c r="AC200" s="4">
        <v>6749.09</v>
      </c>
      <c r="AD200" s="4">
        <v>8485.76</v>
      </c>
      <c r="AE200" s="4">
        <v>8030</v>
      </c>
      <c r="AF200" s="4">
        <v>7811</v>
      </c>
      <c r="AG200" s="4">
        <v>7427</v>
      </c>
      <c r="AH200" s="4">
        <v>7028</v>
      </c>
      <c r="AI200" s="4">
        <v>7356</v>
      </c>
      <c r="AJ200" s="4">
        <v>7905</v>
      </c>
      <c r="AK200" s="4">
        <v>9071</v>
      </c>
      <c r="AL200" s="4">
        <v>9000</v>
      </c>
      <c r="AM200" s="4">
        <v>9500</v>
      </c>
      <c r="AN200" s="4">
        <v>8738</v>
      </c>
      <c r="AO200" s="4">
        <v>8068</v>
      </c>
      <c r="AP200" s="4">
        <v>7971</v>
      </c>
      <c r="AQ200" s="4">
        <v>8036</v>
      </c>
      <c r="AR200" s="4">
        <v>8525</v>
      </c>
      <c r="AS200" s="4">
        <v>8883</v>
      </c>
      <c r="AT200" s="4">
        <v>12348</v>
      </c>
      <c r="AU200" s="4">
        <v>13000</v>
      </c>
    </row>
    <row r="201" spans="1:47" x14ac:dyDescent="0.2">
      <c r="A201" t="s">
        <v>578</v>
      </c>
      <c r="B201" t="s">
        <v>579</v>
      </c>
      <c r="C201" t="s">
        <v>580</v>
      </c>
      <c r="L201" s="4">
        <v>16737.27</v>
      </c>
      <c r="M201" s="4">
        <v>17196.36</v>
      </c>
      <c r="N201" s="4">
        <v>19540.91</v>
      </c>
      <c r="O201" s="4">
        <v>22414.55</v>
      </c>
      <c r="P201" s="4">
        <v>23713.64</v>
      </c>
      <c r="Q201" s="4">
        <v>24143.64</v>
      </c>
      <c r="R201" s="4">
        <v>25254.55</v>
      </c>
      <c r="S201" s="4">
        <v>28053.64</v>
      </c>
      <c r="T201" s="4">
        <v>30296.36</v>
      </c>
      <c r="U201" s="4">
        <v>27970.91</v>
      </c>
      <c r="V201" s="4">
        <v>28069.09</v>
      </c>
      <c r="W201" s="4">
        <v>28811.82</v>
      </c>
      <c r="X201" s="4">
        <v>29630.91</v>
      </c>
      <c r="Y201" s="4">
        <v>30700.91</v>
      </c>
      <c r="Z201" s="4">
        <v>25489.09</v>
      </c>
      <c r="AA201" s="4">
        <v>24248.18</v>
      </c>
      <c r="AB201" s="4">
        <v>24090.91</v>
      </c>
      <c r="AC201" s="4">
        <v>23064.55</v>
      </c>
      <c r="AD201" s="4">
        <v>24371.39</v>
      </c>
      <c r="AE201" s="4">
        <v>27374</v>
      </c>
      <c r="AF201" s="4">
        <v>28092</v>
      </c>
      <c r="AG201" s="4">
        <v>25119</v>
      </c>
      <c r="AH201" s="4">
        <v>24615</v>
      </c>
      <c r="AI201" s="4">
        <v>22878</v>
      </c>
      <c r="AJ201" s="4">
        <v>25150</v>
      </c>
      <c r="AK201" s="4">
        <v>26423</v>
      </c>
      <c r="AL201" s="4">
        <v>25157</v>
      </c>
      <c r="AM201" s="4">
        <v>27632</v>
      </c>
      <c r="AN201" s="4">
        <v>33080</v>
      </c>
      <c r="AO201" s="4">
        <v>35782</v>
      </c>
      <c r="AP201" s="4">
        <v>38154</v>
      </c>
      <c r="AQ201" s="4">
        <v>40512</v>
      </c>
      <c r="AR201" s="4">
        <v>42417</v>
      </c>
      <c r="AS201" s="4">
        <v>44747</v>
      </c>
      <c r="AT201" s="4">
        <v>46593</v>
      </c>
      <c r="AU201" s="4">
        <v>50347</v>
      </c>
    </row>
    <row r="202" spans="1:47" x14ac:dyDescent="0.2">
      <c r="A202" t="s">
        <v>581</v>
      </c>
      <c r="B202" t="s">
        <v>582</v>
      </c>
      <c r="C202" t="s">
        <v>583</v>
      </c>
      <c r="L202" s="4">
        <v>326.36</v>
      </c>
      <c r="M202" s="4">
        <v>386.36</v>
      </c>
      <c r="N202" s="4">
        <v>383.64</v>
      </c>
      <c r="O202" s="4">
        <v>422.73</v>
      </c>
      <c r="P202" s="4">
        <v>474.55</v>
      </c>
      <c r="Q202" s="4">
        <v>393.64</v>
      </c>
      <c r="R202" s="4">
        <v>427.27</v>
      </c>
      <c r="S202" s="4">
        <v>356.36</v>
      </c>
      <c r="T202" s="4">
        <v>576.36</v>
      </c>
      <c r="U202" s="4">
        <v>593.64</v>
      </c>
      <c r="V202" s="4">
        <v>571.82000000000005</v>
      </c>
      <c r="W202" s="4">
        <v>643.64</v>
      </c>
      <c r="X202" s="4">
        <v>651.82000000000005</v>
      </c>
      <c r="Y202" s="4">
        <v>507.27000000000004</v>
      </c>
      <c r="Z202" s="4">
        <v>500.91</v>
      </c>
      <c r="AA202" s="4">
        <v>600</v>
      </c>
      <c r="AB202" s="4">
        <v>600</v>
      </c>
      <c r="AC202" s="4">
        <v>600</v>
      </c>
      <c r="AD202" s="4">
        <v>399.16</v>
      </c>
      <c r="AE202" s="4">
        <v>400</v>
      </c>
      <c r="AF202" s="4">
        <v>400</v>
      </c>
      <c r="AG202" s="4">
        <v>400</v>
      </c>
      <c r="AH202" s="4">
        <v>817</v>
      </c>
      <c r="AI202" s="4">
        <v>676</v>
      </c>
      <c r="AJ202" s="4">
        <v>925</v>
      </c>
      <c r="AK202" s="4">
        <v>894</v>
      </c>
      <c r="AL202" s="4">
        <v>928</v>
      </c>
      <c r="AM202" s="4">
        <v>965</v>
      </c>
      <c r="AN202" s="4">
        <v>874</v>
      </c>
      <c r="AO202" s="4">
        <v>976</v>
      </c>
      <c r="AP202" s="4">
        <v>1008</v>
      </c>
      <c r="AQ202" s="4">
        <v>1108</v>
      </c>
      <c r="AR202" s="4">
        <v>1018</v>
      </c>
      <c r="AS202" s="4">
        <v>1164</v>
      </c>
      <c r="AT202" s="4">
        <v>1400</v>
      </c>
      <c r="AU202" s="4">
        <v>1500</v>
      </c>
    </row>
    <row r="203" spans="1:47" x14ac:dyDescent="0.2">
      <c r="A203" t="s">
        <v>584</v>
      </c>
      <c r="B203" t="s">
        <v>585</v>
      </c>
      <c r="C203" t="s">
        <v>586</v>
      </c>
      <c r="L203" s="4">
        <v>156.36000000000001</v>
      </c>
      <c r="M203" s="4">
        <v>189.09</v>
      </c>
      <c r="N203" s="4">
        <v>159.09</v>
      </c>
      <c r="O203" s="4">
        <v>208.18</v>
      </c>
      <c r="P203" s="4">
        <v>300.91000000000003</v>
      </c>
      <c r="Q203" s="4">
        <v>216.36</v>
      </c>
      <c r="R203" s="4">
        <v>130</v>
      </c>
      <c r="S203" s="4">
        <v>137.27000000000001</v>
      </c>
      <c r="T203" s="4">
        <v>188.18</v>
      </c>
      <c r="U203" s="4">
        <v>184.55</v>
      </c>
      <c r="V203" s="4">
        <v>185.45000000000002</v>
      </c>
      <c r="W203" s="4">
        <v>150</v>
      </c>
      <c r="X203" s="4">
        <v>183.64000000000001</v>
      </c>
      <c r="Y203" s="4">
        <v>200</v>
      </c>
      <c r="Z203" s="4">
        <v>176.36</v>
      </c>
      <c r="AA203" s="4">
        <v>193.64000000000001</v>
      </c>
      <c r="AB203" s="4">
        <v>200</v>
      </c>
      <c r="AC203" s="4">
        <v>121.82000000000001</v>
      </c>
      <c r="AD203" s="4">
        <v>140.61000000000001</v>
      </c>
      <c r="AE203" s="4">
        <v>150</v>
      </c>
      <c r="AF203" s="4">
        <v>167</v>
      </c>
      <c r="AG203" s="4">
        <v>170</v>
      </c>
      <c r="AH203" s="4">
        <v>250</v>
      </c>
      <c r="AI203" s="4">
        <v>250</v>
      </c>
      <c r="AJ203" s="4">
        <v>250</v>
      </c>
      <c r="AK203" s="4">
        <v>391</v>
      </c>
      <c r="AL203" s="4">
        <v>380</v>
      </c>
      <c r="AM203" s="4">
        <v>291</v>
      </c>
      <c r="AN203" s="4">
        <v>198</v>
      </c>
      <c r="AO203" s="4">
        <v>231</v>
      </c>
      <c r="AP203" s="4">
        <v>146</v>
      </c>
      <c r="AQ203" s="4">
        <v>190</v>
      </c>
      <c r="AR203" s="4">
        <v>205</v>
      </c>
      <c r="AS203" s="4">
        <v>272</v>
      </c>
      <c r="AT203" s="4">
        <v>307</v>
      </c>
      <c r="AU203" s="4">
        <v>331</v>
      </c>
    </row>
    <row r="204" spans="1:47" x14ac:dyDescent="0.2">
      <c r="A204" t="s">
        <v>587</v>
      </c>
      <c r="B204" t="s">
        <v>588</v>
      </c>
      <c r="C204" t="s">
        <v>589</v>
      </c>
      <c r="L204" s="4"/>
      <c r="M204" s="4">
        <v>49.09</v>
      </c>
      <c r="N204" s="4">
        <v>100</v>
      </c>
      <c r="O204" s="4">
        <v>61.82</v>
      </c>
      <c r="P204" s="4">
        <v>45.45</v>
      </c>
      <c r="Q204" s="4">
        <v>30.91</v>
      </c>
      <c r="R204" s="4">
        <v>50</v>
      </c>
      <c r="S204" s="4">
        <v>44.550000000000004</v>
      </c>
      <c r="T204" s="4">
        <v>60</v>
      </c>
      <c r="U204" s="4">
        <v>61.82</v>
      </c>
      <c r="V204" s="4">
        <v>69.09</v>
      </c>
      <c r="W204" s="4">
        <v>70.91</v>
      </c>
      <c r="X204" s="4">
        <v>71.820000000000007</v>
      </c>
      <c r="Y204" s="4">
        <v>74.55</v>
      </c>
      <c r="Z204" s="4">
        <v>50</v>
      </c>
      <c r="AA204" s="4">
        <v>50</v>
      </c>
      <c r="AB204" s="4">
        <v>50</v>
      </c>
      <c r="AC204" s="4">
        <v>50</v>
      </c>
      <c r="AD204" s="4">
        <v>49.89</v>
      </c>
      <c r="AE204" s="4">
        <v>50</v>
      </c>
      <c r="AF204" s="4">
        <v>50</v>
      </c>
      <c r="AG204" s="4">
        <v>50</v>
      </c>
      <c r="AH204" s="4">
        <v>50</v>
      </c>
      <c r="AI204" s="4">
        <v>50</v>
      </c>
      <c r="AJ204" s="4">
        <v>50</v>
      </c>
      <c r="AK204" s="4">
        <v>60</v>
      </c>
      <c r="AL204" s="4">
        <v>60</v>
      </c>
      <c r="AM204" s="4">
        <v>65</v>
      </c>
      <c r="AN204" s="4">
        <v>60</v>
      </c>
      <c r="AO204" s="4">
        <v>60</v>
      </c>
      <c r="AP204" s="4">
        <v>60</v>
      </c>
      <c r="AQ204" s="4">
        <v>65</v>
      </c>
      <c r="AR204" s="4">
        <v>65</v>
      </c>
      <c r="AS204" s="4">
        <v>65</v>
      </c>
      <c r="AT204" s="4">
        <v>65</v>
      </c>
      <c r="AU204" s="4">
        <v>65</v>
      </c>
    </row>
    <row r="205" spans="1:47" x14ac:dyDescent="0.2">
      <c r="A205" t="s">
        <v>590</v>
      </c>
      <c r="B205" t="s">
        <v>591</v>
      </c>
      <c r="C205" t="s">
        <v>592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</row>
    <row r="206" spans="1:47" x14ac:dyDescent="0.2">
      <c r="A206" t="s">
        <v>593</v>
      </c>
      <c r="B206" t="s">
        <v>594</v>
      </c>
      <c r="C206" t="s">
        <v>595</v>
      </c>
      <c r="L206" s="4">
        <v>4081.82</v>
      </c>
      <c r="M206" s="4">
        <v>3958.1800000000003</v>
      </c>
      <c r="N206" s="4">
        <v>3740</v>
      </c>
      <c r="O206" s="4">
        <v>4222.7300000000005</v>
      </c>
      <c r="P206" s="4">
        <v>3316.36</v>
      </c>
      <c r="Q206" s="4">
        <v>3127.27</v>
      </c>
      <c r="R206" s="4">
        <v>2875.4500000000003</v>
      </c>
      <c r="S206" s="4">
        <v>2540</v>
      </c>
      <c r="T206" s="4">
        <v>2356.36</v>
      </c>
      <c r="U206" s="4">
        <v>2391.8200000000002</v>
      </c>
      <c r="V206" s="4">
        <v>2450</v>
      </c>
      <c r="W206" s="4">
        <v>2322.73</v>
      </c>
      <c r="X206" s="4">
        <v>2309.09</v>
      </c>
      <c r="Y206" s="4">
        <v>2244.5500000000002</v>
      </c>
      <c r="Z206" s="4">
        <v>2398.1799999999998</v>
      </c>
      <c r="AA206" s="4">
        <v>2128.1799999999998</v>
      </c>
      <c r="AB206" s="4">
        <v>2123.64</v>
      </c>
      <c r="AC206" s="4">
        <v>2258.1799999999998</v>
      </c>
      <c r="AD206" s="4">
        <v>3952.58</v>
      </c>
      <c r="AE206" s="4">
        <v>2431</v>
      </c>
      <c r="AF206" s="4">
        <v>2475</v>
      </c>
      <c r="AG206" s="4">
        <v>2395</v>
      </c>
      <c r="AH206" s="4">
        <v>2289</v>
      </c>
      <c r="AI206" s="4">
        <v>2162</v>
      </c>
      <c r="AJ206" s="4">
        <v>2153</v>
      </c>
      <c r="AK206" s="4">
        <v>2539</v>
      </c>
      <c r="AL206" s="4">
        <v>2447</v>
      </c>
      <c r="AM206" s="4">
        <v>2253</v>
      </c>
      <c r="AN206" s="4">
        <v>2252</v>
      </c>
      <c r="AO206" s="4">
        <v>2298</v>
      </c>
      <c r="AP206" s="4">
        <v>2651</v>
      </c>
      <c r="AQ206" s="4">
        <v>2600</v>
      </c>
      <c r="AR206" s="4">
        <v>2642</v>
      </c>
      <c r="AS206" s="4">
        <v>2476</v>
      </c>
      <c r="AT206" s="4">
        <v>2588</v>
      </c>
      <c r="AU206" s="4">
        <v>2709</v>
      </c>
    </row>
    <row r="207" spans="1:47" x14ac:dyDescent="0.2">
      <c r="A207" t="s">
        <v>596</v>
      </c>
      <c r="B207" t="s">
        <v>597</v>
      </c>
      <c r="C207" t="s">
        <v>598</v>
      </c>
      <c r="L207" s="4">
        <v>4807.2700000000004</v>
      </c>
      <c r="M207" s="4">
        <v>5230.91</v>
      </c>
      <c r="N207" s="4">
        <v>5724.55</v>
      </c>
      <c r="O207" s="4">
        <v>5768.18</v>
      </c>
      <c r="P207" s="4">
        <v>5267.27</v>
      </c>
      <c r="Q207" s="4">
        <v>3772.73</v>
      </c>
      <c r="R207" s="4">
        <v>3553.64</v>
      </c>
      <c r="S207" s="4">
        <v>3656.36</v>
      </c>
      <c r="T207" s="4">
        <v>3704.55</v>
      </c>
      <c r="U207" s="4">
        <v>3941.82</v>
      </c>
      <c r="V207" s="4">
        <v>4260.91</v>
      </c>
      <c r="W207" s="4">
        <v>4357.2700000000004</v>
      </c>
      <c r="X207" s="4">
        <v>4108.18</v>
      </c>
      <c r="Y207" s="4">
        <v>4146.3599999999997</v>
      </c>
      <c r="Z207" s="4">
        <v>4190</v>
      </c>
      <c r="AA207" s="4">
        <v>4262.7300000000005</v>
      </c>
      <c r="AB207" s="4">
        <v>4401.82</v>
      </c>
      <c r="AC207" s="4">
        <v>4626.3599999999997</v>
      </c>
      <c r="AD207" s="4">
        <v>4965</v>
      </c>
      <c r="AE207" s="4">
        <v>5461</v>
      </c>
      <c r="AF207" s="4">
        <v>5206</v>
      </c>
      <c r="AG207" s="4">
        <v>4700</v>
      </c>
      <c r="AH207" s="4">
        <v>4260</v>
      </c>
      <c r="AI207" s="4">
        <v>4000</v>
      </c>
      <c r="AJ207" s="4">
        <v>4300</v>
      </c>
      <c r="AK207" s="4">
        <v>4024</v>
      </c>
      <c r="AL207" s="4">
        <v>3638</v>
      </c>
      <c r="AM207" s="4">
        <v>3568</v>
      </c>
      <c r="AN207" s="4">
        <v>3600</v>
      </c>
      <c r="AO207" s="4">
        <v>3548</v>
      </c>
      <c r="AP207" s="4">
        <v>3771</v>
      </c>
      <c r="AQ207" s="4">
        <v>3920</v>
      </c>
      <c r="AR207" s="4">
        <v>3771</v>
      </c>
      <c r="AS207" s="4">
        <v>3613</v>
      </c>
      <c r="AT207" s="4">
        <v>3851</v>
      </c>
      <c r="AU207" s="4">
        <v>4022</v>
      </c>
    </row>
    <row r="208" spans="1:47" x14ac:dyDescent="0.2">
      <c r="A208" t="s">
        <v>599</v>
      </c>
      <c r="B208" t="s">
        <v>600</v>
      </c>
      <c r="C208" t="s">
        <v>601</v>
      </c>
      <c r="L208" s="4">
        <v>966.36</v>
      </c>
      <c r="M208" s="4">
        <v>910.91</v>
      </c>
      <c r="N208" s="4">
        <v>1006.36</v>
      </c>
      <c r="O208" s="4">
        <v>850</v>
      </c>
      <c r="P208" s="4">
        <v>967.27</v>
      </c>
      <c r="Q208" s="4">
        <v>996.36</v>
      </c>
      <c r="R208" s="4">
        <v>1112.73</v>
      </c>
      <c r="S208" s="4">
        <v>1398.18</v>
      </c>
      <c r="T208" s="4">
        <v>1436.3600000000001</v>
      </c>
      <c r="U208" s="4">
        <v>1850.91</v>
      </c>
      <c r="V208" s="4">
        <v>1999.0900000000001</v>
      </c>
      <c r="W208" s="4">
        <v>2154.5500000000002</v>
      </c>
      <c r="X208" s="4">
        <v>2603.64</v>
      </c>
      <c r="Y208" s="4">
        <v>3632.73</v>
      </c>
      <c r="Z208" s="4">
        <v>4290.91</v>
      </c>
      <c r="AA208" s="4">
        <v>4305.45</v>
      </c>
      <c r="AB208" s="4">
        <v>4209.09</v>
      </c>
      <c r="AC208" s="4">
        <v>3878.1800000000003</v>
      </c>
      <c r="AD208" s="4">
        <v>3330.26</v>
      </c>
      <c r="AE208" s="4">
        <v>3501</v>
      </c>
      <c r="AF208" s="4">
        <v>3500</v>
      </c>
      <c r="AG208" s="4">
        <v>3500</v>
      </c>
      <c r="AH208" s="4">
        <v>3700</v>
      </c>
      <c r="AI208" s="4">
        <v>4500</v>
      </c>
      <c r="AJ208" s="4">
        <v>4500</v>
      </c>
      <c r="AK208" s="4">
        <v>4463</v>
      </c>
      <c r="AL208" s="4">
        <v>4500</v>
      </c>
      <c r="AM208" s="4">
        <v>4460</v>
      </c>
      <c r="AN208" s="4">
        <v>4607</v>
      </c>
      <c r="AO208" s="4">
        <v>4781</v>
      </c>
      <c r="AP208" s="4">
        <v>4631</v>
      </c>
      <c r="AQ208" s="4">
        <v>5428</v>
      </c>
      <c r="AR208" s="4">
        <v>4679</v>
      </c>
      <c r="AS208" s="4">
        <v>4824</v>
      </c>
      <c r="AT208" s="4">
        <v>4757</v>
      </c>
      <c r="AU208" s="4">
        <v>4700</v>
      </c>
    </row>
    <row r="209" spans="1:47" x14ac:dyDescent="0.2">
      <c r="A209" t="s">
        <v>602</v>
      </c>
      <c r="B209" t="s">
        <v>603</v>
      </c>
      <c r="C209" t="s">
        <v>604</v>
      </c>
      <c r="L209" s="4">
        <v>4313.6400000000003</v>
      </c>
      <c r="M209" s="4">
        <v>5053.6400000000003</v>
      </c>
      <c r="N209" s="4">
        <v>5701.82</v>
      </c>
      <c r="O209" s="4">
        <v>6109.09</v>
      </c>
      <c r="P209" s="4">
        <v>6183.64</v>
      </c>
      <c r="Q209" s="4">
        <v>6810</v>
      </c>
      <c r="R209" s="4">
        <v>8775.4500000000007</v>
      </c>
      <c r="S209" s="4">
        <v>10356.36</v>
      </c>
      <c r="T209" s="4">
        <v>11484.550000000001</v>
      </c>
      <c r="U209" s="4">
        <v>11922.73</v>
      </c>
      <c r="V209" s="4">
        <v>14091.82</v>
      </c>
      <c r="W209" s="4">
        <v>14371.82</v>
      </c>
      <c r="X209" s="4">
        <v>13460</v>
      </c>
      <c r="Y209" s="4">
        <v>14840.91</v>
      </c>
      <c r="Z209" s="4">
        <v>14263.64</v>
      </c>
      <c r="AA209" s="4">
        <v>14448.18</v>
      </c>
      <c r="AB209" s="4">
        <v>14837.27</v>
      </c>
      <c r="AC209" s="4">
        <v>15660</v>
      </c>
      <c r="AD209" s="4">
        <v>17280.87</v>
      </c>
      <c r="AE209" s="4">
        <v>18043</v>
      </c>
      <c r="AF209" s="4">
        <v>18459</v>
      </c>
      <c r="AG209" s="4">
        <v>19399</v>
      </c>
      <c r="AH209" s="4">
        <v>21644</v>
      </c>
      <c r="AI209" s="4">
        <v>23971</v>
      </c>
      <c r="AJ209" s="4">
        <v>22722</v>
      </c>
      <c r="AK209" s="4">
        <v>22478</v>
      </c>
      <c r="AL209" s="4">
        <v>21537</v>
      </c>
      <c r="AM209" s="4">
        <v>21522</v>
      </c>
      <c r="AN209" s="4">
        <v>19652</v>
      </c>
      <c r="AO209" s="4">
        <v>18283</v>
      </c>
      <c r="AP209" s="4">
        <v>17572</v>
      </c>
      <c r="AQ209" s="4">
        <v>18128</v>
      </c>
      <c r="AR209" s="4">
        <v>19363</v>
      </c>
      <c r="AS209" s="4">
        <v>18474</v>
      </c>
      <c r="AT209" s="4">
        <v>19050</v>
      </c>
      <c r="AU209" s="4">
        <v>19891</v>
      </c>
    </row>
    <row r="210" spans="1:47" x14ac:dyDescent="0.2">
      <c r="A210" t="s">
        <v>605</v>
      </c>
      <c r="B210" t="s">
        <v>606</v>
      </c>
      <c r="C210" t="s">
        <v>607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400</v>
      </c>
      <c r="AI210" s="4">
        <v>300</v>
      </c>
      <c r="AJ210" s="4">
        <v>200</v>
      </c>
      <c r="AK210" s="4">
        <v>100</v>
      </c>
      <c r="AL210" s="4">
        <v>50</v>
      </c>
      <c r="AM210" s="4">
        <v>36</v>
      </c>
      <c r="AN210" s="4">
        <v>18</v>
      </c>
      <c r="AO210" s="4">
        <v>30</v>
      </c>
      <c r="AP210" s="4">
        <v>50</v>
      </c>
      <c r="AQ210" s="4">
        <v>70</v>
      </c>
      <c r="AR210" s="4">
        <v>100</v>
      </c>
      <c r="AS210" s="4">
        <v>166</v>
      </c>
      <c r="AT210" s="4">
        <v>194</v>
      </c>
      <c r="AU210" s="4">
        <v>253</v>
      </c>
    </row>
    <row r="211" spans="1:47" x14ac:dyDescent="0.2">
      <c r="A211" t="s">
        <v>713</v>
      </c>
      <c r="B211" t="s">
        <v>608</v>
      </c>
      <c r="C211" t="s">
        <v>609</v>
      </c>
      <c r="L211" s="4">
        <v>167.27</v>
      </c>
      <c r="M211" s="4">
        <v>178.18</v>
      </c>
      <c r="N211" s="4">
        <v>237.27</v>
      </c>
      <c r="O211" s="4">
        <v>314.55</v>
      </c>
      <c r="P211" s="4">
        <v>296.36</v>
      </c>
      <c r="Q211" s="4">
        <v>266.36</v>
      </c>
      <c r="R211" s="4">
        <v>241.82</v>
      </c>
      <c r="S211" s="4">
        <v>260.91000000000003</v>
      </c>
      <c r="T211" s="4">
        <v>231.82</v>
      </c>
      <c r="U211" s="4">
        <v>280.91000000000003</v>
      </c>
      <c r="V211" s="4">
        <v>300.91000000000003</v>
      </c>
      <c r="W211" s="4">
        <v>393.64</v>
      </c>
      <c r="X211" s="4">
        <v>400</v>
      </c>
      <c r="Y211" s="4">
        <v>418.18</v>
      </c>
      <c r="Z211" s="4">
        <v>370.91</v>
      </c>
      <c r="AA211" s="4">
        <v>300</v>
      </c>
      <c r="AB211" s="4">
        <v>300</v>
      </c>
      <c r="AC211" s="4">
        <v>300</v>
      </c>
      <c r="AD211" s="4">
        <v>299.37</v>
      </c>
      <c r="AE211" s="4">
        <v>540</v>
      </c>
      <c r="AF211" s="4">
        <v>540</v>
      </c>
      <c r="AG211" s="4">
        <v>540</v>
      </c>
      <c r="AH211" s="4">
        <v>540</v>
      </c>
      <c r="AI211" s="4">
        <v>540</v>
      </c>
      <c r="AJ211" s="4">
        <v>490</v>
      </c>
      <c r="AK211" s="4">
        <v>596</v>
      </c>
      <c r="AL211" s="4">
        <v>1332</v>
      </c>
      <c r="AM211" s="4">
        <v>1150</v>
      </c>
      <c r="AN211" s="4">
        <v>778</v>
      </c>
      <c r="AO211" s="4">
        <v>833</v>
      </c>
      <c r="AP211" s="4">
        <v>833</v>
      </c>
      <c r="AQ211" s="4">
        <v>900</v>
      </c>
      <c r="AR211" s="4">
        <v>1026</v>
      </c>
      <c r="AS211" s="4">
        <v>1186</v>
      </c>
      <c r="AT211" s="4">
        <v>1281</v>
      </c>
      <c r="AU211" s="4">
        <v>1366</v>
      </c>
    </row>
    <row r="212" spans="1:47" x14ac:dyDescent="0.2">
      <c r="A212" t="s">
        <v>610</v>
      </c>
      <c r="B212" t="s">
        <v>611</v>
      </c>
      <c r="C212" t="s">
        <v>612</v>
      </c>
      <c r="L212" s="4">
        <v>2632.73</v>
      </c>
      <c r="M212" s="4">
        <v>2784.55</v>
      </c>
      <c r="N212" s="4">
        <v>3399.09</v>
      </c>
      <c r="O212" s="4">
        <v>3713.64</v>
      </c>
      <c r="P212" s="4">
        <v>3930.91</v>
      </c>
      <c r="Q212" s="4">
        <v>3984.55</v>
      </c>
      <c r="R212" s="4">
        <v>4469.09</v>
      </c>
      <c r="S212" s="4">
        <v>5120.91</v>
      </c>
      <c r="T212" s="4">
        <v>5101.82</v>
      </c>
      <c r="U212" s="4">
        <v>5266.36</v>
      </c>
      <c r="V212" s="4">
        <v>5348.18</v>
      </c>
      <c r="W212" s="4">
        <v>6276.3600000000006</v>
      </c>
      <c r="X212" s="4">
        <v>6622.7300000000005</v>
      </c>
      <c r="Y212" s="4">
        <v>7278.18</v>
      </c>
      <c r="Z212" s="4">
        <v>8257.27</v>
      </c>
      <c r="AA212" s="4">
        <v>7932.7300000000005</v>
      </c>
      <c r="AB212" s="4">
        <v>7930</v>
      </c>
      <c r="AC212" s="4">
        <v>9870.91</v>
      </c>
      <c r="AD212" s="4">
        <v>11513.93</v>
      </c>
      <c r="AE212" s="4">
        <v>15024</v>
      </c>
      <c r="AF212" s="4">
        <v>18054</v>
      </c>
      <c r="AG212" s="4">
        <v>18054</v>
      </c>
      <c r="AH212" s="4">
        <v>21832</v>
      </c>
      <c r="AI212" s="4">
        <v>26870</v>
      </c>
      <c r="AJ212" s="4">
        <v>29900</v>
      </c>
      <c r="AK212" s="4">
        <v>34900</v>
      </c>
      <c r="AL212" s="4">
        <v>38600</v>
      </c>
      <c r="AM212" s="4">
        <v>37309</v>
      </c>
      <c r="AN212" s="4">
        <v>22722</v>
      </c>
      <c r="AO212" s="4">
        <v>25354</v>
      </c>
      <c r="AP212" s="4">
        <v>25499</v>
      </c>
      <c r="AQ212" s="4">
        <v>27913</v>
      </c>
      <c r="AR212" s="4">
        <v>31679</v>
      </c>
      <c r="AS212" s="4">
        <v>32530</v>
      </c>
      <c r="AT212" s="4">
        <v>35626</v>
      </c>
      <c r="AU212" s="4">
        <v>37872</v>
      </c>
    </row>
    <row r="213" spans="1:47" x14ac:dyDescent="0.2">
      <c r="A213" t="s">
        <v>613</v>
      </c>
      <c r="B213" t="s">
        <v>614</v>
      </c>
      <c r="C213" t="s">
        <v>615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</row>
    <row r="214" spans="1:47" x14ac:dyDescent="0.2">
      <c r="A214" t="s">
        <v>616</v>
      </c>
      <c r="B214" t="s">
        <v>617</v>
      </c>
      <c r="C214" t="s">
        <v>618</v>
      </c>
      <c r="L214" s="4"/>
      <c r="M214" s="4">
        <v>7563.64</v>
      </c>
      <c r="N214" s="4">
        <v>8441.82</v>
      </c>
      <c r="O214" s="4">
        <v>114.55</v>
      </c>
      <c r="P214" s="4">
        <v>128.18</v>
      </c>
      <c r="Q214" s="4"/>
      <c r="R214" s="4"/>
      <c r="S214" s="4"/>
      <c r="T214" s="4"/>
      <c r="U214" s="4"/>
      <c r="V214" s="4">
        <v>303.64</v>
      </c>
      <c r="W214" s="4">
        <v>285.45</v>
      </c>
      <c r="X214" s="4">
        <v>280</v>
      </c>
      <c r="Y214" s="4">
        <v>232.73000000000002</v>
      </c>
      <c r="Z214" s="4">
        <v>243.64000000000001</v>
      </c>
      <c r="AA214" s="4">
        <v>284.55</v>
      </c>
      <c r="AB214" s="4">
        <v>349.09000000000003</v>
      </c>
      <c r="AC214" s="4">
        <v>370</v>
      </c>
      <c r="AD214" s="4">
        <v>377.39</v>
      </c>
      <c r="AE214" s="4">
        <v>389</v>
      </c>
      <c r="AF214" s="4">
        <v>399</v>
      </c>
      <c r="AG214" s="4">
        <v>388</v>
      </c>
      <c r="AH214" s="4">
        <v>350</v>
      </c>
      <c r="AI214" s="4">
        <v>350</v>
      </c>
      <c r="AJ214" s="4">
        <v>350</v>
      </c>
      <c r="AK214" s="4">
        <v>350</v>
      </c>
      <c r="AL214" s="4">
        <v>413</v>
      </c>
      <c r="AM214" s="4">
        <v>421</v>
      </c>
      <c r="AN214" s="4">
        <v>500</v>
      </c>
      <c r="AO214" s="4">
        <v>600</v>
      </c>
      <c r="AP214" s="4">
        <v>700</v>
      </c>
      <c r="AQ214" s="4">
        <v>800</v>
      </c>
      <c r="AR214" s="4">
        <v>800</v>
      </c>
      <c r="AS214" s="4">
        <v>800</v>
      </c>
      <c r="AT214" s="4">
        <v>800</v>
      </c>
      <c r="AU214" s="4">
        <v>800</v>
      </c>
    </row>
    <row r="215" spans="1:47" x14ac:dyDescent="0.2">
      <c r="A215" t="s">
        <v>619</v>
      </c>
      <c r="B215" t="s">
        <v>620</v>
      </c>
      <c r="C215" t="s">
        <v>621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</row>
    <row r="216" spans="1:47" x14ac:dyDescent="0.2">
      <c r="A216" t="s">
        <v>622</v>
      </c>
      <c r="B216" t="s">
        <v>623</v>
      </c>
      <c r="C216" t="s">
        <v>624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</row>
    <row r="217" spans="1:47" x14ac:dyDescent="0.2">
      <c r="A217" t="s">
        <v>625</v>
      </c>
      <c r="B217" t="s">
        <v>626</v>
      </c>
      <c r="C217" t="s">
        <v>627</v>
      </c>
      <c r="L217" s="4">
        <v>271.82</v>
      </c>
      <c r="M217" s="4">
        <v>256.36</v>
      </c>
      <c r="N217" s="4">
        <v>287.27</v>
      </c>
      <c r="O217" s="4">
        <v>253.64000000000001</v>
      </c>
      <c r="P217" s="4">
        <v>242.73000000000002</v>
      </c>
      <c r="Q217" s="4">
        <v>259.09000000000003</v>
      </c>
      <c r="R217" s="4">
        <v>238.18</v>
      </c>
      <c r="S217" s="4">
        <v>215.45000000000002</v>
      </c>
      <c r="T217" s="4">
        <v>220.91</v>
      </c>
      <c r="U217" s="4">
        <v>214.55</v>
      </c>
      <c r="V217" s="4">
        <v>186.36</v>
      </c>
      <c r="W217" s="4">
        <v>140</v>
      </c>
      <c r="X217" s="4">
        <v>190</v>
      </c>
      <c r="Y217" s="4">
        <v>390.91</v>
      </c>
      <c r="Z217" s="4">
        <v>406.36</v>
      </c>
      <c r="AA217" s="4">
        <v>329.09000000000003</v>
      </c>
      <c r="AB217" s="4">
        <v>338.18</v>
      </c>
      <c r="AC217" s="4">
        <v>327.27</v>
      </c>
      <c r="AD217" s="4">
        <v>360.15000000000003</v>
      </c>
      <c r="AE217" s="4">
        <v>380</v>
      </c>
      <c r="AF217" s="4">
        <v>438</v>
      </c>
      <c r="AG217" s="4">
        <v>485</v>
      </c>
      <c r="AH217" s="4">
        <v>482</v>
      </c>
      <c r="AI217" s="4">
        <v>528</v>
      </c>
      <c r="AJ217" s="4">
        <v>583</v>
      </c>
      <c r="AK217" s="4">
        <v>559</v>
      </c>
      <c r="AL217" s="4">
        <v>617</v>
      </c>
      <c r="AM217" s="4">
        <v>653</v>
      </c>
      <c r="AN217" s="4">
        <v>690</v>
      </c>
      <c r="AO217" s="4">
        <v>688</v>
      </c>
      <c r="AP217" s="4">
        <v>743</v>
      </c>
      <c r="AQ217" s="4">
        <v>697</v>
      </c>
      <c r="AR217" s="4">
        <v>744</v>
      </c>
      <c r="AS217" s="4">
        <v>766</v>
      </c>
      <c r="AT217" s="4">
        <v>768</v>
      </c>
      <c r="AU217" s="4">
        <v>686</v>
      </c>
    </row>
    <row r="218" spans="1:47" x14ac:dyDescent="0.2">
      <c r="A218" t="s">
        <v>628</v>
      </c>
      <c r="B218" t="s">
        <v>629</v>
      </c>
      <c r="C218" t="s">
        <v>630</v>
      </c>
      <c r="L218" s="4">
        <v>548.18000000000006</v>
      </c>
      <c r="M218" s="4">
        <v>585.45000000000005</v>
      </c>
      <c r="N218" s="4">
        <v>630</v>
      </c>
      <c r="O218" s="4">
        <v>525.45000000000005</v>
      </c>
      <c r="P218" s="4">
        <v>540.91</v>
      </c>
      <c r="Q218" s="4">
        <v>617.27</v>
      </c>
      <c r="R218" s="4">
        <v>479.09000000000003</v>
      </c>
      <c r="S218" s="4">
        <v>573.64</v>
      </c>
      <c r="T218" s="4">
        <v>883.64</v>
      </c>
      <c r="U218" s="4">
        <v>1385.45</v>
      </c>
      <c r="V218" s="4">
        <v>1783.64</v>
      </c>
      <c r="W218" s="4">
        <v>2024.55</v>
      </c>
      <c r="X218" s="4">
        <v>1786.3600000000001</v>
      </c>
      <c r="Y218" s="4">
        <v>2856.36</v>
      </c>
      <c r="Z218" s="4">
        <v>2782.73</v>
      </c>
      <c r="AA218" s="4">
        <v>3065.4500000000003</v>
      </c>
      <c r="AB218" s="4">
        <v>2990</v>
      </c>
      <c r="AC218" s="4">
        <v>3409.09</v>
      </c>
      <c r="AD218" s="4">
        <v>3401.9300000000003</v>
      </c>
      <c r="AE218" s="4">
        <v>3228</v>
      </c>
      <c r="AF218" s="4">
        <v>3300</v>
      </c>
      <c r="AG218" s="4">
        <v>4009</v>
      </c>
      <c r="AH218" s="4">
        <v>3999</v>
      </c>
      <c r="AI218" s="4">
        <v>4269</v>
      </c>
      <c r="AJ218" s="4">
        <v>4606</v>
      </c>
      <c r="AK218" s="4">
        <v>4938</v>
      </c>
      <c r="AL218" s="4">
        <v>4567</v>
      </c>
      <c r="AM218" s="4">
        <v>4431</v>
      </c>
      <c r="AN218" s="4">
        <v>4588</v>
      </c>
      <c r="AO218" s="4">
        <v>4864</v>
      </c>
      <c r="AP218" s="4">
        <v>5657</v>
      </c>
      <c r="AQ218" s="4">
        <v>5721</v>
      </c>
      <c r="AR218" s="4">
        <v>6022</v>
      </c>
      <c r="AS218" s="4">
        <v>6038</v>
      </c>
      <c r="AT218" s="4">
        <v>6662</v>
      </c>
      <c r="AU218" s="4">
        <v>6691</v>
      </c>
    </row>
    <row r="219" spans="1:47" x14ac:dyDescent="0.2">
      <c r="A219" t="s">
        <v>631</v>
      </c>
      <c r="B219" t="s">
        <v>632</v>
      </c>
      <c r="C219" t="s">
        <v>633</v>
      </c>
      <c r="L219" s="4">
        <v>6385.45</v>
      </c>
      <c r="M219" s="4"/>
      <c r="N219" s="4"/>
      <c r="O219" s="4">
        <v>8964.5500000000011</v>
      </c>
      <c r="P219" s="4">
        <v>10255.450000000001</v>
      </c>
      <c r="Q219" s="4">
        <v>10714.550000000001</v>
      </c>
      <c r="R219" s="4">
        <v>12368.18</v>
      </c>
      <c r="S219" s="4">
        <v>13861.82</v>
      </c>
      <c r="T219" s="4">
        <v>15376.36</v>
      </c>
      <c r="U219" s="4">
        <v>13812.73</v>
      </c>
      <c r="V219" s="4">
        <v>12901.82</v>
      </c>
      <c r="W219" s="4">
        <v>15074.550000000001</v>
      </c>
      <c r="X219" s="4">
        <v>15810.91</v>
      </c>
      <c r="Y219" s="4">
        <v>13623.64</v>
      </c>
      <c r="Z219" s="4">
        <v>15770.91</v>
      </c>
      <c r="AA219" s="4">
        <v>17618.18</v>
      </c>
      <c r="AB219" s="4">
        <v>20045.45</v>
      </c>
      <c r="AC219" s="4">
        <v>22025.45</v>
      </c>
      <c r="AD219" s="4">
        <v>22674.959999999999</v>
      </c>
      <c r="AE219" s="4">
        <v>23796</v>
      </c>
      <c r="AF219" s="4">
        <v>24416</v>
      </c>
      <c r="AG219" s="4">
        <v>26091</v>
      </c>
      <c r="AH219" s="4">
        <v>28607</v>
      </c>
      <c r="AI219" s="4">
        <v>31241</v>
      </c>
      <c r="AJ219" s="4">
        <v>29493</v>
      </c>
      <c r="AK219" s="4">
        <v>33153</v>
      </c>
      <c r="AL219" s="4">
        <v>35214</v>
      </c>
      <c r="AM219" s="4">
        <v>36035</v>
      </c>
      <c r="AN219" s="4">
        <v>38200</v>
      </c>
      <c r="AO219" s="4">
        <v>34258</v>
      </c>
      <c r="AP219" s="4">
        <v>35825</v>
      </c>
      <c r="AQ219" s="4">
        <v>30125</v>
      </c>
      <c r="AR219" s="4">
        <v>32577</v>
      </c>
      <c r="AS219" s="4">
        <v>35077</v>
      </c>
      <c r="AT219" s="4">
        <v>38796</v>
      </c>
      <c r="AU219" s="4">
        <v>42787</v>
      </c>
    </row>
    <row r="220" spans="1:47" x14ac:dyDescent="0.2">
      <c r="A220" t="s">
        <v>634</v>
      </c>
      <c r="B220" t="s">
        <v>635</v>
      </c>
      <c r="C220" t="s">
        <v>636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1100</v>
      </c>
      <c r="AI220" s="4">
        <v>1100</v>
      </c>
      <c r="AJ220" s="4">
        <v>700</v>
      </c>
      <c r="AK220" s="4">
        <v>437</v>
      </c>
      <c r="AL220" s="4">
        <v>451</v>
      </c>
      <c r="AM220" s="4">
        <v>450</v>
      </c>
      <c r="AN220" s="4">
        <v>450</v>
      </c>
      <c r="AO220" s="4">
        <v>450</v>
      </c>
      <c r="AP220" s="4">
        <v>450</v>
      </c>
      <c r="AQ220" s="4">
        <v>450</v>
      </c>
      <c r="AR220" s="4">
        <v>450</v>
      </c>
      <c r="AS220" s="4">
        <v>450</v>
      </c>
      <c r="AT220" s="4">
        <v>550</v>
      </c>
      <c r="AU220" s="4">
        <v>650</v>
      </c>
    </row>
    <row r="221" spans="1:47" x14ac:dyDescent="0.2">
      <c r="A221" t="s">
        <v>637</v>
      </c>
      <c r="B221" t="s">
        <v>638</v>
      </c>
      <c r="C221" t="s">
        <v>639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</row>
    <row r="222" spans="1:47" x14ac:dyDescent="0.2">
      <c r="A222" t="s">
        <v>640</v>
      </c>
      <c r="B222" t="s">
        <v>641</v>
      </c>
      <c r="C222" t="s">
        <v>642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</row>
    <row r="223" spans="1:47" x14ac:dyDescent="0.2">
      <c r="A223" t="s">
        <v>643</v>
      </c>
      <c r="B223" t="s">
        <v>644</v>
      </c>
      <c r="C223" t="s">
        <v>645</v>
      </c>
      <c r="L223" s="4">
        <v>189.09</v>
      </c>
      <c r="M223" s="4">
        <v>205.45000000000002</v>
      </c>
      <c r="N223" s="4">
        <v>166.36</v>
      </c>
      <c r="O223" s="4">
        <v>143.64000000000001</v>
      </c>
      <c r="P223" s="4">
        <v>153.64000000000001</v>
      </c>
      <c r="Q223" s="4">
        <v>98.18</v>
      </c>
      <c r="R223" s="4">
        <v>87.27</v>
      </c>
      <c r="S223" s="4">
        <v>81.820000000000007</v>
      </c>
      <c r="T223" s="4">
        <v>80</v>
      </c>
      <c r="U223" s="4">
        <v>50</v>
      </c>
      <c r="V223" s="4">
        <v>10</v>
      </c>
      <c r="W223" s="4">
        <v>20</v>
      </c>
      <c r="X223" s="4">
        <v>17.27</v>
      </c>
      <c r="Y223" s="4">
        <v>20</v>
      </c>
      <c r="Z223" s="4">
        <v>20</v>
      </c>
      <c r="AA223" s="4">
        <v>20</v>
      </c>
      <c r="AB223" s="4">
        <v>20</v>
      </c>
      <c r="AC223" s="4">
        <v>10.91</v>
      </c>
      <c r="AD223" s="4">
        <v>9.07</v>
      </c>
      <c r="AE223" s="4">
        <v>14</v>
      </c>
      <c r="AF223" s="4">
        <v>14</v>
      </c>
      <c r="AG223" s="4">
        <v>50</v>
      </c>
      <c r="AH223" s="4">
        <v>50</v>
      </c>
      <c r="AI223" s="4">
        <v>50</v>
      </c>
      <c r="AJ223" s="4">
        <v>42</v>
      </c>
      <c r="AK223" s="4">
        <v>85</v>
      </c>
      <c r="AL223" s="4">
        <v>180</v>
      </c>
      <c r="AM223" s="4">
        <v>203</v>
      </c>
      <c r="AN223" s="4">
        <v>321</v>
      </c>
      <c r="AO223" s="4">
        <v>347</v>
      </c>
      <c r="AP223" s="4">
        <v>367</v>
      </c>
      <c r="AQ223" s="4">
        <v>431</v>
      </c>
      <c r="AR223" s="4">
        <v>506</v>
      </c>
      <c r="AS223" s="4">
        <v>507</v>
      </c>
      <c r="AT223" s="4">
        <v>559</v>
      </c>
      <c r="AU223" s="4">
        <v>630</v>
      </c>
    </row>
    <row r="224" spans="1:47" x14ac:dyDescent="0.2">
      <c r="A224" t="s">
        <v>646</v>
      </c>
      <c r="B224" t="s">
        <v>647</v>
      </c>
      <c r="C224" t="s">
        <v>648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20100</v>
      </c>
      <c r="AI224" s="4">
        <v>15000</v>
      </c>
      <c r="AJ224" s="4">
        <v>11400</v>
      </c>
      <c r="AK224" s="4">
        <v>7600</v>
      </c>
      <c r="AL224" s="4">
        <v>5017</v>
      </c>
      <c r="AM224" s="4">
        <v>5098</v>
      </c>
      <c r="AN224" s="4">
        <v>5591</v>
      </c>
      <c r="AO224" s="4">
        <v>5828</v>
      </c>
      <c r="AP224" s="4">
        <v>5311</v>
      </c>
      <c r="AQ224" s="4">
        <v>5800</v>
      </c>
      <c r="AR224" s="4">
        <v>7142</v>
      </c>
      <c r="AS224" s="4">
        <v>8900</v>
      </c>
      <c r="AT224" s="4">
        <v>10600</v>
      </c>
      <c r="AU224" s="4">
        <v>12183</v>
      </c>
    </row>
    <row r="225" spans="1:47" x14ac:dyDescent="0.2">
      <c r="A225" t="s">
        <v>649</v>
      </c>
      <c r="B225" t="s">
        <v>650</v>
      </c>
      <c r="C225" t="s">
        <v>651</v>
      </c>
      <c r="L225" s="4"/>
      <c r="M225" s="4"/>
      <c r="N225" s="4"/>
      <c r="O225" s="4"/>
      <c r="P225" s="4"/>
      <c r="Q225" s="4"/>
      <c r="R225" s="4">
        <v>200</v>
      </c>
      <c r="S225" s="4">
        <v>200</v>
      </c>
      <c r="T225" s="4">
        <v>1241.82</v>
      </c>
      <c r="U225" s="4">
        <v>1272.73</v>
      </c>
      <c r="V225" s="4">
        <v>1723.64</v>
      </c>
      <c r="W225" s="4">
        <v>2225.4500000000003</v>
      </c>
      <c r="X225" s="4">
        <v>2224.5500000000002</v>
      </c>
      <c r="Y225" s="4">
        <v>2072.73</v>
      </c>
      <c r="Z225" s="4">
        <v>4013.64</v>
      </c>
      <c r="AA225" s="4">
        <v>4000</v>
      </c>
      <c r="AB225" s="4">
        <v>2495.4500000000003</v>
      </c>
      <c r="AC225" s="4">
        <v>3112.73</v>
      </c>
      <c r="AD225" s="4">
        <v>2980.09</v>
      </c>
      <c r="AE225" s="4">
        <v>3387</v>
      </c>
      <c r="AF225" s="4">
        <v>3264</v>
      </c>
      <c r="AG225" s="4">
        <v>3473</v>
      </c>
      <c r="AH225" s="4">
        <v>3800</v>
      </c>
      <c r="AI225" s="4">
        <v>4000</v>
      </c>
      <c r="AJ225" s="4">
        <v>5000</v>
      </c>
      <c r="AK225" s="4">
        <v>5918</v>
      </c>
      <c r="AL225" s="4">
        <v>6000</v>
      </c>
      <c r="AM225" s="4">
        <v>5250</v>
      </c>
      <c r="AN225" s="4">
        <v>7066</v>
      </c>
      <c r="AO225" s="4">
        <v>7069</v>
      </c>
      <c r="AP225" s="4">
        <v>6100</v>
      </c>
      <c r="AQ225" s="4">
        <v>6100</v>
      </c>
      <c r="AR225" s="4">
        <v>7000</v>
      </c>
      <c r="AS225" s="4">
        <v>8000</v>
      </c>
      <c r="AT225" s="4">
        <v>9000</v>
      </c>
      <c r="AU225" s="4">
        <v>9800</v>
      </c>
    </row>
    <row r="226" spans="1:47" x14ac:dyDescent="0.2">
      <c r="A226" t="s">
        <v>652</v>
      </c>
      <c r="B226" t="s">
        <v>653</v>
      </c>
      <c r="C226" t="s">
        <v>654</v>
      </c>
      <c r="L226" s="4">
        <v>17092.73</v>
      </c>
      <c r="M226" s="4">
        <v>17734.55</v>
      </c>
      <c r="N226" s="4">
        <v>18085.45</v>
      </c>
      <c r="O226" s="4">
        <v>20028.18</v>
      </c>
      <c r="P226" s="4">
        <v>17818.18</v>
      </c>
      <c r="Q226" s="4">
        <v>16926.36</v>
      </c>
      <c r="R226" s="4">
        <v>15812.73</v>
      </c>
      <c r="S226" s="4">
        <v>15488.18</v>
      </c>
      <c r="T226" s="4">
        <v>15949.09</v>
      </c>
      <c r="U226" s="4">
        <v>16173.640000000001</v>
      </c>
      <c r="V226" s="4">
        <v>14836.36</v>
      </c>
      <c r="W226" s="4">
        <v>12755.45</v>
      </c>
      <c r="X226" s="4">
        <v>12989.09</v>
      </c>
      <c r="Y226" s="4">
        <v>13424.550000000001</v>
      </c>
      <c r="Z226" s="4">
        <v>13509.09</v>
      </c>
      <c r="AA226" s="4">
        <v>13367.27</v>
      </c>
      <c r="AB226" s="4">
        <v>13440.91</v>
      </c>
      <c r="AC226" s="4">
        <v>14340.91</v>
      </c>
      <c r="AD226" s="4">
        <v>16506.14</v>
      </c>
      <c r="AE226" s="4">
        <v>16849</v>
      </c>
      <c r="AF226" s="4">
        <v>14000</v>
      </c>
      <c r="AG226" s="4">
        <v>12297</v>
      </c>
      <c r="AH226" s="4">
        <v>11006</v>
      </c>
      <c r="AI226" s="4">
        <v>11039</v>
      </c>
      <c r="AJ226" s="4">
        <v>12307</v>
      </c>
      <c r="AK226" s="4">
        <v>11805</v>
      </c>
      <c r="AL226" s="4">
        <v>12214</v>
      </c>
      <c r="AM226" s="4">
        <v>12638</v>
      </c>
      <c r="AN226" s="4">
        <v>12409</v>
      </c>
      <c r="AO226" s="4">
        <v>12697</v>
      </c>
      <c r="AP226" s="4">
        <v>12702</v>
      </c>
      <c r="AQ226" s="4">
        <v>11854</v>
      </c>
      <c r="AR226" s="4">
        <v>11089</v>
      </c>
      <c r="AS226" s="4">
        <v>11215</v>
      </c>
      <c r="AT226" s="4">
        <v>11405</v>
      </c>
      <c r="AU226" s="4">
        <v>11216</v>
      </c>
    </row>
    <row r="227" spans="1:47" x14ac:dyDescent="0.2">
      <c r="A227" t="s">
        <v>655</v>
      </c>
      <c r="B227" t="s">
        <v>656</v>
      </c>
      <c r="C227" t="s">
        <v>657</v>
      </c>
      <c r="L227" s="4">
        <v>67835.45</v>
      </c>
      <c r="M227" s="4">
        <v>73014.55</v>
      </c>
      <c r="N227" s="4">
        <v>76869.09</v>
      </c>
      <c r="O227" s="4">
        <v>79611.820000000007</v>
      </c>
      <c r="P227" s="4">
        <v>75352.73</v>
      </c>
      <c r="Q227" s="4">
        <v>63382.73</v>
      </c>
      <c r="R227" s="4">
        <v>67722.73</v>
      </c>
      <c r="S227" s="4">
        <v>72780</v>
      </c>
      <c r="T227" s="4">
        <v>77709.09</v>
      </c>
      <c r="U227" s="4">
        <v>78094.55</v>
      </c>
      <c r="V227" s="4">
        <v>69735.45</v>
      </c>
      <c r="W227" s="4">
        <v>66301.820000000007</v>
      </c>
      <c r="X227" s="4">
        <v>58491.82</v>
      </c>
      <c r="Y227" s="4">
        <v>64860.91</v>
      </c>
      <c r="Z227" s="4">
        <v>71544.55</v>
      </c>
      <c r="AA227" s="4">
        <v>71690</v>
      </c>
      <c r="AB227" s="4">
        <v>72650.91</v>
      </c>
      <c r="AC227" s="4">
        <v>72273.64</v>
      </c>
      <c r="AD227" s="4">
        <v>70988.650000000009</v>
      </c>
      <c r="AE227" s="4">
        <v>71268</v>
      </c>
      <c r="AF227" s="4">
        <v>71407</v>
      </c>
      <c r="AG227" s="4">
        <v>68465</v>
      </c>
      <c r="AH227" s="4">
        <v>70883</v>
      </c>
      <c r="AI227" s="4">
        <v>75117</v>
      </c>
      <c r="AJ227" s="4">
        <v>79353</v>
      </c>
      <c r="AK227" s="4">
        <v>78320</v>
      </c>
      <c r="AL227" s="4">
        <v>80818</v>
      </c>
      <c r="AM227" s="4">
        <v>84255</v>
      </c>
      <c r="AN227" s="4">
        <v>85522</v>
      </c>
      <c r="AO227" s="4">
        <v>87777</v>
      </c>
      <c r="AP227" s="4">
        <v>89510</v>
      </c>
      <c r="AQ227" s="4">
        <v>90450</v>
      </c>
      <c r="AR227" s="4">
        <v>91266</v>
      </c>
      <c r="AS227" s="4">
        <v>94329</v>
      </c>
      <c r="AT227" s="4">
        <v>99015</v>
      </c>
      <c r="AU227" s="4">
        <v>100903</v>
      </c>
    </row>
    <row r="228" spans="1:47" x14ac:dyDescent="0.2">
      <c r="A228" t="s">
        <v>658</v>
      </c>
      <c r="B228" t="s">
        <v>659</v>
      </c>
      <c r="C228" t="s">
        <v>660</v>
      </c>
      <c r="L228" s="4">
        <v>499.09000000000003</v>
      </c>
      <c r="M228" s="4">
        <v>458.18</v>
      </c>
      <c r="N228" s="4">
        <v>466.36</v>
      </c>
      <c r="O228" s="4">
        <v>518.18000000000006</v>
      </c>
      <c r="P228" s="4">
        <v>548.18000000000006</v>
      </c>
      <c r="Q228" s="4">
        <v>638.18000000000006</v>
      </c>
      <c r="R228" s="4">
        <v>677.27</v>
      </c>
      <c r="S228" s="4">
        <v>701.82</v>
      </c>
      <c r="T228" s="4">
        <v>687.27</v>
      </c>
      <c r="U228" s="4">
        <v>690</v>
      </c>
      <c r="V228" s="4">
        <v>810</v>
      </c>
      <c r="W228" s="4">
        <v>743.64</v>
      </c>
      <c r="X228" s="4">
        <v>660</v>
      </c>
      <c r="Y228" s="4">
        <v>401.82</v>
      </c>
      <c r="Z228" s="4">
        <v>334.55</v>
      </c>
      <c r="AA228" s="4">
        <v>314.55</v>
      </c>
      <c r="AB228" s="4">
        <v>340.91</v>
      </c>
      <c r="AC228" s="4">
        <v>401.82</v>
      </c>
      <c r="AD228" s="4">
        <v>434.54</v>
      </c>
      <c r="AE228" s="4">
        <v>560</v>
      </c>
      <c r="AF228" s="4">
        <v>500</v>
      </c>
      <c r="AG228" s="4">
        <v>500</v>
      </c>
      <c r="AH228" s="4">
        <v>500</v>
      </c>
      <c r="AI228" s="4">
        <v>500</v>
      </c>
      <c r="AJ228" s="4">
        <v>700</v>
      </c>
      <c r="AK228" s="4">
        <v>600</v>
      </c>
      <c r="AL228" s="4">
        <v>685</v>
      </c>
      <c r="AM228" s="4">
        <v>781</v>
      </c>
      <c r="AN228" s="4">
        <v>872</v>
      </c>
      <c r="AO228" s="4">
        <v>789</v>
      </c>
      <c r="AP228" s="4">
        <v>700</v>
      </c>
      <c r="AQ228" s="4">
        <v>1015</v>
      </c>
      <c r="AR228" s="4">
        <v>1000</v>
      </c>
      <c r="AS228" s="4">
        <v>1050</v>
      </c>
      <c r="AT228" s="4">
        <v>1050</v>
      </c>
      <c r="AU228" s="4">
        <v>1050</v>
      </c>
    </row>
    <row r="229" spans="1:47" x14ac:dyDescent="0.2">
      <c r="A229" t="s">
        <v>661</v>
      </c>
      <c r="B229" t="s">
        <v>662</v>
      </c>
      <c r="C229" t="s">
        <v>663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</row>
    <row r="230" spans="1:47" x14ac:dyDescent="0.2">
      <c r="A230" t="s">
        <v>664</v>
      </c>
      <c r="B230" t="s">
        <v>665</v>
      </c>
      <c r="C230" t="s">
        <v>666</v>
      </c>
      <c r="L230" s="4">
        <v>95448.180000000008</v>
      </c>
      <c r="M230" s="4">
        <v>100541.82</v>
      </c>
      <c r="N230" s="4">
        <v>104518.18000000001</v>
      </c>
      <c r="O230" s="4">
        <v>109730</v>
      </c>
      <c r="P230" s="4">
        <v>115241.82</v>
      </c>
      <c r="Q230" s="4">
        <v>122313.64</v>
      </c>
      <c r="R230" s="4">
        <v>124507.27</v>
      </c>
      <c r="S230" s="4">
        <v>127316.36</v>
      </c>
      <c r="T230" s="4">
        <v>127222.73</v>
      </c>
      <c r="U230" s="4">
        <v>123277.27</v>
      </c>
      <c r="V230" s="4">
        <v>125311.82</v>
      </c>
      <c r="W230" s="4">
        <v>127436.36</v>
      </c>
      <c r="X230" s="4">
        <v>123940.91</v>
      </c>
      <c r="Y230" s="4">
        <v>128425.45</v>
      </c>
      <c r="Z230" s="4">
        <v>130411.82</v>
      </c>
      <c r="AA230" s="4">
        <v>130996.36</v>
      </c>
      <c r="AB230" s="4">
        <v>135402.73000000001</v>
      </c>
      <c r="AC230" s="4">
        <v>137692.73000000001</v>
      </c>
      <c r="AD230" s="4">
        <v>139497.98000000001</v>
      </c>
      <c r="AE230" s="4">
        <v>140436</v>
      </c>
      <c r="AF230" s="4">
        <v>137322</v>
      </c>
      <c r="AG230" s="4">
        <v>127000</v>
      </c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</row>
    <row r="231" spans="1:47" x14ac:dyDescent="0.2">
      <c r="A231" t="s">
        <v>667</v>
      </c>
      <c r="B231" t="s">
        <v>668</v>
      </c>
      <c r="C231" t="s">
        <v>669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5900</v>
      </c>
      <c r="AI231" s="4">
        <v>5300</v>
      </c>
      <c r="AJ231" s="4">
        <v>4800</v>
      </c>
      <c r="AK231" s="4">
        <v>3400</v>
      </c>
      <c r="AL231" s="4">
        <v>3300</v>
      </c>
      <c r="AM231" s="4">
        <v>3300</v>
      </c>
      <c r="AN231" s="4">
        <v>3400</v>
      </c>
      <c r="AO231" s="4">
        <v>4471</v>
      </c>
      <c r="AP231" s="4">
        <v>3521</v>
      </c>
      <c r="AQ231" s="4">
        <v>4000</v>
      </c>
      <c r="AR231" s="4">
        <v>4000</v>
      </c>
      <c r="AS231" s="4">
        <v>4000</v>
      </c>
      <c r="AT231" s="4">
        <v>4800</v>
      </c>
      <c r="AU231" s="4">
        <v>5068</v>
      </c>
    </row>
    <row r="232" spans="1:47" x14ac:dyDescent="0.2">
      <c r="A232" t="s">
        <v>670</v>
      </c>
      <c r="B232" t="s">
        <v>671</v>
      </c>
      <c r="C232" t="s">
        <v>672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</row>
    <row r="233" spans="1:47" x14ac:dyDescent="0.2">
      <c r="A233" t="s">
        <v>673</v>
      </c>
      <c r="B233" t="s">
        <v>674</v>
      </c>
      <c r="C233" t="s">
        <v>675</v>
      </c>
      <c r="L233" s="4">
        <v>2655.4500000000003</v>
      </c>
      <c r="M233" s="4">
        <v>2805.4500000000003</v>
      </c>
      <c r="N233" s="4">
        <v>2988.18</v>
      </c>
      <c r="O233" s="4">
        <v>3420</v>
      </c>
      <c r="P233" s="4">
        <v>3500.91</v>
      </c>
      <c r="Q233" s="4">
        <v>3504.55</v>
      </c>
      <c r="R233" s="4">
        <v>3545.4500000000003</v>
      </c>
      <c r="S233" s="4">
        <v>3142.73</v>
      </c>
      <c r="T233" s="4">
        <v>3433.64</v>
      </c>
      <c r="U233" s="4">
        <v>3987.27</v>
      </c>
      <c r="V233" s="4">
        <v>4853.6400000000003</v>
      </c>
      <c r="W233" s="4">
        <v>4886.3599999999997</v>
      </c>
      <c r="X233" s="4">
        <v>5443.64</v>
      </c>
      <c r="Y233" s="4">
        <v>4453.6400000000003</v>
      </c>
      <c r="Z233" s="4">
        <v>4792.7300000000005</v>
      </c>
      <c r="AA233" s="4">
        <v>5305.45</v>
      </c>
      <c r="AB233" s="4">
        <v>5759.09</v>
      </c>
      <c r="AC233" s="4">
        <v>6122.7300000000005</v>
      </c>
      <c r="AD233" s="4">
        <v>6198.76</v>
      </c>
      <c r="AE233" s="4">
        <v>4510</v>
      </c>
      <c r="AF233" s="4">
        <v>5230</v>
      </c>
      <c r="AG233" s="4">
        <v>6337</v>
      </c>
      <c r="AH233" s="4">
        <v>6585</v>
      </c>
      <c r="AI233" s="4">
        <v>6842</v>
      </c>
      <c r="AJ233" s="4">
        <v>6927</v>
      </c>
      <c r="AK233" s="4">
        <v>7672</v>
      </c>
      <c r="AL233" s="4">
        <v>7556</v>
      </c>
      <c r="AM233" s="4">
        <v>7600</v>
      </c>
      <c r="AN233" s="4">
        <v>8202</v>
      </c>
      <c r="AO233" s="4">
        <v>8500</v>
      </c>
      <c r="AP233" s="4">
        <v>8600</v>
      </c>
      <c r="AQ233" s="4">
        <v>8700</v>
      </c>
      <c r="AR233" s="4">
        <v>7000</v>
      </c>
      <c r="AS233" s="4">
        <v>7700</v>
      </c>
      <c r="AT233" s="4">
        <v>9000</v>
      </c>
      <c r="AU233" s="4">
        <v>10000</v>
      </c>
    </row>
    <row r="234" spans="1:47" x14ac:dyDescent="0.2">
      <c r="A234" t="s">
        <v>676</v>
      </c>
      <c r="B234" t="s">
        <v>677</v>
      </c>
      <c r="C234" t="s">
        <v>678</v>
      </c>
      <c r="L234" s="4">
        <v>786.36</v>
      </c>
      <c r="M234" s="4">
        <v>763.64</v>
      </c>
      <c r="N234" s="4">
        <v>498.18</v>
      </c>
      <c r="O234" s="4">
        <v>765.45</v>
      </c>
      <c r="P234" s="4">
        <v>700</v>
      </c>
      <c r="Q234" s="4">
        <v>700</v>
      </c>
      <c r="R234" s="4">
        <v>740.91</v>
      </c>
      <c r="S234" s="4">
        <v>845.45</v>
      </c>
      <c r="T234" s="4">
        <v>844.55000000000007</v>
      </c>
      <c r="U234" s="4">
        <v>730.91</v>
      </c>
      <c r="V234" s="4">
        <v>642.73</v>
      </c>
      <c r="W234" s="4">
        <v>546.36</v>
      </c>
      <c r="X234" s="4">
        <v>800</v>
      </c>
      <c r="Y234" s="4">
        <v>930</v>
      </c>
      <c r="Z234" s="4">
        <v>1100</v>
      </c>
      <c r="AA234" s="4">
        <v>1300</v>
      </c>
      <c r="AB234" s="4">
        <v>1545.45</v>
      </c>
      <c r="AC234" s="4">
        <v>6853.64</v>
      </c>
      <c r="AD234" s="4">
        <v>1954.07</v>
      </c>
      <c r="AE234" s="4">
        <v>2000</v>
      </c>
      <c r="AF234" s="4">
        <v>2500</v>
      </c>
      <c r="AG234" s="4">
        <v>3000</v>
      </c>
      <c r="AH234" s="4">
        <v>5000</v>
      </c>
      <c r="AI234" s="4">
        <v>4200</v>
      </c>
      <c r="AJ234" s="4">
        <v>4700</v>
      </c>
      <c r="AK234" s="4">
        <v>5828</v>
      </c>
      <c r="AL234" s="4">
        <v>6586</v>
      </c>
      <c r="AM234" s="4">
        <v>8019</v>
      </c>
      <c r="AN234" s="4">
        <v>9738</v>
      </c>
      <c r="AO234" s="4">
        <v>10489</v>
      </c>
      <c r="AP234" s="4">
        <v>13298</v>
      </c>
      <c r="AQ234" s="4">
        <v>16073</v>
      </c>
      <c r="AR234" s="4">
        <v>21121</v>
      </c>
      <c r="AS234" s="4">
        <v>24127</v>
      </c>
      <c r="AT234" s="4">
        <v>26153</v>
      </c>
      <c r="AU234" s="4">
        <v>30808</v>
      </c>
    </row>
    <row r="235" spans="1:47" x14ac:dyDescent="0.2">
      <c r="A235" t="s">
        <v>679</v>
      </c>
      <c r="B235" t="s">
        <v>680</v>
      </c>
      <c r="C235" t="s">
        <v>681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</row>
    <row r="236" spans="1:47" x14ac:dyDescent="0.2">
      <c r="A236" t="s">
        <v>682</v>
      </c>
      <c r="B236" t="s">
        <v>683</v>
      </c>
      <c r="C236" t="s">
        <v>684</v>
      </c>
      <c r="L236" s="4"/>
      <c r="M236" s="4"/>
      <c r="N236" s="4"/>
      <c r="O236" s="4">
        <v>11.82</v>
      </c>
      <c r="P236" s="4">
        <v>36.36</v>
      </c>
      <c r="Q236" s="4">
        <v>60</v>
      </c>
      <c r="R236" s="4">
        <v>60</v>
      </c>
      <c r="S236" s="4">
        <v>60</v>
      </c>
      <c r="T236" s="4">
        <v>62.730000000000004</v>
      </c>
      <c r="U236" s="4">
        <v>90</v>
      </c>
      <c r="V236" s="4">
        <v>80.91</v>
      </c>
      <c r="W236" s="4">
        <v>81.820000000000007</v>
      </c>
      <c r="X236" s="4">
        <v>237.27</v>
      </c>
      <c r="Y236" s="4">
        <v>600.91</v>
      </c>
      <c r="Z236" s="4">
        <v>1392.73</v>
      </c>
      <c r="AA236" s="4">
        <v>1402.73</v>
      </c>
      <c r="AB236" s="4">
        <v>1162.73</v>
      </c>
      <c r="AC236" s="4">
        <v>761.82</v>
      </c>
      <c r="AD236" s="4">
        <v>645.91</v>
      </c>
      <c r="AE236" s="4">
        <v>700</v>
      </c>
      <c r="AF236" s="4">
        <v>828</v>
      </c>
      <c r="AG236" s="4">
        <v>850</v>
      </c>
      <c r="AH236" s="4">
        <v>800</v>
      </c>
      <c r="AI236" s="4">
        <v>800</v>
      </c>
      <c r="AJ236" s="4">
        <v>800</v>
      </c>
      <c r="AK236" s="4">
        <v>1088</v>
      </c>
      <c r="AL236" s="4">
        <v>1028</v>
      </c>
      <c r="AM236" s="4">
        <v>1235</v>
      </c>
      <c r="AN236" s="4">
        <v>1201</v>
      </c>
      <c r="AO236" s="4">
        <v>1454</v>
      </c>
      <c r="AP236" s="4">
        <v>1400</v>
      </c>
      <c r="AQ236" s="4">
        <v>1400</v>
      </c>
      <c r="AR236" s="4">
        <v>1561</v>
      </c>
      <c r="AS236" s="4">
        <v>1541</v>
      </c>
      <c r="AT236" s="4">
        <v>1546</v>
      </c>
      <c r="AU236" s="4">
        <v>1573</v>
      </c>
    </row>
    <row r="237" spans="1:47" x14ac:dyDescent="0.2">
      <c r="A237" t="s">
        <v>685</v>
      </c>
      <c r="B237" t="s">
        <v>686</v>
      </c>
      <c r="C237" t="s">
        <v>687</v>
      </c>
      <c r="L237" s="4">
        <v>4408.18</v>
      </c>
      <c r="M237" s="4">
        <v>4964.55</v>
      </c>
      <c r="N237" s="4">
        <v>5762.7300000000005</v>
      </c>
      <c r="O237" s="4">
        <v>6389.09</v>
      </c>
      <c r="P237" s="4">
        <v>6660.91</v>
      </c>
      <c r="Q237" s="4">
        <v>7080</v>
      </c>
      <c r="R237" s="4">
        <v>7636.3600000000006</v>
      </c>
      <c r="S237" s="4">
        <v>8023.64</v>
      </c>
      <c r="T237" s="4">
        <v>8716.36</v>
      </c>
      <c r="U237" s="4">
        <v>9100.91</v>
      </c>
      <c r="V237" s="4">
        <v>9334.5500000000011</v>
      </c>
      <c r="W237" s="4">
        <v>9800.91</v>
      </c>
      <c r="X237" s="4">
        <v>9738.18</v>
      </c>
      <c r="Y237" s="4">
        <v>9611.82</v>
      </c>
      <c r="Z237" s="4">
        <v>9334.5500000000011</v>
      </c>
      <c r="AA237" s="4">
        <v>9047.27</v>
      </c>
      <c r="AB237" s="4">
        <v>9146.36</v>
      </c>
      <c r="AC237" s="4">
        <v>8981.82</v>
      </c>
      <c r="AD237" s="4">
        <v>8839.56</v>
      </c>
      <c r="AE237" s="4">
        <v>8560</v>
      </c>
      <c r="AF237" s="4">
        <v>7954</v>
      </c>
      <c r="AG237" s="4">
        <v>7500</v>
      </c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</row>
    <row r="238" spans="1:47" x14ac:dyDescent="0.2">
      <c r="A238" t="s">
        <v>688</v>
      </c>
      <c r="B238" t="s">
        <v>689</v>
      </c>
      <c r="C238" t="s">
        <v>690</v>
      </c>
      <c r="L238" s="4">
        <v>179.09</v>
      </c>
      <c r="M238" s="4">
        <v>471.82</v>
      </c>
      <c r="N238" s="4">
        <v>485.45</v>
      </c>
      <c r="O238" s="4">
        <v>412.73</v>
      </c>
      <c r="P238" s="4">
        <v>381.82</v>
      </c>
      <c r="Q238" s="4">
        <v>452.73</v>
      </c>
      <c r="R238" s="4">
        <v>385.45</v>
      </c>
      <c r="S238" s="4">
        <v>400</v>
      </c>
      <c r="T238" s="4">
        <v>123.64</v>
      </c>
      <c r="U238" s="4">
        <v>200</v>
      </c>
      <c r="V238" s="4">
        <v>160.91</v>
      </c>
      <c r="W238" s="4">
        <v>144.55000000000001</v>
      </c>
      <c r="X238" s="4">
        <v>154.55000000000001</v>
      </c>
      <c r="Y238" s="4">
        <v>155.45000000000002</v>
      </c>
      <c r="Z238" s="4">
        <v>241.82</v>
      </c>
      <c r="AA238" s="4">
        <v>317.27</v>
      </c>
      <c r="AB238" s="4">
        <v>334.55</v>
      </c>
      <c r="AC238" s="4">
        <v>375.45</v>
      </c>
      <c r="AD238" s="4">
        <v>404.6</v>
      </c>
      <c r="AE238" s="4">
        <v>386</v>
      </c>
      <c r="AF238" s="4">
        <v>437</v>
      </c>
      <c r="AG238" s="4">
        <v>367</v>
      </c>
      <c r="AH238" s="4">
        <v>347</v>
      </c>
      <c r="AI238" s="4">
        <v>350</v>
      </c>
      <c r="AJ238" s="4">
        <v>280</v>
      </c>
      <c r="AK238" s="4">
        <v>312</v>
      </c>
      <c r="AL238" s="4">
        <v>348</v>
      </c>
      <c r="AM238" s="4">
        <v>384</v>
      </c>
      <c r="AN238" s="4">
        <v>351</v>
      </c>
      <c r="AO238" s="4">
        <v>300</v>
      </c>
      <c r="AP238" s="4">
        <v>380</v>
      </c>
      <c r="AQ238" s="4">
        <v>215</v>
      </c>
      <c r="AR238" s="4">
        <v>230</v>
      </c>
      <c r="AS238" s="4">
        <v>350</v>
      </c>
      <c r="AT238" s="4">
        <v>480</v>
      </c>
      <c r="AU238" s="4">
        <v>435</v>
      </c>
    </row>
    <row r="239" spans="1:47" x14ac:dyDescent="0.2">
      <c r="A239" t="s">
        <v>691</v>
      </c>
      <c r="B239" t="s">
        <v>692</v>
      </c>
      <c r="C239" t="s">
        <v>693</v>
      </c>
      <c r="L239" s="4">
        <v>476.36</v>
      </c>
      <c r="M239" s="4">
        <v>560</v>
      </c>
      <c r="N239" s="4">
        <v>627.27</v>
      </c>
      <c r="O239" s="4">
        <v>674.55000000000007</v>
      </c>
      <c r="P239" s="4">
        <v>755.45</v>
      </c>
      <c r="Q239" s="4">
        <v>673.64</v>
      </c>
      <c r="R239" s="4">
        <v>540.91</v>
      </c>
      <c r="S239" s="4">
        <v>492.73</v>
      </c>
      <c r="T239" s="4">
        <v>409.09000000000003</v>
      </c>
      <c r="U239" s="4">
        <v>397.27</v>
      </c>
      <c r="V239" s="4">
        <v>470</v>
      </c>
      <c r="W239" s="4">
        <v>498.18</v>
      </c>
      <c r="X239" s="4">
        <v>577.27</v>
      </c>
      <c r="Y239" s="4">
        <v>580.91</v>
      </c>
      <c r="Z239" s="4">
        <v>650</v>
      </c>
      <c r="AA239" s="4">
        <v>700</v>
      </c>
      <c r="AB239" s="4">
        <v>750</v>
      </c>
      <c r="AC239" s="4">
        <v>812.73</v>
      </c>
      <c r="AD239" s="4">
        <v>775.64</v>
      </c>
      <c r="AE239" s="4">
        <v>719</v>
      </c>
      <c r="AF239" s="4">
        <v>700</v>
      </c>
      <c r="AG239" s="4">
        <v>865</v>
      </c>
      <c r="AH239" s="4">
        <v>900</v>
      </c>
      <c r="AI239" s="4">
        <v>1000</v>
      </c>
      <c r="AJ239" s="4">
        <v>1070</v>
      </c>
      <c r="AK239" s="4">
        <v>968</v>
      </c>
      <c r="AL239" s="4">
        <v>1000</v>
      </c>
      <c r="AM239" s="4">
        <v>1100</v>
      </c>
      <c r="AN239" s="4">
        <v>1100</v>
      </c>
      <c r="AO239" s="4">
        <v>1000</v>
      </c>
      <c r="AP239" s="4">
        <v>1000</v>
      </c>
      <c r="AQ239" s="4">
        <v>800</v>
      </c>
      <c r="AR239" s="4">
        <v>600</v>
      </c>
      <c r="AS239" s="4">
        <v>400</v>
      </c>
      <c r="AT239" s="4">
        <v>500</v>
      </c>
      <c r="AU239" s="4">
        <v>600</v>
      </c>
    </row>
    <row r="241" spans="1:47" x14ac:dyDescent="0.2">
      <c r="A241" s="12" t="s">
        <v>792</v>
      </c>
      <c r="L241" s="4">
        <f>SUM(L3:L239)</f>
        <v>572404.51</v>
      </c>
      <c r="M241" s="4">
        <f t="shared" ref="M241:AU241" si="0">SUM(M3:M239)</f>
        <v>618134.10999999987</v>
      </c>
      <c r="N241" s="4">
        <f t="shared" si="0"/>
        <v>662384.63000000012</v>
      </c>
      <c r="O241" s="4">
        <f t="shared" si="0"/>
        <v>703388.66999999981</v>
      </c>
      <c r="P241" s="4">
        <f t="shared" si="0"/>
        <v>705512.49999999977</v>
      </c>
      <c r="Q241" s="4">
        <f t="shared" si="0"/>
        <v>703807.3600000001</v>
      </c>
      <c r="R241" s="4">
        <f t="shared" si="0"/>
        <v>758442.36</v>
      </c>
      <c r="S241" s="4">
        <f t="shared" si="0"/>
        <v>796860.30999999982</v>
      </c>
      <c r="T241" s="4">
        <f t="shared" si="0"/>
        <v>854730.35999999987</v>
      </c>
      <c r="U241" s="4">
        <f t="shared" si="0"/>
        <v>873817.29000000015</v>
      </c>
      <c r="V241" s="4">
        <f t="shared" si="0"/>
        <v>884961.82999999973</v>
      </c>
      <c r="W241" s="4">
        <f t="shared" si="0"/>
        <v>888206.29000000015</v>
      </c>
      <c r="X241" s="4">
        <f t="shared" si="0"/>
        <v>889229.9700000002</v>
      </c>
      <c r="Y241" s="4">
        <f t="shared" si="0"/>
        <v>918429.06000000017</v>
      </c>
      <c r="Z241" s="4">
        <f t="shared" si="0"/>
        <v>943019.1</v>
      </c>
      <c r="AA241" s="4">
        <f t="shared" si="0"/>
        <v>961480.88</v>
      </c>
      <c r="AB241" s="4">
        <f t="shared" si="0"/>
        <v>1002891.8199999998</v>
      </c>
      <c r="AC241" s="4">
        <f t="shared" si="0"/>
        <v>1055686.3599999994</v>
      </c>
      <c r="AD241" s="4">
        <f t="shared" si="0"/>
        <v>1118301.6600000004</v>
      </c>
      <c r="AE241" s="4">
        <f t="shared" si="0"/>
        <v>1148513</v>
      </c>
      <c r="AF241" s="4">
        <f t="shared" si="0"/>
        <v>1149355</v>
      </c>
      <c r="AG241" s="4">
        <f t="shared" si="0"/>
        <v>1181794</v>
      </c>
      <c r="AH241" s="4">
        <f t="shared" si="0"/>
        <v>1239681</v>
      </c>
      <c r="AI241" s="4">
        <f t="shared" si="0"/>
        <v>1291215</v>
      </c>
      <c r="AJ241" s="4">
        <f t="shared" si="0"/>
        <v>1373065</v>
      </c>
      <c r="AK241" s="4">
        <f t="shared" si="0"/>
        <v>1444827</v>
      </c>
      <c r="AL241" s="4">
        <f t="shared" si="0"/>
        <v>1495097</v>
      </c>
      <c r="AM241" s="4">
        <f t="shared" si="0"/>
        <v>1547349</v>
      </c>
      <c r="AN241" s="4">
        <f t="shared" si="0"/>
        <v>1536492</v>
      </c>
      <c r="AO241" s="4">
        <f t="shared" si="0"/>
        <v>1595603</v>
      </c>
      <c r="AP241" s="4">
        <f t="shared" si="0"/>
        <v>1662449</v>
      </c>
      <c r="AQ241" s="4">
        <f t="shared" si="0"/>
        <v>1744669</v>
      </c>
      <c r="AR241" s="4">
        <f t="shared" si="0"/>
        <v>1852955</v>
      </c>
      <c r="AS241" s="4">
        <f t="shared" si="0"/>
        <v>2028638</v>
      </c>
      <c r="AT241" s="4">
        <f t="shared" si="0"/>
        <v>2191509</v>
      </c>
      <c r="AU241" s="4">
        <f t="shared" si="0"/>
        <v>2349934</v>
      </c>
    </row>
  </sheetData>
  <sortState ref="A3:AM239">
    <sortCondition ref="A3"/>
  </sortState>
  <phoneticPr fontId="2"/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239"/>
  <sheetViews>
    <sheetView workbookViewId="0">
      <pane xSplit="3" ySplit="2" topLeftCell="D174" activePane="bottomRight" state="frozen"/>
      <selection pane="topRight" activeCell="D1" sqref="D1"/>
      <selection pane="bottomLeft" activeCell="A3" sqref="A3"/>
      <selection pane="bottomRight" activeCell="M214" sqref="M214"/>
    </sheetView>
  </sheetViews>
  <sheetFormatPr baseColWidth="10" defaultRowHeight="16" x14ac:dyDescent="0.2"/>
  <cols>
    <col min="1" max="1" width="23.85546875" bestFit="1" customWidth="1"/>
    <col min="2" max="3" width="11.85546875" hidden="1" customWidth="1"/>
    <col min="4" max="11" width="0" hidden="1" customWidth="1"/>
    <col min="12" max="53" width="10.140625" customWidth="1"/>
  </cols>
  <sheetData>
    <row r="1" spans="1:53" x14ac:dyDescent="0.2">
      <c r="A1" s="2" t="s">
        <v>697</v>
      </c>
      <c r="B1" t="s">
        <v>722</v>
      </c>
      <c r="L1" s="2" t="s">
        <v>742</v>
      </c>
      <c r="AJ1" s="2"/>
    </row>
    <row r="2" spans="1:53" x14ac:dyDescent="0.2">
      <c r="A2" s="1" t="s">
        <v>0</v>
      </c>
      <c r="B2" s="1" t="s">
        <v>1</v>
      </c>
      <c r="C2" s="1" t="s">
        <v>2</v>
      </c>
      <c r="D2" t="s">
        <v>745</v>
      </c>
      <c r="E2" t="s">
        <v>746</v>
      </c>
      <c r="F2" t="s">
        <v>747</v>
      </c>
      <c r="G2" t="s">
        <v>748</v>
      </c>
      <c r="H2" t="s">
        <v>749</v>
      </c>
      <c r="I2" t="s">
        <v>750</v>
      </c>
      <c r="J2" t="s">
        <v>751</v>
      </c>
      <c r="K2" t="s">
        <v>752</v>
      </c>
      <c r="L2" t="s">
        <v>753</v>
      </c>
      <c r="M2" t="s">
        <v>754</v>
      </c>
      <c r="N2" t="s">
        <v>755</v>
      </c>
      <c r="O2" t="s">
        <v>756</v>
      </c>
      <c r="P2" t="s">
        <v>757</v>
      </c>
      <c r="Q2" t="s">
        <v>758</v>
      </c>
      <c r="R2" t="s">
        <v>759</v>
      </c>
      <c r="S2" t="s">
        <v>760</v>
      </c>
      <c r="T2" t="s">
        <v>761</v>
      </c>
      <c r="U2" t="s">
        <v>762</v>
      </c>
      <c r="V2" t="s">
        <v>763</v>
      </c>
      <c r="W2" t="s">
        <v>764</v>
      </c>
      <c r="X2" t="s">
        <v>765</v>
      </c>
      <c r="Y2" t="s">
        <v>766</v>
      </c>
      <c r="Z2" t="s">
        <v>767</v>
      </c>
      <c r="AA2" t="s">
        <v>768</v>
      </c>
      <c r="AB2" t="s">
        <v>769</v>
      </c>
      <c r="AC2" t="s">
        <v>770</v>
      </c>
      <c r="AD2" t="s">
        <v>771</v>
      </c>
      <c r="AE2" t="s">
        <v>772</v>
      </c>
      <c r="AF2" t="s">
        <v>773</v>
      </c>
      <c r="AG2" t="s">
        <v>774</v>
      </c>
      <c r="AH2" t="s">
        <v>775</v>
      </c>
      <c r="AI2" t="s">
        <v>776</v>
      </c>
      <c r="AJ2" t="s">
        <v>777</v>
      </c>
      <c r="AK2" t="s">
        <v>778</v>
      </c>
      <c r="AL2" t="s">
        <v>779</v>
      </c>
      <c r="AM2" t="s">
        <v>780</v>
      </c>
      <c r="AN2" t="s">
        <v>781</v>
      </c>
      <c r="AO2" t="s">
        <v>782</v>
      </c>
      <c r="AP2" t="s">
        <v>783</v>
      </c>
      <c r="AQ2" t="s">
        <v>784</v>
      </c>
      <c r="AR2" t="s">
        <v>785</v>
      </c>
      <c r="AS2" t="s">
        <v>786</v>
      </c>
      <c r="AT2">
        <v>2004</v>
      </c>
      <c r="AU2">
        <v>2005</v>
      </c>
      <c r="AV2">
        <v>2006</v>
      </c>
      <c r="AW2">
        <v>2007</v>
      </c>
      <c r="AX2">
        <v>2008</v>
      </c>
      <c r="AY2">
        <v>2009</v>
      </c>
      <c r="AZ2">
        <v>2010</v>
      </c>
      <c r="BA2">
        <v>2011</v>
      </c>
    </row>
    <row r="3" spans="1:53" x14ac:dyDescent="0.2">
      <c r="A3" t="s">
        <v>3</v>
      </c>
      <c r="B3" t="s">
        <v>4</v>
      </c>
      <c r="C3" t="s">
        <v>5</v>
      </c>
      <c r="L3">
        <v>94</v>
      </c>
      <c r="M3">
        <v>73</v>
      </c>
      <c r="N3">
        <v>91</v>
      </c>
      <c r="O3">
        <v>135</v>
      </c>
      <c r="P3">
        <v>151</v>
      </c>
      <c r="Q3">
        <v>147</v>
      </c>
      <c r="R3">
        <v>125</v>
      </c>
      <c r="S3">
        <v>150</v>
      </c>
      <c r="T3">
        <v>127</v>
      </c>
      <c r="U3">
        <v>99</v>
      </c>
      <c r="V3">
        <v>87</v>
      </c>
      <c r="W3">
        <v>77</v>
      </c>
      <c r="X3">
        <v>87</v>
      </c>
      <c r="Y3">
        <v>130</v>
      </c>
      <c r="Z3">
        <v>112</v>
      </c>
      <c r="AA3">
        <v>128</v>
      </c>
      <c r="AB3">
        <v>103</v>
      </c>
      <c r="AC3">
        <v>104</v>
      </c>
      <c r="AD3">
        <v>70</v>
      </c>
      <c r="AE3">
        <v>100</v>
      </c>
      <c r="AF3">
        <v>100</v>
      </c>
      <c r="AG3">
        <v>109</v>
      </c>
      <c r="AH3">
        <v>115</v>
      </c>
      <c r="AI3">
        <v>115</v>
      </c>
      <c r="AJ3">
        <v>115</v>
      </c>
      <c r="AK3">
        <v>115</v>
      </c>
      <c r="AL3">
        <v>116</v>
      </c>
      <c r="AM3">
        <v>116</v>
      </c>
      <c r="AN3">
        <v>116</v>
      </c>
      <c r="AO3">
        <v>120</v>
      </c>
      <c r="AP3">
        <v>50</v>
      </c>
      <c r="AQ3">
        <v>16</v>
      </c>
      <c r="AR3">
        <v>27</v>
      </c>
      <c r="AS3">
        <v>24</v>
      </c>
    </row>
    <row r="4" spans="1:53" x14ac:dyDescent="0.2">
      <c r="A4" t="s">
        <v>6</v>
      </c>
      <c r="B4" t="s">
        <v>7</v>
      </c>
      <c r="C4" t="s">
        <v>8</v>
      </c>
      <c r="L4">
        <v>340</v>
      </c>
      <c r="M4">
        <v>360</v>
      </c>
      <c r="N4">
        <v>360</v>
      </c>
      <c r="O4">
        <v>518</v>
      </c>
      <c r="P4">
        <v>555</v>
      </c>
      <c r="Q4">
        <v>650</v>
      </c>
      <c r="R4">
        <v>700</v>
      </c>
      <c r="S4">
        <v>750</v>
      </c>
      <c r="T4">
        <v>800</v>
      </c>
      <c r="U4">
        <v>840</v>
      </c>
      <c r="V4">
        <v>826</v>
      </c>
      <c r="W4">
        <v>790</v>
      </c>
      <c r="X4">
        <v>830</v>
      </c>
      <c r="Y4">
        <v>840</v>
      </c>
      <c r="Z4">
        <v>860</v>
      </c>
      <c r="AA4">
        <v>642</v>
      </c>
      <c r="AB4">
        <v>709</v>
      </c>
      <c r="AC4">
        <v>708</v>
      </c>
      <c r="AD4">
        <v>746</v>
      </c>
      <c r="AE4">
        <v>753</v>
      </c>
      <c r="AF4">
        <v>644</v>
      </c>
      <c r="AG4">
        <v>311</v>
      </c>
      <c r="AH4">
        <v>197</v>
      </c>
      <c r="AI4">
        <v>198</v>
      </c>
      <c r="AJ4">
        <v>240</v>
      </c>
      <c r="AK4">
        <v>240</v>
      </c>
      <c r="AL4">
        <v>204</v>
      </c>
      <c r="AM4">
        <v>100</v>
      </c>
      <c r="AN4">
        <v>84</v>
      </c>
      <c r="AO4">
        <v>107.5</v>
      </c>
      <c r="AP4">
        <v>179.70000000000002</v>
      </c>
      <c r="AQ4">
        <v>301</v>
      </c>
      <c r="AR4">
        <v>348</v>
      </c>
      <c r="AS4">
        <v>578</v>
      </c>
    </row>
    <row r="5" spans="1:53" x14ac:dyDescent="0.2">
      <c r="A5" t="s">
        <v>9</v>
      </c>
      <c r="B5" t="s">
        <v>10</v>
      </c>
      <c r="C5" t="s">
        <v>11</v>
      </c>
      <c r="L5">
        <v>928</v>
      </c>
      <c r="M5">
        <v>968</v>
      </c>
      <c r="N5">
        <v>927</v>
      </c>
      <c r="O5">
        <v>1007</v>
      </c>
      <c r="P5">
        <v>941</v>
      </c>
      <c r="Q5">
        <v>949</v>
      </c>
      <c r="R5">
        <v>1336</v>
      </c>
      <c r="S5">
        <v>1782</v>
      </c>
      <c r="T5">
        <v>2700</v>
      </c>
      <c r="U5">
        <v>3775</v>
      </c>
      <c r="V5">
        <v>4156</v>
      </c>
      <c r="W5">
        <v>4457</v>
      </c>
      <c r="X5">
        <v>3743</v>
      </c>
      <c r="Y5">
        <v>4776</v>
      </c>
      <c r="Z5">
        <v>5538</v>
      </c>
      <c r="AA5">
        <v>6096</v>
      </c>
      <c r="AB5">
        <v>6448</v>
      </c>
      <c r="AC5">
        <v>7541</v>
      </c>
      <c r="AD5">
        <v>7195</v>
      </c>
      <c r="AE5">
        <v>6778</v>
      </c>
      <c r="AF5">
        <v>6337</v>
      </c>
      <c r="AG5">
        <v>6323</v>
      </c>
      <c r="AH5">
        <v>7093</v>
      </c>
      <c r="AI5">
        <v>6951</v>
      </c>
      <c r="AJ5">
        <v>6093</v>
      </c>
      <c r="AK5">
        <v>6783</v>
      </c>
      <c r="AL5">
        <v>7470</v>
      </c>
      <c r="AM5">
        <v>7146</v>
      </c>
      <c r="AN5">
        <v>7836</v>
      </c>
      <c r="AO5">
        <v>7685</v>
      </c>
      <c r="AP5">
        <v>8700</v>
      </c>
      <c r="AQ5">
        <v>8710</v>
      </c>
      <c r="AR5">
        <v>8941</v>
      </c>
      <c r="AS5">
        <v>8192</v>
      </c>
    </row>
    <row r="6" spans="1:53" x14ac:dyDescent="0.2">
      <c r="A6" t="s">
        <v>12</v>
      </c>
      <c r="B6" t="s">
        <v>13</v>
      </c>
      <c r="C6" t="s">
        <v>14</v>
      </c>
    </row>
    <row r="7" spans="1:53" x14ac:dyDescent="0.2">
      <c r="A7" t="s">
        <v>15</v>
      </c>
      <c r="B7" t="s">
        <v>16</v>
      </c>
      <c r="C7" t="s">
        <v>17</v>
      </c>
    </row>
    <row r="8" spans="1:53" x14ac:dyDescent="0.2">
      <c r="A8" t="s">
        <v>18</v>
      </c>
      <c r="B8" t="s">
        <v>19</v>
      </c>
      <c r="C8" t="s">
        <v>20</v>
      </c>
      <c r="L8">
        <v>446</v>
      </c>
      <c r="M8">
        <v>530</v>
      </c>
      <c r="N8">
        <v>624</v>
      </c>
      <c r="O8">
        <v>768</v>
      </c>
      <c r="P8">
        <v>850</v>
      </c>
      <c r="Q8">
        <v>910</v>
      </c>
      <c r="R8">
        <v>300</v>
      </c>
      <c r="S8">
        <v>300</v>
      </c>
      <c r="T8">
        <v>400</v>
      </c>
      <c r="U8">
        <v>400</v>
      </c>
      <c r="V8">
        <v>253</v>
      </c>
      <c r="W8">
        <v>244</v>
      </c>
      <c r="X8">
        <v>176</v>
      </c>
      <c r="Y8">
        <v>125</v>
      </c>
      <c r="Z8">
        <v>126</v>
      </c>
      <c r="AA8">
        <v>205</v>
      </c>
      <c r="AB8">
        <v>354</v>
      </c>
      <c r="AC8">
        <v>242</v>
      </c>
      <c r="AD8">
        <v>331</v>
      </c>
      <c r="AE8">
        <v>298</v>
      </c>
      <c r="AF8">
        <v>305</v>
      </c>
      <c r="AG8">
        <v>314</v>
      </c>
      <c r="AH8">
        <v>370</v>
      </c>
      <c r="AI8">
        <v>250</v>
      </c>
      <c r="AJ8">
        <v>240</v>
      </c>
      <c r="AK8">
        <v>200</v>
      </c>
      <c r="AL8">
        <v>270</v>
      </c>
      <c r="AM8">
        <v>301</v>
      </c>
      <c r="AN8">
        <v>350</v>
      </c>
      <c r="AO8">
        <v>207</v>
      </c>
      <c r="AP8">
        <v>201</v>
      </c>
      <c r="AQ8">
        <v>200</v>
      </c>
      <c r="AR8">
        <v>250</v>
      </c>
      <c r="AS8">
        <v>250</v>
      </c>
    </row>
    <row r="9" spans="1:53" x14ac:dyDescent="0.2">
      <c r="A9" t="s">
        <v>21</v>
      </c>
      <c r="B9" t="s">
        <v>22</v>
      </c>
      <c r="C9" t="s">
        <v>23</v>
      </c>
    </row>
    <row r="10" spans="1:53" x14ac:dyDescent="0.2">
      <c r="A10" t="s">
        <v>24</v>
      </c>
      <c r="B10" t="s">
        <v>25</v>
      </c>
      <c r="C10" t="s">
        <v>26</v>
      </c>
    </row>
    <row r="11" spans="1:53" x14ac:dyDescent="0.2">
      <c r="A11" t="s">
        <v>27</v>
      </c>
      <c r="B11" t="s">
        <v>28</v>
      </c>
      <c r="C11" t="s">
        <v>29</v>
      </c>
      <c r="L11">
        <v>4770</v>
      </c>
      <c r="M11">
        <v>5553</v>
      </c>
      <c r="N11">
        <v>5454</v>
      </c>
      <c r="O11">
        <v>5186</v>
      </c>
      <c r="P11">
        <v>5272</v>
      </c>
      <c r="Q11">
        <v>5361</v>
      </c>
      <c r="R11">
        <v>5707</v>
      </c>
      <c r="S11">
        <v>6030</v>
      </c>
      <c r="T11">
        <v>6322</v>
      </c>
      <c r="U11">
        <v>6698</v>
      </c>
      <c r="V11">
        <v>7289</v>
      </c>
      <c r="W11">
        <v>6913</v>
      </c>
      <c r="X11">
        <v>5818</v>
      </c>
      <c r="Y11">
        <v>5882</v>
      </c>
      <c r="Z11">
        <v>5220</v>
      </c>
      <c r="AA11">
        <v>4795</v>
      </c>
      <c r="AB11">
        <v>5553</v>
      </c>
      <c r="AC11">
        <v>6302</v>
      </c>
      <c r="AD11">
        <v>6028</v>
      </c>
      <c r="AE11">
        <v>4449</v>
      </c>
      <c r="AF11">
        <v>3612</v>
      </c>
      <c r="AG11">
        <v>4399</v>
      </c>
      <c r="AH11">
        <v>5051</v>
      </c>
      <c r="AI11">
        <v>5647</v>
      </c>
      <c r="AJ11">
        <v>6306</v>
      </c>
      <c r="AK11">
        <v>5477</v>
      </c>
      <c r="AL11">
        <v>5117</v>
      </c>
      <c r="AM11">
        <v>6769</v>
      </c>
      <c r="AN11">
        <v>7092</v>
      </c>
      <c r="AO11">
        <v>7187</v>
      </c>
      <c r="AP11">
        <v>6121</v>
      </c>
      <c r="AQ11">
        <v>5545</v>
      </c>
      <c r="AR11">
        <v>3910</v>
      </c>
      <c r="AS11">
        <v>3900</v>
      </c>
    </row>
    <row r="12" spans="1:53" x14ac:dyDescent="0.2">
      <c r="A12" t="s">
        <v>30</v>
      </c>
      <c r="B12" t="s">
        <v>31</v>
      </c>
      <c r="C12" t="s">
        <v>32</v>
      </c>
      <c r="AG12">
        <v>1507</v>
      </c>
      <c r="AH12">
        <v>368</v>
      </c>
      <c r="AI12">
        <v>198</v>
      </c>
      <c r="AJ12">
        <v>122</v>
      </c>
      <c r="AK12">
        <v>228</v>
      </c>
      <c r="AL12">
        <v>281</v>
      </c>
      <c r="AM12">
        <v>293</v>
      </c>
      <c r="AN12">
        <v>314</v>
      </c>
      <c r="AO12">
        <v>287</v>
      </c>
      <c r="AP12">
        <v>219</v>
      </c>
      <c r="AQ12">
        <v>275</v>
      </c>
      <c r="AR12">
        <v>355</v>
      </c>
      <c r="AS12">
        <v>384</v>
      </c>
    </row>
    <row r="13" spans="1:53" x14ac:dyDescent="0.2">
      <c r="A13" t="s">
        <v>33</v>
      </c>
      <c r="B13" t="s">
        <v>34</v>
      </c>
      <c r="C13" t="s">
        <v>35</v>
      </c>
    </row>
    <row r="14" spans="1:53" x14ac:dyDescent="0.2">
      <c r="A14" t="s">
        <v>36</v>
      </c>
      <c r="B14" t="s">
        <v>37</v>
      </c>
      <c r="C14" t="s">
        <v>38</v>
      </c>
      <c r="L14">
        <v>5100</v>
      </c>
      <c r="M14">
        <v>4685</v>
      </c>
      <c r="N14">
        <v>4884</v>
      </c>
      <c r="O14">
        <v>5097</v>
      </c>
      <c r="P14">
        <v>5412</v>
      </c>
      <c r="Q14">
        <v>5086</v>
      </c>
      <c r="R14">
        <v>5040</v>
      </c>
      <c r="S14">
        <v>5083</v>
      </c>
      <c r="T14">
        <v>5016</v>
      </c>
      <c r="U14">
        <v>5085</v>
      </c>
      <c r="V14">
        <v>5201</v>
      </c>
      <c r="W14">
        <v>5656</v>
      </c>
      <c r="X14">
        <v>6136</v>
      </c>
      <c r="Y14">
        <v>5351</v>
      </c>
      <c r="Z14">
        <v>4655</v>
      </c>
      <c r="AA14">
        <v>5680</v>
      </c>
      <c r="AB14">
        <v>6106</v>
      </c>
      <c r="AC14">
        <v>5920</v>
      </c>
      <c r="AD14">
        <v>6158</v>
      </c>
      <c r="AE14">
        <v>6901</v>
      </c>
      <c r="AF14">
        <v>6535</v>
      </c>
      <c r="AG14">
        <v>5725</v>
      </c>
      <c r="AH14">
        <v>5897</v>
      </c>
      <c r="AI14">
        <v>6628</v>
      </c>
      <c r="AJ14">
        <v>7017</v>
      </c>
      <c r="AK14">
        <v>6606</v>
      </c>
      <c r="AL14">
        <v>6397</v>
      </c>
      <c r="AM14">
        <v>6701</v>
      </c>
      <c r="AN14">
        <v>7235</v>
      </c>
      <c r="AO14">
        <v>7705</v>
      </c>
      <c r="AP14">
        <v>7937</v>
      </c>
      <c r="AQ14">
        <v>6786</v>
      </c>
      <c r="AR14">
        <v>7236</v>
      </c>
      <c r="AS14">
        <v>7517</v>
      </c>
      <c r="AT14">
        <v>9214</v>
      </c>
    </row>
    <row r="15" spans="1:53" x14ac:dyDescent="0.2">
      <c r="A15" t="s">
        <v>39</v>
      </c>
      <c r="B15" t="s">
        <v>40</v>
      </c>
      <c r="C15" t="s">
        <v>41</v>
      </c>
      <c r="L15">
        <v>4806</v>
      </c>
      <c r="M15">
        <v>5501</v>
      </c>
      <c r="N15">
        <v>6365</v>
      </c>
      <c r="O15">
        <v>6260</v>
      </c>
      <c r="P15">
        <v>6435</v>
      </c>
      <c r="Q15">
        <v>5630</v>
      </c>
      <c r="R15">
        <v>5880</v>
      </c>
      <c r="S15">
        <v>5993</v>
      </c>
      <c r="T15">
        <v>5732</v>
      </c>
      <c r="U15">
        <v>5611</v>
      </c>
      <c r="V15">
        <v>5455</v>
      </c>
      <c r="W15">
        <v>5288</v>
      </c>
      <c r="X15">
        <v>5012</v>
      </c>
      <c r="Y15">
        <v>4907</v>
      </c>
      <c r="Z15">
        <v>4899</v>
      </c>
      <c r="AA15">
        <v>4560</v>
      </c>
      <c r="AB15">
        <v>4569</v>
      </c>
      <c r="AC15">
        <v>4518</v>
      </c>
      <c r="AD15">
        <v>4763</v>
      </c>
      <c r="AE15">
        <v>4749</v>
      </c>
      <c r="AF15">
        <v>4903</v>
      </c>
      <c r="AG15">
        <v>5017</v>
      </c>
      <c r="AH15">
        <v>5029</v>
      </c>
      <c r="AI15">
        <v>4941</v>
      </c>
      <c r="AJ15">
        <v>4828</v>
      </c>
      <c r="AK15">
        <v>3843</v>
      </c>
      <c r="AL15">
        <v>3900</v>
      </c>
    </row>
    <row r="16" spans="1:53" x14ac:dyDescent="0.2">
      <c r="A16" t="s">
        <v>42</v>
      </c>
      <c r="B16" t="s">
        <v>43</v>
      </c>
      <c r="C16" t="s">
        <v>44</v>
      </c>
      <c r="AG16">
        <v>923</v>
      </c>
      <c r="AH16">
        <v>827</v>
      </c>
      <c r="AI16">
        <v>643</v>
      </c>
      <c r="AJ16">
        <v>467</v>
      </c>
      <c r="AK16">
        <v>196</v>
      </c>
      <c r="AL16">
        <v>223</v>
      </c>
      <c r="AM16">
        <v>303</v>
      </c>
      <c r="AN16">
        <v>201</v>
      </c>
      <c r="AO16">
        <v>171</v>
      </c>
      <c r="AP16">
        <v>251</v>
      </c>
      <c r="AQ16">
        <v>523</v>
      </c>
      <c r="AR16">
        <v>848</v>
      </c>
      <c r="AS16">
        <v>1012</v>
      </c>
    </row>
    <row r="17" spans="1:45" x14ac:dyDescent="0.2">
      <c r="A17" t="s">
        <v>45</v>
      </c>
      <c r="B17" t="s">
        <v>46</v>
      </c>
      <c r="C17" t="s">
        <v>47</v>
      </c>
      <c r="N17">
        <v>986</v>
      </c>
      <c r="O17">
        <v>953</v>
      </c>
      <c r="P17">
        <v>794</v>
      </c>
      <c r="Q17">
        <v>381</v>
      </c>
      <c r="R17">
        <v>271</v>
      </c>
      <c r="T17">
        <v>364</v>
      </c>
      <c r="U17">
        <v>496</v>
      </c>
      <c r="V17">
        <v>472</v>
      </c>
      <c r="W17">
        <v>29</v>
      </c>
      <c r="X17">
        <v>64</v>
      </c>
      <c r="Y17">
        <v>26</v>
      </c>
    </row>
    <row r="18" spans="1:45" x14ac:dyDescent="0.2">
      <c r="A18" t="s">
        <v>48</v>
      </c>
      <c r="B18" t="s">
        <v>49</v>
      </c>
      <c r="C18" t="s">
        <v>50</v>
      </c>
      <c r="AL18">
        <v>192</v>
      </c>
      <c r="AM18">
        <v>172</v>
      </c>
      <c r="AN18">
        <v>230</v>
      </c>
      <c r="AO18">
        <v>156</v>
      </c>
      <c r="AP18">
        <v>89</v>
      </c>
      <c r="AQ18">
        <v>89</v>
      </c>
      <c r="AR18">
        <v>67</v>
      </c>
      <c r="AS18">
        <v>70</v>
      </c>
    </row>
    <row r="19" spans="1:45" x14ac:dyDescent="0.2">
      <c r="A19" t="s">
        <v>51</v>
      </c>
      <c r="B19" t="s">
        <v>52</v>
      </c>
      <c r="C19" t="s">
        <v>53</v>
      </c>
      <c r="L19">
        <v>54</v>
      </c>
      <c r="M19">
        <v>67</v>
      </c>
      <c r="N19">
        <v>23</v>
      </c>
      <c r="O19">
        <v>32</v>
      </c>
      <c r="P19">
        <v>53</v>
      </c>
      <c r="Q19">
        <v>129</v>
      </c>
      <c r="R19">
        <v>157</v>
      </c>
      <c r="S19">
        <v>308</v>
      </c>
      <c r="T19">
        <v>339</v>
      </c>
      <c r="U19">
        <v>322</v>
      </c>
      <c r="V19">
        <v>336</v>
      </c>
      <c r="W19">
        <v>345</v>
      </c>
      <c r="X19">
        <v>326</v>
      </c>
      <c r="Y19">
        <v>307</v>
      </c>
      <c r="Z19">
        <v>273</v>
      </c>
      <c r="AA19">
        <v>240</v>
      </c>
      <c r="AB19">
        <v>292</v>
      </c>
      <c r="AC19">
        <v>310</v>
      </c>
      <c r="AD19">
        <v>310</v>
      </c>
      <c r="AE19">
        <v>344</v>
      </c>
      <c r="AF19">
        <v>337</v>
      </c>
      <c r="AG19">
        <v>275</v>
      </c>
      <c r="AH19">
        <v>272</v>
      </c>
      <c r="AI19">
        <v>207</v>
      </c>
      <c r="AJ19">
        <v>324</v>
      </c>
      <c r="AK19">
        <v>316</v>
      </c>
      <c r="AL19">
        <v>426</v>
      </c>
      <c r="AM19">
        <v>610</v>
      </c>
      <c r="AN19">
        <v>543</v>
      </c>
      <c r="AO19">
        <v>1514</v>
      </c>
      <c r="AP19">
        <v>1868</v>
      </c>
      <c r="AQ19">
        <v>2340</v>
      </c>
      <c r="AR19">
        <v>2514</v>
      </c>
      <c r="AS19">
        <v>2565</v>
      </c>
    </row>
    <row r="20" spans="1:45" x14ac:dyDescent="0.2">
      <c r="A20" t="s">
        <v>54</v>
      </c>
      <c r="B20" t="s">
        <v>55</v>
      </c>
      <c r="C20" t="s">
        <v>56</v>
      </c>
      <c r="Z20">
        <v>64</v>
      </c>
      <c r="AA20">
        <v>148</v>
      </c>
      <c r="AB20">
        <v>199</v>
      </c>
      <c r="AC20">
        <v>147</v>
      </c>
      <c r="AD20">
        <v>185</v>
      </c>
      <c r="AE20">
        <v>225</v>
      </c>
      <c r="AF20">
        <v>213</v>
      </c>
      <c r="AG20">
        <v>144</v>
      </c>
      <c r="AH20">
        <v>71</v>
      </c>
      <c r="AI20">
        <v>64</v>
      </c>
      <c r="AJ20">
        <v>76</v>
      </c>
      <c r="AK20">
        <v>76</v>
      </c>
      <c r="AL20">
        <v>108</v>
      </c>
      <c r="AM20">
        <v>176</v>
      </c>
      <c r="AN20">
        <v>257</v>
      </c>
      <c r="AO20">
        <v>257</v>
      </c>
      <c r="AP20">
        <v>268</v>
      </c>
      <c r="AQ20">
        <v>250</v>
      </c>
      <c r="AR20">
        <v>298</v>
      </c>
      <c r="AS20">
        <v>325</v>
      </c>
    </row>
    <row r="21" spans="1:45" x14ac:dyDescent="0.2">
      <c r="A21" t="s">
        <v>57</v>
      </c>
      <c r="B21" t="s">
        <v>58</v>
      </c>
      <c r="C21" t="s">
        <v>59</v>
      </c>
      <c r="L21">
        <v>1929</v>
      </c>
      <c r="M21">
        <v>1940</v>
      </c>
      <c r="N21">
        <v>1952</v>
      </c>
      <c r="O21">
        <v>1987</v>
      </c>
      <c r="P21">
        <v>2040</v>
      </c>
      <c r="Q21">
        <v>2169</v>
      </c>
      <c r="R21">
        <v>2180</v>
      </c>
      <c r="AG21">
        <v>2402</v>
      </c>
      <c r="AH21">
        <v>2263</v>
      </c>
      <c r="AI21">
        <v>1908</v>
      </c>
      <c r="AJ21">
        <v>1488</v>
      </c>
      <c r="AK21">
        <v>1235</v>
      </c>
      <c r="AL21">
        <v>1467</v>
      </c>
      <c r="AM21">
        <v>1876</v>
      </c>
      <c r="AN21">
        <v>2035</v>
      </c>
      <c r="AO21">
        <v>1998</v>
      </c>
      <c r="AP21">
        <v>1847</v>
      </c>
      <c r="AQ21">
        <v>1803</v>
      </c>
      <c r="AR21">
        <v>2171</v>
      </c>
      <c r="AS21">
        <v>2472</v>
      </c>
    </row>
    <row r="22" spans="1:45" x14ac:dyDescent="0.2">
      <c r="A22" t="s">
        <v>60</v>
      </c>
      <c r="B22" t="s">
        <v>61</v>
      </c>
      <c r="C22" t="s">
        <v>62</v>
      </c>
      <c r="L22">
        <v>6729</v>
      </c>
      <c r="M22">
        <v>6931</v>
      </c>
      <c r="N22">
        <v>7090</v>
      </c>
      <c r="O22">
        <v>7043</v>
      </c>
      <c r="P22">
        <v>7467</v>
      </c>
      <c r="Q22">
        <v>6884</v>
      </c>
      <c r="R22">
        <v>7504</v>
      </c>
      <c r="S22">
        <v>7764</v>
      </c>
      <c r="T22">
        <v>7576</v>
      </c>
      <c r="U22">
        <v>7703</v>
      </c>
      <c r="V22">
        <v>7482</v>
      </c>
      <c r="W22">
        <v>6691</v>
      </c>
      <c r="X22">
        <v>6320</v>
      </c>
      <c r="Y22">
        <v>5719</v>
      </c>
      <c r="Z22">
        <v>5708</v>
      </c>
      <c r="AA22">
        <v>5537</v>
      </c>
      <c r="AB22">
        <v>5760</v>
      </c>
      <c r="AC22">
        <v>5689</v>
      </c>
      <c r="AD22">
        <v>6451</v>
      </c>
      <c r="AE22">
        <v>6720</v>
      </c>
      <c r="AF22">
        <v>6924</v>
      </c>
      <c r="AG22">
        <v>7184</v>
      </c>
      <c r="AH22">
        <v>8073</v>
      </c>
      <c r="AI22">
        <v>7569</v>
      </c>
      <c r="AJ22">
        <v>7542</v>
      </c>
      <c r="AK22">
        <v>7501</v>
      </c>
      <c r="AL22">
        <v>6996</v>
      </c>
      <c r="AM22">
        <v>6996</v>
      </c>
      <c r="AN22">
        <v>6852</v>
      </c>
      <c r="AO22">
        <v>7462.6502959999998</v>
      </c>
      <c r="AP22">
        <v>7150</v>
      </c>
      <c r="AQ22">
        <v>7500</v>
      </c>
      <c r="AR22">
        <v>8000</v>
      </c>
      <c r="AS22">
        <v>8000</v>
      </c>
    </row>
    <row r="23" spans="1:45" x14ac:dyDescent="0.2">
      <c r="A23" t="s">
        <v>63</v>
      </c>
      <c r="B23" t="s">
        <v>64</v>
      </c>
      <c r="C23" t="s">
        <v>65</v>
      </c>
    </row>
    <row r="24" spans="1:45" x14ac:dyDescent="0.2">
      <c r="A24" t="s">
        <v>66</v>
      </c>
      <c r="B24" t="s">
        <v>67</v>
      </c>
      <c r="C24" t="s">
        <v>68</v>
      </c>
      <c r="M24">
        <v>102</v>
      </c>
      <c r="N24">
        <v>112</v>
      </c>
      <c r="O24">
        <v>123</v>
      </c>
      <c r="P24">
        <v>125</v>
      </c>
      <c r="Q24">
        <v>164</v>
      </c>
      <c r="R24">
        <v>164</v>
      </c>
      <c r="S24">
        <v>179</v>
      </c>
      <c r="T24">
        <v>136</v>
      </c>
      <c r="U24">
        <v>255</v>
      </c>
      <c r="V24">
        <v>285</v>
      </c>
      <c r="W24">
        <v>297</v>
      </c>
      <c r="X24">
        <v>315</v>
      </c>
      <c r="Y24">
        <v>300</v>
      </c>
      <c r="Z24">
        <v>300</v>
      </c>
      <c r="AA24">
        <v>300</v>
      </c>
      <c r="AB24">
        <v>300</v>
      </c>
      <c r="AC24">
        <v>300</v>
      </c>
      <c r="AD24">
        <v>200</v>
      </c>
      <c r="AE24">
        <v>250</v>
      </c>
      <c r="AF24">
        <v>300</v>
      </c>
      <c r="AG24">
        <v>320</v>
      </c>
      <c r="AH24">
        <v>370</v>
      </c>
      <c r="AI24">
        <v>506</v>
      </c>
      <c r="AJ24">
        <v>465</v>
      </c>
      <c r="AK24">
        <v>579</v>
      </c>
      <c r="AL24">
        <v>360</v>
      </c>
      <c r="AM24">
        <v>450</v>
      </c>
      <c r="AN24">
        <v>200</v>
      </c>
      <c r="AO24">
        <v>200</v>
      </c>
      <c r="AP24">
        <v>250</v>
      </c>
      <c r="AQ24">
        <v>250</v>
      </c>
      <c r="AR24">
        <v>250</v>
      </c>
      <c r="AS24">
        <v>250</v>
      </c>
    </row>
    <row r="25" spans="1:45" x14ac:dyDescent="0.2">
      <c r="A25" t="s">
        <v>69</v>
      </c>
      <c r="B25" t="s">
        <v>70</v>
      </c>
      <c r="C25" t="s">
        <v>71</v>
      </c>
    </row>
    <row r="26" spans="1:45" x14ac:dyDescent="0.2">
      <c r="A26" t="s">
        <v>72</v>
      </c>
      <c r="B26" t="s">
        <v>73</v>
      </c>
      <c r="C26" t="s">
        <v>74</v>
      </c>
      <c r="AG26">
        <v>116</v>
      </c>
      <c r="AH26">
        <v>116</v>
      </c>
      <c r="AI26">
        <v>107.81</v>
      </c>
      <c r="AJ26">
        <v>120</v>
      </c>
      <c r="AK26">
        <v>140</v>
      </c>
      <c r="AL26">
        <v>160</v>
      </c>
      <c r="AM26">
        <v>160</v>
      </c>
      <c r="AN26">
        <v>150</v>
      </c>
      <c r="AO26">
        <v>150</v>
      </c>
      <c r="AP26">
        <v>150</v>
      </c>
      <c r="AQ26">
        <v>160</v>
      </c>
      <c r="AR26">
        <v>160</v>
      </c>
      <c r="AS26">
        <v>160</v>
      </c>
    </row>
    <row r="27" spans="1:45" x14ac:dyDescent="0.2">
      <c r="A27" t="s">
        <v>75</v>
      </c>
      <c r="B27" t="s">
        <v>76</v>
      </c>
      <c r="C27" t="s">
        <v>77</v>
      </c>
      <c r="L27">
        <v>116</v>
      </c>
      <c r="M27">
        <v>128</v>
      </c>
      <c r="N27">
        <v>257</v>
      </c>
      <c r="O27">
        <v>166</v>
      </c>
      <c r="P27">
        <v>202</v>
      </c>
      <c r="Q27">
        <v>226</v>
      </c>
      <c r="R27">
        <v>220</v>
      </c>
      <c r="S27">
        <v>267</v>
      </c>
      <c r="T27">
        <v>257</v>
      </c>
      <c r="U27">
        <v>253</v>
      </c>
      <c r="V27">
        <v>318</v>
      </c>
      <c r="W27">
        <v>374</v>
      </c>
      <c r="X27">
        <v>326</v>
      </c>
      <c r="Y27">
        <v>310</v>
      </c>
      <c r="Z27">
        <v>220</v>
      </c>
      <c r="AA27">
        <v>241</v>
      </c>
      <c r="AB27">
        <v>343</v>
      </c>
      <c r="AC27">
        <v>386</v>
      </c>
      <c r="AD27">
        <v>466</v>
      </c>
      <c r="AE27">
        <v>501</v>
      </c>
      <c r="AF27">
        <v>524</v>
      </c>
      <c r="AG27">
        <v>587</v>
      </c>
      <c r="AH27">
        <v>650</v>
      </c>
      <c r="AI27">
        <v>718</v>
      </c>
      <c r="AJ27">
        <v>776</v>
      </c>
      <c r="AK27">
        <v>877</v>
      </c>
      <c r="AL27">
        <v>897</v>
      </c>
      <c r="AM27">
        <v>1048</v>
      </c>
      <c r="AN27">
        <v>1167</v>
      </c>
      <c r="AO27">
        <v>1201</v>
      </c>
      <c r="AP27">
        <v>1072</v>
      </c>
      <c r="AQ27">
        <v>982.54</v>
      </c>
      <c r="AR27">
        <v>1010</v>
      </c>
      <c r="AS27">
        <v>1000</v>
      </c>
    </row>
    <row r="28" spans="1:45" x14ac:dyDescent="0.2">
      <c r="A28" t="s">
        <v>78</v>
      </c>
      <c r="B28" t="s">
        <v>79</v>
      </c>
      <c r="C28" t="s">
        <v>80</v>
      </c>
      <c r="AL28">
        <v>199.565</v>
      </c>
      <c r="AM28">
        <v>414.46300000000002</v>
      </c>
      <c r="AN28">
        <v>563.40700000000004</v>
      </c>
      <c r="AO28">
        <v>683.18799999999999</v>
      </c>
      <c r="AP28">
        <v>164.06700000000001</v>
      </c>
      <c r="AQ28">
        <v>145.328</v>
      </c>
      <c r="AR28">
        <v>213.423</v>
      </c>
      <c r="AS28">
        <v>890.62200000000007</v>
      </c>
    </row>
    <row r="29" spans="1:45" x14ac:dyDescent="0.2">
      <c r="A29" t="s">
        <v>81</v>
      </c>
      <c r="B29" t="s">
        <v>82</v>
      </c>
      <c r="C29" t="s">
        <v>83</v>
      </c>
    </row>
    <row r="30" spans="1:45" x14ac:dyDescent="0.2">
      <c r="A30" t="s">
        <v>84</v>
      </c>
      <c r="B30" t="s">
        <v>85</v>
      </c>
      <c r="C30" t="s">
        <v>86</v>
      </c>
      <c r="L30">
        <v>9002</v>
      </c>
      <c r="M30">
        <v>9803</v>
      </c>
      <c r="N30">
        <v>11382</v>
      </c>
      <c r="O30">
        <v>13398</v>
      </c>
      <c r="P30">
        <v>15187</v>
      </c>
      <c r="Q30">
        <v>16391</v>
      </c>
      <c r="R30">
        <v>18675</v>
      </c>
      <c r="S30">
        <v>21123</v>
      </c>
      <c r="T30">
        <v>23239</v>
      </c>
      <c r="U30">
        <v>24871</v>
      </c>
      <c r="V30">
        <v>27194</v>
      </c>
      <c r="W30">
        <v>26051</v>
      </c>
      <c r="X30">
        <v>25644</v>
      </c>
      <c r="Y30">
        <v>20870</v>
      </c>
      <c r="Z30">
        <v>19497</v>
      </c>
      <c r="AA30">
        <v>20635</v>
      </c>
      <c r="AB30">
        <v>25252</v>
      </c>
      <c r="AC30">
        <v>25468</v>
      </c>
      <c r="AD30">
        <v>25329</v>
      </c>
      <c r="AE30">
        <v>25921</v>
      </c>
      <c r="AF30">
        <v>25850</v>
      </c>
      <c r="AG30">
        <v>27491</v>
      </c>
      <c r="AH30">
        <v>23902</v>
      </c>
      <c r="AI30">
        <v>24845</v>
      </c>
      <c r="AJ30">
        <v>25229</v>
      </c>
      <c r="AK30">
        <v>28256</v>
      </c>
      <c r="AL30">
        <v>34559</v>
      </c>
      <c r="AM30">
        <v>37995</v>
      </c>
      <c r="AN30">
        <v>39942</v>
      </c>
      <c r="AO30">
        <v>40248</v>
      </c>
      <c r="AP30">
        <v>39559</v>
      </c>
      <c r="AQ30">
        <v>38735</v>
      </c>
      <c r="AR30">
        <v>38104</v>
      </c>
      <c r="AS30">
        <v>34010</v>
      </c>
    </row>
    <row r="31" spans="1:45" x14ac:dyDescent="0.2">
      <c r="A31" t="s">
        <v>87</v>
      </c>
      <c r="B31" t="s">
        <v>88</v>
      </c>
      <c r="C31" t="s">
        <v>89</v>
      </c>
    </row>
    <row r="32" spans="1:45" x14ac:dyDescent="0.2">
      <c r="A32" t="s">
        <v>90</v>
      </c>
      <c r="B32" t="s">
        <v>91</v>
      </c>
      <c r="C32" t="s">
        <v>92</v>
      </c>
    </row>
    <row r="33" spans="1:45" x14ac:dyDescent="0.2">
      <c r="A33" t="s">
        <v>93</v>
      </c>
      <c r="B33" t="s">
        <v>94</v>
      </c>
      <c r="C33" t="s">
        <v>95</v>
      </c>
      <c r="AO33">
        <v>222</v>
      </c>
      <c r="AP33">
        <v>241</v>
      </c>
      <c r="AQ33">
        <v>234</v>
      </c>
      <c r="AR33">
        <v>220</v>
      </c>
      <c r="AS33">
        <v>235</v>
      </c>
    </row>
    <row r="34" spans="1:45" x14ac:dyDescent="0.2">
      <c r="A34" t="s">
        <v>96</v>
      </c>
      <c r="B34" t="s">
        <v>97</v>
      </c>
      <c r="C34" t="s">
        <v>98</v>
      </c>
      <c r="L34">
        <v>3668</v>
      </c>
      <c r="M34">
        <v>3880</v>
      </c>
      <c r="N34">
        <v>5149</v>
      </c>
      <c r="O34">
        <v>4178</v>
      </c>
      <c r="P34">
        <v>4297</v>
      </c>
      <c r="Q34">
        <v>4358</v>
      </c>
      <c r="R34">
        <v>4362</v>
      </c>
      <c r="S34">
        <v>4665</v>
      </c>
      <c r="T34">
        <v>5149</v>
      </c>
      <c r="U34">
        <v>5401</v>
      </c>
      <c r="V34">
        <v>5359</v>
      </c>
      <c r="W34">
        <v>5433</v>
      </c>
      <c r="X34">
        <v>5614</v>
      </c>
      <c r="Y34">
        <v>5644</v>
      </c>
      <c r="Z34">
        <v>5717</v>
      </c>
      <c r="AA34">
        <v>5296</v>
      </c>
      <c r="AB34">
        <v>5702</v>
      </c>
      <c r="AC34">
        <v>5494</v>
      </c>
      <c r="AD34">
        <v>5535</v>
      </c>
      <c r="AE34">
        <v>5036</v>
      </c>
      <c r="AF34">
        <v>4710</v>
      </c>
      <c r="AG34">
        <v>2374</v>
      </c>
      <c r="AH34">
        <v>2132</v>
      </c>
      <c r="AI34">
        <v>2007</v>
      </c>
      <c r="AJ34">
        <v>1910</v>
      </c>
      <c r="AK34">
        <v>2070</v>
      </c>
      <c r="AL34">
        <v>2137</v>
      </c>
      <c r="AM34">
        <v>1654</v>
      </c>
      <c r="AN34">
        <v>1742</v>
      </c>
      <c r="AO34">
        <v>2060</v>
      </c>
      <c r="AP34">
        <v>2209</v>
      </c>
      <c r="AQ34">
        <v>2088</v>
      </c>
      <c r="AR34">
        <v>2173</v>
      </c>
      <c r="AS34">
        <v>2406</v>
      </c>
    </row>
    <row r="35" spans="1:45" x14ac:dyDescent="0.2">
      <c r="A35" t="s">
        <v>99</v>
      </c>
      <c r="B35" t="s">
        <v>100</v>
      </c>
      <c r="C35" t="s">
        <v>101</v>
      </c>
      <c r="AM35">
        <v>50</v>
      </c>
      <c r="AN35">
        <v>50</v>
      </c>
      <c r="AO35">
        <v>50</v>
      </c>
      <c r="AP35">
        <v>50</v>
      </c>
      <c r="AQ35">
        <v>50</v>
      </c>
      <c r="AR35">
        <v>50</v>
      </c>
      <c r="AS35">
        <v>30</v>
      </c>
    </row>
    <row r="36" spans="1:45" x14ac:dyDescent="0.2">
      <c r="A36" t="s">
        <v>102</v>
      </c>
      <c r="B36" t="s">
        <v>103</v>
      </c>
      <c r="C36" t="s">
        <v>104</v>
      </c>
      <c r="V36">
        <v>0.05</v>
      </c>
      <c r="W36">
        <v>0.82000000000000006</v>
      </c>
      <c r="X36">
        <v>0.26</v>
      </c>
    </row>
    <row r="37" spans="1:45" x14ac:dyDescent="0.2">
      <c r="A37" t="s">
        <v>105</v>
      </c>
      <c r="B37" t="s">
        <v>106</v>
      </c>
      <c r="C37" t="s">
        <v>107</v>
      </c>
      <c r="L37">
        <v>38</v>
      </c>
      <c r="M37">
        <v>44</v>
      </c>
      <c r="N37">
        <v>53</v>
      </c>
      <c r="O37">
        <v>78</v>
      </c>
      <c r="P37">
        <v>50</v>
      </c>
      <c r="Q37">
        <v>50</v>
      </c>
      <c r="R37">
        <v>50</v>
      </c>
      <c r="S37">
        <v>50</v>
      </c>
      <c r="T37">
        <v>10</v>
      </c>
      <c r="U37">
        <v>0</v>
      </c>
      <c r="V37">
        <v>0</v>
      </c>
      <c r="W37">
        <v>0</v>
      </c>
      <c r="X37">
        <v>0</v>
      </c>
      <c r="AN37">
        <v>150</v>
      </c>
    </row>
    <row r="38" spans="1:45" x14ac:dyDescent="0.2">
      <c r="A38" t="s">
        <v>108</v>
      </c>
      <c r="B38" t="s">
        <v>109</v>
      </c>
      <c r="C38" t="s">
        <v>110</v>
      </c>
      <c r="M38">
        <v>120</v>
      </c>
      <c r="N38">
        <v>162</v>
      </c>
      <c r="O38">
        <v>182</v>
      </c>
      <c r="P38">
        <v>125</v>
      </c>
      <c r="Q38">
        <v>192</v>
      </c>
      <c r="R38">
        <v>210</v>
      </c>
      <c r="S38">
        <v>278</v>
      </c>
      <c r="T38">
        <v>403</v>
      </c>
      <c r="U38">
        <v>489</v>
      </c>
      <c r="V38">
        <v>508</v>
      </c>
      <c r="W38">
        <v>516</v>
      </c>
      <c r="X38">
        <v>530</v>
      </c>
      <c r="Y38">
        <v>598</v>
      </c>
      <c r="Z38">
        <v>694</v>
      </c>
      <c r="AA38">
        <v>785</v>
      </c>
      <c r="AB38">
        <v>779</v>
      </c>
      <c r="AC38">
        <v>707</v>
      </c>
      <c r="AD38">
        <v>586</v>
      </c>
      <c r="AE38">
        <v>614</v>
      </c>
      <c r="AF38">
        <v>624</v>
      </c>
      <c r="AG38">
        <v>521</v>
      </c>
      <c r="AH38">
        <v>620</v>
      </c>
      <c r="AI38">
        <v>620</v>
      </c>
      <c r="AJ38">
        <v>479</v>
      </c>
      <c r="AK38">
        <v>522</v>
      </c>
      <c r="AL38">
        <v>305</v>
      </c>
      <c r="AM38">
        <v>633</v>
      </c>
      <c r="AN38">
        <v>740</v>
      </c>
      <c r="AO38">
        <v>825</v>
      </c>
      <c r="AP38">
        <v>956</v>
      </c>
      <c r="AQ38">
        <v>980</v>
      </c>
      <c r="AR38">
        <v>937</v>
      </c>
      <c r="AS38">
        <v>949</v>
      </c>
    </row>
    <row r="39" spans="1:45" x14ac:dyDescent="0.2">
      <c r="A39" t="s">
        <v>111</v>
      </c>
      <c r="B39" t="s">
        <v>112</v>
      </c>
      <c r="C39" t="s">
        <v>113</v>
      </c>
      <c r="L39">
        <v>7283</v>
      </c>
      <c r="M39">
        <v>8317</v>
      </c>
      <c r="N39">
        <v>9091</v>
      </c>
      <c r="O39">
        <v>10053</v>
      </c>
      <c r="P39">
        <v>10641</v>
      </c>
      <c r="Q39">
        <v>9741</v>
      </c>
      <c r="R39">
        <v>9898</v>
      </c>
      <c r="S39">
        <v>9933</v>
      </c>
      <c r="T39">
        <v>10473</v>
      </c>
      <c r="U39">
        <v>11459</v>
      </c>
      <c r="V39">
        <v>10340</v>
      </c>
      <c r="W39">
        <v>10152</v>
      </c>
      <c r="X39">
        <v>8136</v>
      </c>
      <c r="Y39">
        <v>7871</v>
      </c>
      <c r="Z39">
        <v>9387</v>
      </c>
      <c r="AA39">
        <v>10192</v>
      </c>
      <c r="AB39">
        <v>10611</v>
      </c>
      <c r="AC39">
        <v>12603</v>
      </c>
      <c r="AD39">
        <v>12350</v>
      </c>
      <c r="AE39">
        <v>12591</v>
      </c>
      <c r="AF39">
        <v>11745</v>
      </c>
      <c r="AG39">
        <v>9372</v>
      </c>
      <c r="AH39">
        <v>8592</v>
      </c>
      <c r="AI39">
        <v>9394</v>
      </c>
      <c r="AJ39">
        <v>10584</v>
      </c>
      <c r="AK39">
        <v>10440</v>
      </c>
      <c r="AL39">
        <v>11587</v>
      </c>
      <c r="AM39">
        <v>11736</v>
      </c>
      <c r="AN39">
        <v>12168</v>
      </c>
      <c r="AO39">
        <v>12643</v>
      </c>
      <c r="AP39">
        <v>12753</v>
      </c>
      <c r="AQ39">
        <v>12793</v>
      </c>
      <c r="AR39">
        <v>13081</v>
      </c>
      <c r="AS39">
        <v>14063</v>
      </c>
    </row>
    <row r="40" spans="1:45" x14ac:dyDescent="0.2">
      <c r="A40" t="s">
        <v>114</v>
      </c>
      <c r="B40" t="s">
        <v>115</v>
      </c>
      <c r="C40" t="s">
        <v>116</v>
      </c>
    </row>
    <row r="41" spans="1:45" x14ac:dyDescent="0.2">
      <c r="A41" t="s">
        <v>117</v>
      </c>
      <c r="B41" t="s">
        <v>118</v>
      </c>
      <c r="C41" t="s">
        <v>119</v>
      </c>
    </row>
    <row r="42" spans="1:45" x14ac:dyDescent="0.2">
      <c r="A42" t="s">
        <v>120</v>
      </c>
      <c r="B42" t="s">
        <v>121</v>
      </c>
      <c r="C42" t="s">
        <v>122</v>
      </c>
    </row>
    <row r="43" spans="1:45" x14ac:dyDescent="0.2">
      <c r="A43" t="s">
        <v>123</v>
      </c>
      <c r="B43" t="s">
        <v>124</v>
      </c>
      <c r="C43" t="s">
        <v>125</v>
      </c>
    </row>
    <row r="44" spans="1:45" x14ac:dyDescent="0.2">
      <c r="A44" t="s">
        <v>126</v>
      </c>
      <c r="B44" t="s">
        <v>127</v>
      </c>
      <c r="C44" t="s">
        <v>128</v>
      </c>
      <c r="L44">
        <v>1349</v>
      </c>
      <c r="M44">
        <v>1370</v>
      </c>
      <c r="N44">
        <v>1408</v>
      </c>
      <c r="O44">
        <v>1328</v>
      </c>
      <c r="P44">
        <v>1423</v>
      </c>
      <c r="Q44">
        <v>1026</v>
      </c>
      <c r="R44">
        <v>968</v>
      </c>
      <c r="S44">
        <v>1140</v>
      </c>
      <c r="T44">
        <v>1203</v>
      </c>
      <c r="U44">
        <v>1357</v>
      </c>
      <c r="V44">
        <v>1583</v>
      </c>
      <c r="W44">
        <v>1863</v>
      </c>
      <c r="X44">
        <v>1131</v>
      </c>
      <c r="Y44">
        <v>1255</v>
      </c>
      <c r="Z44">
        <v>1390</v>
      </c>
      <c r="AA44">
        <v>1430</v>
      </c>
      <c r="AB44">
        <v>1441</v>
      </c>
      <c r="AC44">
        <v>1500</v>
      </c>
      <c r="AD44">
        <v>1885</v>
      </c>
      <c r="AE44">
        <v>2010</v>
      </c>
      <c r="AF44">
        <v>2115</v>
      </c>
      <c r="AG44">
        <v>2251</v>
      </c>
      <c r="AH44">
        <v>2660</v>
      </c>
      <c r="AI44">
        <v>3024</v>
      </c>
      <c r="AJ44">
        <v>3001</v>
      </c>
      <c r="AK44">
        <v>3304</v>
      </c>
      <c r="AL44">
        <v>3627</v>
      </c>
      <c r="AM44">
        <v>3718</v>
      </c>
      <c r="AN44">
        <v>3890</v>
      </c>
      <c r="AO44">
        <v>2508</v>
      </c>
      <c r="AP44">
        <v>2686</v>
      </c>
      <c r="AQ44">
        <v>3145</v>
      </c>
      <c r="AR44">
        <v>3522</v>
      </c>
      <c r="AS44">
        <v>3550</v>
      </c>
    </row>
    <row r="45" spans="1:45" x14ac:dyDescent="0.2">
      <c r="A45" t="s">
        <v>129</v>
      </c>
      <c r="B45" t="s">
        <v>130</v>
      </c>
      <c r="C45" t="s">
        <v>131</v>
      </c>
      <c r="L45">
        <v>25750</v>
      </c>
      <c r="M45">
        <v>31580</v>
      </c>
      <c r="N45">
        <v>35470</v>
      </c>
      <c r="O45">
        <v>37310</v>
      </c>
      <c r="P45">
        <v>37090</v>
      </c>
      <c r="Q45">
        <v>46260</v>
      </c>
      <c r="R45">
        <v>46700</v>
      </c>
      <c r="S45">
        <v>55647</v>
      </c>
      <c r="T45">
        <v>65236</v>
      </c>
      <c r="U45">
        <v>73896</v>
      </c>
      <c r="V45">
        <v>79857</v>
      </c>
      <c r="W45">
        <v>82897</v>
      </c>
      <c r="X45">
        <v>95200</v>
      </c>
      <c r="Y45">
        <v>108250</v>
      </c>
      <c r="Z45">
        <v>123020</v>
      </c>
      <c r="AA45">
        <v>145950</v>
      </c>
      <c r="AB45">
        <v>166060</v>
      </c>
      <c r="AC45">
        <v>186249</v>
      </c>
      <c r="AD45">
        <v>210140</v>
      </c>
      <c r="AE45">
        <v>210295</v>
      </c>
      <c r="AF45">
        <v>209711</v>
      </c>
      <c r="AG45">
        <v>244656</v>
      </c>
      <c r="AH45">
        <v>308217</v>
      </c>
      <c r="AI45">
        <v>367878</v>
      </c>
      <c r="AJ45">
        <v>421180</v>
      </c>
      <c r="AK45">
        <v>475606</v>
      </c>
      <c r="AL45">
        <v>491189</v>
      </c>
      <c r="AM45">
        <v>511738</v>
      </c>
      <c r="AN45">
        <v>536000</v>
      </c>
      <c r="AO45">
        <v>573000</v>
      </c>
      <c r="AP45">
        <v>597000</v>
      </c>
      <c r="AQ45">
        <v>661040</v>
      </c>
      <c r="AR45">
        <v>725000</v>
      </c>
      <c r="AS45">
        <v>862081</v>
      </c>
    </row>
    <row r="46" spans="1:45" x14ac:dyDescent="0.2">
      <c r="A46" t="s">
        <v>132</v>
      </c>
      <c r="B46" t="s">
        <v>133</v>
      </c>
      <c r="C46" t="s">
        <v>134</v>
      </c>
    </row>
    <row r="47" spans="1:45" x14ac:dyDescent="0.2">
      <c r="A47" t="s">
        <v>135</v>
      </c>
      <c r="B47" t="s">
        <v>136</v>
      </c>
      <c r="C47" t="s">
        <v>137</v>
      </c>
    </row>
    <row r="48" spans="1:45" x14ac:dyDescent="0.2">
      <c r="A48" t="s">
        <v>138</v>
      </c>
      <c r="B48" t="s">
        <v>139</v>
      </c>
      <c r="C48" t="s">
        <v>140</v>
      </c>
      <c r="L48">
        <v>2757</v>
      </c>
      <c r="M48">
        <v>2828</v>
      </c>
      <c r="N48">
        <v>3006</v>
      </c>
      <c r="O48">
        <v>3221</v>
      </c>
      <c r="P48">
        <v>3432</v>
      </c>
      <c r="Q48">
        <v>3091</v>
      </c>
      <c r="R48">
        <v>3612</v>
      </c>
      <c r="S48">
        <v>3298</v>
      </c>
      <c r="T48">
        <v>4153</v>
      </c>
      <c r="U48">
        <v>4257</v>
      </c>
      <c r="V48">
        <v>4356</v>
      </c>
      <c r="W48">
        <v>4610</v>
      </c>
      <c r="X48">
        <v>4707</v>
      </c>
      <c r="Y48">
        <v>4787</v>
      </c>
      <c r="Z48">
        <v>5280</v>
      </c>
      <c r="AA48">
        <v>5412</v>
      </c>
      <c r="AB48">
        <v>5916</v>
      </c>
      <c r="AC48">
        <v>5892</v>
      </c>
      <c r="AD48">
        <v>6312</v>
      </c>
      <c r="AE48">
        <v>6648</v>
      </c>
      <c r="AF48">
        <v>6360</v>
      </c>
      <c r="AG48">
        <v>6389</v>
      </c>
      <c r="AH48">
        <v>9163</v>
      </c>
      <c r="AI48">
        <v>18205</v>
      </c>
      <c r="AJ48">
        <v>9273</v>
      </c>
      <c r="AK48">
        <v>9908</v>
      </c>
      <c r="AM48">
        <v>10878</v>
      </c>
      <c r="AN48">
        <v>8673</v>
      </c>
      <c r="AO48">
        <v>6677</v>
      </c>
      <c r="AP48">
        <v>7131</v>
      </c>
      <c r="AQ48">
        <v>6776</v>
      </c>
      <c r="AR48">
        <v>6633</v>
      </c>
      <c r="AS48">
        <v>6800</v>
      </c>
    </row>
    <row r="49" spans="1:45" x14ac:dyDescent="0.2">
      <c r="A49" t="s">
        <v>141</v>
      </c>
      <c r="B49" t="s">
        <v>142</v>
      </c>
      <c r="C49" t="s">
        <v>143</v>
      </c>
    </row>
    <row r="50" spans="1:45" x14ac:dyDescent="0.2">
      <c r="A50" t="s">
        <v>716</v>
      </c>
      <c r="B50" t="s">
        <v>180</v>
      </c>
      <c r="C50" t="s">
        <v>181</v>
      </c>
      <c r="L50">
        <v>418</v>
      </c>
      <c r="M50">
        <v>459</v>
      </c>
      <c r="N50">
        <v>477</v>
      </c>
      <c r="O50">
        <v>543</v>
      </c>
      <c r="P50">
        <v>725</v>
      </c>
      <c r="Q50">
        <v>770</v>
      </c>
      <c r="R50">
        <v>540</v>
      </c>
      <c r="S50">
        <v>542</v>
      </c>
      <c r="T50">
        <v>475</v>
      </c>
      <c r="U50">
        <v>454</v>
      </c>
      <c r="V50">
        <v>453</v>
      </c>
      <c r="W50">
        <v>494</v>
      </c>
      <c r="X50">
        <v>541</v>
      </c>
      <c r="Y50">
        <v>513</v>
      </c>
      <c r="Z50">
        <v>534</v>
      </c>
      <c r="AA50">
        <v>444</v>
      </c>
      <c r="AB50">
        <v>445</v>
      </c>
      <c r="AC50">
        <v>492</v>
      </c>
      <c r="AD50">
        <v>495</v>
      </c>
      <c r="AE50">
        <v>460</v>
      </c>
      <c r="AF50">
        <v>461</v>
      </c>
      <c r="AG50">
        <v>250</v>
      </c>
      <c r="AH50">
        <v>174</v>
      </c>
      <c r="AI50">
        <v>149</v>
      </c>
      <c r="AJ50">
        <v>166</v>
      </c>
      <c r="AK50">
        <v>235</v>
      </c>
      <c r="AL50">
        <v>240.79</v>
      </c>
      <c r="AM50">
        <v>124.881</v>
      </c>
      <c r="AN50">
        <v>134</v>
      </c>
      <c r="AO50">
        <v>159</v>
      </c>
      <c r="AP50">
        <v>161</v>
      </c>
      <c r="AQ50">
        <v>192</v>
      </c>
      <c r="AR50">
        <v>190</v>
      </c>
      <c r="AS50">
        <v>190</v>
      </c>
    </row>
    <row r="51" spans="1:45" x14ac:dyDescent="0.2">
      <c r="A51" t="s">
        <v>714</v>
      </c>
      <c r="B51" t="s">
        <v>508</v>
      </c>
      <c r="C51" t="s">
        <v>509</v>
      </c>
      <c r="L51">
        <v>92</v>
      </c>
      <c r="M51">
        <v>102</v>
      </c>
      <c r="N51">
        <v>83</v>
      </c>
      <c r="O51">
        <v>69</v>
      </c>
      <c r="P51">
        <v>34</v>
      </c>
      <c r="Q51">
        <v>55</v>
      </c>
      <c r="R51">
        <v>52</v>
      </c>
      <c r="S51">
        <v>45</v>
      </c>
      <c r="T51">
        <v>65</v>
      </c>
      <c r="U51">
        <v>55</v>
      </c>
      <c r="V51">
        <v>34</v>
      </c>
      <c r="W51">
        <v>52</v>
      </c>
      <c r="X51">
        <v>39</v>
      </c>
      <c r="Y51">
        <v>28</v>
      </c>
      <c r="Z51">
        <v>45</v>
      </c>
      <c r="AA51">
        <v>62</v>
      </c>
      <c r="AB51">
        <v>2</v>
      </c>
      <c r="AC51">
        <v>38</v>
      </c>
      <c r="AD51">
        <v>86</v>
      </c>
      <c r="AE51">
        <v>121</v>
      </c>
      <c r="AF51">
        <v>90</v>
      </c>
      <c r="AG51">
        <v>102</v>
      </c>
      <c r="AH51">
        <v>124</v>
      </c>
      <c r="AI51">
        <v>95</v>
      </c>
      <c r="AJ51">
        <v>87</v>
      </c>
      <c r="AK51">
        <v>98</v>
      </c>
      <c r="AL51">
        <v>43</v>
      </c>
      <c r="AM51">
        <v>20</v>
      </c>
      <c r="AN51">
        <v>0</v>
      </c>
      <c r="AO51">
        <v>0</v>
      </c>
      <c r="AP51">
        <v>0</v>
      </c>
    </row>
    <row r="52" spans="1:45" x14ac:dyDescent="0.2">
      <c r="A52" t="s">
        <v>144</v>
      </c>
      <c r="B52" t="s">
        <v>145</v>
      </c>
      <c r="C52" t="s">
        <v>146</v>
      </c>
    </row>
    <row r="53" spans="1:45" x14ac:dyDescent="0.2">
      <c r="A53" t="s">
        <v>147</v>
      </c>
      <c r="B53" t="s">
        <v>148</v>
      </c>
      <c r="C53" t="s">
        <v>149</v>
      </c>
      <c r="L53">
        <v>187</v>
      </c>
      <c r="M53">
        <v>213</v>
      </c>
      <c r="N53">
        <v>261</v>
      </c>
      <c r="O53">
        <v>272</v>
      </c>
      <c r="P53">
        <v>298</v>
      </c>
      <c r="Q53">
        <v>330</v>
      </c>
      <c r="R53">
        <v>362</v>
      </c>
      <c r="S53">
        <v>406</v>
      </c>
      <c r="T53">
        <v>490</v>
      </c>
      <c r="U53">
        <v>528</v>
      </c>
      <c r="V53">
        <v>554</v>
      </c>
      <c r="W53">
        <v>460</v>
      </c>
      <c r="X53">
        <v>424</v>
      </c>
      <c r="Y53">
        <v>386</v>
      </c>
      <c r="Z53">
        <v>350</v>
      </c>
      <c r="AA53">
        <v>350</v>
      </c>
      <c r="AB53">
        <v>306</v>
      </c>
      <c r="AC53">
        <v>285</v>
      </c>
      <c r="AD53">
        <v>309</v>
      </c>
      <c r="AE53">
        <v>315</v>
      </c>
      <c r="AG53">
        <v>700</v>
      </c>
      <c r="AH53">
        <v>700</v>
      </c>
      <c r="AI53">
        <v>860</v>
      </c>
      <c r="AJ53">
        <v>940</v>
      </c>
      <c r="AK53">
        <v>865</v>
      </c>
      <c r="AL53">
        <v>830</v>
      </c>
      <c r="AM53">
        <v>940</v>
      </c>
      <c r="AN53">
        <v>1085</v>
      </c>
      <c r="AO53">
        <v>1100</v>
      </c>
      <c r="AP53">
        <v>1150</v>
      </c>
      <c r="AQ53">
        <v>1100</v>
      </c>
      <c r="AR53">
        <v>1100</v>
      </c>
      <c r="AS53">
        <v>1130</v>
      </c>
    </row>
    <row r="54" spans="1:45" x14ac:dyDescent="0.2">
      <c r="A54" t="s">
        <v>150</v>
      </c>
      <c r="B54" t="s">
        <v>151</v>
      </c>
      <c r="C54" t="s">
        <v>152</v>
      </c>
      <c r="L54">
        <v>400</v>
      </c>
      <c r="M54">
        <v>507</v>
      </c>
      <c r="N54">
        <v>603</v>
      </c>
      <c r="O54">
        <v>662</v>
      </c>
      <c r="P54">
        <v>628</v>
      </c>
      <c r="Q54">
        <v>716</v>
      </c>
      <c r="R54">
        <v>804</v>
      </c>
      <c r="S54">
        <v>875</v>
      </c>
      <c r="T54">
        <v>964</v>
      </c>
      <c r="U54">
        <v>1030</v>
      </c>
      <c r="V54">
        <v>1157</v>
      </c>
      <c r="W54">
        <v>1317</v>
      </c>
      <c r="X54">
        <v>988</v>
      </c>
      <c r="Y54">
        <v>636</v>
      </c>
      <c r="Z54">
        <v>552</v>
      </c>
      <c r="AA54">
        <v>535</v>
      </c>
      <c r="AB54">
        <v>775</v>
      </c>
      <c r="AC54">
        <v>652</v>
      </c>
      <c r="AD54">
        <v>700</v>
      </c>
      <c r="AE54">
        <v>700</v>
      </c>
      <c r="AF54">
        <v>500</v>
      </c>
      <c r="AG54">
        <v>500</v>
      </c>
      <c r="AH54">
        <v>510</v>
      </c>
      <c r="AI54">
        <v>500</v>
      </c>
      <c r="AJ54">
        <v>1100</v>
      </c>
      <c r="AK54">
        <v>1000</v>
      </c>
      <c r="AL54">
        <v>1000</v>
      </c>
      <c r="AM54">
        <v>1100</v>
      </c>
      <c r="AN54">
        <v>650</v>
      </c>
      <c r="AO54">
        <v>650</v>
      </c>
      <c r="AP54">
        <v>650</v>
      </c>
      <c r="AQ54">
        <v>650</v>
      </c>
      <c r="AR54">
        <v>650</v>
      </c>
      <c r="AS54">
        <v>650</v>
      </c>
    </row>
    <row r="55" spans="1:45" x14ac:dyDescent="0.2">
      <c r="A55" t="s">
        <v>153</v>
      </c>
      <c r="B55" t="s">
        <v>154</v>
      </c>
      <c r="C55" t="s">
        <v>155</v>
      </c>
      <c r="X55">
        <v>3750</v>
      </c>
      <c r="Y55">
        <v>3449</v>
      </c>
      <c r="Z55">
        <v>3201</v>
      </c>
      <c r="AA55">
        <v>3445</v>
      </c>
      <c r="AB55">
        <v>3327</v>
      </c>
      <c r="AC55">
        <v>3266</v>
      </c>
      <c r="AD55">
        <v>3089</v>
      </c>
      <c r="AE55">
        <v>2900</v>
      </c>
      <c r="AF55">
        <v>2655</v>
      </c>
      <c r="AG55">
        <v>1742</v>
      </c>
      <c r="AH55">
        <v>1771</v>
      </c>
      <c r="AI55">
        <v>1683</v>
      </c>
      <c r="AJ55">
        <v>2055</v>
      </c>
      <c r="AK55">
        <v>1708</v>
      </c>
      <c r="AL55">
        <v>1842</v>
      </c>
      <c r="AM55">
        <v>2134</v>
      </c>
      <c r="AN55">
        <v>3873</v>
      </c>
      <c r="AO55">
        <v>2712</v>
      </c>
      <c r="AP55">
        <v>2852</v>
      </c>
      <c r="AQ55">
        <v>3246</v>
      </c>
      <c r="AR55">
        <v>3378</v>
      </c>
      <c r="AS55">
        <v>3571</v>
      </c>
    </row>
    <row r="56" spans="1:45" x14ac:dyDescent="0.2">
      <c r="A56" t="s">
        <v>156</v>
      </c>
      <c r="B56" t="s">
        <v>157</v>
      </c>
      <c r="C56" t="s">
        <v>158</v>
      </c>
      <c r="L56">
        <v>742</v>
      </c>
      <c r="M56">
        <v>1088</v>
      </c>
      <c r="N56">
        <v>1474</v>
      </c>
      <c r="O56">
        <v>1757</v>
      </c>
      <c r="P56">
        <v>1814</v>
      </c>
      <c r="Q56">
        <v>2083</v>
      </c>
      <c r="R56">
        <v>2501</v>
      </c>
      <c r="S56">
        <v>2656</v>
      </c>
      <c r="T56">
        <v>2712</v>
      </c>
      <c r="U56">
        <v>2613</v>
      </c>
      <c r="V56">
        <v>2831</v>
      </c>
      <c r="W56">
        <v>3292</v>
      </c>
      <c r="X56">
        <v>3163</v>
      </c>
      <c r="Y56">
        <v>3231</v>
      </c>
      <c r="Z56">
        <v>3347</v>
      </c>
      <c r="AA56">
        <v>3182</v>
      </c>
      <c r="AB56">
        <v>3305</v>
      </c>
      <c r="AC56">
        <v>3535</v>
      </c>
      <c r="AD56">
        <v>3566</v>
      </c>
      <c r="AE56">
        <v>3759</v>
      </c>
      <c r="AF56">
        <v>3696</v>
      </c>
      <c r="AG56">
        <v>1851</v>
      </c>
      <c r="AH56">
        <v>1134</v>
      </c>
      <c r="AI56">
        <v>1049</v>
      </c>
      <c r="AJ56">
        <v>1085</v>
      </c>
      <c r="AK56">
        <v>1456</v>
      </c>
      <c r="AL56">
        <v>1438</v>
      </c>
      <c r="AM56">
        <v>1701</v>
      </c>
      <c r="AN56">
        <v>1713</v>
      </c>
      <c r="AO56">
        <v>1797</v>
      </c>
      <c r="AP56">
        <v>1643</v>
      </c>
      <c r="AQ56">
        <v>1335</v>
      </c>
      <c r="AR56">
        <v>1336</v>
      </c>
      <c r="AS56">
        <v>1357</v>
      </c>
    </row>
    <row r="57" spans="1:45" x14ac:dyDescent="0.2">
      <c r="A57" t="s">
        <v>708</v>
      </c>
      <c r="B57" t="s">
        <v>710</v>
      </c>
      <c r="C57" t="s">
        <v>709</v>
      </c>
    </row>
    <row r="58" spans="1:45" x14ac:dyDescent="0.2">
      <c r="A58" t="s">
        <v>159</v>
      </c>
      <c r="B58" t="s">
        <v>160</v>
      </c>
      <c r="C58" t="s">
        <v>161</v>
      </c>
      <c r="L58">
        <v>266</v>
      </c>
      <c r="M58">
        <v>303</v>
      </c>
      <c r="N58">
        <v>423</v>
      </c>
      <c r="O58">
        <v>451</v>
      </c>
      <c r="P58">
        <v>338</v>
      </c>
      <c r="Q58">
        <v>611</v>
      </c>
      <c r="R58">
        <v>1025</v>
      </c>
      <c r="S58">
        <v>1071</v>
      </c>
      <c r="T58">
        <v>1107</v>
      </c>
      <c r="U58">
        <v>1154</v>
      </c>
      <c r="V58">
        <v>1233</v>
      </c>
      <c r="W58">
        <v>1036</v>
      </c>
      <c r="X58">
        <v>1068</v>
      </c>
      <c r="Y58">
        <v>943</v>
      </c>
      <c r="Z58">
        <v>853</v>
      </c>
      <c r="AA58">
        <v>659</v>
      </c>
      <c r="AB58">
        <v>857</v>
      </c>
      <c r="AC58">
        <v>854</v>
      </c>
      <c r="AD58">
        <v>868</v>
      </c>
      <c r="AE58">
        <v>1042</v>
      </c>
      <c r="AF58">
        <v>1133</v>
      </c>
      <c r="AG58">
        <v>1134</v>
      </c>
      <c r="AH58">
        <v>1132</v>
      </c>
      <c r="AI58">
        <v>1089</v>
      </c>
      <c r="AJ58">
        <v>1053</v>
      </c>
      <c r="AK58">
        <v>1024</v>
      </c>
      <c r="AL58">
        <v>1021</v>
      </c>
      <c r="AM58">
        <v>910</v>
      </c>
      <c r="AN58">
        <v>1207</v>
      </c>
      <c r="AO58">
        <v>1157</v>
      </c>
      <c r="AP58">
        <v>1398</v>
      </c>
      <c r="AQ58">
        <v>1367</v>
      </c>
      <c r="AR58">
        <v>1445</v>
      </c>
      <c r="AS58">
        <v>1638</v>
      </c>
    </row>
    <row r="59" spans="1:45" x14ac:dyDescent="0.2">
      <c r="A59" t="s">
        <v>162</v>
      </c>
      <c r="B59" t="s">
        <v>163</v>
      </c>
      <c r="C59" t="s">
        <v>164</v>
      </c>
      <c r="V59">
        <v>6452</v>
      </c>
      <c r="W59">
        <v>6534</v>
      </c>
      <c r="X59">
        <v>6363</v>
      </c>
      <c r="Y59">
        <v>6513</v>
      </c>
      <c r="Z59">
        <v>6556</v>
      </c>
      <c r="AA59">
        <v>6511</v>
      </c>
      <c r="AB59">
        <v>6516</v>
      </c>
      <c r="AC59">
        <v>6534</v>
      </c>
      <c r="AD59">
        <v>6870</v>
      </c>
      <c r="AE59">
        <v>6788</v>
      </c>
      <c r="AF59">
        <v>6434</v>
      </c>
      <c r="AG59">
        <v>5610</v>
      </c>
      <c r="AH59">
        <v>6145</v>
      </c>
      <c r="AI59">
        <v>5393</v>
      </c>
      <c r="AJ59">
        <v>5252</v>
      </c>
      <c r="AK59">
        <v>4831</v>
      </c>
      <c r="AL59">
        <v>5016</v>
      </c>
      <c r="AM59">
        <v>4874</v>
      </c>
      <c r="AN59">
        <v>4599</v>
      </c>
      <c r="AO59">
        <v>4241</v>
      </c>
      <c r="AP59">
        <v>4093</v>
      </c>
      <c r="AQ59">
        <v>3591</v>
      </c>
      <c r="AR59">
        <v>3249</v>
      </c>
      <c r="AS59">
        <v>3502</v>
      </c>
    </row>
    <row r="60" spans="1:45" x14ac:dyDescent="0.2">
      <c r="A60" t="s">
        <v>165</v>
      </c>
      <c r="B60" t="s">
        <v>166</v>
      </c>
      <c r="C60" t="s">
        <v>167</v>
      </c>
      <c r="L60">
        <v>7402</v>
      </c>
      <c r="M60">
        <v>7956</v>
      </c>
      <c r="N60">
        <v>8045</v>
      </c>
      <c r="O60">
        <v>8381</v>
      </c>
      <c r="P60">
        <v>8967</v>
      </c>
      <c r="Q60">
        <v>9305</v>
      </c>
      <c r="R60">
        <v>9552</v>
      </c>
      <c r="S60">
        <v>9749</v>
      </c>
      <c r="T60">
        <v>10204</v>
      </c>
      <c r="U60">
        <v>10258</v>
      </c>
      <c r="V60">
        <v>10546</v>
      </c>
      <c r="W60">
        <v>10646</v>
      </c>
      <c r="X60">
        <v>10325</v>
      </c>
      <c r="Y60">
        <v>10498</v>
      </c>
      <c r="Z60">
        <v>10530</v>
      </c>
      <c r="AA60">
        <v>10265</v>
      </c>
      <c r="AB60">
        <v>10298</v>
      </c>
      <c r="AC60">
        <v>10369</v>
      </c>
      <c r="AD60">
        <v>10974</v>
      </c>
      <c r="AE60">
        <v>10888</v>
      </c>
      <c r="AF60">
        <v>10215</v>
      </c>
      <c r="AG60">
        <v>8299</v>
      </c>
    </row>
    <row r="61" spans="1:45" x14ac:dyDescent="0.2">
      <c r="A61" t="s">
        <v>168</v>
      </c>
      <c r="B61" t="s">
        <v>169</v>
      </c>
      <c r="C61" t="s">
        <v>170</v>
      </c>
      <c r="L61">
        <v>2604</v>
      </c>
      <c r="M61">
        <v>2733</v>
      </c>
      <c r="N61">
        <v>2873</v>
      </c>
      <c r="O61">
        <v>2888</v>
      </c>
      <c r="P61">
        <v>2492</v>
      </c>
      <c r="Q61">
        <v>2237</v>
      </c>
      <c r="R61">
        <v>2355</v>
      </c>
      <c r="S61">
        <v>2309</v>
      </c>
      <c r="T61">
        <v>2627</v>
      </c>
      <c r="U61">
        <v>2409</v>
      </c>
      <c r="V61">
        <v>1917</v>
      </c>
      <c r="W61">
        <v>1602</v>
      </c>
      <c r="X61">
        <v>1770</v>
      </c>
      <c r="Y61">
        <v>1654</v>
      </c>
      <c r="Z61">
        <v>1668</v>
      </c>
      <c r="AA61">
        <v>1983</v>
      </c>
      <c r="AB61">
        <v>2029</v>
      </c>
      <c r="AC61">
        <v>1886</v>
      </c>
      <c r="AD61">
        <v>1681</v>
      </c>
      <c r="AE61">
        <v>2000</v>
      </c>
      <c r="AF61">
        <v>1656</v>
      </c>
      <c r="AG61">
        <v>2019</v>
      </c>
      <c r="AH61">
        <v>2072</v>
      </c>
      <c r="AI61">
        <v>2270</v>
      </c>
      <c r="AJ61">
        <v>2427</v>
      </c>
      <c r="AK61">
        <v>2584</v>
      </c>
      <c r="AL61">
        <v>2629</v>
      </c>
      <c r="AM61">
        <v>2683</v>
      </c>
      <c r="AN61">
        <v>2667</v>
      </c>
      <c r="AO61">
        <v>2534</v>
      </c>
      <c r="AP61">
        <v>2639</v>
      </c>
      <c r="AQ61">
        <v>2678</v>
      </c>
      <c r="AR61">
        <v>2698</v>
      </c>
      <c r="AS61">
        <v>2642</v>
      </c>
    </row>
    <row r="62" spans="1:45" x14ac:dyDescent="0.2">
      <c r="A62" t="s">
        <v>171</v>
      </c>
      <c r="B62" t="s">
        <v>172</v>
      </c>
      <c r="C62" t="s">
        <v>173</v>
      </c>
    </row>
    <row r="63" spans="1:45" x14ac:dyDescent="0.2">
      <c r="A63" t="s">
        <v>174</v>
      </c>
      <c r="B63" t="s">
        <v>175</v>
      </c>
      <c r="C63" t="s">
        <v>176</v>
      </c>
    </row>
    <row r="64" spans="1:45" x14ac:dyDescent="0.2">
      <c r="A64" t="s">
        <v>177</v>
      </c>
      <c r="B64" t="s">
        <v>178</v>
      </c>
      <c r="C64" t="s">
        <v>179</v>
      </c>
      <c r="L64">
        <v>493</v>
      </c>
      <c r="M64">
        <v>593</v>
      </c>
      <c r="N64">
        <v>678</v>
      </c>
      <c r="O64">
        <v>582</v>
      </c>
      <c r="P64">
        <v>643</v>
      </c>
      <c r="Q64">
        <v>555</v>
      </c>
      <c r="R64">
        <v>654</v>
      </c>
      <c r="S64">
        <v>862</v>
      </c>
      <c r="T64">
        <v>839</v>
      </c>
      <c r="U64">
        <v>876</v>
      </c>
      <c r="V64">
        <v>928</v>
      </c>
      <c r="W64">
        <v>902</v>
      </c>
      <c r="X64">
        <v>955</v>
      </c>
      <c r="Y64">
        <v>1057</v>
      </c>
      <c r="Z64">
        <v>1109</v>
      </c>
      <c r="AA64">
        <v>1001</v>
      </c>
      <c r="AB64">
        <v>952</v>
      </c>
      <c r="AC64">
        <v>1209</v>
      </c>
      <c r="AD64">
        <v>1235</v>
      </c>
      <c r="AE64">
        <v>1269</v>
      </c>
      <c r="AF64">
        <v>1108.5630000000001</v>
      </c>
      <c r="AG64">
        <v>1234.8620000000001</v>
      </c>
      <c r="AH64">
        <v>1364.877</v>
      </c>
      <c r="AI64">
        <v>1270.943</v>
      </c>
      <c r="AJ64">
        <v>1276.126</v>
      </c>
      <c r="AK64">
        <v>1450</v>
      </c>
      <c r="AL64">
        <v>1642</v>
      </c>
      <c r="AM64">
        <v>1822.3810000000001</v>
      </c>
      <c r="AN64">
        <v>1871.5029999999999</v>
      </c>
      <c r="AO64">
        <v>2295.1350000000002</v>
      </c>
      <c r="AP64">
        <v>2505</v>
      </c>
      <c r="AQ64">
        <v>2746</v>
      </c>
      <c r="AR64">
        <v>3050</v>
      </c>
      <c r="AS64">
        <v>2907</v>
      </c>
    </row>
    <row r="65" spans="1:45" x14ac:dyDescent="0.2">
      <c r="A65" t="s">
        <v>182</v>
      </c>
      <c r="B65" t="s">
        <v>183</v>
      </c>
      <c r="C65" t="s">
        <v>184</v>
      </c>
      <c r="L65">
        <v>458</v>
      </c>
      <c r="M65">
        <v>487</v>
      </c>
      <c r="N65">
        <v>482</v>
      </c>
      <c r="O65">
        <v>480</v>
      </c>
      <c r="P65">
        <v>541</v>
      </c>
      <c r="Q65">
        <v>604</v>
      </c>
      <c r="R65">
        <v>608</v>
      </c>
      <c r="S65">
        <v>623</v>
      </c>
      <c r="T65">
        <v>834</v>
      </c>
      <c r="U65">
        <v>1099</v>
      </c>
      <c r="V65">
        <v>1389</v>
      </c>
      <c r="W65">
        <v>1380</v>
      </c>
      <c r="X65">
        <v>1800</v>
      </c>
      <c r="Y65">
        <v>1494</v>
      </c>
      <c r="Z65">
        <v>1755</v>
      </c>
      <c r="AA65">
        <v>2008</v>
      </c>
      <c r="AB65">
        <v>2118</v>
      </c>
      <c r="AC65">
        <v>2875</v>
      </c>
      <c r="AD65">
        <v>2125.864</v>
      </c>
      <c r="AE65">
        <v>1548</v>
      </c>
      <c r="AF65">
        <v>1792</v>
      </c>
      <c r="AG65">
        <v>1774</v>
      </c>
      <c r="AH65">
        <v>2072</v>
      </c>
      <c r="AI65">
        <v>2155</v>
      </c>
      <c r="AJ65">
        <v>2452</v>
      </c>
      <c r="AK65">
        <v>2549</v>
      </c>
      <c r="AL65">
        <v>2601</v>
      </c>
      <c r="AM65">
        <v>2900</v>
      </c>
      <c r="AN65">
        <v>2538.6710000000003</v>
      </c>
      <c r="AO65">
        <v>2262.4740000000002</v>
      </c>
      <c r="AP65">
        <v>2800</v>
      </c>
      <c r="AQ65">
        <v>2947</v>
      </c>
      <c r="AR65">
        <v>3113</v>
      </c>
      <c r="AS65">
        <v>3</v>
      </c>
    </row>
    <row r="66" spans="1:45" x14ac:dyDescent="0.2">
      <c r="A66" t="s">
        <v>185</v>
      </c>
      <c r="B66" t="s">
        <v>186</v>
      </c>
      <c r="C66" t="s">
        <v>187</v>
      </c>
      <c r="L66">
        <v>3684</v>
      </c>
      <c r="M66">
        <v>3921</v>
      </c>
      <c r="N66">
        <v>3822</v>
      </c>
      <c r="O66">
        <v>3617</v>
      </c>
      <c r="P66">
        <v>3264</v>
      </c>
      <c r="Q66">
        <v>3579</v>
      </c>
      <c r="R66">
        <v>3362</v>
      </c>
      <c r="S66">
        <v>3232</v>
      </c>
      <c r="T66">
        <v>2722</v>
      </c>
      <c r="U66">
        <v>2987</v>
      </c>
      <c r="V66">
        <v>3638</v>
      </c>
      <c r="W66">
        <v>3452</v>
      </c>
      <c r="X66">
        <v>3631</v>
      </c>
      <c r="Y66">
        <v>3794</v>
      </c>
      <c r="Z66">
        <v>4600</v>
      </c>
      <c r="AA66">
        <v>5275</v>
      </c>
      <c r="AB66">
        <v>7612</v>
      </c>
      <c r="AC66">
        <v>8762</v>
      </c>
      <c r="AD66">
        <v>9794</v>
      </c>
      <c r="AE66">
        <v>12480</v>
      </c>
      <c r="AF66">
        <v>14111</v>
      </c>
      <c r="AG66">
        <v>16427</v>
      </c>
      <c r="AH66">
        <v>15454</v>
      </c>
      <c r="AI66">
        <v>12576</v>
      </c>
      <c r="AJ66">
        <v>13544</v>
      </c>
      <c r="AK66">
        <v>14237</v>
      </c>
      <c r="AL66">
        <v>15569</v>
      </c>
      <c r="AM66">
        <v>15569</v>
      </c>
      <c r="AN66">
        <v>15480</v>
      </c>
      <c r="AO66">
        <v>11933</v>
      </c>
      <c r="AP66">
        <v>25101</v>
      </c>
      <c r="AQ66">
        <v>26811</v>
      </c>
      <c r="AR66">
        <v>28000</v>
      </c>
      <c r="AS66">
        <v>29100</v>
      </c>
    </row>
    <row r="67" spans="1:45" x14ac:dyDescent="0.2">
      <c r="A67" t="s">
        <v>188</v>
      </c>
      <c r="B67" t="s">
        <v>189</v>
      </c>
      <c r="C67" t="s">
        <v>190</v>
      </c>
      <c r="L67">
        <v>167</v>
      </c>
      <c r="M67">
        <v>186</v>
      </c>
      <c r="N67">
        <v>218</v>
      </c>
      <c r="O67">
        <v>240</v>
      </c>
      <c r="P67">
        <v>296</v>
      </c>
      <c r="Q67">
        <v>340</v>
      </c>
      <c r="R67">
        <v>322</v>
      </c>
      <c r="S67">
        <v>334</v>
      </c>
      <c r="T67">
        <v>520</v>
      </c>
      <c r="U67">
        <v>571</v>
      </c>
      <c r="V67">
        <v>519</v>
      </c>
      <c r="W67">
        <v>459</v>
      </c>
      <c r="X67">
        <v>429</v>
      </c>
      <c r="Y67">
        <v>435</v>
      </c>
      <c r="Z67">
        <v>399</v>
      </c>
      <c r="AA67">
        <v>450</v>
      </c>
      <c r="AB67">
        <v>460</v>
      </c>
      <c r="AC67">
        <v>480</v>
      </c>
      <c r="AD67">
        <v>225</v>
      </c>
      <c r="AE67">
        <v>353</v>
      </c>
      <c r="AF67">
        <v>641</v>
      </c>
      <c r="AG67">
        <v>694</v>
      </c>
      <c r="AH67">
        <v>760</v>
      </c>
      <c r="AI67">
        <v>659</v>
      </c>
      <c r="AJ67">
        <v>915</v>
      </c>
      <c r="AK67">
        <v>914</v>
      </c>
      <c r="AL67">
        <v>948</v>
      </c>
      <c r="AM67">
        <v>1020</v>
      </c>
      <c r="AN67">
        <v>1065</v>
      </c>
      <c r="AO67">
        <v>1031</v>
      </c>
      <c r="AP67">
        <v>1064</v>
      </c>
      <c r="AQ67">
        <v>1174</v>
      </c>
      <c r="AR67">
        <v>1318</v>
      </c>
      <c r="AS67">
        <v>1391</v>
      </c>
    </row>
    <row r="68" spans="1:45" x14ac:dyDescent="0.2">
      <c r="A68" t="s">
        <v>191</v>
      </c>
      <c r="B68" t="s">
        <v>192</v>
      </c>
      <c r="C68" t="s">
        <v>193</v>
      </c>
    </row>
    <row r="69" spans="1:45" x14ac:dyDescent="0.2">
      <c r="A69" t="s">
        <v>194</v>
      </c>
      <c r="B69" t="s">
        <v>195</v>
      </c>
      <c r="C69" t="s">
        <v>196</v>
      </c>
      <c r="AM69">
        <v>60</v>
      </c>
      <c r="AN69">
        <v>50</v>
      </c>
      <c r="AO69">
        <v>45</v>
      </c>
      <c r="AP69">
        <v>45</v>
      </c>
      <c r="AQ69">
        <v>45</v>
      </c>
      <c r="AR69">
        <v>45</v>
      </c>
      <c r="AS69">
        <v>45</v>
      </c>
    </row>
    <row r="70" spans="1:45" x14ac:dyDescent="0.2">
      <c r="A70" t="s">
        <v>197</v>
      </c>
      <c r="B70" t="s">
        <v>198</v>
      </c>
      <c r="C70" t="s">
        <v>199</v>
      </c>
      <c r="AG70">
        <v>905</v>
      </c>
      <c r="AH70">
        <v>483</v>
      </c>
      <c r="AI70">
        <v>354</v>
      </c>
      <c r="AJ70">
        <v>403</v>
      </c>
      <c r="AK70">
        <v>418</v>
      </c>
      <c r="AL70">
        <v>388</v>
      </c>
      <c r="AM70">
        <v>422</v>
      </c>
      <c r="AN70">
        <v>321</v>
      </c>
      <c r="AO70">
        <v>358</v>
      </c>
      <c r="AP70">
        <v>329</v>
      </c>
      <c r="AQ70">
        <v>405</v>
      </c>
      <c r="AR70">
        <v>466</v>
      </c>
      <c r="AS70">
        <v>506</v>
      </c>
    </row>
    <row r="71" spans="1:45" x14ac:dyDescent="0.2">
      <c r="A71" t="s">
        <v>200</v>
      </c>
      <c r="B71" t="s">
        <v>201</v>
      </c>
      <c r="C71" t="s">
        <v>202</v>
      </c>
      <c r="L71">
        <v>175</v>
      </c>
      <c r="M71">
        <v>183</v>
      </c>
      <c r="N71">
        <v>179</v>
      </c>
      <c r="O71">
        <v>203</v>
      </c>
      <c r="P71">
        <v>172</v>
      </c>
      <c r="Q71">
        <v>148</v>
      </c>
      <c r="R71">
        <v>100</v>
      </c>
      <c r="S71">
        <v>199</v>
      </c>
      <c r="T71">
        <v>103</v>
      </c>
      <c r="U71">
        <v>95</v>
      </c>
      <c r="V71">
        <v>123</v>
      </c>
      <c r="W71">
        <v>142</v>
      </c>
      <c r="X71">
        <v>146</v>
      </c>
      <c r="Y71">
        <v>120</v>
      </c>
      <c r="Z71">
        <v>165</v>
      </c>
      <c r="AA71">
        <v>228</v>
      </c>
      <c r="AB71">
        <v>270</v>
      </c>
      <c r="AC71">
        <v>350</v>
      </c>
      <c r="AD71">
        <v>406</v>
      </c>
      <c r="AE71">
        <v>412</v>
      </c>
      <c r="AF71">
        <v>324</v>
      </c>
      <c r="AG71">
        <v>270</v>
      </c>
      <c r="AH71">
        <v>237</v>
      </c>
      <c r="AI71">
        <v>377</v>
      </c>
      <c r="AJ71">
        <v>464</v>
      </c>
      <c r="AK71">
        <v>609</v>
      </c>
      <c r="AL71">
        <v>672</v>
      </c>
      <c r="AM71">
        <v>775</v>
      </c>
      <c r="AN71">
        <v>783</v>
      </c>
      <c r="AO71">
        <v>767</v>
      </c>
      <c r="AP71">
        <v>816</v>
      </c>
      <c r="AQ71">
        <v>819</v>
      </c>
      <c r="AR71">
        <v>919</v>
      </c>
      <c r="AS71">
        <v>890</v>
      </c>
    </row>
    <row r="72" spans="1:45" x14ac:dyDescent="0.2">
      <c r="A72" t="s">
        <v>203</v>
      </c>
      <c r="B72" t="s">
        <v>204</v>
      </c>
      <c r="C72" t="s">
        <v>205</v>
      </c>
    </row>
    <row r="73" spans="1:45" x14ac:dyDescent="0.2">
      <c r="A73" t="s">
        <v>206</v>
      </c>
      <c r="B73" t="s">
        <v>207</v>
      </c>
      <c r="C73" t="s">
        <v>208</v>
      </c>
    </row>
    <row r="74" spans="1:45" x14ac:dyDescent="0.2">
      <c r="A74" t="s">
        <v>209</v>
      </c>
      <c r="B74" t="s">
        <v>210</v>
      </c>
      <c r="C74" t="s">
        <v>211</v>
      </c>
      <c r="L74">
        <v>60</v>
      </c>
      <c r="M74">
        <v>78</v>
      </c>
      <c r="N74">
        <v>90</v>
      </c>
      <c r="O74">
        <v>93</v>
      </c>
      <c r="P74">
        <v>86</v>
      </c>
      <c r="Q74">
        <v>74</v>
      </c>
      <c r="R74">
        <v>69</v>
      </c>
      <c r="S74">
        <v>78</v>
      </c>
      <c r="T74">
        <v>87</v>
      </c>
      <c r="U74">
        <v>87</v>
      </c>
      <c r="V74">
        <v>83</v>
      </c>
      <c r="W74">
        <v>92</v>
      </c>
      <c r="X74">
        <v>88</v>
      </c>
      <c r="Y74">
        <v>110</v>
      </c>
      <c r="Z74">
        <v>98</v>
      </c>
      <c r="AA74">
        <v>93</v>
      </c>
      <c r="AB74">
        <v>92.278000000000006</v>
      </c>
      <c r="AC74">
        <v>59.003999999999998</v>
      </c>
      <c r="AD74">
        <v>44.201000000000001</v>
      </c>
      <c r="AE74">
        <v>58.054000000000002</v>
      </c>
      <c r="AF74">
        <v>77.902000000000001</v>
      </c>
      <c r="AG74">
        <v>78.879000000000005</v>
      </c>
      <c r="AH74">
        <v>84.588999999999999</v>
      </c>
      <c r="AI74">
        <v>79.563000000000002</v>
      </c>
      <c r="AJ74">
        <v>93.635999999999996</v>
      </c>
      <c r="AK74">
        <v>91.2</v>
      </c>
      <c r="AL74">
        <v>84</v>
      </c>
      <c r="AM74">
        <v>96</v>
      </c>
      <c r="AN74">
        <v>89</v>
      </c>
      <c r="AO74">
        <v>99</v>
      </c>
      <c r="AP74">
        <v>87</v>
      </c>
      <c r="AQ74">
        <v>99</v>
      </c>
      <c r="AR74">
        <v>102</v>
      </c>
      <c r="AS74">
        <v>100</v>
      </c>
    </row>
    <row r="75" spans="1:45" x14ac:dyDescent="0.2">
      <c r="A75" t="s">
        <v>212</v>
      </c>
      <c r="B75" t="s">
        <v>213</v>
      </c>
      <c r="C75" t="s">
        <v>214</v>
      </c>
      <c r="L75">
        <v>1838</v>
      </c>
      <c r="M75">
        <v>1811</v>
      </c>
      <c r="N75">
        <v>1800</v>
      </c>
      <c r="O75">
        <v>2092</v>
      </c>
      <c r="P75">
        <v>2286</v>
      </c>
      <c r="Q75">
        <v>2142</v>
      </c>
      <c r="R75">
        <v>1934</v>
      </c>
      <c r="S75">
        <v>1813</v>
      </c>
      <c r="T75">
        <v>1796</v>
      </c>
      <c r="U75">
        <v>1876</v>
      </c>
      <c r="V75">
        <v>1787</v>
      </c>
      <c r="W75">
        <v>1863</v>
      </c>
      <c r="X75">
        <v>1906</v>
      </c>
      <c r="Y75">
        <v>1979</v>
      </c>
      <c r="Z75">
        <v>1656</v>
      </c>
      <c r="AA75">
        <v>1695</v>
      </c>
      <c r="AB75">
        <v>1495</v>
      </c>
      <c r="AC75">
        <v>1579</v>
      </c>
      <c r="AD75">
        <v>1619</v>
      </c>
      <c r="AE75">
        <v>1693</v>
      </c>
      <c r="AF75">
        <v>1649</v>
      </c>
      <c r="AG75">
        <v>1343</v>
      </c>
      <c r="AH75">
        <v>1133</v>
      </c>
      <c r="AI75">
        <v>835</v>
      </c>
      <c r="AJ75">
        <v>864</v>
      </c>
      <c r="AK75">
        <v>907</v>
      </c>
      <c r="AL75">
        <v>975</v>
      </c>
      <c r="AM75">
        <v>960</v>
      </c>
      <c r="AN75">
        <v>1104</v>
      </c>
      <c r="AO75">
        <v>1164</v>
      </c>
      <c r="AP75">
        <v>1422</v>
      </c>
      <c r="AQ75">
        <v>1325</v>
      </c>
      <c r="AR75">
        <v>1198</v>
      </c>
      <c r="AS75">
        <v>1493</v>
      </c>
    </row>
    <row r="76" spans="1:45" x14ac:dyDescent="0.2">
      <c r="A76" t="s">
        <v>215</v>
      </c>
      <c r="B76" t="s">
        <v>216</v>
      </c>
      <c r="C76" t="s">
        <v>217</v>
      </c>
      <c r="L76">
        <v>29009</v>
      </c>
      <c r="M76">
        <v>28948</v>
      </c>
      <c r="N76">
        <v>30245</v>
      </c>
      <c r="O76">
        <v>30713</v>
      </c>
      <c r="P76">
        <v>32469</v>
      </c>
      <c r="Q76">
        <v>29708</v>
      </c>
      <c r="R76">
        <v>30614</v>
      </c>
      <c r="S76">
        <v>29835</v>
      </c>
      <c r="T76">
        <v>29074</v>
      </c>
      <c r="U76">
        <v>28825</v>
      </c>
      <c r="V76">
        <v>29104</v>
      </c>
      <c r="W76">
        <v>28229</v>
      </c>
      <c r="X76">
        <v>26141</v>
      </c>
      <c r="Y76">
        <v>24503</v>
      </c>
      <c r="Z76">
        <v>22724</v>
      </c>
      <c r="AA76">
        <v>22224</v>
      </c>
      <c r="AB76">
        <v>21584</v>
      </c>
      <c r="AC76">
        <v>23544</v>
      </c>
      <c r="AD76">
        <v>25374</v>
      </c>
      <c r="AE76">
        <v>25994</v>
      </c>
      <c r="AF76">
        <v>26230</v>
      </c>
      <c r="AG76">
        <v>25089</v>
      </c>
      <c r="AH76">
        <v>21584</v>
      </c>
      <c r="AI76">
        <v>19222</v>
      </c>
      <c r="AJ76">
        <v>20020</v>
      </c>
      <c r="AK76">
        <v>19724</v>
      </c>
      <c r="AL76">
        <v>18337</v>
      </c>
      <c r="AM76">
        <v>18309</v>
      </c>
      <c r="AN76">
        <v>19434</v>
      </c>
      <c r="AO76">
        <v>20302</v>
      </c>
      <c r="AP76">
        <v>20000</v>
      </c>
      <c r="AQ76">
        <v>20652</v>
      </c>
      <c r="AR76">
        <v>20244</v>
      </c>
      <c r="AS76">
        <v>20544</v>
      </c>
    </row>
    <row r="77" spans="1:45" x14ac:dyDescent="0.2">
      <c r="A77" t="s">
        <v>218</v>
      </c>
      <c r="B77" t="s">
        <v>219</v>
      </c>
      <c r="C77" t="s">
        <v>220</v>
      </c>
      <c r="AM77">
        <v>51</v>
      </c>
      <c r="AN77">
        <v>88.2</v>
      </c>
      <c r="AO77">
        <v>88</v>
      </c>
      <c r="AP77">
        <v>88</v>
      </c>
      <c r="AQ77">
        <v>58</v>
      </c>
      <c r="AR77">
        <v>62</v>
      </c>
      <c r="AS77">
        <v>62</v>
      </c>
    </row>
    <row r="78" spans="1:45" x14ac:dyDescent="0.2">
      <c r="A78" t="s">
        <v>221</v>
      </c>
      <c r="B78" t="s">
        <v>222</v>
      </c>
      <c r="C78" t="s">
        <v>223</v>
      </c>
    </row>
    <row r="79" spans="1:45" x14ac:dyDescent="0.2">
      <c r="A79" t="s">
        <v>224</v>
      </c>
      <c r="B79" t="s">
        <v>225</v>
      </c>
      <c r="C79" t="s">
        <v>226</v>
      </c>
      <c r="L79">
        <v>23</v>
      </c>
      <c r="M79">
        <v>43</v>
      </c>
      <c r="N79">
        <v>52</v>
      </c>
      <c r="O79">
        <v>63</v>
      </c>
      <c r="P79">
        <v>71</v>
      </c>
      <c r="Q79">
        <v>92</v>
      </c>
      <c r="R79">
        <v>107</v>
      </c>
      <c r="S79">
        <v>164</v>
      </c>
      <c r="T79">
        <v>134</v>
      </c>
      <c r="U79">
        <v>96</v>
      </c>
      <c r="V79">
        <v>137</v>
      </c>
      <c r="W79">
        <v>150</v>
      </c>
      <c r="X79">
        <v>178</v>
      </c>
      <c r="Y79">
        <v>194</v>
      </c>
      <c r="Z79">
        <v>207</v>
      </c>
      <c r="AA79">
        <v>244</v>
      </c>
      <c r="AB79">
        <v>210</v>
      </c>
      <c r="AC79">
        <v>139</v>
      </c>
      <c r="AD79">
        <v>131</v>
      </c>
      <c r="AE79">
        <v>117</v>
      </c>
      <c r="AF79">
        <v>112</v>
      </c>
      <c r="AG79">
        <v>126</v>
      </c>
      <c r="AH79">
        <v>116</v>
      </c>
      <c r="AI79">
        <v>132</v>
      </c>
      <c r="AJ79">
        <v>126</v>
      </c>
      <c r="AK79">
        <v>154</v>
      </c>
      <c r="AL79">
        <v>185</v>
      </c>
      <c r="AM79">
        <v>200</v>
      </c>
      <c r="AN79">
        <v>198</v>
      </c>
      <c r="AO79">
        <v>162</v>
      </c>
      <c r="AP79">
        <v>166</v>
      </c>
      <c r="AQ79">
        <v>240</v>
      </c>
      <c r="AR79">
        <v>257</v>
      </c>
      <c r="AS79">
        <v>261</v>
      </c>
    </row>
    <row r="80" spans="1:45" x14ac:dyDescent="0.2">
      <c r="A80" t="s">
        <v>227</v>
      </c>
      <c r="B80" t="s">
        <v>228</v>
      </c>
      <c r="C80" t="s">
        <v>229</v>
      </c>
    </row>
    <row r="81" spans="1:45" x14ac:dyDescent="0.2">
      <c r="A81" t="s">
        <v>230</v>
      </c>
      <c r="B81" t="s">
        <v>231</v>
      </c>
      <c r="C81" t="s">
        <v>232</v>
      </c>
      <c r="AH81">
        <v>426</v>
      </c>
      <c r="AI81">
        <v>278</v>
      </c>
      <c r="AJ81">
        <v>89</v>
      </c>
      <c r="AK81">
        <v>59</v>
      </c>
      <c r="AL81">
        <v>85</v>
      </c>
      <c r="AM81">
        <v>94</v>
      </c>
      <c r="AN81">
        <v>199</v>
      </c>
      <c r="AO81">
        <v>341</v>
      </c>
      <c r="AP81">
        <v>348</v>
      </c>
      <c r="AQ81">
        <v>335</v>
      </c>
      <c r="AR81">
        <v>347</v>
      </c>
      <c r="AS81">
        <v>345</v>
      </c>
    </row>
    <row r="82" spans="1:45" x14ac:dyDescent="0.2">
      <c r="A82" t="s">
        <v>699</v>
      </c>
      <c r="B82" t="s">
        <v>701</v>
      </c>
      <c r="C82" t="s">
        <v>700</v>
      </c>
      <c r="L82">
        <v>7984</v>
      </c>
      <c r="M82">
        <v>8473</v>
      </c>
      <c r="N82">
        <v>8857</v>
      </c>
      <c r="O82">
        <v>9548</v>
      </c>
      <c r="P82">
        <v>10099</v>
      </c>
      <c r="Q82">
        <v>10657</v>
      </c>
      <c r="R82">
        <v>11344</v>
      </c>
      <c r="S82">
        <v>12102</v>
      </c>
      <c r="T82">
        <v>12521</v>
      </c>
      <c r="U82">
        <v>12273</v>
      </c>
      <c r="V82">
        <v>12440</v>
      </c>
      <c r="W82">
        <v>12204</v>
      </c>
      <c r="X82">
        <v>11721</v>
      </c>
      <c r="Y82">
        <v>11782</v>
      </c>
      <c r="Z82">
        <v>11555</v>
      </c>
      <c r="AA82">
        <v>11608</v>
      </c>
      <c r="AB82">
        <v>11988</v>
      </c>
      <c r="AC82">
        <v>12430</v>
      </c>
      <c r="AD82">
        <v>12510</v>
      </c>
      <c r="AE82">
        <v>12229</v>
      </c>
      <c r="AF82">
        <v>7316</v>
      </c>
    </row>
    <row r="83" spans="1:45" x14ac:dyDescent="0.2">
      <c r="A83" t="s">
        <v>233</v>
      </c>
      <c r="B83" t="s">
        <v>234</v>
      </c>
      <c r="C83" t="s">
        <v>235</v>
      </c>
      <c r="L83">
        <v>38325</v>
      </c>
      <c r="M83">
        <v>41012</v>
      </c>
      <c r="N83">
        <v>43146</v>
      </c>
      <c r="O83">
        <v>41011</v>
      </c>
      <c r="P83">
        <v>35977</v>
      </c>
      <c r="Q83">
        <v>33498</v>
      </c>
      <c r="R83">
        <v>34152</v>
      </c>
      <c r="S83">
        <v>32163</v>
      </c>
      <c r="T83">
        <v>34258</v>
      </c>
      <c r="U83">
        <v>35659</v>
      </c>
      <c r="V83">
        <v>34551</v>
      </c>
      <c r="W83">
        <v>31498</v>
      </c>
      <c r="X83">
        <v>30079</v>
      </c>
      <c r="Y83">
        <v>30466</v>
      </c>
      <c r="Z83">
        <v>28909</v>
      </c>
      <c r="AA83">
        <v>25758</v>
      </c>
      <c r="AB83">
        <v>26580</v>
      </c>
      <c r="AC83">
        <v>25268</v>
      </c>
      <c r="AD83">
        <v>26215</v>
      </c>
      <c r="AE83">
        <v>28499</v>
      </c>
      <c r="AF83">
        <v>30456</v>
      </c>
      <c r="AH83">
        <v>37331</v>
      </c>
      <c r="AI83">
        <v>36649</v>
      </c>
      <c r="AJ83">
        <v>40217</v>
      </c>
      <c r="AK83">
        <v>38858</v>
      </c>
      <c r="AL83">
        <v>37006</v>
      </c>
      <c r="AM83">
        <v>37210</v>
      </c>
      <c r="AN83">
        <v>38464</v>
      </c>
      <c r="AO83">
        <v>39970</v>
      </c>
      <c r="AP83">
        <v>38088</v>
      </c>
      <c r="AQ83">
        <v>33689</v>
      </c>
      <c r="AR83">
        <v>32012</v>
      </c>
    </row>
    <row r="84" spans="1:45" x14ac:dyDescent="0.2">
      <c r="A84" t="s">
        <v>236</v>
      </c>
      <c r="B84" t="s">
        <v>237</v>
      </c>
      <c r="C84" t="s">
        <v>238</v>
      </c>
      <c r="L84">
        <v>442</v>
      </c>
      <c r="M84">
        <v>531</v>
      </c>
      <c r="N84">
        <v>500</v>
      </c>
      <c r="O84">
        <v>400</v>
      </c>
      <c r="P84">
        <v>521</v>
      </c>
      <c r="Q84">
        <v>666</v>
      </c>
      <c r="R84">
        <v>678</v>
      </c>
      <c r="S84">
        <v>565</v>
      </c>
      <c r="T84">
        <v>489</v>
      </c>
      <c r="U84">
        <v>248</v>
      </c>
      <c r="V84">
        <v>294</v>
      </c>
      <c r="W84">
        <v>396</v>
      </c>
      <c r="X84">
        <v>252</v>
      </c>
      <c r="Y84">
        <v>278</v>
      </c>
      <c r="Z84">
        <v>235</v>
      </c>
      <c r="AA84">
        <v>356</v>
      </c>
      <c r="AB84">
        <v>219</v>
      </c>
      <c r="AC84">
        <v>294</v>
      </c>
      <c r="AD84">
        <v>412</v>
      </c>
      <c r="AE84">
        <v>565</v>
      </c>
      <c r="AF84">
        <v>675</v>
      </c>
      <c r="AG84">
        <v>750</v>
      </c>
      <c r="AH84">
        <v>1020</v>
      </c>
      <c r="AI84">
        <v>1200</v>
      </c>
      <c r="AJ84">
        <v>1350</v>
      </c>
      <c r="AK84">
        <v>1300</v>
      </c>
      <c r="AL84">
        <v>1500</v>
      </c>
      <c r="AM84">
        <v>1446</v>
      </c>
      <c r="AN84">
        <v>1573</v>
      </c>
      <c r="AO84">
        <v>1851</v>
      </c>
      <c r="AP84">
        <v>1673</v>
      </c>
      <c r="AQ84">
        <v>1490</v>
      </c>
      <c r="AR84">
        <v>1414</v>
      </c>
      <c r="AS84">
        <v>1900</v>
      </c>
    </row>
    <row r="85" spans="1:45" x14ac:dyDescent="0.2">
      <c r="A85" t="s">
        <v>239</v>
      </c>
      <c r="B85" t="s">
        <v>240</v>
      </c>
      <c r="C85" t="s">
        <v>241</v>
      </c>
    </row>
    <row r="86" spans="1:45" x14ac:dyDescent="0.2">
      <c r="A86" t="s">
        <v>242</v>
      </c>
      <c r="B86" t="s">
        <v>243</v>
      </c>
      <c r="C86" t="s">
        <v>244</v>
      </c>
      <c r="L86">
        <v>4848</v>
      </c>
      <c r="M86">
        <v>5539</v>
      </c>
      <c r="N86">
        <v>11439</v>
      </c>
      <c r="O86">
        <v>6475</v>
      </c>
      <c r="P86">
        <v>7020</v>
      </c>
      <c r="Q86">
        <v>7942</v>
      </c>
      <c r="R86">
        <v>8740</v>
      </c>
      <c r="S86">
        <v>10564</v>
      </c>
      <c r="T86">
        <v>11463</v>
      </c>
      <c r="U86">
        <v>11973</v>
      </c>
      <c r="V86">
        <v>12340</v>
      </c>
      <c r="W86">
        <v>13366</v>
      </c>
      <c r="X86">
        <v>13297</v>
      </c>
      <c r="Y86">
        <v>14196</v>
      </c>
      <c r="Z86">
        <v>13521</v>
      </c>
      <c r="AA86">
        <v>12855</v>
      </c>
      <c r="AB86">
        <v>12542</v>
      </c>
      <c r="AC86">
        <v>11869</v>
      </c>
      <c r="AD86">
        <v>12777</v>
      </c>
      <c r="AE86">
        <v>12319</v>
      </c>
      <c r="AF86">
        <v>13142</v>
      </c>
      <c r="AG86">
        <v>13151</v>
      </c>
      <c r="AH86">
        <v>12761</v>
      </c>
      <c r="AI86">
        <v>12492</v>
      </c>
      <c r="AJ86">
        <v>12633</v>
      </c>
      <c r="AK86">
        <v>10914</v>
      </c>
      <c r="AL86">
        <v>13391</v>
      </c>
      <c r="AM86">
        <v>13660</v>
      </c>
      <c r="AN86">
        <v>14206.607</v>
      </c>
      <c r="AO86">
        <v>13624.132</v>
      </c>
      <c r="AP86">
        <v>14146.517</v>
      </c>
      <c r="AQ86">
        <v>15562.654</v>
      </c>
      <c r="AR86">
        <v>15500</v>
      </c>
      <c r="AS86">
        <v>18742.310000000001</v>
      </c>
    </row>
    <row r="87" spans="1:45" x14ac:dyDescent="0.2">
      <c r="A87" t="s">
        <v>703</v>
      </c>
      <c r="B87" t="s">
        <v>705</v>
      </c>
      <c r="C87" t="s">
        <v>704</v>
      </c>
    </row>
    <row r="88" spans="1:45" x14ac:dyDescent="0.2">
      <c r="A88" t="s">
        <v>245</v>
      </c>
      <c r="B88" t="s">
        <v>246</v>
      </c>
      <c r="C88" t="s">
        <v>247</v>
      </c>
    </row>
    <row r="89" spans="1:45" x14ac:dyDescent="0.2">
      <c r="A89" t="s">
        <v>248</v>
      </c>
      <c r="B89" t="s">
        <v>249</v>
      </c>
      <c r="C89" t="s">
        <v>250</v>
      </c>
      <c r="W89">
        <v>160</v>
      </c>
      <c r="X89">
        <v>160</v>
      </c>
      <c r="Y89">
        <v>211</v>
      </c>
      <c r="Z89">
        <v>188</v>
      </c>
      <c r="AA89">
        <v>194</v>
      </c>
      <c r="AB89">
        <v>197</v>
      </c>
      <c r="AC89">
        <v>222</v>
      </c>
      <c r="AD89">
        <v>241</v>
      </c>
      <c r="AE89">
        <v>215</v>
      </c>
      <c r="AF89">
        <v>291</v>
      </c>
      <c r="AG89">
        <v>339</v>
      </c>
      <c r="AH89">
        <v>292</v>
      </c>
      <c r="AI89">
        <v>276</v>
      </c>
      <c r="AJ89">
        <v>283</v>
      </c>
      <c r="AK89">
        <v>230</v>
      </c>
      <c r="AL89">
        <v>230</v>
      </c>
      <c r="AM89">
        <v>230</v>
      </c>
      <c r="AN89">
        <v>230</v>
      </c>
      <c r="AO89">
        <v>230</v>
      </c>
      <c r="AP89">
        <v>230</v>
      </c>
      <c r="AQ89">
        <v>230</v>
      </c>
      <c r="AR89">
        <v>230</v>
      </c>
      <c r="AS89">
        <v>230</v>
      </c>
    </row>
    <row r="90" spans="1:45" x14ac:dyDescent="0.2">
      <c r="A90" t="s">
        <v>251</v>
      </c>
      <c r="B90" t="s">
        <v>252</v>
      </c>
      <c r="C90" t="s">
        <v>253</v>
      </c>
    </row>
    <row r="91" spans="1:45" x14ac:dyDescent="0.2">
      <c r="A91" t="s">
        <v>254</v>
      </c>
      <c r="B91" t="s">
        <v>255</v>
      </c>
      <c r="C91" t="s">
        <v>256</v>
      </c>
      <c r="L91">
        <v>231</v>
      </c>
      <c r="M91">
        <v>235</v>
      </c>
      <c r="N91">
        <v>259</v>
      </c>
      <c r="O91">
        <v>316</v>
      </c>
      <c r="P91">
        <v>310</v>
      </c>
      <c r="Q91">
        <v>341</v>
      </c>
      <c r="R91">
        <v>445</v>
      </c>
      <c r="S91">
        <v>491</v>
      </c>
      <c r="T91">
        <v>515</v>
      </c>
      <c r="U91">
        <v>574</v>
      </c>
      <c r="V91">
        <v>569</v>
      </c>
      <c r="W91">
        <v>514</v>
      </c>
      <c r="X91">
        <v>613</v>
      </c>
      <c r="Y91">
        <v>491</v>
      </c>
      <c r="Z91">
        <v>455</v>
      </c>
      <c r="AA91">
        <v>574</v>
      </c>
      <c r="AB91">
        <v>1392</v>
      </c>
      <c r="AC91">
        <v>1260</v>
      </c>
      <c r="AD91">
        <v>880</v>
      </c>
      <c r="AE91">
        <v>935</v>
      </c>
      <c r="AF91">
        <v>897</v>
      </c>
      <c r="AG91">
        <v>450</v>
      </c>
      <c r="AH91">
        <v>658</v>
      </c>
      <c r="AI91">
        <v>1018</v>
      </c>
      <c r="AJ91">
        <v>1163</v>
      </c>
      <c r="AK91">
        <v>1257</v>
      </c>
      <c r="AL91">
        <v>1173</v>
      </c>
      <c r="AM91">
        <v>1480</v>
      </c>
      <c r="AN91">
        <v>1496</v>
      </c>
      <c r="AO91">
        <v>2120</v>
      </c>
      <c r="AP91">
        <v>2039</v>
      </c>
      <c r="AQ91">
        <v>1976</v>
      </c>
      <c r="AR91">
        <v>2068</v>
      </c>
      <c r="AS91">
        <v>1650</v>
      </c>
    </row>
    <row r="92" spans="1:45" x14ac:dyDescent="0.2">
      <c r="A92" t="s">
        <v>257</v>
      </c>
      <c r="B92" t="s">
        <v>258</v>
      </c>
      <c r="C92" t="s">
        <v>259</v>
      </c>
      <c r="AM92">
        <v>260</v>
      </c>
      <c r="AN92">
        <v>277</v>
      </c>
      <c r="AO92">
        <v>297</v>
      </c>
      <c r="AP92">
        <v>300</v>
      </c>
      <c r="AQ92">
        <v>315</v>
      </c>
      <c r="AR92">
        <v>360</v>
      </c>
      <c r="AS92">
        <v>360</v>
      </c>
    </row>
    <row r="93" spans="1:45" x14ac:dyDescent="0.2">
      <c r="A93" t="s">
        <v>260</v>
      </c>
      <c r="B93" t="s">
        <v>261</v>
      </c>
      <c r="C93" t="s">
        <v>262</v>
      </c>
    </row>
    <row r="94" spans="1:45" x14ac:dyDescent="0.2">
      <c r="A94" t="s">
        <v>263</v>
      </c>
      <c r="B94" t="s">
        <v>264</v>
      </c>
      <c r="C94" t="s">
        <v>265</v>
      </c>
    </row>
    <row r="95" spans="1:45" x14ac:dyDescent="0.2">
      <c r="A95" t="s">
        <v>266</v>
      </c>
      <c r="B95" t="s">
        <v>267</v>
      </c>
      <c r="C95" t="s">
        <v>268</v>
      </c>
      <c r="L95">
        <v>65</v>
      </c>
      <c r="M95">
        <v>75</v>
      </c>
      <c r="N95">
        <v>89</v>
      </c>
      <c r="O95">
        <v>126</v>
      </c>
      <c r="P95">
        <v>138</v>
      </c>
      <c r="Q95">
        <v>144</v>
      </c>
      <c r="R95">
        <v>246</v>
      </c>
      <c r="S95">
        <v>268</v>
      </c>
      <c r="T95">
        <v>247</v>
      </c>
      <c r="U95">
        <v>195</v>
      </c>
      <c r="V95">
        <v>243</v>
      </c>
      <c r="W95">
        <v>229</v>
      </c>
      <c r="X95">
        <v>213</v>
      </c>
      <c r="Y95">
        <v>233.584</v>
      </c>
      <c r="Z95">
        <v>234.66</v>
      </c>
      <c r="AA95">
        <v>272.49200000000002</v>
      </c>
      <c r="AB95">
        <v>246.53700000000001</v>
      </c>
      <c r="AC95">
        <v>252.98699999999999</v>
      </c>
      <c r="AD95">
        <v>265.04700000000003</v>
      </c>
      <c r="AE95">
        <v>222.73400000000001</v>
      </c>
      <c r="AF95">
        <v>180.333</v>
      </c>
      <c r="AG95">
        <v>211.042</v>
      </c>
      <c r="AH95">
        <v>216</v>
      </c>
      <c r="AI95">
        <v>228</v>
      </c>
      <c r="AJ95">
        <v>228</v>
      </c>
      <c r="AQ95">
        <v>204</v>
      </c>
      <c r="AR95">
        <v>290</v>
      </c>
      <c r="AS95">
        <v>200</v>
      </c>
    </row>
    <row r="96" spans="1:45" x14ac:dyDescent="0.2">
      <c r="A96" t="s">
        <v>269</v>
      </c>
      <c r="B96" t="s">
        <v>270</v>
      </c>
      <c r="C96" t="s">
        <v>271</v>
      </c>
      <c r="L96">
        <v>161</v>
      </c>
      <c r="M96">
        <v>162</v>
      </c>
      <c r="N96">
        <v>195</v>
      </c>
      <c r="O96">
        <v>236</v>
      </c>
      <c r="P96">
        <v>215</v>
      </c>
      <c r="Q96">
        <v>271</v>
      </c>
      <c r="R96">
        <v>234</v>
      </c>
      <c r="S96">
        <v>184</v>
      </c>
      <c r="T96">
        <v>206</v>
      </c>
      <c r="U96">
        <v>205</v>
      </c>
      <c r="V96">
        <v>311</v>
      </c>
      <c r="W96">
        <v>307</v>
      </c>
      <c r="X96">
        <v>278</v>
      </c>
      <c r="Y96">
        <v>485</v>
      </c>
      <c r="Z96">
        <v>368</v>
      </c>
      <c r="AA96">
        <v>348</v>
      </c>
      <c r="AB96">
        <v>360</v>
      </c>
      <c r="AC96">
        <v>375</v>
      </c>
      <c r="AD96">
        <v>268</v>
      </c>
      <c r="AE96">
        <v>321</v>
      </c>
      <c r="AF96">
        <v>326</v>
      </c>
      <c r="AG96">
        <v>402</v>
      </c>
      <c r="AH96">
        <v>760</v>
      </c>
      <c r="AI96">
        <v>933</v>
      </c>
      <c r="AJ96">
        <v>1000</v>
      </c>
      <c r="AK96">
        <v>995</v>
      </c>
      <c r="AL96">
        <v>952</v>
      </c>
      <c r="AM96">
        <v>1041</v>
      </c>
      <c r="AN96">
        <v>896</v>
      </c>
      <c r="AO96">
        <v>980</v>
      </c>
      <c r="AP96">
        <v>1100</v>
      </c>
      <c r="AQ96">
        <v>1100</v>
      </c>
      <c r="AR96">
        <v>1100</v>
      </c>
      <c r="AS96">
        <v>1000</v>
      </c>
    </row>
    <row r="97" spans="1:45" x14ac:dyDescent="0.2">
      <c r="A97" t="s">
        <v>272</v>
      </c>
      <c r="B97" t="s">
        <v>273</v>
      </c>
      <c r="C97" t="s">
        <v>274</v>
      </c>
      <c r="L97">
        <v>430</v>
      </c>
      <c r="M97">
        <v>512</v>
      </c>
      <c r="N97">
        <v>408</v>
      </c>
      <c r="O97">
        <v>441</v>
      </c>
      <c r="P97">
        <v>571</v>
      </c>
      <c r="Q97">
        <v>575</v>
      </c>
      <c r="R97">
        <v>765</v>
      </c>
      <c r="S97">
        <v>1029</v>
      </c>
      <c r="T97">
        <v>1236</v>
      </c>
      <c r="U97">
        <v>1279</v>
      </c>
      <c r="V97">
        <v>1489</v>
      </c>
      <c r="W97">
        <v>1517</v>
      </c>
      <c r="X97">
        <v>1436</v>
      </c>
      <c r="Y97">
        <v>1717</v>
      </c>
      <c r="Z97">
        <v>1847</v>
      </c>
      <c r="AA97">
        <v>1835</v>
      </c>
      <c r="AB97">
        <v>2236</v>
      </c>
      <c r="AC97">
        <v>2226</v>
      </c>
      <c r="AD97">
        <v>2189</v>
      </c>
      <c r="AE97">
        <v>2141</v>
      </c>
      <c r="AF97">
        <v>1808</v>
      </c>
      <c r="AG97">
        <v>1677</v>
      </c>
      <c r="AH97">
        <v>1644</v>
      </c>
      <c r="AI97">
        <v>1712</v>
      </c>
      <c r="AJ97">
        <v>1927</v>
      </c>
      <c r="AK97">
        <v>1913</v>
      </c>
      <c r="AL97">
        <v>2027</v>
      </c>
      <c r="AM97">
        <v>1925</v>
      </c>
      <c r="AN97">
        <v>1539</v>
      </c>
      <c r="AO97">
        <v>1387</v>
      </c>
      <c r="AP97">
        <v>1284</v>
      </c>
      <c r="AQ97">
        <v>1279</v>
      </c>
      <c r="AR97">
        <v>1206</v>
      </c>
      <c r="AS97">
        <v>1189</v>
      </c>
    </row>
    <row r="98" spans="1:45" x14ac:dyDescent="0.2">
      <c r="A98" t="s">
        <v>275</v>
      </c>
      <c r="B98" t="s">
        <v>276</v>
      </c>
      <c r="C98" t="s">
        <v>277</v>
      </c>
      <c r="L98">
        <v>2771</v>
      </c>
      <c r="M98">
        <v>2712</v>
      </c>
      <c r="N98">
        <v>2969</v>
      </c>
      <c r="O98">
        <v>3405</v>
      </c>
      <c r="P98">
        <v>3437</v>
      </c>
      <c r="Q98">
        <v>3759</v>
      </c>
      <c r="R98">
        <v>4298</v>
      </c>
      <c r="S98">
        <v>4620</v>
      </c>
      <c r="T98">
        <v>4764</v>
      </c>
      <c r="U98">
        <v>4857</v>
      </c>
      <c r="V98">
        <v>4660</v>
      </c>
      <c r="W98">
        <v>4635</v>
      </c>
      <c r="X98">
        <v>4369</v>
      </c>
      <c r="Y98">
        <v>4243</v>
      </c>
      <c r="Z98">
        <v>4145</v>
      </c>
      <c r="AA98">
        <v>3678</v>
      </c>
      <c r="AB98">
        <v>3846</v>
      </c>
      <c r="AC98">
        <v>4153</v>
      </c>
      <c r="AD98">
        <v>3873</v>
      </c>
      <c r="AE98">
        <v>3857</v>
      </c>
      <c r="AF98">
        <v>3933</v>
      </c>
      <c r="AG98">
        <v>2529</v>
      </c>
      <c r="AH98">
        <v>2236</v>
      </c>
      <c r="AI98">
        <v>2533</v>
      </c>
      <c r="AJ98">
        <v>2793</v>
      </c>
      <c r="AK98">
        <v>2875</v>
      </c>
      <c r="AL98">
        <v>2747</v>
      </c>
      <c r="AM98">
        <v>2811</v>
      </c>
      <c r="AN98">
        <v>2999</v>
      </c>
      <c r="AO98">
        <v>2980</v>
      </c>
      <c r="AP98">
        <v>3326</v>
      </c>
      <c r="AQ98">
        <v>3452</v>
      </c>
      <c r="AR98">
        <v>3510</v>
      </c>
      <c r="AS98">
        <v>3573</v>
      </c>
    </row>
    <row r="99" spans="1:45" x14ac:dyDescent="0.2">
      <c r="A99" t="s">
        <v>278</v>
      </c>
      <c r="B99" t="s">
        <v>279</v>
      </c>
      <c r="C99" t="s">
        <v>280</v>
      </c>
      <c r="L99">
        <v>85</v>
      </c>
      <c r="M99">
        <v>115</v>
      </c>
      <c r="N99">
        <v>130</v>
      </c>
      <c r="O99">
        <v>134</v>
      </c>
      <c r="P99">
        <v>155</v>
      </c>
      <c r="Q99">
        <v>164</v>
      </c>
      <c r="R99">
        <v>144</v>
      </c>
      <c r="S99">
        <v>139</v>
      </c>
      <c r="T99">
        <v>134</v>
      </c>
      <c r="U99">
        <v>127</v>
      </c>
      <c r="V99">
        <v>131</v>
      </c>
      <c r="W99">
        <v>115</v>
      </c>
      <c r="X99">
        <v>128</v>
      </c>
      <c r="Y99">
        <v>120</v>
      </c>
      <c r="Z99">
        <v>114</v>
      </c>
      <c r="AA99">
        <v>117</v>
      </c>
      <c r="AB99">
        <v>115</v>
      </c>
      <c r="AC99">
        <v>127</v>
      </c>
      <c r="AD99">
        <v>134</v>
      </c>
      <c r="AE99">
        <v>116</v>
      </c>
      <c r="AF99">
        <v>114</v>
      </c>
      <c r="AG99">
        <v>106</v>
      </c>
      <c r="AH99">
        <v>100</v>
      </c>
      <c r="AI99">
        <v>86</v>
      </c>
      <c r="AJ99">
        <v>81</v>
      </c>
      <c r="AK99">
        <v>82</v>
      </c>
      <c r="AL99">
        <v>90</v>
      </c>
      <c r="AM99">
        <v>110</v>
      </c>
      <c r="AN99">
        <v>118</v>
      </c>
      <c r="AO99">
        <v>131</v>
      </c>
      <c r="AP99">
        <v>144</v>
      </c>
      <c r="AQ99">
        <v>125</v>
      </c>
      <c r="AR99">
        <v>83</v>
      </c>
      <c r="AS99">
        <v>85</v>
      </c>
    </row>
    <row r="100" spans="1:45" x14ac:dyDescent="0.2">
      <c r="A100" t="s">
        <v>281</v>
      </c>
      <c r="B100" t="s">
        <v>282</v>
      </c>
      <c r="C100" t="s">
        <v>283</v>
      </c>
      <c r="L100">
        <v>13956</v>
      </c>
      <c r="M100">
        <v>14931</v>
      </c>
      <c r="N100">
        <v>15785</v>
      </c>
      <c r="O100">
        <v>15016</v>
      </c>
      <c r="P100">
        <v>14319</v>
      </c>
      <c r="Q100">
        <v>16248</v>
      </c>
      <c r="R100">
        <v>18516</v>
      </c>
      <c r="S100">
        <v>19173</v>
      </c>
      <c r="T100">
        <v>19626</v>
      </c>
      <c r="U100">
        <v>18270</v>
      </c>
      <c r="V100">
        <v>17803</v>
      </c>
      <c r="W100">
        <v>20908</v>
      </c>
      <c r="X100">
        <v>22650</v>
      </c>
      <c r="Y100">
        <v>25261</v>
      </c>
      <c r="Z100">
        <v>29541</v>
      </c>
      <c r="AA100">
        <v>31971</v>
      </c>
      <c r="AB100">
        <v>34983</v>
      </c>
      <c r="AC100">
        <v>37135</v>
      </c>
      <c r="AD100">
        <v>41136</v>
      </c>
      <c r="AE100">
        <v>44197</v>
      </c>
      <c r="AF100">
        <v>46170</v>
      </c>
      <c r="AG100">
        <v>52013</v>
      </c>
      <c r="AH100">
        <v>53936</v>
      </c>
      <c r="AI100">
        <v>57326</v>
      </c>
      <c r="AJ100">
        <v>63461</v>
      </c>
      <c r="AK100">
        <v>67722</v>
      </c>
      <c r="AL100">
        <v>73261</v>
      </c>
      <c r="AM100">
        <v>82873</v>
      </c>
      <c r="AN100">
        <v>87646</v>
      </c>
      <c r="AO100">
        <v>100230</v>
      </c>
      <c r="AP100">
        <v>99227</v>
      </c>
      <c r="AQ100">
        <v>106491</v>
      </c>
      <c r="AR100">
        <v>111778</v>
      </c>
      <c r="AS100">
        <v>117035</v>
      </c>
    </row>
    <row r="101" spans="1:45" x14ac:dyDescent="0.2">
      <c r="A101" t="s">
        <v>284</v>
      </c>
      <c r="B101" t="s">
        <v>285</v>
      </c>
      <c r="C101" t="s">
        <v>286</v>
      </c>
      <c r="L101">
        <v>515</v>
      </c>
      <c r="M101">
        <v>487</v>
      </c>
      <c r="N101">
        <v>596</v>
      </c>
      <c r="O101">
        <v>740</v>
      </c>
      <c r="P101">
        <v>831</v>
      </c>
      <c r="Q101">
        <v>1077</v>
      </c>
      <c r="R101">
        <v>1810</v>
      </c>
      <c r="S101">
        <v>2549</v>
      </c>
      <c r="T101">
        <v>3649</v>
      </c>
      <c r="U101">
        <v>4432</v>
      </c>
      <c r="V101">
        <v>5259</v>
      </c>
      <c r="W101">
        <v>5719</v>
      </c>
      <c r="X101">
        <v>5832</v>
      </c>
      <c r="Y101">
        <v>8095</v>
      </c>
      <c r="Z101">
        <v>8893</v>
      </c>
      <c r="AA101">
        <v>9940</v>
      </c>
      <c r="AB101">
        <v>11323</v>
      </c>
      <c r="AC101">
        <v>11814</v>
      </c>
      <c r="AD101">
        <v>13118</v>
      </c>
      <c r="AE101">
        <v>14788</v>
      </c>
      <c r="AF101">
        <v>14786</v>
      </c>
      <c r="AG101">
        <v>13480</v>
      </c>
      <c r="AH101">
        <v>14048</v>
      </c>
      <c r="AI101">
        <v>19610</v>
      </c>
      <c r="AJ101">
        <v>24564</v>
      </c>
      <c r="AK101">
        <v>23136</v>
      </c>
      <c r="AL101">
        <v>24648</v>
      </c>
      <c r="AM101">
        <v>20702</v>
      </c>
      <c r="AN101">
        <v>22344</v>
      </c>
      <c r="AO101">
        <v>22806</v>
      </c>
      <c r="AP101">
        <v>27789</v>
      </c>
      <c r="AQ101">
        <v>18629</v>
      </c>
      <c r="AR101">
        <v>34640</v>
      </c>
      <c r="AS101">
        <v>35000</v>
      </c>
    </row>
    <row r="102" spans="1:45" x14ac:dyDescent="0.2">
      <c r="A102" t="s">
        <v>287</v>
      </c>
      <c r="B102" t="s">
        <v>288</v>
      </c>
      <c r="C102" t="s">
        <v>289</v>
      </c>
      <c r="L102">
        <v>2575</v>
      </c>
      <c r="M102">
        <v>2850</v>
      </c>
      <c r="N102">
        <v>3392</v>
      </c>
      <c r="O102">
        <v>3451</v>
      </c>
      <c r="P102">
        <v>4628</v>
      </c>
      <c r="Q102">
        <v>5421</v>
      </c>
      <c r="R102">
        <v>5955</v>
      </c>
      <c r="S102">
        <v>6323</v>
      </c>
      <c r="T102">
        <v>6241</v>
      </c>
      <c r="U102">
        <v>8103</v>
      </c>
      <c r="V102">
        <v>8114</v>
      </c>
      <c r="W102">
        <v>9319</v>
      </c>
      <c r="X102">
        <v>10103</v>
      </c>
      <c r="Y102">
        <v>10655</v>
      </c>
      <c r="Z102">
        <v>12064</v>
      </c>
      <c r="AA102">
        <v>11954</v>
      </c>
      <c r="AB102">
        <v>12148</v>
      </c>
      <c r="AC102">
        <v>12852</v>
      </c>
      <c r="AD102">
        <v>11926</v>
      </c>
      <c r="AE102">
        <v>12587</v>
      </c>
      <c r="AF102">
        <v>14429</v>
      </c>
      <c r="AG102">
        <v>13996</v>
      </c>
      <c r="AH102">
        <v>15094</v>
      </c>
      <c r="AI102">
        <v>16321</v>
      </c>
      <c r="AJ102">
        <v>16250</v>
      </c>
      <c r="AK102">
        <v>16904</v>
      </c>
      <c r="AL102">
        <v>17703</v>
      </c>
      <c r="AM102">
        <v>16994</v>
      </c>
      <c r="AN102">
        <v>20049</v>
      </c>
      <c r="AO102">
        <v>22219</v>
      </c>
      <c r="AP102">
        <v>23277</v>
      </c>
      <c r="AQ102">
        <v>24755</v>
      </c>
      <c r="AR102">
        <v>23670</v>
      </c>
      <c r="AS102">
        <v>30000</v>
      </c>
    </row>
    <row r="103" spans="1:45" x14ac:dyDescent="0.2">
      <c r="A103" t="s">
        <v>290</v>
      </c>
      <c r="B103" t="s">
        <v>291</v>
      </c>
      <c r="C103" t="s">
        <v>292</v>
      </c>
      <c r="L103">
        <v>1542</v>
      </c>
      <c r="M103">
        <v>1856</v>
      </c>
      <c r="N103">
        <v>1900</v>
      </c>
      <c r="O103">
        <v>1800</v>
      </c>
      <c r="P103">
        <v>1800</v>
      </c>
      <c r="Q103">
        <v>2385</v>
      </c>
      <c r="R103">
        <v>2728</v>
      </c>
      <c r="S103">
        <v>3170</v>
      </c>
      <c r="T103">
        <v>4599</v>
      </c>
      <c r="U103">
        <v>5098</v>
      </c>
      <c r="V103">
        <v>5500</v>
      </c>
      <c r="W103">
        <v>5600</v>
      </c>
      <c r="X103">
        <v>5600</v>
      </c>
      <c r="Y103">
        <v>5600</v>
      </c>
      <c r="Z103">
        <v>8000</v>
      </c>
      <c r="AA103">
        <v>8000</v>
      </c>
      <c r="AB103">
        <v>7992</v>
      </c>
      <c r="AC103">
        <v>9780</v>
      </c>
      <c r="AD103">
        <v>9162</v>
      </c>
      <c r="AE103">
        <v>12500</v>
      </c>
      <c r="AF103">
        <v>13000</v>
      </c>
      <c r="AG103">
        <v>5000</v>
      </c>
      <c r="AH103">
        <v>2453</v>
      </c>
      <c r="AI103">
        <v>2000</v>
      </c>
      <c r="AJ103">
        <v>2000</v>
      </c>
      <c r="AK103">
        <v>2108</v>
      </c>
      <c r="AL103">
        <v>1600</v>
      </c>
      <c r="AM103">
        <v>1700</v>
      </c>
      <c r="AN103">
        <v>2000</v>
      </c>
      <c r="AO103">
        <v>5000</v>
      </c>
      <c r="AP103">
        <v>6000</v>
      </c>
      <c r="AQ103">
        <v>6000</v>
      </c>
      <c r="AR103">
        <v>6834</v>
      </c>
      <c r="AS103">
        <v>1000</v>
      </c>
    </row>
    <row r="104" spans="1:45" x14ac:dyDescent="0.2">
      <c r="A104" t="s">
        <v>293</v>
      </c>
      <c r="B104" t="s">
        <v>294</v>
      </c>
      <c r="C104" t="s">
        <v>295</v>
      </c>
      <c r="L104">
        <v>868</v>
      </c>
      <c r="M104">
        <v>1505</v>
      </c>
      <c r="N104">
        <v>1469</v>
      </c>
      <c r="O104">
        <v>1572</v>
      </c>
      <c r="P104">
        <v>1669</v>
      </c>
      <c r="Q104">
        <v>1560</v>
      </c>
      <c r="R104">
        <v>1569</v>
      </c>
      <c r="S104">
        <v>1580</v>
      </c>
      <c r="T104">
        <v>1806</v>
      </c>
      <c r="U104">
        <v>2064</v>
      </c>
      <c r="V104">
        <v>1812</v>
      </c>
      <c r="W104">
        <v>1944</v>
      </c>
      <c r="X104">
        <v>1619</v>
      </c>
      <c r="Y104">
        <v>1486</v>
      </c>
      <c r="Z104">
        <v>1377</v>
      </c>
      <c r="AA104">
        <v>1457</v>
      </c>
      <c r="AB104">
        <v>1250</v>
      </c>
      <c r="AC104">
        <v>1446</v>
      </c>
      <c r="AD104">
        <v>1685</v>
      </c>
      <c r="AE104">
        <v>1624</v>
      </c>
      <c r="AF104">
        <v>1630</v>
      </c>
      <c r="AG104">
        <v>1600</v>
      </c>
      <c r="AH104">
        <v>1600</v>
      </c>
      <c r="AI104">
        <v>1450</v>
      </c>
      <c r="AJ104">
        <v>1623</v>
      </c>
      <c r="AK104">
        <v>1730</v>
      </c>
      <c r="AL104">
        <v>1933</v>
      </c>
      <c r="AM104">
        <v>2100</v>
      </c>
      <c r="AN104">
        <v>2000</v>
      </c>
      <c r="AO104">
        <v>2000</v>
      </c>
    </row>
    <row r="105" spans="1:45" x14ac:dyDescent="0.2">
      <c r="A105" t="s">
        <v>296</v>
      </c>
      <c r="B105" t="s">
        <v>297</v>
      </c>
      <c r="C105" t="s">
        <v>298</v>
      </c>
      <c r="L105">
        <v>1384</v>
      </c>
      <c r="M105">
        <v>1395</v>
      </c>
      <c r="N105">
        <v>1545</v>
      </c>
      <c r="O105">
        <v>1258</v>
      </c>
      <c r="P105">
        <v>1796</v>
      </c>
      <c r="Q105">
        <v>2191</v>
      </c>
      <c r="R105">
        <v>2055</v>
      </c>
      <c r="S105">
        <v>1964</v>
      </c>
      <c r="T105">
        <v>1996</v>
      </c>
      <c r="U105">
        <v>1919</v>
      </c>
      <c r="V105">
        <v>2092</v>
      </c>
      <c r="W105">
        <v>2361</v>
      </c>
      <c r="X105">
        <v>2189</v>
      </c>
      <c r="Y105">
        <v>2058</v>
      </c>
      <c r="Z105">
        <v>1889</v>
      </c>
      <c r="AA105">
        <v>1596</v>
      </c>
      <c r="AB105">
        <v>1624</v>
      </c>
      <c r="AC105">
        <v>2226</v>
      </c>
      <c r="AD105">
        <v>2326</v>
      </c>
      <c r="AE105">
        <v>2289</v>
      </c>
      <c r="AF105">
        <v>2868</v>
      </c>
      <c r="AG105">
        <v>3340</v>
      </c>
      <c r="AH105">
        <v>3960</v>
      </c>
      <c r="AI105">
        <v>4536</v>
      </c>
      <c r="AJ105">
        <v>4800</v>
      </c>
      <c r="AK105">
        <v>6204</v>
      </c>
      <c r="AL105">
        <v>6723</v>
      </c>
      <c r="AM105">
        <v>5916</v>
      </c>
      <c r="AN105">
        <v>6476</v>
      </c>
      <c r="AO105">
        <v>6354</v>
      </c>
      <c r="AP105">
        <v>5703</v>
      </c>
      <c r="AQ105">
        <v>4700</v>
      </c>
      <c r="AR105">
        <v>5150</v>
      </c>
      <c r="AS105">
        <v>5150</v>
      </c>
    </row>
    <row r="106" spans="1:45" x14ac:dyDescent="0.2">
      <c r="A106" t="s">
        <v>299</v>
      </c>
      <c r="B106" t="s">
        <v>300</v>
      </c>
      <c r="C106" t="s">
        <v>301</v>
      </c>
      <c r="L106">
        <v>33076</v>
      </c>
      <c r="M106">
        <v>31799</v>
      </c>
      <c r="N106">
        <v>33459</v>
      </c>
      <c r="O106">
        <v>36312</v>
      </c>
      <c r="P106">
        <v>36309</v>
      </c>
      <c r="Q106">
        <v>34235</v>
      </c>
      <c r="R106">
        <v>36327</v>
      </c>
      <c r="S106">
        <v>38204</v>
      </c>
      <c r="T106">
        <v>38232</v>
      </c>
      <c r="U106">
        <v>39289</v>
      </c>
      <c r="V106">
        <v>41862</v>
      </c>
      <c r="W106">
        <v>42094</v>
      </c>
      <c r="X106">
        <v>40245</v>
      </c>
      <c r="Y106">
        <v>39763</v>
      </c>
      <c r="Z106">
        <v>38307</v>
      </c>
      <c r="AA106">
        <v>37155</v>
      </c>
      <c r="AB106">
        <v>36393</v>
      </c>
      <c r="AC106">
        <v>37788</v>
      </c>
      <c r="AD106">
        <v>38220</v>
      </c>
      <c r="AE106">
        <v>39692</v>
      </c>
      <c r="AF106">
        <v>40544</v>
      </c>
      <c r="AG106">
        <v>40301</v>
      </c>
      <c r="AH106">
        <v>41034</v>
      </c>
      <c r="AI106">
        <v>33771</v>
      </c>
      <c r="AJ106">
        <v>32698</v>
      </c>
      <c r="AK106">
        <v>33716</v>
      </c>
      <c r="AL106">
        <v>33327</v>
      </c>
      <c r="AM106">
        <v>33718</v>
      </c>
      <c r="AN106">
        <v>35512</v>
      </c>
      <c r="AO106">
        <v>36827</v>
      </c>
      <c r="AP106">
        <v>39588</v>
      </c>
      <c r="AQ106">
        <v>40494</v>
      </c>
      <c r="AR106">
        <v>42050</v>
      </c>
      <c r="AS106">
        <v>43903</v>
      </c>
    </row>
    <row r="107" spans="1:45" x14ac:dyDescent="0.2">
      <c r="A107" t="s">
        <v>302</v>
      </c>
      <c r="B107" t="s">
        <v>303</v>
      </c>
      <c r="C107" t="s">
        <v>304</v>
      </c>
      <c r="L107">
        <v>456.99900000000002</v>
      </c>
      <c r="M107">
        <v>430.99900000000002</v>
      </c>
      <c r="N107">
        <v>430.99900000000002</v>
      </c>
      <c r="O107">
        <v>402.99900000000002</v>
      </c>
      <c r="P107">
        <v>395.99900000000002</v>
      </c>
      <c r="Q107">
        <v>405.99900000000002</v>
      </c>
      <c r="R107">
        <v>364.99900000000002</v>
      </c>
      <c r="S107">
        <v>323.99900000000002</v>
      </c>
      <c r="T107">
        <v>288</v>
      </c>
      <c r="U107">
        <v>215.999</v>
      </c>
      <c r="V107">
        <v>144.279</v>
      </c>
      <c r="W107">
        <v>158.50300000000001</v>
      </c>
      <c r="X107">
        <v>236.739</v>
      </c>
      <c r="Y107">
        <v>278.39699999999999</v>
      </c>
      <c r="Z107">
        <v>259.09199999999998</v>
      </c>
      <c r="AA107">
        <v>240.803</v>
      </c>
      <c r="AB107">
        <v>247.102</v>
      </c>
      <c r="AC107">
        <v>261.12400000000002</v>
      </c>
      <c r="AD107">
        <v>339.36</v>
      </c>
      <c r="AE107">
        <v>361</v>
      </c>
      <c r="AF107">
        <v>421</v>
      </c>
      <c r="AG107">
        <v>390</v>
      </c>
      <c r="AH107">
        <v>480</v>
      </c>
      <c r="AI107">
        <v>441</v>
      </c>
      <c r="AJ107">
        <v>445</v>
      </c>
      <c r="AK107">
        <v>518</v>
      </c>
      <c r="AL107">
        <v>559</v>
      </c>
      <c r="AM107">
        <v>588</v>
      </c>
      <c r="AN107">
        <v>558</v>
      </c>
      <c r="AO107">
        <v>503.8</v>
      </c>
      <c r="AP107">
        <v>521</v>
      </c>
      <c r="AQ107">
        <v>596</v>
      </c>
      <c r="AR107">
        <v>614</v>
      </c>
      <c r="AS107">
        <v>605</v>
      </c>
    </row>
    <row r="108" spans="1:45" x14ac:dyDescent="0.2">
      <c r="A108" t="s">
        <v>305</v>
      </c>
      <c r="B108" t="s">
        <v>306</v>
      </c>
      <c r="C108" t="s">
        <v>307</v>
      </c>
      <c r="L108">
        <v>57189</v>
      </c>
      <c r="M108">
        <v>59434</v>
      </c>
      <c r="N108">
        <v>66292</v>
      </c>
      <c r="O108">
        <v>78120</v>
      </c>
      <c r="P108">
        <v>73108</v>
      </c>
      <c r="Q108">
        <v>65517</v>
      </c>
      <c r="R108">
        <v>68712</v>
      </c>
      <c r="S108">
        <v>73138</v>
      </c>
      <c r="T108">
        <v>84882</v>
      </c>
      <c r="U108">
        <v>87804</v>
      </c>
      <c r="V108">
        <v>87957</v>
      </c>
      <c r="W108">
        <v>84828</v>
      </c>
      <c r="X108">
        <v>80686</v>
      </c>
      <c r="Y108">
        <v>80891</v>
      </c>
      <c r="Z108">
        <v>78860</v>
      </c>
      <c r="AA108">
        <v>72847</v>
      </c>
      <c r="AB108">
        <v>71264</v>
      </c>
      <c r="AC108">
        <v>71551</v>
      </c>
      <c r="AD108">
        <v>77554</v>
      </c>
      <c r="AE108">
        <v>79717</v>
      </c>
      <c r="AF108">
        <v>84445</v>
      </c>
      <c r="AG108">
        <v>89564</v>
      </c>
      <c r="AH108">
        <v>88252</v>
      </c>
      <c r="AI108">
        <v>88046</v>
      </c>
      <c r="AJ108">
        <v>91624</v>
      </c>
      <c r="AK108">
        <v>90474</v>
      </c>
      <c r="AL108">
        <v>94492</v>
      </c>
      <c r="AM108">
        <v>91938</v>
      </c>
      <c r="AN108">
        <v>81328</v>
      </c>
      <c r="AO108">
        <v>80120</v>
      </c>
      <c r="AP108">
        <v>81097</v>
      </c>
      <c r="AQ108">
        <v>76550</v>
      </c>
      <c r="AR108">
        <v>71828</v>
      </c>
      <c r="AS108">
        <v>68766</v>
      </c>
    </row>
    <row r="109" spans="1:45" x14ac:dyDescent="0.2">
      <c r="A109" t="s">
        <v>308</v>
      </c>
      <c r="B109" t="s">
        <v>309</v>
      </c>
      <c r="C109" t="s">
        <v>310</v>
      </c>
      <c r="L109">
        <v>378</v>
      </c>
      <c r="M109">
        <v>419</v>
      </c>
      <c r="N109">
        <v>662</v>
      </c>
      <c r="O109">
        <v>617</v>
      </c>
      <c r="P109">
        <v>596</v>
      </c>
      <c r="Q109">
        <v>572</v>
      </c>
      <c r="R109">
        <v>582</v>
      </c>
      <c r="S109">
        <v>538</v>
      </c>
      <c r="T109">
        <v>553</v>
      </c>
      <c r="U109">
        <v>623</v>
      </c>
      <c r="V109">
        <v>913</v>
      </c>
      <c r="W109">
        <v>965</v>
      </c>
      <c r="X109">
        <v>788</v>
      </c>
      <c r="Y109">
        <v>1269</v>
      </c>
      <c r="Z109">
        <v>2026</v>
      </c>
      <c r="AA109">
        <v>2022</v>
      </c>
      <c r="AB109">
        <v>1837</v>
      </c>
      <c r="AC109">
        <v>2472</v>
      </c>
      <c r="AD109">
        <v>1780</v>
      </c>
      <c r="AE109">
        <v>1930</v>
      </c>
      <c r="AF109">
        <v>1733</v>
      </c>
      <c r="AG109">
        <v>1675</v>
      </c>
      <c r="AH109">
        <v>2651</v>
      </c>
      <c r="AI109">
        <v>3437</v>
      </c>
      <c r="AJ109">
        <v>3392</v>
      </c>
      <c r="AK109">
        <v>3415</v>
      </c>
      <c r="AL109">
        <v>3512</v>
      </c>
      <c r="AM109">
        <v>3250</v>
      </c>
      <c r="AN109">
        <v>2650</v>
      </c>
      <c r="AO109">
        <v>2688</v>
      </c>
      <c r="AP109">
        <v>2640</v>
      </c>
      <c r="AQ109">
        <v>3149</v>
      </c>
      <c r="AR109">
        <v>3557</v>
      </c>
      <c r="AS109">
        <v>3515</v>
      </c>
    </row>
    <row r="110" spans="1:45" x14ac:dyDescent="0.2">
      <c r="A110" t="s">
        <v>311</v>
      </c>
      <c r="B110" t="s">
        <v>312</v>
      </c>
      <c r="C110" t="s">
        <v>313</v>
      </c>
      <c r="AG110">
        <v>7575</v>
      </c>
      <c r="AH110">
        <v>6436</v>
      </c>
      <c r="AI110">
        <v>3963</v>
      </c>
      <c r="AJ110">
        <v>2033</v>
      </c>
      <c r="AK110">
        <v>1772</v>
      </c>
      <c r="AL110">
        <v>1115</v>
      </c>
      <c r="AM110">
        <v>657</v>
      </c>
      <c r="AN110">
        <v>622</v>
      </c>
      <c r="AO110">
        <v>838</v>
      </c>
      <c r="AP110">
        <v>1175</v>
      </c>
      <c r="AQ110">
        <v>2029</v>
      </c>
      <c r="AR110">
        <v>2129</v>
      </c>
      <c r="AS110">
        <v>2581</v>
      </c>
    </row>
    <row r="111" spans="1:45" x14ac:dyDescent="0.2">
      <c r="A111" t="s">
        <v>314</v>
      </c>
      <c r="B111" t="s">
        <v>315</v>
      </c>
      <c r="C111" t="s">
        <v>316</v>
      </c>
      <c r="L111">
        <v>792</v>
      </c>
      <c r="M111">
        <v>794</v>
      </c>
      <c r="N111">
        <v>800</v>
      </c>
      <c r="O111">
        <v>792</v>
      </c>
      <c r="P111">
        <v>856</v>
      </c>
      <c r="Q111">
        <v>897</v>
      </c>
      <c r="R111">
        <v>971</v>
      </c>
      <c r="S111">
        <v>1137</v>
      </c>
      <c r="T111">
        <v>1133</v>
      </c>
      <c r="U111">
        <v>1148</v>
      </c>
      <c r="V111">
        <v>1280</v>
      </c>
      <c r="W111">
        <v>1280</v>
      </c>
      <c r="X111">
        <v>1238</v>
      </c>
      <c r="Y111">
        <v>1180</v>
      </c>
      <c r="Z111">
        <v>1134</v>
      </c>
      <c r="AA111">
        <v>1115</v>
      </c>
      <c r="AB111">
        <v>1174</v>
      </c>
      <c r="AC111">
        <v>1243</v>
      </c>
      <c r="AD111">
        <v>1201</v>
      </c>
      <c r="AE111">
        <v>1316</v>
      </c>
      <c r="AF111">
        <v>1515</v>
      </c>
      <c r="AG111">
        <v>1423</v>
      </c>
      <c r="AH111">
        <v>1507</v>
      </c>
      <c r="AI111">
        <v>1417</v>
      </c>
      <c r="AJ111">
        <v>1470</v>
      </c>
      <c r="AK111">
        <v>1670</v>
      </c>
      <c r="AL111">
        <v>1575</v>
      </c>
      <c r="AM111">
        <v>1580</v>
      </c>
      <c r="AN111">
        <v>1453</v>
      </c>
      <c r="AO111">
        <v>1389</v>
      </c>
      <c r="AP111">
        <v>1367</v>
      </c>
      <c r="AQ111">
        <v>1319</v>
      </c>
      <c r="AR111">
        <v>1537</v>
      </c>
      <c r="AS111">
        <v>1649</v>
      </c>
    </row>
    <row r="112" spans="1:45" x14ac:dyDescent="0.2">
      <c r="A112" t="s">
        <v>317</v>
      </c>
      <c r="B112" t="s">
        <v>318</v>
      </c>
      <c r="C112" t="s">
        <v>319</v>
      </c>
    </row>
    <row r="113" spans="1:45" x14ac:dyDescent="0.2">
      <c r="A113" t="s">
        <v>724</v>
      </c>
      <c r="B113" t="s">
        <v>458</v>
      </c>
      <c r="C113" t="s">
        <v>459</v>
      </c>
      <c r="L113">
        <v>4000</v>
      </c>
      <c r="M113">
        <v>4800</v>
      </c>
      <c r="N113">
        <v>5300</v>
      </c>
      <c r="O113">
        <v>5800</v>
      </c>
      <c r="P113">
        <v>6000</v>
      </c>
      <c r="Q113">
        <v>7000</v>
      </c>
      <c r="R113">
        <v>7000</v>
      </c>
      <c r="S113">
        <v>7000</v>
      </c>
      <c r="T113">
        <v>7000</v>
      </c>
      <c r="U113">
        <v>8000</v>
      </c>
      <c r="V113">
        <v>8000</v>
      </c>
      <c r="W113">
        <v>8000</v>
      </c>
      <c r="X113">
        <v>8000</v>
      </c>
      <c r="Y113">
        <v>8000</v>
      </c>
      <c r="Z113">
        <v>8000</v>
      </c>
      <c r="AA113">
        <v>8000</v>
      </c>
      <c r="AB113">
        <v>8000</v>
      </c>
      <c r="AC113">
        <v>9000</v>
      </c>
      <c r="AD113">
        <v>11800</v>
      </c>
      <c r="AE113">
        <v>16300</v>
      </c>
      <c r="AF113">
        <v>16000</v>
      </c>
      <c r="AG113">
        <v>16000</v>
      </c>
      <c r="AH113">
        <v>17000</v>
      </c>
      <c r="AI113">
        <v>17000</v>
      </c>
      <c r="AJ113">
        <v>17000</v>
      </c>
      <c r="AK113">
        <v>17000</v>
      </c>
      <c r="AL113">
        <v>17000</v>
      </c>
      <c r="AM113">
        <v>7000</v>
      </c>
      <c r="AN113">
        <v>7000</v>
      </c>
      <c r="AO113">
        <v>4000</v>
      </c>
      <c r="AP113">
        <v>4600</v>
      </c>
      <c r="AQ113">
        <v>5160</v>
      </c>
      <c r="AR113">
        <v>5320</v>
      </c>
      <c r="AS113">
        <v>5500</v>
      </c>
    </row>
    <row r="114" spans="1:45" x14ac:dyDescent="0.2">
      <c r="A114" t="s">
        <v>723</v>
      </c>
      <c r="B114" t="s">
        <v>576</v>
      </c>
      <c r="C114" t="s">
        <v>577</v>
      </c>
      <c r="L114">
        <v>5782</v>
      </c>
      <c r="M114">
        <v>6872</v>
      </c>
      <c r="N114">
        <v>6486</v>
      </c>
      <c r="O114">
        <v>8175</v>
      </c>
      <c r="P114">
        <v>8842</v>
      </c>
      <c r="Q114">
        <v>10129</v>
      </c>
      <c r="R114">
        <v>11873</v>
      </c>
      <c r="S114">
        <v>14198</v>
      </c>
      <c r="T114">
        <v>15133</v>
      </c>
      <c r="U114">
        <v>16413</v>
      </c>
      <c r="V114">
        <v>15612</v>
      </c>
      <c r="W114">
        <v>15617</v>
      </c>
      <c r="X114">
        <v>17887</v>
      </c>
      <c r="Y114">
        <v>21282</v>
      </c>
      <c r="Z114">
        <v>20413</v>
      </c>
      <c r="AA114">
        <v>20509</v>
      </c>
      <c r="AB114">
        <v>23530</v>
      </c>
      <c r="AC114">
        <v>25946</v>
      </c>
      <c r="AD114">
        <v>29611</v>
      </c>
      <c r="AE114">
        <v>30821</v>
      </c>
      <c r="AF114">
        <v>33914</v>
      </c>
      <c r="AG114">
        <v>39167</v>
      </c>
      <c r="AH114">
        <v>44444</v>
      </c>
      <c r="AI114">
        <v>47313</v>
      </c>
      <c r="AJ114">
        <v>52088</v>
      </c>
      <c r="AK114">
        <v>56101</v>
      </c>
      <c r="AL114">
        <v>58434</v>
      </c>
      <c r="AM114">
        <v>60317</v>
      </c>
      <c r="AN114">
        <v>46791</v>
      </c>
      <c r="AO114">
        <v>48579</v>
      </c>
      <c r="AP114">
        <v>51417</v>
      </c>
      <c r="AQ114">
        <v>53062</v>
      </c>
      <c r="AR114">
        <v>56823</v>
      </c>
      <c r="AS114">
        <v>60725</v>
      </c>
    </row>
    <row r="115" spans="1:45" x14ac:dyDescent="0.2">
      <c r="A115" t="s">
        <v>718</v>
      </c>
      <c r="B115" t="s">
        <v>719</v>
      </c>
      <c r="C115" t="s">
        <v>721</v>
      </c>
    </row>
    <row r="116" spans="1:45" x14ac:dyDescent="0.2">
      <c r="A116" t="s">
        <v>320</v>
      </c>
      <c r="B116" t="s">
        <v>321</v>
      </c>
      <c r="C116" t="s">
        <v>322</v>
      </c>
      <c r="N116">
        <v>98</v>
      </c>
      <c r="O116">
        <v>251</v>
      </c>
      <c r="P116">
        <v>229</v>
      </c>
      <c r="Q116">
        <v>281</v>
      </c>
      <c r="R116">
        <v>351</v>
      </c>
      <c r="S116">
        <v>329</v>
      </c>
      <c r="T116">
        <v>621</v>
      </c>
      <c r="U116">
        <v>1040</v>
      </c>
      <c r="V116">
        <v>1308</v>
      </c>
      <c r="W116">
        <v>1549</v>
      </c>
      <c r="X116">
        <v>1553</v>
      </c>
      <c r="Y116">
        <v>1124</v>
      </c>
      <c r="Z116">
        <v>1184</v>
      </c>
      <c r="AA116">
        <v>1067</v>
      </c>
      <c r="AB116">
        <v>1014</v>
      </c>
      <c r="AC116">
        <v>882</v>
      </c>
      <c r="AD116">
        <v>984</v>
      </c>
      <c r="AE116">
        <v>1108</v>
      </c>
      <c r="AF116">
        <v>800</v>
      </c>
      <c r="AG116">
        <v>300</v>
      </c>
      <c r="AH116">
        <v>534</v>
      </c>
      <c r="AI116">
        <v>956</v>
      </c>
      <c r="AJ116">
        <v>1232</v>
      </c>
      <c r="AK116">
        <v>1363</v>
      </c>
      <c r="AL116">
        <v>1113</v>
      </c>
      <c r="AM116">
        <v>1370</v>
      </c>
      <c r="AN116">
        <v>2310</v>
      </c>
      <c r="AO116">
        <v>947</v>
      </c>
      <c r="AP116">
        <v>1187</v>
      </c>
      <c r="AQ116">
        <v>921</v>
      </c>
      <c r="AR116">
        <v>1584</v>
      </c>
      <c r="AS116">
        <v>1863</v>
      </c>
    </row>
    <row r="117" spans="1:45" x14ac:dyDescent="0.2">
      <c r="A117" t="s">
        <v>323</v>
      </c>
      <c r="B117" t="s">
        <v>324</v>
      </c>
      <c r="C117" t="s">
        <v>325</v>
      </c>
      <c r="AG117">
        <v>1320</v>
      </c>
      <c r="AH117">
        <v>1096</v>
      </c>
      <c r="AI117">
        <v>692</v>
      </c>
      <c r="AJ117">
        <v>426</v>
      </c>
      <c r="AK117">
        <v>310</v>
      </c>
      <c r="AL117">
        <v>546</v>
      </c>
      <c r="AM117">
        <v>658</v>
      </c>
      <c r="AN117">
        <v>709</v>
      </c>
      <c r="AO117">
        <v>386</v>
      </c>
      <c r="AP117">
        <v>453</v>
      </c>
      <c r="AQ117">
        <v>469</v>
      </c>
      <c r="AR117">
        <v>533</v>
      </c>
      <c r="AS117">
        <v>757</v>
      </c>
    </row>
    <row r="118" spans="1:45" x14ac:dyDescent="0.2">
      <c r="A118" t="s">
        <v>326</v>
      </c>
      <c r="B118" t="s">
        <v>327</v>
      </c>
      <c r="C118" t="s">
        <v>328</v>
      </c>
      <c r="AK118">
        <v>59.4</v>
      </c>
      <c r="AL118">
        <v>78</v>
      </c>
      <c r="AM118">
        <v>84</v>
      </c>
      <c r="AN118">
        <v>80</v>
      </c>
      <c r="AO118">
        <v>80</v>
      </c>
      <c r="AP118">
        <v>92</v>
      </c>
      <c r="AQ118">
        <v>92</v>
      </c>
      <c r="AR118">
        <v>240</v>
      </c>
      <c r="AS118">
        <v>250</v>
      </c>
    </row>
    <row r="119" spans="1:45" x14ac:dyDescent="0.2">
      <c r="A119" t="s">
        <v>329</v>
      </c>
      <c r="B119" t="s">
        <v>330</v>
      </c>
      <c r="C119" t="s">
        <v>331</v>
      </c>
      <c r="AG119">
        <v>720</v>
      </c>
      <c r="AH119">
        <v>340</v>
      </c>
      <c r="AI119">
        <v>114</v>
      </c>
      <c r="AJ119">
        <v>244</v>
      </c>
      <c r="AK119">
        <v>204</v>
      </c>
      <c r="AL119">
        <v>325</v>
      </c>
      <c r="AM119">
        <v>246</v>
      </c>
      <c r="AN119">
        <v>366</v>
      </c>
      <c r="AO119">
        <v>301</v>
      </c>
    </row>
    <row r="120" spans="1:45" x14ac:dyDescent="0.2">
      <c r="A120" t="s">
        <v>332</v>
      </c>
      <c r="B120" t="s">
        <v>333</v>
      </c>
      <c r="C120" t="s">
        <v>334</v>
      </c>
      <c r="L120">
        <v>1339</v>
      </c>
      <c r="M120">
        <v>1499</v>
      </c>
      <c r="N120">
        <v>1686</v>
      </c>
      <c r="O120">
        <v>1659</v>
      </c>
      <c r="P120">
        <v>1744</v>
      </c>
      <c r="Q120">
        <v>1656</v>
      </c>
      <c r="R120">
        <v>1704</v>
      </c>
      <c r="S120">
        <v>1360</v>
      </c>
      <c r="T120">
        <v>1381</v>
      </c>
      <c r="U120">
        <v>2031</v>
      </c>
      <c r="V120">
        <v>1484</v>
      </c>
      <c r="W120">
        <v>2391</v>
      </c>
      <c r="X120">
        <v>1700</v>
      </c>
      <c r="Y120">
        <v>1500</v>
      </c>
      <c r="Z120">
        <v>1250</v>
      </c>
      <c r="AA120">
        <v>1000</v>
      </c>
      <c r="AB120">
        <v>900</v>
      </c>
      <c r="AC120">
        <v>900</v>
      </c>
      <c r="AD120">
        <v>900</v>
      </c>
      <c r="AE120">
        <v>900</v>
      </c>
      <c r="AF120">
        <v>900</v>
      </c>
      <c r="AG120">
        <v>900</v>
      </c>
      <c r="AH120">
        <v>2163</v>
      </c>
      <c r="AI120">
        <v>2591</v>
      </c>
      <c r="AJ120">
        <v>2948</v>
      </c>
      <c r="AK120">
        <v>3470</v>
      </c>
      <c r="AL120">
        <v>3430</v>
      </c>
      <c r="AM120">
        <v>3126</v>
      </c>
      <c r="AN120">
        <v>3316</v>
      </c>
      <c r="AO120">
        <v>2714</v>
      </c>
      <c r="AP120">
        <v>2808</v>
      </c>
      <c r="AQ120">
        <v>2890</v>
      </c>
      <c r="AR120">
        <v>2852</v>
      </c>
      <c r="AS120">
        <v>2950</v>
      </c>
    </row>
    <row r="121" spans="1:45" x14ac:dyDescent="0.2">
      <c r="A121" t="s">
        <v>335</v>
      </c>
      <c r="B121" t="s">
        <v>336</v>
      </c>
      <c r="C121" t="s">
        <v>337</v>
      </c>
    </row>
    <row r="122" spans="1:45" x14ac:dyDescent="0.2">
      <c r="A122" t="s">
        <v>338</v>
      </c>
      <c r="B122" t="s">
        <v>339</v>
      </c>
      <c r="C122" t="s">
        <v>340</v>
      </c>
      <c r="L122">
        <v>88</v>
      </c>
      <c r="M122">
        <v>77</v>
      </c>
      <c r="N122">
        <v>91</v>
      </c>
      <c r="O122">
        <v>89</v>
      </c>
      <c r="P122">
        <v>86</v>
      </c>
      <c r="Q122">
        <v>91</v>
      </c>
      <c r="R122">
        <v>105</v>
      </c>
      <c r="S122">
        <v>104</v>
      </c>
      <c r="T122">
        <v>132</v>
      </c>
      <c r="U122">
        <v>185</v>
      </c>
      <c r="V122">
        <v>108</v>
      </c>
      <c r="W122">
        <v>100</v>
      </c>
      <c r="X122">
        <v>66</v>
      </c>
      <c r="Y122">
        <v>88</v>
      </c>
      <c r="Z122">
        <v>86</v>
      </c>
      <c r="AA122">
        <v>104</v>
      </c>
      <c r="AB122">
        <v>97</v>
      </c>
      <c r="AC122">
        <v>95</v>
      </c>
      <c r="AD122">
        <v>130</v>
      </c>
      <c r="AE122">
        <v>85</v>
      </c>
      <c r="AF122">
        <v>50</v>
      </c>
      <c r="AG122">
        <v>2</v>
      </c>
      <c r="AH122">
        <v>8</v>
      </c>
      <c r="AI122">
        <v>8</v>
      </c>
      <c r="AJ122">
        <v>3</v>
      </c>
      <c r="AK122">
        <v>5</v>
      </c>
      <c r="AL122">
        <v>15</v>
      </c>
      <c r="AM122">
        <v>7</v>
      </c>
      <c r="AN122">
        <v>10</v>
      </c>
      <c r="AO122">
        <v>15</v>
      </c>
      <c r="AP122">
        <v>71</v>
      </c>
      <c r="AQ122">
        <v>63</v>
      </c>
      <c r="AR122">
        <v>54</v>
      </c>
      <c r="AS122">
        <v>30</v>
      </c>
    </row>
    <row r="123" spans="1:45" x14ac:dyDescent="0.2">
      <c r="A123" t="s">
        <v>341</v>
      </c>
      <c r="B123" t="s">
        <v>342</v>
      </c>
      <c r="C123" t="s">
        <v>343</v>
      </c>
      <c r="L123">
        <v>95</v>
      </c>
      <c r="M123">
        <v>72</v>
      </c>
      <c r="N123">
        <v>61</v>
      </c>
      <c r="O123">
        <v>79</v>
      </c>
      <c r="P123">
        <v>485</v>
      </c>
      <c r="Q123">
        <v>615</v>
      </c>
      <c r="R123">
        <v>675</v>
      </c>
      <c r="S123">
        <v>659</v>
      </c>
      <c r="T123">
        <v>1079</v>
      </c>
      <c r="U123">
        <v>1594</v>
      </c>
      <c r="V123">
        <v>1787</v>
      </c>
      <c r="W123">
        <v>2722</v>
      </c>
      <c r="X123">
        <v>3139</v>
      </c>
      <c r="Y123">
        <v>3093</v>
      </c>
      <c r="Z123">
        <v>6000</v>
      </c>
      <c r="AA123">
        <v>6500</v>
      </c>
      <c r="AB123">
        <v>2077</v>
      </c>
      <c r="AC123">
        <v>2700</v>
      </c>
      <c r="AD123">
        <v>2700</v>
      </c>
      <c r="AE123">
        <v>4000</v>
      </c>
      <c r="AF123">
        <v>4000</v>
      </c>
      <c r="AG123">
        <v>4000</v>
      </c>
      <c r="AH123">
        <v>4000</v>
      </c>
      <c r="AI123">
        <v>4000</v>
      </c>
      <c r="AJ123">
        <v>4000</v>
      </c>
      <c r="AK123">
        <v>3000</v>
      </c>
      <c r="AL123">
        <v>3000</v>
      </c>
      <c r="AM123">
        <v>3000</v>
      </c>
      <c r="AN123">
        <v>3000</v>
      </c>
      <c r="AO123">
        <v>3000</v>
      </c>
      <c r="AP123">
        <v>3000</v>
      </c>
      <c r="AQ123">
        <v>3000</v>
      </c>
      <c r="AR123">
        <v>3300</v>
      </c>
      <c r="AS123">
        <v>3300</v>
      </c>
    </row>
    <row r="124" spans="1:45" x14ac:dyDescent="0.2">
      <c r="A124" t="s">
        <v>344</v>
      </c>
      <c r="B124" t="s">
        <v>345</v>
      </c>
      <c r="C124" t="s">
        <v>346</v>
      </c>
    </row>
    <row r="125" spans="1:45" x14ac:dyDescent="0.2">
      <c r="A125" t="s">
        <v>347</v>
      </c>
      <c r="B125" t="s">
        <v>348</v>
      </c>
      <c r="C125" t="s">
        <v>349</v>
      </c>
      <c r="AG125">
        <v>3126</v>
      </c>
      <c r="AH125">
        <v>1485</v>
      </c>
      <c r="AI125">
        <v>727</v>
      </c>
      <c r="AJ125">
        <v>736</v>
      </c>
      <c r="AK125">
        <v>649</v>
      </c>
      <c r="AL125">
        <v>656</v>
      </c>
      <c r="AM125">
        <v>714</v>
      </c>
      <c r="AN125">
        <v>788</v>
      </c>
      <c r="AO125">
        <v>666</v>
      </c>
      <c r="AP125">
        <v>573</v>
      </c>
      <c r="AQ125">
        <v>529</v>
      </c>
      <c r="AR125">
        <v>606</v>
      </c>
      <c r="AS125">
        <v>597</v>
      </c>
    </row>
    <row r="126" spans="1:45" x14ac:dyDescent="0.2">
      <c r="A126" t="s">
        <v>350</v>
      </c>
      <c r="B126" t="s">
        <v>351</v>
      </c>
      <c r="C126" t="s">
        <v>352</v>
      </c>
      <c r="L126">
        <v>245</v>
      </c>
      <c r="M126">
        <v>267</v>
      </c>
      <c r="N126">
        <v>309</v>
      </c>
      <c r="O126">
        <v>357</v>
      </c>
      <c r="P126">
        <v>391</v>
      </c>
      <c r="Q126">
        <v>343</v>
      </c>
      <c r="R126">
        <v>299</v>
      </c>
      <c r="S126">
        <v>291</v>
      </c>
      <c r="T126">
        <v>311</v>
      </c>
      <c r="U126">
        <v>318</v>
      </c>
      <c r="V126">
        <v>325</v>
      </c>
      <c r="W126">
        <v>342</v>
      </c>
      <c r="X126">
        <v>344</v>
      </c>
      <c r="Y126">
        <v>353</v>
      </c>
      <c r="Z126">
        <v>340</v>
      </c>
      <c r="AA126">
        <v>295</v>
      </c>
      <c r="AB126">
        <v>389</v>
      </c>
      <c r="AC126">
        <v>509</v>
      </c>
      <c r="AD126">
        <v>563</v>
      </c>
      <c r="AE126">
        <v>590</v>
      </c>
      <c r="AF126">
        <v>636</v>
      </c>
      <c r="AG126">
        <v>688</v>
      </c>
      <c r="AH126">
        <v>695</v>
      </c>
      <c r="AI126">
        <v>719</v>
      </c>
      <c r="AJ126">
        <v>711</v>
      </c>
      <c r="AK126">
        <v>714</v>
      </c>
      <c r="AL126">
        <v>667</v>
      </c>
      <c r="AM126">
        <v>683</v>
      </c>
      <c r="AN126">
        <v>699</v>
      </c>
      <c r="AO126">
        <v>742</v>
      </c>
      <c r="AP126">
        <v>749</v>
      </c>
      <c r="AQ126">
        <v>725</v>
      </c>
      <c r="AR126">
        <v>729</v>
      </c>
      <c r="AS126">
        <v>709</v>
      </c>
    </row>
    <row r="127" spans="1:45" x14ac:dyDescent="0.2">
      <c r="A127" t="s">
        <v>353</v>
      </c>
      <c r="B127" t="s">
        <v>354</v>
      </c>
      <c r="C127" t="s">
        <v>355</v>
      </c>
    </row>
    <row r="128" spans="1:45" x14ac:dyDescent="0.2">
      <c r="A128" t="s">
        <v>356</v>
      </c>
      <c r="B128" t="s">
        <v>357</v>
      </c>
      <c r="C128" t="s">
        <v>358</v>
      </c>
      <c r="Y128">
        <v>699</v>
      </c>
      <c r="Z128">
        <v>715</v>
      </c>
      <c r="AA128">
        <v>684</v>
      </c>
      <c r="AB128">
        <v>690</v>
      </c>
      <c r="AC128">
        <v>748</v>
      </c>
      <c r="AD128">
        <v>781</v>
      </c>
      <c r="AE128">
        <v>769</v>
      </c>
      <c r="AF128">
        <v>639</v>
      </c>
      <c r="AG128">
        <v>606</v>
      </c>
      <c r="AH128">
        <v>516</v>
      </c>
      <c r="AI128">
        <v>499</v>
      </c>
      <c r="AJ128">
        <v>486</v>
      </c>
      <c r="AK128">
        <v>523</v>
      </c>
      <c r="AL128">
        <v>490</v>
      </c>
      <c r="AM128">
        <v>610</v>
      </c>
      <c r="AN128">
        <v>461</v>
      </c>
      <c r="AO128">
        <v>563</v>
      </c>
      <c r="AP128">
        <v>801</v>
      </c>
      <c r="AQ128">
        <v>630</v>
      </c>
      <c r="AR128">
        <v>777</v>
      </c>
      <c r="AS128">
        <v>832</v>
      </c>
    </row>
    <row r="129" spans="1:46" x14ac:dyDescent="0.2">
      <c r="A129" t="s">
        <v>359</v>
      </c>
      <c r="B129" t="s">
        <v>360</v>
      </c>
      <c r="C129" t="s">
        <v>361</v>
      </c>
      <c r="L129">
        <v>75</v>
      </c>
      <c r="M129">
        <v>77</v>
      </c>
      <c r="N129">
        <v>64</v>
      </c>
      <c r="O129">
        <v>70</v>
      </c>
      <c r="P129">
        <v>61</v>
      </c>
      <c r="Q129">
        <v>58</v>
      </c>
      <c r="R129">
        <v>70</v>
      </c>
      <c r="S129">
        <v>52</v>
      </c>
      <c r="T129">
        <v>66</v>
      </c>
      <c r="U129">
        <v>63</v>
      </c>
      <c r="V129">
        <v>60</v>
      </c>
      <c r="W129">
        <v>36</v>
      </c>
      <c r="X129">
        <v>36</v>
      </c>
      <c r="Y129">
        <v>36</v>
      </c>
      <c r="Z129">
        <v>37</v>
      </c>
      <c r="AA129">
        <v>28</v>
      </c>
      <c r="AB129">
        <v>32</v>
      </c>
      <c r="AC129">
        <v>44</v>
      </c>
      <c r="AD129">
        <v>33</v>
      </c>
      <c r="AE129">
        <v>24</v>
      </c>
      <c r="AF129">
        <v>29</v>
      </c>
      <c r="AG129">
        <v>32</v>
      </c>
      <c r="AH129">
        <v>30</v>
      </c>
      <c r="AI129">
        <v>36</v>
      </c>
      <c r="AK129">
        <v>38.186999999999998</v>
      </c>
      <c r="AL129">
        <v>44.332000000000001</v>
      </c>
      <c r="AM129">
        <v>36.216999999999999</v>
      </c>
      <c r="AN129">
        <v>44.326999999999998</v>
      </c>
      <c r="AO129">
        <v>46</v>
      </c>
      <c r="AP129">
        <v>48</v>
      </c>
      <c r="AQ129">
        <v>51</v>
      </c>
      <c r="AR129">
        <v>34</v>
      </c>
      <c r="AS129">
        <v>33</v>
      </c>
    </row>
    <row r="130" spans="1:46" x14ac:dyDescent="0.2">
      <c r="A130" t="s">
        <v>362</v>
      </c>
      <c r="B130" t="s">
        <v>363</v>
      </c>
      <c r="C130" t="s">
        <v>364</v>
      </c>
      <c r="L130">
        <v>69</v>
      </c>
      <c r="M130">
        <v>62</v>
      </c>
      <c r="N130">
        <v>74</v>
      </c>
      <c r="O130">
        <v>89</v>
      </c>
      <c r="P130">
        <v>82</v>
      </c>
      <c r="Q130">
        <v>104</v>
      </c>
      <c r="R130">
        <v>85</v>
      </c>
      <c r="S130">
        <v>94</v>
      </c>
      <c r="T130">
        <v>108</v>
      </c>
      <c r="U130">
        <v>113</v>
      </c>
      <c r="V130">
        <v>92</v>
      </c>
      <c r="W130">
        <v>78</v>
      </c>
      <c r="X130">
        <v>53</v>
      </c>
      <c r="Y130">
        <v>70</v>
      </c>
      <c r="Z130">
        <v>70</v>
      </c>
      <c r="AA130">
        <v>62</v>
      </c>
      <c r="AB130">
        <v>69</v>
      </c>
      <c r="AC130">
        <v>75</v>
      </c>
      <c r="AD130">
        <v>62</v>
      </c>
      <c r="AE130">
        <v>79</v>
      </c>
      <c r="AF130">
        <v>101</v>
      </c>
      <c r="AG130">
        <v>112</v>
      </c>
      <c r="AH130">
        <v>108</v>
      </c>
      <c r="AI130">
        <v>117</v>
      </c>
      <c r="AJ130">
        <v>122</v>
      </c>
      <c r="AK130">
        <v>124</v>
      </c>
      <c r="AL130">
        <v>88</v>
      </c>
      <c r="AM130">
        <v>70</v>
      </c>
      <c r="AN130">
        <v>83</v>
      </c>
      <c r="AO130">
        <v>104</v>
      </c>
      <c r="AP130">
        <v>156</v>
      </c>
      <c r="AQ130">
        <v>111</v>
      </c>
      <c r="AR130">
        <v>174</v>
      </c>
      <c r="AS130">
        <v>190</v>
      </c>
    </row>
    <row r="131" spans="1:46" x14ac:dyDescent="0.2">
      <c r="A131" t="s">
        <v>365</v>
      </c>
      <c r="B131" t="s">
        <v>366</v>
      </c>
      <c r="C131" t="s">
        <v>367</v>
      </c>
      <c r="L131">
        <v>1030</v>
      </c>
      <c r="M131">
        <v>1095</v>
      </c>
      <c r="N131">
        <v>1160</v>
      </c>
      <c r="O131">
        <v>1278</v>
      </c>
      <c r="P131">
        <v>1364</v>
      </c>
      <c r="Q131">
        <v>1446</v>
      </c>
      <c r="R131">
        <v>1739</v>
      </c>
      <c r="S131">
        <v>1777</v>
      </c>
      <c r="T131">
        <v>2196</v>
      </c>
      <c r="U131">
        <v>2265</v>
      </c>
      <c r="V131">
        <v>2349</v>
      </c>
      <c r="W131">
        <v>2833</v>
      </c>
      <c r="X131">
        <v>3123</v>
      </c>
      <c r="Y131">
        <v>3231</v>
      </c>
      <c r="Z131">
        <v>3469</v>
      </c>
      <c r="AA131">
        <v>3128</v>
      </c>
      <c r="AB131">
        <v>3569</v>
      </c>
      <c r="AC131">
        <v>3316</v>
      </c>
      <c r="AD131">
        <v>3861</v>
      </c>
      <c r="AE131">
        <v>4794</v>
      </c>
      <c r="AF131">
        <v>5881</v>
      </c>
      <c r="AG131">
        <v>7451</v>
      </c>
      <c r="AH131">
        <v>8366</v>
      </c>
      <c r="AI131">
        <v>8797</v>
      </c>
      <c r="AJ131">
        <v>9928</v>
      </c>
      <c r="AK131">
        <v>10713</v>
      </c>
      <c r="AL131">
        <v>12349</v>
      </c>
      <c r="AM131">
        <v>12668</v>
      </c>
      <c r="AN131">
        <v>10397</v>
      </c>
      <c r="AO131">
        <v>10104</v>
      </c>
      <c r="AP131">
        <v>11445</v>
      </c>
      <c r="AQ131">
        <v>13820</v>
      </c>
      <c r="AR131">
        <v>14336</v>
      </c>
      <c r="AS131">
        <v>17243</v>
      </c>
    </row>
    <row r="132" spans="1:46" x14ac:dyDescent="0.2">
      <c r="A132" t="s">
        <v>368</v>
      </c>
      <c r="B132" t="s">
        <v>369</v>
      </c>
      <c r="C132" t="s">
        <v>370</v>
      </c>
    </row>
    <row r="133" spans="1:46" x14ac:dyDescent="0.2">
      <c r="A133" t="s">
        <v>371</v>
      </c>
      <c r="B133" t="s">
        <v>372</v>
      </c>
      <c r="C133" t="s">
        <v>373</v>
      </c>
      <c r="L133">
        <v>38</v>
      </c>
      <c r="M133">
        <v>35</v>
      </c>
      <c r="N133">
        <v>42</v>
      </c>
      <c r="O133">
        <v>49</v>
      </c>
      <c r="P133">
        <v>42</v>
      </c>
      <c r="Q133">
        <v>49</v>
      </c>
      <c r="R133">
        <v>38</v>
      </c>
      <c r="S133">
        <v>35</v>
      </c>
      <c r="T133">
        <v>34</v>
      </c>
      <c r="U133">
        <v>27</v>
      </c>
      <c r="V133">
        <v>20</v>
      </c>
      <c r="W133">
        <v>35</v>
      </c>
      <c r="X133">
        <v>27</v>
      </c>
      <c r="Y133">
        <v>20</v>
      </c>
      <c r="Z133">
        <v>25</v>
      </c>
      <c r="AA133">
        <v>19</v>
      </c>
      <c r="AB133">
        <v>20</v>
      </c>
      <c r="AC133">
        <v>22</v>
      </c>
      <c r="AD133">
        <v>25</v>
      </c>
      <c r="AE133">
        <v>0</v>
      </c>
      <c r="AF133">
        <v>4</v>
      </c>
      <c r="AG133">
        <v>11</v>
      </c>
      <c r="AH133">
        <v>16</v>
      </c>
      <c r="AI133">
        <v>14</v>
      </c>
      <c r="AJ133">
        <v>13.898</v>
      </c>
      <c r="AK133">
        <v>13</v>
      </c>
      <c r="AL133">
        <v>21</v>
      </c>
      <c r="AM133">
        <v>10</v>
      </c>
      <c r="AN133">
        <v>10</v>
      </c>
      <c r="AO133">
        <v>10</v>
      </c>
      <c r="AP133">
        <v>10</v>
      </c>
    </row>
    <row r="134" spans="1:46" x14ac:dyDescent="0.2">
      <c r="A134" t="s">
        <v>374</v>
      </c>
      <c r="B134" t="s">
        <v>375</v>
      </c>
      <c r="C134" t="s">
        <v>376</v>
      </c>
    </row>
    <row r="135" spans="1:46" x14ac:dyDescent="0.2">
      <c r="A135" t="s">
        <v>377</v>
      </c>
      <c r="B135" t="s">
        <v>378</v>
      </c>
      <c r="C135" t="s">
        <v>379</v>
      </c>
    </row>
    <row r="136" spans="1:46" x14ac:dyDescent="0.2">
      <c r="A136" t="s">
        <v>380</v>
      </c>
      <c r="B136" t="s">
        <v>381</v>
      </c>
      <c r="C136" t="s">
        <v>382</v>
      </c>
      <c r="U136">
        <v>144</v>
      </c>
      <c r="V136">
        <v>180</v>
      </c>
      <c r="W136">
        <v>180</v>
      </c>
      <c r="X136">
        <v>208</v>
      </c>
      <c r="Y136">
        <v>207</v>
      </c>
      <c r="Z136">
        <v>189</v>
      </c>
      <c r="AA136">
        <v>191</v>
      </c>
      <c r="AB136">
        <v>209</v>
      </c>
      <c r="AC136">
        <v>221</v>
      </c>
      <c r="AD136">
        <v>247</v>
      </c>
      <c r="AE136">
        <v>244</v>
      </c>
      <c r="AF136">
        <v>277</v>
      </c>
      <c r="AG136">
        <v>291</v>
      </c>
      <c r="AH136">
        <v>262</v>
      </c>
      <c r="AI136">
        <v>234</v>
      </c>
      <c r="AJ136">
        <v>231</v>
      </c>
      <c r="AK136">
        <v>225</v>
      </c>
      <c r="AL136">
        <v>220</v>
      </c>
      <c r="AM136">
        <v>220</v>
      </c>
      <c r="AN136">
        <v>220</v>
      </c>
      <c r="AO136">
        <v>220</v>
      </c>
      <c r="AP136">
        <v>220</v>
      </c>
      <c r="AQ136">
        <v>220</v>
      </c>
      <c r="AR136">
        <v>220</v>
      </c>
      <c r="AS136">
        <v>220</v>
      </c>
    </row>
    <row r="137" spans="1:46" x14ac:dyDescent="0.2">
      <c r="A137" t="s">
        <v>383</v>
      </c>
      <c r="B137" t="s">
        <v>384</v>
      </c>
      <c r="C137" t="s">
        <v>385</v>
      </c>
      <c r="AB137">
        <v>85</v>
      </c>
      <c r="AC137">
        <v>85</v>
      </c>
      <c r="AD137">
        <v>80</v>
      </c>
      <c r="AG137">
        <v>105</v>
      </c>
      <c r="AH137">
        <v>122</v>
      </c>
      <c r="AI137">
        <v>111</v>
      </c>
      <c r="AJ137">
        <v>374</v>
      </c>
      <c r="AK137">
        <v>120</v>
      </c>
      <c r="AL137">
        <v>120</v>
      </c>
      <c r="AM137">
        <v>125</v>
      </c>
      <c r="AN137">
        <v>134</v>
      </c>
      <c r="AO137">
        <v>100</v>
      </c>
      <c r="AP137">
        <v>110</v>
      </c>
      <c r="AQ137">
        <v>110</v>
      </c>
      <c r="AR137">
        <v>110</v>
      </c>
      <c r="AS137">
        <v>110</v>
      </c>
    </row>
    <row r="138" spans="1:46" x14ac:dyDescent="0.2">
      <c r="A138" t="s">
        <v>386</v>
      </c>
      <c r="B138" t="s">
        <v>387</v>
      </c>
      <c r="C138" t="s">
        <v>388</v>
      </c>
    </row>
    <row r="139" spans="1:46" x14ac:dyDescent="0.2">
      <c r="A139" t="s">
        <v>389</v>
      </c>
      <c r="B139" t="s">
        <v>390</v>
      </c>
      <c r="C139" t="s">
        <v>391</v>
      </c>
    </row>
    <row r="140" spans="1:46" x14ac:dyDescent="0.2">
      <c r="A140" t="s">
        <v>392</v>
      </c>
      <c r="B140" t="s">
        <v>393</v>
      </c>
      <c r="C140" t="s">
        <v>394</v>
      </c>
      <c r="L140">
        <v>7267</v>
      </c>
      <c r="M140">
        <v>7521</v>
      </c>
      <c r="N140">
        <v>8753</v>
      </c>
      <c r="O140">
        <v>9918</v>
      </c>
      <c r="P140">
        <v>10672</v>
      </c>
      <c r="Q140">
        <v>11200</v>
      </c>
      <c r="R140">
        <v>12691</v>
      </c>
      <c r="S140">
        <v>13328</v>
      </c>
      <c r="T140">
        <v>14150</v>
      </c>
      <c r="U140">
        <v>15352</v>
      </c>
      <c r="V140">
        <v>16398</v>
      </c>
      <c r="W140">
        <v>18173</v>
      </c>
      <c r="X140">
        <v>19343</v>
      </c>
      <c r="Y140">
        <v>17363</v>
      </c>
      <c r="Z140">
        <v>18702</v>
      </c>
      <c r="AA140">
        <v>20255</v>
      </c>
      <c r="AB140">
        <v>19825</v>
      </c>
      <c r="AC140">
        <v>23482</v>
      </c>
      <c r="AD140">
        <v>23606</v>
      </c>
      <c r="AE140">
        <v>24210</v>
      </c>
      <c r="AF140">
        <v>24683</v>
      </c>
      <c r="AG140">
        <v>25208</v>
      </c>
      <c r="AH140">
        <v>27114</v>
      </c>
      <c r="AI140">
        <v>28725</v>
      </c>
      <c r="AJ140">
        <v>31594</v>
      </c>
      <c r="AK140">
        <v>25295</v>
      </c>
      <c r="AL140">
        <v>28174</v>
      </c>
      <c r="AM140">
        <v>29685</v>
      </c>
      <c r="AN140">
        <v>30915</v>
      </c>
      <c r="AO140">
        <v>31958</v>
      </c>
      <c r="AP140">
        <v>33429</v>
      </c>
      <c r="AQ140">
        <v>32239</v>
      </c>
      <c r="AR140">
        <v>33478</v>
      </c>
      <c r="AS140">
        <v>33729</v>
      </c>
    </row>
    <row r="141" spans="1:46" x14ac:dyDescent="0.2">
      <c r="A141" t="s">
        <v>395</v>
      </c>
      <c r="B141" t="s">
        <v>396</v>
      </c>
      <c r="C141" t="s">
        <v>397</v>
      </c>
    </row>
    <row r="142" spans="1:46" x14ac:dyDescent="0.2">
      <c r="A142" t="s">
        <v>711</v>
      </c>
      <c r="B142" t="s">
        <v>399</v>
      </c>
      <c r="C142" t="s">
        <v>400</v>
      </c>
      <c r="AG142">
        <v>1809</v>
      </c>
      <c r="AH142">
        <v>705</v>
      </c>
      <c r="AI142">
        <v>110</v>
      </c>
      <c r="AJ142">
        <v>39</v>
      </c>
      <c r="AK142">
        <v>49</v>
      </c>
      <c r="AL142">
        <v>40</v>
      </c>
      <c r="AM142">
        <v>122</v>
      </c>
      <c r="AN142">
        <v>74</v>
      </c>
      <c r="AO142">
        <v>50</v>
      </c>
      <c r="AP142">
        <v>222</v>
      </c>
      <c r="AQ142">
        <v>158</v>
      </c>
      <c r="AR142">
        <v>279</v>
      </c>
      <c r="AS142">
        <v>255</v>
      </c>
    </row>
    <row r="143" spans="1:46" x14ac:dyDescent="0.2">
      <c r="A143" t="s">
        <v>401</v>
      </c>
      <c r="B143" t="s">
        <v>402</v>
      </c>
      <c r="C143" t="s">
        <v>403</v>
      </c>
    </row>
    <row r="144" spans="1:46" x14ac:dyDescent="0.2">
      <c r="A144" t="s">
        <v>404</v>
      </c>
      <c r="B144" t="s">
        <v>405</v>
      </c>
      <c r="C144" t="s">
        <v>406</v>
      </c>
      <c r="L144">
        <v>96</v>
      </c>
      <c r="M144">
        <v>95</v>
      </c>
      <c r="N144">
        <v>141</v>
      </c>
      <c r="O144">
        <v>146</v>
      </c>
      <c r="P144">
        <v>171</v>
      </c>
      <c r="Q144">
        <v>158.70000000000002</v>
      </c>
      <c r="R144">
        <v>163.1</v>
      </c>
      <c r="S144">
        <v>100.4</v>
      </c>
      <c r="T144">
        <v>165.5</v>
      </c>
      <c r="U144">
        <v>185.4</v>
      </c>
      <c r="V144">
        <v>178</v>
      </c>
      <c r="W144">
        <v>106</v>
      </c>
      <c r="X144">
        <v>179</v>
      </c>
      <c r="Y144">
        <v>165</v>
      </c>
      <c r="Z144">
        <v>141</v>
      </c>
      <c r="AA144">
        <v>151</v>
      </c>
      <c r="AB144">
        <v>425</v>
      </c>
      <c r="AC144">
        <v>541</v>
      </c>
      <c r="AD144">
        <v>502</v>
      </c>
      <c r="AE144">
        <v>513</v>
      </c>
      <c r="AF144">
        <v>441</v>
      </c>
      <c r="AG144">
        <v>227</v>
      </c>
      <c r="AH144">
        <v>133</v>
      </c>
      <c r="AI144">
        <v>82</v>
      </c>
      <c r="AJ144">
        <v>86</v>
      </c>
      <c r="AK144">
        <v>109</v>
      </c>
      <c r="AL144">
        <v>106</v>
      </c>
      <c r="AM144">
        <v>112</v>
      </c>
      <c r="AN144">
        <v>109</v>
      </c>
      <c r="AO144">
        <v>104</v>
      </c>
      <c r="AP144">
        <v>92</v>
      </c>
      <c r="AQ144">
        <v>68</v>
      </c>
      <c r="AR144">
        <v>148</v>
      </c>
      <c r="AS144">
        <v>162</v>
      </c>
      <c r="AT144">
        <v>62</v>
      </c>
    </row>
    <row r="145" spans="1:45" x14ac:dyDescent="0.2">
      <c r="A145" t="s">
        <v>407</v>
      </c>
      <c r="B145" t="s">
        <v>408</v>
      </c>
      <c r="C145" t="s">
        <v>409</v>
      </c>
    </row>
    <row r="146" spans="1:45" x14ac:dyDescent="0.2">
      <c r="A146" t="s">
        <v>410</v>
      </c>
      <c r="B146" t="s">
        <v>411</v>
      </c>
      <c r="C146" t="s">
        <v>412</v>
      </c>
    </row>
    <row r="147" spans="1:45" x14ac:dyDescent="0.2">
      <c r="A147" t="s">
        <v>413</v>
      </c>
      <c r="B147" t="s">
        <v>414</v>
      </c>
      <c r="C147" t="s">
        <v>415</v>
      </c>
      <c r="L147">
        <v>1421</v>
      </c>
      <c r="M147">
        <v>1481</v>
      </c>
      <c r="N147">
        <v>1542</v>
      </c>
      <c r="O147">
        <v>1619</v>
      </c>
      <c r="P147">
        <v>1914</v>
      </c>
      <c r="Q147">
        <v>2028</v>
      </c>
      <c r="R147">
        <v>2140</v>
      </c>
      <c r="S147">
        <v>2604</v>
      </c>
      <c r="T147">
        <v>2819</v>
      </c>
      <c r="U147">
        <v>3317</v>
      </c>
      <c r="V147">
        <v>3561</v>
      </c>
      <c r="W147">
        <v>3606</v>
      </c>
      <c r="X147">
        <v>3739</v>
      </c>
      <c r="Y147">
        <v>3848</v>
      </c>
      <c r="Z147">
        <v>3573</v>
      </c>
      <c r="AA147">
        <v>3704</v>
      </c>
      <c r="AB147">
        <v>3709</v>
      </c>
      <c r="AC147">
        <v>3879</v>
      </c>
      <c r="AD147">
        <v>4260</v>
      </c>
      <c r="AE147">
        <v>4641</v>
      </c>
      <c r="AF147">
        <v>5381</v>
      </c>
      <c r="AG147">
        <v>5777</v>
      </c>
      <c r="AH147">
        <v>6223</v>
      </c>
      <c r="AI147">
        <v>6175</v>
      </c>
      <c r="AJ147">
        <v>6284</v>
      </c>
      <c r="AK147">
        <v>6399</v>
      </c>
      <c r="AL147">
        <v>6585</v>
      </c>
      <c r="AM147">
        <v>7236</v>
      </c>
      <c r="AN147">
        <v>7155</v>
      </c>
      <c r="AO147">
        <v>7194</v>
      </c>
      <c r="AP147">
        <v>7497</v>
      </c>
      <c r="AQ147">
        <v>8058</v>
      </c>
      <c r="AR147">
        <v>8057</v>
      </c>
      <c r="AS147">
        <v>10400</v>
      </c>
    </row>
    <row r="148" spans="1:45" x14ac:dyDescent="0.2">
      <c r="A148" t="s">
        <v>416</v>
      </c>
      <c r="B148" t="s">
        <v>417</v>
      </c>
      <c r="C148" t="s">
        <v>418</v>
      </c>
      <c r="L148">
        <v>394</v>
      </c>
      <c r="M148">
        <v>421</v>
      </c>
      <c r="N148">
        <v>468</v>
      </c>
      <c r="O148">
        <v>611</v>
      </c>
      <c r="P148">
        <v>465</v>
      </c>
      <c r="Q148">
        <v>258</v>
      </c>
      <c r="R148">
        <v>218</v>
      </c>
      <c r="S148">
        <v>323</v>
      </c>
      <c r="T148">
        <v>327</v>
      </c>
      <c r="U148">
        <v>274</v>
      </c>
      <c r="V148">
        <v>236</v>
      </c>
      <c r="W148">
        <v>261</v>
      </c>
      <c r="X148">
        <v>270</v>
      </c>
      <c r="Y148">
        <v>188</v>
      </c>
      <c r="Z148">
        <v>105</v>
      </c>
      <c r="AA148">
        <v>77</v>
      </c>
      <c r="AB148">
        <v>73</v>
      </c>
      <c r="AC148">
        <v>73</v>
      </c>
      <c r="AD148">
        <v>64</v>
      </c>
      <c r="AE148">
        <v>79</v>
      </c>
      <c r="AF148">
        <v>80</v>
      </c>
      <c r="AG148">
        <v>63</v>
      </c>
      <c r="AH148">
        <v>73</v>
      </c>
      <c r="AI148">
        <v>60</v>
      </c>
      <c r="AJ148">
        <v>62</v>
      </c>
      <c r="AK148">
        <v>146</v>
      </c>
      <c r="AL148">
        <v>179</v>
      </c>
      <c r="AM148">
        <v>217</v>
      </c>
      <c r="AN148">
        <v>264</v>
      </c>
      <c r="AO148">
        <v>266</v>
      </c>
      <c r="AP148">
        <v>348</v>
      </c>
      <c r="AQ148">
        <v>421</v>
      </c>
      <c r="AR148">
        <v>435</v>
      </c>
      <c r="AS148">
        <v>668</v>
      </c>
    </row>
    <row r="149" spans="1:45" x14ac:dyDescent="0.2">
      <c r="A149" t="s">
        <v>419</v>
      </c>
      <c r="B149" t="s">
        <v>420</v>
      </c>
      <c r="C149" t="s">
        <v>421</v>
      </c>
      <c r="L149">
        <v>156</v>
      </c>
      <c r="M149">
        <v>197</v>
      </c>
      <c r="N149">
        <v>214</v>
      </c>
      <c r="O149">
        <v>193</v>
      </c>
      <c r="P149">
        <v>172</v>
      </c>
      <c r="Q149">
        <v>184</v>
      </c>
      <c r="R149">
        <v>233</v>
      </c>
      <c r="S149">
        <v>269</v>
      </c>
      <c r="T149">
        <v>254</v>
      </c>
      <c r="U149">
        <v>391</v>
      </c>
      <c r="V149">
        <v>386</v>
      </c>
      <c r="W149">
        <v>317</v>
      </c>
      <c r="X149">
        <v>344</v>
      </c>
      <c r="Y149">
        <v>334</v>
      </c>
      <c r="Z149">
        <v>310</v>
      </c>
      <c r="AA149">
        <v>429</v>
      </c>
      <c r="AB149">
        <v>444</v>
      </c>
      <c r="AC149">
        <v>389</v>
      </c>
      <c r="AD149">
        <v>349</v>
      </c>
      <c r="AE149">
        <v>441</v>
      </c>
      <c r="AF149">
        <v>420</v>
      </c>
      <c r="AG149">
        <v>443</v>
      </c>
      <c r="AH149">
        <v>472</v>
      </c>
      <c r="AI149">
        <v>400</v>
      </c>
      <c r="AJ149">
        <v>477</v>
      </c>
      <c r="AK149">
        <v>525</v>
      </c>
      <c r="AL149">
        <v>513</v>
      </c>
      <c r="AM149">
        <v>524</v>
      </c>
      <c r="AN149">
        <v>371</v>
      </c>
      <c r="AO149">
        <v>343</v>
      </c>
      <c r="AP149">
        <v>400</v>
      </c>
      <c r="AQ149">
        <v>384</v>
      </c>
      <c r="AR149">
        <v>462</v>
      </c>
      <c r="AS149">
        <v>581</v>
      </c>
    </row>
    <row r="150" spans="1:45" x14ac:dyDescent="0.2">
      <c r="A150" t="s">
        <v>422</v>
      </c>
      <c r="B150" t="s">
        <v>423</v>
      </c>
      <c r="C150" t="s">
        <v>424</v>
      </c>
    </row>
    <row r="151" spans="1:45" x14ac:dyDescent="0.2">
      <c r="A151" t="s">
        <v>425</v>
      </c>
      <c r="B151" t="s">
        <v>426</v>
      </c>
      <c r="C151" t="s">
        <v>427</v>
      </c>
    </row>
    <row r="152" spans="1:45" x14ac:dyDescent="0.2">
      <c r="A152" t="s">
        <v>428</v>
      </c>
      <c r="B152" t="s">
        <v>429</v>
      </c>
      <c r="C152" t="s">
        <v>430</v>
      </c>
      <c r="P152">
        <v>40</v>
      </c>
      <c r="Q152">
        <v>10</v>
      </c>
      <c r="R152">
        <v>43</v>
      </c>
      <c r="S152">
        <v>38</v>
      </c>
      <c r="T152">
        <v>21</v>
      </c>
      <c r="U152">
        <v>29</v>
      </c>
      <c r="V152">
        <v>32</v>
      </c>
      <c r="W152">
        <v>30</v>
      </c>
      <c r="X152">
        <v>37</v>
      </c>
      <c r="Y152">
        <v>39</v>
      </c>
      <c r="Z152">
        <v>32</v>
      </c>
      <c r="AA152">
        <v>96</v>
      </c>
      <c r="AB152">
        <v>152</v>
      </c>
      <c r="AC152">
        <v>215</v>
      </c>
      <c r="AD152">
        <v>217</v>
      </c>
      <c r="AE152">
        <v>114</v>
      </c>
      <c r="AF152">
        <v>107</v>
      </c>
      <c r="AG152">
        <v>136</v>
      </c>
      <c r="AH152">
        <v>237</v>
      </c>
      <c r="AI152">
        <v>248</v>
      </c>
      <c r="AJ152">
        <v>315</v>
      </c>
      <c r="AK152">
        <v>327</v>
      </c>
      <c r="AL152">
        <v>309</v>
      </c>
      <c r="AM152">
        <v>227</v>
      </c>
      <c r="AN152">
        <v>139</v>
      </c>
      <c r="AO152">
        <v>191</v>
      </c>
      <c r="AP152">
        <v>206</v>
      </c>
      <c r="AQ152">
        <v>215</v>
      </c>
      <c r="AR152">
        <v>290</v>
      </c>
      <c r="AS152">
        <v>395</v>
      </c>
    </row>
    <row r="153" spans="1:45" x14ac:dyDescent="0.2">
      <c r="A153" t="s">
        <v>431</v>
      </c>
      <c r="B153" t="s">
        <v>432</v>
      </c>
      <c r="C153" t="s">
        <v>433</v>
      </c>
      <c r="L153">
        <v>3830</v>
      </c>
      <c r="M153">
        <v>4045</v>
      </c>
      <c r="N153">
        <v>4023</v>
      </c>
      <c r="O153">
        <v>4077</v>
      </c>
      <c r="P153">
        <v>4088</v>
      </c>
      <c r="Q153">
        <v>3705</v>
      </c>
      <c r="R153">
        <v>3481</v>
      </c>
      <c r="S153">
        <v>3895</v>
      </c>
      <c r="T153">
        <v>3918</v>
      </c>
      <c r="U153">
        <v>3701</v>
      </c>
      <c r="V153">
        <v>3745</v>
      </c>
      <c r="W153">
        <v>3316</v>
      </c>
      <c r="X153">
        <v>3103</v>
      </c>
      <c r="Y153">
        <v>3108</v>
      </c>
      <c r="Z153">
        <v>3176</v>
      </c>
      <c r="AA153">
        <v>2911</v>
      </c>
      <c r="AB153">
        <v>3099</v>
      </c>
      <c r="AC153">
        <v>2929</v>
      </c>
      <c r="AD153">
        <v>3418</v>
      </c>
      <c r="AE153">
        <v>3546</v>
      </c>
      <c r="AF153">
        <v>3682</v>
      </c>
      <c r="AG153">
        <v>3571</v>
      </c>
      <c r="AH153">
        <v>3296</v>
      </c>
      <c r="AI153">
        <v>3142</v>
      </c>
      <c r="AJ153">
        <v>3180</v>
      </c>
      <c r="AK153">
        <v>3180</v>
      </c>
      <c r="AL153">
        <v>3140</v>
      </c>
      <c r="AM153">
        <v>3230</v>
      </c>
      <c r="AN153">
        <v>3200</v>
      </c>
      <c r="AO153">
        <v>3200</v>
      </c>
      <c r="AP153">
        <v>3200</v>
      </c>
      <c r="AQ153">
        <v>3450</v>
      </c>
      <c r="AR153">
        <v>3400</v>
      </c>
      <c r="AS153">
        <v>3400</v>
      </c>
    </row>
    <row r="154" spans="1:45" x14ac:dyDescent="0.2">
      <c r="A154" t="s">
        <v>434</v>
      </c>
      <c r="B154" t="s">
        <v>435</v>
      </c>
      <c r="C154" t="s">
        <v>436</v>
      </c>
    </row>
    <row r="155" spans="1:45" x14ac:dyDescent="0.2">
      <c r="A155" t="s">
        <v>437</v>
      </c>
      <c r="B155" t="s">
        <v>438</v>
      </c>
      <c r="C155" t="s">
        <v>439</v>
      </c>
      <c r="L155">
        <v>0</v>
      </c>
      <c r="M155">
        <v>0</v>
      </c>
      <c r="N155">
        <v>55</v>
      </c>
      <c r="O155">
        <v>53</v>
      </c>
      <c r="P155">
        <v>66</v>
      </c>
      <c r="Q155">
        <v>58</v>
      </c>
      <c r="R155">
        <v>54</v>
      </c>
      <c r="S155">
        <v>48</v>
      </c>
      <c r="T155">
        <v>51</v>
      </c>
      <c r="U155">
        <v>57</v>
      </c>
      <c r="V155">
        <v>53</v>
      </c>
      <c r="W155">
        <v>46</v>
      </c>
      <c r="X155">
        <v>49</v>
      </c>
      <c r="Y155">
        <v>41</v>
      </c>
      <c r="Z155">
        <v>41</v>
      </c>
      <c r="AA155">
        <v>31</v>
      </c>
      <c r="AB155">
        <v>40</v>
      </c>
      <c r="AC155">
        <v>58</v>
      </c>
      <c r="AD155">
        <v>63</v>
      </c>
      <c r="AE155">
        <v>67</v>
      </c>
      <c r="AF155">
        <v>64</v>
      </c>
      <c r="AG155">
        <v>68</v>
      </c>
      <c r="AH155">
        <v>90</v>
      </c>
      <c r="AI155">
        <v>101</v>
      </c>
      <c r="AJ155">
        <v>97</v>
      </c>
      <c r="AK155">
        <v>99</v>
      </c>
      <c r="AL155">
        <v>89</v>
      </c>
      <c r="AM155">
        <v>84</v>
      </c>
      <c r="AN155">
        <v>89</v>
      </c>
      <c r="AO155">
        <v>93</v>
      </c>
      <c r="AP155">
        <v>91</v>
      </c>
      <c r="AQ155">
        <v>100</v>
      </c>
      <c r="AR155">
        <v>100</v>
      </c>
      <c r="AS155">
        <v>100</v>
      </c>
    </row>
    <row r="156" spans="1:45" x14ac:dyDescent="0.2">
      <c r="A156" t="s">
        <v>440</v>
      </c>
      <c r="B156" t="s">
        <v>441</v>
      </c>
      <c r="C156" t="s">
        <v>442</v>
      </c>
      <c r="L156">
        <v>829</v>
      </c>
      <c r="M156">
        <v>823</v>
      </c>
      <c r="N156">
        <v>900</v>
      </c>
      <c r="O156">
        <v>1058</v>
      </c>
      <c r="P156">
        <v>1111</v>
      </c>
      <c r="Q156">
        <v>1074</v>
      </c>
      <c r="R156">
        <v>999</v>
      </c>
      <c r="S156">
        <v>910</v>
      </c>
      <c r="T156">
        <v>798</v>
      </c>
      <c r="U156">
        <v>752</v>
      </c>
      <c r="V156">
        <v>720</v>
      </c>
      <c r="W156">
        <v>759</v>
      </c>
      <c r="X156">
        <v>781</v>
      </c>
      <c r="Y156">
        <v>760</v>
      </c>
      <c r="Z156">
        <v>823</v>
      </c>
      <c r="AA156">
        <v>863</v>
      </c>
      <c r="AB156">
        <v>895</v>
      </c>
      <c r="AC156">
        <v>880</v>
      </c>
      <c r="AD156">
        <v>793</v>
      </c>
      <c r="AE156">
        <v>729</v>
      </c>
      <c r="AF156">
        <v>681</v>
      </c>
      <c r="AG156">
        <v>581</v>
      </c>
      <c r="AH156">
        <v>599</v>
      </c>
      <c r="AI156">
        <v>684</v>
      </c>
      <c r="AJ156">
        <v>900</v>
      </c>
      <c r="AK156">
        <v>950</v>
      </c>
      <c r="AL156">
        <v>974</v>
      </c>
      <c r="AM156">
        <v>976</v>
      </c>
      <c r="AN156">
        <v>950</v>
      </c>
      <c r="AO156">
        <v>1030</v>
      </c>
      <c r="AP156">
        <v>1070</v>
      </c>
      <c r="AQ156">
        <v>1080</v>
      </c>
      <c r="AR156">
        <v>1090</v>
      </c>
      <c r="AS156">
        <v>1100</v>
      </c>
    </row>
    <row r="157" spans="1:45" x14ac:dyDescent="0.2">
      <c r="A157" t="s">
        <v>443</v>
      </c>
      <c r="B157" t="s">
        <v>444</v>
      </c>
      <c r="C157" t="s">
        <v>445</v>
      </c>
      <c r="L157">
        <v>98</v>
      </c>
      <c r="M157">
        <v>99</v>
      </c>
      <c r="N157">
        <v>118</v>
      </c>
      <c r="O157">
        <v>192</v>
      </c>
      <c r="P157">
        <v>236</v>
      </c>
      <c r="Q157">
        <v>177</v>
      </c>
      <c r="R157">
        <v>226</v>
      </c>
      <c r="S157">
        <v>226</v>
      </c>
      <c r="T157">
        <v>199</v>
      </c>
      <c r="U157">
        <v>86</v>
      </c>
      <c r="V157">
        <v>154</v>
      </c>
      <c r="W157">
        <v>255</v>
      </c>
      <c r="X157">
        <v>180</v>
      </c>
      <c r="Y157">
        <v>298</v>
      </c>
      <c r="Z157">
        <v>280</v>
      </c>
      <c r="AA157">
        <v>245</v>
      </c>
      <c r="AB157">
        <v>284</v>
      </c>
      <c r="AC157">
        <v>265</v>
      </c>
      <c r="AD157">
        <v>256</v>
      </c>
      <c r="AE157">
        <v>225</v>
      </c>
      <c r="AF157">
        <v>140</v>
      </c>
      <c r="AG157">
        <v>239</v>
      </c>
      <c r="AH157">
        <v>277</v>
      </c>
      <c r="AI157">
        <v>255</v>
      </c>
      <c r="AJ157">
        <v>309</v>
      </c>
      <c r="AK157">
        <v>324</v>
      </c>
      <c r="AL157">
        <v>360</v>
      </c>
      <c r="AM157">
        <v>361</v>
      </c>
      <c r="AN157">
        <v>412</v>
      </c>
      <c r="AO157">
        <v>536</v>
      </c>
      <c r="AP157">
        <v>568</v>
      </c>
      <c r="AQ157">
        <v>588</v>
      </c>
      <c r="AR157">
        <v>543</v>
      </c>
      <c r="AS157">
        <v>570</v>
      </c>
    </row>
    <row r="158" spans="1:45" x14ac:dyDescent="0.2">
      <c r="A158" t="s">
        <v>446</v>
      </c>
      <c r="B158" t="s">
        <v>447</v>
      </c>
      <c r="C158" t="s">
        <v>448</v>
      </c>
      <c r="L158">
        <v>33</v>
      </c>
      <c r="M158">
        <v>25</v>
      </c>
      <c r="N158">
        <v>33</v>
      </c>
      <c r="O158">
        <v>30</v>
      </c>
      <c r="P158">
        <v>20</v>
      </c>
      <c r="Q158">
        <v>17</v>
      </c>
      <c r="R158">
        <v>35</v>
      </c>
      <c r="S158">
        <v>36</v>
      </c>
      <c r="T158">
        <v>41</v>
      </c>
      <c r="U158">
        <v>34</v>
      </c>
      <c r="V158">
        <v>41</v>
      </c>
      <c r="W158">
        <v>41</v>
      </c>
      <c r="X158">
        <v>36</v>
      </c>
      <c r="Y158">
        <v>30</v>
      </c>
      <c r="Z158">
        <v>38</v>
      </c>
      <c r="AA158">
        <v>38</v>
      </c>
      <c r="AB158">
        <v>32.200000000000003</v>
      </c>
      <c r="AC158">
        <v>29.900000000000002</v>
      </c>
      <c r="AD158">
        <v>27.6</v>
      </c>
      <c r="AE158">
        <v>15.942</v>
      </c>
      <c r="AF158">
        <v>19.068000000000001</v>
      </c>
      <c r="AG158">
        <v>20.109000000000002</v>
      </c>
      <c r="AH158">
        <v>29.288</v>
      </c>
      <c r="AI158">
        <v>31.193999999999999</v>
      </c>
      <c r="AJ158">
        <v>26.216000000000001</v>
      </c>
      <c r="AK158">
        <v>31.058</v>
      </c>
      <c r="AL158">
        <v>29</v>
      </c>
      <c r="AM158">
        <v>30</v>
      </c>
      <c r="AN158">
        <v>30</v>
      </c>
      <c r="AO158">
        <v>30</v>
      </c>
      <c r="AP158">
        <v>40</v>
      </c>
      <c r="AQ158">
        <v>40</v>
      </c>
      <c r="AR158">
        <v>55</v>
      </c>
      <c r="AS158">
        <v>55</v>
      </c>
    </row>
    <row r="159" spans="1:45" x14ac:dyDescent="0.2">
      <c r="A159" t="s">
        <v>449</v>
      </c>
      <c r="B159" t="s">
        <v>450</v>
      </c>
      <c r="C159" t="s">
        <v>451</v>
      </c>
      <c r="L159">
        <v>664</v>
      </c>
      <c r="M159">
        <v>1137</v>
      </c>
      <c r="N159">
        <v>1222</v>
      </c>
      <c r="O159">
        <v>1226</v>
      </c>
      <c r="P159">
        <v>1200</v>
      </c>
      <c r="Q159">
        <v>1212</v>
      </c>
      <c r="R159">
        <v>1294</v>
      </c>
      <c r="S159">
        <v>1262</v>
      </c>
      <c r="T159">
        <v>1289</v>
      </c>
      <c r="U159">
        <v>1655</v>
      </c>
      <c r="V159">
        <v>1714</v>
      </c>
      <c r="W159">
        <v>2568</v>
      </c>
      <c r="X159">
        <v>3012</v>
      </c>
      <c r="Y159">
        <v>2760</v>
      </c>
      <c r="Z159">
        <v>2184</v>
      </c>
      <c r="AA159">
        <v>3348</v>
      </c>
      <c r="AB159">
        <v>3624</v>
      </c>
      <c r="AC159">
        <v>3085</v>
      </c>
      <c r="AD159">
        <v>4017</v>
      </c>
      <c r="AE159">
        <v>4229</v>
      </c>
      <c r="AF159">
        <v>2974</v>
      </c>
      <c r="AG159">
        <v>3418</v>
      </c>
      <c r="AH159">
        <v>3367</v>
      </c>
      <c r="AI159">
        <v>3247</v>
      </c>
      <c r="AJ159">
        <v>1275</v>
      </c>
      <c r="AK159">
        <v>1573</v>
      </c>
      <c r="AL159">
        <v>2545</v>
      </c>
      <c r="AM159">
        <v>2520</v>
      </c>
      <c r="AN159">
        <v>2700</v>
      </c>
      <c r="AO159">
        <v>2500</v>
      </c>
      <c r="AP159">
        <v>2500</v>
      </c>
      <c r="AQ159">
        <v>2400</v>
      </c>
      <c r="AR159">
        <v>2100</v>
      </c>
      <c r="AS159">
        <v>2100</v>
      </c>
    </row>
    <row r="160" spans="1:45" x14ac:dyDescent="0.2">
      <c r="A160" t="s">
        <v>452</v>
      </c>
      <c r="B160" t="s">
        <v>453</v>
      </c>
      <c r="C160" t="s">
        <v>454</v>
      </c>
    </row>
    <row r="161" spans="1:46" x14ac:dyDescent="0.2">
      <c r="A161" t="s">
        <v>455</v>
      </c>
      <c r="B161" t="s">
        <v>456</v>
      </c>
      <c r="C161" t="s">
        <v>457</v>
      </c>
    </row>
    <row r="162" spans="1:46" x14ac:dyDescent="0.2">
      <c r="A162" t="s">
        <v>460</v>
      </c>
      <c r="B162" t="s">
        <v>461</v>
      </c>
      <c r="C162" t="s">
        <v>462</v>
      </c>
    </row>
    <row r="163" spans="1:46" x14ac:dyDescent="0.2">
      <c r="A163" t="s">
        <v>463</v>
      </c>
      <c r="B163" t="s">
        <v>464</v>
      </c>
      <c r="C163" t="s">
        <v>465</v>
      </c>
      <c r="L163">
        <v>2680</v>
      </c>
      <c r="M163">
        <v>2333</v>
      </c>
      <c r="N163">
        <v>2314</v>
      </c>
      <c r="O163">
        <v>2726</v>
      </c>
      <c r="P163">
        <v>2638</v>
      </c>
      <c r="Q163">
        <v>2710</v>
      </c>
      <c r="R163">
        <v>2680</v>
      </c>
      <c r="S163">
        <v>2314</v>
      </c>
      <c r="T163">
        <v>2232</v>
      </c>
      <c r="U163">
        <v>2251</v>
      </c>
      <c r="V163">
        <v>2206</v>
      </c>
      <c r="W163">
        <v>1837</v>
      </c>
      <c r="X163">
        <v>1704</v>
      </c>
      <c r="Y163">
        <v>1666</v>
      </c>
      <c r="Z163">
        <v>1547</v>
      </c>
      <c r="AA163">
        <v>1343</v>
      </c>
      <c r="AB163">
        <v>1752</v>
      </c>
      <c r="AC163">
        <v>1703</v>
      </c>
      <c r="AD163">
        <v>1667</v>
      </c>
      <c r="AE163">
        <v>1380</v>
      </c>
      <c r="AF163">
        <v>1260</v>
      </c>
      <c r="AG163">
        <v>1293</v>
      </c>
      <c r="AH163">
        <v>1242</v>
      </c>
      <c r="AI163">
        <v>1368</v>
      </c>
      <c r="AJ163">
        <v>1464</v>
      </c>
      <c r="AK163">
        <v>1613</v>
      </c>
      <c r="AL163">
        <v>1690</v>
      </c>
      <c r="AM163">
        <v>1724</v>
      </c>
      <c r="AN163">
        <v>1676</v>
      </c>
      <c r="AO163">
        <v>1827</v>
      </c>
      <c r="AP163">
        <v>1851</v>
      </c>
      <c r="AQ163">
        <v>1870</v>
      </c>
      <c r="AR163">
        <v>1850</v>
      </c>
      <c r="AS163">
        <v>1860</v>
      </c>
    </row>
    <row r="164" spans="1:46" x14ac:dyDescent="0.2">
      <c r="A164" t="s">
        <v>466</v>
      </c>
      <c r="B164" t="s">
        <v>467</v>
      </c>
      <c r="C164" t="s">
        <v>468</v>
      </c>
      <c r="AD164">
        <v>834</v>
      </c>
      <c r="AE164">
        <v>959</v>
      </c>
      <c r="AF164">
        <v>1000</v>
      </c>
      <c r="AG164">
        <v>1100</v>
      </c>
      <c r="AH164">
        <v>1103</v>
      </c>
      <c r="AI164">
        <v>1130</v>
      </c>
      <c r="AJ164">
        <v>1191</v>
      </c>
      <c r="AK164">
        <v>1280</v>
      </c>
      <c r="AL164">
        <v>1206</v>
      </c>
      <c r="AM164">
        <v>1233</v>
      </c>
      <c r="AN164">
        <v>1217</v>
      </c>
      <c r="AO164">
        <v>1990</v>
      </c>
      <c r="AP164">
        <v>1815</v>
      </c>
      <c r="AQ164">
        <v>1370</v>
      </c>
      <c r="AR164">
        <v>1400</v>
      </c>
      <c r="AS164">
        <v>1400</v>
      </c>
    </row>
    <row r="165" spans="1:46" x14ac:dyDescent="0.2">
      <c r="A165" t="s">
        <v>469</v>
      </c>
      <c r="B165" t="s">
        <v>470</v>
      </c>
      <c r="C165" t="s">
        <v>471</v>
      </c>
      <c r="L165">
        <v>2656</v>
      </c>
      <c r="M165">
        <v>2702</v>
      </c>
      <c r="N165">
        <v>2605</v>
      </c>
      <c r="O165">
        <v>2875</v>
      </c>
      <c r="P165">
        <v>3145</v>
      </c>
      <c r="Q165">
        <v>3320</v>
      </c>
      <c r="R165">
        <v>3196</v>
      </c>
      <c r="S165">
        <v>3071</v>
      </c>
      <c r="T165">
        <v>3224</v>
      </c>
      <c r="U165">
        <v>3023</v>
      </c>
      <c r="V165">
        <v>3343</v>
      </c>
      <c r="W165">
        <v>3538</v>
      </c>
      <c r="X165">
        <v>3657</v>
      </c>
      <c r="Y165">
        <v>3938</v>
      </c>
      <c r="Z165">
        <v>4503</v>
      </c>
      <c r="AA165">
        <v>4732</v>
      </c>
      <c r="AB165">
        <v>5773</v>
      </c>
      <c r="AC165">
        <v>6508</v>
      </c>
      <c r="AD165">
        <v>7072</v>
      </c>
      <c r="AE165">
        <v>7125</v>
      </c>
      <c r="AF165">
        <v>7488</v>
      </c>
      <c r="AG165">
        <v>7762</v>
      </c>
      <c r="AH165">
        <v>8321</v>
      </c>
      <c r="AI165">
        <v>8558</v>
      </c>
      <c r="AJ165">
        <v>8100</v>
      </c>
      <c r="AK165">
        <v>7913</v>
      </c>
      <c r="AL165">
        <v>9567</v>
      </c>
      <c r="AM165">
        <v>9536</v>
      </c>
      <c r="AN165">
        <v>9364</v>
      </c>
      <c r="AO165">
        <v>9635</v>
      </c>
      <c r="AP165">
        <v>9314</v>
      </c>
      <c r="AQ165">
        <v>9674</v>
      </c>
      <c r="AR165">
        <v>9935</v>
      </c>
      <c r="AS165">
        <v>10845</v>
      </c>
      <c r="AT165">
        <v>12862</v>
      </c>
    </row>
    <row r="166" spans="1:46" x14ac:dyDescent="0.2">
      <c r="A166" t="s">
        <v>472</v>
      </c>
      <c r="B166" t="s">
        <v>473</v>
      </c>
      <c r="C166" t="s">
        <v>474</v>
      </c>
    </row>
    <row r="167" spans="1:46" x14ac:dyDescent="0.2">
      <c r="A167" t="s">
        <v>475</v>
      </c>
      <c r="B167" t="s">
        <v>476</v>
      </c>
      <c r="C167" t="s">
        <v>477</v>
      </c>
    </row>
    <row r="168" spans="1:46" x14ac:dyDescent="0.2">
      <c r="A168" t="s">
        <v>478</v>
      </c>
      <c r="B168" t="s">
        <v>479</v>
      </c>
      <c r="C168" t="s">
        <v>480</v>
      </c>
      <c r="L168">
        <v>181</v>
      </c>
      <c r="M168">
        <v>192</v>
      </c>
      <c r="N168">
        <v>271</v>
      </c>
      <c r="O168">
        <v>434</v>
      </c>
      <c r="P168">
        <v>395</v>
      </c>
      <c r="Q168">
        <v>277</v>
      </c>
      <c r="R168">
        <v>282</v>
      </c>
      <c r="S168">
        <v>271</v>
      </c>
      <c r="T168">
        <v>300</v>
      </c>
      <c r="U168">
        <v>510</v>
      </c>
      <c r="V168">
        <v>565</v>
      </c>
      <c r="W168">
        <v>520</v>
      </c>
      <c r="X168">
        <v>350</v>
      </c>
      <c r="Y168">
        <v>327</v>
      </c>
      <c r="Z168">
        <v>304</v>
      </c>
      <c r="AA168">
        <v>305</v>
      </c>
      <c r="AB168">
        <v>336</v>
      </c>
      <c r="AC168">
        <v>349</v>
      </c>
      <c r="AD168">
        <v>167</v>
      </c>
      <c r="AE168">
        <v>185</v>
      </c>
      <c r="AF168">
        <v>325</v>
      </c>
      <c r="AG168">
        <v>300</v>
      </c>
      <c r="AH168">
        <v>473</v>
      </c>
      <c r="AI168">
        <v>620</v>
      </c>
      <c r="AJ168">
        <v>678</v>
      </c>
      <c r="AK168">
        <v>658</v>
      </c>
      <c r="AL168">
        <v>651</v>
      </c>
      <c r="AM168">
        <v>752</v>
      </c>
      <c r="AN168">
        <v>814</v>
      </c>
      <c r="AO168">
        <v>976</v>
      </c>
      <c r="AP168">
        <v>849.2</v>
      </c>
      <c r="AQ168">
        <v>760</v>
      </c>
      <c r="AR168">
        <v>760</v>
      </c>
      <c r="AS168">
        <v>770</v>
      </c>
    </row>
    <row r="169" spans="1:46" x14ac:dyDescent="0.2">
      <c r="A169" t="s">
        <v>481</v>
      </c>
      <c r="B169" t="s">
        <v>482</v>
      </c>
      <c r="C169" t="s">
        <v>483</v>
      </c>
    </row>
    <row r="170" spans="1:46" x14ac:dyDescent="0.2">
      <c r="A170" t="s">
        <v>484</v>
      </c>
      <c r="B170" t="s">
        <v>485</v>
      </c>
      <c r="C170" t="s">
        <v>486</v>
      </c>
      <c r="L170">
        <v>63</v>
      </c>
      <c r="M170">
        <v>81</v>
      </c>
      <c r="N170">
        <v>75</v>
      </c>
      <c r="O170">
        <v>74</v>
      </c>
      <c r="P170">
        <v>103</v>
      </c>
      <c r="Q170">
        <v>138</v>
      </c>
      <c r="R170">
        <v>155</v>
      </c>
      <c r="S170">
        <v>200</v>
      </c>
      <c r="T170">
        <v>166</v>
      </c>
      <c r="U170">
        <v>155</v>
      </c>
      <c r="V170">
        <v>177</v>
      </c>
      <c r="W170">
        <v>156</v>
      </c>
      <c r="X170">
        <v>111</v>
      </c>
      <c r="Y170">
        <v>153</v>
      </c>
      <c r="Z170">
        <v>109</v>
      </c>
      <c r="AA170">
        <v>46</v>
      </c>
      <c r="AB170">
        <v>179</v>
      </c>
      <c r="AC170">
        <v>269</v>
      </c>
      <c r="AD170">
        <v>256</v>
      </c>
      <c r="AE170">
        <v>256</v>
      </c>
      <c r="AF170">
        <v>343.661</v>
      </c>
      <c r="AG170">
        <v>343.29200000000003</v>
      </c>
      <c r="AH170">
        <v>475.75800000000004</v>
      </c>
      <c r="AI170">
        <v>475.601</v>
      </c>
      <c r="AJ170">
        <v>528.77</v>
      </c>
      <c r="AK170">
        <v>624.47699999999998</v>
      </c>
      <c r="AL170">
        <v>627.03700000000003</v>
      </c>
      <c r="AM170">
        <v>602.58299999999997</v>
      </c>
      <c r="AN170">
        <v>585.59</v>
      </c>
      <c r="AO170">
        <v>556.31000000000006</v>
      </c>
      <c r="AP170">
        <v>515.69899999999996</v>
      </c>
      <c r="AQ170">
        <v>505.38499999999999</v>
      </c>
      <c r="AR170">
        <v>447.26600000000002</v>
      </c>
      <c r="AS170">
        <v>505.411</v>
      </c>
    </row>
    <row r="171" spans="1:46" x14ac:dyDescent="0.2">
      <c r="A171" t="s">
        <v>487</v>
      </c>
      <c r="B171" t="s">
        <v>488</v>
      </c>
      <c r="C171" t="s">
        <v>489</v>
      </c>
      <c r="L171">
        <v>1144</v>
      </c>
      <c r="M171">
        <v>1474</v>
      </c>
      <c r="N171">
        <v>1428</v>
      </c>
      <c r="O171">
        <v>1735</v>
      </c>
      <c r="P171">
        <v>1918</v>
      </c>
      <c r="Q171">
        <v>1952</v>
      </c>
      <c r="R171">
        <v>1966</v>
      </c>
      <c r="S171">
        <v>1968</v>
      </c>
      <c r="T171">
        <v>2047</v>
      </c>
      <c r="U171">
        <v>2428</v>
      </c>
      <c r="V171">
        <v>2758</v>
      </c>
      <c r="W171">
        <v>2584</v>
      </c>
      <c r="X171">
        <v>2473</v>
      </c>
      <c r="Y171">
        <v>1967</v>
      </c>
      <c r="Z171">
        <v>1947</v>
      </c>
      <c r="AA171">
        <v>1757</v>
      </c>
      <c r="AB171">
        <v>2207</v>
      </c>
      <c r="AC171">
        <v>2584</v>
      </c>
      <c r="AD171">
        <v>2514</v>
      </c>
      <c r="AE171">
        <v>2105</v>
      </c>
      <c r="AF171">
        <v>2185</v>
      </c>
      <c r="AG171">
        <v>2137</v>
      </c>
      <c r="AH171">
        <v>2080</v>
      </c>
      <c r="AI171">
        <v>2327</v>
      </c>
      <c r="AJ171">
        <v>3177</v>
      </c>
      <c r="AK171">
        <v>3645</v>
      </c>
      <c r="AL171">
        <v>3678</v>
      </c>
      <c r="AM171">
        <v>4092</v>
      </c>
      <c r="AN171">
        <v>4069</v>
      </c>
      <c r="AO171">
        <v>3799</v>
      </c>
      <c r="AP171">
        <v>3684</v>
      </c>
      <c r="AQ171">
        <v>3589</v>
      </c>
      <c r="AR171">
        <v>4120</v>
      </c>
      <c r="AS171">
        <v>4202</v>
      </c>
    </row>
    <row r="172" spans="1:46" x14ac:dyDescent="0.2">
      <c r="A172" t="s">
        <v>490</v>
      </c>
      <c r="B172" t="s">
        <v>491</v>
      </c>
      <c r="C172" t="s">
        <v>492</v>
      </c>
      <c r="L172">
        <v>2447</v>
      </c>
      <c r="M172">
        <v>2814</v>
      </c>
      <c r="N172">
        <v>2904</v>
      </c>
      <c r="O172">
        <v>4059</v>
      </c>
      <c r="P172">
        <v>3482</v>
      </c>
      <c r="Q172">
        <v>4351</v>
      </c>
      <c r="R172">
        <v>4229</v>
      </c>
      <c r="S172">
        <v>4112</v>
      </c>
      <c r="T172">
        <v>4201</v>
      </c>
      <c r="U172">
        <v>6857</v>
      </c>
      <c r="V172">
        <v>4516</v>
      </c>
      <c r="W172">
        <v>4008</v>
      </c>
      <c r="X172">
        <v>4393</v>
      </c>
      <c r="Y172">
        <v>4560</v>
      </c>
      <c r="Z172">
        <v>3660</v>
      </c>
      <c r="AA172">
        <v>3072</v>
      </c>
      <c r="AB172">
        <v>3288</v>
      </c>
      <c r="AC172">
        <v>3984</v>
      </c>
      <c r="AD172">
        <v>4092</v>
      </c>
      <c r="AE172">
        <v>3624</v>
      </c>
      <c r="AF172">
        <v>6360</v>
      </c>
      <c r="AG172">
        <v>6804</v>
      </c>
      <c r="AH172">
        <v>6540</v>
      </c>
      <c r="AI172">
        <v>7932</v>
      </c>
      <c r="AJ172">
        <v>9576</v>
      </c>
      <c r="AK172">
        <v>10566</v>
      </c>
      <c r="AL172">
        <v>12429</v>
      </c>
      <c r="AM172">
        <v>14681</v>
      </c>
      <c r="AN172">
        <v>12888</v>
      </c>
      <c r="AO172">
        <v>12557</v>
      </c>
      <c r="AP172">
        <v>11959</v>
      </c>
      <c r="AQ172">
        <v>11378</v>
      </c>
      <c r="AR172">
        <v>11396</v>
      </c>
      <c r="AS172">
        <v>10000</v>
      </c>
    </row>
    <row r="173" spans="1:46" x14ac:dyDescent="0.2">
      <c r="A173" t="s">
        <v>493</v>
      </c>
      <c r="B173" t="s">
        <v>494</v>
      </c>
      <c r="C173" t="s">
        <v>495</v>
      </c>
    </row>
    <row r="174" spans="1:46" x14ac:dyDescent="0.2">
      <c r="A174" t="s">
        <v>496</v>
      </c>
      <c r="B174" t="s">
        <v>497</v>
      </c>
      <c r="C174" t="s">
        <v>498</v>
      </c>
      <c r="L174">
        <v>12180</v>
      </c>
      <c r="M174">
        <v>13082</v>
      </c>
      <c r="N174">
        <v>13986</v>
      </c>
      <c r="O174">
        <v>15548</v>
      </c>
      <c r="P174">
        <v>16765</v>
      </c>
      <c r="Q174">
        <v>18544</v>
      </c>
      <c r="R174">
        <v>19803</v>
      </c>
      <c r="S174">
        <v>21301</v>
      </c>
      <c r="T174">
        <v>21651</v>
      </c>
      <c r="U174">
        <v>19180</v>
      </c>
      <c r="V174">
        <v>18428</v>
      </c>
      <c r="W174">
        <v>14224</v>
      </c>
      <c r="X174">
        <v>16035</v>
      </c>
      <c r="Y174">
        <v>16163</v>
      </c>
      <c r="Z174">
        <v>16649</v>
      </c>
      <c r="AA174">
        <v>14990</v>
      </c>
      <c r="AB174">
        <v>15831</v>
      </c>
      <c r="AC174">
        <v>16090</v>
      </c>
      <c r="AD174">
        <v>16984</v>
      </c>
      <c r="AE174">
        <v>17125</v>
      </c>
      <c r="AF174">
        <v>12518</v>
      </c>
      <c r="AG174">
        <v>12012</v>
      </c>
      <c r="AH174">
        <v>11908</v>
      </c>
      <c r="AI174">
        <v>12200</v>
      </c>
      <c r="AJ174">
        <v>13834</v>
      </c>
      <c r="AK174">
        <v>13914</v>
      </c>
      <c r="AL174">
        <v>13959</v>
      </c>
      <c r="AM174">
        <v>15003</v>
      </c>
      <c r="AN174">
        <v>14970</v>
      </c>
      <c r="AO174">
        <v>15555</v>
      </c>
      <c r="AP174">
        <v>15046</v>
      </c>
      <c r="AQ174">
        <v>12074</v>
      </c>
      <c r="AR174">
        <v>11206</v>
      </c>
      <c r="AS174">
        <v>11653</v>
      </c>
    </row>
    <row r="175" spans="1:46" x14ac:dyDescent="0.2">
      <c r="A175" t="s">
        <v>499</v>
      </c>
      <c r="B175" t="s">
        <v>500</v>
      </c>
      <c r="C175" t="s">
        <v>501</v>
      </c>
      <c r="L175">
        <v>2347</v>
      </c>
      <c r="M175">
        <v>2507</v>
      </c>
      <c r="N175">
        <v>2735</v>
      </c>
      <c r="O175">
        <v>3322</v>
      </c>
      <c r="P175">
        <v>3387</v>
      </c>
      <c r="Q175">
        <v>3448</v>
      </c>
      <c r="R175">
        <v>3794</v>
      </c>
      <c r="S175">
        <v>4436</v>
      </c>
      <c r="T175">
        <v>3856</v>
      </c>
      <c r="U175">
        <v>5352</v>
      </c>
      <c r="V175">
        <v>5914</v>
      </c>
      <c r="W175">
        <v>6033</v>
      </c>
      <c r="X175">
        <v>5969</v>
      </c>
      <c r="Y175">
        <v>6060</v>
      </c>
      <c r="Z175">
        <v>5514</v>
      </c>
      <c r="AA175">
        <v>5279</v>
      </c>
      <c r="AB175">
        <v>5425</v>
      </c>
      <c r="AC175">
        <v>5853</v>
      </c>
      <c r="AD175">
        <v>6471</v>
      </c>
      <c r="AE175">
        <v>6673</v>
      </c>
      <c r="AF175">
        <v>7188</v>
      </c>
      <c r="AG175">
        <v>7342</v>
      </c>
      <c r="AH175">
        <v>7728</v>
      </c>
      <c r="AI175">
        <v>7662</v>
      </c>
      <c r="AJ175">
        <v>7756</v>
      </c>
      <c r="AK175">
        <v>8030</v>
      </c>
      <c r="AL175">
        <v>8444</v>
      </c>
      <c r="AM175">
        <v>9395</v>
      </c>
      <c r="AN175">
        <v>9784</v>
      </c>
      <c r="AO175">
        <v>10079</v>
      </c>
      <c r="AP175">
        <v>10343</v>
      </c>
      <c r="AQ175">
        <v>10162</v>
      </c>
      <c r="AR175">
        <v>9761</v>
      </c>
      <c r="AS175">
        <v>8567</v>
      </c>
    </row>
    <row r="176" spans="1:46" x14ac:dyDescent="0.2">
      <c r="A176" t="s">
        <v>502</v>
      </c>
      <c r="B176" t="s">
        <v>503</v>
      </c>
      <c r="C176" t="s">
        <v>504</v>
      </c>
      <c r="L176">
        <v>1509</v>
      </c>
      <c r="M176">
        <v>1686</v>
      </c>
      <c r="N176">
        <v>1783</v>
      </c>
      <c r="O176">
        <v>1825</v>
      </c>
      <c r="P176">
        <v>1848</v>
      </c>
      <c r="Q176">
        <v>1560</v>
      </c>
      <c r="R176">
        <v>1485</v>
      </c>
      <c r="S176">
        <v>1296</v>
      </c>
      <c r="T176">
        <v>1331</v>
      </c>
      <c r="U176">
        <v>1327</v>
      </c>
      <c r="V176">
        <v>1282</v>
      </c>
      <c r="W176">
        <v>1225</v>
      </c>
      <c r="X176">
        <v>1044</v>
      </c>
      <c r="Y176">
        <v>855</v>
      </c>
      <c r="Z176">
        <v>881</v>
      </c>
      <c r="AA176">
        <v>865</v>
      </c>
      <c r="AB176">
        <v>896</v>
      </c>
      <c r="AC176">
        <v>1094</v>
      </c>
      <c r="AD176">
        <v>1163</v>
      </c>
      <c r="AE176">
        <v>1257</v>
      </c>
      <c r="AF176">
        <v>1305</v>
      </c>
      <c r="AG176">
        <v>1296</v>
      </c>
      <c r="AH176">
        <v>1266</v>
      </c>
      <c r="AI176">
        <v>1303</v>
      </c>
      <c r="AJ176">
        <v>1356</v>
      </c>
      <c r="AK176">
        <v>1398</v>
      </c>
      <c r="AL176">
        <v>1508</v>
      </c>
      <c r="AM176">
        <v>1586</v>
      </c>
      <c r="AN176">
        <v>1646</v>
      </c>
      <c r="AO176">
        <v>1757</v>
      </c>
    </row>
    <row r="177" spans="1:45" x14ac:dyDescent="0.2">
      <c r="A177" t="s">
        <v>505</v>
      </c>
      <c r="B177" t="s">
        <v>506</v>
      </c>
      <c r="C177" t="s">
        <v>507</v>
      </c>
      <c r="L177">
        <v>102</v>
      </c>
      <c r="M177">
        <v>72</v>
      </c>
      <c r="N177">
        <v>98</v>
      </c>
      <c r="O177">
        <v>98</v>
      </c>
      <c r="P177">
        <v>141</v>
      </c>
      <c r="Q177">
        <v>164</v>
      </c>
      <c r="R177">
        <v>179</v>
      </c>
      <c r="S177">
        <v>170</v>
      </c>
      <c r="T177">
        <v>208</v>
      </c>
      <c r="U177">
        <v>180</v>
      </c>
      <c r="V177">
        <v>150</v>
      </c>
      <c r="W177">
        <v>188</v>
      </c>
      <c r="X177">
        <v>229</v>
      </c>
      <c r="Y177">
        <v>162</v>
      </c>
      <c r="Z177">
        <v>313</v>
      </c>
      <c r="AA177">
        <v>385</v>
      </c>
      <c r="AB177">
        <v>324</v>
      </c>
      <c r="AC177">
        <v>293</v>
      </c>
      <c r="AD177">
        <v>291</v>
      </c>
      <c r="AE177">
        <v>295</v>
      </c>
      <c r="AF177">
        <v>267</v>
      </c>
      <c r="AG177">
        <v>367</v>
      </c>
      <c r="AH177">
        <v>354</v>
      </c>
      <c r="AI177">
        <v>400</v>
      </c>
      <c r="AJ177">
        <v>470</v>
      </c>
      <c r="AK177">
        <v>475</v>
      </c>
      <c r="AL177">
        <v>486</v>
      </c>
      <c r="AM177">
        <v>584</v>
      </c>
      <c r="AN177">
        <v>857</v>
      </c>
      <c r="AO177">
        <v>959</v>
      </c>
      <c r="AP177">
        <v>1029</v>
      </c>
      <c r="AQ177">
        <v>1209</v>
      </c>
      <c r="AR177">
        <v>1350</v>
      </c>
      <c r="AS177">
        <v>1400</v>
      </c>
    </row>
    <row r="178" spans="1:45" x14ac:dyDescent="0.2">
      <c r="A178" t="s">
        <v>694</v>
      </c>
      <c r="B178" t="s">
        <v>695</v>
      </c>
      <c r="C178" t="s">
        <v>696</v>
      </c>
      <c r="Q178">
        <v>0</v>
      </c>
      <c r="R178">
        <v>155</v>
      </c>
      <c r="S178">
        <v>158</v>
      </c>
      <c r="T178">
        <v>132</v>
      </c>
      <c r="U178">
        <v>160</v>
      </c>
      <c r="V178">
        <v>145</v>
      </c>
      <c r="W178">
        <v>162</v>
      </c>
      <c r="AE178">
        <v>322</v>
      </c>
      <c r="AF178">
        <v>336</v>
      </c>
      <c r="AG178">
        <v>350</v>
      </c>
      <c r="AH178">
        <v>344</v>
      </c>
      <c r="AI178">
        <v>325</v>
      </c>
      <c r="AJ178">
        <v>321</v>
      </c>
      <c r="AK178">
        <v>313</v>
      </c>
      <c r="AL178">
        <v>229</v>
      </c>
      <c r="AM178">
        <v>200</v>
      </c>
      <c r="AN178">
        <v>342</v>
      </c>
      <c r="AO178">
        <v>263</v>
      </c>
      <c r="AP178">
        <v>258</v>
      </c>
      <c r="AQ178">
        <v>380</v>
      </c>
      <c r="AR178">
        <v>380</v>
      </c>
      <c r="AS178">
        <v>380</v>
      </c>
    </row>
    <row r="179" spans="1:45" x14ac:dyDescent="0.2">
      <c r="A179" t="s">
        <v>510</v>
      </c>
      <c r="B179" t="s">
        <v>511</v>
      </c>
      <c r="C179" t="s">
        <v>512</v>
      </c>
      <c r="L179">
        <v>8127</v>
      </c>
      <c r="M179">
        <v>8523</v>
      </c>
      <c r="N179">
        <v>9212</v>
      </c>
      <c r="O179">
        <v>9848</v>
      </c>
      <c r="P179">
        <v>11195</v>
      </c>
      <c r="Q179">
        <v>11520</v>
      </c>
      <c r="R179">
        <v>12548</v>
      </c>
      <c r="S179">
        <v>13122</v>
      </c>
      <c r="T179">
        <v>13892</v>
      </c>
      <c r="U179">
        <v>14656</v>
      </c>
      <c r="V179">
        <v>14607</v>
      </c>
      <c r="W179">
        <v>13762</v>
      </c>
      <c r="X179">
        <v>13931</v>
      </c>
      <c r="Y179">
        <v>13027</v>
      </c>
      <c r="Z179">
        <v>12991</v>
      </c>
      <c r="AA179">
        <v>11189</v>
      </c>
      <c r="AB179">
        <v>13054</v>
      </c>
      <c r="AC179">
        <v>12435</v>
      </c>
      <c r="AD179">
        <v>13124</v>
      </c>
      <c r="AE179">
        <v>12225</v>
      </c>
      <c r="AF179">
        <v>9468</v>
      </c>
      <c r="AG179">
        <v>6692</v>
      </c>
      <c r="AH179">
        <v>6271</v>
      </c>
      <c r="AI179">
        <v>6158</v>
      </c>
      <c r="AJ179">
        <v>5998</v>
      </c>
      <c r="AK179">
        <v>6842</v>
      </c>
      <c r="AL179">
        <v>6956</v>
      </c>
      <c r="AM179">
        <v>6553</v>
      </c>
      <c r="AN179">
        <v>7300</v>
      </c>
      <c r="AO179">
        <v>6252</v>
      </c>
      <c r="AP179">
        <v>8411</v>
      </c>
      <c r="AQ179">
        <v>5668</v>
      </c>
      <c r="AR179">
        <v>5680</v>
      </c>
      <c r="AS179">
        <v>5992</v>
      </c>
    </row>
    <row r="180" spans="1:45" x14ac:dyDescent="0.2">
      <c r="A180" t="s">
        <v>513</v>
      </c>
      <c r="B180" t="s">
        <v>514</v>
      </c>
      <c r="C180" t="s">
        <v>515</v>
      </c>
      <c r="AG180">
        <v>77463</v>
      </c>
      <c r="AH180">
        <v>61699</v>
      </c>
      <c r="AI180">
        <v>49903</v>
      </c>
      <c r="AJ180">
        <v>37220</v>
      </c>
      <c r="AK180">
        <v>36466</v>
      </c>
      <c r="AL180">
        <v>27791</v>
      </c>
      <c r="AM180">
        <v>26688</v>
      </c>
      <c r="AN180">
        <v>26018</v>
      </c>
      <c r="AO180">
        <v>28529</v>
      </c>
      <c r="AP180">
        <v>32389</v>
      </c>
      <c r="AQ180">
        <v>35271</v>
      </c>
      <c r="AR180">
        <v>37706</v>
      </c>
      <c r="AS180">
        <v>40998</v>
      </c>
    </row>
    <row r="181" spans="1:45" x14ac:dyDescent="0.2">
      <c r="A181" t="s">
        <v>516</v>
      </c>
      <c r="B181" t="s">
        <v>517</v>
      </c>
      <c r="C181" t="s">
        <v>518</v>
      </c>
      <c r="Z181">
        <v>7.5770999999999997</v>
      </c>
      <c r="AA181">
        <v>31.7956</v>
      </c>
      <c r="AB181">
        <v>46.958599999999997</v>
      </c>
      <c r="AC181">
        <v>57.0732</v>
      </c>
      <c r="AD181">
        <v>51</v>
      </c>
      <c r="AE181">
        <v>68</v>
      </c>
      <c r="AF181">
        <v>60</v>
      </c>
      <c r="AG181">
        <v>60</v>
      </c>
      <c r="AH181">
        <v>60</v>
      </c>
      <c r="AI181">
        <v>60</v>
      </c>
      <c r="AJ181">
        <v>10</v>
      </c>
      <c r="AK181">
        <v>36</v>
      </c>
      <c r="AL181">
        <v>42.451999999999998</v>
      </c>
      <c r="AM181">
        <v>60.505000000000003</v>
      </c>
      <c r="AN181">
        <v>60.03</v>
      </c>
      <c r="AO181">
        <v>66.290999999999997</v>
      </c>
      <c r="AP181">
        <v>71</v>
      </c>
      <c r="AQ181">
        <v>91</v>
      </c>
      <c r="AR181">
        <v>101</v>
      </c>
      <c r="AS181">
        <v>115</v>
      </c>
    </row>
    <row r="182" spans="1:45" x14ac:dyDescent="0.2">
      <c r="A182" t="s">
        <v>519</v>
      </c>
      <c r="B182" t="s">
        <v>520</v>
      </c>
      <c r="C182" t="s">
        <v>521</v>
      </c>
    </row>
    <row r="183" spans="1:45" x14ac:dyDescent="0.2">
      <c r="A183" t="s">
        <v>522</v>
      </c>
      <c r="B183" t="s">
        <v>523</v>
      </c>
      <c r="C183" t="s">
        <v>524</v>
      </c>
    </row>
    <row r="184" spans="1:45" x14ac:dyDescent="0.2">
      <c r="A184" t="s">
        <v>525</v>
      </c>
      <c r="B184" t="s">
        <v>526</v>
      </c>
      <c r="C184" t="s">
        <v>527</v>
      </c>
    </row>
    <row r="185" spans="1:45" x14ac:dyDescent="0.2">
      <c r="A185" t="s">
        <v>528</v>
      </c>
      <c r="B185" t="s">
        <v>529</v>
      </c>
      <c r="C185" t="s">
        <v>530</v>
      </c>
    </row>
    <row r="186" spans="1:45" x14ac:dyDescent="0.2">
      <c r="A186" t="s">
        <v>531</v>
      </c>
      <c r="B186" t="s">
        <v>532</v>
      </c>
      <c r="C186" t="s">
        <v>533</v>
      </c>
    </row>
    <row r="187" spans="1:45" x14ac:dyDescent="0.2">
      <c r="A187" t="s">
        <v>534</v>
      </c>
      <c r="B187" t="s">
        <v>535</v>
      </c>
      <c r="C187" t="s">
        <v>536</v>
      </c>
    </row>
    <row r="188" spans="1:45" x14ac:dyDescent="0.2">
      <c r="A188" t="s">
        <v>537</v>
      </c>
      <c r="B188" t="s">
        <v>538</v>
      </c>
      <c r="C188" t="s">
        <v>539</v>
      </c>
    </row>
    <row r="189" spans="1:45" x14ac:dyDescent="0.2">
      <c r="A189" t="s">
        <v>540</v>
      </c>
      <c r="B189" t="s">
        <v>541</v>
      </c>
      <c r="C189" t="s">
        <v>542</v>
      </c>
    </row>
    <row r="190" spans="1:45" x14ac:dyDescent="0.2">
      <c r="A190" t="s">
        <v>543</v>
      </c>
      <c r="B190" t="s">
        <v>544</v>
      </c>
      <c r="C190" t="s">
        <v>545</v>
      </c>
      <c r="L190">
        <v>667</v>
      </c>
      <c r="M190">
        <v>703</v>
      </c>
      <c r="N190">
        <v>910</v>
      </c>
      <c r="O190">
        <v>962</v>
      </c>
      <c r="P190">
        <v>1056</v>
      </c>
      <c r="Q190">
        <v>1140</v>
      </c>
      <c r="R190">
        <v>1143</v>
      </c>
      <c r="S190">
        <v>1293</v>
      </c>
      <c r="T190">
        <v>1791</v>
      </c>
      <c r="U190">
        <v>2648</v>
      </c>
      <c r="V190">
        <v>2911</v>
      </c>
      <c r="W190">
        <v>4753</v>
      </c>
      <c r="X190">
        <v>7090</v>
      </c>
      <c r="Y190">
        <v>8265</v>
      </c>
      <c r="Z190">
        <v>7504</v>
      </c>
      <c r="AA190">
        <v>9232</v>
      </c>
      <c r="AB190">
        <v>9232</v>
      </c>
      <c r="AC190">
        <v>8595</v>
      </c>
      <c r="AD190">
        <v>13190</v>
      </c>
      <c r="AE190">
        <v>12758</v>
      </c>
      <c r="AF190">
        <v>12696</v>
      </c>
      <c r="AG190">
        <v>12106</v>
      </c>
      <c r="AH190">
        <v>15301</v>
      </c>
      <c r="AI190">
        <v>16583.564999999999</v>
      </c>
      <c r="AJ190">
        <v>17012.814999999999</v>
      </c>
      <c r="AK190">
        <v>15772.461000000001</v>
      </c>
      <c r="AL190">
        <v>16390.973000000002</v>
      </c>
      <c r="AM190">
        <v>15447.631000000001</v>
      </c>
      <c r="AN190">
        <v>15775.874</v>
      </c>
      <c r="AO190">
        <v>16381.312</v>
      </c>
      <c r="AP190">
        <v>18296</v>
      </c>
      <c r="AQ190">
        <v>20963</v>
      </c>
      <c r="AR190">
        <v>23452</v>
      </c>
      <c r="AS190">
        <v>23000</v>
      </c>
    </row>
    <row r="191" spans="1:45" x14ac:dyDescent="0.2">
      <c r="A191" t="s">
        <v>546</v>
      </c>
      <c r="B191" t="s">
        <v>547</v>
      </c>
      <c r="C191" t="s">
        <v>548</v>
      </c>
      <c r="L191">
        <v>241</v>
      </c>
      <c r="M191">
        <v>241</v>
      </c>
      <c r="N191">
        <v>335</v>
      </c>
      <c r="O191">
        <v>296</v>
      </c>
      <c r="P191">
        <v>332</v>
      </c>
      <c r="Q191">
        <v>359</v>
      </c>
      <c r="R191">
        <v>396</v>
      </c>
      <c r="S191">
        <v>329</v>
      </c>
      <c r="T191">
        <v>357</v>
      </c>
      <c r="U191">
        <v>380</v>
      </c>
      <c r="V191">
        <v>371</v>
      </c>
      <c r="W191">
        <v>396</v>
      </c>
      <c r="X191">
        <v>375</v>
      </c>
      <c r="Y191">
        <v>388</v>
      </c>
      <c r="Z191">
        <v>414</v>
      </c>
      <c r="AA191">
        <v>408</v>
      </c>
      <c r="AB191">
        <v>372</v>
      </c>
      <c r="AC191">
        <v>362</v>
      </c>
      <c r="AD191">
        <v>393</v>
      </c>
      <c r="AE191">
        <v>391</v>
      </c>
      <c r="AF191">
        <v>471</v>
      </c>
      <c r="AG191">
        <v>503</v>
      </c>
      <c r="AH191">
        <v>602</v>
      </c>
      <c r="AI191">
        <v>591</v>
      </c>
      <c r="AJ191">
        <v>697</v>
      </c>
      <c r="AK191">
        <v>694</v>
      </c>
      <c r="AL191">
        <v>810</v>
      </c>
      <c r="AM191">
        <v>854</v>
      </c>
      <c r="AN191">
        <v>847</v>
      </c>
      <c r="AO191">
        <v>1030</v>
      </c>
      <c r="AP191">
        <v>1000</v>
      </c>
      <c r="AQ191">
        <v>1000</v>
      </c>
      <c r="AR191">
        <v>2150</v>
      </c>
      <c r="AS191">
        <v>2150</v>
      </c>
    </row>
    <row r="192" spans="1:45" x14ac:dyDescent="0.2">
      <c r="A192" t="s">
        <v>549</v>
      </c>
      <c r="B192" t="s">
        <v>550</v>
      </c>
      <c r="C192" t="s">
        <v>551</v>
      </c>
      <c r="AF192">
        <v>2723</v>
      </c>
      <c r="AG192">
        <v>2411</v>
      </c>
      <c r="AH192">
        <v>2036</v>
      </c>
      <c r="AI192">
        <v>1088</v>
      </c>
      <c r="AJ192">
        <v>1612</v>
      </c>
      <c r="AK192">
        <v>1696</v>
      </c>
      <c r="AL192">
        <v>2212</v>
      </c>
      <c r="AM192">
        <v>2011</v>
      </c>
      <c r="AN192">
        <v>2253</v>
      </c>
      <c r="AO192">
        <v>1575</v>
      </c>
      <c r="AP192">
        <v>2117</v>
      </c>
      <c r="AQ192">
        <v>2418</v>
      </c>
      <c r="AR192">
        <v>2396</v>
      </c>
      <c r="AS192">
        <v>2075</v>
      </c>
    </row>
    <row r="193" spans="1:45" x14ac:dyDescent="0.2">
      <c r="A193" t="s">
        <v>552</v>
      </c>
      <c r="B193" t="s">
        <v>553</v>
      </c>
      <c r="C193" t="s">
        <v>554</v>
      </c>
    </row>
    <row r="194" spans="1:45" x14ac:dyDescent="0.2">
      <c r="A194" t="s">
        <v>555</v>
      </c>
      <c r="B194" t="s">
        <v>556</v>
      </c>
      <c r="C194" t="s">
        <v>557</v>
      </c>
      <c r="Y194">
        <v>42</v>
      </c>
      <c r="Z194">
        <v>0</v>
      </c>
      <c r="AA194">
        <v>17</v>
      </c>
      <c r="AB194">
        <v>34</v>
      </c>
      <c r="AC194">
        <v>24</v>
      </c>
      <c r="AE194">
        <v>9</v>
      </c>
      <c r="AN194">
        <v>100</v>
      </c>
      <c r="AO194">
        <v>45</v>
      </c>
      <c r="AP194">
        <v>73</v>
      </c>
      <c r="AQ194">
        <v>113</v>
      </c>
      <c r="AR194">
        <v>144</v>
      </c>
      <c r="AS194">
        <v>170</v>
      </c>
    </row>
    <row r="195" spans="1:45" x14ac:dyDescent="0.2">
      <c r="A195" t="s">
        <v>558</v>
      </c>
      <c r="B195" t="s">
        <v>559</v>
      </c>
      <c r="C195" t="s">
        <v>560</v>
      </c>
      <c r="M195">
        <v>802</v>
      </c>
      <c r="N195">
        <v>1045</v>
      </c>
      <c r="O195">
        <v>1115</v>
      </c>
      <c r="P195">
        <v>1181</v>
      </c>
      <c r="Q195">
        <v>1337</v>
      </c>
      <c r="R195">
        <v>1532</v>
      </c>
      <c r="S195">
        <v>1550</v>
      </c>
      <c r="T195">
        <v>1628</v>
      </c>
      <c r="U195">
        <v>1808</v>
      </c>
      <c r="V195">
        <v>1952</v>
      </c>
      <c r="W195">
        <v>2253</v>
      </c>
      <c r="X195">
        <v>2695</v>
      </c>
      <c r="Y195">
        <v>3126</v>
      </c>
      <c r="Z195">
        <v>2511</v>
      </c>
      <c r="AA195">
        <v>1897</v>
      </c>
      <c r="AB195">
        <v>1875</v>
      </c>
      <c r="AC195">
        <v>1550</v>
      </c>
      <c r="AD195">
        <v>1684</v>
      </c>
      <c r="AE195">
        <v>1704</v>
      </c>
      <c r="AF195">
        <v>1848</v>
      </c>
      <c r="AG195">
        <v>2199</v>
      </c>
      <c r="AH195">
        <v>1900</v>
      </c>
      <c r="AI195">
        <v>2980</v>
      </c>
      <c r="AJ195">
        <v>3100</v>
      </c>
      <c r="AK195">
        <v>3200</v>
      </c>
      <c r="AL195">
        <v>3300</v>
      </c>
      <c r="AM195">
        <v>3300</v>
      </c>
      <c r="AN195">
        <v>2340</v>
      </c>
      <c r="AO195">
        <v>1660</v>
      </c>
      <c r="AP195">
        <v>1150</v>
      </c>
      <c r="AQ195">
        <v>600</v>
      </c>
      <c r="AR195">
        <v>200</v>
      </c>
      <c r="AS195">
        <v>150</v>
      </c>
    </row>
    <row r="196" spans="1:45" x14ac:dyDescent="0.2">
      <c r="A196" t="s">
        <v>561</v>
      </c>
      <c r="B196" t="s">
        <v>562</v>
      </c>
      <c r="C196" t="s">
        <v>563</v>
      </c>
      <c r="Y196">
        <v>3985</v>
      </c>
      <c r="Z196">
        <v>3974</v>
      </c>
      <c r="AA196">
        <v>3754</v>
      </c>
      <c r="AB196">
        <v>3783</v>
      </c>
      <c r="AC196">
        <v>3835</v>
      </c>
      <c r="AD196">
        <v>4103</v>
      </c>
      <c r="AE196">
        <v>4100</v>
      </c>
      <c r="AF196">
        <v>3781</v>
      </c>
      <c r="AG196">
        <v>2680</v>
      </c>
      <c r="AH196">
        <v>3374</v>
      </c>
      <c r="AI196">
        <v>2656</v>
      </c>
      <c r="AJ196">
        <v>2879</v>
      </c>
      <c r="AK196">
        <v>2981</v>
      </c>
      <c r="AL196">
        <v>4234</v>
      </c>
      <c r="AM196">
        <v>5856</v>
      </c>
      <c r="AN196">
        <v>3066</v>
      </c>
      <c r="AO196">
        <v>3084</v>
      </c>
      <c r="AP196">
        <v>3045</v>
      </c>
      <c r="AQ196">
        <v>3123</v>
      </c>
      <c r="AR196">
        <v>3141</v>
      </c>
      <c r="AS196">
        <v>3147</v>
      </c>
    </row>
    <row r="197" spans="1:45" x14ac:dyDescent="0.2">
      <c r="A197" t="s">
        <v>564</v>
      </c>
      <c r="B197" t="s">
        <v>565</v>
      </c>
      <c r="C197" t="s">
        <v>566</v>
      </c>
      <c r="X197">
        <v>1292</v>
      </c>
      <c r="Y197">
        <v>1354</v>
      </c>
      <c r="Z197">
        <v>1388</v>
      </c>
      <c r="AA197">
        <v>1313</v>
      </c>
      <c r="AB197">
        <v>1241</v>
      </c>
      <c r="AC197">
        <v>1167</v>
      </c>
      <c r="AD197">
        <v>1285</v>
      </c>
      <c r="AE197">
        <v>1175</v>
      </c>
      <c r="AF197">
        <v>1142</v>
      </c>
      <c r="AG197">
        <v>1801</v>
      </c>
      <c r="AH197">
        <v>1568</v>
      </c>
      <c r="AI197">
        <v>1291</v>
      </c>
      <c r="AJ197">
        <v>1667</v>
      </c>
      <c r="AK197">
        <v>1807</v>
      </c>
      <c r="AL197">
        <v>1064</v>
      </c>
      <c r="AM197">
        <v>1113</v>
      </c>
      <c r="AN197">
        <v>1149</v>
      </c>
      <c r="AO197">
        <v>1222</v>
      </c>
      <c r="AP197">
        <v>1252</v>
      </c>
    </row>
    <row r="198" spans="1:45" x14ac:dyDescent="0.2">
      <c r="A198" t="s">
        <v>567</v>
      </c>
      <c r="B198" t="s">
        <v>568</v>
      </c>
      <c r="C198" t="s">
        <v>569</v>
      </c>
    </row>
    <row r="199" spans="1:45" x14ac:dyDescent="0.2">
      <c r="A199" t="s">
        <v>570</v>
      </c>
      <c r="B199" t="s">
        <v>571</v>
      </c>
      <c r="C199" t="s">
        <v>572</v>
      </c>
    </row>
    <row r="200" spans="1:45" x14ac:dyDescent="0.2">
      <c r="A200" t="s">
        <v>573</v>
      </c>
      <c r="B200" t="s">
        <v>574</v>
      </c>
      <c r="C200" t="s">
        <v>575</v>
      </c>
      <c r="L200">
        <v>5752</v>
      </c>
      <c r="M200">
        <v>5861</v>
      </c>
      <c r="N200">
        <v>6112</v>
      </c>
      <c r="O200">
        <v>6864</v>
      </c>
      <c r="P200">
        <v>7301</v>
      </c>
      <c r="Q200">
        <v>7176</v>
      </c>
      <c r="R200">
        <v>7048</v>
      </c>
      <c r="S200">
        <v>6573</v>
      </c>
      <c r="T200">
        <v>6823</v>
      </c>
      <c r="U200">
        <v>6199</v>
      </c>
      <c r="V200">
        <v>7125</v>
      </c>
      <c r="W200">
        <v>8095</v>
      </c>
      <c r="X200">
        <v>8080</v>
      </c>
      <c r="Y200">
        <v>7897</v>
      </c>
      <c r="Z200">
        <v>8084</v>
      </c>
      <c r="AA200">
        <v>6880</v>
      </c>
      <c r="AB200">
        <v>6246</v>
      </c>
      <c r="AC200">
        <v>5999</v>
      </c>
      <c r="AD200">
        <v>6760</v>
      </c>
      <c r="AE200">
        <v>7261</v>
      </c>
      <c r="AF200">
        <v>6563</v>
      </c>
      <c r="AG200">
        <v>6147</v>
      </c>
      <c r="AH200">
        <v>5850</v>
      </c>
      <c r="AI200">
        <v>6135</v>
      </c>
      <c r="AJ200">
        <v>7068</v>
      </c>
      <c r="AK200">
        <v>7437</v>
      </c>
      <c r="AL200">
        <v>7664</v>
      </c>
      <c r="AM200">
        <v>7891</v>
      </c>
      <c r="AN200">
        <v>7676</v>
      </c>
      <c r="AO200">
        <v>8211</v>
      </c>
      <c r="AP200">
        <v>8715</v>
      </c>
      <c r="AQ200">
        <v>8036</v>
      </c>
      <c r="AR200">
        <v>8525</v>
      </c>
      <c r="AS200">
        <v>8883</v>
      </c>
    </row>
    <row r="201" spans="1:45" x14ac:dyDescent="0.2">
      <c r="A201" t="s">
        <v>578</v>
      </c>
      <c r="B201" t="s">
        <v>579</v>
      </c>
      <c r="C201" t="s">
        <v>580</v>
      </c>
      <c r="L201">
        <v>16702</v>
      </c>
      <c r="M201">
        <v>17161</v>
      </c>
      <c r="N201">
        <v>29304</v>
      </c>
      <c r="O201">
        <v>22366</v>
      </c>
      <c r="P201">
        <v>23800</v>
      </c>
      <c r="Q201">
        <v>24093</v>
      </c>
      <c r="R201">
        <v>25296</v>
      </c>
      <c r="S201">
        <v>27996</v>
      </c>
      <c r="T201">
        <v>29304</v>
      </c>
      <c r="U201">
        <v>28056</v>
      </c>
      <c r="V201">
        <v>28008</v>
      </c>
      <c r="W201">
        <v>28752</v>
      </c>
      <c r="X201">
        <v>29604</v>
      </c>
      <c r="Y201">
        <v>30637</v>
      </c>
      <c r="Z201">
        <v>25435</v>
      </c>
      <c r="AA201">
        <v>21876</v>
      </c>
      <c r="AB201">
        <v>22007</v>
      </c>
      <c r="AC201">
        <v>23012</v>
      </c>
      <c r="AD201">
        <v>24372</v>
      </c>
      <c r="AE201">
        <v>27375</v>
      </c>
      <c r="AF201">
        <v>28092</v>
      </c>
      <c r="AG201">
        <v>27576</v>
      </c>
      <c r="AH201">
        <v>24612</v>
      </c>
      <c r="AI201">
        <v>21658</v>
      </c>
      <c r="AJ201">
        <v>25884</v>
      </c>
      <c r="AK201">
        <v>27220</v>
      </c>
      <c r="AL201">
        <v>26339</v>
      </c>
      <c r="AM201">
        <v>27860</v>
      </c>
      <c r="AN201">
        <v>27943</v>
      </c>
    </row>
    <row r="202" spans="1:45" x14ac:dyDescent="0.2">
      <c r="A202" t="s">
        <v>581</v>
      </c>
      <c r="B202" t="s">
        <v>582</v>
      </c>
      <c r="C202" t="s">
        <v>583</v>
      </c>
      <c r="L202">
        <v>326</v>
      </c>
      <c r="M202">
        <v>386</v>
      </c>
      <c r="N202">
        <v>383</v>
      </c>
      <c r="O202">
        <v>422</v>
      </c>
      <c r="P202">
        <v>474</v>
      </c>
      <c r="Q202">
        <v>393</v>
      </c>
      <c r="R202">
        <v>336</v>
      </c>
      <c r="S202">
        <v>361</v>
      </c>
      <c r="T202">
        <v>575</v>
      </c>
      <c r="U202">
        <v>661</v>
      </c>
      <c r="V202">
        <v>633</v>
      </c>
      <c r="W202">
        <v>706</v>
      </c>
      <c r="X202">
        <v>537.62900000000002</v>
      </c>
      <c r="Y202">
        <v>479.56799999999998</v>
      </c>
      <c r="Z202">
        <v>401.35</v>
      </c>
      <c r="AA202">
        <v>380.09000000000003</v>
      </c>
      <c r="AB202">
        <v>558</v>
      </c>
      <c r="AC202">
        <v>619</v>
      </c>
      <c r="AD202">
        <v>633</v>
      </c>
      <c r="AE202">
        <v>596</v>
      </c>
      <c r="AF202">
        <v>579</v>
      </c>
      <c r="AG202">
        <v>620</v>
      </c>
      <c r="AH202">
        <v>553</v>
      </c>
      <c r="AI202">
        <v>466</v>
      </c>
      <c r="AJ202">
        <v>925</v>
      </c>
      <c r="AK202">
        <v>956</v>
      </c>
      <c r="AL202">
        <v>670</v>
      </c>
      <c r="AM202">
        <v>966</v>
      </c>
      <c r="AN202">
        <v>2151</v>
      </c>
      <c r="AO202">
        <v>2354</v>
      </c>
      <c r="AP202">
        <v>2432</v>
      </c>
      <c r="AQ202">
        <v>2123</v>
      </c>
      <c r="AR202">
        <v>973</v>
      </c>
      <c r="AS202">
        <v>1163</v>
      </c>
    </row>
    <row r="203" spans="1:45" x14ac:dyDescent="0.2">
      <c r="A203" t="s">
        <v>584</v>
      </c>
      <c r="B203" t="s">
        <v>585</v>
      </c>
      <c r="C203" t="s">
        <v>586</v>
      </c>
      <c r="L203">
        <v>156</v>
      </c>
      <c r="M203">
        <v>177</v>
      </c>
      <c r="N203">
        <v>188</v>
      </c>
      <c r="O203">
        <v>203</v>
      </c>
      <c r="P203">
        <v>209</v>
      </c>
      <c r="Q203">
        <v>218</v>
      </c>
      <c r="R203">
        <v>130</v>
      </c>
      <c r="S203">
        <v>151</v>
      </c>
      <c r="T203">
        <v>188</v>
      </c>
      <c r="U203">
        <v>184</v>
      </c>
      <c r="V203">
        <v>185</v>
      </c>
      <c r="W203">
        <v>150</v>
      </c>
      <c r="X203">
        <v>170</v>
      </c>
      <c r="Y203">
        <v>232</v>
      </c>
      <c r="Z203">
        <v>200</v>
      </c>
      <c r="AA203">
        <v>148</v>
      </c>
      <c r="AB203">
        <v>175</v>
      </c>
      <c r="AC203">
        <v>178</v>
      </c>
      <c r="AD203">
        <v>110</v>
      </c>
      <c r="AE203">
        <v>150</v>
      </c>
      <c r="AF203">
        <v>167</v>
      </c>
      <c r="AG203">
        <v>170</v>
      </c>
      <c r="AH203">
        <v>250</v>
      </c>
      <c r="AI203">
        <v>250</v>
      </c>
      <c r="AJ203">
        <v>160</v>
      </c>
      <c r="AK203">
        <v>391</v>
      </c>
      <c r="AL203">
        <v>380</v>
      </c>
      <c r="AM203">
        <v>276</v>
      </c>
      <c r="AN203">
        <v>198</v>
      </c>
      <c r="AO203">
        <v>231</v>
      </c>
      <c r="AP203">
        <v>146</v>
      </c>
      <c r="AQ203">
        <v>190</v>
      </c>
      <c r="AR203">
        <v>220</v>
      </c>
      <c r="AS203">
        <v>320</v>
      </c>
    </row>
    <row r="204" spans="1:45" x14ac:dyDescent="0.2">
      <c r="A204" t="s">
        <v>587</v>
      </c>
      <c r="B204" t="s">
        <v>588</v>
      </c>
      <c r="C204" t="s">
        <v>589</v>
      </c>
      <c r="L204">
        <v>47</v>
      </c>
      <c r="M204">
        <v>49</v>
      </c>
      <c r="N204">
        <v>54</v>
      </c>
      <c r="O204">
        <v>62</v>
      </c>
      <c r="P204">
        <v>45</v>
      </c>
      <c r="Q204">
        <v>35</v>
      </c>
      <c r="R204">
        <v>51</v>
      </c>
      <c r="S204">
        <v>45</v>
      </c>
      <c r="T204">
        <v>57</v>
      </c>
      <c r="U204">
        <v>69</v>
      </c>
      <c r="V204">
        <v>43</v>
      </c>
      <c r="W204">
        <v>71</v>
      </c>
      <c r="X204">
        <v>74</v>
      </c>
      <c r="Y204">
        <v>70</v>
      </c>
      <c r="Z204">
        <v>50</v>
      </c>
      <c r="AA204">
        <v>79</v>
      </c>
      <c r="AB204">
        <v>61</v>
      </c>
      <c r="AC204">
        <v>40</v>
      </c>
      <c r="AD204">
        <v>34</v>
      </c>
      <c r="AE204">
        <v>52</v>
      </c>
      <c r="AF204">
        <v>55</v>
      </c>
      <c r="AG204">
        <v>24</v>
      </c>
      <c r="AH204">
        <v>11</v>
      </c>
      <c r="AI204">
        <v>17</v>
      </c>
      <c r="AJ204">
        <v>18</v>
      </c>
      <c r="AK204">
        <v>60</v>
      </c>
      <c r="AL204">
        <v>60</v>
      </c>
      <c r="AM204">
        <v>65</v>
      </c>
      <c r="AN204">
        <v>65</v>
      </c>
      <c r="AO204">
        <v>60</v>
      </c>
      <c r="AP204">
        <v>60</v>
      </c>
      <c r="AQ204">
        <v>65</v>
      </c>
      <c r="AR204">
        <v>65</v>
      </c>
      <c r="AS204">
        <v>65</v>
      </c>
    </row>
    <row r="205" spans="1:45" x14ac:dyDescent="0.2">
      <c r="A205" t="s">
        <v>590</v>
      </c>
      <c r="B205" t="s">
        <v>591</v>
      </c>
      <c r="C205" t="s">
        <v>592</v>
      </c>
    </row>
    <row r="206" spans="1:45" x14ac:dyDescent="0.2">
      <c r="A206" t="s">
        <v>593</v>
      </c>
      <c r="B206" t="s">
        <v>594</v>
      </c>
      <c r="C206" t="s">
        <v>595</v>
      </c>
      <c r="L206">
        <v>4061</v>
      </c>
      <c r="M206">
        <v>3991</v>
      </c>
      <c r="N206">
        <v>3872</v>
      </c>
      <c r="O206">
        <v>4214</v>
      </c>
      <c r="P206">
        <v>3736</v>
      </c>
      <c r="Q206">
        <v>3122</v>
      </c>
      <c r="R206">
        <v>2727</v>
      </c>
      <c r="S206">
        <v>2615</v>
      </c>
      <c r="T206">
        <v>2351</v>
      </c>
      <c r="U206">
        <v>2387</v>
      </c>
      <c r="V206">
        <v>2445</v>
      </c>
      <c r="W206">
        <v>2318</v>
      </c>
      <c r="X206">
        <v>2304</v>
      </c>
      <c r="Y206">
        <v>2240</v>
      </c>
      <c r="Z206">
        <v>2393</v>
      </c>
      <c r="AA206">
        <v>2101</v>
      </c>
      <c r="AB206">
        <v>2044</v>
      </c>
      <c r="AC206">
        <v>2238</v>
      </c>
      <c r="AD206">
        <v>4427</v>
      </c>
      <c r="AE206">
        <v>4541</v>
      </c>
      <c r="AF206">
        <v>5000</v>
      </c>
      <c r="AG206">
        <v>4493</v>
      </c>
      <c r="AH206">
        <v>2289</v>
      </c>
      <c r="AI206">
        <v>2152</v>
      </c>
      <c r="AJ206">
        <v>2138</v>
      </c>
      <c r="AK206">
        <v>2550</v>
      </c>
      <c r="AL206">
        <v>2503</v>
      </c>
      <c r="AM206">
        <v>2272</v>
      </c>
      <c r="AN206">
        <v>2372</v>
      </c>
      <c r="AO206">
        <v>2293</v>
      </c>
      <c r="AP206">
        <v>2613</v>
      </c>
      <c r="AQ206">
        <v>2644</v>
      </c>
      <c r="AR206">
        <v>2765</v>
      </c>
      <c r="AS206">
        <v>2545</v>
      </c>
    </row>
    <row r="207" spans="1:45" x14ac:dyDescent="0.2">
      <c r="A207" t="s">
        <v>596</v>
      </c>
      <c r="B207" t="s">
        <v>597</v>
      </c>
      <c r="C207" t="s">
        <v>598</v>
      </c>
      <c r="L207">
        <v>4797</v>
      </c>
      <c r="M207">
        <v>5220</v>
      </c>
      <c r="N207">
        <v>5713</v>
      </c>
      <c r="O207">
        <v>5756</v>
      </c>
      <c r="P207">
        <v>5253</v>
      </c>
      <c r="Q207">
        <v>3883</v>
      </c>
      <c r="R207">
        <v>3546</v>
      </c>
      <c r="S207">
        <v>3649</v>
      </c>
      <c r="T207">
        <v>3697</v>
      </c>
      <c r="U207">
        <v>3934</v>
      </c>
      <c r="V207">
        <v>4252</v>
      </c>
      <c r="W207">
        <v>4348</v>
      </c>
      <c r="X207">
        <v>4100</v>
      </c>
      <c r="Y207">
        <v>4138</v>
      </c>
      <c r="Z207">
        <v>4181</v>
      </c>
      <c r="AA207">
        <v>4254</v>
      </c>
      <c r="AB207">
        <v>4393</v>
      </c>
      <c r="AC207">
        <v>4617</v>
      </c>
      <c r="AD207">
        <v>4965</v>
      </c>
      <c r="AE207">
        <v>5461</v>
      </c>
      <c r="AF207">
        <v>5206</v>
      </c>
      <c r="AG207">
        <v>4716</v>
      </c>
      <c r="AH207">
        <v>4260</v>
      </c>
      <c r="AI207">
        <v>4000</v>
      </c>
      <c r="AJ207">
        <v>4370</v>
      </c>
      <c r="AK207">
        <v>4024</v>
      </c>
      <c r="AL207">
        <v>3638</v>
      </c>
      <c r="AM207">
        <v>3568</v>
      </c>
      <c r="AN207">
        <v>3600</v>
      </c>
      <c r="AO207">
        <v>3548</v>
      </c>
      <c r="AP207">
        <v>3771</v>
      </c>
      <c r="AQ207">
        <v>3950</v>
      </c>
      <c r="AR207">
        <v>4000</v>
      </c>
      <c r="AS207">
        <v>3800</v>
      </c>
    </row>
    <row r="208" spans="1:45" x14ac:dyDescent="0.2">
      <c r="A208" t="s">
        <v>599</v>
      </c>
      <c r="B208" t="s">
        <v>600</v>
      </c>
      <c r="C208" t="s">
        <v>601</v>
      </c>
      <c r="L208">
        <v>964</v>
      </c>
      <c r="M208">
        <v>909</v>
      </c>
      <c r="N208">
        <v>1004</v>
      </c>
      <c r="O208">
        <v>848</v>
      </c>
      <c r="P208">
        <v>965</v>
      </c>
      <c r="Q208">
        <v>994</v>
      </c>
      <c r="R208">
        <v>1110</v>
      </c>
      <c r="S208">
        <v>1395</v>
      </c>
      <c r="T208">
        <v>1497</v>
      </c>
      <c r="U208">
        <v>1847</v>
      </c>
      <c r="V208">
        <v>1995</v>
      </c>
      <c r="W208">
        <v>2310</v>
      </c>
      <c r="X208">
        <v>2850</v>
      </c>
      <c r="Y208">
        <v>3719</v>
      </c>
      <c r="Z208">
        <v>4279</v>
      </c>
      <c r="AA208">
        <v>4357</v>
      </c>
      <c r="AB208">
        <v>4316</v>
      </c>
      <c r="AC208">
        <v>3870</v>
      </c>
      <c r="AD208">
        <v>3330</v>
      </c>
      <c r="AE208">
        <v>3976</v>
      </c>
      <c r="AF208">
        <v>3049</v>
      </c>
      <c r="AG208">
        <v>3078</v>
      </c>
      <c r="AH208">
        <v>3515</v>
      </c>
      <c r="AI208">
        <v>3906</v>
      </c>
      <c r="AJ208">
        <v>4344</v>
      </c>
      <c r="AK208">
        <v>4804</v>
      </c>
      <c r="AL208">
        <v>4817</v>
      </c>
      <c r="AM208">
        <v>4838</v>
      </c>
      <c r="AN208">
        <v>5016</v>
      </c>
      <c r="AO208">
        <v>5134</v>
      </c>
      <c r="AP208">
        <v>4631</v>
      </c>
      <c r="AQ208">
        <v>5428</v>
      </c>
      <c r="AR208">
        <v>5399</v>
      </c>
      <c r="AS208">
        <v>5224</v>
      </c>
    </row>
    <row r="209" spans="1:46" x14ac:dyDescent="0.2">
      <c r="A209" t="s">
        <v>602</v>
      </c>
      <c r="B209" t="s">
        <v>603</v>
      </c>
      <c r="C209" t="s">
        <v>604</v>
      </c>
    </row>
    <row r="210" spans="1:46" x14ac:dyDescent="0.2">
      <c r="A210" t="s">
        <v>605</v>
      </c>
      <c r="B210" t="s">
        <v>606</v>
      </c>
      <c r="C210" t="s">
        <v>607</v>
      </c>
      <c r="AG210">
        <v>1013</v>
      </c>
      <c r="AH210">
        <v>446.8</v>
      </c>
      <c r="AI210">
        <v>261.5</v>
      </c>
      <c r="AJ210">
        <v>178.20000000000002</v>
      </c>
      <c r="AK210">
        <v>78</v>
      </c>
      <c r="AL210">
        <v>49.300000000000004</v>
      </c>
      <c r="AM210">
        <v>36.4</v>
      </c>
      <c r="AN210">
        <v>17.7</v>
      </c>
      <c r="AO210">
        <v>33.200000000000003</v>
      </c>
      <c r="AP210">
        <v>54.800000000000004</v>
      </c>
      <c r="AQ210">
        <v>68.900000000000006</v>
      </c>
      <c r="AR210">
        <v>89.2</v>
      </c>
      <c r="AS210">
        <v>166.3</v>
      </c>
      <c r="AT210">
        <v>193.6</v>
      </c>
    </row>
    <row r="211" spans="1:46" x14ac:dyDescent="0.2">
      <c r="A211" t="s">
        <v>712</v>
      </c>
      <c r="B211" t="s">
        <v>608</v>
      </c>
      <c r="C211" t="s">
        <v>609</v>
      </c>
      <c r="L211">
        <v>177</v>
      </c>
      <c r="M211">
        <v>179</v>
      </c>
      <c r="N211">
        <v>237</v>
      </c>
      <c r="O211">
        <v>314</v>
      </c>
      <c r="P211">
        <v>296</v>
      </c>
      <c r="Q211">
        <v>266</v>
      </c>
      <c r="R211">
        <v>244</v>
      </c>
      <c r="S211">
        <v>247</v>
      </c>
      <c r="T211">
        <v>231</v>
      </c>
      <c r="U211">
        <v>280</v>
      </c>
      <c r="V211">
        <v>312</v>
      </c>
      <c r="W211">
        <v>396</v>
      </c>
      <c r="X211">
        <v>336</v>
      </c>
      <c r="Y211">
        <v>247</v>
      </c>
      <c r="Z211">
        <v>369</v>
      </c>
      <c r="AA211">
        <v>376</v>
      </c>
      <c r="AB211">
        <v>435</v>
      </c>
      <c r="AC211">
        <v>498</v>
      </c>
      <c r="AD211">
        <v>592</v>
      </c>
      <c r="AE211">
        <v>595</v>
      </c>
      <c r="AF211">
        <v>664</v>
      </c>
      <c r="AG211">
        <v>1022</v>
      </c>
      <c r="AH211">
        <v>677</v>
      </c>
      <c r="AI211">
        <v>749</v>
      </c>
      <c r="AJ211">
        <v>686</v>
      </c>
      <c r="AK211">
        <v>739</v>
      </c>
      <c r="AL211">
        <v>726</v>
      </c>
      <c r="AM211">
        <v>621</v>
      </c>
      <c r="AN211">
        <v>778</v>
      </c>
      <c r="AO211">
        <v>833</v>
      </c>
      <c r="AP211">
        <v>833</v>
      </c>
      <c r="AQ211">
        <v>880</v>
      </c>
      <c r="AR211">
        <v>1026</v>
      </c>
      <c r="AS211">
        <v>1186</v>
      </c>
    </row>
    <row r="212" spans="1:46" x14ac:dyDescent="0.2">
      <c r="A212" t="s">
        <v>610</v>
      </c>
      <c r="B212" t="s">
        <v>611</v>
      </c>
      <c r="C212" t="s">
        <v>612</v>
      </c>
      <c r="L212">
        <v>2627</v>
      </c>
      <c r="M212">
        <v>2771</v>
      </c>
      <c r="N212">
        <v>3390</v>
      </c>
      <c r="O212">
        <v>3683</v>
      </c>
      <c r="P212">
        <v>3880</v>
      </c>
      <c r="Q212">
        <v>3976</v>
      </c>
      <c r="R212">
        <v>4438</v>
      </c>
      <c r="S212">
        <v>5083</v>
      </c>
      <c r="T212">
        <v>5055</v>
      </c>
      <c r="U212">
        <v>5233</v>
      </c>
      <c r="V212">
        <v>5359</v>
      </c>
      <c r="W212">
        <v>6323</v>
      </c>
      <c r="X212">
        <v>6656</v>
      </c>
      <c r="Y212">
        <v>7301</v>
      </c>
      <c r="Z212">
        <v>8271</v>
      </c>
      <c r="AA212">
        <v>7951</v>
      </c>
      <c r="AB212">
        <v>8005</v>
      </c>
      <c r="AC212">
        <v>9870</v>
      </c>
      <c r="AD212">
        <v>11519</v>
      </c>
      <c r="AE212">
        <v>15024</v>
      </c>
      <c r="AF212">
        <v>18054</v>
      </c>
      <c r="AG212">
        <v>19164</v>
      </c>
      <c r="AH212">
        <v>21711</v>
      </c>
      <c r="AI212">
        <v>26300</v>
      </c>
      <c r="AJ212">
        <v>29929</v>
      </c>
      <c r="AK212">
        <v>34051</v>
      </c>
      <c r="AL212">
        <v>38749</v>
      </c>
      <c r="AM212">
        <v>37136</v>
      </c>
      <c r="AN212">
        <v>22722</v>
      </c>
      <c r="AO212">
        <v>25354</v>
      </c>
      <c r="AP212">
        <v>25499</v>
      </c>
      <c r="AQ212">
        <v>27913</v>
      </c>
      <c r="AR212">
        <v>31679</v>
      </c>
      <c r="AS212">
        <v>32530</v>
      </c>
    </row>
    <row r="213" spans="1:46" x14ac:dyDescent="0.2">
      <c r="A213" t="s">
        <v>613</v>
      </c>
      <c r="B213" t="s">
        <v>614</v>
      </c>
      <c r="C213" t="s">
        <v>615</v>
      </c>
    </row>
    <row r="214" spans="1:46" x14ac:dyDescent="0.2">
      <c r="A214" t="s">
        <v>616</v>
      </c>
      <c r="B214" t="s">
        <v>617</v>
      </c>
      <c r="C214" t="s">
        <v>618</v>
      </c>
      <c r="L214">
        <v>0</v>
      </c>
      <c r="M214">
        <v>49</v>
      </c>
      <c r="N214">
        <v>110</v>
      </c>
      <c r="O214">
        <v>118</v>
      </c>
      <c r="P214">
        <v>128</v>
      </c>
      <c r="Q214">
        <v>150</v>
      </c>
      <c r="R214">
        <v>158</v>
      </c>
      <c r="S214">
        <v>239</v>
      </c>
      <c r="T214">
        <v>327</v>
      </c>
      <c r="U214">
        <v>298</v>
      </c>
      <c r="V214">
        <v>307</v>
      </c>
      <c r="W214">
        <v>279</v>
      </c>
      <c r="X214">
        <v>272</v>
      </c>
      <c r="Y214">
        <v>232</v>
      </c>
      <c r="Z214">
        <v>243</v>
      </c>
      <c r="AA214">
        <v>284</v>
      </c>
      <c r="AB214">
        <v>338</v>
      </c>
      <c r="AC214">
        <v>370</v>
      </c>
      <c r="AD214">
        <v>378</v>
      </c>
      <c r="AE214">
        <v>389</v>
      </c>
      <c r="AF214">
        <v>399</v>
      </c>
      <c r="AG214">
        <v>388</v>
      </c>
      <c r="AH214">
        <v>350</v>
      </c>
      <c r="AI214">
        <v>350</v>
      </c>
      <c r="AJ214">
        <v>286</v>
      </c>
      <c r="AK214">
        <v>350</v>
      </c>
      <c r="AL214">
        <v>413</v>
      </c>
      <c r="AM214">
        <v>421</v>
      </c>
      <c r="AN214">
        <v>500</v>
      </c>
      <c r="AO214">
        <v>600</v>
      </c>
      <c r="AP214">
        <v>700</v>
      </c>
      <c r="AQ214">
        <v>800</v>
      </c>
      <c r="AR214">
        <v>800</v>
      </c>
      <c r="AS214">
        <v>800</v>
      </c>
    </row>
    <row r="215" spans="1:46" x14ac:dyDescent="0.2">
      <c r="A215" t="s">
        <v>619</v>
      </c>
      <c r="B215" t="s">
        <v>620</v>
      </c>
      <c r="C215" t="s">
        <v>621</v>
      </c>
    </row>
    <row r="216" spans="1:46" x14ac:dyDescent="0.2">
      <c r="A216" t="s">
        <v>622</v>
      </c>
      <c r="B216" t="s">
        <v>623</v>
      </c>
      <c r="C216" t="s">
        <v>624</v>
      </c>
    </row>
    <row r="217" spans="1:46" x14ac:dyDescent="0.2">
      <c r="A217" t="s">
        <v>625</v>
      </c>
      <c r="B217" t="s">
        <v>626</v>
      </c>
      <c r="C217" t="s">
        <v>627</v>
      </c>
      <c r="L217">
        <v>271</v>
      </c>
      <c r="M217">
        <v>256</v>
      </c>
      <c r="N217">
        <v>288</v>
      </c>
      <c r="O217">
        <v>253</v>
      </c>
      <c r="P217">
        <v>242</v>
      </c>
      <c r="Q217">
        <v>259</v>
      </c>
      <c r="R217">
        <v>242</v>
      </c>
      <c r="S217">
        <v>218</v>
      </c>
      <c r="T217">
        <v>224</v>
      </c>
      <c r="U217">
        <v>218</v>
      </c>
      <c r="V217">
        <v>186</v>
      </c>
      <c r="W217">
        <v>139</v>
      </c>
      <c r="X217">
        <v>189</v>
      </c>
      <c r="Y217">
        <v>393</v>
      </c>
      <c r="Z217">
        <v>406</v>
      </c>
      <c r="AA217">
        <v>329</v>
      </c>
      <c r="AB217">
        <v>338</v>
      </c>
      <c r="AC217">
        <v>326</v>
      </c>
      <c r="AD217">
        <v>360</v>
      </c>
      <c r="AE217">
        <v>384</v>
      </c>
      <c r="AF217">
        <v>438</v>
      </c>
      <c r="AG217">
        <v>486</v>
      </c>
      <c r="AH217">
        <v>482</v>
      </c>
      <c r="AI217">
        <v>527</v>
      </c>
      <c r="AJ217">
        <v>583</v>
      </c>
      <c r="AK217">
        <v>559</v>
      </c>
      <c r="AL217">
        <v>617</v>
      </c>
      <c r="AM217">
        <v>677</v>
      </c>
      <c r="AN217">
        <v>700</v>
      </c>
      <c r="AO217">
        <v>740</v>
      </c>
      <c r="AP217">
        <v>743</v>
      </c>
      <c r="AQ217">
        <v>696.80000000000007</v>
      </c>
      <c r="AR217">
        <v>743.7</v>
      </c>
      <c r="AS217">
        <v>750</v>
      </c>
    </row>
    <row r="218" spans="1:46" x14ac:dyDescent="0.2">
      <c r="A218" t="s">
        <v>628</v>
      </c>
      <c r="B218" t="s">
        <v>629</v>
      </c>
      <c r="C218" t="s">
        <v>630</v>
      </c>
      <c r="L218">
        <v>547</v>
      </c>
      <c r="M218">
        <v>584</v>
      </c>
      <c r="N218">
        <v>627</v>
      </c>
      <c r="O218">
        <v>524</v>
      </c>
      <c r="P218">
        <v>540</v>
      </c>
      <c r="Q218">
        <v>620</v>
      </c>
      <c r="R218">
        <v>478</v>
      </c>
      <c r="S218">
        <v>572</v>
      </c>
      <c r="T218">
        <v>882</v>
      </c>
      <c r="U218">
        <v>1383</v>
      </c>
      <c r="V218">
        <v>1780</v>
      </c>
      <c r="W218">
        <v>2023</v>
      </c>
      <c r="X218">
        <v>1834</v>
      </c>
      <c r="Y218">
        <v>2532</v>
      </c>
      <c r="Z218">
        <v>2777</v>
      </c>
      <c r="AA218">
        <v>3033</v>
      </c>
      <c r="AB218">
        <v>2962</v>
      </c>
      <c r="AC218">
        <v>3215</v>
      </c>
      <c r="AD218">
        <v>3600</v>
      </c>
      <c r="AE218">
        <v>3984</v>
      </c>
      <c r="AF218">
        <v>4311</v>
      </c>
      <c r="AG218">
        <v>4195</v>
      </c>
      <c r="AH218">
        <v>4184</v>
      </c>
      <c r="AI218">
        <v>4508</v>
      </c>
      <c r="AJ218">
        <v>4605</v>
      </c>
      <c r="AK218">
        <v>4998</v>
      </c>
      <c r="AL218">
        <v>4566</v>
      </c>
      <c r="AM218">
        <v>4378</v>
      </c>
      <c r="AN218">
        <v>4588</v>
      </c>
      <c r="AO218">
        <v>4864</v>
      </c>
      <c r="AP218">
        <v>5647</v>
      </c>
      <c r="AQ218">
        <v>5721</v>
      </c>
      <c r="AR218">
        <v>6020</v>
      </c>
      <c r="AS218">
        <v>6039</v>
      </c>
    </row>
    <row r="219" spans="1:46" x14ac:dyDescent="0.2">
      <c r="A219" t="s">
        <v>631</v>
      </c>
      <c r="B219" t="s">
        <v>632</v>
      </c>
      <c r="C219" t="s">
        <v>633</v>
      </c>
      <c r="L219">
        <v>6373</v>
      </c>
      <c r="M219">
        <v>7553</v>
      </c>
      <c r="N219">
        <v>7595</v>
      </c>
      <c r="O219">
        <v>8946</v>
      </c>
      <c r="P219">
        <v>8940</v>
      </c>
      <c r="Q219">
        <v>10833</v>
      </c>
      <c r="R219">
        <v>12154</v>
      </c>
      <c r="S219">
        <v>13390</v>
      </c>
      <c r="T219">
        <v>15572</v>
      </c>
      <c r="U219">
        <v>13573</v>
      </c>
      <c r="V219">
        <v>12975</v>
      </c>
      <c r="W219">
        <v>15043</v>
      </c>
      <c r="X219">
        <v>15778</v>
      </c>
      <c r="Y219">
        <v>13595</v>
      </c>
      <c r="Z219">
        <v>15738</v>
      </c>
      <c r="AA219">
        <v>17581</v>
      </c>
      <c r="AB219">
        <v>20004</v>
      </c>
      <c r="AC219">
        <v>21980</v>
      </c>
      <c r="AD219">
        <v>22568</v>
      </c>
      <c r="AE219">
        <v>23704</v>
      </c>
      <c r="AF219">
        <v>24299</v>
      </c>
      <c r="AG219">
        <v>26029</v>
      </c>
      <c r="AH219">
        <v>28455</v>
      </c>
      <c r="AI219">
        <v>31134</v>
      </c>
      <c r="AJ219">
        <v>29356</v>
      </c>
      <c r="AK219">
        <v>33153</v>
      </c>
      <c r="AL219">
        <v>35214</v>
      </c>
      <c r="AM219">
        <v>36035</v>
      </c>
      <c r="AN219">
        <v>38175</v>
      </c>
      <c r="AO219">
        <v>34215</v>
      </c>
      <c r="AP219">
        <v>36238</v>
      </c>
      <c r="AQ219">
        <v>30111</v>
      </c>
      <c r="AR219">
        <v>32546</v>
      </c>
      <c r="AS219">
        <v>35215</v>
      </c>
    </row>
    <row r="220" spans="1:46" x14ac:dyDescent="0.2">
      <c r="A220" t="s">
        <v>634</v>
      </c>
      <c r="B220" t="s">
        <v>635</v>
      </c>
      <c r="C220" t="s">
        <v>636</v>
      </c>
      <c r="AG220">
        <v>904</v>
      </c>
      <c r="AH220">
        <v>1050</v>
      </c>
      <c r="AI220">
        <v>1118</v>
      </c>
      <c r="AJ220">
        <v>690</v>
      </c>
      <c r="AK220">
        <v>437</v>
      </c>
      <c r="AL220">
        <v>438</v>
      </c>
      <c r="AM220">
        <v>601</v>
      </c>
      <c r="AN220">
        <v>750</v>
      </c>
      <c r="AO220">
        <v>780</v>
      </c>
      <c r="AP220">
        <v>420</v>
      </c>
      <c r="AQ220">
        <v>448</v>
      </c>
      <c r="AR220">
        <v>486</v>
      </c>
      <c r="AS220">
        <v>200</v>
      </c>
    </row>
    <row r="221" spans="1:46" x14ac:dyDescent="0.2">
      <c r="A221" t="s">
        <v>637</v>
      </c>
      <c r="B221" t="s">
        <v>638</v>
      </c>
      <c r="C221" t="s">
        <v>639</v>
      </c>
    </row>
    <row r="222" spans="1:46" x14ac:dyDescent="0.2">
      <c r="A222" t="s">
        <v>640</v>
      </c>
      <c r="B222" t="s">
        <v>641</v>
      </c>
      <c r="C222" t="s">
        <v>642</v>
      </c>
    </row>
    <row r="223" spans="1:46" x14ac:dyDescent="0.2">
      <c r="A223" t="s">
        <v>643</v>
      </c>
      <c r="B223" t="s">
        <v>644</v>
      </c>
      <c r="C223" t="s">
        <v>645</v>
      </c>
      <c r="L223">
        <v>191</v>
      </c>
      <c r="M223">
        <v>205</v>
      </c>
      <c r="N223">
        <v>166</v>
      </c>
      <c r="O223">
        <v>143</v>
      </c>
      <c r="P223">
        <v>153</v>
      </c>
      <c r="Q223">
        <v>98</v>
      </c>
      <c r="R223">
        <v>87</v>
      </c>
      <c r="S223">
        <v>73</v>
      </c>
      <c r="T223">
        <v>4</v>
      </c>
      <c r="U223">
        <v>2</v>
      </c>
      <c r="V223">
        <v>10</v>
      </c>
      <c r="W223">
        <v>6</v>
      </c>
      <c r="X223">
        <v>18</v>
      </c>
      <c r="Y223">
        <v>31</v>
      </c>
      <c r="Z223">
        <v>25</v>
      </c>
      <c r="AA223">
        <v>12</v>
      </c>
      <c r="AB223">
        <v>16</v>
      </c>
      <c r="AC223">
        <v>16</v>
      </c>
      <c r="AD223">
        <v>15</v>
      </c>
      <c r="AE223">
        <v>17</v>
      </c>
      <c r="AF223">
        <v>27</v>
      </c>
      <c r="AG223">
        <v>27</v>
      </c>
      <c r="AH223">
        <v>38</v>
      </c>
      <c r="AI223">
        <v>52</v>
      </c>
      <c r="AJ223">
        <v>45</v>
      </c>
      <c r="AK223">
        <v>84</v>
      </c>
      <c r="AL223">
        <v>195</v>
      </c>
      <c r="AM223">
        <v>290</v>
      </c>
      <c r="AN223">
        <v>321</v>
      </c>
      <c r="AO223">
        <v>347</v>
      </c>
      <c r="AP223">
        <v>367</v>
      </c>
      <c r="AQ223">
        <v>431</v>
      </c>
      <c r="AR223">
        <v>506</v>
      </c>
      <c r="AS223">
        <v>505</v>
      </c>
    </row>
    <row r="224" spans="1:46" x14ac:dyDescent="0.2">
      <c r="A224" t="s">
        <v>646</v>
      </c>
      <c r="B224" t="s">
        <v>647</v>
      </c>
      <c r="C224" t="s">
        <v>648</v>
      </c>
      <c r="AG224">
        <v>21745</v>
      </c>
      <c r="AH224">
        <v>20121</v>
      </c>
      <c r="AI224">
        <v>15012</v>
      </c>
      <c r="AJ224">
        <v>11435</v>
      </c>
      <c r="AK224">
        <v>7627</v>
      </c>
      <c r="AL224">
        <v>5021</v>
      </c>
      <c r="AM224">
        <v>5101</v>
      </c>
      <c r="AN224">
        <v>5591</v>
      </c>
      <c r="AO224">
        <v>5828</v>
      </c>
      <c r="AP224">
        <v>5311</v>
      </c>
      <c r="AQ224">
        <v>5786</v>
      </c>
      <c r="AR224">
        <v>7157</v>
      </c>
      <c r="AS224">
        <v>8923</v>
      </c>
    </row>
    <row r="225" spans="1:45" x14ac:dyDescent="0.2">
      <c r="A225" t="s">
        <v>649</v>
      </c>
      <c r="B225" t="s">
        <v>650</v>
      </c>
      <c r="C225" t="s">
        <v>651</v>
      </c>
      <c r="V225">
        <v>1720</v>
      </c>
      <c r="W225">
        <v>2220</v>
      </c>
      <c r="X225">
        <v>2068</v>
      </c>
      <c r="Y225">
        <v>2068</v>
      </c>
      <c r="Z225">
        <v>4005</v>
      </c>
      <c r="AA225">
        <v>4205</v>
      </c>
      <c r="AB225">
        <v>2748</v>
      </c>
      <c r="AC225">
        <v>3106</v>
      </c>
      <c r="AD225">
        <v>3270</v>
      </c>
      <c r="AE225">
        <v>4045</v>
      </c>
      <c r="AF225">
        <v>3800</v>
      </c>
      <c r="AG225">
        <v>3710</v>
      </c>
      <c r="AH225">
        <v>4328</v>
      </c>
      <c r="AI225">
        <v>4734</v>
      </c>
      <c r="AJ225">
        <v>4968</v>
      </c>
      <c r="AK225">
        <v>5071</v>
      </c>
      <c r="AL225">
        <v>6000</v>
      </c>
      <c r="AM225">
        <v>6330</v>
      </c>
      <c r="AN225">
        <v>7066</v>
      </c>
      <c r="AO225">
        <v>7069</v>
      </c>
      <c r="AP225">
        <v>6100</v>
      </c>
      <c r="AQ225">
        <v>6100</v>
      </c>
      <c r="AR225">
        <v>6500</v>
      </c>
      <c r="AS225">
        <v>6600</v>
      </c>
    </row>
    <row r="226" spans="1:45" x14ac:dyDescent="0.2">
      <c r="A226" t="s">
        <v>652</v>
      </c>
      <c r="B226" t="s">
        <v>653</v>
      </c>
      <c r="C226" t="s">
        <v>654</v>
      </c>
      <c r="L226">
        <v>17171</v>
      </c>
      <c r="M226">
        <v>17697</v>
      </c>
      <c r="N226">
        <v>18048</v>
      </c>
      <c r="O226">
        <v>19986</v>
      </c>
      <c r="P226">
        <v>17781</v>
      </c>
      <c r="Q226">
        <v>16891</v>
      </c>
      <c r="R226">
        <v>15780</v>
      </c>
      <c r="S226">
        <v>15457</v>
      </c>
      <c r="T226">
        <v>15916</v>
      </c>
      <c r="U226">
        <v>16140</v>
      </c>
      <c r="V226">
        <v>14805</v>
      </c>
      <c r="W226">
        <v>12729</v>
      </c>
      <c r="X226">
        <v>12962</v>
      </c>
      <c r="Y226">
        <v>13396</v>
      </c>
      <c r="Z226">
        <v>13481</v>
      </c>
      <c r="AA226">
        <v>13339</v>
      </c>
      <c r="AB226">
        <v>13413</v>
      </c>
      <c r="AC226">
        <v>14311</v>
      </c>
      <c r="AD226">
        <v>16506</v>
      </c>
      <c r="AE226">
        <v>16849</v>
      </c>
      <c r="AF226">
        <v>14740</v>
      </c>
      <c r="AG226">
        <v>12297</v>
      </c>
      <c r="AH226">
        <v>11006</v>
      </c>
      <c r="AI226">
        <v>11039</v>
      </c>
      <c r="AJ226">
        <v>12307</v>
      </c>
      <c r="AK226">
        <v>11805</v>
      </c>
      <c r="AL226">
        <v>12214</v>
      </c>
      <c r="AM226">
        <v>12638</v>
      </c>
      <c r="AN226">
        <v>12409</v>
      </c>
      <c r="AO226">
        <v>12697</v>
      </c>
      <c r="AP226">
        <v>12452</v>
      </c>
      <c r="AQ226">
        <v>11854</v>
      </c>
      <c r="AR226">
        <v>12000</v>
      </c>
      <c r="AS226">
        <v>12000</v>
      </c>
    </row>
    <row r="227" spans="1:45" x14ac:dyDescent="0.2">
      <c r="A227" t="s">
        <v>655</v>
      </c>
      <c r="B227" t="s">
        <v>656</v>
      </c>
      <c r="C227" t="s">
        <v>657</v>
      </c>
      <c r="L227">
        <v>67682</v>
      </c>
      <c r="M227">
        <v>71054</v>
      </c>
      <c r="N227">
        <v>74930</v>
      </c>
      <c r="O227">
        <v>77576</v>
      </c>
      <c r="P227">
        <v>73558</v>
      </c>
      <c r="Q227">
        <v>62130</v>
      </c>
      <c r="R227">
        <v>67581</v>
      </c>
      <c r="S227">
        <v>72629</v>
      </c>
      <c r="T227">
        <v>77546</v>
      </c>
      <c r="U227">
        <v>76648</v>
      </c>
      <c r="V227">
        <v>68241</v>
      </c>
      <c r="W227">
        <v>65054</v>
      </c>
      <c r="X227">
        <v>57475</v>
      </c>
      <c r="Y227">
        <v>63927</v>
      </c>
      <c r="Z227">
        <v>70452</v>
      </c>
      <c r="AA227">
        <v>70284</v>
      </c>
      <c r="AB227">
        <v>71112</v>
      </c>
      <c r="AC227">
        <v>67380</v>
      </c>
      <c r="AD227">
        <v>71544</v>
      </c>
      <c r="AE227">
        <v>71308</v>
      </c>
      <c r="AF227">
        <v>70944</v>
      </c>
      <c r="AG227">
        <v>67193</v>
      </c>
      <c r="AH227">
        <v>69585</v>
      </c>
      <c r="AI227">
        <v>73807</v>
      </c>
      <c r="AJ227">
        <v>77948</v>
      </c>
      <c r="AK227">
        <v>76906</v>
      </c>
      <c r="AL227">
        <v>79266</v>
      </c>
      <c r="AM227">
        <v>82582</v>
      </c>
      <c r="AN227">
        <v>83931</v>
      </c>
      <c r="AO227">
        <v>85952</v>
      </c>
      <c r="AP227">
        <v>87846</v>
      </c>
      <c r="AQ227">
        <v>88900</v>
      </c>
      <c r="AR227">
        <v>89732</v>
      </c>
      <c r="AS227">
        <v>92843</v>
      </c>
    </row>
    <row r="228" spans="1:45" x14ac:dyDescent="0.2">
      <c r="A228" t="s">
        <v>658</v>
      </c>
      <c r="B228" t="s">
        <v>659</v>
      </c>
      <c r="C228" t="s">
        <v>660</v>
      </c>
      <c r="L228">
        <v>497</v>
      </c>
      <c r="M228">
        <v>458</v>
      </c>
      <c r="N228">
        <v>460</v>
      </c>
      <c r="O228">
        <v>517</v>
      </c>
      <c r="P228">
        <v>546</v>
      </c>
      <c r="Q228">
        <v>632</v>
      </c>
      <c r="R228">
        <v>676</v>
      </c>
      <c r="S228">
        <v>682</v>
      </c>
      <c r="T228">
        <v>674</v>
      </c>
      <c r="U228">
        <v>680</v>
      </c>
      <c r="V228">
        <v>684</v>
      </c>
      <c r="W228">
        <v>604</v>
      </c>
      <c r="X228">
        <v>550</v>
      </c>
      <c r="Y228">
        <v>401</v>
      </c>
      <c r="Z228">
        <v>374</v>
      </c>
      <c r="AA228">
        <v>317</v>
      </c>
      <c r="AB228">
        <v>329</v>
      </c>
      <c r="AC228">
        <v>420</v>
      </c>
      <c r="AD228">
        <v>435</v>
      </c>
      <c r="AE228">
        <v>465</v>
      </c>
      <c r="AF228">
        <v>469</v>
      </c>
      <c r="AG228">
        <v>458</v>
      </c>
      <c r="AH228">
        <v>552</v>
      </c>
      <c r="AI228">
        <v>610</v>
      </c>
      <c r="AJ228">
        <v>701</v>
      </c>
      <c r="AK228">
        <v>593</v>
      </c>
      <c r="AL228">
        <v>631</v>
      </c>
      <c r="AM228">
        <v>818</v>
      </c>
      <c r="AN228">
        <v>940</v>
      </c>
      <c r="AO228">
        <v>839</v>
      </c>
      <c r="AP228">
        <v>688</v>
      </c>
      <c r="AQ228">
        <v>1015</v>
      </c>
      <c r="AR228">
        <v>437</v>
      </c>
      <c r="AS228">
        <v>446</v>
      </c>
    </row>
    <row r="229" spans="1:45" x14ac:dyDescent="0.2">
      <c r="A229" t="s">
        <v>661</v>
      </c>
      <c r="B229" t="s">
        <v>662</v>
      </c>
      <c r="C229" t="s">
        <v>663</v>
      </c>
    </row>
    <row r="230" spans="1:45" x14ac:dyDescent="0.2">
      <c r="A230" t="s">
        <v>664</v>
      </c>
      <c r="B230" t="s">
        <v>665</v>
      </c>
      <c r="C230" t="s">
        <v>666</v>
      </c>
      <c r="L230">
        <v>95248</v>
      </c>
      <c r="M230">
        <v>100331</v>
      </c>
      <c r="N230">
        <v>104299</v>
      </c>
      <c r="O230">
        <v>109521</v>
      </c>
      <c r="P230">
        <v>115145</v>
      </c>
      <c r="Q230">
        <v>122057</v>
      </c>
      <c r="R230">
        <v>124246</v>
      </c>
      <c r="S230">
        <v>127056</v>
      </c>
      <c r="T230">
        <v>126956</v>
      </c>
      <c r="U230">
        <v>123019</v>
      </c>
      <c r="V230">
        <v>125049</v>
      </c>
      <c r="W230">
        <v>127169</v>
      </c>
      <c r="X230">
        <v>123681</v>
      </c>
      <c r="Y230">
        <v>128156</v>
      </c>
      <c r="Z230">
        <v>129866</v>
      </c>
      <c r="AA230">
        <v>130772</v>
      </c>
      <c r="AB230">
        <v>135119</v>
      </c>
      <c r="AC230">
        <v>137404</v>
      </c>
      <c r="AD230">
        <v>139499</v>
      </c>
      <c r="AE230">
        <v>140436</v>
      </c>
      <c r="AF230">
        <v>137321</v>
      </c>
    </row>
    <row r="231" spans="1:45" x14ac:dyDescent="0.2">
      <c r="A231" t="s">
        <v>667</v>
      </c>
      <c r="B231" t="s">
        <v>668</v>
      </c>
      <c r="C231" t="s">
        <v>669</v>
      </c>
      <c r="AG231">
        <v>6191</v>
      </c>
      <c r="AH231">
        <v>5934</v>
      </c>
      <c r="AI231">
        <v>5277</v>
      </c>
      <c r="AJ231">
        <v>4780</v>
      </c>
      <c r="AK231">
        <v>3419</v>
      </c>
      <c r="AL231">
        <v>3277</v>
      </c>
      <c r="AM231">
        <v>3286</v>
      </c>
      <c r="AN231">
        <v>3358</v>
      </c>
      <c r="AO231">
        <v>3331</v>
      </c>
      <c r="AP231">
        <v>3284</v>
      </c>
      <c r="AQ231">
        <v>3722</v>
      </c>
      <c r="AR231">
        <v>4000</v>
      </c>
      <c r="AS231">
        <v>4000</v>
      </c>
    </row>
    <row r="232" spans="1:45" x14ac:dyDescent="0.2">
      <c r="A232" t="s">
        <v>670</v>
      </c>
      <c r="B232" t="s">
        <v>671</v>
      </c>
      <c r="C232" t="s">
        <v>672</v>
      </c>
    </row>
    <row r="233" spans="1:45" x14ac:dyDescent="0.2">
      <c r="A233" t="s">
        <v>673</v>
      </c>
      <c r="B233" t="s">
        <v>674</v>
      </c>
      <c r="C233" t="s">
        <v>675</v>
      </c>
      <c r="L233">
        <v>2318</v>
      </c>
      <c r="M233">
        <v>2508</v>
      </c>
      <c r="N233">
        <v>2982</v>
      </c>
      <c r="O233">
        <v>3413</v>
      </c>
      <c r="P233">
        <v>3495</v>
      </c>
      <c r="Q233">
        <v>3455</v>
      </c>
      <c r="R233">
        <v>3538</v>
      </c>
      <c r="S233">
        <v>3742</v>
      </c>
      <c r="T233">
        <v>3426</v>
      </c>
      <c r="U233">
        <v>3973</v>
      </c>
      <c r="V233">
        <v>4842</v>
      </c>
      <c r="W233">
        <v>4904</v>
      </c>
      <c r="X233">
        <v>5432</v>
      </c>
      <c r="Y233">
        <v>4430</v>
      </c>
      <c r="Z233">
        <v>4783</v>
      </c>
      <c r="AA233">
        <v>5121</v>
      </c>
      <c r="AB233">
        <v>5875</v>
      </c>
      <c r="AC233">
        <v>5975</v>
      </c>
      <c r="AD233">
        <v>6199</v>
      </c>
      <c r="AE233">
        <v>5259</v>
      </c>
      <c r="AF233">
        <v>5996</v>
      </c>
      <c r="AG233">
        <v>6336</v>
      </c>
      <c r="AH233">
        <v>6585</v>
      </c>
      <c r="AI233">
        <v>6876</v>
      </c>
      <c r="AJ233">
        <v>4562</v>
      </c>
      <c r="AK233">
        <v>6900</v>
      </c>
      <c r="AL233">
        <v>7556</v>
      </c>
      <c r="AM233">
        <v>8145</v>
      </c>
      <c r="AN233">
        <v>8202</v>
      </c>
      <c r="AO233">
        <v>8500</v>
      </c>
      <c r="AP233">
        <v>8600</v>
      </c>
      <c r="AQ233">
        <v>8700</v>
      </c>
      <c r="AR233">
        <v>7000</v>
      </c>
      <c r="AS233">
        <v>7000</v>
      </c>
    </row>
    <row r="234" spans="1:45" x14ac:dyDescent="0.2">
      <c r="A234" t="s">
        <v>676</v>
      </c>
      <c r="B234" t="s">
        <v>677</v>
      </c>
      <c r="C234" t="s">
        <v>678</v>
      </c>
      <c r="L234">
        <v>790</v>
      </c>
      <c r="M234">
        <v>760</v>
      </c>
      <c r="N234">
        <v>490</v>
      </c>
      <c r="O234">
        <v>764</v>
      </c>
      <c r="P234">
        <v>700</v>
      </c>
      <c r="Q234">
        <v>537</v>
      </c>
      <c r="R234">
        <v>738</v>
      </c>
      <c r="S234">
        <v>845</v>
      </c>
      <c r="T234">
        <v>843</v>
      </c>
      <c r="U234">
        <v>705</v>
      </c>
      <c r="V234">
        <v>641</v>
      </c>
      <c r="W234">
        <v>538</v>
      </c>
      <c r="X234">
        <v>710</v>
      </c>
      <c r="Y234">
        <v>907</v>
      </c>
      <c r="Z234">
        <v>1296</v>
      </c>
      <c r="AA234">
        <v>1503</v>
      </c>
      <c r="AB234">
        <v>1526</v>
      </c>
      <c r="AC234">
        <v>1665</v>
      </c>
      <c r="AD234">
        <v>1954</v>
      </c>
      <c r="AE234">
        <v>2088</v>
      </c>
      <c r="AF234">
        <v>2534</v>
      </c>
      <c r="AG234">
        <v>3127</v>
      </c>
      <c r="AH234">
        <v>3926</v>
      </c>
      <c r="AI234">
        <v>4200</v>
      </c>
      <c r="AJ234">
        <v>4700</v>
      </c>
      <c r="AK234">
        <v>5828</v>
      </c>
      <c r="AL234">
        <v>6585</v>
      </c>
      <c r="AM234">
        <v>8019</v>
      </c>
      <c r="AN234">
        <v>9738</v>
      </c>
      <c r="AO234">
        <v>10489</v>
      </c>
      <c r="AP234">
        <v>13298</v>
      </c>
      <c r="AQ234">
        <v>16073</v>
      </c>
      <c r="AR234">
        <v>21121</v>
      </c>
      <c r="AS234">
        <v>24127</v>
      </c>
    </row>
    <row r="235" spans="1:45" x14ac:dyDescent="0.2">
      <c r="A235" t="s">
        <v>679</v>
      </c>
      <c r="B235" t="s">
        <v>680</v>
      </c>
      <c r="C235" t="s">
        <v>681</v>
      </c>
    </row>
    <row r="236" spans="1:45" x14ac:dyDescent="0.2">
      <c r="A236" t="s">
        <v>682</v>
      </c>
      <c r="B236" t="s">
        <v>683</v>
      </c>
      <c r="C236" t="s">
        <v>684</v>
      </c>
      <c r="L236">
        <v>0</v>
      </c>
      <c r="M236">
        <v>0</v>
      </c>
      <c r="N236">
        <v>0</v>
      </c>
      <c r="O236">
        <v>50</v>
      </c>
      <c r="P236">
        <v>50</v>
      </c>
      <c r="Q236">
        <v>66</v>
      </c>
      <c r="R236">
        <v>60</v>
      </c>
      <c r="S236">
        <v>60</v>
      </c>
      <c r="T236">
        <v>66</v>
      </c>
      <c r="U236">
        <v>68</v>
      </c>
      <c r="V236">
        <v>81</v>
      </c>
      <c r="W236">
        <v>85</v>
      </c>
      <c r="X236">
        <v>243</v>
      </c>
      <c r="Y236">
        <v>623</v>
      </c>
      <c r="Z236">
        <v>709</v>
      </c>
      <c r="AA236">
        <v>698</v>
      </c>
      <c r="AB236">
        <v>708</v>
      </c>
      <c r="AC236">
        <v>787</v>
      </c>
      <c r="AD236">
        <v>804</v>
      </c>
      <c r="AE236">
        <v>718</v>
      </c>
      <c r="AF236">
        <v>828</v>
      </c>
      <c r="AG236">
        <v>718</v>
      </c>
      <c r="AH236">
        <v>820</v>
      </c>
      <c r="AI236">
        <v>1000</v>
      </c>
      <c r="AJ236">
        <v>898</v>
      </c>
      <c r="AK236">
        <v>1100</v>
      </c>
      <c r="AL236">
        <v>1028</v>
      </c>
      <c r="AM236">
        <v>1038</v>
      </c>
      <c r="AN236">
        <v>1195</v>
      </c>
      <c r="AO236">
        <v>1454</v>
      </c>
      <c r="AP236">
        <v>1406</v>
      </c>
      <c r="AQ236">
        <v>1449</v>
      </c>
      <c r="AR236">
        <v>1561</v>
      </c>
      <c r="AS236">
        <v>1541</v>
      </c>
    </row>
    <row r="237" spans="1:45" x14ac:dyDescent="0.2">
      <c r="A237" t="s">
        <v>685</v>
      </c>
      <c r="B237" t="s">
        <v>686</v>
      </c>
      <c r="C237" t="s">
        <v>687</v>
      </c>
      <c r="L237">
        <v>4399</v>
      </c>
      <c r="M237">
        <v>4954</v>
      </c>
      <c r="N237">
        <v>5750</v>
      </c>
      <c r="O237">
        <v>6196</v>
      </c>
      <c r="P237">
        <v>6647</v>
      </c>
      <c r="Q237">
        <v>7065</v>
      </c>
      <c r="R237">
        <v>7621</v>
      </c>
      <c r="S237">
        <v>8006</v>
      </c>
      <c r="T237">
        <v>8698</v>
      </c>
      <c r="U237">
        <v>9469</v>
      </c>
      <c r="V237">
        <v>9716</v>
      </c>
      <c r="W237">
        <v>9780</v>
      </c>
      <c r="X237">
        <v>9720</v>
      </c>
      <c r="Y237">
        <v>9588</v>
      </c>
      <c r="Z237">
        <v>9315</v>
      </c>
      <c r="AA237">
        <v>9028</v>
      </c>
      <c r="AB237">
        <v>9128</v>
      </c>
      <c r="AC237">
        <v>8963</v>
      </c>
      <c r="AD237">
        <v>8840</v>
      </c>
      <c r="AE237">
        <v>8560</v>
      </c>
      <c r="AF237">
        <v>7956</v>
      </c>
    </row>
    <row r="238" spans="1:45" x14ac:dyDescent="0.2">
      <c r="A238" t="s">
        <v>688</v>
      </c>
      <c r="B238" t="s">
        <v>689</v>
      </c>
      <c r="C238" t="s">
        <v>690</v>
      </c>
      <c r="L238">
        <v>179</v>
      </c>
      <c r="M238">
        <v>471</v>
      </c>
      <c r="N238">
        <v>484</v>
      </c>
      <c r="O238">
        <v>415</v>
      </c>
      <c r="P238">
        <v>444</v>
      </c>
      <c r="Q238">
        <v>452</v>
      </c>
      <c r="R238">
        <v>387</v>
      </c>
      <c r="S238">
        <v>328</v>
      </c>
      <c r="T238">
        <v>279</v>
      </c>
      <c r="U238">
        <v>299</v>
      </c>
      <c r="V238">
        <v>310</v>
      </c>
      <c r="W238">
        <v>302</v>
      </c>
      <c r="X238">
        <v>319</v>
      </c>
      <c r="Y238">
        <v>392</v>
      </c>
      <c r="Z238">
        <v>220</v>
      </c>
      <c r="AA238">
        <v>316</v>
      </c>
      <c r="AB238">
        <v>334</v>
      </c>
      <c r="AC238">
        <v>375</v>
      </c>
      <c r="AD238">
        <v>405</v>
      </c>
      <c r="AE238">
        <v>385</v>
      </c>
      <c r="AF238">
        <v>432</v>
      </c>
      <c r="AG238">
        <v>376</v>
      </c>
      <c r="AH238">
        <v>347</v>
      </c>
      <c r="AI238">
        <v>350</v>
      </c>
      <c r="AJ238">
        <v>280</v>
      </c>
      <c r="AK238">
        <v>312</v>
      </c>
      <c r="AL238">
        <v>348</v>
      </c>
      <c r="AM238">
        <v>384</v>
      </c>
      <c r="AN238">
        <v>351</v>
      </c>
      <c r="AO238">
        <v>300</v>
      </c>
      <c r="AP238">
        <v>335</v>
      </c>
      <c r="AQ238">
        <v>309</v>
      </c>
      <c r="AR238">
        <v>343</v>
      </c>
      <c r="AS238">
        <v>424</v>
      </c>
    </row>
    <row r="239" spans="1:45" x14ac:dyDescent="0.2">
      <c r="A239" t="s">
        <v>691</v>
      </c>
      <c r="B239" t="s">
        <v>692</v>
      </c>
      <c r="C239" t="s">
        <v>693</v>
      </c>
      <c r="L239">
        <v>475</v>
      </c>
      <c r="M239">
        <v>559</v>
      </c>
      <c r="N239">
        <v>626</v>
      </c>
      <c r="O239">
        <v>673</v>
      </c>
      <c r="P239">
        <v>754</v>
      </c>
      <c r="Q239">
        <v>677</v>
      </c>
      <c r="R239">
        <v>541</v>
      </c>
      <c r="S239">
        <v>486</v>
      </c>
      <c r="T239">
        <v>404</v>
      </c>
      <c r="U239">
        <v>391</v>
      </c>
      <c r="V239">
        <v>469</v>
      </c>
      <c r="W239">
        <v>588</v>
      </c>
      <c r="X239">
        <v>576</v>
      </c>
      <c r="Y239">
        <v>501</v>
      </c>
      <c r="Z239">
        <v>650</v>
      </c>
      <c r="AA239">
        <v>614</v>
      </c>
      <c r="AB239">
        <v>659</v>
      </c>
      <c r="AC239">
        <v>811</v>
      </c>
      <c r="AD239">
        <v>776</v>
      </c>
      <c r="AE239">
        <v>827</v>
      </c>
      <c r="AF239">
        <v>924</v>
      </c>
      <c r="AG239">
        <v>949</v>
      </c>
      <c r="AH239">
        <v>829</v>
      </c>
      <c r="AI239">
        <v>816</v>
      </c>
      <c r="AJ239">
        <v>624</v>
      </c>
      <c r="AK239">
        <v>948</v>
      </c>
      <c r="AL239">
        <v>996</v>
      </c>
      <c r="AM239">
        <v>954</v>
      </c>
      <c r="AN239">
        <v>1115</v>
      </c>
      <c r="AO239">
        <v>1105</v>
      </c>
      <c r="AP239">
        <v>1000</v>
      </c>
      <c r="AQ239">
        <v>549</v>
      </c>
      <c r="AR239">
        <v>600</v>
      </c>
      <c r="AS239">
        <v>400</v>
      </c>
    </row>
  </sheetData>
  <sortState ref="A3:AS239">
    <sortCondition ref="A3"/>
  </sortState>
  <phoneticPr fontId="2"/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239"/>
  <sheetViews>
    <sheetView workbookViewId="0">
      <pane xSplit="36" ySplit="2" topLeftCell="AT44" activePane="bottomRight" state="frozen"/>
      <selection pane="topRight" activeCell="AK1" sqref="AK1"/>
      <selection pane="bottomLeft" activeCell="A3" sqref="A3"/>
      <selection pane="bottomRight" activeCell="A3" sqref="A3:AX239"/>
    </sheetView>
  </sheetViews>
  <sheetFormatPr baseColWidth="10" defaultRowHeight="16" x14ac:dyDescent="0.2"/>
  <cols>
    <col min="1" max="1" width="23.85546875" bestFit="1" customWidth="1"/>
    <col min="2" max="3" width="11.85546875" hidden="1" customWidth="1"/>
    <col min="4" max="11" width="0" hidden="1" customWidth="1"/>
    <col min="12" max="36" width="10.7109375" hidden="1" customWidth="1"/>
    <col min="37" max="46" width="7.7109375" customWidth="1"/>
    <col min="47" max="48" width="8.5703125" bestFit="1" customWidth="1"/>
    <col min="49" max="49" width="8.42578125" bestFit="1" customWidth="1"/>
    <col min="50" max="50" width="8.5703125" bestFit="1" customWidth="1"/>
  </cols>
  <sheetData>
    <row r="1" spans="1:53" x14ac:dyDescent="0.2">
      <c r="A1" s="2" t="s">
        <v>697</v>
      </c>
      <c r="B1" t="s">
        <v>725</v>
      </c>
      <c r="AK1" s="2" t="s">
        <v>743</v>
      </c>
    </row>
    <row r="2" spans="1:53" x14ac:dyDescent="0.2">
      <c r="A2" s="1" t="s">
        <v>0</v>
      </c>
      <c r="B2" s="1" t="s">
        <v>1</v>
      </c>
      <c r="C2" s="1" t="s">
        <v>2</v>
      </c>
      <c r="D2" t="s">
        <v>745</v>
      </c>
      <c r="E2" t="s">
        <v>746</v>
      </c>
      <c r="F2" t="s">
        <v>747</v>
      </c>
      <c r="G2" t="s">
        <v>748</v>
      </c>
      <c r="H2" t="s">
        <v>749</v>
      </c>
      <c r="I2" t="s">
        <v>750</v>
      </c>
      <c r="J2" t="s">
        <v>751</v>
      </c>
      <c r="K2" t="s">
        <v>752</v>
      </c>
      <c r="L2" t="s">
        <v>753</v>
      </c>
      <c r="M2" t="s">
        <v>754</v>
      </c>
      <c r="N2" t="s">
        <v>755</v>
      </c>
      <c r="O2" t="s">
        <v>756</v>
      </c>
      <c r="P2" t="s">
        <v>757</v>
      </c>
      <c r="Q2" t="s">
        <v>758</v>
      </c>
      <c r="R2" t="s">
        <v>759</v>
      </c>
      <c r="S2" t="s">
        <v>760</v>
      </c>
      <c r="T2" t="s">
        <v>761</v>
      </c>
      <c r="U2" t="s">
        <v>762</v>
      </c>
      <c r="V2" t="s">
        <v>763</v>
      </c>
      <c r="W2" t="s">
        <v>764</v>
      </c>
      <c r="X2" t="s">
        <v>765</v>
      </c>
      <c r="Y2" t="s">
        <v>766</v>
      </c>
      <c r="Z2" t="s">
        <v>767</v>
      </c>
      <c r="AA2" t="s">
        <v>768</v>
      </c>
      <c r="AB2" t="s">
        <v>769</v>
      </c>
      <c r="AC2" t="s">
        <v>770</v>
      </c>
      <c r="AD2" t="s">
        <v>771</v>
      </c>
      <c r="AE2" t="s">
        <v>772</v>
      </c>
      <c r="AF2" t="s">
        <v>773</v>
      </c>
      <c r="AG2" t="s">
        <v>774</v>
      </c>
      <c r="AH2" t="s">
        <v>775</v>
      </c>
      <c r="AI2" t="s">
        <v>776</v>
      </c>
      <c r="AJ2" t="s">
        <v>777</v>
      </c>
      <c r="AK2" t="s">
        <v>778</v>
      </c>
      <c r="AL2" t="s">
        <v>779</v>
      </c>
      <c r="AM2" t="s">
        <v>780</v>
      </c>
      <c r="AN2" t="s">
        <v>781</v>
      </c>
      <c r="AO2" t="s">
        <v>782</v>
      </c>
      <c r="AP2" t="s">
        <v>783</v>
      </c>
      <c r="AQ2" t="s">
        <v>784</v>
      </c>
      <c r="AR2" t="s">
        <v>785</v>
      </c>
      <c r="AS2" t="s">
        <v>786</v>
      </c>
      <c r="AT2" t="s">
        <v>787</v>
      </c>
      <c r="AU2" t="s">
        <v>788</v>
      </c>
      <c r="AV2" t="s">
        <v>789</v>
      </c>
      <c r="AW2" t="s">
        <v>790</v>
      </c>
      <c r="AX2" t="s">
        <v>791</v>
      </c>
      <c r="AY2">
        <v>2009</v>
      </c>
      <c r="AZ2">
        <v>2010</v>
      </c>
      <c r="BA2">
        <v>2011</v>
      </c>
    </row>
    <row r="3" spans="1:53" x14ac:dyDescent="0.2">
      <c r="A3" t="s">
        <v>3</v>
      </c>
      <c r="B3" t="s">
        <v>4</v>
      </c>
      <c r="C3" t="s">
        <v>5</v>
      </c>
      <c r="AK3" s="4">
        <v>115</v>
      </c>
      <c r="AL3" s="4">
        <v>116</v>
      </c>
      <c r="AM3" s="4">
        <v>116</v>
      </c>
      <c r="AN3" s="4">
        <v>116</v>
      </c>
      <c r="AO3" s="4">
        <v>116</v>
      </c>
      <c r="AP3" s="4">
        <v>25</v>
      </c>
      <c r="AQ3" s="4">
        <v>16</v>
      </c>
      <c r="AR3" s="4">
        <v>27</v>
      </c>
      <c r="AS3" s="4">
        <v>24</v>
      </c>
      <c r="AT3" s="4">
        <v>70</v>
      </c>
      <c r="AU3" s="4">
        <v>30</v>
      </c>
      <c r="AV3" s="4"/>
      <c r="AW3" s="4"/>
      <c r="AX3" s="4"/>
    </row>
    <row r="4" spans="1:53" x14ac:dyDescent="0.2">
      <c r="A4" t="s">
        <v>6</v>
      </c>
      <c r="B4" t="s">
        <v>7</v>
      </c>
      <c r="C4" t="s">
        <v>8</v>
      </c>
      <c r="AK4" s="4">
        <v>200</v>
      </c>
      <c r="AL4" s="4">
        <v>150</v>
      </c>
      <c r="AM4" s="4">
        <v>100</v>
      </c>
      <c r="AN4" s="4">
        <v>84</v>
      </c>
      <c r="AO4" s="4">
        <v>107</v>
      </c>
      <c r="AP4" s="4">
        <v>180</v>
      </c>
      <c r="AQ4" s="4">
        <v>30</v>
      </c>
      <c r="AR4" s="4">
        <v>50</v>
      </c>
      <c r="AS4" s="4">
        <v>578</v>
      </c>
      <c r="AT4" s="4">
        <v>529.6</v>
      </c>
      <c r="AU4" s="4">
        <v>472.90000000000003</v>
      </c>
      <c r="AV4" s="4">
        <v>355.7</v>
      </c>
      <c r="AW4" s="4">
        <v>552.70000000000005</v>
      </c>
      <c r="AX4" s="4"/>
    </row>
    <row r="5" spans="1:53" x14ac:dyDescent="0.2">
      <c r="A5" t="s">
        <v>9</v>
      </c>
      <c r="B5" t="s">
        <v>10</v>
      </c>
      <c r="C5" t="s">
        <v>11</v>
      </c>
      <c r="AK5" s="4">
        <v>6783</v>
      </c>
      <c r="AL5" s="4">
        <v>7470</v>
      </c>
      <c r="AM5" s="4">
        <v>7146</v>
      </c>
      <c r="AN5" s="4">
        <v>7836</v>
      </c>
      <c r="AO5" s="4">
        <v>7685.3</v>
      </c>
      <c r="AP5" s="4">
        <v>8703</v>
      </c>
      <c r="AQ5" s="4">
        <v>8710.2000000000007</v>
      </c>
      <c r="AR5" s="4">
        <v>8940.9</v>
      </c>
      <c r="AS5" s="4">
        <v>8191.7</v>
      </c>
      <c r="AT5" s="4">
        <v>9543.3000000000011</v>
      </c>
      <c r="AU5" s="4"/>
      <c r="AV5" s="4"/>
      <c r="AW5" s="4"/>
      <c r="AX5" s="4"/>
    </row>
    <row r="6" spans="1:53" x14ac:dyDescent="0.2">
      <c r="A6" t="s">
        <v>12</v>
      </c>
      <c r="B6" t="s">
        <v>13</v>
      </c>
      <c r="C6" t="s">
        <v>14</v>
      </c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 spans="1:53" x14ac:dyDescent="0.2">
      <c r="A7" t="s">
        <v>15</v>
      </c>
      <c r="B7" t="s">
        <v>16</v>
      </c>
      <c r="C7" t="s">
        <v>17</v>
      </c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3" x14ac:dyDescent="0.2">
      <c r="A8" t="s">
        <v>18</v>
      </c>
      <c r="B8" t="s">
        <v>19</v>
      </c>
      <c r="C8" t="s">
        <v>20</v>
      </c>
      <c r="AK8" s="4">
        <v>200</v>
      </c>
      <c r="AL8" s="4">
        <v>270</v>
      </c>
      <c r="AM8" s="4">
        <v>301</v>
      </c>
      <c r="AN8" s="4">
        <v>350</v>
      </c>
      <c r="AO8" s="4">
        <v>207</v>
      </c>
      <c r="AP8" s="4">
        <v>201</v>
      </c>
      <c r="AQ8" s="4">
        <v>200</v>
      </c>
      <c r="AR8" s="4">
        <v>250</v>
      </c>
      <c r="AS8" s="4">
        <v>250</v>
      </c>
      <c r="AT8" s="4">
        <v>250</v>
      </c>
      <c r="AU8" s="4"/>
      <c r="AV8" s="4"/>
      <c r="AW8" s="4"/>
      <c r="AX8" s="4"/>
    </row>
    <row r="9" spans="1:53" x14ac:dyDescent="0.2">
      <c r="A9" t="s">
        <v>21</v>
      </c>
      <c r="B9" t="s">
        <v>22</v>
      </c>
      <c r="C9" t="s">
        <v>23</v>
      </c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3" x14ac:dyDescent="0.2">
      <c r="A10" t="s">
        <v>24</v>
      </c>
      <c r="B10" t="s">
        <v>25</v>
      </c>
      <c r="C10" t="s">
        <v>26</v>
      </c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3" x14ac:dyDescent="0.2">
      <c r="A11" t="s">
        <v>27</v>
      </c>
      <c r="B11" t="s">
        <v>28</v>
      </c>
      <c r="C11" t="s">
        <v>29</v>
      </c>
      <c r="AK11" s="4">
        <v>5477.1</v>
      </c>
      <c r="AL11" s="4">
        <v>5117.3</v>
      </c>
      <c r="AM11" s="4">
        <v>6768.7</v>
      </c>
      <c r="AN11" s="4">
        <v>7091.8</v>
      </c>
      <c r="AO11" s="4">
        <v>7186.6</v>
      </c>
      <c r="AP11" s="4">
        <v>6121.3</v>
      </c>
      <c r="AQ11" s="4">
        <v>5545.1</v>
      </c>
      <c r="AR11" s="4">
        <v>3910.8</v>
      </c>
      <c r="AS11" s="4">
        <v>5217.4000000000005</v>
      </c>
      <c r="AT11" s="4">
        <v>6254.1</v>
      </c>
      <c r="AU11" s="4">
        <v>7594.5</v>
      </c>
      <c r="AV11" s="4">
        <v>8929.4</v>
      </c>
      <c r="AW11" s="4">
        <v>9602.3000000000011</v>
      </c>
      <c r="AX11" s="4">
        <v>9703.3000000000011</v>
      </c>
    </row>
    <row r="12" spans="1:53" x14ac:dyDescent="0.2">
      <c r="A12" t="s">
        <v>30</v>
      </c>
      <c r="B12" t="s">
        <v>31</v>
      </c>
      <c r="C12" t="s">
        <v>32</v>
      </c>
      <c r="AK12" s="4">
        <v>228</v>
      </c>
      <c r="AL12" s="4">
        <v>281</v>
      </c>
      <c r="AM12" s="4">
        <v>293</v>
      </c>
      <c r="AN12" s="4">
        <v>314</v>
      </c>
      <c r="AO12" s="4">
        <v>287</v>
      </c>
      <c r="AP12" s="4">
        <v>219</v>
      </c>
      <c r="AQ12" s="4">
        <v>275</v>
      </c>
      <c r="AR12" s="4">
        <v>355</v>
      </c>
      <c r="AS12" s="4">
        <v>384</v>
      </c>
      <c r="AT12" s="4">
        <v>501</v>
      </c>
      <c r="AU12" s="4">
        <v>605</v>
      </c>
      <c r="AV12" s="4">
        <v>625</v>
      </c>
      <c r="AW12" s="4">
        <v>722</v>
      </c>
      <c r="AX12" s="4">
        <v>770</v>
      </c>
    </row>
    <row r="13" spans="1:53" x14ac:dyDescent="0.2">
      <c r="A13" t="s">
        <v>33</v>
      </c>
      <c r="B13" t="s">
        <v>34</v>
      </c>
      <c r="C13" t="s">
        <v>35</v>
      </c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</row>
    <row r="14" spans="1:53" x14ac:dyDescent="0.2">
      <c r="A14" t="s">
        <v>36</v>
      </c>
      <c r="B14" t="s">
        <v>37</v>
      </c>
      <c r="C14" t="s">
        <v>38</v>
      </c>
      <c r="AK14" s="4">
        <v>7124</v>
      </c>
      <c r="AL14" s="4">
        <v>6397</v>
      </c>
      <c r="AM14" s="4">
        <v>6701</v>
      </c>
      <c r="AN14" s="4">
        <v>7236</v>
      </c>
      <c r="AO14" s="4">
        <v>7704</v>
      </c>
      <c r="AP14" s="4">
        <v>7937</v>
      </c>
      <c r="AQ14" s="4">
        <v>6821</v>
      </c>
      <c r="AR14" s="4">
        <v>7236</v>
      </c>
      <c r="AS14" s="4">
        <v>7731</v>
      </c>
      <c r="AT14" s="4">
        <v>8460</v>
      </c>
      <c r="AU14" s="4">
        <v>8925</v>
      </c>
      <c r="AV14" s="4">
        <v>8910</v>
      </c>
      <c r="AW14" s="4">
        <v>9381</v>
      </c>
      <c r="AX14" s="4">
        <v>9752</v>
      </c>
    </row>
    <row r="15" spans="1:53" x14ac:dyDescent="0.2">
      <c r="A15" t="s">
        <v>39</v>
      </c>
      <c r="B15" t="s">
        <v>40</v>
      </c>
      <c r="C15" t="s">
        <v>41</v>
      </c>
      <c r="AK15" s="4">
        <v>3843</v>
      </c>
      <c r="AL15" s="4">
        <v>3900</v>
      </c>
      <c r="AM15" s="4">
        <v>3852</v>
      </c>
      <c r="AN15" s="4">
        <v>0</v>
      </c>
      <c r="AO15" s="4">
        <v>0</v>
      </c>
      <c r="AP15" s="4">
        <v>3776</v>
      </c>
      <c r="AQ15" s="4">
        <v>3863</v>
      </c>
      <c r="AR15" s="4">
        <v>3800</v>
      </c>
      <c r="AS15" s="4">
        <v>3800</v>
      </c>
      <c r="AT15" s="4">
        <v>3800</v>
      </c>
      <c r="AU15" s="4"/>
      <c r="AV15" s="4"/>
      <c r="AW15" s="4"/>
      <c r="AX15" s="4"/>
    </row>
    <row r="16" spans="1:53" x14ac:dyDescent="0.2">
      <c r="A16" t="s">
        <v>42</v>
      </c>
      <c r="B16" t="s">
        <v>43</v>
      </c>
      <c r="C16" t="s">
        <v>44</v>
      </c>
      <c r="AK16" s="4">
        <v>196</v>
      </c>
      <c r="AL16" s="4">
        <v>223</v>
      </c>
      <c r="AM16" s="4">
        <v>303</v>
      </c>
      <c r="AN16" s="4">
        <v>201</v>
      </c>
      <c r="AO16" s="4">
        <v>171</v>
      </c>
      <c r="AP16" s="4">
        <v>251</v>
      </c>
      <c r="AQ16" s="4">
        <v>523</v>
      </c>
      <c r="AR16" s="4">
        <v>848</v>
      </c>
      <c r="AS16" s="4">
        <v>1012</v>
      </c>
      <c r="AT16" s="4">
        <v>1428</v>
      </c>
      <c r="AU16" s="4">
        <v>1537.9</v>
      </c>
      <c r="AV16" s="4">
        <v>1638.9</v>
      </c>
      <c r="AW16" s="4">
        <v>1686.6000000000001</v>
      </c>
      <c r="AX16" s="4">
        <v>1586.5</v>
      </c>
    </row>
    <row r="17" spans="1:50" x14ac:dyDescent="0.2">
      <c r="A17" t="s">
        <v>45</v>
      </c>
      <c r="B17" t="s">
        <v>46</v>
      </c>
      <c r="C17" t="s">
        <v>47</v>
      </c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x14ac:dyDescent="0.2">
      <c r="A18" t="s">
        <v>48</v>
      </c>
      <c r="B18" t="s">
        <v>49</v>
      </c>
      <c r="C18" t="s">
        <v>50</v>
      </c>
      <c r="AK18" s="4"/>
      <c r="AL18" s="4">
        <v>192</v>
      </c>
      <c r="AM18" s="4">
        <v>172</v>
      </c>
      <c r="AN18" s="4">
        <v>230</v>
      </c>
      <c r="AO18" s="4">
        <v>156</v>
      </c>
      <c r="AP18" s="4">
        <v>89</v>
      </c>
      <c r="AQ18" s="4">
        <v>89</v>
      </c>
      <c r="AR18" s="4">
        <v>67</v>
      </c>
      <c r="AS18" s="4">
        <v>70</v>
      </c>
      <c r="AT18" s="4">
        <v>75</v>
      </c>
      <c r="AU18" s="4"/>
      <c r="AV18" s="4"/>
      <c r="AW18" s="4"/>
      <c r="AX18" s="4"/>
    </row>
    <row r="19" spans="1:50" x14ac:dyDescent="0.2">
      <c r="A19" t="s">
        <v>51</v>
      </c>
      <c r="B19" t="s">
        <v>52</v>
      </c>
      <c r="C19" t="s">
        <v>53</v>
      </c>
      <c r="AK19" s="4">
        <v>316</v>
      </c>
      <c r="AL19" s="4">
        <v>420</v>
      </c>
      <c r="AM19" s="4">
        <v>610</v>
      </c>
      <c r="AN19" s="4">
        <v>468</v>
      </c>
      <c r="AO19" s="4">
        <v>1514</v>
      </c>
      <c r="AP19" s="4">
        <v>1868</v>
      </c>
      <c r="AQ19" s="4">
        <v>2340.19</v>
      </c>
      <c r="AR19" s="4">
        <v>2514.3020000000001</v>
      </c>
      <c r="AS19" s="4">
        <v>2564.6930000000002</v>
      </c>
      <c r="AT19" s="4">
        <v>2694.8760000000002</v>
      </c>
      <c r="AU19" s="4">
        <v>2942.692</v>
      </c>
      <c r="AV19" s="4">
        <v>3210.761</v>
      </c>
      <c r="AW19" s="4"/>
      <c r="AX19" s="4"/>
    </row>
    <row r="20" spans="1:50" x14ac:dyDescent="0.2">
      <c r="A20" t="s">
        <v>54</v>
      </c>
      <c r="B20" t="s">
        <v>55</v>
      </c>
      <c r="C20" t="s">
        <v>56</v>
      </c>
      <c r="AK20" s="4">
        <v>76</v>
      </c>
      <c r="AL20" s="4">
        <v>108</v>
      </c>
      <c r="AM20" s="4">
        <v>176</v>
      </c>
      <c r="AN20" s="4">
        <v>257</v>
      </c>
      <c r="AO20" s="4">
        <v>257</v>
      </c>
      <c r="AP20" s="4">
        <v>268</v>
      </c>
      <c r="AQ20" s="4">
        <v>250</v>
      </c>
      <c r="AR20" s="4">
        <v>298</v>
      </c>
      <c r="AS20" s="4">
        <v>325</v>
      </c>
      <c r="AT20" s="4">
        <v>322</v>
      </c>
      <c r="AU20" s="4">
        <v>342</v>
      </c>
      <c r="AV20" s="4">
        <v>338</v>
      </c>
      <c r="AW20" s="4">
        <v>316</v>
      </c>
      <c r="AX20" s="4"/>
    </row>
    <row r="21" spans="1:50" x14ac:dyDescent="0.2">
      <c r="A21" t="s">
        <v>57</v>
      </c>
      <c r="B21" t="s">
        <v>58</v>
      </c>
      <c r="C21" t="s">
        <v>59</v>
      </c>
      <c r="AK21" s="4">
        <v>1234.5</v>
      </c>
      <c r="AL21" s="4">
        <v>1466.9</v>
      </c>
      <c r="AM21" s="4">
        <v>1875.5</v>
      </c>
      <c r="AN21" s="4">
        <v>2034.6000000000001</v>
      </c>
      <c r="AO21" s="4">
        <v>1998.4</v>
      </c>
      <c r="AP21" s="4">
        <v>1846.8</v>
      </c>
      <c r="AQ21" s="4">
        <v>1802.6000000000001</v>
      </c>
      <c r="AR21" s="4">
        <v>2170.5</v>
      </c>
      <c r="AS21" s="4">
        <v>2472.1</v>
      </c>
      <c r="AT21" s="4">
        <v>2731.2000000000003</v>
      </c>
      <c r="AU21" s="4">
        <v>3130.9</v>
      </c>
      <c r="AV21" s="4">
        <v>3494.8</v>
      </c>
      <c r="AW21" s="4">
        <v>3820.5</v>
      </c>
      <c r="AX21" s="4">
        <v>4219</v>
      </c>
    </row>
    <row r="22" spans="1:50" x14ac:dyDescent="0.2">
      <c r="A22" t="s">
        <v>60</v>
      </c>
      <c r="B22" t="s">
        <v>61</v>
      </c>
      <c r="C22" t="s">
        <v>62</v>
      </c>
      <c r="AK22" s="4">
        <v>7501</v>
      </c>
      <c r="AL22" s="4">
        <v>6996</v>
      </c>
      <c r="AM22" s="4">
        <v>6996</v>
      </c>
      <c r="AN22" s="4">
        <v>6852</v>
      </c>
      <c r="AO22" s="4">
        <v>7462.6502959999998</v>
      </c>
      <c r="AP22" s="4">
        <v>7150</v>
      </c>
      <c r="AQ22" s="4">
        <v>7500</v>
      </c>
      <c r="AR22" s="4">
        <v>8000</v>
      </c>
      <c r="AS22" s="4">
        <v>8000</v>
      </c>
      <c r="AT22" s="4">
        <v>8000</v>
      </c>
      <c r="AU22" s="4"/>
      <c r="AV22" s="4"/>
      <c r="AW22" s="4"/>
      <c r="AX22" s="4"/>
    </row>
    <row r="23" spans="1:50" x14ac:dyDescent="0.2">
      <c r="A23" t="s">
        <v>63</v>
      </c>
      <c r="B23" t="s">
        <v>64</v>
      </c>
      <c r="C23" t="s">
        <v>65</v>
      </c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x14ac:dyDescent="0.2">
      <c r="A24" t="s">
        <v>66</v>
      </c>
      <c r="B24" t="s">
        <v>67</v>
      </c>
      <c r="C24" t="s">
        <v>68</v>
      </c>
      <c r="AK24" s="4">
        <v>380</v>
      </c>
      <c r="AL24" s="4">
        <v>411</v>
      </c>
      <c r="AM24" s="4">
        <v>442</v>
      </c>
      <c r="AN24" s="4">
        <v>520</v>
      </c>
      <c r="AO24" s="4">
        <v>520</v>
      </c>
      <c r="AP24" s="4">
        <v>250</v>
      </c>
      <c r="AQ24" s="4">
        <v>250</v>
      </c>
      <c r="AR24" s="4">
        <v>250</v>
      </c>
      <c r="AS24" s="4">
        <v>250</v>
      </c>
      <c r="AT24" s="4">
        <v>250</v>
      </c>
      <c r="AU24" s="4"/>
      <c r="AV24" s="4"/>
      <c r="AW24" s="4"/>
      <c r="AX24" s="4"/>
    </row>
    <row r="25" spans="1:50" x14ac:dyDescent="0.2">
      <c r="A25" t="s">
        <v>69</v>
      </c>
      <c r="B25" t="s">
        <v>70</v>
      </c>
      <c r="C25" t="s">
        <v>71</v>
      </c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x14ac:dyDescent="0.2">
      <c r="A26" t="s">
        <v>72</v>
      </c>
      <c r="B26" t="s">
        <v>73</v>
      </c>
      <c r="C26" t="s">
        <v>74</v>
      </c>
      <c r="AK26" s="4">
        <v>140</v>
      </c>
      <c r="AL26" s="4">
        <v>160</v>
      </c>
      <c r="AM26" s="4">
        <v>160</v>
      </c>
      <c r="AN26" s="4">
        <v>150</v>
      </c>
      <c r="AO26" s="4">
        <v>150</v>
      </c>
      <c r="AP26" s="4">
        <v>150</v>
      </c>
      <c r="AQ26" s="4">
        <v>160</v>
      </c>
      <c r="AR26" s="4">
        <v>160</v>
      </c>
      <c r="AS26" s="4">
        <v>160</v>
      </c>
      <c r="AT26" s="4">
        <v>170</v>
      </c>
      <c r="AU26" s="4"/>
      <c r="AV26" s="4"/>
      <c r="AW26" s="4"/>
      <c r="AX26" s="4"/>
    </row>
    <row r="27" spans="1:50" x14ac:dyDescent="0.2">
      <c r="A27" t="s">
        <v>75</v>
      </c>
      <c r="B27" t="s">
        <v>76</v>
      </c>
      <c r="C27" t="s">
        <v>77</v>
      </c>
      <c r="AK27" s="4">
        <v>690</v>
      </c>
      <c r="AL27" s="4">
        <v>709</v>
      </c>
      <c r="AM27" s="4">
        <v>762</v>
      </c>
      <c r="AN27" s="4">
        <v>938</v>
      </c>
      <c r="AO27" s="4">
        <v>1234</v>
      </c>
      <c r="AP27" s="4">
        <v>1072</v>
      </c>
      <c r="AQ27" s="4">
        <v>982.54</v>
      </c>
      <c r="AR27" s="4">
        <v>1010.5</v>
      </c>
      <c r="AS27" s="4">
        <v>1138.2</v>
      </c>
      <c r="AT27" s="4">
        <v>1276.4000000000001</v>
      </c>
      <c r="AU27" s="4">
        <v>1440</v>
      </c>
      <c r="AV27" s="4"/>
      <c r="AW27" s="4"/>
      <c r="AX27" s="4"/>
    </row>
    <row r="28" spans="1:50" x14ac:dyDescent="0.2">
      <c r="A28" t="s">
        <v>78</v>
      </c>
      <c r="B28" t="s">
        <v>79</v>
      </c>
      <c r="C28" t="s">
        <v>80</v>
      </c>
      <c r="AK28" s="4"/>
      <c r="AL28" s="4">
        <v>199.565</v>
      </c>
      <c r="AM28" s="4">
        <v>414.46300000000002</v>
      </c>
      <c r="AN28" s="4">
        <v>563.40700000000004</v>
      </c>
      <c r="AO28" s="4">
        <v>683.18799999999999</v>
      </c>
      <c r="AP28" s="4">
        <v>164.06700000000001</v>
      </c>
      <c r="AQ28" s="4">
        <v>145.328</v>
      </c>
      <c r="AR28" s="4">
        <v>213.423</v>
      </c>
      <c r="AS28" s="4">
        <v>890.62200000000007</v>
      </c>
      <c r="AT28" s="4">
        <v>1045</v>
      </c>
      <c r="AU28" s="4"/>
      <c r="AV28" s="4"/>
      <c r="AW28" s="4"/>
      <c r="AX28" s="4"/>
    </row>
    <row r="29" spans="1:50" x14ac:dyDescent="0.2">
      <c r="A29" t="s">
        <v>81</v>
      </c>
      <c r="B29" t="s">
        <v>82</v>
      </c>
      <c r="C29" t="s">
        <v>83</v>
      </c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x14ac:dyDescent="0.2">
      <c r="A30" t="s">
        <v>84</v>
      </c>
      <c r="B30" t="s">
        <v>85</v>
      </c>
      <c r="C30" t="s">
        <v>86</v>
      </c>
      <c r="AK30" s="4">
        <v>28256</v>
      </c>
      <c r="AL30" s="4">
        <v>34559</v>
      </c>
      <c r="AM30" s="4">
        <v>37995</v>
      </c>
      <c r="AN30" s="4">
        <v>39942</v>
      </c>
      <c r="AO30" s="4">
        <v>40248</v>
      </c>
      <c r="AP30" s="4">
        <v>37562.178039999999</v>
      </c>
      <c r="AQ30" s="4">
        <v>38301.77004000001</v>
      </c>
      <c r="AR30" s="4">
        <v>37462.149039999997</v>
      </c>
      <c r="AS30" s="4">
        <v>34653.188999999998</v>
      </c>
      <c r="AT30" s="4">
        <v>34158.798000000003</v>
      </c>
      <c r="AU30" s="4">
        <v>38863.870999999999</v>
      </c>
      <c r="AV30" s="4">
        <v>41554.737999999998</v>
      </c>
      <c r="AW30" s="4">
        <v>64972.624000000003</v>
      </c>
      <c r="AX30" s="4">
        <v>54502.366000000002</v>
      </c>
    </row>
    <row r="31" spans="1:50" x14ac:dyDescent="0.2">
      <c r="A31" t="s">
        <v>87</v>
      </c>
      <c r="B31" t="s">
        <v>88</v>
      </c>
      <c r="C31" t="s">
        <v>89</v>
      </c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x14ac:dyDescent="0.2">
      <c r="A32" t="s">
        <v>90</v>
      </c>
      <c r="B32" t="s">
        <v>91</v>
      </c>
      <c r="C32" t="s">
        <v>92</v>
      </c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50" x14ac:dyDescent="0.2">
      <c r="A33" t="s">
        <v>93</v>
      </c>
      <c r="B33" t="s">
        <v>94</v>
      </c>
      <c r="C33" t="s">
        <v>95</v>
      </c>
      <c r="AK33" s="4"/>
      <c r="AL33" s="4"/>
      <c r="AM33" s="4"/>
      <c r="AN33" s="4"/>
      <c r="AO33" s="4">
        <v>222</v>
      </c>
      <c r="AP33" s="4">
        <v>241</v>
      </c>
      <c r="AQ33" s="4">
        <v>234</v>
      </c>
      <c r="AR33" s="4">
        <v>220</v>
      </c>
      <c r="AS33" s="4">
        <v>235</v>
      </c>
      <c r="AT33" s="4">
        <v>240</v>
      </c>
      <c r="AU33" s="4">
        <v>234</v>
      </c>
      <c r="AV33" s="4">
        <v>184</v>
      </c>
      <c r="AW33" s="4"/>
      <c r="AX33" s="4"/>
    </row>
    <row r="34" spans="1:50" x14ac:dyDescent="0.2">
      <c r="A34" t="s">
        <v>96</v>
      </c>
      <c r="B34" t="s">
        <v>97</v>
      </c>
      <c r="C34" t="s">
        <v>98</v>
      </c>
      <c r="AK34" s="4">
        <v>2070</v>
      </c>
      <c r="AL34" s="4">
        <v>2137</v>
      </c>
      <c r="AM34" s="4">
        <v>1654</v>
      </c>
      <c r="AN34" s="4">
        <v>1723</v>
      </c>
      <c r="AO34" s="4">
        <v>2047</v>
      </c>
      <c r="AP34" s="4">
        <v>2207</v>
      </c>
      <c r="AQ34" s="4">
        <v>2061</v>
      </c>
      <c r="AR34" s="4">
        <v>2141</v>
      </c>
      <c r="AS34" s="4">
        <v>2398</v>
      </c>
      <c r="AT34" s="4">
        <v>2943</v>
      </c>
      <c r="AU34" s="4">
        <v>3600</v>
      </c>
      <c r="AV34" s="4">
        <v>4064</v>
      </c>
      <c r="AW34" s="4">
        <v>4383</v>
      </c>
      <c r="AX34" s="4">
        <v>4904</v>
      </c>
    </row>
    <row r="35" spans="1:50" x14ac:dyDescent="0.2">
      <c r="A35" t="s">
        <v>99</v>
      </c>
      <c r="B35" t="s">
        <v>100</v>
      </c>
      <c r="C35" t="s">
        <v>101</v>
      </c>
      <c r="AK35" s="4"/>
      <c r="AL35" s="4"/>
      <c r="AM35" s="4">
        <v>50</v>
      </c>
      <c r="AN35" s="4">
        <v>50</v>
      </c>
      <c r="AO35" s="4">
        <v>50</v>
      </c>
      <c r="AP35" s="4">
        <v>50</v>
      </c>
      <c r="AQ35" s="4">
        <v>50</v>
      </c>
      <c r="AR35" s="4">
        <v>50</v>
      </c>
      <c r="AS35" s="4">
        <v>30</v>
      </c>
      <c r="AT35" s="4">
        <v>30</v>
      </c>
      <c r="AU35" s="4"/>
      <c r="AV35" s="4"/>
      <c r="AW35" s="4"/>
      <c r="AX35" s="4"/>
    </row>
    <row r="36" spans="1:50" x14ac:dyDescent="0.2">
      <c r="A36" t="s">
        <v>102</v>
      </c>
      <c r="B36" t="s">
        <v>103</v>
      </c>
      <c r="C36" t="s">
        <v>104</v>
      </c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x14ac:dyDescent="0.2">
      <c r="A37" t="s">
        <v>105</v>
      </c>
      <c r="B37" t="s">
        <v>106</v>
      </c>
      <c r="C37" t="s">
        <v>107</v>
      </c>
      <c r="AK37" s="4"/>
      <c r="AL37" s="4"/>
      <c r="AM37" s="4"/>
      <c r="AN37" s="4">
        <v>150</v>
      </c>
      <c r="AO37" s="4"/>
      <c r="AP37" s="4"/>
      <c r="AQ37" s="4"/>
      <c r="AR37" s="4"/>
      <c r="AS37" s="4"/>
      <c r="AT37" s="4"/>
      <c r="AU37" s="4"/>
      <c r="AV37" s="4"/>
      <c r="AW37" s="4"/>
      <c r="AX37" s="4"/>
    </row>
    <row r="38" spans="1:50" x14ac:dyDescent="0.2">
      <c r="A38" t="s">
        <v>108</v>
      </c>
      <c r="B38" t="s">
        <v>109</v>
      </c>
      <c r="C38" t="s">
        <v>110</v>
      </c>
      <c r="AK38" s="4">
        <v>522</v>
      </c>
      <c r="AL38" s="4">
        <v>600</v>
      </c>
      <c r="AM38" s="4">
        <v>633</v>
      </c>
      <c r="AN38" s="4">
        <v>740</v>
      </c>
      <c r="AO38" s="4">
        <v>825</v>
      </c>
      <c r="AP38" s="4">
        <v>956</v>
      </c>
      <c r="AQ38" s="4">
        <v>980</v>
      </c>
      <c r="AR38" s="4">
        <v>937</v>
      </c>
      <c r="AS38" s="4">
        <v>949</v>
      </c>
      <c r="AT38" s="4">
        <v>1032</v>
      </c>
      <c r="AU38" s="4">
        <v>1026</v>
      </c>
      <c r="AV38" s="4">
        <v>1127</v>
      </c>
      <c r="AW38" s="4">
        <v>1208.5930000000001</v>
      </c>
      <c r="AX38" s="4">
        <v>982.00700000000006</v>
      </c>
    </row>
    <row r="39" spans="1:50" x14ac:dyDescent="0.2">
      <c r="A39" t="s">
        <v>111</v>
      </c>
      <c r="B39" t="s">
        <v>112</v>
      </c>
      <c r="C39" t="s">
        <v>113</v>
      </c>
      <c r="AK39" s="4">
        <v>10440</v>
      </c>
      <c r="AL39" s="4">
        <v>11587</v>
      </c>
      <c r="AM39" s="4">
        <v>11736</v>
      </c>
      <c r="AN39" s="4">
        <v>12168</v>
      </c>
      <c r="AO39" s="4">
        <v>12643</v>
      </c>
      <c r="AP39" s="4">
        <v>12753</v>
      </c>
      <c r="AQ39" s="4">
        <v>12793</v>
      </c>
      <c r="AR39" s="4">
        <v>13081</v>
      </c>
      <c r="AS39" s="4">
        <v>13424</v>
      </c>
      <c r="AT39" s="4">
        <v>14017</v>
      </c>
      <c r="AU39" s="4"/>
      <c r="AV39" s="4"/>
      <c r="AW39" s="4"/>
      <c r="AX39" s="4"/>
    </row>
    <row r="40" spans="1:50" x14ac:dyDescent="0.2">
      <c r="A40" t="s">
        <v>114</v>
      </c>
      <c r="B40" t="s">
        <v>115</v>
      </c>
      <c r="C40" t="s">
        <v>116</v>
      </c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x14ac:dyDescent="0.2">
      <c r="A41" t="s">
        <v>117</v>
      </c>
      <c r="B41" t="s">
        <v>118</v>
      </c>
      <c r="C41" t="s">
        <v>119</v>
      </c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0" x14ac:dyDescent="0.2">
      <c r="A42" t="s">
        <v>120</v>
      </c>
      <c r="B42" t="s">
        <v>121</v>
      </c>
      <c r="C42" t="s">
        <v>122</v>
      </c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x14ac:dyDescent="0.2">
      <c r="A43" t="s">
        <v>123</v>
      </c>
      <c r="B43" t="s">
        <v>124</v>
      </c>
      <c r="C43" t="s">
        <v>125</v>
      </c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</row>
    <row r="44" spans="1:50" x14ac:dyDescent="0.2">
      <c r="A44" t="s">
        <v>126</v>
      </c>
      <c r="B44" t="s">
        <v>127</v>
      </c>
      <c r="C44" t="s">
        <v>128</v>
      </c>
      <c r="AK44" s="4">
        <v>3304</v>
      </c>
      <c r="AL44" s="4">
        <v>3627</v>
      </c>
      <c r="AM44" s="4">
        <v>3718</v>
      </c>
      <c r="AN44" s="4">
        <v>3890</v>
      </c>
      <c r="AO44" s="4">
        <v>2508</v>
      </c>
      <c r="AP44" s="4">
        <v>2686</v>
      </c>
      <c r="AQ44" s="4">
        <v>3145</v>
      </c>
      <c r="AR44" s="4">
        <v>3462</v>
      </c>
      <c r="AS44" s="4">
        <v>3622</v>
      </c>
      <c r="AT44" s="4">
        <v>3798</v>
      </c>
      <c r="AU44" s="4">
        <v>4014.0750000000003</v>
      </c>
      <c r="AV44" s="4">
        <v>3999.556</v>
      </c>
      <c r="AW44" s="4">
        <v>4368.451</v>
      </c>
      <c r="AX44" s="4">
        <v>4620.7359999999999</v>
      </c>
    </row>
    <row r="45" spans="1:50" x14ac:dyDescent="0.2">
      <c r="A45" t="s">
        <v>129</v>
      </c>
      <c r="B45" t="s">
        <v>130</v>
      </c>
      <c r="C45" t="s">
        <v>131</v>
      </c>
      <c r="AK45" s="4">
        <v>475606</v>
      </c>
      <c r="AL45" s="4">
        <v>491189</v>
      </c>
      <c r="AM45" s="4">
        <v>511738</v>
      </c>
      <c r="AN45" s="4">
        <v>536000</v>
      </c>
      <c r="AO45" s="4">
        <v>573000</v>
      </c>
      <c r="AP45" s="4">
        <v>597000</v>
      </c>
      <c r="AQ45" s="4">
        <v>661040</v>
      </c>
      <c r="AR45" s="4">
        <v>725000</v>
      </c>
      <c r="AS45" s="4">
        <v>862081</v>
      </c>
      <c r="AT45" s="4">
        <v>966819.9</v>
      </c>
      <c r="AU45" s="4">
        <v>1068847.8999999999</v>
      </c>
      <c r="AV45" s="4">
        <v>1236764.8</v>
      </c>
      <c r="AW45" s="4">
        <v>1361172.5</v>
      </c>
      <c r="AX45" s="4">
        <v>1423557</v>
      </c>
    </row>
    <row r="46" spans="1:50" x14ac:dyDescent="0.2">
      <c r="A46" t="s">
        <v>132</v>
      </c>
      <c r="B46" t="s">
        <v>133</v>
      </c>
      <c r="C46" t="s">
        <v>134</v>
      </c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50" x14ac:dyDescent="0.2">
      <c r="A47" t="s">
        <v>135</v>
      </c>
      <c r="B47" t="s">
        <v>136</v>
      </c>
      <c r="C47" t="s">
        <v>137</v>
      </c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x14ac:dyDescent="0.2">
      <c r="A48" t="s">
        <v>138</v>
      </c>
      <c r="B48" t="s">
        <v>139</v>
      </c>
      <c r="C48" t="s">
        <v>140</v>
      </c>
      <c r="AK48" s="4">
        <v>9908</v>
      </c>
      <c r="AL48" s="4"/>
      <c r="AM48" s="4">
        <v>10878</v>
      </c>
      <c r="AN48" s="4">
        <v>8673</v>
      </c>
      <c r="AO48" s="4">
        <v>6677</v>
      </c>
      <c r="AP48" s="4">
        <v>7131</v>
      </c>
      <c r="AQ48" s="4">
        <v>6776</v>
      </c>
      <c r="AR48" s="4">
        <v>6633</v>
      </c>
      <c r="AS48" s="4">
        <v>7337</v>
      </c>
      <c r="AT48" s="4">
        <v>7822</v>
      </c>
      <c r="AU48" s="4">
        <v>9959</v>
      </c>
      <c r="AV48" s="4"/>
      <c r="AW48" s="4"/>
      <c r="AX48" s="4"/>
    </row>
    <row r="49" spans="1:50" x14ac:dyDescent="0.2">
      <c r="A49" t="s">
        <v>141</v>
      </c>
      <c r="B49" t="s">
        <v>142</v>
      </c>
      <c r="C49" t="s">
        <v>143</v>
      </c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50" x14ac:dyDescent="0.2">
      <c r="A50" t="s">
        <v>716</v>
      </c>
      <c r="B50" t="s">
        <v>180</v>
      </c>
      <c r="C50" t="s">
        <v>181</v>
      </c>
      <c r="AK50" s="4">
        <v>235</v>
      </c>
      <c r="AL50" s="4">
        <v>240.79</v>
      </c>
      <c r="AM50" s="4">
        <v>124.881</v>
      </c>
      <c r="AN50" s="4">
        <v>134</v>
      </c>
      <c r="AO50" s="4">
        <v>159</v>
      </c>
      <c r="AP50" s="4">
        <v>161</v>
      </c>
      <c r="AQ50" s="4">
        <v>192</v>
      </c>
      <c r="AR50" s="4">
        <v>190</v>
      </c>
      <c r="AS50" s="4">
        <v>190</v>
      </c>
      <c r="AT50" s="4"/>
      <c r="AU50" s="4"/>
      <c r="AV50" s="4"/>
      <c r="AW50" s="4"/>
      <c r="AX50" s="4"/>
    </row>
    <row r="51" spans="1:50" x14ac:dyDescent="0.2">
      <c r="A51" t="s">
        <v>714</v>
      </c>
      <c r="B51" t="s">
        <v>508</v>
      </c>
      <c r="C51" t="s">
        <v>509</v>
      </c>
      <c r="AK51" s="4">
        <v>98</v>
      </c>
      <c r="AL51" s="4">
        <v>43</v>
      </c>
      <c r="AM51" s="4">
        <v>20</v>
      </c>
      <c r="AN51" s="4">
        <v>0</v>
      </c>
      <c r="AO51" s="4">
        <v>0</v>
      </c>
      <c r="AP51" s="4">
        <v>0</v>
      </c>
      <c r="AQ51" s="4"/>
      <c r="AR51" s="4"/>
      <c r="AS51" s="4"/>
      <c r="AT51" s="4"/>
      <c r="AU51" s="4"/>
      <c r="AV51" s="4"/>
      <c r="AW51" s="4"/>
      <c r="AX51" s="4"/>
    </row>
    <row r="52" spans="1:50" x14ac:dyDescent="0.2">
      <c r="A52" t="s">
        <v>144</v>
      </c>
      <c r="B52" t="s">
        <v>145</v>
      </c>
      <c r="C52" t="s">
        <v>146</v>
      </c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50" x14ac:dyDescent="0.2">
      <c r="A53" t="s">
        <v>147</v>
      </c>
      <c r="B53" t="s">
        <v>148</v>
      </c>
      <c r="C53" t="s">
        <v>149</v>
      </c>
      <c r="AK53" s="4">
        <v>865</v>
      </c>
      <c r="AL53" s="4">
        <v>830</v>
      </c>
      <c r="AM53" s="4">
        <v>940</v>
      </c>
      <c r="AN53" s="4">
        <v>1085</v>
      </c>
      <c r="AO53" s="4">
        <v>1100</v>
      </c>
      <c r="AP53" s="4">
        <v>1050</v>
      </c>
      <c r="AQ53" s="4">
        <v>1200</v>
      </c>
      <c r="AR53" s="4">
        <v>1200</v>
      </c>
      <c r="AS53" s="4">
        <v>1320</v>
      </c>
      <c r="AT53" s="4">
        <v>1300</v>
      </c>
      <c r="AU53" s="4"/>
      <c r="AV53" s="4"/>
      <c r="AW53" s="4"/>
      <c r="AX53" s="4"/>
    </row>
    <row r="54" spans="1:50" x14ac:dyDescent="0.2">
      <c r="A54" t="s">
        <v>150</v>
      </c>
      <c r="B54" t="s">
        <v>151</v>
      </c>
      <c r="C54" t="s">
        <v>152</v>
      </c>
      <c r="AK54" s="4">
        <v>1100</v>
      </c>
      <c r="AL54" s="4">
        <v>1000</v>
      </c>
      <c r="AM54" s="4">
        <v>1100</v>
      </c>
      <c r="AN54" s="4">
        <v>650</v>
      </c>
      <c r="AO54" s="4">
        <v>650</v>
      </c>
      <c r="AP54" s="4">
        <v>650</v>
      </c>
      <c r="AQ54" s="4">
        <v>650</v>
      </c>
      <c r="AR54" s="4">
        <v>650</v>
      </c>
      <c r="AS54" s="4">
        <v>650</v>
      </c>
      <c r="AT54" s="4">
        <v>650</v>
      </c>
      <c r="AU54" s="4"/>
      <c r="AV54" s="4"/>
      <c r="AW54" s="4"/>
      <c r="AX54" s="4"/>
    </row>
    <row r="55" spans="1:50" x14ac:dyDescent="0.2">
      <c r="A55" t="s">
        <v>153</v>
      </c>
      <c r="B55" t="s">
        <v>154</v>
      </c>
      <c r="C55" t="s">
        <v>155</v>
      </c>
      <c r="AK55" s="4">
        <v>1708</v>
      </c>
      <c r="AL55" s="4">
        <v>1842</v>
      </c>
      <c r="AM55" s="4">
        <v>2134</v>
      </c>
      <c r="AN55" s="4">
        <v>3873</v>
      </c>
      <c r="AO55" s="4">
        <v>2712</v>
      </c>
      <c r="AP55" s="4">
        <v>2852</v>
      </c>
      <c r="AQ55" s="4">
        <v>3246</v>
      </c>
      <c r="AR55" s="4">
        <v>3378</v>
      </c>
      <c r="AS55" s="4">
        <v>3571</v>
      </c>
      <c r="AT55" s="4">
        <v>3514</v>
      </c>
      <c r="AU55" s="4">
        <v>3481</v>
      </c>
      <c r="AV55" s="4">
        <v>3622</v>
      </c>
      <c r="AW55" s="4">
        <v>3587</v>
      </c>
      <c r="AX55" s="4">
        <v>3636</v>
      </c>
    </row>
    <row r="56" spans="1:50" x14ac:dyDescent="0.2">
      <c r="A56" t="s">
        <v>156</v>
      </c>
      <c r="B56" t="s">
        <v>157</v>
      </c>
      <c r="C56" t="s">
        <v>158</v>
      </c>
      <c r="AK56" s="4">
        <v>1456</v>
      </c>
      <c r="AL56" s="4">
        <v>1438</v>
      </c>
      <c r="AM56" s="4">
        <v>1701</v>
      </c>
      <c r="AN56" s="4">
        <v>1724</v>
      </c>
      <c r="AO56" s="4">
        <v>1797</v>
      </c>
      <c r="AP56" s="4">
        <v>1643</v>
      </c>
      <c r="AQ56" s="4">
        <v>1335</v>
      </c>
      <c r="AR56" s="4">
        <v>1336</v>
      </c>
      <c r="AS56" s="4">
        <v>1357</v>
      </c>
      <c r="AT56" s="4">
        <v>1409</v>
      </c>
      <c r="AU56" s="4">
        <v>1576</v>
      </c>
      <c r="AV56" s="4">
        <v>1714</v>
      </c>
      <c r="AW56" s="4">
        <v>1812</v>
      </c>
      <c r="AX56" s="4">
        <v>1708.8510000000001</v>
      </c>
    </row>
    <row r="57" spans="1:50" x14ac:dyDescent="0.2">
      <c r="A57" t="s">
        <v>708</v>
      </c>
      <c r="B57" t="s">
        <v>710</v>
      </c>
      <c r="C57" t="s">
        <v>709</v>
      </c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</row>
    <row r="58" spans="1:50" x14ac:dyDescent="0.2">
      <c r="A58" t="s">
        <v>159</v>
      </c>
      <c r="B58" t="s">
        <v>160</v>
      </c>
      <c r="C58" t="s">
        <v>161</v>
      </c>
      <c r="AK58" s="4">
        <v>1024</v>
      </c>
      <c r="AL58" s="4">
        <v>1021</v>
      </c>
      <c r="AM58" s="4">
        <v>910</v>
      </c>
      <c r="AN58" s="4">
        <v>1207</v>
      </c>
      <c r="AO58" s="4">
        <v>1157</v>
      </c>
      <c r="AP58" s="4">
        <v>1398</v>
      </c>
      <c r="AQ58" s="4">
        <v>1367</v>
      </c>
      <c r="AR58" s="4">
        <v>1445</v>
      </c>
      <c r="AS58" s="4">
        <v>1638</v>
      </c>
      <c r="AT58" s="4">
        <v>1688</v>
      </c>
      <c r="AU58" s="4">
        <v>1800</v>
      </c>
      <c r="AV58" s="4">
        <v>1786</v>
      </c>
      <c r="AW58" s="4"/>
      <c r="AX58" s="4">
        <v>1940</v>
      </c>
    </row>
    <row r="59" spans="1:50" x14ac:dyDescent="0.2">
      <c r="A59" t="s">
        <v>162</v>
      </c>
      <c r="B59" t="s">
        <v>163</v>
      </c>
      <c r="C59" t="s">
        <v>164</v>
      </c>
      <c r="AK59" s="4">
        <v>4831</v>
      </c>
      <c r="AL59" s="4">
        <v>5016</v>
      </c>
      <c r="AM59" s="4">
        <v>4874</v>
      </c>
      <c r="AN59" s="4">
        <v>4599</v>
      </c>
      <c r="AO59" s="4">
        <v>4241</v>
      </c>
      <c r="AP59" s="4">
        <v>4093</v>
      </c>
      <c r="AQ59" s="4">
        <v>3591</v>
      </c>
      <c r="AR59" s="4">
        <v>3249</v>
      </c>
      <c r="AS59" s="4">
        <v>3502</v>
      </c>
      <c r="AT59" s="4">
        <v>3829</v>
      </c>
      <c r="AU59" s="4">
        <v>3978</v>
      </c>
      <c r="AV59" s="4">
        <v>4239</v>
      </c>
      <c r="AW59" s="4">
        <v>4899</v>
      </c>
      <c r="AX59" s="4">
        <v>4805</v>
      </c>
    </row>
    <row r="60" spans="1:50" x14ac:dyDescent="0.2">
      <c r="A60" t="s">
        <v>165</v>
      </c>
      <c r="B60" t="s">
        <v>166</v>
      </c>
      <c r="C60" t="s">
        <v>167</v>
      </c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</row>
    <row r="61" spans="1:50" x14ac:dyDescent="0.2">
      <c r="A61" t="s">
        <v>168</v>
      </c>
      <c r="B61" t="s">
        <v>169</v>
      </c>
      <c r="C61" t="s">
        <v>170</v>
      </c>
      <c r="AK61" s="4">
        <v>2584</v>
      </c>
      <c r="AL61" s="4">
        <v>2628</v>
      </c>
      <c r="AM61" s="4">
        <v>2544</v>
      </c>
      <c r="AN61" s="4">
        <v>2548</v>
      </c>
      <c r="AO61" s="4">
        <v>2422</v>
      </c>
      <c r="AP61" s="4">
        <v>2536</v>
      </c>
      <c r="AQ61" s="4">
        <v>2576</v>
      </c>
      <c r="AR61" s="4">
        <v>2545</v>
      </c>
      <c r="AS61" s="4">
        <v>2580</v>
      </c>
      <c r="AT61" s="4">
        <v>2892</v>
      </c>
      <c r="AU61" s="4">
        <v>2881</v>
      </c>
      <c r="AV61" s="4">
        <v>2937</v>
      </c>
      <c r="AW61" s="4">
        <v>2871.4018529999998</v>
      </c>
      <c r="AX61" s="4">
        <v>2538.8220000000001</v>
      </c>
    </row>
    <row r="62" spans="1:50" x14ac:dyDescent="0.2">
      <c r="A62" t="s">
        <v>171</v>
      </c>
      <c r="B62" t="s">
        <v>172</v>
      </c>
      <c r="C62" t="s">
        <v>173</v>
      </c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50" x14ac:dyDescent="0.2">
      <c r="A63" t="s">
        <v>174</v>
      </c>
      <c r="B63" t="s">
        <v>175</v>
      </c>
      <c r="C63" t="s">
        <v>176</v>
      </c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50" x14ac:dyDescent="0.2">
      <c r="A64" t="s">
        <v>177</v>
      </c>
      <c r="B64" t="s">
        <v>178</v>
      </c>
      <c r="C64" t="s">
        <v>179</v>
      </c>
      <c r="AK64" s="4">
        <v>1450</v>
      </c>
      <c r="AL64" s="4">
        <v>1642</v>
      </c>
      <c r="AM64" s="4">
        <v>1822.3810000000001</v>
      </c>
      <c r="AN64" s="4">
        <v>1871.5029999999999</v>
      </c>
      <c r="AO64" s="4"/>
      <c r="AP64" s="4"/>
      <c r="AQ64" s="4"/>
      <c r="AR64" s="4">
        <v>3050.43</v>
      </c>
      <c r="AS64" s="4">
        <v>2783.1669999999999</v>
      </c>
      <c r="AT64" s="4">
        <v>2653.6390000000001</v>
      </c>
      <c r="AU64" s="4">
        <v>2898.3789999999999</v>
      </c>
      <c r="AV64" s="4">
        <v>3706.7840000000001</v>
      </c>
      <c r="AW64" s="4">
        <v>4077.337</v>
      </c>
      <c r="AX64" s="4">
        <v>4206.6120000000001</v>
      </c>
    </row>
    <row r="65" spans="1:50" x14ac:dyDescent="0.2">
      <c r="A65" t="s">
        <v>182</v>
      </c>
      <c r="B65" t="s">
        <v>183</v>
      </c>
      <c r="C65" t="s">
        <v>184</v>
      </c>
      <c r="AK65" s="4">
        <v>2549</v>
      </c>
      <c r="AL65" s="4">
        <v>2601</v>
      </c>
      <c r="AM65" s="4">
        <v>2900</v>
      </c>
      <c r="AN65" s="4">
        <v>2538.6710000000003</v>
      </c>
      <c r="AO65" s="4">
        <v>2262.4740000000002</v>
      </c>
      <c r="AP65" s="4">
        <v>2800</v>
      </c>
      <c r="AQ65" s="4">
        <v>2947</v>
      </c>
      <c r="AR65" s="4">
        <v>3113</v>
      </c>
      <c r="AS65" s="4">
        <v>3100</v>
      </c>
      <c r="AT65" s="4">
        <v>3100</v>
      </c>
      <c r="AU65" s="4"/>
      <c r="AV65" s="4"/>
      <c r="AW65" s="4"/>
      <c r="AX65" s="4"/>
    </row>
    <row r="66" spans="1:50" x14ac:dyDescent="0.2">
      <c r="A66" t="s">
        <v>185</v>
      </c>
      <c r="B66" t="s">
        <v>186</v>
      </c>
      <c r="C66" t="s">
        <v>187</v>
      </c>
      <c r="AK66" s="4">
        <v>14237</v>
      </c>
      <c r="AL66" s="4">
        <v>15569</v>
      </c>
      <c r="AM66" s="4">
        <v>15569</v>
      </c>
      <c r="AN66" s="4">
        <v>15569</v>
      </c>
      <c r="AO66" s="4">
        <v>11933</v>
      </c>
      <c r="AP66" s="4">
        <v>25101</v>
      </c>
      <c r="AQ66" s="4">
        <v>26811</v>
      </c>
      <c r="AR66" s="4">
        <v>23000</v>
      </c>
      <c r="AS66" s="4">
        <v>16280.773000000001</v>
      </c>
      <c r="AT66" s="4"/>
      <c r="AU66" s="4"/>
      <c r="AV66" s="4"/>
      <c r="AW66" s="4"/>
      <c r="AX66" s="4"/>
    </row>
    <row r="67" spans="1:50" x14ac:dyDescent="0.2">
      <c r="A67" t="s">
        <v>188</v>
      </c>
      <c r="B67" t="s">
        <v>189</v>
      </c>
      <c r="C67" t="s">
        <v>190</v>
      </c>
      <c r="AK67" s="4">
        <v>914</v>
      </c>
      <c r="AL67" s="4">
        <v>996.06799999999998</v>
      </c>
      <c r="AM67" s="4">
        <v>1666.5340000000001</v>
      </c>
      <c r="AN67" s="4">
        <v>1073.1580000000001</v>
      </c>
      <c r="AO67" s="4">
        <v>1031</v>
      </c>
      <c r="AP67" s="4">
        <v>1064</v>
      </c>
      <c r="AQ67" s="4">
        <v>1174</v>
      </c>
      <c r="AR67" s="4">
        <v>1318</v>
      </c>
      <c r="AS67" s="4">
        <v>1390</v>
      </c>
      <c r="AT67" s="4">
        <v>1400</v>
      </c>
      <c r="AU67" s="4"/>
      <c r="AV67" s="4"/>
      <c r="AW67" s="4"/>
      <c r="AX67" s="4"/>
    </row>
    <row r="68" spans="1:50" x14ac:dyDescent="0.2">
      <c r="A68" t="s">
        <v>191</v>
      </c>
      <c r="B68" t="s">
        <v>192</v>
      </c>
      <c r="C68" t="s">
        <v>193</v>
      </c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</row>
    <row r="69" spans="1:50" x14ac:dyDescent="0.2">
      <c r="A69" t="s">
        <v>194</v>
      </c>
      <c r="B69" t="s">
        <v>195</v>
      </c>
      <c r="C69" t="s">
        <v>196</v>
      </c>
      <c r="AK69" s="4"/>
      <c r="AL69" s="4"/>
      <c r="AM69" s="4">
        <v>60</v>
      </c>
      <c r="AN69" s="4">
        <v>50</v>
      </c>
      <c r="AO69" s="4">
        <v>45</v>
      </c>
      <c r="AP69" s="4">
        <v>45</v>
      </c>
      <c r="AQ69" s="4">
        <v>45</v>
      </c>
      <c r="AR69" s="4">
        <v>45</v>
      </c>
      <c r="AS69" s="4">
        <v>45</v>
      </c>
      <c r="AT69" s="4">
        <v>45</v>
      </c>
      <c r="AU69" s="4"/>
      <c r="AV69" s="4"/>
      <c r="AW69" s="4"/>
      <c r="AX69" s="4"/>
    </row>
    <row r="70" spans="1:50" x14ac:dyDescent="0.2">
      <c r="A70" t="s">
        <v>197</v>
      </c>
      <c r="B70" t="s">
        <v>198</v>
      </c>
      <c r="C70" t="s">
        <v>199</v>
      </c>
      <c r="AK70" s="4">
        <v>418</v>
      </c>
      <c r="AL70" s="4">
        <v>388</v>
      </c>
      <c r="AM70" s="4">
        <v>422</v>
      </c>
      <c r="AN70" s="4">
        <v>321</v>
      </c>
      <c r="AO70" s="4">
        <v>358</v>
      </c>
      <c r="AP70" s="4">
        <v>329</v>
      </c>
      <c r="AQ70" s="4">
        <v>405</v>
      </c>
      <c r="AR70" s="4">
        <v>466</v>
      </c>
      <c r="AS70" s="4">
        <v>506</v>
      </c>
      <c r="AT70" s="4">
        <v>613.9</v>
      </c>
      <c r="AU70" s="4">
        <v>732.80000000000007</v>
      </c>
      <c r="AV70" s="4">
        <v>856.2</v>
      </c>
      <c r="AW70" s="4">
        <v>0</v>
      </c>
      <c r="AX70" s="4">
        <v>0</v>
      </c>
    </row>
    <row r="71" spans="1:50" x14ac:dyDescent="0.2">
      <c r="A71" t="s">
        <v>200</v>
      </c>
      <c r="B71" t="s">
        <v>201</v>
      </c>
      <c r="C71" t="s">
        <v>202</v>
      </c>
      <c r="AK71" s="4">
        <v>609</v>
      </c>
      <c r="AL71" s="4">
        <v>672</v>
      </c>
      <c r="AM71" s="4">
        <v>775</v>
      </c>
      <c r="AN71" s="4">
        <v>783</v>
      </c>
      <c r="AO71" s="4">
        <v>767</v>
      </c>
      <c r="AP71" s="4">
        <v>816</v>
      </c>
      <c r="AQ71" s="4">
        <v>819</v>
      </c>
      <c r="AR71" s="4">
        <v>919</v>
      </c>
      <c r="AS71" s="4">
        <v>890</v>
      </c>
      <c r="AT71" s="4">
        <v>1300</v>
      </c>
      <c r="AU71" s="4"/>
      <c r="AV71" s="4"/>
      <c r="AW71" s="4"/>
      <c r="AX71" s="4"/>
    </row>
    <row r="72" spans="1:50" x14ac:dyDescent="0.2">
      <c r="A72" t="s">
        <v>203</v>
      </c>
      <c r="B72" t="s">
        <v>204</v>
      </c>
      <c r="C72" t="s">
        <v>205</v>
      </c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</row>
    <row r="73" spans="1:50" x14ac:dyDescent="0.2">
      <c r="A73" t="s">
        <v>206</v>
      </c>
      <c r="B73" t="s">
        <v>207</v>
      </c>
      <c r="C73" t="s">
        <v>208</v>
      </c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</row>
    <row r="74" spans="1:50" x14ac:dyDescent="0.2">
      <c r="A74" t="s">
        <v>209</v>
      </c>
      <c r="B74" t="s">
        <v>210</v>
      </c>
      <c r="C74" t="s">
        <v>211</v>
      </c>
      <c r="AK74" s="4">
        <v>91.2</v>
      </c>
      <c r="AL74" s="4">
        <v>84</v>
      </c>
      <c r="AM74" s="4">
        <v>96</v>
      </c>
      <c r="AN74" s="4">
        <v>89</v>
      </c>
      <c r="AO74" s="4">
        <v>99</v>
      </c>
      <c r="AP74" s="4">
        <v>87</v>
      </c>
      <c r="AQ74" s="4">
        <v>98</v>
      </c>
      <c r="AR74" s="4">
        <v>102</v>
      </c>
      <c r="AS74" s="4">
        <v>100</v>
      </c>
      <c r="AT74" s="4">
        <v>111</v>
      </c>
      <c r="AU74" s="4">
        <v>143</v>
      </c>
      <c r="AV74" s="4">
        <v>143</v>
      </c>
      <c r="AW74" s="4">
        <v>144</v>
      </c>
      <c r="AX74" s="4"/>
    </row>
    <row r="75" spans="1:50" x14ac:dyDescent="0.2">
      <c r="A75" t="s">
        <v>212</v>
      </c>
      <c r="B75" t="s">
        <v>213</v>
      </c>
      <c r="C75" t="s">
        <v>214</v>
      </c>
      <c r="AK75" s="4">
        <v>907</v>
      </c>
      <c r="AL75" s="4">
        <v>975</v>
      </c>
      <c r="AM75" s="4">
        <v>1152</v>
      </c>
      <c r="AN75" s="4">
        <v>1232</v>
      </c>
      <c r="AO75" s="4">
        <v>1310</v>
      </c>
      <c r="AP75" s="4">
        <v>1422</v>
      </c>
      <c r="AQ75" s="4">
        <v>1325</v>
      </c>
      <c r="AR75" s="4">
        <v>1198</v>
      </c>
      <c r="AS75" s="4">
        <v>1493</v>
      </c>
      <c r="AT75" s="4">
        <v>1691</v>
      </c>
      <c r="AU75" s="4">
        <v>1321</v>
      </c>
      <c r="AV75" s="4">
        <v>1513</v>
      </c>
      <c r="AW75" s="4">
        <v>1743</v>
      </c>
      <c r="AX75" s="4">
        <v>1633</v>
      </c>
    </row>
    <row r="76" spans="1:50" x14ac:dyDescent="0.2">
      <c r="A76" t="s">
        <v>215</v>
      </c>
      <c r="B76" t="s">
        <v>216</v>
      </c>
      <c r="C76" t="s">
        <v>217</v>
      </c>
      <c r="AK76" s="4">
        <v>19724</v>
      </c>
      <c r="AL76" s="4">
        <v>18337</v>
      </c>
      <c r="AM76" s="4">
        <v>18309</v>
      </c>
      <c r="AN76" s="4">
        <v>19434</v>
      </c>
      <c r="AO76" s="4">
        <v>20302</v>
      </c>
      <c r="AP76" s="4">
        <v>20000</v>
      </c>
      <c r="AQ76" s="4">
        <v>20652</v>
      </c>
      <c r="AR76" s="4">
        <v>20244</v>
      </c>
      <c r="AS76" s="4">
        <v>20544</v>
      </c>
      <c r="AT76" s="4">
        <v>0</v>
      </c>
      <c r="AU76" s="4"/>
      <c r="AV76" s="4"/>
      <c r="AW76" s="4"/>
      <c r="AX76" s="4"/>
    </row>
    <row r="77" spans="1:50" x14ac:dyDescent="0.2">
      <c r="A77" t="s">
        <v>218</v>
      </c>
      <c r="B77" t="s">
        <v>219</v>
      </c>
      <c r="C77" t="s">
        <v>220</v>
      </c>
      <c r="AK77" s="4"/>
      <c r="AL77" s="4"/>
      <c r="AM77" s="4">
        <v>51</v>
      </c>
      <c r="AN77" s="4">
        <v>88.2</v>
      </c>
      <c r="AO77" s="4">
        <v>88</v>
      </c>
      <c r="AP77" s="4">
        <v>88</v>
      </c>
      <c r="AQ77" s="4">
        <v>58</v>
      </c>
      <c r="AR77" s="4">
        <v>62</v>
      </c>
      <c r="AS77" s="4">
        <v>62</v>
      </c>
      <c r="AT77" s="4">
        <v>62</v>
      </c>
      <c r="AU77" s="4"/>
      <c r="AV77" s="4"/>
      <c r="AW77" s="4"/>
      <c r="AX77" s="4"/>
    </row>
    <row r="78" spans="1:50" x14ac:dyDescent="0.2">
      <c r="A78" t="s">
        <v>221</v>
      </c>
      <c r="B78" t="s">
        <v>222</v>
      </c>
      <c r="C78" t="s">
        <v>223</v>
      </c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</row>
    <row r="79" spans="1:50" x14ac:dyDescent="0.2">
      <c r="A79" t="s">
        <v>224</v>
      </c>
      <c r="B79" t="s">
        <v>225</v>
      </c>
      <c r="C79" t="s">
        <v>226</v>
      </c>
      <c r="AK79" s="4">
        <v>154</v>
      </c>
      <c r="AL79" s="4">
        <v>180</v>
      </c>
      <c r="AM79" s="4">
        <v>200</v>
      </c>
      <c r="AN79" s="4">
        <v>198</v>
      </c>
      <c r="AO79" s="4">
        <v>162</v>
      </c>
      <c r="AP79" s="4">
        <v>166</v>
      </c>
      <c r="AQ79" s="4">
        <v>240</v>
      </c>
      <c r="AR79" s="4">
        <v>257</v>
      </c>
      <c r="AS79" s="4">
        <v>261</v>
      </c>
      <c r="AT79" s="4">
        <v>350</v>
      </c>
      <c r="AU79" s="4"/>
      <c r="AV79" s="4"/>
      <c r="AW79" s="4"/>
      <c r="AX79" s="4"/>
    </row>
    <row r="80" spans="1:50" x14ac:dyDescent="0.2">
      <c r="A80" t="s">
        <v>227</v>
      </c>
      <c r="B80" t="s">
        <v>228</v>
      </c>
      <c r="C80" t="s">
        <v>229</v>
      </c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</row>
    <row r="81" spans="1:50" x14ac:dyDescent="0.2">
      <c r="A81" t="s">
        <v>230</v>
      </c>
      <c r="B81" t="s">
        <v>231</v>
      </c>
      <c r="C81" t="s">
        <v>232</v>
      </c>
      <c r="AK81" s="4">
        <v>59</v>
      </c>
      <c r="AL81" s="4">
        <v>85</v>
      </c>
      <c r="AM81" s="4">
        <v>94</v>
      </c>
      <c r="AN81" s="4">
        <v>199</v>
      </c>
      <c r="AO81" s="4">
        <v>341</v>
      </c>
      <c r="AP81" s="4">
        <v>348</v>
      </c>
      <c r="AQ81" s="4">
        <v>335</v>
      </c>
      <c r="AR81" s="4">
        <v>347</v>
      </c>
      <c r="AS81" s="4">
        <v>345</v>
      </c>
      <c r="AT81" s="4">
        <v>441.5</v>
      </c>
      <c r="AU81" s="4">
        <v>529.5</v>
      </c>
      <c r="AV81" s="4">
        <v>789.5</v>
      </c>
      <c r="AW81" s="4">
        <v>1263.8</v>
      </c>
      <c r="AX81" s="4">
        <v>1351</v>
      </c>
    </row>
    <row r="82" spans="1:50" x14ac:dyDescent="0.2">
      <c r="A82" t="s">
        <v>699</v>
      </c>
      <c r="B82" t="s">
        <v>701</v>
      </c>
      <c r="C82" t="s">
        <v>700</v>
      </c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</row>
    <row r="83" spans="1:50" x14ac:dyDescent="0.2">
      <c r="A83" t="s">
        <v>233</v>
      </c>
      <c r="B83" t="s">
        <v>234</v>
      </c>
      <c r="C83" t="s">
        <v>235</v>
      </c>
      <c r="AK83" s="4">
        <v>38858</v>
      </c>
      <c r="AL83" s="4">
        <v>37006</v>
      </c>
      <c r="AM83" s="4">
        <v>37210</v>
      </c>
      <c r="AN83" s="4">
        <v>38464</v>
      </c>
      <c r="AO83" s="4">
        <v>39970</v>
      </c>
      <c r="AP83" s="4">
        <v>38088</v>
      </c>
      <c r="AQ83" s="4">
        <v>33689</v>
      </c>
      <c r="AR83" s="4">
        <v>32012</v>
      </c>
      <c r="AS83" s="4">
        <v>32349</v>
      </c>
      <c r="AT83" s="4">
        <v>31954</v>
      </c>
      <c r="AU83" s="4"/>
      <c r="AV83" s="4"/>
      <c r="AW83" s="4"/>
      <c r="AX83" s="4"/>
    </row>
    <row r="84" spans="1:50" x14ac:dyDescent="0.2">
      <c r="A84" t="s">
        <v>236</v>
      </c>
      <c r="B84" t="s">
        <v>237</v>
      </c>
      <c r="C84" t="s">
        <v>238</v>
      </c>
      <c r="AK84" s="4">
        <v>1300</v>
      </c>
      <c r="AL84" s="4">
        <v>1500</v>
      </c>
      <c r="AM84" s="4">
        <v>1446</v>
      </c>
      <c r="AN84" s="4">
        <v>1573</v>
      </c>
      <c r="AO84" s="4">
        <v>1851</v>
      </c>
      <c r="AP84" s="4">
        <v>1673</v>
      </c>
      <c r="AQ84" s="4">
        <v>1490</v>
      </c>
      <c r="AR84" s="4">
        <v>1414</v>
      </c>
      <c r="AS84" s="4">
        <v>1900</v>
      </c>
      <c r="AT84" s="4">
        <v>2000</v>
      </c>
      <c r="AU84" s="4"/>
      <c r="AV84" s="4"/>
      <c r="AW84" s="4"/>
      <c r="AX84" s="4"/>
    </row>
    <row r="85" spans="1:50" x14ac:dyDescent="0.2">
      <c r="A85" t="s">
        <v>239</v>
      </c>
      <c r="B85" t="s">
        <v>240</v>
      </c>
      <c r="C85" t="s">
        <v>241</v>
      </c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</row>
    <row r="86" spans="1:50" x14ac:dyDescent="0.2">
      <c r="A86" t="s">
        <v>242</v>
      </c>
      <c r="B86" t="s">
        <v>243</v>
      </c>
      <c r="C86" t="s">
        <v>244</v>
      </c>
      <c r="AK86" s="4">
        <v>10914</v>
      </c>
      <c r="AL86" s="4">
        <v>13391</v>
      </c>
      <c r="AM86" s="4">
        <v>13660</v>
      </c>
      <c r="AN86" s="4">
        <v>14206.607</v>
      </c>
      <c r="AO86" s="4">
        <v>13624.132</v>
      </c>
      <c r="AP86" s="4">
        <v>14146.517</v>
      </c>
      <c r="AQ86" s="4">
        <v>15562.654</v>
      </c>
      <c r="AR86" s="4">
        <v>15500</v>
      </c>
      <c r="AS86" s="4">
        <v>18742.310000000001</v>
      </c>
      <c r="AT86" s="4">
        <v>15000</v>
      </c>
      <c r="AU86" s="4"/>
      <c r="AV86" s="4"/>
      <c r="AW86" s="4"/>
      <c r="AX86" s="4"/>
    </row>
    <row r="87" spans="1:50" x14ac:dyDescent="0.2">
      <c r="A87" t="s">
        <v>703</v>
      </c>
      <c r="B87" t="s">
        <v>705</v>
      </c>
      <c r="C87" t="s">
        <v>704</v>
      </c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</row>
    <row r="88" spans="1:50" x14ac:dyDescent="0.2">
      <c r="A88" t="s">
        <v>245</v>
      </c>
      <c r="B88" t="s">
        <v>246</v>
      </c>
      <c r="C88" t="s">
        <v>247</v>
      </c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</row>
    <row r="89" spans="1:50" x14ac:dyDescent="0.2">
      <c r="A89" t="s">
        <v>248</v>
      </c>
      <c r="B89" t="s">
        <v>249</v>
      </c>
      <c r="C89" t="s">
        <v>250</v>
      </c>
      <c r="AK89" s="4">
        <v>230</v>
      </c>
      <c r="AL89" s="4">
        <v>230</v>
      </c>
      <c r="AM89" s="4">
        <v>230</v>
      </c>
      <c r="AN89" s="4">
        <v>230</v>
      </c>
      <c r="AO89" s="4">
        <v>230</v>
      </c>
      <c r="AP89" s="4">
        <v>230</v>
      </c>
      <c r="AQ89" s="4">
        <v>230</v>
      </c>
      <c r="AR89" s="4">
        <v>230</v>
      </c>
      <c r="AS89" s="4">
        <v>230</v>
      </c>
      <c r="AT89" s="4">
        <v>230</v>
      </c>
      <c r="AU89" s="4"/>
      <c r="AV89" s="4"/>
      <c r="AW89" s="4"/>
      <c r="AX89" s="4"/>
    </row>
    <row r="90" spans="1:50" x14ac:dyDescent="0.2">
      <c r="A90" t="s">
        <v>251</v>
      </c>
      <c r="B90" t="s">
        <v>252</v>
      </c>
      <c r="C90" t="s">
        <v>253</v>
      </c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</row>
    <row r="91" spans="1:50" x14ac:dyDescent="0.2">
      <c r="A91" t="s">
        <v>254</v>
      </c>
      <c r="B91" t="s">
        <v>255</v>
      </c>
      <c r="C91" t="s">
        <v>256</v>
      </c>
      <c r="AK91" s="4">
        <v>1257</v>
      </c>
      <c r="AL91" s="4">
        <v>1173</v>
      </c>
      <c r="AM91" s="4">
        <v>1480</v>
      </c>
      <c r="AN91" s="4">
        <v>1496</v>
      </c>
      <c r="AO91" s="4">
        <v>2120</v>
      </c>
      <c r="AP91" s="4">
        <v>2039</v>
      </c>
      <c r="AQ91" s="4">
        <v>1976</v>
      </c>
      <c r="AR91" s="4">
        <v>2068</v>
      </c>
      <c r="AS91" s="4">
        <v>1900</v>
      </c>
      <c r="AT91" s="4">
        <v>1900</v>
      </c>
      <c r="AU91" s="4"/>
      <c r="AV91" s="4"/>
      <c r="AW91" s="4"/>
      <c r="AX91" s="4"/>
    </row>
    <row r="92" spans="1:50" x14ac:dyDescent="0.2">
      <c r="A92" t="s">
        <v>257</v>
      </c>
      <c r="B92" t="s">
        <v>258</v>
      </c>
      <c r="C92" t="s">
        <v>259</v>
      </c>
      <c r="AK92" s="4"/>
      <c r="AL92" s="4"/>
      <c r="AM92" s="4">
        <v>260</v>
      </c>
      <c r="AN92" s="4">
        <v>277</v>
      </c>
      <c r="AO92" s="4">
        <v>297</v>
      </c>
      <c r="AP92" s="4">
        <v>300</v>
      </c>
      <c r="AQ92" s="4">
        <v>300</v>
      </c>
      <c r="AR92" s="4">
        <v>300</v>
      </c>
      <c r="AS92" s="4">
        <v>360</v>
      </c>
      <c r="AT92" s="4">
        <v>360</v>
      </c>
      <c r="AU92" s="4"/>
      <c r="AV92" s="4"/>
      <c r="AW92" s="4"/>
      <c r="AX92" s="4"/>
    </row>
    <row r="93" spans="1:50" x14ac:dyDescent="0.2">
      <c r="A93" t="s">
        <v>260</v>
      </c>
      <c r="B93" t="s">
        <v>261</v>
      </c>
      <c r="C93" t="s">
        <v>262</v>
      </c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</row>
    <row r="94" spans="1:50" x14ac:dyDescent="0.2">
      <c r="A94" t="s">
        <v>263</v>
      </c>
      <c r="B94" t="s">
        <v>264</v>
      </c>
      <c r="C94" t="s">
        <v>265</v>
      </c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</row>
    <row r="95" spans="1:50" x14ac:dyDescent="0.2">
      <c r="A95" t="s">
        <v>266</v>
      </c>
      <c r="B95" t="s">
        <v>267</v>
      </c>
      <c r="C95" t="s">
        <v>268</v>
      </c>
      <c r="AK95" s="4"/>
      <c r="AL95" s="4"/>
      <c r="AM95" s="4"/>
      <c r="AN95" s="4"/>
      <c r="AO95" s="4"/>
      <c r="AP95" s="4"/>
      <c r="AQ95" s="4">
        <v>204</v>
      </c>
      <c r="AR95" s="4">
        <v>290</v>
      </c>
      <c r="AS95" s="4">
        <v>200</v>
      </c>
      <c r="AT95" s="4">
        <v>300</v>
      </c>
      <c r="AU95" s="4"/>
      <c r="AV95" s="4"/>
      <c r="AW95" s="4"/>
      <c r="AX95" s="4"/>
    </row>
    <row r="96" spans="1:50" x14ac:dyDescent="0.2">
      <c r="A96" t="s">
        <v>269</v>
      </c>
      <c r="B96" t="s">
        <v>270</v>
      </c>
      <c r="C96" t="s">
        <v>271</v>
      </c>
      <c r="AK96" s="4">
        <v>995</v>
      </c>
      <c r="AL96" s="4">
        <v>952</v>
      </c>
      <c r="AM96" s="4">
        <v>1041</v>
      </c>
      <c r="AN96" s="4">
        <v>896</v>
      </c>
      <c r="AO96" s="4">
        <v>980</v>
      </c>
      <c r="AP96" s="4">
        <v>1284</v>
      </c>
      <c r="AQ96" s="4">
        <v>1321</v>
      </c>
      <c r="AR96" s="4">
        <v>1360</v>
      </c>
      <c r="AS96" s="4">
        <v>1400</v>
      </c>
      <c r="AT96" s="4">
        <v>1400</v>
      </c>
      <c r="AU96" s="4">
        <v>1384</v>
      </c>
      <c r="AV96" s="4"/>
      <c r="AW96" s="4"/>
      <c r="AX96" s="4"/>
    </row>
    <row r="97" spans="1:50" x14ac:dyDescent="0.2">
      <c r="A97" t="s">
        <v>272</v>
      </c>
      <c r="B97" t="s">
        <v>273</v>
      </c>
      <c r="C97" t="s">
        <v>274</v>
      </c>
      <c r="AK97" s="4">
        <v>1913</v>
      </c>
      <c r="AL97" s="4">
        <v>2027</v>
      </c>
      <c r="AM97" s="4">
        <v>1925</v>
      </c>
      <c r="AN97" s="4">
        <v>1539</v>
      </c>
      <c r="AO97" s="4">
        <v>1387</v>
      </c>
      <c r="AP97" s="4">
        <v>1284</v>
      </c>
      <c r="AQ97" s="4">
        <v>1279</v>
      </c>
      <c r="AR97" s="4">
        <v>1206</v>
      </c>
      <c r="AS97" s="4">
        <v>1189</v>
      </c>
      <c r="AT97" s="4">
        <v>1039</v>
      </c>
      <c r="AU97" s="4">
        <v>1005</v>
      </c>
      <c r="AV97" s="4">
        <v>1255</v>
      </c>
      <c r="AW97" s="4">
        <v>1300</v>
      </c>
      <c r="AX97" s="4">
        <v>1426</v>
      </c>
    </row>
    <row r="98" spans="1:50" x14ac:dyDescent="0.2">
      <c r="A98" t="s">
        <v>275</v>
      </c>
      <c r="B98" t="s">
        <v>276</v>
      </c>
      <c r="C98" t="s">
        <v>277</v>
      </c>
      <c r="AK98" s="4">
        <v>2875</v>
      </c>
      <c r="AL98" s="4">
        <v>2747</v>
      </c>
      <c r="AM98" s="4">
        <v>2811</v>
      </c>
      <c r="AN98" s="4">
        <v>2999</v>
      </c>
      <c r="AO98" s="4">
        <v>2980</v>
      </c>
      <c r="AP98" s="4">
        <v>3326</v>
      </c>
      <c r="AQ98" s="4">
        <v>3452</v>
      </c>
      <c r="AR98" s="4">
        <v>3510</v>
      </c>
      <c r="AS98" s="4">
        <v>3575</v>
      </c>
      <c r="AT98" s="4">
        <v>3363</v>
      </c>
      <c r="AU98" s="4">
        <v>3235</v>
      </c>
      <c r="AV98" s="4">
        <v>3571</v>
      </c>
      <c r="AW98" s="4">
        <v>3275</v>
      </c>
      <c r="AX98" s="4">
        <v>3384</v>
      </c>
    </row>
    <row r="99" spans="1:50" x14ac:dyDescent="0.2">
      <c r="A99" t="s">
        <v>278</v>
      </c>
      <c r="B99" t="s">
        <v>279</v>
      </c>
      <c r="C99" t="s">
        <v>280</v>
      </c>
      <c r="AK99" s="4">
        <v>82</v>
      </c>
      <c r="AL99" s="4">
        <v>90</v>
      </c>
      <c r="AM99" s="4">
        <v>110</v>
      </c>
      <c r="AN99" s="4">
        <v>118</v>
      </c>
      <c r="AO99" s="4">
        <v>131</v>
      </c>
      <c r="AP99" s="4">
        <v>144</v>
      </c>
      <c r="AQ99" s="4">
        <v>125</v>
      </c>
      <c r="AR99" s="4">
        <v>83</v>
      </c>
      <c r="AS99" s="4">
        <v>85</v>
      </c>
      <c r="AT99" s="4">
        <v>0</v>
      </c>
      <c r="AU99" s="4">
        <v>0</v>
      </c>
      <c r="AV99" s="4"/>
      <c r="AW99" s="4">
        <v>0</v>
      </c>
      <c r="AX99" s="4">
        <v>0</v>
      </c>
    </row>
    <row r="100" spans="1:50" x14ac:dyDescent="0.2">
      <c r="A100" t="s">
        <v>281</v>
      </c>
      <c r="B100" t="s">
        <v>282</v>
      </c>
      <c r="C100" t="s">
        <v>283</v>
      </c>
      <c r="AK100" s="4">
        <v>67722</v>
      </c>
      <c r="AL100" s="4">
        <v>73261</v>
      </c>
      <c r="AM100" s="4">
        <v>82873</v>
      </c>
      <c r="AN100" s="4">
        <v>87646</v>
      </c>
      <c r="AO100" s="4">
        <v>100230</v>
      </c>
      <c r="AP100" s="4">
        <v>99227</v>
      </c>
      <c r="AQ100" s="4">
        <v>106491</v>
      </c>
      <c r="AR100" s="4">
        <v>111778</v>
      </c>
      <c r="AS100" s="4">
        <v>117035</v>
      </c>
      <c r="AT100" s="4">
        <v>125338</v>
      </c>
      <c r="AU100" s="4">
        <v>140512</v>
      </c>
      <c r="AV100" s="4">
        <v>154746</v>
      </c>
      <c r="AW100" s="4">
        <v>168000</v>
      </c>
      <c r="AX100" s="4"/>
    </row>
    <row r="101" spans="1:50" x14ac:dyDescent="0.2">
      <c r="A101" t="s">
        <v>284</v>
      </c>
      <c r="B101" t="s">
        <v>285</v>
      </c>
      <c r="C101" t="s">
        <v>286</v>
      </c>
      <c r="AK101" s="4">
        <v>23136</v>
      </c>
      <c r="AL101" s="4">
        <v>24648</v>
      </c>
      <c r="AM101" s="4">
        <v>20702</v>
      </c>
      <c r="AN101" s="4">
        <v>22344</v>
      </c>
      <c r="AO101" s="4">
        <v>22806</v>
      </c>
      <c r="AP101" s="4">
        <v>27789</v>
      </c>
      <c r="AQ101" s="4">
        <v>18629</v>
      </c>
      <c r="AR101" s="4">
        <v>33000</v>
      </c>
      <c r="AS101" s="4">
        <v>40476</v>
      </c>
      <c r="AT101" s="4">
        <v>32448</v>
      </c>
      <c r="AU101" s="4">
        <v>33916</v>
      </c>
      <c r="AV101" s="4">
        <v>33105.699999999997</v>
      </c>
      <c r="AW101" s="4">
        <v>35033</v>
      </c>
      <c r="AX101" s="4">
        <v>43615</v>
      </c>
    </row>
    <row r="102" spans="1:50" x14ac:dyDescent="0.2">
      <c r="A102" t="s">
        <v>287</v>
      </c>
      <c r="B102" t="s">
        <v>288</v>
      </c>
      <c r="C102" t="s">
        <v>289</v>
      </c>
      <c r="AK102" s="4">
        <v>16904</v>
      </c>
      <c r="AL102" s="4">
        <v>17703</v>
      </c>
      <c r="AM102" s="4">
        <v>18349</v>
      </c>
      <c r="AN102" s="4">
        <v>20049</v>
      </c>
      <c r="AO102" s="4">
        <v>22219</v>
      </c>
      <c r="AP102" s="4">
        <v>23276</v>
      </c>
      <c r="AQ102" s="4">
        <v>24755</v>
      </c>
      <c r="AR102" s="4">
        <v>30000</v>
      </c>
      <c r="AS102" s="4">
        <v>30000</v>
      </c>
      <c r="AT102" s="4">
        <v>30000</v>
      </c>
      <c r="AU102" s="4">
        <v>33049.124000000003</v>
      </c>
      <c r="AV102" s="4">
        <v>21535.838</v>
      </c>
      <c r="AW102" s="4">
        <v>40188.673999999999</v>
      </c>
      <c r="AX102" s="4">
        <v>43042</v>
      </c>
    </row>
    <row r="103" spans="1:50" x14ac:dyDescent="0.2">
      <c r="A103" t="s">
        <v>290</v>
      </c>
      <c r="B103" t="s">
        <v>291</v>
      </c>
      <c r="C103" t="s">
        <v>292</v>
      </c>
      <c r="AK103" s="4">
        <v>2108</v>
      </c>
      <c r="AL103" s="4">
        <v>2100</v>
      </c>
      <c r="AM103" s="4">
        <v>2500</v>
      </c>
      <c r="AN103" s="4">
        <v>2000</v>
      </c>
      <c r="AO103" s="4">
        <v>2000</v>
      </c>
      <c r="AP103" s="4">
        <v>2000</v>
      </c>
      <c r="AQ103" s="4">
        <v>2000</v>
      </c>
      <c r="AR103" s="4">
        <v>2000</v>
      </c>
      <c r="AS103" s="4">
        <v>1000</v>
      </c>
      <c r="AT103" s="4">
        <v>3000</v>
      </c>
      <c r="AU103" s="4"/>
      <c r="AV103" s="4">
        <v>2887</v>
      </c>
      <c r="AW103" s="4"/>
      <c r="AX103" s="4">
        <v>2805.3</v>
      </c>
    </row>
    <row r="104" spans="1:50" x14ac:dyDescent="0.2">
      <c r="A104" t="s">
        <v>293</v>
      </c>
      <c r="B104" t="s">
        <v>294</v>
      </c>
      <c r="C104" t="s">
        <v>295</v>
      </c>
      <c r="AK104" s="4">
        <v>1830</v>
      </c>
      <c r="AL104" s="4">
        <v>2042</v>
      </c>
      <c r="AM104" s="4">
        <v>2247.16</v>
      </c>
      <c r="AN104" s="4">
        <v>2394.6910849999999</v>
      </c>
      <c r="AO104" s="4">
        <v>2616.44</v>
      </c>
      <c r="AP104" s="4">
        <v>2783.5574350000002</v>
      </c>
      <c r="AQ104" s="4">
        <v>2778.9293149999999</v>
      </c>
      <c r="AR104" s="4">
        <v>2693.2433249999999</v>
      </c>
      <c r="AS104" s="4">
        <v>3064.882235</v>
      </c>
      <c r="AT104" s="4">
        <v>3348.2750000000001</v>
      </c>
      <c r="AU104" s="4"/>
      <c r="AV104" s="4"/>
      <c r="AW104" s="4"/>
      <c r="AX104" s="4"/>
    </row>
    <row r="105" spans="1:50" x14ac:dyDescent="0.2">
      <c r="A105" t="s">
        <v>296</v>
      </c>
      <c r="B105" t="s">
        <v>297</v>
      </c>
      <c r="C105" t="s">
        <v>298</v>
      </c>
      <c r="AK105" s="4">
        <v>6204</v>
      </c>
      <c r="AL105" s="4">
        <v>6723</v>
      </c>
      <c r="AM105" s="4">
        <v>5916</v>
      </c>
      <c r="AN105" s="4">
        <v>6476</v>
      </c>
      <c r="AO105" s="4">
        <v>6354</v>
      </c>
      <c r="AP105" s="4">
        <v>5703</v>
      </c>
      <c r="AQ105" s="4">
        <v>4700</v>
      </c>
      <c r="AR105" s="4">
        <v>4584</v>
      </c>
      <c r="AS105" s="4">
        <v>4632</v>
      </c>
      <c r="AT105" s="4">
        <v>4494</v>
      </c>
      <c r="AU105" s="4"/>
      <c r="AV105" s="4"/>
      <c r="AW105" s="4"/>
      <c r="AX105" s="4"/>
    </row>
    <row r="106" spans="1:50" x14ac:dyDescent="0.2">
      <c r="A106" t="s">
        <v>299</v>
      </c>
      <c r="B106" t="s">
        <v>300</v>
      </c>
      <c r="C106" t="s">
        <v>301</v>
      </c>
      <c r="AK106" s="4">
        <v>33716</v>
      </c>
      <c r="AL106" s="4">
        <v>33327</v>
      </c>
      <c r="AM106" s="4">
        <v>33718</v>
      </c>
      <c r="AN106" s="4">
        <v>35512</v>
      </c>
      <c r="AO106" s="4">
        <v>36827</v>
      </c>
      <c r="AP106" s="4">
        <v>39588</v>
      </c>
      <c r="AQ106" s="4">
        <v>40494</v>
      </c>
      <c r="AR106" s="4">
        <v>42050</v>
      </c>
      <c r="AS106" s="4">
        <v>37020.767</v>
      </c>
      <c r="AT106" s="4">
        <v>37842.79</v>
      </c>
      <c r="AU106" s="4"/>
      <c r="AV106" s="4"/>
      <c r="AW106" s="4"/>
      <c r="AX106" s="4"/>
    </row>
    <row r="107" spans="1:50" x14ac:dyDescent="0.2">
      <c r="A107" t="s">
        <v>302</v>
      </c>
      <c r="B107" t="s">
        <v>303</v>
      </c>
      <c r="C107" t="s">
        <v>304</v>
      </c>
      <c r="AK107" s="4">
        <v>518</v>
      </c>
      <c r="AL107" s="4">
        <v>559</v>
      </c>
      <c r="AM107" s="4">
        <v>588</v>
      </c>
      <c r="AN107" s="4">
        <v>558</v>
      </c>
      <c r="AO107" s="4">
        <v>503.8</v>
      </c>
      <c r="AP107" s="4">
        <v>521</v>
      </c>
      <c r="AQ107" s="4">
        <v>596</v>
      </c>
      <c r="AR107" s="4">
        <v>622</v>
      </c>
      <c r="AS107" s="4">
        <v>608</v>
      </c>
      <c r="AT107" s="4">
        <v>808</v>
      </c>
      <c r="AU107" s="4">
        <v>848</v>
      </c>
      <c r="AV107" s="4">
        <v>763</v>
      </c>
      <c r="AW107" s="4">
        <v>774</v>
      </c>
      <c r="AX107" s="4">
        <v>725</v>
      </c>
    </row>
    <row r="108" spans="1:50" x14ac:dyDescent="0.2">
      <c r="A108" t="s">
        <v>305</v>
      </c>
      <c r="B108" t="s">
        <v>306</v>
      </c>
      <c r="C108" t="s">
        <v>307</v>
      </c>
      <c r="AK108" s="4">
        <v>90474</v>
      </c>
      <c r="AL108" s="4">
        <v>94492</v>
      </c>
      <c r="AM108" s="4">
        <v>91938</v>
      </c>
      <c r="AN108" s="4">
        <v>81328</v>
      </c>
      <c r="AO108" s="4">
        <v>80120</v>
      </c>
      <c r="AP108" s="4">
        <v>81097</v>
      </c>
      <c r="AQ108" s="4">
        <v>76550</v>
      </c>
      <c r="AR108" s="4"/>
      <c r="AS108" s="4"/>
      <c r="AT108" s="4"/>
      <c r="AU108" s="4"/>
      <c r="AV108" s="4"/>
      <c r="AW108" s="4"/>
      <c r="AX108" s="4"/>
    </row>
    <row r="109" spans="1:50" x14ac:dyDescent="0.2">
      <c r="A109" t="s">
        <v>308</v>
      </c>
      <c r="B109" t="s">
        <v>309</v>
      </c>
      <c r="C109" t="s">
        <v>310</v>
      </c>
      <c r="AK109" s="4">
        <v>3415</v>
      </c>
      <c r="AL109" s="4">
        <v>3512</v>
      </c>
      <c r="AM109" s="4">
        <v>3250</v>
      </c>
      <c r="AN109" s="4">
        <v>2650</v>
      </c>
      <c r="AO109" s="4">
        <v>2688</v>
      </c>
      <c r="AP109" s="4">
        <v>2640</v>
      </c>
      <c r="AQ109" s="4">
        <v>3149</v>
      </c>
      <c r="AR109" s="4">
        <v>3557.5</v>
      </c>
      <c r="AS109" s="4">
        <v>3514.9</v>
      </c>
      <c r="AT109" s="4">
        <v>3907.6</v>
      </c>
      <c r="AU109" s="4">
        <v>4045.9</v>
      </c>
      <c r="AV109" s="4">
        <v>3967.4</v>
      </c>
      <c r="AW109" s="4"/>
      <c r="AX109" s="4"/>
    </row>
    <row r="110" spans="1:50" x14ac:dyDescent="0.2">
      <c r="A110" t="s">
        <v>311</v>
      </c>
      <c r="B110" t="s">
        <v>312</v>
      </c>
      <c r="C110" t="s">
        <v>313</v>
      </c>
      <c r="AK110" s="4">
        <v>1772</v>
      </c>
      <c r="AL110" s="4">
        <v>1115</v>
      </c>
      <c r="AM110" s="4">
        <v>657</v>
      </c>
      <c r="AN110" s="4">
        <v>622</v>
      </c>
      <c r="AO110" s="4">
        <v>838</v>
      </c>
      <c r="AP110" s="4">
        <v>1175</v>
      </c>
      <c r="AQ110" s="4">
        <v>2029</v>
      </c>
      <c r="AR110" s="4">
        <v>2128</v>
      </c>
      <c r="AS110" s="4">
        <v>2580</v>
      </c>
      <c r="AT110" s="4">
        <v>3660</v>
      </c>
      <c r="AU110" s="4">
        <v>4181</v>
      </c>
      <c r="AV110" s="4">
        <v>4880</v>
      </c>
      <c r="AW110" s="4">
        <v>5699</v>
      </c>
      <c r="AX110" s="4">
        <v>5837</v>
      </c>
    </row>
    <row r="111" spans="1:50" x14ac:dyDescent="0.2">
      <c r="A111" t="s">
        <v>314</v>
      </c>
      <c r="B111" t="s">
        <v>315</v>
      </c>
      <c r="C111" t="s">
        <v>316</v>
      </c>
      <c r="AK111" s="4">
        <v>1566</v>
      </c>
      <c r="AL111" s="4">
        <v>1570</v>
      </c>
      <c r="AM111" s="4">
        <v>1580</v>
      </c>
      <c r="AN111" s="4">
        <v>1453</v>
      </c>
      <c r="AO111" s="4">
        <v>1389</v>
      </c>
      <c r="AP111" s="4">
        <v>1348</v>
      </c>
      <c r="AQ111" s="4">
        <v>1319</v>
      </c>
      <c r="AR111" s="4">
        <v>1537</v>
      </c>
      <c r="AS111" s="4">
        <v>1659</v>
      </c>
      <c r="AT111" s="4">
        <v>1885.8</v>
      </c>
      <c r="AU111" s="4">
        <v>2181.6</v>
      </c>
      <c r="AV111" s="4">
        <v>2405.9</v>
      </c>
      <c r="AW111" s="4">
        <v>2615</v>
      </c>
      <c r="AX111" s="4">
        <v>2829.6</v>
      </c>
    </row>
    <row r="112" spans="1:50" x14ac:dyDescent="0.2">
      <c r="A112" t="s">
        <v>317</v>
      </c>
      <c r="B112" t="s">
        <v>318</v>
      </c>
      <c r="C112" t="s">
        <v>319</v>
      </c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</row>
    <row r="113" spans="1:50" x14ac:dyDescent="0.2">
      <c r="A113" t="s">
        <v>724</v>
      </c>
      <c r="B113" t="s">
        <v>458</v>
      </c>
      <c r="C113" t="s">
        <v>459</v>
      </c>
      <c r="AK113" s="4">
        <v>17000</v>
      </c>
      <c r="AL113" s="4">
        <v>17000</v>
      </c>
      <c r="AM113" s="4">
        <v>7000</v>
      </c>
      <c r="AN113" s="4">
        <v>7000</v>
      </c>
      <c r="AO113" s="4">
        <v>4000</v>
      </c>
      <c r="AP113" s="4">
        <v>4600</v>
      </c>
      <c r="AQ113" s="4">
        <v>5160</v>
      </c>
      <c r="AR113" s="4">
        <v>5320</v>
      </c>
      <c r="AS113" s="4">
        <v>5540</v>
      </c>
      <c r="AT113" s="4">
        <v>5500</v>
      </c>
      <c r="AU113" s="4"/>
      <c r="AV113" s="4"/>
      <c r="AW113" s="4"/>
      <c r="AX113" s="4"/>
    </row>
    <row r="114" spans="1:50" x14ac:dyDescent="0.2">
      <c r="A114" t="s">
        <v>723</v>
      </c>
      <c r="B114" t="s">
        <v>576</v>
      </c>
      <c r="C114" t="s">
        <v>577</v>
      </c>
      <c r="AK114" s="4">
        <v>56101</v>
      </c>
      <c r="AL114" s="4">
        <v>58434</v>
      </c>
      <c r="AM114" s="4">
        <v>60317</v>
      </c>
      <c r="AN114" s="4">
        <v>46791</v>
      </c>
      <c r="AO114" s="4">
        <v>48579</v>
      </c>
      <c r="AP114" s="4">
        <v>51417</v>
      </c>
      <c r="AQ114" s="4">
        <v>53062</v>
      </c>
      <c r="AR114" s="4">
        <v>56823</v>
      </c>
      <c r="AS114" s="4">
        <v>60725</v>
      </c>
      <c r="AT114" s="4">
        <v>56955</v>
      </c>
      <c r="AU114" s="4">
        <v>52224</v>
      </c>
      <c r="AV114" s="4">
        <v>55021</v>
      </c>
      <c r="AW114" s="4">
        <v>58188</v>
      </c>
      <c r="AX114" s="4">
        <v>56010</v>
      </c>
    </row>
    <row r="115" spans="1:50" x14ac:dyDescent="0.2">
      <c r="A115" t="s">
        <v>718</v>
      </c>
      <c r="B115" t="s">
        <v>719</v>
      </c>
      <c r="C115" t="s">
        <v>720</v>
      </c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</row>
    <row r="116" spans="1:50" x14ac:dyDescent="0.2">
      <c r="A116" t="s">
        <v>320</v>
      </c>
      <c r="B116" t="s">
        <v>321</v>
      </c>
      <c r="C116" t="s">
        <v>322</v>
      </c>
      <c r="AK116" s="4">
        <v>1363</v>
      </c>
      <c r="AL116" s="4">
        <v>1070</v>
      </c>
      <c r="AM116" s="4">
        <v>1370</v>
      </c>
      <c r="AN116" s="4">
        <v>2310</v>
      </c>
      <c r="AO116" s="4">
        <v>947</v>
      </c>
      <c r="AP116" s="4">
        <v>1187</v>
      </c>
      <c r="AQ116" s="4">
        <v>921</v>
      </c>
      <c r="AR116" s="4">
        <v>1584</v>
      </c>
      <c r="AS116" s="4">
        <v>1863</v>
      </c>
      <c r="AT116" s="4">
        <v>2635</v>
      </c>
      <c r="AU116" s="4">
        <v>2690</v>
      </c>
      <c r="AV116" s="4">
        <v>2837</v>
      </c>
      <c r="AW116" s="4"/>
      <c r="AX116" s="4"/>
    </row>
    <row r="117" spans="1:50" x14ac:dyDescent="0.2">
      <c r="A117" t="s">
        <v>323</v>
      </c>
      <c r="B117" t="s">
        <v>324</v>
      </c>
      <c r="C117" t="s">
        <v>325</v>
      </c>
      <c r="AK117" s="4">
        <v>310</v>
      </c>
      <c r="AL117" s="4">
        <v>546</v>
      </c>
      <c r="AM117" s="4">
        <v>386.3</v>
      </c>
      <c r="AN117" s="4">
        <v>709.4</v>
      </c>
      <c r="AO117" s="4">
        <v>386.3</v>
      </c>
      <c r="AP117" s="4">
        <v>452.90000000000003</v>
      </c>
      <c r="AQ117" s="4">
        <v>468.90000000000003</v>
      </c>
      <c r="AR117" s="4">
        <v>532.79999999999995</v>
      </c>
      <c r="AS117" s="4">
        <v>757.30000000000007</v>
      </c>
      <c r="AT117" s="4">
        <v>869.7</v>
      </c>
      <c r="AU117" s="4">
        <v>972.80000000000007</v>
      </c>
      <c r="AV117" s="4">
        <v>1050.9000000000001</v>
      </c>
      <c r="AW117" s="4">
        <v>1229.5</v>
      </c>
      <c r="AX117" s="4">
        <v>1218.1000000000001</v>
      </c>
    </row>
    <row r="118" spans="1:50" x14ac:dyDescent="0.2">
      <c r="A118" t="s">
        <v>326</v>
      </c>
      <c r="B118" t="s">
        <v>327</v>
      </c>
      <c r="C118" t="s">
        <v>328</v>
      </c>
      <c r="AK118" s="4">
        <v>59.4</v>
      </c>
      <c r="AL118" s="4">
        <v>78</v>
      </c>
      <c r="AM118" s="4">
        <v>84</v>
      </c>
      <c r="AN118" s="4">
        <v>80</v>
      </c>
      <c r="AO118" s="4">
        <v>80</v>
      </c>
      <c r="AP118" s="4">
        <v>92</v>
      </c>
      <c r="AQ118" s="4">
        <v>92</v>
      </c>
      <c r="AR118" s="4">
        <v>263</v>
      </c>
      <c r="AS118" s="4">
        <v>280</v>
      </c>
      <c r="AT118" s="4">
        <v>282</v>
      </c>
      <c r="AU118" s="4">
        <v>400</v>
      </c>
      <c r="AV118" s="4"/>
      <c r="AW118" s="4"/>
      <c r="AX118" s="4">
        <v>831.2</v>
      </c>
    </row>
    <row r="119" spans="1:50" x14ac:dyDescent="0.2">
      <c r="A119" t="s">
        <v>329</v>
      </c>
      <c r="B119" t="s">
        <v>330</v>
      </c>
      <c r="C119" t="s">
        <v>331</v>
      </c>
      <c r="AK119" s="4">
        <v>204</v>
      </c>
      <c r="AL119" s="4">
        <v>325</v>
      </c>
      <c r="AM119" s="4">
        <v>246</v>
      </c>
      <c r="AN119" s="4">
        <v>366</v>
      </c>
      <c r="AO119" s="4">
        <v>0</v>
      </c>
      <c r="AP119" s="4">
        <v>0</v>
      </c>
      <c r="AQ119" s="4">
        <v>0</v>
      </c>
      <c r="AR119" s="4">
        <v>0</v>
      </c>
      <c r="AS119" s="4">
        <v>0</v>
      </c>
      <c r="AT119" s="4">
        <v>0</v>
      </c>
      <c r="AU119" s="4">
        <v>0</v>
      </c>
      <c r="AV119" s="4">
        <v>0</v>
      </c>
      <c r="AW119" s="4">
        <v>0</v>
      </c>
      <c r="AX119" s="4">
        <v>0</v>
      </c>
    </row>
    <row r="120" spans="1:50" x14ac:dyDescent="0.2">
      <c r="A120" t="s">
        <v>332</v>
      </c>
      <c r="B120" t="s">
        <v>333</v>
      </c>
      <c r="C120" t="s">
        <v>334</v>
      </c>
      <c r="AK120" s="4">
        <v>3470</v>
      </c>
      <c r="AL120" s="4">
        <v>3430</v>
      </c>
      <c r="AM120" s="4">
        <v>3126</v>
      </c>
      <c r="AN120" s="4">
        <v>3316</v>
      </c>
      <c r="AO120" s="4">
        <v>2714</v>
      </c>
      <c r="AP120" s="4">
        <v>2808</v>
      </c>
      <c r="AQ120" s="4">
        <v>2890</v>
      </c>
      <c r="AR120" s="4">
        <v>2852</v>
      </c>
      <c r="AS120" s="4">
        <v>2900</v>
      </c>
      <c r="AT120" s="4">
        <v>2900</v>
      </c>
      <c r="AU120" s="4"/>
      <c r="AV120" s="4">
        <v>2297</v>
      </c>
      <c r="AW120" s="4">
        <v>4771</v>
      </c>
      <c r="AX120" s="4">
        <v>5283</v>
      </c>
    </row>
    <row r="121" spans="1:50" x14ac:dyDescent="0.2">
      <c r="A121" t="s">
        <v>335</v>
      </c>
      <c r="B121" t="s">
        <v>336</v>
      </c>
      <c r="C121" t="s">
        <v>337</v>
      </c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</row>
    <row r="122" spans="1:50" x14ac:dyDescent="0.2">
      <c r="A122" t="s">
        <v>338</v>
      </c>
      <c r="B122" t="s">
        <v>339</v>
      </c>
      <c r="C122" t="s">
        <v>340</v>
      </c>
      <c r="AK122" s="4">
        <v>5</v>
      </c>
      <c r="AL122" s="4">
        <v>15</v>
      </c>
      <c r="AM122" s="4">
        <v>7</v>
      </c>
      <c r="AN122" s="4">
        <v>10</v>
      </c>
      <c r="AO122" s="4">
        <v>15</v>
      </c>
      <c r="AP122" s="4">
        <v>71</v>
      </c>
      <c r="AQ122" s="4">
        <v>63</v>
      </c>
      <c r="AR122" s="4">
        <v>54</v>
      </c>
      <c r="AS122" s="4">
        <v>30</v>
      </c>
      <c r="AT122" s="4">
        <v>30</v>
      </c>
      <c r="AU122" s="4"/>
      <c r="AV122" s="4"/>
      <c r="AW122" s="4"/>
      <c r="AX122" s="4"/>
    </row>
    <row r="123" spans="1:50" x14ac:dyDescent="0.2">
      <c r="A123" t="s">
        <v>341</v>
      </c>
      <c r="B123" t="s">
        <v>342</v>
      </c>
      <c r="C123" t="s">
        <v>343</v>
      </c>
      <c r="AK123" s="4">
        <v>3000</v>
      </c>
      <c r="AL123" s="4">
        <v>3000</v>
      </c>
      <c r="AM123" s="4">
        <v>3000</v>
      </c>
      <c r="AN123" s="4">
        <v>3000</v>
      </c>
      <c r="AO123" s="4">
        <v>3000</v>
      </c>
      <c r="AP123" s="4">
        <v>3000</v>
      </c>
      <c r="AQ123" s="4">
        <v>3000</v>
      </c>
      <c r="AR123" s="4">
        <v>3300</v>
      </c>
      <c r="AS123" s="4">
        <v>3500</v>
      </c>
      <c r="AT123" s="4">
        <v>3600</v>
      </c>
      <c r="AU123" s="4"/>
      <c r="AV123" s="4"/>
      <c r="AW123" s="4"/>
      <c r="AX123" s="4"/>
    </row>
    <row r="124" spans="1:50" x14ac:dyDescent="0.2">
      <c r="A124" t="s">
        <v>344</v>
      </c>
      <c r="B124" t="s">
        <v>345</v>
      </c>
      <c r="C124" t="s">
        <v>346</v>
      </c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</row>
    <row r="125" spans="1:50" x14ac:dyDescent="0.2">
      <c r="A125" t="s">
        <v>347</v>
      </c>
      <c r="B125" t="s">
        <v>348</v>
      </c>
      <c r="C125" t="s">
        <v>349</v>
      </c>
      <c r="AK125" s="4">
        <v>649</v>
      </c>
      <c r="AL125" s="4">
        <v>656</v>
      </c>
      <c r="AM125" s="4">
        <v>710</v>
      </c>
      <c r="AN125" s="4">
        <v>781.30000000000007</v>
      </c>
      <c r="AO125" s="4">
        <v>668</v>
      </c>
      <c r="AP125" s="4">
        <v>559</v>
      </c>
      <c r="AQ125" s="4">
        <v>540.70000000000005</v>
      </c>
      <c r="AR125" s="4">
        <v>600.5</v>
      </c>
      <c r="AS125" s="4">
        <v>598.9</v>
      </c>
      <c r="AT125" s="4">
        <v>752.6</v>
      </c>
      <c r="AU125" s="4">
        <v>840.1</v>
      </c>
      <c r="AV125" s="4">
        <v>1053.9000000000001</v>
      </c>
      <c r="AW125" s="4">
        <v>1088.3</v>
      </c>
      <c r="AX125" s="4">
        <v>1077.5999999999999</v>
      </c>
    </row>
    <row r="126" spans="1:50" x14ac:dyDescent="0.2">
      <c r="A126" t="s">
        <v>350</v>
      </c>
      <c r="B126" t="s">
        <v>351</v>
      </c>
      <c r="C126" t="s">
        <v>352</v>
      </c>
      <c r="AK126" s="4">
        <v>714</v>
      </c>
      <c r="AL126" s="4">
        <v>667</v>
      </c>
      <c r="AM126" s="4">
        <v>683</v>
      </c>
      <c r="AN126" s="4">
        <v>699</v>
      </c>
      <c r="AO126" s="4">
        <v>742</v>
      </c>
      <c r="AP126" s="4">
        <v>749</v>
      </c>
      <c r="AQ126" s="4">
        <v>725</v>
      </c>
      <c r="AR126" s="4">
        <v>729</v>
      </c>
      <c r="AS126" s="4">
        <v>709</v>
      </c>
      <c r="AT126" s="4">
        <v>750</v>
      </c>
      <c r="AU126" s="4"/>
      <c r="AV126" s="4"/>
      <c r="AW126" s="4"/>
      <c r="AX126" s="4"/>
    </row>
    <row r="127" spans="1:50" x14ac:dyDescent="0.2">
      <c r="A127" t="s">
        <v>353</v>
      </c>
      <c r="B127" t="s">
        <v>354</v>
      </c>
      <c r="C127" t="s">
        <v>355</v>
      </c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</row>
    <row r="128" spans="1:50" x14ac:dyDescent="0.2">
      <c r="A128" t="s">
        <v>356</v>
      </c>
      <c r="B128" t="s">
        <v>357</v>
      </c>
      <c r="C128" t="s">
        <v>358</v>
      </c>
      <c r="AK128" s="4">
        <v>523</v>
      </c>
      <c r="AL128" s="4">
        <v>490</v>
      </c>
      <c r="AM128" s="4">
        <v>610</v>
      </c>
      <c r="AN128" s="4">
        <v>461</v>
      </c>
      <c r="AO128" s="4">
        <v>563</v>
      </c>
      <c r="AP128" s="4">
        <v>801.00000000000102</v>
      </c>
      <c r="AQ128" s="4">
        <v>630.04399999999998</v>
      </c>
      <c r="AR128" s="4">
        <v>777.51</v>
      </c>
      <c r="AS128" s="4">
        <v>832.31400000000099</v>
      </c>
      <c r="AT128" s="4">
        <v>811.51500000000101</v>
      </c>
      <c r="AU128" s="4">
        <v>886.529</v>
      </c>
      <c r="AV128" s="4">
        <v>924.22500000000002</v>
      </c>
      <c r="AW128" s="4">
        <v>902.13099999999997</v>
      </c>
      <c r="AX128" s="4">
        <v>861.904</v>
      </c>
    </row>
    <row r="129" spans="1:50" x14ac:dyDescent="0.2">
      <c r="A129" t="s">
        <v>359</v>
      </c>
      <c r="B129" t="s">
        <v>360</v>
      </c>
      <c r="C129" t="s">
        <v>361</v>
      </c>
      <c r="AK129" s="4">
        <v>38.186999999999998</v>
      </c>
      <c r="AL129" s="4">
        <v>44.332000000000001</v>
      </c>
      <c r="AM129" s="4">
        <v>36.216999999999999</v>
      </c>
      <c r="AN129" s="4">
        <v>44.326999999999998</v>
      </c>
      <c r="AO129" s="4">
        <v>46</v>
      </c>
      <c r="AP129" s="4">
        <v>48</v>
      </c>
      <c r="AQ129" s="4">
        <v>51</v>
      </c>
      <c r="AR129" s="4">
        <v>34</v>
      </c>
      <c r="AS129" s="4">
        <v>33</v>
      </c>
      <c r="AT129" s="4">
        <v>22.8</v>
      </c>
      <c r="AU129" s="4">
        <v>28.54</v>
      </c>
      <c r="AV129" s="4">
        <v>32.829000000000001</v>
      </c>
      <c r="AW129" s="4"/>
      <c r="AX129" s="4"/>
    </row>
    <row r="130" spans="1:50" x14ac:dyDescent="0.2">
      <c r="A130" t="s">
        <v>362</v>
      </c>
      <c r="B130" t="s">
        <v>363</v>
      </c>
      <c r="C130" t="s">
        <v>364</v>
      </c>
      <c r="AK130" s="4">
        <v>124</v>
      </c>
      <c r="AL130" s="4">
        <v>88</v>
      </c>
      <c r="AM130" s="4">
        <v>70</v>
      </c>
      <c r="AN130" s="4">
        <v>83</v>
      </c>
      <c r="AO130" s="4">
        <v>104</v>
      </c>
      <c r="AP130" s="4">
        <v>156</v>
      </c>
      <c r="AQ130" s="4">
        <v>111</v>
      </c>
      <c r="AR130" s="4">
        <v>174</v>
      </c>
      <c r="AS130" s="4">
        <v>190</v>
      </c>
      <c r="AT130" s="4">
        <v>190</v>
      </c>
      <c r="AU130" s="4"/>
      <c r="AV130" s="4"/>
      <c r="AW130" s="4"/>
      <c r="AX130" s="4"/>
    </row>
    <row r="131" spans="1:50" x14ac:dyDescent="0.2">
      <c r="A131" t="s">
        <v>365</v>
      </c>
      <c r="B131" t="s">
        <v>366</v>
      </c>
      <c r="C131" t="s">
        <v>367</v>
      </c>
      <c r="AK131" s="4">
        <v>10713</v>
      </c>
      <c r="AL131" s="4">
        <v>12349</v>
      </c>
      <c r="AM131" s="4">
        <v>12668</v>
      </c>
      <c r="AN131" s="4">
        <v>10379</v>
      </c>
      <c r="AO131" s="4">
        <v>10104</v>
      </c>
      <c r="AP131" s="4">
        <v>11445</v>
      </c>
      <c r="AQ131" s="4">
        <v>13820</v>
      </c>
      <c r="AR131" s="4">
        <v>14336</v>
      </c>
      <c r="AS131" s="4">
        <v>17244</v>
      </c>
      <c r="AT131" s="4">
        <v>17328</v>
      </c>
      <c r="AU131" s="4">
        <v>16658</v>
      </c>
      <c r="AV131" s="4">
        <v>19457</v>
      </c>
      <c r="AW131" s="4">
        <v>21909</v>
      </c>
      <c r="AX131" s="4">
        <v>19629</v>
      </c>
    </row>
    <row r="132" spans="1:50" x14ac:dyDescent="0.2">
      <c r="A132" t="s">
        <v>368</v>
      </c>
      <c r="B132" t="s">
        <v>369</v>
      </c>
      <c r="C132" t="s">
        <v>370</v>
      </c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</row>
    <row r="133" spans="1:50" x14ac:dyDescent="0.2">
      <c r="A133" t="s">
        <v>371</v>
      </c>
      <c r="B133" t="s">
        <v>372</v>
      </c>
      <c r="C133" t="s">
        <v>373</v>
      </c>
      <c r="AK133" s="4">
        <v>13</v>
      </c>
      <c r="AL133" s="4">
        <v>21</v>
      </c>
      <c r="AM133" s="4">
        <v>10</v>
      </c>
      <c r="AN133" s="4">
        <v>10</v>
      </c>
      <c r="AO133" s="4">
        <v>10</v>
      </c>
      <c r="AP133" s="4">
        <v>10</v>
      </c>
      <c r="AQ133" s="4">
        <v>18.125</v>
      </c>
      <c r="AR133" s="4"/>
      <c r="AS133" s="4"/>
      <c r="AT133" s="4"/>
      <c r="AU133" s="4"/>
      <c r="AV133" s="4"/>
      <c r="AW133" s="4"/>
      <c r="AX133" s="4"/>
    </row>
    <row r="134" spans="1:50" x14ac:dyDescent="0.2">
      <c r="A134" t="s">
        <v>374</v>
      </c>
      <c r="B134" t="s">
        <v>375</v>
      </c>
      <c r="C134" t="s">
        <v>376</v>
      </c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</row>
    <row r="135" spans="1:50" x14ac:dyDescent="0.2">
      <c r="A135" t="s">
        <v>377</v>
      </c>
      <c r="B135" t="s">
        <v>378</v>
      </c>
      <c r="C135" t="s">
        <v>379</v>
      </c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</row>
    <row r="136" spans="1:50" x14ac:dyDescent="0.2">
      <c r="A136" t="s">
        <v>380</v>
      </c>
      <c r="B136" t="s">
        <v>381</v>
      </c>
      <c r="C136" t="s">
        <v>382</v>
      </c>
      <c r="AK136" s="4">
        <v>225</v>
      </c>
      <c r="AL136" s="4">
        <v>220</v>
      </c>
      <c r="AM136" s="4">
        <v>220</v>
      </c>
      <c r="AN136" s="4">
        <v>220</v>
      </c>
      <c r="AO136" s="4">
        <v>220</v>
      </c>
      <c r="AP136" s="4">
        <v>255</v>
      </c>
      <c r="AQ136" s="4">
        <v>255</v>
      </c>
      <c r="AR136" s="4">
        <v>221</v>
      </c>
      <c r="AS136" s="4">
        <v>225</v>
      </c>
      <c r="AT136" s="4">
        <v>225</v>
      </c>
      <c r="AU136" s="4"/>
      <c r="AV136" s="4"/>
      <c r="AW136" s="4"/>
      <c r="AX136" s="4"/>
    </row>
    <row r="137" spans="1:50" x14ac:dyDescent="0.2">
      <c r="A137" t="s">
        <v>383</v>
      </c>
      <c r="B137" t="s">
        <v>384</v>
      </c>
      <c r="C137" t="s">
        <v>385</v>
      </c>
      <c r="AK137" s="4">
        <v>120</v>
      </c>
      <c r="AL137" s="4">
        <v>120</v>
      </c>
      <c r="AM137" s="4">
        <v>125</v>
      </c>
      <c r="AN137" s="4">
        <v>50</v>
      </c>
      <c r="AO137" s="4">
        <v>50</v>
      </c>
      <c r="AP137" s="4">
        <v>156</v>
      </c>
      <c r="AQ137" s="4">
        <v>181</v>
      </c>
      <c r="AR137" s="4">
        <v>174</v>
      </c>
      <c r="AS137" s="4">
        <v>200</v>
      </c>
      <c r="AT137" s="4">
        <v>200</v>
      </c>
      <c r="AU137" s="4"/>
      <c r="AV137" s="4"/>
      <c r="AW137" s="4"/>
      <c r="AX137" s="4"/>
    </row>
    <row r="138" spans="1:50" x14ac:dyDescent="0.2">
      <c r="A138" t="s">
        <v>386</v>
      </c>
      <c r="B138" t="s">
        <v>387</v>
      </c>
      <c r="C138" t="s">
        <v>388</v>
      </c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</row>
    <row r="139" spans="1:50" x14ac:dyDescent="0.2">
      <c r="A139" t="s">
        <v>389</v>
      </c>
      <c r="B139" t="s">
        <v>390</v>
      </c>
      <c r="C139" t="s">
        <v>391</v>
      </c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</row>
    <row r="140" spans="1:50" x14ac:dyDescent="0.2">
      <c r="A140" t="s">
        <v>392</v>
      </c>
      <c r="B140" t="s">
        <v>393</v>
      </c>
      <c r="C140" t="s">
        <v>394</v>
      </c>
      <c r="AK140" s="4">
        <v>25121.7</v>
      </c>
      <c r="AL140" s="4">
        <v>28047.100000000002</v>
      </c>
      <c r="AM140" s="4">
        <v>29526.400000000001</v>
      </c>
      <c r="AN140" s="4">
        <v>30727.600000000002</v>
      </c>
      <c r="AO140" s="4">
        <v>31294.799999999999</v>
      </c>
      <c r="AP140" s="4">
        <v>33059.699999999997</v>
      </c>
      <c r="AQ140" s="4">
        <v>32220.3</v>
      </c>
      <c r="AR140" s="4">
        <v>33341.199999999997</v>
      </c>
      <c r="AS140" s="4">
        <v>33521.199999999997</v>
      </c>
      <c r="AT140" s="4">
        <v>34682.800000000003</v>
      </c>
      <c r="AU140" s="4">
        <v>37086.400000000001</v>
      </c>
      <c r="AV140" s="4">
        <v>40038.400000000001</v>
      </c>
      <c r="AW140" s="4">
        <v>40786.700000000004</v>
      </c>
      <c r="AX140" s="4">
        <v>39890.1</v>
      </c>
    </row>
    <row r="141" spans="1:50" x14ac:dyDescent="0.2">
      <c r="A141" t="s">
        <v>395</v>
      </c>
      <c r="B141" t="s">
        <v>396</v>
      </c>
      <c r="C141" t="s">
        <v>397</v>
      </c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</row>
    <row r="142" spans="1:50" x14ac:dyDescent="0.2">
      <c r="A142" t="s">
        <v>711</v>
      </c>
      <c r="B142" t="s">
        <v>399</v>
      </c>
      <c r="C142" t="s">
        <v>400</v>
      </c>
      <c r="AK142" s="4">
        <v>49</v>
      </c>
      <c r="AL142" s="4">
        <v>40</v>
      </c>
      <c r="AM142" s="4">
        <v>122</v>
      </c>
      <c r="AN142" s="4">
        <v>74</v>
      </c>
      <c r="AO142" s="4">
        <v>50</v>
      </c>
      <c r="AP142" s="4">
        <v>222</v>
      </c>
      <c r="AQ142" s="4">
        <v>158</v>
      </c>
      <c r="AR142" s="4">
        <v>279</v>
      </c>
      <c r="AS142" s="4">
        <v>255</v>
      </c>
      <c r="AT142" s="4">
        <v>439.7</v>
      </c>
      <c r="AU142" s="4">
        <v>641.20000000000005</v>
      </c>
      <c r="AV142" s="4">
        <v>0</v>
      </c>
      <c r="AW142" s="4">
        <v>0</v>
      </c>
      <c r="AX142" s="4">
        <v>0</v>
      </c>
    </row>
    <row r="143" spans="1:50" x14ac:dyDescent="0.2">
      <c r="A143" t="s">
        <v>401</v>
      </c>
      <c r="B143" t="s">
        <v>402</v>
      </c>
      <c r="C143" t="s">
        <v>403</v>
      </c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</row>
    <row r="144" spans="1:50" x14ac:dyDescent="0.2">
      <c r="A144" t="s">
        <v>404</v>
      </c>
      <c r="B144" t="s">
        <v>405</v>
      </c>
      <c r="C144" t="s">
        <v>406</v>
      </c>
      <c r="AK144" s="4">
        <v>109</v>
      </c>
      <c r="AL144" s="4">
        <v>106</v>
      </c>
      <c r="AM144" s="4">
        <v>112</v>
      </c>
      <c r="AN144" s="4">
        <v>109</v>
      </c>
      <c r="AO144" s="4">
        <v>104</v>
      </c>
      <c r="AP144" s="4">
        <v>92</v>
      </c>
      <c r="AQ144" s="4">
        <v>68</v>
      </c>
      <c r="AR144" s="4">
        <v>148</v>
      </c>
      <c r="AS144" s="4">
        <v>162</v>
      </c>
      <c r="AT144" s="4">
        <v>62</v>
      </c>
      <c r="AU144" s="4">
        <v>112</v>
      </c>
      <c r="AV144" s="4">
        <v>141</v>
      </c>
      <c r="AW144" s="4">
        <v>180</v>
      </c>
      <c r="AX144" s="4"/>
    </row>
    <row r="145" spans="1:50" x14ac:dyDescent="0.2">
      <c r="A145" t="s">
        <v>407</v>
      </c>
      <c r="B145" t="s">
        <v>408</v>
      </c>
      <c r="C145" t="s">
        <v>409</v>
      </c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</row>
    <row r="146" spans="1:50" x14ac:dyDescent="0.2">
      <c r="A146" t="s">
        <v>410</v>
      </c>
      <c r="B146" t="s">
        <v>411</v>
      </c>
      <c r="C146" t="s">
        <v>412</v>
      </c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</row>
    <row r="147" spans="1:50" x14ac:dyDescent="0.2">
      <c r="A147" t="s">
        <v>413</v>
      </c>
      <c r="B147" t="s">
        <v>414</v>
      </c>
      <c r="C147" t="s">
        <v>415</v>
      </c>
      <c r="AK147" s="4">
        <v>6399</v>
      </c>
      <c r="AL147" s="4">
        <v>6588</v>
      </c>
      <c r="AM147" s="4">
        <v>7236</v>
      </c>
      <c r="AN147" s="4">
        <v>7155</v>
      </c>
      <c r="AO147" s="4">
        <v>7194</v>
      </c>
      <c r="AP147" s="4">
        <v>7497</v>
      </c>
      <c r="AQ147" s="4">
        <v>8058</v>
      </c>
      <c r="AR147" s="4">
        <v>8486</v>
      </c>
      <c r="AS147" s="4">
        <v>9277</v>
      </c>
      <c r="AT147" s="4">
        <v>9796</v>
      </c>
      <c r="AU147" s="4">
        <v>10289</v>
      </c>
      <c r="AV147" s="4">
        <v>11357.4</v>
      </c>
      <c r="AW147" s="4">
        <v>12787.1</v>
      </c>
      <c r="AX147" s="4">
        <v>14047.5</v>
      </c>
    </row>
    <row r="148" spans="1:50" x14ac:dyDescent="0.2">
      <c r="A148" t="s">
        <v>416</v>
      </c>
      <c r="B148" t="s">
        <v>417</v>
      </c>
      <c r="C148" t="s">
        <v>418</v>
      </c>
      <c r="AK148" s="4">
        <v>146</v>
      </c>
      <c r="AL148" s="4">
        <v>179</v>
      </c>
      <c r="AM148" s="4">
        <v>217</v>
      </c>
      <c r="AN148" s="4">
        <v>264</v>
      </c>
      <c r="AO148" s="4">
        <v>266</v>
      </c>
      <c r="AP148" s="4">
        <v>348</v>
      </c>
      <c r="AQ148" s="4">
        <v>421</v>
      </c>
      <c r="AR148" s="4">
        <v>274</v>
      </c>
      <c r="AS148" s="4">
        <v>582.48</v>
      </c>
      <c r="AT148" s="4">
        <v>552.31299999999999</v>
      </c>
      <c r="AU148" s="4">
        <v>564.12400000000002</v>
      </c>
      <c r="AV148" s="4">
        <v>773.68700000000001</v>
      </c>
      <c r="AW148" s="4">
        <v>771.40899999999999</v>
      </c>
      <c r="AX148" s="4"/>
    </row>
    <row r="149" spans="1:50" x14ac:dyDescent="0.2">
      <c r="A149" t="s">
        <v>419</v>
      </c>
      <c r="B149" t="s">
        <v>420</v>
      </c>
      <c r="C149" t="s">
        <v>421</v>
      </c>
      <c r="AK149" s="4">
        <v>525</v>
      </c>
      <c r="AL149" s="4">
        <v>513</v>
      </c>
      <c r="AM149" s="4">
        <v>524</v>
      </c>
      <c r="AN149" s="4">
        <v>483.44200000000001</v>
      </c>
      <c r="AO149" s="4">
        <v>333.51300000000003</v>
      </c>
      <c r="AP149" s="4">
        <v>350.78399999999999</v>
      </c>
      <c r="AQ149" s="4">
        <v>418.923</v>
      </c>
      <c r="AR149" s="4">
        <v>378.81900000000002</v>
      </c>
      <c r="AS149" s="4">
        <v>470.858</v>
      </c>
      <c r="AT149" s="4">
        <v>582.90800000000002</v>
      </c>
      <c r="AU149" s="4">
        <v>533.47500000000002</v>
      </c>
      <c r="AV149" s="4">
        <v>547.06799999999998</v>
      </c>
      <c r="AW149" s="4">
        <v>576.58900000000006</v>
      </c>
      <c r="AX149" s="4"/>
    </row>
    <row r="150" spans="1:50" x14ac:dyDescent="0.2">
      <c r="A150" t="s">
        <v>422</v>
      </c>
      <c r="B150" t="s">
        <v>423</v>
      </c>
      <c r="C150" t="s">
        <v>424</v>
      </c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</row>
    <row r="151" spans="1:50" x14ac:dyDescent="0.2">
      <c r="A151" t="s">
        <v>425</v>
      </c>
      <c r="B151" t="s">
        <v>426</v>
      </c>
      <c r="C151" t="s">
        <v>427</v>
      </c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</row>
    <row r="152" spans="1:50" x14ac:dyDescent="0.2">
      <c r="A152" t="s">
        <v>428</v>
      </c>
      <c r="B152" t="s">
        <v>429</v>
      </c>
      <c r="C152" t="s">
        <v>430</v>
      </c>
      <c r="AK152" s="4">
        <v>327</v>
      </c>
      <c r="AL152" s="4">
        <v>309</v>
      </c>
      <c r="AM152" s="4">
        <v>227</v>
      </c>
      <c r="AN152" s="4">
        <v>139</v>
      </c>
      <c r="AO152" s="4">
        <v>191</v>
      </c>
      <c r="AP152" s="4">
        <v>206</v>
      </c>
      <c r="AQ152" s="4">
        <v>215.09800000000001</v>
      </c>
      <c r="AR152" s="4">
        <v>233</v>
      </c>
      <c r="AS152" s="4">
        <v>255.17099999999999</v>
      </c>
      <c r="AT152" s="4">
        <v>279.41199999999998</v>
      </c>
      <c r="AU152" s="4">
        <v>277.73599999999999</v>
      </c>
      <c r="AV152" s="4"/>
      <c r="AW152" s="4">
        <v>1060.4880000000001</v>
      </c>
      <c r="AX152" s="4"/>
    </row>
    <row r="153" spans="1:50" x14ac:dyDescent="0.2">
      <c r="A153" t="s">
        <v>431</v>
      </c>
      <c r="B153" t="s">
        <v>432</v>
      </c>
      <c r="C153" t="s">
        <v>433</v>
      </c>
      <c r="AK153" s="4">
        <v>3180</v>
      </c>
      <c r="AL153" s="4">
        <v>3140</v>
      </c>
      <c r="AM153" s="4">
        <v>3230</v>
      </c>
      <c r="AN153" s="4">
        <v>3200</v>
      </c>
      <c r="AO153" s="4">
        <v>3200</v>
      </c>
      <c r="AP153" s="4">
        <v>3200</v>
      </c>
      <c r="AQ153" s="4">
        <v>3450</v>
      </c>
      <c r="AR153" s="4">
        <v>3400</v>
      </c>
      <c r="AS153" s="4">
        <v>3400</v>
      </c>
      <c r="AT153" s="4">
        <v>3400</v>
      </c>
      <c r="AU153" s="4"/>
      <c r="AV153" s="4"/>
      <c r="AW153" s="4"/>
      <c r="AX153" s="4"/>
    </row>
    <row r="154" spans="1:50" x14ac:dyDescent="0.2">
      <c r="A154" t="s">
        <v>434</v>
      </c>
      <c r="B154" t="s">
        <v>435</v>
      </c>
      <c r="C154" t="s">
        <v>436</v>
      </c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</row>
    <row r="155" spans="1:50" x14ac:dyDescent="0.2">
      <c r="A155" t="s">
        <v>437</v>
      </c>
      <c r="B155" t="s">
        <v>438</v>
      </c>
      <c r="C155" t="s">
        <v>439</v>
      </c>
      <c r="AK155" s="4">
        <v>99</v>
      </c>
      <c r="AL155" s="4">
        <v>89</v>
      </c>
      <c r="AM155" s="4">
        <v>84</v>
      </c>
      <c r="AN155" s="4">
        <v>89</v>
      </c>
      <c r="AO155" s="4">
        <v>93</v>
      </c>
      <c r="AP155" s="4">
        <v>91</v>
      </c>
      <c r="AQ155" s="4">
        <v>100</v>
      </c>
      <c r="AR155" s="4">
        <v>100</v>
      </c>
      <c r="AS155" s="4">
        <v>100</v>
      </c>
      <c r="AT155" s="4">
        <v>115</v>
      </c>
      <c r="AU155" s="4">
        <v>119</v>
      </c>
      <c r="AV155" s="4">
        <v>133</v>
      </c>
      <c r="AW155" s="4">
        <v>122</v>
      </c>
      <c r="AX155" s="4">
        <v>137</v>
      </c>
    </row>
    <row r="156" spans="1:50" x14ac:dyDescent="0.2">
      <c r="A156" t="s">
        <v>440</v>
      </c>
      <c r="B156" t="s">
        <v>441</v>
      </c>
      <c r="C156" t="s">
        <v>442</v>
      </c>
      <c r="AK156" s="4">
        <v>950</v>
      </c>
      <c r="AL156" s="4">
        <v>974</v>
      </c>
      <c r="AM156" s="4">
        <v>976</v>
      </c>
      <c r="AN156" s="4">
        <v>950</v>
      </c>
      <c r="AO156" s="4">
        <v>1030</v>
      </c>
      <c r="AP156" s="4">
        <v>1070</v>
      </c>
      <c r="AQ156" s="4">
        <v>1080</v>
      </c>
      <c r="AR156" s="4">
        <v>1090</v>
      </c>
      <c r="AS156" s="4">
        <v>1100</v>
      </c>
      <c r="AT156" s="4">
        <v>1110</v>
      </c>
      <c r="AU156" s="4"/>
      <c r="AV156" s="4"/>
      <c r="AW156" s="4"/>
      <c r="AX156" s="4"/>
    </row>
    <row r="157" spans="1:50" x14ac:dyDescent="0.2">
      <c r="A157" t="s">
        <v>443</v>
      </c>
      <c r="B157" t="s">
        <v>444</v>
      </c>
      <c r="C157" t="s">
        <v>445</v>
      </c>
      <c r="AK157" s="4">
        <v>324</v>
      </c>
      <c r="AL157" s="4">
        <v>360</v>
      </c>
      <c r="AM157" s="4">
        <v>361</v>
      </c>
      <c r="AN157" s="4">
        <v>412</v>
      </c>
      <c r="AO157" s="4">
        <v>536</v>
      </c>
      <c r="AP157" s="4">
        <v>568</v>
      </c>
      <c r="AQ157" s="4">
        <v>588</v>
      </c>
      <c r="AR157" s="4">
        <v>507</v>
      </c>
      <c r="AS157" s="4">
        <v>533</v>
      </c>
      <c r="AT157" s="4">
        <v>521</v>
      </c>
      <c r="AU157" s="4">
        <v>530</v>
      </c>
      <c r="AV157" s="4"/>
      <c r="AW157" s="4"/>
      <c r="AX157" s="4"/>
    </row>
    <row r="158" spans="1:50" x14ac:dyDescent="0.2">
      <c r="A158" t="s">
        <v>446</v>
      </c>
      <c r="B158" t="s">
        <v>447</v>
      </c>
      <c r="C158" t="s">
        <v>448</v>
      </c>
      <c r="AK158" s="4">
        <v>31</v>
      </c>
      <c r="AL158" s="4">
        <v>30</v>
      </c>
      <c r="AM158" s="4">
        <v>30</v>
      </c>
      <c r="AN158" s="4">
        <v>30</v>
      </c>
      <c r="AO158" s="4">
        <v>30</v>
      </c>
      <c r="AP158" s="4">
        <v>40</v>
      </c>
      <c r="AQ158" s="4">
        <v>40</v>
      </c>
      <c r="AR158" s="4">
        <v>55</v>
      </c>
      <c r="AS158" s="4">
        <v>40</v>
      </c>
      <c r="AT158" s="4">
        <v>40</v>
      </c>
      <c r="AU158" s="4"/>
      <c r="AV158" s="4"/>
      <c r="AW158" s="4"/>
      <c r="AX158" s="4"/>
    </row>
    <row r="159" spans="1:50" x14ac:dyDescent="0.2">
      <c r="A159" t="s">
        <v>449</v>
      </c>
      <c r="B159" t="s">
        <v>450</v>
      </c>
      <c r="C159" t="s">
        <v>451</v>
      </c>
      <c r="AK159" s="4">
        <v>1573</v>
      </c>
      <c r="AL159" s="4">
        <v>2545</v>
      </c>
      <c r="AM159" s="4">
        <v>2520</v>
      </c>
      <c r="AN159" s="4">
        <v>2700</v>
      </c>
      <c r="AO159" s="4">
        <v>2500</v>
      </c>
      <c r="AP159" s="4">
        <v>2500</v>
      </c>
      <c r="AQ159" s="4">
        <v>1756</v>
      </c>
      <c r="AR159" s="4">
        <v>1760</v>
      </c>
      <c r="AS159" s="4">
        <v>1747</v>
      </c>
      <c r="AT159" s="4">
        <v>1754</v>
      </c>
      <c r="AU159" s="4">
        <v>1754</v>
      </c>
      <c r="AV159" s="4"/>
      <c r="AW159" s="4"/>
      <c r="AX159" s="4"/>
    </row>
    <row r="160" spans="1:50" x14ac:dyDescent="0.2">
      <c r="A160" t="s">
        <v>452</v>
      </c>
      <c r="B160" t="s">
        <v>453</v>
      </c>
      <c r="C160" t="s">
        <v>454</v>
      </c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</row>
    <row r="161" spans="1:50" x14ac:dyDescent="0.2">
      <c r="A161" t="s">
        <v>455</v>
      </c>
      <c r="B161" t="s">
        <v>456</v>
      </c>
      <c r="C161" t="s">
        <v>457</v>
      </c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</row>
    <row r="162" spans="1:50" x14ac:dyDescent="0.2">
      <c r="A162" t="s">
        <v>460</v>
      </c>
      <c r="B162" t="s">
        <v>461</v>
      </c>
      <c r="C162" t="s">
        <v>462</v>
      </c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</row>
    <row r="163" spans="1:50" x14ac:dyDescent="0.2">
      <c r="A163" t="s">
        <v>463</v>
      </c>
      <c r="B163" t="s">
        <v>464</v>
      </c>
      <c r="C163" t="s">
        <v>465</v>
      </c>
      <c r="AK163" s="4">
        <v>1613</v>
      </c>
      <c r="AL163" s="4">
        <v>1690</v>
      </c>
      <c r="AM163" s="4">
        <v>1724</v>
      </c>
      <c r="AN163" s="4">
        <v>1676</v>
      </c>
      <c r="AO163" s="4">
        <v>1827</v>
      </c>
      <c r="AP163" s="4">
        <v>1851</v>
      </c>
      <c r="AQ163" s="4">
        <v>1870</v>
      </c>
      <c r="AR163" s="4">
        <v>0</v>
      </c>
      <c r="AS163" s="4">
        <v>0</v>
      </c>
      <c r="AT163" s="4">
        <v>0</v>
      </c>
      <c r="AU163" s="4">
        <v>0</v>
      </c>
      <c r="AV163" s="4">
        <v>0</v>
      </c>
      <c r="AW163" s="4"/>
      <c r="AX163" s="4"/>
    </row>
    <row r="164" spans="1:50" x14ac:dyDescent="0.2">
      <c r="A164" t="s">
        <v>466</v>
      </c>
      <c r="B164" t="s">
        <v>467</v>
      </c>
      <c r="C164" t="s">
        <v>468</v>
      </c>
      <c r="AK164" s="4">
        <v>1280</v>
      </c>
      <c r="AL164" s="4">
        <v>1206</v>
      </c>
      <c r="AM164" s="4">
        <v>1233</v>
      </c>
      <c r="AN164" s="4">
        <v>1217</v>
      </c>
      <c r="AO164" s="4">
        <v>1990</v>
      </c>
      <c r="AP164" s="4">
        <v>1815</v>
      </c>
      <c r="AQ164" s="4">
        <v>1370</v>
      </c>
      <c r="AR164" s="4">
        <v>1523</v>
      </c>
      <c r="AS164" s="4">
        <v>1593</v>
      </c>
      <c r="AT164" s="4">
        <v>1648</v>
      </c>
      <c r="AU164" s="4"/>
      <c r="AV164" s="4"/>
      <c r="AW164" s="4"/>
      <c r="AX164" s="4"/>
    </row>
    <row r="165" spans="1:50" x14ac:dyDescent="0.2">
      <c r="A165" t="s">
        <v>469</v>
      </c>
      <c r="B165" t="s">
        <v>470</v>
      </c>
      <c r="C165" t="s">
        <v>471</v>
      </c>
      <c r="AK165" s="4">
        <v>7913</v>
      </c>
      <c r="AL165" s="4">
        <v>9567</v>
      </c>
      <c r="AM165" s="4">
        <v>9536</v>
      </c>
      <c r="AN165" s="4">
        <v>9364</v>
      </c>
      <c r="AO165" s="4">
        <v>9635</v>
      </c>
      <c r="AP165" s="4">
        <v>9314</v>
      </c>
      <c r="AQ165" s="4">
        <v>9672</v>
      </c>
      <c r="AR165" s="4">
        <v>9935</v>
      </c>
      <c r="AS165" s="4">
        <v>11316</v>
      </c>
      <c r="AT165" s="4">
        <v>12862</v>
      </c>
      <c r="AU165" s="4">
        <v>16353</v>
      </c>
      <c r="AV165" s="4">
        <v>18564</v>
      </c>
      <c r="AW165" s="4">
        <v>22739</v>
      </c>
      <c r="AX165" s="4">
        <v>26751</v>
      </c>
    </row>
    <row r="166" spans="1:50" x14ac:dyDescent="0.2">
      <c r="A166" t="s">
        <v>472</v>
      </c>
      <c r="B166" t="s">
        <v>473</v>
      </c>
      <c r="C166" t="s">
        <v>474</v>
      </c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</row>
    <row r="167" spans="1:50" x14ac:dyDescent="0.2">
      <c r="A167" t="s">
        <v>475</v>
      </c>
      <c r="B167" t="s">
        <v>476</v>
      </c>
      <c r="C167" t="s">
        <v>477</v>
      </c>
      <c r="AK167" s="4"/>
      <c r="AL167" s="4"/>
      <c r="AM167" s="4"/>
      <c r="AN167" s="4"/>
      <c r="AO167" s="4"/>
      <c r="AP167" s="4"/>
      <c r="AQ167" s="4">
        <v>40</v>
      </c>
      <c r="AR167" s="4">
        <v>29</v>
      </c>
      <c r="AS167" s="4"/>
      <c r="AT167" s="4"/>
      <c r="AU167" s="4"/>
      <c r="AV167" s="4"/>
      <c r="AW167" s="4"/>
      <c r="AX167" s="4"/>
    </row>
    <row r="168" spans="1:50" x14ac:dyDescent="0.2">
      <c r="A168" t="s">
        <v>478</v>
      </c>
      <c r="B168" t="s">
        <v>479</v>
      </c>
      <c r="C168" t="s">
        <v>480</v>
      </c>
      <c r="AK168" s="4">
        <v>658</v>
      </c>
      <c r="AL168" s="4">
        <v>651</v>
      </c>
      <c r="AM168" s="4">
        <v>752</v>
      </c>
      <c r="AN168" s="4">
        <v>814</v>
      </c>
      <c r="AO168" s="4">
        <v>976</v>
      </c>
      <c r="AP168" s="4">
        <v>849.2</v>
      </c>
      <c r="AQ168" s="4">
        <v>698</v>
      </c>
      <c r="AR168" s="4">
        <v>748</v>
      </c>
      <c r="AS168" s="4">
        <v>889</v>
      </c>
      <c r="AT168" s="4">
        <v>1042</v>
      </c>
      <c r="AU168" s="4"/>
      <c r="AV168" s="4"/>
      <c r="AW168" s="4"/>
      <c r="AX168" s="4"/>
    </row>
    <row r="169" spans="1:50" x14ac:dyDescent="0.2">
      <c r="A169" t="s">
        <v>481</v>
      </c>
      <c r="B169" t="s">
        <v>482</v>
      </c>
      <c r="C169" t="s">
        <v>483</v>
      </c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</row>
    <row r="170" spans="1:50" x14ac:dyDescent="0.2">
      <c r="A170" t="s">
        <v>484</v>
      </c>
      <c r="B170" t="s">
        <v>485</v>
      </c>
      <c r="C170" t="s">
        <v>486</v>
      </c>
      <c r="AK170" s="4">
        <v>624.47699999999998</v>
      </c>
      <c r="AL170" s="4">
        <v>627.03700000000003</v>
      </c>
      <c r="AM170" s="4">
        <v>602.58299999999997</v>
      </c>
      <c r="AN170" s="4">
        <v>585.59</v>
      </c>
      <c r="AO170" s="4">
        <v>556.31000000000006</v>
      </c>
      <c r="AP170" s="4">
        <v>515.69899999999996</v>
      </c>
      <c r="AQ170" s="4">
        <v>505.38499999999999</v>
      </c>
      <c r="AR170" s="4">
        <v>447.26600000000002</v>
      </c>
      <c r="AS170" s="4">
        <v>505.411</v>
      </c>
      <c r="AT170" s="4">
        <v>660</v>
      </c>
      <c r="AU170" s="4"/>
      <c r="AV170" s="4"/>
      <c r="AW170" s="4"/>
      <c r="AX170" s="4"/>
    </row>
    <row r="171" spans="1:50" x14ac:dyDescent="0.2">
      <c r="A171" t="s">
        <v>487</v>
      </c>
      <c r="B171" t="s">
        <v>488</v>
      </c>
      <c r="C171" t="s">
        <v>489</v>
      </c>
      <c r="AK171" s="4">
        <v>3645.4569999999999</v>
      </c>
      <c r="AL171" s="4">
        <v>3677.84</v>
      </c>
      <c r="AM171" s="4">
        <v>4091.9230000000002</v>
      </c>
      <c r="AN171" s="4">
        <v>4068.672</v>
      </c>
      <c r="AO171" s="4">
        <v>3327.1660000000002</v>
      </c>
      <c r="AP171" s="4">
        <v>3657.6410000000001</v>
      </c>
      <c r="AQ171" s="4">
        <v>3588.7649999999999</v>
      </c>
      <c r="AR171" s="4">
        <v>4115.143</v>
      </c>
      <c r="AS171" s="4">
        <v>4202.6940000000004</v>
      </c>
      <c r="AT171" s="4">
        <v>4601.5209999999997</v>
      </c>
      <c r="AU171" s="4">
        <v>5108.4260000000004</v>
      </c>
      <c r="AV171" s="4"/>
      <c r="AW171" s="4"/>
      <c r="AX171" s="4"/>
    </row>
    <row r="172" spans="1:50" x14ac:dyDescent="0.2">
      <c r="A172" t="s">
        <v>490</v>
      </c>
      <c r="B172" t="s">
        <v>491</v>
      </c>
      <c r="C172" t="s">
        <v>492</v>
      </c>
      <c r="AK172" s="4">
        <v>10566</v>
      </c>
      <c r="AL172" s="4">
        <v>12429</v>
      </c>
      <c r="AM172" s="4">
        <v>14681</v>
      </c>
      <c r="AN172" s="4">
        <v>12888</v>
      </c>
      <c r="AO172" s="4">
        <v>12557</v>
      </c>
      <c r="AP172" s="4">
        <v>11959</v>
      </c>
      <c r="AQ172" s="4">
        <v>11378</v>
      </c>
      <c r="AR172" s="4">
        <v>11396</v>
      </c>
      <c r="AS172" s="4">
        <v>10000</v>
      </c>
      <c r="AT172" s="4">
        <v>13057</v>
      </c>
      <c r="AU172" s="4">
        <v>12368</v>
      </c>
      <c r="AV172" s="4">
        <v>12033</v>
      </c>
      <c r="AW172" s="4">
        <v>13047.6</v>
      </c>
      <c r="AX172" s="4"/>
    </row>
    <row r="173" spans="1:50" x14ac:dyDescent="0.2">
      <c r="A173" t="s">
        <v>493</v>
      </c>
      <c r="B173" t="s">
        <v>494</v>
      </c>
      <c r="C173" t="s">
        <v>495</v>
      </c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</row>
    <row r="174" spans="1:50" x14ac:dyDescent="0.2">
      <c r="A174" t="s">
        <v>496</v>
      </c>
      <c r="B174" t="s">
        <v>497</v>
      </c>
      <c r="C174" t="s">
        <v>498</v>
      </c>
      <c r="AK174" s="4">
        <v>13914</v>
      </c>
      <c r="AL174" s="4">
        <v>13959</v>
      </c>
      <c r="AM174" s="4">
        <v>15003</v>
      </c>
      <c r="AN174" s="4">
        <v>14970</v>
      </c>
      <c r="AO174" s="4">
        <v>15555</v>
      </c>
      <c r="AP174" s="4">
        <v>14943</v>
      </c>
      <c r="AQ174" s="4">
        <v>12090</v>
      </c>
      <c r="AR174" s="4">
        <v>11213</v>
      </c>
      <c r="AS174" s="4">
        <v>11624</v>
      </c>
      <c r="AT174" s="4">
        <v>12148</v>
      </c>
      <c r="AU174" s="4">
        <v>12190</v>
      </c>
      <c r="AV174" s="4">
        <v>14695</v>
      </c>
      <c r="AW174" s="4">
        <v>16952</v>
      </c>
      <c r="AX174" s="4">
        <v>16988</v>
      </c>
    </row>
    <row r="175" spans="1:50" x14ac:dyDescent="0.2">
      <c r="A175" t="s">
        <v>499</v>
      </c>
      <c r="B175" t="s">
        <v>500</v>
      </c>
      <c r="C175" t="s">
        <v>501</v>
      </c>
      <c r="AK175" s="4">
        <v>7965</v>
      </c>
      <c r="AL175" s="4">
        <v>8536</v>
      </c>
      <c r="AM175" s="4">
        <v>9445</v>
      </c>
      <c r="AN175" s="4">
        <v>9845</v>
      </c>
      <c r="AO175" s="4">
        <v>10057</v>
      </c>
      <c r="AP175" s="4">
        <v>10293</v>
      </c>
      <c r="AQ175" s="4">
        <v>10168</v>
      </c>
      <c r="AR175" s="4">
        <v>9728</v>
      </c>
      <c r="AS175" s="4">
        <v>8598</v>
      </c>
      <c r="AT175" s="4">
        <v>8839</v>
      </c>
      <c r="AU175" s="4">
        <v>8427</v>
      </c>
      <c r="AV175" s="4">
        <v>8327</v>
      </c>
      <c r="AW175" s="4"/>
      <c r="AX175" s="4"/>
    </row>
    <row r="176" spans="1:50" x14ac:dyDescent="0.2">
      <c r="A176" t="s">
        <v>502</v>
      </c>
      <c r="B176" t="s">
        <v>503</v>
      </c>
      <c r="C176" t="s">
        <v>504</v>
      </c>
      <c r="AK176" s="4">
        <v>1398</v>
      </c>
      <c r="AL176" s="4">
        <v>1508</v>
      </c>
      <c r="AM176" s="4">
        <v>1586</v>
      </c>
      <c r="AN176" s="4">
        <v>1646</v>
      </c>
      <c r="AO176" s="4">
        <v>1757</v>
      </c>
      <c r="AP176" s="4"/>
      <c r="AQ176" s="4"/>
      <c r="AR176" s="4"/>
      <c r="AS176" s="4"/>
      <c r="AT176" s="4"/>
      <c r="AU176" s="4"/>
      <c r="AV176" s="4"/>
      <c r="AW176" s="4"/>
      <c r="AX176" s="4"/>
    </row>
    <row r="177" spans="1:50" x14ac:dyDescent="0.2">
      <c r="A177" t="s">
        <v>505</v>
      </c>
      <c r="B177" t="s">
        <v>506</v>
      </c>
      <c r="C177" t="s">
        <v>507</v>
      </c>
      <c r="AK177" s="4">
        <v>475</v>
      </c>
      <c r="AL177" s="4">
        <v>486</v>
      </c>
      <c r="AM177" s="4">
        <v>584</v>
      </c>
      <c r="AN177" s="4">
        <v>857</v>
      </c>
      <c r="AO177" s="4">
        <v>959</v>
      </c>
      <c r="AP177" s="4">
        <v>1029</v>
      </c>
      <c r="AQ177" s="4">
        <v>1209</v>
      </c>
      <c r="AR177" s="4">
        <v>1346</v>
      </c>
      <c r="AS177" s="4">
        <v>1340</v>
      </c>
      <c r="AT177" s="4">
        <v>1200</v>
      </c>
      <c r="AU177" s="4"/>
      <c r="AV177" s="4"/>
      <c r="AW177" s="4"/>
      <c r="AX177" s="4"/>
    </row>
    <row r="178" spans="1:50" x14ac:dyDescent="0.2">
      <c r="A178" t="s">
        <v>694</v>
      </c>
      <c r="B178" t="s">
        <v>695</v>
      </c>
      <c r="C178" t="s">
        <v>696</v>
      </c>
      <c r="AK178" s="4">
        <v>313</v>
      </c>
      <c r="AL178" s="4">
        <v>229</v>
      </c>
      <c r="AM178" s="4">
        <v>200</v>
      </c>
      <c r="AN178" s="4">
        <v>342</v>
      </c>
      <c r="AO178" s="4">
        <v>263</v>
      </c>
      <c r="AP178" s="4">
        <v>258</v>
      </c>
      <c r="AQ178" s="4">
        <v>380</v>
      </c>
      <c r="AR178" s="4">
        <v>380</v>
      </c>
      <c r="AS178" s="4">
        <v>380</v>
      </c>
      <c r="AT178" s="4">
        <v>380</v>
      </c>
      <c r="AU178" s="4"/>
      <c r="AV178" s="4"/>
      <c r="AW178" s="4"/>
      <c r="AX178" s="4"/>
    </row>
    <row r="179" spans="1:50" x14ac:dyDescent="0.2">
      <c r="A179" t="s">
        <v>510</v>
      </c>
      <c r="B179" t="s">
        <v>511</v>
      </c>
      <c r="C179" t="s">
        <v>512</v>
      </c>
      <c r="AK179" s="4">
        <v>6842</v>
      </c>
      <c r="AL179" s="4">
        <v>6956</v>
      </c>
      <c r="AM179" s="4">
        <v>6553</v>
      </c>
      <c r="AN179" s="4">
        <v>7300</v>
      </c>
      <c r="AO179" s="4">
        <v>6252</v>
      </c>
      <c r="AP179" s="4">
        <v>8411</v>
      </c>
      <c r="AQ179" s="4">
        <v>5668</v>
      </c>
      <c r="AR179" s="4">
        <v>5767</v>
      </c>
      <c r="AS179" s="4">
        <v>5879</v>
      </c>
      <c r="AT179" s="4">
        <v>6211</v>
      </c>
      <c r="AU179" s="4">
        <v>7023</v>
      </c>
      <c r="AV179" s="4">
        <v>8263</v>
      </c>
      <c r="AW179" s="4">
        <v>9898</v>
      </c>
      <c r="AX179" s="4">
        <v>10635</v>
      </c>
    </row>
    <row r="180" spans="1:50" x14ac:dyDescent="0.2">
      <c r="A180" t="s">
        <v>513</v>
      </c>
      <c r="B180" t="s">
        <v>514</v>
      </c>
      <c r="C180" t="s">
        <v>515</v>
      </c>
      <c r="AK180" s="4">
        <v>36466</v>
      </c>
      <c r="AL180" s="4">
        <v>27791</v>
      </c>
      <c r="AM180" s="4">
        <v>26688.2</v>
      </c>
      <c r="AN180" s="4">
        <v>25973.600000000002</v>
      </c>
      <c r="AO180" s="4">
        <v>28528.7</v>
      </c>
      <c r="AP180" s="4">
        <v>32388.799999999999</v>
      </c>
      <c r="AQ180" s="4">
        <v>35270.800000000003</v>
      </c>
      <c r="AR180" s="4">
        <v>37705</v>
      </c>
      <c r="AS180" s="4">
        <v>40998.1</v>
      </c>
      <c r="AT180" s="4">
        <v>45615</v>
      </c>
      <c r="AU180" s="4">
        <v>48534.1</v>
      </c>
      <c r="AV180" s="4">
        <v>54731.200000000004</v>
      </c>
      <c r="AW180" s="4">
        <v>59933.4</v>
      </c>
      <c r="AX180" s="4">
        <v>53548.3</v>
      </c>
    </row>
    <row r="181" spans="1:50" x14ac:dyDescent="0.2">
      <c r="A181" t="s">
        <v>516</v>
      </c>
      <c r="B181" t="s">
        <v>517</v>
      </c>
      <c r="C181" t="s">
        <v>518</v>
      </c>
      <c r="AK181" s="4">
        <v>36</v>
      </c>
      <c r="AL181" s="4">
        <v>42.451999999999998</v>
      </c>
      <c r="AM181" s="4">
        <v>60.505000000000003</v>
      </c>
      <c r="AN181" s="4">
        <v>60.03</v>
      </c>
      <c r="AO181" s="4">
        <v>66.290999999999997</v>
      </c>
      <c r="AP181" s="4">
        <v>71</v>
      </c>
      <c r="AQ181" s="4">
        <v>91</v>
      </c>
      <c r="AR181" s="4">
        <v>101</v>
      </c>
      <c r="AS181" s="4">
        <v>105</v>
      </c>
      <c r="AT181" s="4">
        <v>104</v>
      </c>
      <c r="AU181" s="4"/>
      <c r="AV181" s="4"/>
      <c r="AW181" s="4"/>
      <c r="AX181" s="4"/>
    </row>
    <row r="182" spans="1:50" x14ac:dyDescent="0.2">
      <c r="A182" t="s">
        <v>519</v>
      </c>
      <c r="B182" t="s">
        <v>520</v>
      </c>
      <c r="C182" t="s">
        <v>521</v>
      </c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</row>
    <row r="183" spans="1:50" x14ac:dyDescent="0.2">
      <c r="A183" t="s">
        <v>522</v>
      </c>
      <c r="B183" t="s">
        <v>523</v>
      </c>
      <c r="C183" t="s">
        <v>524</v>
      </c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</row>
    <row r="184" spans="1:50" x14ac:dyDescent="0.2">
      <c r="A184" t="s">
        <v>525</v>
      </c>
      <c r="B184" t="s">
        <v>526</v>
      </c>
      <c r="C184" t="s">
        <v>527</v>
      </c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</row>
    <row r="185" spans="1:50" x14ac:dyDescent="0.2">
      <c r="A185" t="s">
        <v>528</v>
      </c>
      <c r="B185" t="s">
        <v>529</v>
      </c>
      <c r="C185" t="s">
        <v>530</v>
      </c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</row>
    <row r="186" spans="1:50" x14ac:dyDescent="0.2">
      <c r="A186" t="s">
        <v>531</v>
      </c>
      <c r="B186" t="s">
        <v>532</v>
      </c>
      <c r="C186" t="s">
        <v>533</v>
      </c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</row>
    <row r="187" spans="1:50" x14ac:dyDescent="0.2">
      <c r="A187" t="s">
        <v>534</v>
      </c>
      <c r="B187" t="s">
        <v>535</v>
      </c>
      <c r="C187" t="s">
        <v>536</v>
      </c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</row>
    <row r="188" spans="1:50" x14ac:dyDescent="0.2">
      <c r="A188" t="s">
        <v>537</v>
      </c>
      <c r="B188" t="s">
        <v>538</v>
      </c>
      <c r="C188" t="s">
        <v>539</v>
      </c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</row>
    <row r="189" spans="1:50" x14ac:dyDescent="0.2">
      <c r="A189" t="s">
        <v>540</v>
      </c>
      <c r="B189" t="s">
        <v>541</v>
      </c>
      <c r="C189" t="s">
        <v>542</v>
      </c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</row>
    <row r="190" spans="1:50" x14ac:dyDescent="0.2">
      <c r="A190" t="s">
        <v>543</v>
      </c>
      <c r="B190" t="s">
        <v>544</v>
      </c>
      <c r="C190" t="s">
        <v>545</v>
      </c>
      <c r="AK190" s="4">
        <v>15773</v>
      </c>
      <c r="AL190" s="4">
        <v>16437</v>
      </c>
      <c r="AM190" s="4">
        <v>15448</v>
      </c>
      <c r="AN190" s="4">
        <v>15776</v>
      </c>
      <c r="AO190" s="4">
        <v>16381</v>
      </c>
      <c r="AP190" s="4">
        <v>18296</v>
      </c>
      <c r="AQ190" s="4">
        <v>20976.166000000001</v>
      </c>
      <c r="AR190" s="4">
        <v>23451.514999999999</v>
      </c>
      <c r="AS190" s="4">
        <v>24200.223000000002</v>
      </c>
      <c r="AT190" s="4">
        <v>25470.088</v>
      </c>
      <c r="AU190" s="4">
        <v>26063.852999999999</v>
      </c>
      <c r="AV190" s="4"/>
      <c r="AW190" s="4"/>
      <c r="AX190" s="4"/>
    </row>
    <row r="191" spans="1:50" x14ac:dyDescent="0.2">
      <c r="A191" t="s">
        <v>546</v>
      </c>
      <c r="B191" t="s">
        <v>547</v>
      </c>
      <c r="C191" t="s">
        <v>548</v>
      </c>
      <c r="AK191" s="4">
        <v>694</v>
      </c>
      <c r="AL191" s="4">
        <v>810</v>
      </c>
      <c r="AM191" s="4">
        <v>854</v>
      </c>
      <c r="AN191" s="4">
        <v>847</v>
      </c>
      <c r="AO191" s="4">
        <v>1013.5</v>
      </c>
      <c r="AP191" s="4">
        <v>1340.5</v>
      </c>
      <c r="AQ191" s="4">
        <v>1539</v>
      </c>
      <c r="AR191" s="4">
        <v>1653.2</v>
      </c>
      <c r="AS191" s="4">
        <v>1693.9</v>
      </c>
      <c r="AT191" s="4">
        <v>2391.3000000000002</v>
      </c>
      <c r="AU191" s="4">
        <v>2623.2000000000003</v>
      </c>
      <c r="AV191" s="4">
        <v>2883.8</v>
      </c>
      <c r="AW191" s="4">
        <v>3152.3</v>
      </c>
      <c r="AX191" s="4"/>
    </row>
    <row r="192" spans="1:50" x14ac:dyDescent="0.2">
      <c r="A192" t="s">
        <v>549</v>
      </c>
      <c r="B192" t="s">
        <v>550</v>
      </c>
      <c r="C192" t="s">
        <v>551</v>
      </c>
      <c r="AK192" s="4">
        <v>1696</v>
      </c>
      <c r="AL192" s="4">
        <v>2212</v>
      </c>
      <c r="AM192" s="4">
        <v>2011</v>
      </c>
      <c r="AN192" s="4">
        <v>2253</v>
      </c>
      <c r="AO192" s="4">
        <v>1575</v>
      </c>
      <c r="AP192" s="4">
        <v>2117</v>
      </c>
      <c r="AQ192" s="4">
        <v>2418</v>
      </c>
      <c r="AR192" s="4">
        <v>2396</v>
      </c>
      <c r="AS192" s="4">
        <v>2075</v>
      </c>
      <c r="AT192" s="4">
        <v>2240</v>
      </c>
      <c r="AU192" s="4">
        <v>2276</v>
      </c>
      <c r="AV192" s="4">
        <v>2565</v>
      </c>
      <c r="AW192" s="4">
        <v>2676</v>
      </c>
      <c r="AX192" s="4">
        <v>2843</v>
      </c>
    </row>
    <row r="193" spans="1:50" x14ac:dyDescent="0.2">
      <c r="A193" t="s">
        <v>552</v>
      </c>
      <c r="B193" t="s">
        <v>553</v>
      </c>
      <c r="C193" t="s">
        <v>554</v>
      </c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</row>
    <row r="194" spans="1:50" x14ac:dyDescent="0.2">
      <c r="A194" t="s">
        <v>555</v>
      </c>
      <c r="B194" t="s">
        <v>556</v>
      </c>
      <c r="C194" t="s">
        <v>557</v>
      </c>
      <c r="AK194" s="4"/>
      <c r="AL194" s="4">
        <v>78</v>
      </c>
      <c r="AM194" s="4">
        <v>40</v>
      </c>
      <c r="AN194" s="4">
        <v>41</v>
      </c>
      <c r="AO194" s="4">
        <v>45</v>
      </c>
      <c r="AP194" s="4">
        <v>73</v>
      </c>
      <c r="AQ194" s="4">
        <v>113</v>
      </c>
      <c r="AR194" s="4">
        <v>144</v>
      </c>
      <c r="AS194" s="4">
        <v>170</v>
      </c>
      <c r="AT194" s="4">
        <v>181</v>
      </c>
      <c r="AU194" s="4">
        <v>172</v>
      </c>
      <c r="AV194" s="4">
        <v>234</v>
      </c>
      <c r="AW194" s="4">
        <v>247.38</v>
      </c>
      <c r="AX194" s="4">
        <v>254.18</v>
      </c>
    </row>
    <row r="195" spans="1:50" x14ac:dyDescent="0.2">
      <c r="A195" t="s">
        <v>558</v>
      </c>
      <c r="B195" t="s">
        <v>559</v>
      </c>
      <c r="C195" t="s">
        <v>560</v>
      </c>
      <c r="AK195" s="4">
        <v>3200</v>
      </c>
      <c r="AL195" s="4">
        <v>3300</v>
      </c>
      <c r="AM195" s="4">
        <v>3300</v>
      </c>
      <c r="AN195" s="4">
        <v>2340</v>
      </c>
      <c r="AO195" s="4">
        <v>1660</v>
      </c>
      <c r="AP195" s="4">
        <v>1150</v>
      </c>
      <c r="AQ195" s="4">
        <v>600</v>
      </c>
      <c r="AR195" s="4">
        <v>200</v>
      </c>
      <c r="AS195" s="4">
        <v>150</v>
      </c>
      <c r="AT195" s="4">
        <v>150</v>
      </c>
      <c r="AU195" s="4"/>
      <c r="AV195" s="4"/>
      <c r="AW195" s="4"/>
      <c r="AX195" s="4"/>
    </row>
    <row r="196" spans="1:50" x14ac:dyDescent="0.2">
      <c r="A196" t="s">
        <v>561</v>
      </c>
      <c r="B196" t="s">
        <v>562</v>
      </c>
      <c r="C196" t="s">
        <v>563</v>
      </c>
      <c r="AK196" s="4">
        <v>2981</v>
      </c>
      <c r="AL196" s="4">
        <v>4234</v>
      </c>
      <c r="AM196" s="4">
        <v>5856</v>
      </c>
      <c r="AN196" s="4">
        <v>3066</v>
      </c>
      <c r="AO196" s="4">
        <v>3084</v>
      </c>
      <c r="AP196" s="4">
        <v>3045</v>
      </c>
      <c r="AQ196" s="4">
        <v>3011</v>
      </c>
      <c r="AR196" s="4">
        <v>3121</v>
      </c>
      <c r="AS196" s="4">
        <v>3115</v>
      </c>
      <c r="AT196" s="4">
        <v>3031</v>
      </c>
      <c r="AU196" s="4">
        <v>3282</v>
      </c>
      <c r="AV196" s="4">
        <v>3389</v>
      </c>
      <c r="AW196" s="4">
        <v>3504</v>
      </c>
      <c r="AX196" s="4">
        <v>4087</v>
      </c>
    </row>
    <row r="197" spans="1:50" x14ac:dyDescent="0.2">
      <c r="A197" t="s">
        <v>564</v>
      </c>
      <c r="B197" t="s">
        <v>565</v>
      </c>
      <c r="C197" t="s">
        <v>566</v>
      </c>
      <c r="AK197" s="4">
        <v>0</v>
      </c>
      <c r="AL197" s="4">
        <v>0</v>
      </c>
      <c r="AM197" s="4">
        <v>0</v>
      </c>
      <c r="AN197" s="4">
        <v>0</v>
      </c>
      <c r="AO197" s="4">
        <v>0</v>
      </c>
      <c r="AP197" s="4">
        <v>0</v>
      </c>
      <c r="AQ197" s="4">
        <v>1186</v>
      </c>
      <c r="AR197" s="4">
        <v>0</v>
      </c>
      <c r="AS197" s="4">
        <v>0</v>
      </c>
      <c r="AT197" s="4">
        <v>0</v>
      </c>
      <c r="AU197" s="4">
        <v>0</v>
      </c>
      <c r="AV197" s="4">
        <v>0</v>
      </c>
      <c r="AW197" s="4">
        <v>0</v>
      </c>
      <c r="AX197" s="4">
        <v>0</v>
      </c>
    </row>
    <row r="198" spans="1:50" x14ac:dyDescent="0.2">
      <c r="A198" t="s">
        <v>567</v>
      </c>
      <c r="B198" t="s">
        <v>568</v>
      </c>
      <c r="C198" t="s">
        <v>569</v>
      </c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</row>
    <row r="199" spans="1:50" x14ac:dyDescent="0.2">
      <c r="A199" t="s">
        <v>570</v>
      </c>
      <c r="B199" t="s">
        <v>571</v>
      </c>
      <c r="C199" t="s">
        <v>572</v>
      </c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</row>
    <row r="200" spans="1:50" x14ac:dyDescent="0.2">
      <c r="A200" t="s">
        <v>573</v>
      </c>
      <c r="B200" t="s">
        <v>574</v>
      </c>
      <c r="C200" t="s">
        <v>575</v>
      </c>
      <c r="AK200" s="4">
        <v>7437</v>
      </c>
      <c r="AL200" s="4">
        <v>7664</v>
      </c>
      <c r="AM200" s="4">
        <v>7891</v>
      </c>
      <c r="AN200" s="4">
        <v>7676</v>
      </c>
      <c r="AO200" s="4">
        <v>8211</v>
      </c>
      <c r="AP200" s="4">
        <v>8715</v>
      </c>
      <c r="AQ200" s="4">
        <v>8036</v>
      </c>
      <c r="AR200" s="4">
        <v>8525</v>
      </c>
      <c r="AS200" s="4">
        <v>8883</v>
      </c>
      <c r="AT200" s="4">
        <v>12348</v>
      </c>
      <c r="AU200" s="4"/>
      <c r="AV200" s="4"/>
      <c r="AW200" s="4"/>
      <c r="AX200" s="4"/>
    </row>
    <row r="201" spans="1:50" x14ac:dyDescent="0.2">
      <c r="A201" t="s">
        <v>578</v>
      </c>
      <c r="B201" t="s">
        <v>579</v>
      </c>
      <c r="C201" t="s">
        <v>580</v>
      </c>
      <c r="AK201" s="4">
        <v>27220</v>
      </c>
      <c r="AL201" s="4">
        <v>26339</v>
      </c>
      <c r="AM201" s="4">
        <v>27860</v>
      </c>
      <c r="AN201" s="4">
        <v>27943</v>
      </c>
      <c r="AO201" s="4">
        <v>0</v>
      </c>
      <c r="AP201" s="4">
        <v>0</v>
      </c>
      <c r="AQ201" s="4">
        <v>0</v>
      </c>
      <c r="AR201" s="4">
        <v>0</v>
      </c>
      <c r="AS201" s="4">
        <v>0</v>
      </c>
      <c r="AT201" s="4">
        <v>0</v>
      </c>
      <c r="AU201" s="4">
        <v>0</v>
      </c>
      <c r="AV201" s="4">
        <v>0</v>
      </c>
      <c r="AW201" s="4">
        <v>0</v>
      </c>
      <c r="AX201" s="4">
        <v>41353</v>
      </c>
    </row>
    <row r="202" spans="1:50" x14ac:dyDescent="0.2">
      <c r="A202" t="s">
        <v>581</v>
      </c>
      <c r="B202" t="s">
        <v>582</v>
      </c>
      <c r="C202" t="s">
        <v>583</v>
      </c>
      <c r="AK202" s="4">
        <v>956</v>
      </c>
      <c r="AL202" s="4">
        <v>670</v>
      </c>
      <c r="AM202" s="4">
        <v>966</v>
      </c>
      <c r="AN202" s="4">
        <v>2151</v>
      </c>
      <c r="AO202" s="4">
        <v>2354</v>
      </c>
      <c r="AP202" s="4">
        <v>2432</v>
      </c>
      <c r="AQ202" s="4">
        <v>2123</v>
      </c>
      <c r="AR202" s="4">
        <v>973</v>
      </c>
      <c r="AS202" s="4">
        <v>1163</v>
      </c>
      <c r="AT202" s="4">
        <v>1400</v>
      </c>
      <c r="AU202" s="4">
        <v>3928</v>
      </c>
      <c r="AV202" s="4">
        <v>4579</v>
      </c>
      <c r="AW202" s="4"/>
      <c r="AX202" s="4"/>
    </row>
    <row r="203" spans="1:50" x14ac:dyDescent="0.2">
      <c r="A203" t="s">
        <v>584</v>
      </c>
      <c r="B203" t="s">
        <v>585</v>
      </c>
      <c r="C203" t="s">
        <v>586</v>
      </c>
      <c r="AK203" s="4">
        <v>391</v>
      </c>
      <c r="AL203" s="4">
        <v>380</v>
      </c>
      <c r="AM203" s="4">
        <v>276</v>
      </c>
      <c r="AN203" s="4">
        <v>198</v>
      </c>
      <c r="AO203" s="4">
        <v>231</v>
      </c>
      <c r="AP203" s="4">
        <v>146</v>
      </c>
      <c r="AQ203" s="4">
        <v>190</v>
      </c>
      <c r="AR203" s="4">
        <v>220</v>
      </c>
      <c r="AS203" s="4">
        <v>320</v>
      </c>
      <c r="AT203" s="4">
        <v>244</v>
      </c>
      <c r="AU203" s="4">
        <v>244</v>
      </c>
      <c r="AV203" s="4">
        <v>227</v>
      </c>
      <c r="AW203" s="4">
        <v>327</v>
      </c>
      <c r="AX203" s="4">
        <v>340</v>
      </c>
    </row>
    <row r="204" spans="1:50" x14ac:dyDescent="0.2">
      <c r="A204" t="s">
        <v>587</v>
      </c>
      <c r="B204" t="s">
        <v>588</v>
      </c>
      <c r="C204" t="s">
        <v>589</v>
      </c>
      <c r="AK204" s="4">
        <v>50</v>
      </c>
      <c r="AL204" s="4">
        <v>50</v>
      </c>
      <c r="AM204" s="4">
        <v>65</v>
      </c>
      <c r="AN204" s="4">
        <v>65</v>
      </c>
      <c r="AO204" s="4">
        <v>65</v>
      </c>
      <c r="AP204" s="4">
        <v>60</v>
      </c>
      <c r="AQ204" s="4">
        <v>65</v>
      </c>
      <c r="AR204" s="4">
        <v>65</v>
      </c>
      <c r="AS204" s="4">
        <v>65</v>
      </c>
      <c r="AT204" s="4">
        <v>65</v>
      </c>
      <c r="AU204" s="4"/>
      <c r="AV204" s="4"/>
      <c r="AW204" s="4"/>
      <c r="AX204" s="4"/>
    </row>
    <row r="205" spans="1:50" x14ac:dyDescent="0.2">
      <c r="A205" t="s">
        <v>590</v>
      </c>
      <c r="B205" t="s">
        <v>591</v>
      </c>
      <c r="C205" t="s">
        <v>592</v>
      </c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</row>
    <row r="206" spans="1:50" x14ac:dyDescent="0.2">
      <c r="A206" t="s">
        <v>593</v>
      </c>
      <c r="B206" t="s">
        <v>594</v>
      </c>
      <c r="C206" t="s">
        <v>595</v>
      </c>
      <c r="AK206" s="4">
        <v>2550</v>
      </c>
      <c r="AL206" s="4">
        <v>2503</v>
      </c>
      <c r="AM206" s="4">
        <v>2320</v>
      </c>
      <c r="AN206" s="4">
        <v>2373</v>
      </c>
      <c r="AO206" s="4">
        <v>2293</v>
      </c>
      <c r="AP206" s="4">
        <v>2613</v>
      </c>
      <c r="AQ206" s="4">
        <v>2644</v>
      </c>
      <c r="AR206" s="4">
        <v>2765</v>
      </c>
      <c r="AS206" s="4">
        <v>2841</v>
      </c>
      <c r="AT206" s="4">
        <v>2731</v>
      </c>
      <c r="AU206" s="4">
        <v>2791</v>
      </c>
      <c r="AV206" s="4">
        <v>3074.1509999999998</v>
      </c>
      <c r="AW206" s="4">
        <v>3032.7420000000002</v>
      </c>
      <c r="AX206" s="4">
        <v>2962.1959999999999</v>
      </c>
    </row>
    <row r="207" spans="1:50" x14ac:dyDescent="0.2">
      <c r="A207" t="s">
        <v>596</v>
      </c>
      <c r="B207" t="s">
        <v>597</v>
      </c>
      <c r="C207" t="s">
        <v>598</v>
      </c>
      <c r="AK207" s="4">
        <v>4024</v>
      </c>
      <c r="AL207" s="4">
        <v>3638</v>
      </c>
      <c r="AM207" s="4">
        <v>3568</v>
      </c>
      <c r="AN207" s="4">
        <v>3600</v>
      </c>
      <c r="AO207" s="4">
        <v>3548</v>
      </c>
      <c r="AP207" s="4">
        <v>3771</v>
      </c>
      <c r="AQ207" s="4">
        <v>3950</v>
      </c>
      <c r="AR207" s="4">
        <v>4000</v>
      </c>
      <c r="AS207" s="4">
        <v>3800</v>
      </c>
      <c r="AT207" s="4">
        <v>3955</v>
      </c>
      <c r="AU207" s="4"/>
      <c r="AV207" s="4"/>
      <c r="AW207" s="4"/>
      <c r="AX207" s="4"/>
    </row>
    <row r="208" spans="1:50" x14ac:dyDescent="0.2">
      <c r="A208" t="s">
        <v>599</v>
      </c>
      <c r="B208" t="s">
        <v>600</v>
      </c>
      <c r="C208" t="s">
        <v>601</v>
      </c>
      <c r="AK208" s="4">
        <v>4804</v>
      </c>
      <c r="AL208" s="4">
        <v>4817</v>
      </c>
      <c r="AM208" s="4">
        <v>4838</v>
      </c>
      <c r="AN208" s="4">
        <v>5016</v>
      </c>
      <c r="AO208" s="4">
        <v>5134</v>
      </c>
      <c r="AP208" s="4">
        <v>4631</v>
      </c>
      <c r="AQ208" s="4">
        <v>5428</v>
      </c>
      <c r="AR208" s="4">
        <v>5399</v>
      </c>
      <c r="AS208" s="4">
        <v>5224</v>
      </c>
      <c r="AT208" s="4">
        <v>5098</v>
      </c>
      <c r="AU208" s="4">
        <v>5218</v>
      </c>
      <c r="AV208" s="4">
        <v>4965</v>
      </c>
      <c r="AW208" s="4">
        <v>5150</v>
      </c>
      <c r="AX208" s="4"/>
    </row>
    <row r="209" spans="1:50" x14ac:dyDescent="0.2">
      <c r="A209" t="s">
        <v>602</v>
      </c>
      <c r="B209" t="s">
        <v>603</v>
      </c>
      <c r="C209" t="s">
        <v>604</v>
      </c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</row>
    <row r="210" spans="1:50" x14ac:dyDescent="0.2">
      <c r="A210" t="s">
        <v>605</v>
      </c>
      <c r="B210" t="s">
        <v>606</v>
      </c>
      <c r="C210" t="s">
        <v>607</v>
      </c>
      <c r="AK210" s="4">
        <v>78</v>
      </c>
      <c r="AL210" s="4">
        <v>57</v>
      </c>
      <c r="AM210" s="4">
        <v>36</v>
      </c>
      <c r="AN210" s="4">
        <v>18</v>
      </c>
      <c r="AO210" s="4">
        <v>33</v>
      </c>
      <c r="AP210" s="4">
        <v>55</v>
      </c>
      <c r="AQ210" s="4">
        <v>69</v>
      </c>
      <c r="AR210" s="4">
        <v>89</v>
      </c>
      <c r="AS210" s="4">
        <v>168</v>
      </c>
      <c r="AT210" s="4">
        <v>192</v>
      </c>
      <c r="AU210" s="4">
        <v>253.1</v>
      </c>
      <c r="AV210" s="4">
        <v>281.5</v>
      </c>
      <c r="AW210" s="4">
        <v>313.10000000000002</v>
      </c>
      <c r="AX210" s="4">
        <v>190.4</v>
      </c>
    </row>
    <row r="211" spans="1:50" x14ac:dyDescent="0.2">
      <c r="A211" t="s">
        <v>712</v>
      </c>
      <c r="B211" t="s">
        <v>608</v>
      </c>
      <c r="C211" t="s">
        <v>609</v>
      </c>
      <c r="AK211" s="4">
        <v>739</v>
      </c>
      <c r="AL211" s="4">
        <v>726</v>
      </c>
      <c r="AM211" s="4">
        <v>621</v>
      </c>
      <c r="AN211" s="4">
        <v>778</v>
      </c>
      <c r="AO211" s="4">
        <v>833</v>
      </c>
      <c r="AP211" s="4">
        <v>833</v>
      </c>
      <c r="AQ211" s="4">
        <v>901</v>
      </c>
      <c r="AR211" s="4">
        <v>1026</v>
      </c>
      <c r="AS211" s="4">
        <v>1187</v>
      </c>
      <c r="AT211" s="4">
        <v>1281</v>
      </c>
      <c r="AU211" s="4">
        <v>1367</v>
      </c>
      <c r="AV211" s="4">
        <v>1427</v>
      </c>
      <c r="AW211" s="4">
        <v>1654</v>
      </c>
      <c r="AX211" s="4">
        <v>1756</v>
      </c>
    </row>
    <row r="212" spans="1:50" x14ac:dyDescent="0.2">
      <c r="A212" t="s">
        <v>610</v>
      </c>
      <c r="B212" t="s">
        <v>611</v>
      </c>
      <c r="C212" t="s">
        <v>612</v>
      </c>
      <c r="AK212" s="4">
        <v>34051</v>
      </c>
      <c r="AL212" s="4">
        <v>38874</v>
      </c>
      <c r="AM212" s="4">
        <v>37115</v>
      </c>
      <c r="AN212" s="4">
        <v>22722</v>
      </c>
      <c r="AO212" s="4">
        <v>25354</v>
      </c>
      <c r="AP212" s="4">
        <v>25499</v>
      </c>
      <c r="AQ212" s="4">
        <v>27913</v>
      </c>
      <c r="AR212" s="4">
        <v>31679</v>
      </c>
      <c r="AS212" s="4">
        <v>32530</v>
      </c>
      <c r="AT212" s="4">
        <v>35626</v>
      </c>
      <c r="AU212" s="4">
        <v>37872</v>
      </c>
      <c r="AV212" s="4">
        <v>39408</v>
      </c>
      <c r="AW212" s="4">
        <v>35668</v>
      </c>
      <c r="AX212" s="4">
        <v>31651</v>
      </c>
    </row>
    <row r="213" spans="1:50" x14ac:dyDescent="0.2">
      <c r="A213" t="s">
        <v>613</v>
      </c>
      <c r="B213" t="s">
        <v>614</v>
      </c>
      <c r="C213" t="s">
        <v>615</v>
      </c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</row>
    <row r="214" spans="1:50" x14ac:dyDescent="0.2">
      <c r="A214" t="s">
        <v>616</v>
      </c>
      <c r="B214" t="s">
        <v>617</v>
      </c>
      <c r="C214" t="s">
        <v>618</v>
      </c>
      <c r="AK214" s="4">
        <v>350</v>
      </c>
      <c r="AL214" s="4">
        <v>413</v>
      </c>
      <c r="AM214" s="4">
        <v>421</v>
      </c>
      <c r="AN214" s="4">
        <v>500</v>
      </c>
      <c r="AO214" s="4">
        <v>600</v>
      </c>
      <c r="AP214" s="4">
        <v>1393</v>
      </c>
      <c r="AQ214" s="4">
        <v>1381</v>
      </c>
      <c r="AR214" s="4">
        <v>1270</v>
      </c>
      <c r="AS214" s="4">
        <v>1196</v>
      </c>
      <c r="AT214" s="4">
        <v>1164</v>
      </c>
      <c r="AU214" s="4">
        <v>1018</v>
      </c>
      <c r="AV214" s="4">
        <v>1102</v>
      </c>
      <c r="AW214" s="4">
        <v>1248.8430000000001</v>
      </c>
      <c r="AX214" s="4">
        <v>1264.502</v>
      </c>
    </row>
    <row r="215" spans="1:50" x14ac:dyDescent="0.2">
      <c r="A215" t="s">
        <v>619</v>
      </c>
      <c r="B215" t="s">
        <v>620</v>
      </c>
      <c r="C215" t="s">
        <v>621</v>
      </c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</row>
    <row r="216" spans="1:50" x14ac:dyDescent="0.2">
      <c r="A216" t="s">
        <v>622</v>
      </c>
      <c r="B216" t="s">
        <v>623</v>
      </c>
      <c r="C216" t="s">
        <v>624</v>
      </c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</row>
    <row r="217" spans="1:50" x14ac:dyDescent="0.2">
      <c r="A217" t="s">
        <v>625</v>
      </c>
      <c r="B217" t="s">
        <v>626</v>
      </c>
      <c r="C217" t="s">
        <v>627</v>
      </c>
      <c r="AK217" s="4">
        <v>559</v>
      </c>
      <c r="AL217" s="4">
        <v>617</v>
      </c>
      <c r="AM217" s="4">
        <v>677</v>
      </c>
      <c r="AN217" s="4">
        <v>700</v>
      </c>
      <c r="AO217" s="4">
        <v>740</v>
      </c>
      <c r="AP217" s="4">
        <v>743</v>
      </c>
      <c r="AQ217" s="4">
        <v>696.80000000000007</v>
      </c>
      <c r="AR217" s="4">
        <v>743.7</v>
      </c>
      <c r="AS217" s="4">
        <v>765.57100000000003</v>
      </c>
      <c r="AT217" s="4">
        <v>768.471</v>
      </c>
      <c r="AU217" s="4">
        <v>686.44200000000001</v>
      </c>
      <c r="AV217" s="4">
        <v>883.01</v>
      </c>
      <c r="AW217" s="4"/>
      <c r="AX217" s="4"/>
    </row>
    <row r="218" spans="1:50" x14ac:dyDescent="0.2">
      <c r="A218" t="s">
        <v>628</v>
      </c>
      <c r="B218" t="s">
        <v>629</v>
      </c>
      <c r="C218" t="s">
        <v>630</v>
      </c>
      <c r="AK218" s="4">
        <v>4998</v>
      </c>
      <c r="AL218" s="4">
        <v>4566</v>
      </c>
      <c r="AM218" s="4">
        <v>4378</v>
      </c>
      <c r="AN218" s="4">
        <v>4588</v>
      </c>
      <c r="AO218" s="4">
        <v>4860</v>
      </c>
      <c r="AP218" s="4">
        <v>5647</v>
      </c>
      <c r="AQ218" s="4">
        <v>5721</v>
      </c>
      <c r="AR218" s="4">
        <v>6020</v>
      </c>
      <c r="AS218" s="4">
        <v>6480</v>
      </c>
      <c r="AT218" s="4">
        <v>6192</v>
      </c>
      <c r="AU218" s="4"/>
      <c r="AV218" s="4"/>
      <c r="AW218" s="4"/>
      <c r="AX218" s="4"/>
    </row>
    <row r="219" spans="1:50" x14ac:dyDescent="0.2">
      <c r="A219" t="s">
        <v>631</v>
      </c>
      <c r="B219" t="s">
        <v>632</v>
      </c>
      <c r="C219" t="s">
        <v>633</v>
      </c>
      <c r="AK219" s="4">
        <v>33084</v>
      </c>
      <c r="AL219" s="4">
        <v>35090</v>
      </c>
      <c r="AM219" s="4">
        <v>36035</v>
      </c>
      <c r="AN219" s="4">
        <v>38175</v>
      </c>
      <c r="AO219" s="4">
        <v>34215</v>
      </c>
      <c r="AP219" s="4">
        <v>36238</v>
      </c>
      <c r="AQ219" s="4">
        <v>30111</v>
      </c>
      <c r="AR219" s="4">
        <v>32546</v>
      </c>
      <c r="AS219" s="4">
        <v>35264</v>
      </c>
      <c r="AT219" s="4">
        <v>38594</v>
      </c>
      <c r="AU219" s="4">
        <v>41100</v>
      </c>
      <c r="AV219" s="4">
        <v>47906.364999999998</v>
      </c>
      <c r="AW219" s="4"/>
      <c r="AX219" s="4"/>
    </row>
    <row r="220" spans="1:50" x14ac:dyDescent="0.2">
      <c r="A220" t="s">
        <v>634</v>
      </c>
      <c r="B220" t="s">
        <v>635</v>
      </c>
      <c r="C220" t="s">
        <v>636</v>
      </c>
      <c r="AK220" s="4">
        <v>437</v>
      </c>
      <c r="AL220" s="4">
        <v>438</v>
      </c>
      <c r="AM220" s="4">
        <v>601</v>
      </c>
      <c r="AN220" s="4">
        <v>750</v>
      </c>
      <c r="AO220" s="4">
        <v>780</v>
      </c>
      <c r="AP220" s="4">
        <v>420</v>
      </c>
      <c r="AQ220" s="4">
        <v>448</v>
      </c>
      <c r="AR220" s="4">
        <v>486</v>
      </c>
      <c r="AS220" s="4">
        <v>200</v>
      </c>
      <c r="AT220" s="4">
        <v>450</v>
      </c>
      <c r="AU220" s="4"/>
      <c r="AV220" s="4"/>
      <c r="AW220" s="4"/>
      <c r="AX220" s="4"/>
    </row>
    <row r="221" spans="1:50" x14ac:dyDescent="0.2">
      <c r="A221" t="s">
        <v>637</v>
      </c>
      <c r="B221" t="s">
        <v>638</v>
      </c>
      <c r="C221" t="s">
        <v>639</v>
      </c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</row>
    <row r="222" spans="1:50" x14ac:dyDescent="0.2">
      <c r="A222" t="s">
        <v>640</v>
      </c>
      <c r="B222" t="s">
        <v>641</v>
      </c>
      <c r="C222" t="s">
        <v>642</v>
      </c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</row>
    <row r="223" spans="1:50" x14ac:dyDescent="0.2">
      <c r="A223" t="s">
        <v>643</v>
      </c>
      <c r="B223" t="s">
        <v>644</v>
      </c>
      <c r="C223" t="s">
        <v>645</v>
      </c>
      <c r="AK223" s="4">
        <v>84</v>
      </c>
      <c r="AL223" s="4">
        <v>195</v>
      </c>
      <c r="AM223" s="4"/>
      <c r="AN223" s="4">
        <v>321.3</v>
      </c>
      <c r="AO223" s="4">
        <v>347.3</v>
      </c>
      <c r="AP223" s="4">
        <v>367.5</v>
      </c>
      <c r="AQ223" s="4">
        <v>431.1</v>
      </c>
      <c r="AR223" s="4">
        <v>506</v>
      </c>
      <c r="AS223" s="4">
        <v>507.1</v>
      </c>
      <c r="AT223" s="4">
        <v>559</v>
      </c>
      <c r="AU223" s="4">
        <v>692.7</v>
      </c>
      <c r="AV223" s="4">
        <v>857.6</v>
      </c>
      <c r="AW223" s="4">
        <v>995.80000000000007</v>
      </c>
      <c r="AX223" s="4">
        <v>1193</v>
      </c>
    </row>
    <row r="224" spans="1:50" x14ac:dyDescent="0.2">
      <c r="A224" t="s">
        <v>646</v>
      </c>
      <c r="B224" t="s">
        <v>647</v>
      </c>
      <c r="C224" t="s">
        <v>648</v>
      </c>
      <c r="AK224" s="4">
        <v>3902</v>
      </c>
      <c r="AL224" s="4">
        <v>3339</v>
      </c>
      <c r="AM224" s="4">
        <v>5101</v>
      </c>
      <c r="AN224" s="4">
        <v>5591</v>
      </c>
      <c r="AO224" s="4">
        <v>5828</v>
      </c>
      <c r="AP224" s="4">
        <v>5311</v>
      </c>
      <c r="AQ224" s="4">
        <v>5786</v>
      </c>
      <c r="AR224" s="4">
        <v>7157</v>
      </c>
      <c r="AS224" s="4">
        <v>8923</v>
      </c>
      <c r="AT224" s="4">
        <v>10648</v>
      </c>
      <c r="AU224" s="4">
        <v>12165</v>
      </c>
      <c r="AV224" s="4">
        <v>13739</v>
      </c>
      <c r="AW224" s="4">
        <v>15019</v>
      </c>
      <c r="AX224" s="4">
        <v>14918</v>
      </c>
    </row>
    <row r="225" spans="1:50" x14ac:dyDescent="0.2">
      <c r="A225" t="s">
        <v>649</v>
      </c>
      <c r="B225" t="s">
        <v>650</v>
      </c>
      <c r="C225" t="s">
        <v>651</v>
      </c>
      <c r="AK225" s="4">
        <v>6000</v>
      </c>
      <c r="AL225" s="4">
        <v>6000</v>
      </c>
      <c r="AM225" s="4">
        <v>6330</v>
      </c>
      <c r="AN225" s="4">
        <v>7066</v>
      </c>
      <c r="AO225" s="4">
        <v>7069</v>
      </c>
      <c r="AP225" s="4">
        <v>6100</v>
      </c>
      <c r="AQ225" s="4">
        <v>6100</v>
      </c>
      <c r="AR225" s="4">
        <v>6500</v>
      </c>
      <c r="AS225" s="4">
        <v>8000</v>
      </c>
      <c r="AT225" s="4">
        <v>8000</v>
      </c>
      <c r="AU225" s="4"/>
      <c r="AV225" s="4"/>
      <c r="AW225" s="4"/>
      <c r="AX225" s="4"/>
    </row>
    <row r="226" spans="1:50" x14ac:dyDescent="0.2">
      <c r="A226" t="s">
        <v>652</v>
      </c>
      <c r="B226" t="s">
        <v>653</v>
      </c>
      <c r="C226" t="s">
        <v>654</v>
      </c>
      <c r="AK226" s="4">
        <v>13374</v>
      </c>
      <c r="AL226" s="4">
        <v>13530</v>
      </c>
      <c r="AM226" s="4">
        <v>14307</v>
      </c>
      <c r="AN226" s="4">
        <v>14764</v>
      </c>
      <c r="AO226" s="4">
        <v>14544</v>
      </c>
      <c r="AP226" s="4">
        <v>12452</v>
      </c>
      <c r="AQ226" s="4">
        <v>11854</v>
      </c>
      <c r="AR226" s="4">
        <v>11089</v>
      </c>
      <c r="AS226" s="4">
        <v>11215</v>
      </c>
      <c r="AT226" s="4">
        <v>11250</v>
      </c>
      <c r="AU226" s="4">
        <v>0</v>
      </c>
      <c r="AV226" s="4"/>
      <c r="AW226" s="4">
        <v>15912.096</v>
      </c>
      <c r="AX226" s="4"/>
    </row>
    <row r="227" spans="1:50" x14ac:dyDescent="0.2">
      <c r="A227" t="s">
        <v>655</v>
      </c>
      <c r="B227" t="s">
        <v>656</v>
      </c>
      <c r="C227" t="s">
        <v>657</v>
      </c>
      <c r="AK227" s="4">
        <v>76906</v>
      </c>
      <c r="AL227" s="4">
        <v>79266</v>
      </c>
      <c r="AM227" s="4">
        <v>82582</v>
      </c>
      <c r="AN227" s="4">
        <v>83931</v>
      </c>
      <c r="AO227" s="4">
        <v>85952</v>
      </c>
      <c r="AP227" s="4">
        <v>87846</v>
      </c>
      <c r="AQ227" s="4">
        <v>88900</v>
      </c>
      <c r="AR227" s="4">
        <v>89732</v>
      </c>
      <c r="AS227" s="4">
        <v>92843</v>
      </c>
      <c r="AT227" s="4">
        <v>97434</v>
      </c>
      <c r="AU227" s="4">
        <v>99319</v>
      </c>
      <c r="AV227" s="4">
        <v>98167</v>
      </c>
      <c r="AW227" s="4">
        <v>95464</v>
      </c>
      <c r="AX227" s="4">
        <v>86310</v>
      </c>
    </row>
    <row r="228" spans="1:50" x14ac:dyDescent="0.2">
      <c r="A228" t="s">
        <v>658</v>
      </c>
      <c r="B228" t="s">
        <v>659</v>
      </c>
      <c r="C228" t="s">
        <v>660</v>
      </c>
      <c r="AK228" s="4">
        <v>593</v>
      </c>
      <c r="AL228" s="4">
        <v>631</v>
      </c>
      <c r="AM228" s="4">
        <v>818</v>
      </c>
      <c r="AN228" s="4">
        <v>940</v>
      </c>
      <c r="AO228" s="4">
        <v>839</v>
      </c>
      <c r="AP228" s="4">
        <v>688</v>
      </c>
      <c r="AQ228" s="4">
        <v>1015</v>
      </c>
      <c r="AR228" s="4">
        <v>442</v>
      </c>
      <c r="AS228" s="4">
        <v>489</v>
      </c>
      <c r="AT228" s="4">
        <v>658</v>
      </c>
      <c r="AU228" s="4">
        <v>691</v>
      </c>
      <c r="AV228" s="4">
        <v>837.798</v>
      </c>
      <c r="AW228" s="4">
        <v>907.08400000000006</v>
      </c>
      <c r="AX228" s="4">
        <v>1022</v>
      </c>
    </row>
    <row r="229" spans="1:50" x14ac:dyDescent="0.2">
      <c r="A229" t="s">
        <v>661</v>
      </c>
      <c r="B229" t="s">
        <v>662</v>
      </c>
      <c r="C229" t="s">
        <v>663</v>
      </c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</row>
    <row r="230" spans="1:50" x14ac:dyDescent="0.2">
      <c r="A230" t="s">
        <v>664</v>
      </c>
      <c r="B230" t="s">
        <v>665</v>
      </c>
      <c r="C230" t="s">
        <v>666</v>
      </c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</row>
    <row r="231" spans="1:50" x14ac:dyDescent="0.2">
      <c r="A231" t="s">
        <v>667</v>
      </c>
      <c r="B231" t="s">
        <v>668</v>
      </c>
      <c r="C231" t="s">
        <v>669</v>
      </c>
      <c r="AK231" s="4">
        <v>3419</v>
      </c>
      <c r="AL231" s="4">
        <v>3277</v>
      </c>
      <c r="AM231" s="4">
        <v>3286</v>
      </c>
      <c r="AN231" s="4">
        <v>3400</v>
      </c>
      <c r="AO231" s="4">
        <v>3300</v>
      </c>
      <c r="AP231" s="4">
        <v>3284</v>
      </c>
      <c r="AQ231" s="4">
        <v>3722</v>
      </c>
      <c r="AR231" s="4">
        <v>3927</v>
      </c>
      <c r="AS231" s="4">
        <v>4062</v>
      </c>
      <c r="AT231" s="4">
        <v>4805</v>
      </c>
      <c r="AU231" s="4">
        <v>5068</v>
      </c>
      <c r="AV231" s="4">
        <v>5583</v>
      </c>
      <c r="AW231" s="4">
        <v>6042.5</v>
      </c>
      <c r="AX231" s="4"/>
    </row>
    <row r="232" spans="1:50" x14ac:dyDescent="0.2">
      <c r="A232" t="s">
        <v>670</v>
      </c>
      <c r="B232" t="s">
        <v>671</v>
      </c>
      <c r="C232" t="s">
        <v>672</v>
      </c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</row>
    <row r="233" spans="1:50" x14ac:dyDescent="0.2">
      <c r="A233" t="s">
        <v>673</v>
      </c>
      <c r="B233" t="s">
        <v>674</v>
      </c>
      <c r="C233" t="s">
        <v>675</v>
      </c>
      <c r="AK233" s="4">
        <v>6900</v>
      </c>
      <c r="AL233" s="4">
        <v>7556</v>
      </c>
      <c r="AM233" s="4">
        <v>7867</v>
      </c>
      <c r="AN233" s="4">
        <v>7870</v>
      </c>
      <c r="AO233" s="4">
        <v>7875</v>
      </c>
      <c r="AP233" s="4">
        <v>7527</v>
      </c>
      <c r="AQ233" s="4">
        <v>7329</v>
      </c>
      <c r="AR233" s="4">
        <v>6126</v>
      </c>
      <c r="AS233" s="4">
        <v>7398</v>
      </c>
      <c r="AT233" s="4">
        <v>9000</v>
      </c>
      <c r="AU233" s="4">
        <v>10000</v>
      </c>
      <c r="AV233" s="4"/>
      <c r="AW233" s="4"/>
      <c r="AX233" s="4"/>
    </row>
    <row r="234" spans="1:50" x14ac:dyDescent="0.2">
      <c r="A234" t="s">
        <v>676</v>
      </c>
      <c r="B234" t="s">
        <v>677</v>
      </c>
      <c r="C234" t="s">
        <v>678</v>
      </c>
      <c r="AK234" s="4">
        <v>5828</v>
      </c>
      <c r="AL234" s="4">
        <v>6585</v>
      </c>
      <c r="AM234" s="4">
        <v>8019</v>
      </c>
      <c r="AN234" s="4">
        <v>9738</v>
      </c>
      <c r="AO234" s="4">
        <v>10489</v>
      </c>
      <c r="AP234" s="4">
        <v>13298</v>
      </c>
      <c r="AQ234" s="4">
        <v>16073</v>
      </c>
      <c r="AR234" s="4">
        <v>21121</v>
      </c>
      <c r="AS234" s="4">
        <v>24127</v>
      </c>
      <c r="AT234" s="4">
        <v>26152.7</v>
      </c>
      <c r="AU234" s="4">
        <v>30808.3</v>
      </c>
      <c r="AV234" s="4">
        <v>32690.3</v>
      </c>
      <c r="AW234" s="4">
        <v>37101.954700000002</v>
      </c>
      <c r="AX234" s="4">
        <v>40047</v>
      </c>
    </row>
    <row r="235" spans="1:50" x14ac:dyDescent="0.2">
      <c r="A235" t="s">
        <v>679</v>
      </c>
      <c r="B235" t="s">
        <v>680</v>
      </c>
      <c r="C235" t="s">
        <v>681</v>
      </c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</row>
    <row r="236" spans="1:50" x14ac:dyDescent="0.2">
      <c r="A236" t="s">
        <v>682</v>
      </c>
      <c r="B236" t="s">
        <v>683</v>
      </c>
      <c r="C236" t="s">
        <v>684</v>
      </c>
      <c r="AK236" s="4">
        <v>1100</v>
      </c>
      <c r="AL236" s="4">
        <v>1028</v>
      </c>
      <c r="AM236" s="4">
        <v>1038</v>
      </c>
      <c r="AN236" s="4">
        <v>1195</v>
      </c>
      <c r="AO236" s="4">
        <v>1454</v>
      </c>
      <c r="AP236" s="4">
        <v>1406</v>
      </c>
      <c r="AQ236" s="4">
        <v>1449</v>
      </c>
      <c r="AR236" s="4">
        <v>1582</v>
      </c>
      <c r="AS236" s="4">
        <v>1541</v>
      </c>
      <c r="AT236" s="4">
        <v>1546</v>
      </c>
      <c r="AU236" s="4"/>
      <c r="AV236" s="4"/>
      <c r="AW236" s="4"/>
      <c r="AX236" s="4"/>
    </row>
    <row r="237" spans="1:50" x14ac:dyDescent="0.2">
      <c r="A237" t="s">
        <v>685</v>
      </c>
      <c r="B237" t="s">
        <v>686</v>
      </c>
      <c r="C237" t="s">
        <v>687</v>
      </c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</row>
    <row r="238" spans="1:50" x14ac:dyDescent="0.2">
      <c r="A238" t="s">
        <v>688</v>
      </c>
      <c r="B238" t="s">
        <v>689</v>
      </c>
      <c r="C238" t="s">
        <v>690</v>
      </c>
      <c r="AK238" s="4">
        <v>312</v>
      </c>
      <c r="AL238" s="4">
        <v>348</v>
      </c>
      <c r="AM238" s="4">
        <v>384</v>
      </c>
      <c r="AN238" s="4">
        <v>351</v>
      </c>
      <c r="AO238" s="4">
        <v>300</v>
      </c>
      <c r="AP238" s="4">
        <v>335</v>
      </c>
      <c r="AQ238" s="4">
        <v>309</v>
      </c>
      <c r="AR238" s="4">
        <v>343</v>
      </c>
      <c r="AS238" s="4">
        <v>424</v>
      </c>
      <c r="AT238" s="4">
        <v>480</v>
      </c>
      <c r="AU238" s="4"/>
      <c r="AV238" s="4"/>
      <c r="AW238" s="4"/>
      <c r="AX238" s="4"/>
    </row>
    <row r="239" spans="1:50" x14ac:dyDescent="0.2">
      <c r="A239" t="s">
        <v>691</v>
      </c>
      <c r="B239" t="s">
        <v>692</v>
      </c>
      <c r="C239" t="s">
        <v>693</v>
      </c>
      <c r="AK239" s="4">
        <v>948</v>
      </c>
      <c r="AL239" s="4">
        <v>996.35900000000004</v>
      </c>
      <c r="AM239" s="4">
        <v>953.94799999999998</v>
      </c>
      <c r="AN239" s="4">
        <v>1065.808</v>
      </c>
      <c r="AO239" s="4">
        <v>1105.498</v>
      </c>
      <c r="AP239" s="4">
        <v>1000</v>
      </c>
      <c r="AQ239" s="4">
        <v>549</v>
      </c>
      <c r="AR239" s="4">
        <v>600</v>
      </c>
      <c r="AS239" s="4">
        <v>400</v>
      </c>
      <c r="AT239" s="4">
        <v>400</v>
      </c>
      <c r="AU239" s="4"/>
      <c r="AV239" s="4"/>
      <c r="AW239" s="4"/>
      <c r="AX239" s="4"/>
    </row>
  </sheetData>
  <phoneticPr fontId="2"/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24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S66" sqref="AS66"/>
    </sheetView>
  </sheetViews>
  <sheetFormatPr baseColWidth="10" defaultRowHeight="16" x14ac:dyDescent="0.2"/>
  <cols>
    <col min="1" max="1" width="23.85546875" bestFit="1" customWidth="1"/>
    <col min="4" max="11" width="10.7109375" hidden="1" customWidth="1"/>
    <col min="12" max="36" width="0" hidden="1" customWidth="1"/>
  </cols>
  <sheetData>
    <row r="1" spans="1:47" x14ac:dyDescent="0.2">
      <c r="A1" s="2" t="s">
        <v>697</v>
      </c>
      <c r="B1" t="s">
        <v>732</v>
      </c>
      <c r="AJ1" s="2"/>
      <c r="AK1" s="2" t="s">
        <v>729</v>
      </c>
    </row>
    <row r="2" spans="1:47" x14ac:dyDescent="0.2">
      <c r="A2" s="1" t="s">
        <v>0</v>
      </c>
      <c r="B2" s="1" t="s">
        <v>1</v>
      </c>
      <c r="C2" s="1" t="s">
        <v>2</v>
      </c>
      <c r="D2">
        <v>1962</v>
      </c>
      <c r="E2">
        <v>1963</v>
      </c>
      <c r="F2">
        <v>1964</v>
      </c>
      <c r="G2">
        <v>1965</v>
      </c>
      <c r="H2">
        <v>1966</v>
      </c>
      <c r="I2">
        <v>1967</v>
      </c>
      <c r="J2">
        <v>1968</v>
      </c>
      <c r="K2">
        <v>1969</v>
      </c>
      <c r="L2">
        <v>1970</v>
      </c>
      <c r="M2">
        <v>1971</v>
      </c>
      <c r="N2">
        <v>1972</v>
      </c>
      <c r="O2">
        <v>1973</v>
      </c>
      <c r="P2">
        <v>1974</v>
      </c>
      <c r="Q2">
        <v>1975</v>
      </c>
      <c r="R2">
        <v>1976</v>
      </c>
      <c r="S2">
        <v>1977</v>
      </c>
      <c r="T2">
        <v>1978</v>
      </c>
      <c r="U2">
        <v>1979</v>
      </c>
      <c r="V2">
        <v>1980</v>
      </c>
      <c r="W2">
        <v>1981</v>
      </c>
      <c r="X2">
        <v>1982</v>
      </c>
      <c r="Y2">
        <v>1983</v>
      </c>
      <c r="Z2">
        <v>1984</v>
      </c>
      <c r="AA2">
        <v>1985</v>
      </c>
      <c r="AB2">
        <v>1986</v>
      </c>
      <c r="AC2">
        <v>1987</v>
      </c>
      <c r="AD2">
        <v>1988</v>
      </c>
      <c r="AE2">
        <v>1989</v>
      </c>
      <c r="AF2">
        <v>1990</v>
      </c>
      <c r="AG2">
        <v>1991</v>
      </c>
      <c r="AH2">
        <v>1992</v>
      </c>
      <c r="AI2">
        <v>1993</v>
      </c>
      <c r="AJ2">
        <v>1994</v>
      </c>
      <c r="AK2">
        <v>1995</v>
      </c>
      <c r="AL2">
        <v>1996</v>
      </c>
      <c r="AM2">
        <v>1997</v>
      </c>
      <c r="AN2">
        <v>1998</v>
      </c>
      <c r="AO2">
        <v>1999</v>
      </c>
      <c r="AP2">
        <v>2000</v>
      </c>
      <c r="AQ2">
        <v>2001</v>
      </c>
      <c r="AR2">
        <v>2002</v>
      </c>
      <c r="AS2">
        <v>2003</v>
      </c>
      <c r="AU2" t="s">
        <v>733</v>
      </c>
    </row>
    <row r="3" spans="1:47" x14ac:dyDescent="0.2">
      <c r="A3" t="s">
        <v>3</v>
      </c>
      <c r="B3" t="s">
        <v>4</v>
      </c>
      <c r="C3" t="s">
        <v>5</v>
      </c>
      <c r="L3">
        <v>94000</v>
      </c>
      <c r="M3">
        <v>73000</v>
      </c>
      <c r="N3">
        <v>91000</v>
      </c>
      <c r="O3">
        <v>135000</v>
      </c>
      <c r="P3">
        <v>151000</v>
      </c>
      <c r="Q3">
        <v>147000</v>
      </c>
      <c r="R3">
        <v>125000</v>
      </c>
      <c r="S3">
        <v>150000</v>
      </c>
      <c r="T3">
        <v>127000</v>
      </c>
      <c r="U3">
        <v>99000</v>
      </c>
      <c r="V3">
        <v>87000</v>
      </c>
      <c r="W3">
        <v>77000</v>
      </c>
      <c r="X3">
        <v>87000</v>
      </c>
      <c r="Y3">
        <v>130000</v>
      </c>
      <c r="Z3">
        <v>112000</v>
      </c>
      <c r="AA3">
        <v>128000</v>
      </c>
      <c r="AB3">
        <v>103000</v>
      </c>
      <c r="AC3">
        <v>104000</v>
      </c>
      <c r="AD3">
        <v>70000</v>
      </c>
      <c r="AE3">
        <v>100000</v>
      </c>
      <c r="AF3">
        <v>100000</v>
      </c>
      <c r="AG3">
        <v>109000</v>
      </c>
      <c r="AH3">
        <v>115000</v>
      </c>
      <c r="AI3">
        <v>115000</v>
      </c>
      <c r="AJ3">
        <v>115000</v>
      </c>
      <c r="AK3">
        <f>IF('ICSY 1950-2003'!AK3="","EMPTY",IF('ICSY 1995-2008'!AK3="","EMPTY_2",'ICSY 1950-2003'!AK3-'ICSY 1995-2008'!AK3))</f>
        <v>0</v>
      </c>
      <c r="AL3">
        <f>IF('ICSY 1950-2003'!AL3="","EMPTY",IF('ICSY 1995-2008'!AL3="","EMPTY_2",'ICSY 1950-2003'!AL3-'ICSY 1995-2008'!AL3))</f>
        <v>0</v>
      </c>
      <c r="AM3">
        <f>IF('ICSY 1950-2003'!AM3="","EMPTY",IF('ICSY 1995-2008'!AM3="","EMPTY_2",'ICSY 1950-2003'!AM3-'ICSY 1995-2008'!AM3))</f>
        <v>0</v>
      </c>
      <c r="AN3">
        <f>IF('ICSY 1950-2003'!AN3="","EMPTY",IF('ICSY 1995-2008'!AN3="","EMPTY_2",'ICSY 1950-2003'!AN3-'ICSY 1995-2008'!AN3))</f>
        <v>0</v>
      </c>
      <c r="AO3">
        <f>IF('ICSY 1950-2003'!AO3="","EMPTY",IF('ICSY 1995-2008'!AO3="","EMPTY_2",'ICSY 1950-2003'!AO3-'ICSY 1995-2008'!AO3))</f>
        <v>4</v>
      </c>
      <c r="AP3">
        <f>IF('ICSY 1950-2003'!AP3="","EMPTY",IF('ICSY 1995-2008'!AP3="","EMPTY_2",'ICSY 1950-2003'!AP3-'ICSY 1995-2008'!AP3))</f>
        <v>25</v>
      </c>
      <c r="AQ3">
        <f>IF('ICSY 1950-2003'!AQ3="","EMPTY",IF('ICSY 1995-2008'!AQ3="","EMPTY_2",'ICSY 1950-2003'!AQ3-'ICSY 1995-2008'!AQ3))</f>
        <v>0</v>
      </c>
      <c r="AR3">
        <f>IF('ICSY 1950-2003'!AR3="","EMPTY",IF('ICSY 1995-2008'!AR3="","EMPTY_2",'ICSY 1950-2003'!AR3-'ICSY 1995-2008'!AR3))</f>
        <v>0</v>
      </c>
      <c r="AS3">
        <f>IF('ICSY 1950-2003'!AS3="","EMPTY",IF('ICSY 1995-2008'!AS3="","EMPTY_2",'ICSY 1950-2003'!AS3-'ICSY 1995-2008'!AS3))</f>
        <v>0</v>
      </c>
      <c r="AU3">
        <f>(SUM(AK3:AS3))/1000</f>
        <v>2.9000000000000001E-2</v>
      </c>
    </row>
    <row r="4" spans="1:47" x14ac:dyDescent="0.2">
      <c r="A4" t="s">
        <v>6</v>
      </c>
      <c r="B4" t="s">
        <v>7</v>
      </c>
      <c r="C4" t="s">
        <v>8</v>
      </c>
      <c r="L4">
        <v>340000</v>
      </c>
      <c r="M4">
        <v>360000</v>
      </c>
      <c r="N4">
        <v>360000</v>
      </c>
      <c r="O4">
        <v>518000</v>
      </c>
      <c r="P4">
        <v>555000</v>
      </c>
      <c r="Q4">
        <v>650000</v>
      </c>
      <c r="R4">
        <v>700000</v>
      </c>
      <c r="S4">
        <v>750000</v>
      </c>
      <c r="T4">
        <v>800000</v>
      </c>
      <c r="U4">
        <v>840000</v>
      </c>
      <c r="V4">
        <v>826000</v>
      </c>
      <c r="W4">
        <v>790000</v>
      </c>
      <c r="X4">
        <v>830000</v>
      </c>
      <c r="Y4">
        <v>840000</v>
      </c>
      <c r="Z4">
        <v>860000</v>
      </c>
      <c r="AA4">
        <v>642000</v>
      </c>
      <c r="AB4">
        <v>709000</v>
      </c>
      <c r="AC4">
        <v>708000</v>
      </c>
      <c r="AD4">
        <v>746000</v>
      </c>
      <c r="AE4">
        <v>753000</v>
      </c>
      <c r="AF4">
        <v>644000</v>
      </c>
      <c r="AG4">
        <v>311000</v>
      </c>
      <c r="AH4">
        <v>197000</v>
      </c>
      <c r="AI4">
        <v>198000</v>
      </c>
      <c r="AJ4">
        <v>240000</v>
      </c>
      <c r="AK4">
        <f>IF('ICSY 1950-2003'!AK4="","EMPTY",IF('ICSY 1995-2008'!AK4="","EMPTY_2",'ICSY 1950-2003'!AK4-'ICSY 1995-2008'!AK4))</f>
        <v>40</v>
      </c>
      <c r="AL4">
        <f>IF('ICSY 1950-2003'!AL4="","EMPTY",IF('ICSY 1995-2008'!AL4="","EMPTY_2",'ICSY 1950-2003'!AL4-'ICSY 1995-2008'!AL4))</f>
        <v>54</v>
      </c>
      <c r="AM4">
        <f>IF('ICSY 1950-2003'!AM4="","EMPTY",IF('ICSY 1995-2008'!AM4="","EMPTY_2",'ICSY 1950-2003'!AM4-'ICSY 1995-2008'!AM4))</f>
        <v>0</v>
      </c>
      <c r="AN4">
        <f>IF('ICSY 1950-2003'!AN4="","EMPTY",IF('ICSY 1995-2008'!AN4="","EMPTY_2",'ICSY 1950-2003'!AN4-'ICSY 1995-2008'!AN4))</f>
        <v>0</v>
      </c>
      <c r="AO4">
        <f>IF('ICSY 1950-2003'!AO4="","EMPTY",IF('ICSY 1995-2008'!AO4="","EMPTY_2",'ICSY 1950-2003'!AO4-'ICSY 1995-2008'!AO4))</f>
        <v>0.5</v>
      </c>
      <c r="AP4">
        <f>IF('ICSY 1950-2003'!AP4="","EMPTY",IF('ICSY 1995-2008'!AP4="","EMPTY_2",'ICSY 1950-2003'!AP4-'ICSY 1995-2008'!AP4))</f>
        <v>-0.29999999999998295</v>
      </c>
      <c r="AQ4">
        <f>IF('ICSY 1950-2003'!AQ4="","EMPTY",IF('ICSY 1995-2008'!AQ4="","EMPTY_2",'ICSY 1950-2003'!AQ4-'ICSY 1995-2008'!AQ4))</f>
        <v>271</v>
      </c>
      <c r="AR4">
        <f>IF('ICSY 1950-2003'!AR4="","EMPTY",IF('ICSY 1995-2008'!AR4="","EMPTY_2",'ICSY 1950-2003'!AR4-'ICSY 1995-2008'!AR4))</f>
        <v>298</v>
      </c>
      <c r="AS4">
        <f>IF('ICSY 1950-2003'!AS4="","EMPTY",IF('ICSY 1995-2008'!AS4="","EMPTY_2",'ICSY 1950-2003'!AS4-'ICSY 1995-2008'!AS4))</f>
        <v>0</v>
      </c>
      <c r="AU4">
        <f t="shared" ref="AU4:AU67" si="0">(SUM(AK4:AS4))/1000</f>
        <v>0.66320000000000001</v>
      </c>
    </row>
    <row r="5" spans="1:47" x14ac:dyDescent="0.2">
      <c r="A5" t="s">
        <v>9</v>
      </c>
      <c r="B5" t="s">
        <v>10</v>
      </c>
      <c r="C5" t="s">
        <v>11</v>
      </c>
      <c r="L5">
        <v>928000</v>
      </c>
      <c r="M5">
        <v>968000</v>
      </c>
      <c r="N5">
        <v>927000</v>
      </c>
      <c r="O5">
        <v>1007000</v>
      </c>
      <c r="P5">
        <v>941000</v>
      </c>
      <c r="Q5">
        <v>949000</v>
      </c>
      <c r="R5">
        <v>1336000</v>
      </c>
      <c r="S5">
        <v>1782000</v>
      </c>
      <c r="T5">
        <v>2700000</v>
      </c>
      <c r="U5">
        <v>3775000</v>
      </c>
      <c r="V5">
        <v>4156000</v>
      </c>
      <c r="W5">
        <v>4457000</v>
      </c>
      <c r="X5">
        <v>3743000</v>
      </c>
      <c r="Y5">
        <v>4776000</v>
      </c>
      <c r="Z5">
        <v>5538000</v>
      </c>
      <c r="AA5">
        <v>6096000</v>
      </c>
      <c r="AB5">
        <v>6448000</v>
      </c>
      <c r="AC5">
        <v>7541000</v>
      </c>
      <c r="AD5">
        <v>7195000</v>
      </c>
      <c r="AE5">
        <v>6778000</v>
      </c>
      <c r="AF5">
        <v>6337000</v>
      </c>
      <c r="AG5">
        <v>6323000</v>
      </c>
      <c r="AH5">
        <v>7093000</v>
      </c>
      <c r="AI5">
        <v>6951000</v>
      </c>
      <c r="AJ5">
        <v>6093000</v>
      </c>
      <c r="AK5">
        <f>IF('ICSY 1950-2003'!AK5="","EMPTY",IF('ICSY 1995-2008'!AK5="","EMPTY_2",'ICSY 1950-2003'!AK5-'ICSY 1995-2008'!AK5))</f>
        <v>0</v>
      </c>
      <c r="AL5">
        <f>IF('ICSY 1950-2003'!AL5="","EMPTY",IF('ICSY 1995-2008'!AL5="","EMPTY_2",'ICSY 1950-2003'!AL5-'ICSY 1995-2008'!AL5))</f>
        <v>0</v>
      </c>
      <c r="AM5">
        <f>IF('ICSY 1950-2003'!AM5="","EMPTY",IF('ICSY 1995-2008'!AM5="","EMPTY_2",'ICSY 1950-2003'!AM5-'ICSY 1995-2008'!AM5))</f>
        <v>0</v>
      </c>
      <c r="AN5">
        <f>IF('ICSY 1950-2003'!AN5="","EMPTY",IF('ICSY 1995-2008'!AN5="","EMPTY_2",'ICSY 1950-2003'!AN5-'ICSY 1995-2008'!AN5))</f>
        <v>0</v>
      </c>
      <c r="AO5">
        <f>IF('ICSY 1950-2003'!AO5="","EMPTY",IF('ICSY 1995-2008'!AO5="","EMPTY_2",'ICSY 1950-2003'!AO5-'ICSY 1995-2008'!AO5))</f>
        <v>-0.3000000000001819</v>
      </c>
      <c r="AP5">
        <f>IF('ICSY 1950-2003'!AP5="","EMPTY",IF('ICSY 1995-2008'!AP5="","EMPTY_2",'ICSY 1950-2003'!AP5-'ICSY 1995-2008'!AP5))</f>
        <v>-3</v>
      </c>
      <c r="AQ5">
        <f>IF('ICSY 1950-2003'!AQ5="","EMPTY",IF('ICSY 1995-2008'!AQ5="","EMPTY_2",'ICSY 1950-2003'!AQ5-'ICSY 1995-2008'!AQ5))</f>
        <v>-0.2000000000007276</v>
      </c>
      <c r="AR5">
        <f>IF('ICSY 1950-2003'!AR5="","EMPTY",IF('ICSY 1995-2008'!AR5="","EMPTY_2",'ICSY 1950-2003'!AR5-'ICSY 1995-2008'!AR5))</f>
        <v>0.1000000000003638</v>
      </c>
      <c r="AS5">
        <f>IF('ICSY 1950-2003'!AS5="","EMPTY",IF('ICSY 1995-2008'!AS5="","EMPTY_2",'ICSY 1950-2003'!AS5-'ICSY 1995-2008'!AS5))</f>
        <v>0.3000000000001819</v>
      </c>
      <c r="AU5">
        <f t="shared" si="0"/>
        <v>-3.1000000000003637E-3</v>
      </c>
    </row>
    <row r="6" spans="1:47" x14ac:dyDescent="0.2">
      <c r="A6" t="s">
        <v>12</v>
      </c>
      <c r="B6" t="s">
        <v>13</v>
      </c>
      <c r="C6" t="s">
        <v>14</v>
      </c>
      <c r="AK6" t="str">
        <f>IF('ICSY 1950-2003'!AK6="","EMPTY",IF('ICSY 1995-2008'!AK6="","EMPTY_2",'ICSY 1950-2003'!AK6-'ICSY 1995-2008'!AK6))</f>
        <v>EMPTY</v>
      </c>
      <c r="AL6" t="str">
        <f>IF('ICSY 1950-2003'!AL6="","EMPTY",IF('ICSY 1995-2008'!AL6="","EMPTY_2",'ICSY 1950-2003'!AL6-'ICSY 1995-2008'!AL6))</f>
        <v>EMPTY</v>
      </c>
      <c r="AM6" t="str">
        <f>IF('ICSY 1950-2003'!AM6="","EMPTY",IF('ICSY 1995-2008'!AM6="","EMPTY_2",'ICSY 1950-2003'!AM6-'ICSY 1995-2008'!AM6))</f>
        <v>EMPTY</v>
      </c>
      <c r="AN6" t="str">
        <f>IF('ICSY 1950-2003'!AN6="","EMPTY",IF('ICSY 1995-2008'!AN6="","EMPTY_2",'ICSY 1950-2003'!AN6-'ICSY 1995-2008'!AN6))</f>
        <v>EMPTY</v>
      </c>
      <c r="AO6" t="str">
        <f>IF('ICSY 1950-2003'!AO6="","EMPTY",IF('ICSY 1995-2008'!AO6="","EMPTY_2",'ICSY 1950-2003'!AO6-'ICSY 1995-2008'!AO6))</f>
        <v>EMPTY</v>
      </c>
      <c r="AP6" t="str">
        <f>IF('ICSY 1950-2003'!AP6="","EMPTY",IF('ICSY 1995-2008'!AP6="","EMPTY_2",'ICSY 1950-2003'!AP6-'ICSY 1995-2008'!AP6))</f>
        <v>EMPTY</v>
      </c>
      <c r="AQ6" t="str">
        <f>IF('ICSY 1950-2003'!AQ6="","EMPTY",IF('ICSY 1995-2008'!AQ6="","EMPTY_2",'ICSY 1950-2003'!AQ6-'ICSY 1995-2008'!AQ6))</f>
        <v>EMPTY</v>
      </c>
      <c r="AR6" t="str">
        <f>IF('ICSY 1950-2003'!AR6="","EMPTY",IF('ICSY 1995-2008'!AR6="","EMPTY_2",'ICSY 1950-2003'!AR6-'ICSY 1995-2008'!AR6))</f>
        <v>EMPTY</v>
      </c>
      <c r="AS6" t="str">
        <f>IF('ICSY 1950-2003'!AS6="","EMPTY",IF('ICSY 1995-2008'!AS6="","EMPTY_2",'ICSY 1950-2003'!AS6-'ICSY 1995-2008'!AS6))</f>
        <v>EMPTY</v>
      </c>
      <c r="AU6">
        <f t="shared" si="0"/>
        <v>0</v>
      </c>
    </row>
    <row r="7" spans="1:47" x14ac:dyDescent="0.2">
      <c r="A7" t="s">
        <v>15</v>
      </c>
      <c r="B7" t="s">
        <v>16</v>
      </c>
      <c r="C7" t="s">
        <v>17</v>
      </c>
      <c r="AK7" t="str">
        <f>IF('ICSY 1950-2003'!AK7="","EMPTY",IF('ICSY 1995-2008'!AK7="","EMPTY_2",'ICSY 1950-2003'!AK7-'ICSY 1995-2008'!AK7))</f>
        <v>EMPTY</v>
      </c>
      <c r="AL7" t="str">
        <f>IF('ICSY 1950-2003'!AL7="","EMPTY",IF('ICSY 1995-2008'!AL7="","EMPTY_2",'ICSY 1950-2003'!AL7-'ICSY 1995-2008'!AL7))</f>
        <v>EMPTY</v>
      </c>
      <c r="AM7" t="str">
        <f>IF('ICSY 1950-2003'!AM7="","EMPTY",IF('ICSY 1995-2008'!AM7="","EMPTY_2",'ICSY 1950-2003'!AM7-'ICSY 1995-2008'!AM7))</f>
        <v>EMPTY</v>
      </c>
      <c r="AN7" t="str">
        <f>IF('ICSY 1950-2003'!AN7="","EMPTY",IF('ICSY 1995-2008'!AN7="","EMPTY_2",'ICSY 1950-2003'!AN7-'ICSY 1995-2008'!AN7))</f>
        <v>EMPTY</v>
      </c>
      <c r="AO7" t="str">
        <f>IF('ICSY 1950-2003'!AO7="","EMPTY",IF('ICSY 1995-2008'!AO7="","EMPTY_2",'ICSY 1950-2003'!AO7-'ICSY 1995-2008'!AO7))</f>
        <v>EMPTY</v>
      </c>
      <c r="AP7" t="str">
        <f>IF('ICSY 1950-2003'!AP7="","EMPTY",IF('ICSY 1995-2008'!AP7="","EMPTY_2",'ICSY 1950-2003'!AP7-'ICSY 1995-2008'!AP7))</f>
        <v>EMPTY</v>
      </c>
      <c r="AQ7" t="str">
        <f>IF('ICSY 1950-2003'!AQ7="","EMPTY",IF('ICSY 1995-2008'!AQ7="","EMPTY_2",'ICSY 1950-2003'!AQ7-'ICSY 1995-2008'!AQ7))</f>
        <v>EMPTY</v>
      </c>
      <c r="AR7" t="str">
        <f>IF('ICSY 1950-2003'!AR7="","EMPTY",IF('ICSY 1995-2008'!AR7="","EMPTY_2",'ICSY 1950-2003'!AR7-'ICSY 1995-2008'!AR7))</f>
        <v>EMPTY</v>
      </c>
      <c r="AS7" t="str">
        <f>IF('ICSY 1950-2003'!AS7="","EMPTY",IF('ICSY 1995-2008'!AS7="","EMPTY_2",'ICSY 1950-2003'!AS7-'ICSY 1995-2008'!AS7))</f>
        <v>EMPTY</v>
      </c>
      <c r="AU7">
        <f t="shared" si="0"/>
        <v>0</v>
      </c>
    </row>
    <row r="8" spans="1:47" x14ac:dyDescent="0.2">
      <c r="A8" t="s">
        <v>18</v>
      </c>
      <c r="B8" t="s">
        <v>19</v>
      </c>
      <c r="C8" t="s">
        <v>20</v>
      </c>
      <c r="L8">
        <v>446000</v>
      </c>
      <c r="M8">
        <v>530000</v>
      </c>
      <c r="N8">
        <v>624000</v>
      </c>
      <c r="O8">
        <v>768000</v>
      </c>
      <c r="P8">
        <v>850000</v>
      </c>
      <c r="Q8">
        <v>910000</v>
      </c>
      <c r="R8">
        <v>300000</v>
      </c>
      <c r="S8">
        <v>300000</v>
      </c>
      <c r="T8">
        <v>400000</v>
      </c>
      <c r="U8">
        <v>400000</v>
      </c>
      <c r="V8">
        <v>253000</v>
      </c>
      <c r="W8">
        <v>244000</v>
      </c>
      <c r="X8">
        <v>176000</v>
      </c>
      <c r="Y8">
        <v>125000</v>
      </c>
      <c r="Z8">
        <v>126000</v>
      </c>
      <c r="AA8">
        <v>205000</v>
      </c>
      <c r="AB8">
        <v>354000</v>
      </c>
      <c r="AC8">
        <v>242000</v>
      </c>
      <c r="AD8">
        <v>331000</v>
      </c>
      <c r="AE8">
        <v>298000</v>
      </c>
      <c r="AF8">
        <v>305000</v>
      </c>
      <c r="AG8">
        <v>314000</v>
      </c>
      <c r="AH8">
        <v>370000</v>
      </c>
      <c r="AI8">
        <v>250000</v>
      </c>
      <c r="AJ8">
        <v>240000</v>
      </c>
      <c r="AK8">
        <f>IF('ICSY 1950-2003'!AK8="","EMPTY",IF('ICSY 1995-2008'!AK8="","EMPTY_2",'ICSY 1950-2003'!AK8-'ICSY 1995-2008'!AK8))</f>
        <v>0</v>
      </c>
      <c r="AL8">
        <f>IF('ICSY 1950-2003'!AL8="","EMPTY",IF('ICSY 1995-2008'!AL8="","EMPTY_2",'ICSY 1950-2003'!AL8-'ICSY 1995-2008'!AL8))</f>
        <v>0</v>
      </c>
      <c r="AM8">
        <f>IF('ICSY 1950-2003'!AM8="","EMPTY",IF('ICSY 1995-2008'!AM8="","EMPTY_2",'ICSY 1950-2003'!AM8-'ICSY 1995-2008'!AM8))</f>
        <v>0</v>
      </c>
      <c r="AN8">
        <f>IF('ICSY 1950-2003'!AN8="","EMPTY",IF('ICSY 1995-2008'!AN8="","EMPTY_2",'ICSY 1950-2003'!AN8-'ICSY 1995-2008'!AN8))</f>
        <v>0</v>
      </c>
      <c r="AO8">
        <f>IF('ICSY 1950-2003'!AO8="","EMPTY",IF('ICSY 1995-2008'!AO8="","EMPTY_2",'ICSY 1950-2003'!AO8-'ICSY 1995-2008'!AO8))</f>
        <v>0</v>
      </c>
      <c r="AP8">
        <f>IF('ICSY 1950-2003'!AP8="","EMPTY",IF('ICSY 1995-2008'!AP8="","EMPTY_2",'ICSY 1950-2003'!AP8-'ICSY 1995-2008'!AP8))</f>
        <v>0</v>
      </c>
      <c r="AQ8">
        <f>IF('ICSY 1950-2003'!AQ8="","EMPTY",IF('ICSY 1995-2008'!AQ8="","EMPTY_2",'ICSY 1950-2003'!AQ8-'ICSY 1995-2008'!AQ8))</f>
        <v>0</v>
      </c>
      <c r="AR8">
        <f>IF('ICSY 1950-2003'!AR8="","EMPTY",IF('ICSY 1995-2008'!AR8="","EMPTY_2",'ICSY 1950-2003'!AR8-'ICSY 1995-2008'!AR8))</f>
        <v>0</v>
      </c>
      <c r="AS8">
        <f>IF('ICSY 1950-2003'!AS8="","EMPTY",IF('ICSY 1995-2008'!AS8="","EMPTY_2",'ICSY 1950-2003'!AS8-'ICSY 1995-2008'!AS8))</f>
        <v>0</v>
      </c>
      <c r="AU8">
        <f t="shared" si="0"/>
        <v>0</v>
      </c>
    </row>
    <row r="9" spans="1:47" x14ac:dyDescent="0.2">
      <c r="A9" t="s">
        <v>21</v>
      </c>
      <c r="B9" t="s">
        <v>22</v>
      </c>
      <c r="C9" t="s">
        <v>23</v>
      </c>
      <c r="AK9" t="str">
        <f>IF('ICSY 1950-2003'!AK9="","EMPTY",IF('ICSY 1995-2008'!AK9="","EMPTY_2",'ICSY 1950-2003'!AK9-'ICSY 1995-2008'!AK9))</f>
        <v>EMPTY</v>
      </c>
      <c r="AL9" t="str">
        <f>IF('ICSY 1950-2003'!AL9="","EMPTY",IF('ICSY 1995-2008'!AL9="","EMPTY_2",'ICSY 1950-2003'!AL9-'ICSY 1995-2008'!AL9))</f>
        <v>EMPTY</v>
      </c>
      <c r="AM9" t="str">
        <f>IF('ICSY 1950-2003'!AM9="","EMPTY",IF('ICSY 1995-2008'!AM9="","EMPTY_2",'ICSY 1950-2003'!AM9-'ICSY 1995-2008'!AM9))</f>
        <v>EMPTY</v>
      </c>
      <c r="AN9" t="str">
        <f>IF('ICSY 1950-2003'!AN9="","EMPTY",IF('ICSY 1995-2008'!AN9="","EMPTY_2",'ICSY 1950-2003'!AN9-'ICSY 1995-2008'!AN9))</f>
        <v>EMPTY</v>
      </c>
      <c r="AO9" t="str">
        <f>IF('ICSY 1950-2003'!AO9="","EMPTY",IF('ICSY 1995-2008'!AO9="","EMPTY_2",'ICSY 1950-2003'!AO9-'ICSY 1995-2008'!AO9))</f>
        <v>EMPTY</v>
      </c>
      <c r="AP9" t="str">
        <f>IF('ICSY 1950-2003'!AP9="","EMPTY",IF('ICSY 1995-2008'!AP9="","EMPTY_2",'ICSY 1950-2003'!AP9-'ICSY 1995-2008'!AP9))</f>
        <v>EMPTY</v>
      </c>
      <c r="AQ9" t="str">
        <f>IF('ICSY 1950-2003'!AQ9="","EMPTY",IF('ICSY 1995-2008'!AQ9="","EMPTY_2",'ICSY 1950-2003'!AQ9-'ICSY 1995-2008'!AQ9))</f>
        <v>EMPTY</v>
      </c>
      <c r="AR9" t="str">
        <f>IF('ICSY 1950-2003'!AR9="","EMPTY",IF('ICSY 1995-2008'!AR9="","EMPTY_2",'ICSY 1950-2003'!AR9-'ICSY 1995-2008'!AR9))</f>
        <v>EMPTY</v>
      </c>
      <c r="AS9" t="str">
        <f>IF('ICSY 1950-2003'!AS9="","EMPTY",IF('ICSY 1995-2008'!AS9="","EMPTY_2",'ICSY 1950-2003'!AS9-'ICSY 1995-2008'!AS9))</f>
        <v>EMPTY</v>
      </c>
      <c r="AU9">
        <f t="shared" si="0"/>
        <v>0</v>
      </c>
    </row>
    <row r="10" spans="1:47" x14ac:dyDescent="0.2">
      <c r="A10" t="s">
        <v>24</v>
      </c>
      <c r="B10" t="s">
        <v>25</v>
      </c>
      <c r="C10" t="s">
        <v>26</v>
      </c>
      <c r="AK10" t="str">
        <f>IF('ICSY 1950-2003'!AK10="","EMPTY",IF('ICSY 1995-2008'!AK10="","EMPTY_2",'ICSY 1950-2003'!AK10-'ICSY 1995-2008'!AK10))</f>
        <v>EMPTY</v>
      </c>
      <c r="AL10" t="str">
        <f>IF('ICSY 1950-2003'!AL10="","EMPTY",IF('ICSY 1995-2008'!AL10="","EMPTY_2",'ICSY 1950-2003'!AL10-'ICSY 1995-2008'!AL10))</f>
        <v>EMPTY</v>
      </c>
      <c r="AM10" t="str">
        <f>IF('ICSY 1950-2003'!AM10="","EMPTY",IF('ICSY 1995-2008'!AM10="","EMPTY_2",'ICSY 1950-2003'!AM10-'ICSY 1995-2008'!AM10))</f>
        <v>EMPTY</v>
      </c>
      <c r="AN10" t="str">
        <f>IF('ICSY 1950-2003'!AN10="","EMPTY",IF('ICSY 1995-2008'!AN10="","EMPTY_2",'ICSY 1950-2003'!AN10-'ICSY 1995-2008'!AN10))</f>
        <v>EMPTY</v>
      </c>
      <c r="AO10" t="str">
        <f>IF('ICSY 1950-2003'!AO10="","EMPTY",IF('ICSY 1995-2008'!AO10="","EMPTY_2",'ICSY 1950-2003'!AO10-'ICSY 1995-2008'!AO10))</f>
        <v>EMPTY</v>
      </c>
      <c r="AP10" t="str">
        <f>IF('ICSY 1950-2003'!AP10="","EMPTY",IF('ICSY 1995-2008'!AP10="","EMPTY_2",'ICSY 1950-2003'!AP10-'ICSY 1995-2008'!AP10))</f>
        <v>EMPTY</v>
      </c>
      <c r="AQ10" t="str">
        <f>IF('ICSY 1950-2003'!AQ10="","EMPTY",IF('ICSY 1995-2008'!AQ10="","EMPTY_2",'ICSY 1950-2003'!AQ10-'ICSY 1995-2008'!AQ10))</f>
        <v>EMPTY</v>
      </c>
      <c r="AR10" t="str">
        <f>IF('ICSY 1950-2003'!AR10="","EMPTY",IF('ICSY 1995-2008'!AR10="","EMPTY_2",'ICSY 1950-2003'!AR10-'ICSY 1995-2008'!AR10))</f>
        <v>EMPTY</v>
      </c>
      <c r="AS10" t="str">
        <f>IF('ICSY 1950-2003'!AS10="","EMPTY",IF('ICSY 1995-2008'!AS10="","EMPTY_2",'ICSY 1950-2003'!AS10-'ICSY 1995-2008'!AS10))</f>
        <v>EMPTY</v>
      </c>
      <c r="AU10">
        <f t="shared" si="0"/>
        <v>0</v>
      </c>
    </row>
    <row r="11" spans="1:47" x14ac:dyDescent="0.2">
      <c r="A11" t="s">
        <v>27</v>
      </c>
      <c r="B11" t="s">
        <v>28</v>
      </c>
      <c r="C11" t="s">
        <v>29</v>
      </c>
      <c r="L11">
        <v>4770000</v>
      </c>
      <c r="M11">
        <v>5553000</v>
      </c>
      <c r="N11">
        <v>5454000</v>
      </c>
      <c r="O11">
        <v>5186000</v>
      </c>
      <c r="P11">
        <v>5272000</v>
      </c>
      <c r="Q11">
        <v>5361000</v>
      </c>
      <c r="R11">
        <v>5707000</v>
      </c>
      <c r="S11">
        <v>6030000</v>
      </c>
      <c r="T11">
        <v>6322000</v>
      </c>
      <c r="U11">
        <v>6698000</v>
      </c>
      <c r="V11">
        <v>7289000</v>
      </c>
      <c r="W11">
        <v>6913000</v>
      </c>
      <c r="X11">
        <v>5818000</v>
      </c>
      <c r="Y11">
        <v>5882000</v>
      </c>
      <c r="Z11">
        <v>5220000</v>
      </c>
      <c r="AA11">
        <v>4795000</v>
      </c>
      <c r="AB11">
        <v>5553000</v>
      </c>
      <c r="AC11">
        <v>6302000</v>
      </c>
      <c r="AD11">
        <v>6028000</v>
      </c>
      <c r="AE11">
        <v>4449000</v>
      </c>
      <c r="AF11">
        <v>3612000</v>
      </c>
      <c r="AG11">
        <v>4399000</v>
      </c>
      <c r="AH11">
        <v>5051000</v>
      </c>
      <c r="AI11">
        <v>5647000</v>
      </c>
      <c r="AJ11">
        <v>6306000</v>
      </c>
      <c r="AK11">
        <f>IF('ICSY 1950-2003'!AK11="","EMPTY",IF('ICSY 1995-2008'!AK11="","EMPTY_2",'ICSY 1950-2003'!AK11-'ICSY 1995-2008'!AK11))</f>
        <v>-0.1000000000003638</v>
      </c>
      <c r="AL11">
        <f>IF('ICSY 1950-2003'!AL11="","EMPTY",IF('ICSY 1995-2008'!AL11="","EMPTY_2",'ICSY 1950-2003'!AL11-'ICSY 1995-2008'!AL11))</f>
        <v>-0.3000000000001819</v>
      </c>
      <c r="AM11">
        <f>IF('ICSY 1950-2003'!AM11="","EMPTY",IF('ICSY 1995-2008'!AM11="","EMPTY_2",'ICSY 1950-2003'!AM11-'ICSY 1995-2008'!AM11))</f>
        <v>0.3000000000001819</v>
      </c>
      <c r="AN11">
        <f>IF('ICSY 1950-2003'!AN11="","EMPTY",IF('ICSY 1995-2008'!AN11="","EMPTY_2",'ICSY 1950-2003'!AN11-'ICSY 1995-2008'!AN11))</f>
        <v>0.1999999999998181</v>
      </c>
      <c r="AO11">
        <f>IF('ICSY 1950-2003'!AO11="","EMPTY",IF('ICSY 1995-2008'!AO11="","EMPTY_2",'ICSY 1950-2003'!AO11-'ICSY 1995-2008'!AO11))</f>
        <v>0.3999999999996362</v>
      </c>
      <c r="AP11">
        <f>IF('ICSY 1950-2003'!AP11="","EMPTY",IF('ICSY 1995-2008'!AP11="","EMPTY_2",'ICSY 1950-2003'!AP11-'ICSY 1995-2008'!AP11))</f>
        <v>-0.3000000000001819</v>
      </c>
      <c r="AQ11">
        <f>IF('ICSY 1950-2003'!AQ11="","EMPTY",IF('ICSY 1995-2008'!AQ11="","EMPTY_2",'ICSY 1950-2003'!AQ11-'ICSY 1995-2008'!AQ11))</f>
        <v>-0.1000000000003638</v>
      </c>
      <c r="AR11">
        <f>IF('ICSY 1950-2003'!AR11="","EMPTY",IF('ICSY 1995-2008'!AR11="","EMPTY_2",'ICSY 1950-2003'!AR11-'ICSY 1995-2008'!AR11))</f>
        <v>-0.8000000000001819</v>
      </c>
      <c r="AS11">
        <f>IF('ICSY 1950-2003'!AS11="","EMPTY",IF('ICSY 1995-2008'!AS11="","EMPTY_2",'ICSY 1950-2003'!AS11-'ICSY 1995-2008'!AS11))</f>
        <v>-1317.4000000000005</v>
      </c>
      <c r="AU11">
        <f t="shared" si="0"/>
        <v>-1.3181000000000023</v>
      </c>
    </row>
    <row r="12" spans="1:47" x14ac:dyDescent="0.2">
      <c r="A12" t="s">
        <v>30</v>
      </c>
      <c r="B12" t="s">
        <v>31</v>
      </c>
      <c r="C12" t="s">
        <v>32</v>
      </c>
      <c r="X12">
        <v>1606000</v>
      </c>
      <c r="Y12">
        <v>1479000</v>
      </c>
      <c r="Z12">
        <v>1586000</v>
      </c>
      <c r="AA12">
        <v>1665000</v>
      </c>
      <c r="AB12">
        <v>1735000</v>
      </c>
      <c r="AC12">
        <v>1759000</v>
      </c>
      <c r="AD12">
        <v>1632000</v>
      </c>
      <c r="AE12">
        <v>1639000</v>
      </c>
      <c r="AF12">
        <v>1466000</v>
      </c>
      <c r="AG12">
        <v>1507000</v>
      </c>
      <c r="AH12">
        <v>368000</v>
      </c>
      <c r="AI12">
        <v>198000</v>
      </c>
      <c r="AJ12">
        <v>122000</v>
      </c>
      <c r="AK12">
        <f>IF('ICSY 1950-2003'!AK12="","EMPTY",IF('ICSY 1995-2008'!AK12="","EMPTY_2",'ICSY 1950-2003'!AK12-'ICSY 1995-2008'!AK12))</f>
        <v>0</v>
      </c>
      <c r="AL12">
        <f>IF('ICSY 1950-2003'!AL12="","EMPTY",IF('ICSY 1995-2008'!AL12="","EMPTY_2",'ICSY 1950-2003'!AL12-'ICSY 1995-2008'!AL12))</f>
        <v>0</v>
      </c>
      <c r="AM12">
        <f>IF('ICSY 1950-2003'!AM12="","EMPTY",IF('ICSY 1995-2008'!AM12="","EMPTY_2",'ICSY 1950-2003'!AM12-'ICSY 1995-2008'!AM12))</f>
        <v>0</v>
      </c>
      <c r="AN12">
        <f>IF('ICSY 1950-2003'!AN12="","EMPTY",IF('ICSY 1995-2008'!AN12="","EMPTY_2",'ICSY 1950-2003'!AN12-'ICSY 1995-2008'!AN12))</f>
        <v>0</v>
      </c>
      <c r="AO12">
        <f>IF('ICSY 1950-2003'!AO12="","EMPTY",IF('ICSY 1995-2008'!AO12="","EMPTY_2",'ICSY 1950-2003'!AO12-'ICSY 1995-2008'!AO12))</f>
        <v>0</v>
      </c>
      <c r="AP12">
        <f>IF('ICSY 1950-2003'!AP12="","EMPTY",IF('ICSY 1995-2008'!AP12="","EMPTY_2",'ICSY 1950-2003'!AP12-'ICSY 1995-2008'!AP12))</f>
        <v>0</v>
      </c>
      <c r="AQ12">
        <f>IF('ICSY 1950-2003'!AQ12="","EMPTY",IF('ICSY 1995-2008'!AQ12="","EMPTY_2",'ICSY 1950-2003'!AQ12-'ICSY 1995-2008'!AQ12))</f>
        <v>0</v>
      </c>
      <c r="AR12">
        <f>IF('ICSY 1950-2003'!AR12="","EMPTY",IF('ICSY 1995-2008'!AR12="","EMPTY_2",'ICSY 1950-2003'!AR12-'ICSY 1995-2008'!AR12))</f>
        <v>0</v>
      </c>
      <c r="AS12">
        <f>IF('ICSY 1950-2003'!AS12="","EMPTY",IF('ICSY 1995-2008'!AS12="","EMPTY_2",'ICSY 1950-2003'!AS12-'ICSY 1995-2008'!AS12))</f>
        <v>0</v>
      </c>
      <c r="AU12">
        <f t="shared" si="0"/>
        <v>0</v>
      </c>
    </row>
    <row r="13" spans="1:47" x14ac:dyDescent="0.2">
      <c r="A13" t="s">
        <v>33</v>
      </c>
      <c r="B13" t="s">
        <v>34</v>
      </c>
      <c r="C13" t="s">
        <v>35</v>
      </c>
      <c r="AK13" t="str">
        <f>IF('ICSY 1950-2003'!AK13="","EMPTY",IF('ICSY 1995-2008'!AK13="","EMPTY_2",'ICSY 1950-2003'!AK13-'ICSY 1995-2008'!AK13))</f>
        <v>EMPTY</v>
      </c>
      <c r="AL13" t="str">
        <f>IF('ICSY 1950-2003'!AL13="","EMPTY",IF('ICSY 1995-2008'!AL13="","EMPTY_2",'ICSY 1950-2003'!AL13-'ICSY 1995-2008'!AL13))</f>
        <v>EMPTY</v>
      </c>
      <c r="AM13" t="str">
        <f>IF('ICSY 1950-2003'!AM13="","EMPTY",IF('ICSY 1995-2008'!AM13="","EMPTY_2",'ICSY 1950-2003'!AM13-'ICSY 1995-2008'!AM13))</f>
        <v>EMPTY</v>
      </c>
      <c r="AN13" t="str">
        <f>IF('ICSY 1950-2003'!AN13="","EMPTY",IF('ICSY 1995-2008'!AN13="","EMPTY_2",'ICSY 1950-2003'!AN13-'ICSY 1995-2008'!AN13))</f>
        <v>EMPTY</v>
      </c>
      <c r="AO13" t="str">
        <f>IF('ICSY 1950-2003'!AO13="","EMPTY",IF('ICSY 1995-2008'!AO13="","EMPTY_2",'ICSY 1950-2003'!AO13-'ICSY 1995-2008'!AO13))</f>
        <v>EMPTY</v>
      </c>
      <c r="AP13" t="str">
        <f>IF('ICSY 1950-2003'!AP13="","EMPTY",IF('ICSY 1995-2008'!AP13="","EMPTY_2",'ICSY 1950-2003'!AP13-'ICSY 1995-2008'!AP13))</f>
        <v>EMPTY</v>
      </c>
      <c r="AQ13" t="str">
        <f>IF('ICSY 1950-2003'!AQ13="","EMPTY",IF('ICSY 1995-2008'!AQ13="","EMPTY_2",'ICSY 1950-2003'!AQ13-'ICSY 1995-2008'!AQ13))</f>
        <v>EMPTY</v>
      </c>
      <c r="AR13" t="str">
        <f>IF('ICSY 1950-2003'!AR13="","EMPTY",IF('ICSY 1995-2008'!AR13="","EMPTY_2",'ICSY 1950-2003'!AR13-'ICSY 1995-2008'!AR13))</f>
        <v>EMPTY</v>
      </c>
      <c r="AS13" t="str">
        <f>IF('ICSY 1950-2003'!AS13="","EMPTY",IF('ICSY 1995-2008'!AS13="","EMPTY_2",'ICSY 1950-2003'!AS13-'ICSY 1995-2008'!AS13))</f>
        <v>EMPTY</v>
      </c>
      <c r="AU13">
        <f t="shared" si="0"/>
        <v>0</v>
      </c>
    </row>
    <row r="14" spans="1:47" x14ac:dyDescent="0.2">
      <c r="A14" t="s">
        <v>36</v>
      </c>
      <c r="B14" t="s">
        <v>37</v>
      </c>
      <c r="C14" t="s">
        <v>38</v>
      </c>
      <c r="L14">
        <v>5100000</v>
      </c>
      <c r="M14">
        <v>4685000</v>
      </c>
      <c r="N14">
        <v>4884000</v>
      </c>
      <c r="O14">
        <v>5097000</v>
      </c>
      <c r="P14">
        <v>5412000</v>
      </c>
      <c r="Q14">
        <v>5086000</v>
      </c>
      <c r="R14">
        <v>5040000</v>
      </c>
      <c r="S14">
        <v>5083000</v>
      </c>
      <c r="T14">
        <v>5016000</v>
      </c>
      <c r="U14">
        <v>5085000</v>
      </c>
      <c r="V14">
        <v>5201000</v>
      </c>
      <c r="W14">
        <v>5656000</v>
      </c>
      <c r="X14">
        <v>6136000</v>
      </c>
      <c r="Y14">
        <v>5351000</v>
      </c>
      <c r="Z14">
        <v>4655000</v>
      </c>
      <c r="AA14">
        <v>5680000</v>
      </c>
      <c r="AB14">
        <v>6106000</v>
      </c>
      <c r="AC14">
        <v>5920000</v>
      </c>
      <c r="AD14">
        <v>6158000</v>
      </c>
      <c r="AE14">
        <v>6901000</v>
      </c>
      <c r="AF14">
        <v>6535000</v>
      </c>
      <c r="AG14">
        <v>5725000</v>
      </c>
      <c r="AH14">
        <v>5897000</v>
      </c>
      <c r="AI14">
        <v>6628000</v>
      </c>
      <c r="AJ14">
        <v>7017000</v>
      </c>
      <c r="AK14">
        <f>IF('ICSY 1950-2003'!AK14="","EMPTY",IF('ICSY 1995-2008'!AK14="","EMPTY_2",'ICSY 1950-2003'!AK14-'ICSY 1995-2008'!AK14))</f>
        <v>-518</v>
      </c>
      <c r="AL14">
        <f>IF('ICSY 1950-2003'!AL14="","EMPTY",IF('ICSY 1995-2008'!AL14="","EMPTY_2",'ICSY 1950-2003'!AL14-'ICSY 1995-2008'!AL14))</f>
        <v>0</v>
      </c>
      <c r="AM14">
        <f>IF('ICSY 1950-2003'!AM14="","EMPTY",IF('ICSY 1995-2008'!AM14="","EMPTY_2",'ICSY 1950-2003'!AM14-'ICSY 1995-2008'!AM14))</f>
        <v>0</v>
      </c>
      <c r="AN14">
        <f>IF('ICSY 1950-2003'!AN14="","EMPTY",IF('ICSY 1995-2008'!AN14="","EMPTY_2",'ICSY 1950-2003'!AN14-'ICSY 1995-2008'!AN14))</f>
        <v>-1</v>
      </c>
      <c r="AO14">
        <f>IF('ICSY 1950-2003'!AO14="","EMPTY",IF('ICSY 1995-2008'!AO14="","EMPTY_2",'ICSY 1950-2003'!AO14-'ICSY 1995-2008'!AO14))</f>
        <v>1</v>
      </c>
      <c r="AP14">
        <f>IF('ICSY 1950-2003'!AP14="","EMPTY",IF('ICSY 1995-2008'!AP14="","EMPTY_2",'ICSY 1950-2003'!AP14-'ICSY 1995-2008'!AP14))</f>
        <v>0</v>
      </c>
      <c r="AQ14">
        <f>IF('ICSY 1950-2003'!AQ14="","EMPTY",IF('ICSY 1995-2008'!AQ14="","EMPTY_2",'ICSY 1950-2003'!AQ14-'ICSY 1995-2008'!AQ14))</f>
        <v>-35</v>
      </c>
      <c r="AR14">
        <f>IF('ICSY 1950-2003'!AR14="","EMPTY",IF('ICSY 1995-2008'!AR14="","EMPTY_2",'ICSY 1950-2003'!AR14-'ICSY 1995-2008'!AR14))</f>
        <v>0</v>
      </c>
      <c r="AS14">
        <f>IF('ICSY 1950-2003'!AS14="","EMPTY",IF('ICSY 1995-2008'!AS14="","EMPTY_2",'ICSY 1950-2003'!AS14-'ICSY 1995-2008'!AS14))</f>
        <v>-214</v>
      </c>
      <c r="AU14">
        <f t="shared" si="0"/>
        <v>-0.76700000000000002</v>
      </c>
    </row>
    <row r="15" spans="1:47" x14ac:dyDescent="0.2">
      <c r="A15" t="s">
        <v>39</v>
      </c>
      <c r="B15" t="s">
        <v>40</v>
      </c>
      <c r="C15" t="s">
        <v>41</v>
      </c>
      <c r="L15">
        <v>4806000</v>
      </c>
      <c r="M15">
        <v>5501000</v>
      </c>
      <c r="N15">
        <v>6365000</v>
      </c>
      <c r="O15">
        <v>6260000</v>
      </c>
      <c r="P15">
        <v>6435000</v>
      </c>
      <c r="Q15">
        <v>5630000</v>
      </c>
      <c r="R15">
        <v>5880000</v>
      </c>
      <c r="S15">
        <v>5993000</v>
      </c>
      <c r="T15">
        <v>5732000</v>
      </c>
      <c r="U15">
        <v>5611000</v>
      </c>
      <c r="V15">
        <v>5455000</v>
      </c>
      <c r="W15">
        <v>5288000</v>
      </c>
      <c r="X15">
        <v>5012000</v>
      </c>
      <c r="Y15">
        <v>4907000</v>
      </c>
      <c r="Z15">
        <v>4899000</v>
      </c>
      <c r="AA15">
        <v>4560000</v>
      </c>
      <c r="AB15">
        <v>4569000</v>
      </c>
      <c r="AC15">
        <v>4518000</v>
      </c>
      <c r="AD15">
        <v>4763000</v>
      </c>
      <c r="AE15">
        <v>4749000</v>
      </c>
      <c r="AF15">
        <v>4903000</v>
      </c>
      <c r="AG15">
        <v>5017000</v>
      </c>
      <c r="AH15">
        <v>5029000</v>
      </c>
      <c r="AI15">
        <v>4941000</v>
      </c>
      <c r="AJ15">
        <v>4828000</v>
      </c>
      <c r="AK15">
        <f>IF('ICSY 1950-2003'!AK15="","EMPTY",IF('ICSY 1995-2008'!AK15="","EMPTY_2",'ICSY 1950-2003'!AK15-'ICSY 1995-2008'!AK15))</f>
        <v>0</v>
      </c>
      <c r="AL15">
        <f>IF('ICSY 1950-2003'!AL15="","EMPTY",IF('ICSY 1995-2008'!AL15="","EMPTY_2",'ICSY 1950-2003'!AL15-'ICSY 1995-2008'!AL15))</f>
        <v>0</v>
      </c>
      <c r="AM15" t="str">
        <f>IF('ICSY 1950-2003'!AM15="","EMPTY",IF('ICSY 1995-2008'!AM15="","EMPTY_2",'ICSY 1950-2003'!AM15-'ICSY 1995-2008'!AM15))</f>
        <v>EMPTY</v>
      </c>
      <c r="AN15" t="str">
        <f>IF('ICSY 1950-2003'!AN15="","EMPTY",IF('ICSY 1995-2008'!AN15="","EMPTY_2",'ICSY 1950-2003'!AN15-'ICSY 1995-2008'!AN15))</f>
        <v>EMPTY</v>
      </c>
      <c r="AO15" t="str">
        <f>IF('ICSY 1950-2003'!AO15="","EMPTY",IF('ICSY 1995-2008'!AO15="","EMPTY_2",'ICSY 1950-2003'!AO15-'ICSY 1995-2008'!AO15))</f>
        <v>EMPTY</v>
      </c>
      <c r="AP15" t="str">
        <f>IF('ICSY 1950-2003'!AP15="","EMPTY",IF('ICSY 1995-2008'!AP15="","EMPTY_2",'ICSY 1950-2003'!AP15-'ICSY 1995-2008'!AP15))</f>
        <v>EMPTY</v>
      </c>
      <c r="AQ15" t="str">
        <f>IF('ICSY 1950-2003'!AQ15="","EMPTY",IF('ICSY 1995-2008'!AQ15="","EMPTY_2",'ICSY 1950-2003'!AQ15-'ICSY 1995-2008'!AQ15))</f>
        <v>EMPTY</v>
      </c>
      <c r="AR15" t="str">
        <f>IF('ICSY 1950-2003'!AR15="","EMPTY",IF('ICSY 1995-2008'!AR15="","EMPTY_2",'ICSY 1950-2003'!AR15-'ICSY 1995-2008'!AR15))</f>
        <v>EMPTY</v>
      </c>
      <c r="AS15" t="str">
        <f>IF('ICSY 1950-2003'!AS15="","EMPTY",IF('ICSY 1995-2008'!AS15="","EMPTY_2",'ICSY 1950-2003'!AS15-'ICSY 1995-2008'!AS15))</f>
        <v>EMPTY</v>
      </c>
      <c r="AU15">
        <f t="shared" si="0"/>
        <v>0</v>
      </c>
    </row>
    <row r="16" spans="1:47" x14ac:dyDescent="0.2">
      <c r="A16" t="s">
        <v>42</v>
      </c>
      <c r="B16" t="s">
        <v>43</v>
      </c>
      <c r="C16" t="s">
        <v>44</v>
      </c>
      <c r="Y16">
        <v>1191000</v>
      </c>
      <c r="Z16">
        <v>1192000</v>
      </c>
      <c r="AA16">
        <v>1253000</v>
      </c>
      <c r="AB16">
        <v>1279000</v>
      </c>
      <c r="AC16">
        <v>1290000</v>
      </c>
      <c r="AD16">
        <v>75000</v>
      </c>
      <c r="AE16">
        <v>1058000</v>
      </c>
      <c r="AF16">
        <v>990000</v>
      </c>
      <c r="AG16">
        <v>923000</v>
      </c>
      <c r="AH16">
        <v>827000</v>
      </c>
      <c r="AI16">
        <v>643000</v>
      </c>
      <c r="AJ16">
        <v>467000</v>
      </c>
      <c r="AK16">
        <f>IF('ICSY 1950-2003'!AK16="","EMPTY",IF('ICSY 1995-2008'!AK16="","EMPTY_2",'ICSY 1950-2003'!AK16-'ICSY 1995-2008'!AK16))</f>
        <v>0</v>
      </c>
      <c r="AL16">
        <f>IF('ICSY 1950-2003'!AL16="","EMPTY",IF('ICSY 1995-2008'!AL16="","EMPTY_2",'ICSY 1950-2003'!AL16-'ICSY 1995-2008'!AL16))</f>
        <v>0</v>
      </c>
      <c r="AM16">
        <f>IF('ICSY 1950-2003'!AM16="","EMPTY",IF('ICSY 1995-2008'!AM16="","EMPTY_2",'ICSY 1950-2003'!AM16-'ICSY 1995-2008'!AM16))</f>
        <v>0</v>
      </c>
      <c r="AN16">
        <f>IF('ICSY 1950-2003'!AN16="","EMPTY",IF('ICSY 1995-2008'!AN16="","EMPTY_2",'ICSY 1950-2003'!AN16-'ICSY 1995-2008'!AN16))</f>
        <v>0</v>
      </c>
      <c r="AO16">
        <f>IF('ICSY 1950-2003'!AO16="","EMPTY",IF('ICSY 1995-2008'!AO16="","EMPTY_2",'ICSY 1950-2003'!AO16-'ICSY 1995-2008'!AO16))</f>
        <v>0</v>
      </c>
      <c r="AP16">
        <f>IF('ICSY 1950-2003'!AP16="","EMPTY",IF('ICSY 1995-2008'!AP16="","EMPTY_2",'ICSY 1950-2003'!AP16-'ICSY 1995-2008'!AP16))</f>
        <v>0</v>
      </c>
      <c r="AQ16">
        <f>IF('ICSY 1950-2003'!AQ16="","EMPTY",IF('ICSY 1995-2008'!AQ16="","EMPTY_2",'ICSY 1950-2003'!AQ16-'ICSY 1995-2008'!AQ16))</f>
        <v>0</v>
      </c>
      <c r="AR16">
        <f>IF('ICSY 1950-2003'!AR16="","EMPTY",IF('ICSY 1995-2008'!AR16="","EMPTY_2",'ICSY 1950-2003'!AR16-'ICSY 1995-2008'!AR16))</f>
        <v>0</v>
      </c>
      <c r="AS16">
        <f>IF('ICSY 1950-2003'!AS16="","EMPTY",IF('ICSY 1995-2008'!AS16="","EMPTY_2",'ICSY 1950-2003'!AS16-'ICSY 1995-2008'!AS16))</f>
        <v>0</v>
      </c>
      <c r="AU16">
        <f t="shared" si="0"/>
        <v>0</v>
      </c>
    </row>
    <row r="17" spans="1:47" x14ac:dyDescent="0.2">
      <c r="A17" t="s">
        <v>45</v>
      </c>
      <c r="B17" t="s">
        <v>46</v>
      </c>
      <c r="C17" t="s">
        <v>47</v>
      </c>
      <c r="N17">
        <v>986000</v>
      </c>
      <c r="O17">
        <v>953000</v>
      </c>
      <c r="P17">
        <v>794000</v>
      </c>
      <c r="Q17">
        <v>381000</v>
      </c>
      <c r="R17">
        <v>271000</v>
      </c>
      <c r="T17">
        <v>364000</v>
      </c>
      <c r="U17">
        <v>496000</v>
      </c>
      <c r="V17">
        <v>472000</v>
      </c>
      <c r="W17">
        <v>29000</v>
      </c>
      <c r="X17">
        <v>64000</v>
      </c>
      <c r="Y17">
        <v>26000</v>
      </c>
      <c r="AK17" t="str">
        <f>IF('ICSY 1950-2003'!AK17="","EMPTY",IF('ICSY 1995-2008'!AK17="","EMPTY_2",'ICSY 1950-2003'!AK17-'ICSY 1995-2008'!AK17))</f>
        <v>EMPTY</v>
      </c>
      <c r="AL17" t="str">
        <f>IF('ICSY 1950-2003'!AL17="","EMPTY",IF('ICSY 1995-2008'!AL17="","EMPTY_2",'ICSY 1950-2003'!AL17-'ICSY 1995-2008'!AL17))</f>
        <v>EMPTY</v>
      </c>
      <c r="AM17" t="str">
        <f>IF('ICSY 1950-2003'!AM17="","EMPTY",IF('ICSY 1995-2008'!AM17="","EMPTY_2",'ICSY 1950-2003'!AM17-'ICSY 1995-2008'!AM17))</f>
        <v>EMPTY</v>
      </c>
      <c r="AN17" t="str">
        <f>IF('ICSY 1950-2003'!AN17="","EMPTY",IF('ICSY 1995-2008'!AN17="","EMPTY_2",'ICSY 1950-2003'!AN17-'ICSY 1995-2008'!AN17))</f>
        <v>EMPTY</v>
      </c>
      <c r="AO17" t="str">
        <f>IF('ICSY 1950-2003'!AO17="","EMPTY",IF('ICSY 1995-2008'!AO17="","EMPTY_2",'ICSY 1950-2003'!AO17-'ICSY 1995-2008'!AO17))</f>
        <v>EMPTY</v>
      </c>
      <c r="AP17" t="str">
        <f>IF('ICSY 1950-2003'!AP17="","EMPTY",IF('ICSY 1995-2008'!AP17="","EMPTY_2",'ICSY 1950-2003'!AP17-'ICSY 1995-2008'!AP17))</f>
        <v>EMPTY</v>
      </c>
      <c r="AQ17" t="str">
        <f>IF('ICSY 1950-2003'!AQ17="","EMPTY",IF('ICSY 1995-2008'!AQ17="","EMPTY_2",'ICSY 1950-2003'!AQ17-'ICSY 1995-2008'!AQ17))</f>
        <v>EMPTY</v>
      </c>
      <c r="AR17" t="str">
        <f>IF('ICSY 1950-2003'!AR17="","EMPTY",IF('ICSY 1995-2008'!AR17="","EMPTY_2",'ICSY 1950-2003'!AR17-'ICSY 1995-2008'!AR17))</f>
        <v>EMPTY</v>
      </c>
      <c r="AS17" t="str">
        <f>IF('ICSY 1950-2003'!AS17="","EMPTY",IF('ICSY 1995-2008'!AS17="","EMPTY_2",'ICSY 1950-2003'!AS17-'ICSY 1995-2008'!AS17))</f>
        <v>EMPTY</v>
      </c>
      <c r="AU17">
        <f t="shared" si="0"/>
        <v>0</v>
      </c>
    </row>
    <row r="18" spans="1:47" x14ac:dyDescent="0.2">
      <c r="A18" t="s">
        <v>48</v>
      </c>
      <c r="B18" t="s">
        <v>49</v>
      </c>
      <c r="C18" t="s">
        <v>50</v>
      </c>
      <c r="AK18" t="str">
        <f>IF('ICSY 1950-2003'!AK18="","EMPTY",IF('ICSY 1995-2008'!AK18="","EMPTY_2",'ICSY 1950-2003'!AK18-'ICSY 1995-2008'!AK18))</f>
        <v>EMPTY</v>
      </c>
      <c r="AL18">
        <f>IF('ICSY 1950-2003'!AL18="","EMPTY",IF('ICSY 1995-2008'!AL18="","EMPTY_2",'ICSY 1950-2003'!AL18-'ICSY 1995-2008'!AL18))</f>
        <v>0</v>
      </c>
      <c r="AM18">
        <f>IF('ICSY 1950-2003'!AM18="","EMPTY",IF('ICSY 1995-2008'!AM18="","EMPTY_2",'ICSY 1950-2003'!AM18-'ICSY 1995-2008'!AM18))</f>
        <v>0</v>
      </c>
      <c r="AN18">
        <f>IF('ICSY 1950-2003'!AN18="","EMPTY",IF('ICSY 1995-2008'!AN18="","EMPTY_2",'ICSY 1950-2003'!AN18-'ICSY 1995-2008'!AN18))</f>
        <v>0</v>
      </c>
      <c r="AO18">
        <f>IF('ICSY 1950-2003'!AO18="","EMPTY",IF('ICSY 1995-2008'!AO18="","EMPTY_2",'ICSY 1950-2003'!AO18-'ICSY 1995-2008'!AO18))</f>
        <v>0</v>
      </c>
      <c r="AP18">
        <f>IF('ICSY 1950-2003'!AP18="","EMPTY",IF('ICSY 1995-2008'!AP18="","EMPTY_2",'ICSY 1950-2003'!AP18-'ICSY 1995-2008'!AP18))</f>
        <v>0</v>
      </c>
      <c r="AQ18">
        <f>IF('ICSY 1950-2003'!AQ18="","EMPTY",IF('ICSY 1995-2008'!AQ18="","EMPTY_2",'ICSY 1950-2003'!AQ18-'ICSY 1995-2008'!AQ18))</f>
        <v>0</v>
      </c>
      <c r="AR18">
        <f>IF('ICSY 1950-2003'!AR18="","EMPTY",IF('ICSY 1995-2008'!AR18="","EMPTY_2",'ICSY 1950-2003'!AR18-'ICSY 1995-2008'!AR18))</f>
        <v>0</v>
      </c>
      <c r="AS18">
        <f>IF('ICSY 1950-2003'!AS18="","EMPTY",IF('ICSY 1995-2008'!AS18="","EMPTY_2",'ICSY 1950-2003'!AS18-'ICSY 1995-2008'!AS18))</f>
        <v>0</v>
      </c>
      <c r="AU18">
        <f t="shared" si="0"/>
        <v>0</v>
      </c>
    </row>
    <row r="19" spans="1:47" x14ac:dyDescent="0.2">
      <c r="A19" t="s">
        <v>51</v>
      </c>
      <c r="B19" t="s">
        <v>52</v>
      </c>
      <c r="C19" t="s">
        <v>53</v>
      </c>
      <c r="L19">
        <v>54000</v>
      </c>
      <c r="M19">
        <v>67000</v>
      </c>
      <c r="N19">
        <v>23000</v>
      </c>
      <c r="O19">
        <v>32000</v>
      </c>
      <c r="P19">
        <v>53000</v>
      </c>
      <c r="Q19">
        <v>129000</v>
      </c>
      <c r="R19">
        <v>157000</v>
      </c>
      <c r="S19">
        <v>308000</v>
      </c>
      <c r="T19">
        <v>339000</v>
      </c>
      <c r="U19">
        <v>322000</v>
      </c>
      <c r="V19">
        <v>336000</v>
      </c>
      <c r="W19">
        <v>345000</v>
      </c>
      <c r="X19">
        <v>326000</v>
      </c>
      <c r="Y19">
        <v>307000</v>
      </c>
      <c r="Z19">
        <v>273000</v>
      </c>
      <c r="AA19">
        <v>240000</v>
      </c>
      <c r="AB19">
        <v>292000</v>
      </c>
      <c r="AC19">
        <v>310000</v>
      </c>
      <c r="AD19">
        <v>310000</v>
      </c>
      <c r="AE19">
        <v>344000</v>
      </c>
      <c r="AF19">
        <v>337000</v>
      </c>
      <c r="AG19">
        <v>275000</v>
      </c>
      <c r="AH19">
        <v>272000</v>
      </c>
      <c r="AI19">
        <v>207000</v>
      </c>
      <c r="AJ19">
        <v>324000</v>
      </c>
      <c r="AK19">
        <f>IF('ICSY 1950-2003'!AK19="","EMPTY",IF('ICSY 1995-2008'!AK19="","EMPTY_2",'ICSY 1950-2003'!AK19-'ICSY 1995-2008'!AK19))</f>
        <v>0</v>
      </c>
      <c r="AL19">
        <f>IF('ICSY 1950-2003'!AL19="","EMPTY",IF('ICSY 1995-2008'!AL19="","EMPTY_2",'ICSY 1950-2003'!AL19-'ICSY 1995-2008'!AL19))</f>
        <v>6</v>
      </c>
      <c r="AM19">
        <f>IF('ICSY 1950-2003'!AM19="","EMPTY",IF('ICSY 1995-2008'!AM19="","EMPTY_2",'ICSY 1950-2003'!AM19-'ICSY 1995-2008'!AM19))</f>
        <v>0</v>
      </c>
      <c r="AN19">
        <f>IF('ICSY 1950-2003'!AN19="","EMPTY",IF('ICSY 1995-2008'!AN19="","EMPTY_2",'ICSY 1950-2003'!AN19-'ICSY 1995-2008'!AN19))</f>
        <v>75</v>
      </c>
      <c r="AO19">
        <f>IF('ICSY 1950-2003'!AO19="","EMPTY",IF('ICSY 1995-2008'!AO19="","EMPTY_2",'ICSY 1950-2003'!AO19-'ICSY 1995-2008'!AO19))</f>
        <v>0</v>
      </c>
      <c r="AP19">
        <f>IF('ICSY 1950-2003'!AP19="","EMPTY",IF('ICSY 1995-2008'!AP19="","EMPTY_2",'ICSY 1950-2003'!AP19-'ICSY 1995-2008'!AP19))</f>
        <v>0</v>
      </c>
      <c r="AQ19">
        <f>IF('ICSY 1950-2003'!AQ19="","EMPTY",IF('ICSY 1995-2008'!AQ19="","EMPTY_2",'ICSY 1950-2003'!AQ19-'ICSY 1995-2008'!AQ19))</f>
        <v>-0.19000000000005457</v>
      </c>
      <c r="AR19">
        <f>IF('ICSY 1950-2003'!AR19="","EMPTY",IF('ICSY 1995-2008'!AR19="","EMPTY_2",'ICSY 1950-2003'!AR19-'ICSY 1995-2008'!AR19))</f>
        <v>-0.30200000000013461</v>
      </c>
      <c r="AS19">
        <f>IF('ICSY 1950-2003'!AS19="","EMPTY",IF('ICSY 1995-2008'!AS19="","EMPTY_2",'ICSY 1950-2003'!AS19-'ICSY 1995-2008'!AS19))</f>
        <v>0.306999999999789</v>
      </c>
      <c r="AU19">
        <f t="shared" si="0"/>
        <v>8.0814999999999595E-2</v>
      </c>
    </row>
    <row r="20" spans="1:47" x14ac:dyDescent="0.2">
      <c r="A20" t="s">
        <v>54</v>
      </c>
      <c r="B20" t="s">
        <v>55</v>
      </c>
      <c r="C20" t="s">
        <v>56</v>
      </c>
      <c r="Z20">
        <v>64000</v>
      </c>
      <c r="AA20">
        <v>148000</v>
      </c>
      <c r="AB20">
        <v>199000</v>
      </c>
      <c r="AC20">
        <v>147000</v>
      </c>
      <c r="AD20">
        <v>185000</v>
      </c>
      <c r="AE20">
        <v>225000</v>
      </c>
      <c r="AF20">
        <v>213000</v>
      </c>
      <c r="AG20">
        <v>144000</v>
      </c>
      <c r="AH20">
        <v>71000</v>
      </c>
      <c r="AI20">
        <v>64000</v>
      </c>
      <c r="AJ20">
        <v>76000</v>
      </c>
      <c r="AK20">
        <f>IF('ICSY 1950-2003'!AK20="","EMPTY",IF('ICSY 1995-2008'!AK20="","EMPTY_2",'ICSY 1950-2003'!AK20-'ICSY 1995-2008'!AK20))</f>
        <v>0</v>
      </c>
      <c r="AL20">
        <f>IF('ICSY 1950-2003'!AL20="","EMPTY",IF('ICSY 1995-2008'!AL20="","EMPTY_2",'ICSY 1950-2003'!AL20-'ICSY 1995-2008'!AL20))</f>
        <v>0</v>
      </c>
      <c r="AM20">
        <f>IF('ICSY 1950-2003'!AM20="","EMPTY",IF('ICSY 1995-2008'!AM20="","EMPTY_2",'ICSY 1950-2003'!AM20-'ICSY 1995-2008'!AM20))</f>
        <v>0</v>
      </c>
      <c r="AN20">
        <f>IF('ICSY 1950-2003'!AN20="","EMPTY",IF('ICSY 1995-2008'!AN20="","EMPTY_2",'ICSY 1950-2003'!AN20-'ICSY 1995-2008'!AN20))</f>
        <v>0</v>
      </c>
      <c r="AO20">
        <f>IF('ICSY 1950-2003'!AO20="","EMPTY",IF('ICSY 1995-2008'!AO20="","EMPTY_2",'ICSY 1950-2003'!AO20-'ICSY 1995-2008'!AO20))</f>
        <v>0</v>
      </c>
      <c r="AP20">
        <f>IF('ICSY 1950-2003'!AP20="","EMPTY",IF('ICSY 1995-2008'!AP20="","EMPTY_2",'ICSY 1950-2003'!AP20-'ICSY 1995-2008'!AP20))</f>
        <v>0</v>
      </c>
      <c r="AQ20">
        <f>IF('ICSY 1950-2003'!AQ20="","EMPTY",IF('ICSY 1995-2008'!AQ20="","EMPTY_2",'ICSY 1950-2003'!AQ20-'ICSY 1995-2008'!AQ20))</f>
        <v>0</v>
      </c>
      <c r="AR20">
        <f>IF('ICSY 1950-2003'!AR20="","EMPTY",IF('ICSY 1995-2008'!AR20="","EMPTY_2",'ICSY 1950-2003'!AR20-'ICSY 1995-2008'!AR20))</f>
        <v>0</v>
      </c>
      <c r="AS20">
        <f>IF('ICSY 1950-2003'!AS20="","EMPTY",IF('ICSY 1995-2008'!AS20="","EMPTY_2",'ICSY 1950-2003'!AS20-'ICSY 1995-2008'!AS20))</f>
        <v>0</v>
      </c>
      <c r="AU20">
        <f t="shared" si="0"/>
        <v>0</v>
      </c>
    </row>
    <row r="21" spans="1:47" x14ac:dyDescent="0.2">
      <c r="A21" t="s">
        <v>57</v>
      </c>
      <c r="B21" t="s">
        <v>58</v>
      </c>
      <c r="C21" t="s">
        <v>59</v>
      </c>
      <c r="L21">
        <v>1929000</v>
      </c>
      <c r="M21">
        <v>1940000</v>
      </c>
      <c r="N21">
        <v>1952000</v>
      </c>
      <c r="O21">
        <v>1987000</v>
      </c>
      <c r="P21">
        <v>2040000</v>
      </c>
      <c r="Q21">
        <v>2169000</v>
      </c>
      <c r="R21">
        <v>2180000</v>
      </c>
      <c r="X21">
        <v>2064000</v>
      </c>
      <c r="Y21">
        <v>2080000</v>
      </c>
      <c r="Z21">
        <v>2090000</v>
      </c>
      <c r="AA21">
        <v>2119000</v>
      </c>
      <c r="AB21">
        <v>2141000</v>
      </c>
      <c r="AC21">
        <v>2204000</v>
      </c>
      <c r="AD21">
        <v>2266000</v>
      </c>
      <c r="AE21">
        <v>2283000</v>
      </c>
      <c r="AF21">
        <v>2258000</v>
      </c>
      <c r="AG21">
        <v>2402000</v>
      </c>
      <c r="AH21">
        <v>2263000</v>
      </c>
      <c r="AI21">
        <v>1908000</v>
      </c>
      <c r="AJ21">
        <v>1488000</v>
      </c>
      <c r="AK21">
        <f>IF('ICSY 1950-2003'!AK21="","EMPTY",IF('ICSY 1995-2008'!AK21="","EMPTY_2",'ICSY 1950-2003'!AK21-'ICSY 1995-2008'!AK21))</f>
        <v>0.5</v>
      </c>
      <c r="AL21">
        <f>IF('ICSY 1950-2003'!AL21="","EMPTY",IF('ICSY 1995-2008'!AL21="","EMPTY_2",'ICSY 1950-2003'!AL21-'ICSY 1995-2008'!AL21))</f>
        <v>9.9999999999909051E-2</v>
      </c>
      <c r="AM21">
        <f>IF('ICSY 1950-2003'!AM21="","EMPTY",IF('ICSY 1995-2008'!AM21="","EMPTY_2",'ICSY 1950-2003'!AM21-'ICSY 1995-2008'!AM21))</f>
        <v>0.5</v>
      </c>
      <c r="AN21">
        <f>IF('ICSY 1950-2003'!AN21="","EMPTY",IF('ICSY 1995-2008'!AN21="","EMPTY_2",'ICSY 1950-2003'!AN21-'ICSY 1995-2008'!AN21))</f>
        <v>0.39999999999986358</v>
      </c>
      <c r="AO21">
        <f>IF('ICSY 1950-2003'!AO21="","EMPTY",IF('ICSY 1995-2008'!AO21="","EMPTY_2",'ICSY 1950-2003'!AO21-'ICSY 1995-2008'!AO21))</f>
        <v>-0.40000000000009095</v>
      </c>
      <c r="AP21">
        <f>IF('ICSY 1950-2003'!AP21="","EMPTY",IF('ICSY 1995-2008'!AP21="","EMPTY_2",'ICSY 1950-2003'!AP21-'ICSY 1995-2008'!AP21))</f>
        <v>0.20000000000004547</v>
      </c>
      <c r="AQ21">
        <f>IF('ICSY 1950-2003'!AQ21="","EMPTY",IF('ICSY 1995-2008'!AQ21="","EMPTY_2",'ICSY 1950-2003'!AQ21-'ICSY 1995-2008'!AQ21))</f>
        <v>0.39999999999986358</v>
      </c>
      <c r="AR21">
        <f>IF('ICSY 1950-2003'!AR21="","EMPTY",IF('ICSY 1995-2008'!AR21="","EMPTY_2",'ICSY 1950-2003'!AR21-'ICSY 1995-2008'!AR21))</f>
        <v>0.5</v>
      </c>
      <c r="AS21">
        <f>IF('ICSY 1950-2003'!AS21="","EMPTY",IF('ICSY 1995-2008'!AS21="","EMPTY_2",'ICSY 1950-2003'!AS21-'ICSY 1995-2008'!AS21))</f>
        <v>-9.9999999999909051E-2</v>
      </c>
      <c r="AU21">
        <f t="shared" si="0"/>
        <v>2.0999999999996815E-3</v>
      </c>
    </row>
    <row r="22" spans="1:47" x14ac:dyDescent="0.2">
      <c r="A22" t="s">
        <v>60</v>
      </c>
      <c r="B22" t="s">
        <v>61</v>
      </c>
      <c r="C22" t="s">
        <v>62</v>
      </c>
      <c r="L22">
        <v>6729000</v>
      </c>
      <c r="M22">
        <v>6931000</v>
      </c>
      <c r="N22">
        <v>7090000</v>
      </c>
      <c r="O22">
        <v>7043000</v>
      </c>
      <c r="P22">
        <v>7467000</v>
      </c>
      <c r="Q22">
        <v>6884000</v>
      </c>
      <c r="R22">
        <v>7504000</v>
      </c>
      <c r="S22">
        <v>7764000</v>
      </c>
      <c r="T22">
        <v>7576000</v>
      </c>
      <c r="U22">
        <v>7703000</v>
      </c>
      <c r="V22">
        <v>7482000</v>
      </c>
      <c r="W22">
        <v>6691000</v>
      </c>
      <c r="X22">
        <v>6320000</v>
      </c>
      <c r="Y22">
        <v>5719000</v>
      </c>
      <c r="Z22">
        <v>5708000</v>
      </c>
      <c r="AA22">
        <v>5537000</v>
      </c>
      <c r="AB22">
        <v>5760000</v>
      </c>
      <c r="AC22">
        <v>5689000</v>
      </c>
      <c r="AD22">
        <v>6451000</v>
      </c>
      <c r="AE22">
        <v>6720000</v>
      </c>
      <c r="AF22">
        <v>6924000</v>
      </c>
      <c r="AG22">
        <v>7184000</v>
      </c>
      <c r="AH22">
        <v>8073000</v>
      </c>
      <c r="AI22">
        <v>7569000</v>
      </c>
      <c r="AJ22">
        <v>7542000</v>
      </c>
      <c r="AK22">
        <f>IF('ICSY 1950-2003'!AK22="","EMPTY",IF('ICSY 1995-2008'!AK22="","EMPTY_2",'ICSY 1950-2003'!AK22-'ICSY 1995-2008'!AK22))</f>
        <v>0</v>
      </c>
      <c r="AL22">
        <f>IF('ICSY 1950-2003'!AL22="","EMPTY",IF('ICSY 1995-2008'!AL22="","EMPTY_2",'ICSY 1950-2003'!AL22-'ICSY 1995-2008'!AL22))</f>
        <v>0</v>
      </c>
      <c r="AM22">
        <f>IF('ICSY 1950-2003'!AM22="","EMPTY",IF('ICSY 1995-2008'!AM22="","EMPTY_2",'ICSY 1950-2003'!AM22-'ICSY 1995-2008'!AM22))</f>
        <v>0</v>
      </c>
      <c r="AN22">
        <f>IF('ICSY 1950-2003'!AN22="","EMPTY",IF('ICSY 1995-2008'!AN22="","EMPTY_2",'ICSY 1950-2003'!AN22-'ICSY 1995-2008'!AN22))</f>
        <v>0</v>
      </c>
      <c r="AO22">
        <f>IF('ICSY 1950-2003'!AO22="","EMPTY",IF('ICSY 1995-2008'!AO22="","EMPTY_2",'ICSY 1950-2003'!AO22-'ICSY 1995-2008'!AO22))</f>
        <v>0</v>
      </c>
      <c r="AP22">
        <f>IF('ICSY 1950-2003'!AP22="","EMPTY",IF('ICSY 1995-2008'!AP22="","EMPTY_2",'ICSY 1950-2003'!AP22-'ICSY 1995-2008'!AP22))</f>
        <v>0</v>
      </c>
      <c r="AQ22">
        <f>IF('ICSY 1950-2003'!AQ22="","EMPTY",IF('ICSY 1995-2008'!AQ22="","EMPTY_2",'ICSY 1950-2003'!AQ22-'ICSY 1995-2008'!AQ22))</f>
        <v>0</v>
      </c>
      <c r="AR22">
        <f>IF('ICSY 1950-2003'!AR22="","EMPTY",IF('ICSY 1995-2008'!AR22="","EMPTY_2",'ICSY 1950-2003'!AR22-'ICSY 1995-2008'!AR22))</f>
        <v>0</v>
      </c>
      <c r="AS22">
        <f>IF('ICSY 1950-2003'!AS22="","EMPTY",IF('ICSY 1995-2008'!AS22="","EMPTY_2",'ICSY 1950-2003'!AS22-'ICSY 1995-2008'!AS22))</f>
        <v>0</v>
      </c>
      <c r="AU22">
        <f t="shared" si="0"/>
        <v>0</v>
      </c>
    </row>
    <row r="23" spans="1:47" x14ac:dyDescent="0.2">
      <c r="A23" t="s">
        <v>63</v>
      </c>
      <c r="B23" t="s">
        <v>64</v>
      </c>
      <c r="C23" t="s">
        <v>65</v>
      </c>
      <c r="AK23" t="str">
        <f>IF('ICSY 1950-2003'!AK23="","EMPTY",IF('ICSY 1995-2008'!AK23="","EMPTY_2",'ICSY 1950-2003'!AK23-'ICSY 1995-2008'!AK23))</f>
        <v>EMPTY</v>
      </c>
      <c r="AL23" t="str">
        <f>IF('ICSY 1950-2003'!AL23="","EMPTY",IF('ICSY 1995-2008'!AL23="","EMPTY_2",'ICSY 1950-2003'!AL23-'ICSY 1995-2008'!AL23))</f>
        <v>EMPTY</v>
      </c>
      <c r="AM23" t="str">
        <f>IF('ICSY 1950-2003'!AM23="","EMPTY",IF('ICSY 1995-2008'!AM23="","EMPTY_2",'ICSY 1950-2003'!AM23-'ICSY 1995-2008'!AM23))</f>
        <v>EMPTY</v>
      </c>
      <c r="AN23" t="str">
        <f>IF('ICSY 1950-2003'!AN23="","EMPTY",IF('ICSY 1995-2008'!AN23="","EMPTY_2",'ICSY 1950-2003'!AN23-'ICSY 1995-2008'!AN23))</f>
        <v>EMPTY</v>
      </c>
      <c r="AO23" t="str">
        <f>IF('ICSY 1950-2003'!AO23="","EMPTY",IF('ICSY 1995-2008'!AO23="","EMPTY_2",'ICSY 1950-2003'!AO23-'ICSY 1995-2008'!AO23))</f>
        <v>EMPTY</v>
      </c>
      <c r="AP23" t="str">
        <f>IF('ICSY 1950-2003'!AP23="","EMPTY",IF('ICSY 1995-2008'!AP23="","EMPTY_2",'ICSY 1950-2003'!AP23-'ICSY 1995-2008'!AP23))</f>
        <v>EMPTY</v>
      </c>
      <c r="AQ23" t="str">
        <f>IF('ICSY 1950-2003'!AQ23="","EMPTY",IF('ICSY 1995-2008'!AQ23="","EMPTY_2",'ICSY 1950-2003'!AQ23-'ICSY 1995-2008'!AQ23))</f>
        <v>EMPTY</v>
      </c>
      <c r="AR23" t="str">
        <f>IF('ICSY 1950-2003'!AR23="","EMPTY",IF('ICSY 1995-2008'!AR23="","EMPTY_2",'ICSY 1950-2003'!AR23-'ICSY 1995-2008'!AR23))</f>
        <v>EMPTY</v>
      </c>
      <c r="AS23" t="str">
        <f>IF('ICSY 1950-2003'!AS23="","EMPTY",IF('ICSY 1995-2008'!AS23="","EMPTY_2",'ICSY 1950-2003'!AS23-'ICSY 1995-2008'!AS23))</f>
        <v>EMPTY</v>
      </c>
      <c r="AU23">
        <f t="shared" si="0"/>
        <v>0</v>
      </c>
    </row>
    <row r="24" spans="1:47" x14ac:dyDescent="0.2">
      <c r="A24" t="s">
        <v>66</v>
      </c>
      <c r="B24" t="s">
        <v>67</v>
      </c>
      <c r="C24" t="s">
        <v>68</v>
      </c>
      <c r="M24">
        <v>102000</v>
      </c>
      <c r="N24">
        <v>112000</v>
      </c>
      <c r="O24">
        <v>123000</v>
      </c>
      <c r="P24">
        <v>125000</v>
      </c>
      <c r="Q24">
        <v>164000</v>
      </c>
      <c r="R24">
        <v>164000</v>
      </c>
      <c r="S24">
        <v>179000</v>
      </c>
      <c r="T24">
        <v>136000</v>
      </c>
      <c r="U24">
        <v>255000</v>
      </c>
      <c r="V24">
        <v>285000</v>
      </c>
      <c r="W24">
        <v>297000</v>
      </c>
      <c r="X24">
        <v>315000</v>
      </c>
      <c r="Y24">
        <v>300000</v>
      </c>
      <c r="Z24">
        <v>300000</v>
      </c>
      <c r="AA24">
        <v>300000</v>
      </c>
      <c r="AB24">
        <v>300000</v>
      </c>
      <c r="AC24">
        <v>300000</v>
      </c>
      <c r="AD24">
        <v>200000</v>
      </c>
      <c r="AE24">
        <v>250000</v>
      </c>
      <c r="AF24">
        <v>300000</v>
      </c>
      <c r="AG24">
        <v>320000</v>
      </c>
      <c r="AH24">
        <v>370000</v>
      </c>
      <c r="AI24">
        <v>506000</v>
      </c>
      <c r="AJ24">
        <v>465000</v>
      </c>
      <c r="AK24">
        <f>IF('ICSY 1950-2003'!AK24="","EMPTY",IF('ICSY 1995-2008'!AK24="","EMPTY_2",'ICSY 1950-2003'!AK24-'ICSY 1995-2008'!AK24))</f>
        <v>199</v>
      </c>
      <c r="AL24">
        <f>IF('ICSY 1950-2003'!AL24="","EMPTY",IF('ICSY 1995-2008'!AL24="","EMPTY_2",'ICSY 1950-2003'!AL24-'ICSY 1995-2008'!AL24))</f>
        <v>-51</v>
      </c>
      <c r="AM24">
        <f>IF('ICSY 1950-2003'!AM24="","EMPTY",IF('ICSY 1995-2008'!AM24="","EMPTY_2",'ICSY 1950-2003'!AM24-'ICSY 1995-2008'!AM24))</f>
        <v>8</v>
      </c>
      <c r="AN24">
        <f>IF('ICSY 1950-2003'!AN24="","EMPTY",IF('ICSY 1995-2008'!AN24="","EMPTY_2",'ICSY 1950-2003'!AN24-'ICSY 1995-2008'!AN24))</f>
        <v>-320</v>
      </c>
      <c r="AO24">
        <f>IF('ICSY 1950-2003'!AO24="","EMPTY",IF('ICSY 1995-2008'!AO24="","EMPTY_2",'ICSY 1950-2003'!AO24-'ICSY 1995-2008'!AO24))</f>
        <v>-320</v>
      </c>
      <c r="AP24">
        <f>IF('ICSY 1950-2003'!AP24="","EMPTY",IF('ICSY 1995-2008'!AP24="","EMPTY_2",'ICSY 1950-2003'!AP24-'ICSY 1995-2008'!AP24))</f>
        <v>0</v>
      </c>
      <c r="AQ24">
        <f>IF('ICSY 1950-2003'!AQ24="","EMPTY",IF('ICSY 1995-2008'!AQ24="","EMPTY_2",'ICSY 1950-2003'!AQ24-'ICSY 1995-2008'!AQ24))</f>
        <v>0</v>
      </c>
      <c r="AR24">
        <f>IF('ICSY 1950-2003'!AR24="","EMPTY",IF('ICSY 1995-2008'!AR24="","EMPTY_2",'ICSY 1950-2003'!AR24-'ICSY 1995-2008'!AR24))</f>
        <v>0</v>
      </c>
      <c r="AS24">
        <f>IF('ICSY 1950-2003'!AS24="","EMPTY",IF('ICSY 1995-2008'!AS24="","EMPTY_2",'ICSY 1950-2003'!AS24-'ICSY 1995-2008'!AS24))</f>
        <v>0</v>
      </c>
      <c r="AU24">
        <f t="shared" si="0"/>
        <v>-0.48399999999999999</v>
      </c>
    </row>
    <row r="25" spans="1:47" x14ac:dyDescent="0.2">
      <c r="A25" t="s">
        <v>69</v>
      </c>
      <c r="B25" t="s">
        <v>70</v>
      </c>
      <c r="C25" t="s">
        <v>71</v>
      </c>
      <c r="AK25" t="str">
        <f>IF('ICSY 1950-2003'!AK25="","EMPTY",IF('ICSY 1995-2008'!AK25="","EMPTY_2",'ICSY 1950-2003'!AK25-'ICSY 1995-2008'!AK25))</f>
        <v>EMPTY</v>
      </c>
      <c r="AL25" t="str">
        <f>IF('ICSY 1950-2003'!AL25="","EMPTY",IF('ICSY 1995-2008'!AL25="","EMPTY_2",'ICSY 1950-2003'!AL25-'ICSY 1995-2008'!AL25))</f>
        <v>EMPTY</v>
      </c>
      <c r="AM25" t="str">
        <f>IF('ICSY 1950-2003'!AM25="","EMPTY",IF('ICSY 1995-2008'!AM25="","EMPTY_2",'ICSY 1950-2003'!AM25-'ICSY 1995-2008'!AM25))</f>
        <v>EMPTY</v>
      </c>
      <c r="AN25" t="str">
        <f>IF('ICSY 1950-2003'!AN25="","EMPTY",IF('ICSY 1995-2008'!AN25="","EMPTY_2",'ICSY 1950-2003'!AN25-'ICSY 1995-2008'!AN25))</f>
        <v>EMPTY</v>
      </c>
      <c r="AO25" t="str">
        <f>IF('ICSY 1950-2003'!AO25="","EMPTY",IF('ICSY 1995-2008'!AO25="","EMPTY_2",'ICSY 1950-2003'!AO25-'ICSY 1995-2008'!AO25))</f>
        <v>EMPTY</v>
      </c>
      <c r="AP25" t="str">
        <f>IF('ICSY 1950-2003'!AP25="","EMPTY",IF('ICSY 1995-2008'!AP25="","EMPTY_2",'ICSY 1950-2003'!AP25-'ICSY 1995-2008'!AP25))</f>
        <v>EMPTY</v>
      </c>
      <c r="AQ25" t="str">
        <f>IF('ICSY 1950-2003'!AQ25="","EMPTY",IF('ICSY 1995-2008'!AQ25="","EMPTY_2",'ICSY 1950-2003'!AQ25-'ICSY 1995-2008'!AQ25))</f>
        <v>EMPTY</v>
      </c>
      <c r="AR25" t="str">
        <f>IF('ICSY 1950-2003'!AR25="","EMPTY",IF('ICSY 1995-2008'!AR25="","EMPTY_2",'ICSY 1950-2003'!AR25-'ICSY 1995-2008'!AR25))</f>
        <v>EMPTY</v>
      </c>
      <c r="AS25" t="str">
        <f>IF('ICSY 1950-2003'!AS25="","EMPTY",IF('ICSY 1995-2008'!AS25="","EMPTY_2",'ICSY 1950-2003'!AS25-'ICSY 1995-2008'!AS25))</f>
        <v>EMPTY</v>
      </c>
      <c r="AU25">
        <f t="shared" si="0"/>
        <v>0</v>
      </c>
    </row>
    <row r="26" spans="1:47" x14ac:dyDescent="0.2">
      <c r="A26" t="s">
        <v>72</v>
      </c>
      <c r="B26" t="s">
        <v>73</v>
      </c>
      <c r="C26" t="s">
        <v>74</v>
      </c>
      <c r="AG26">
        <v>116000</v>
      </c>
      <c r="AH26">
        <v>116000</v>
      </c>
      <c r="AI26">
        <v>107810</v>
      </c>
      <c r="AJ26">
        <v>120000</v>
      </c>
      <c r="AK26">
        <f>IF('ICSY 1950-2003'!AK26="","EMPTY",IF('ICSY 1995-2008'!AK26="","EMPTY_2",'ICSY 1950-2003'!AK26-'ICSY 1995-2008'!AK26))</f>
        <v>0</v>
      </c>
      <c r="AL26">
        <f>IF('ICSY 1950-2003'!AL26="","EMPTY",IF('ICSY 1995-2008'!AL26="","EMPTY_2",'ICSY 1950-2003'!AL26-'ICSY 1995-2008'!AL26))</f>
        <v>0</v>
      </c>
      <c r="AM26">
        <f>IF('ICSY 1950-2003'!AM26="","EMPTY",IF('ICSY 1995-2008'!AM26="","EMPTY_2",'ICSY 1950-2003'!AM26-'ICSY 1995-2008'!AM26))</f>
        <v>0</v>
      </c>
      <c r="AN26">
        <f>IF('ICSY 1950-2003'!AN26="","EMPTY",IF('ICSY 1995-2008'!AN26="","EMPTY_2",'ICSY 1950-2003'!AN26-'ICSY 1995-2008'!AN26))</f>
        <v>0</v>
      </c>
      <c r="AO26">
        <f>IF('ICSY 1950-2003'!AO26="","EMPTY",IF('ICSY 1995-2008'!AO26="","EMPTY_2",'ICSY 1950-2003'!AO26-'ICSY 1995-2008'!AO26))</f>
        <v>0</v>
      </c>
      <c r="AP26">
        <f>IF('ICSY 1950-2003'!AP26="","EMPTY",IF('ICSY 1995-2008'!AP26="","EMPTY_2",'ICSY 1950-2003'!AP26-'ICSY 1995-2008'!AP26))</f>
        <v>0</v>
      </c>
      <c r="AQ26">
        <f>IF('ICSY 1950-2003'!AQ26="","EMPTY",IF('ICSY 1995-2008'!AQ26="","EMPTY_2",'ICSY 1950-2003'!AQ26-'ICSY 1995-2008'!AQ26))</f>
        <v>0</v>
      </c>
      <c r="AR26">
        <f>IF('ICSY 1950-2003'!AR26="","EMPTY",IF('ICSY 1995-2008'!AR26="","EMPTY_2",'ICSY 1950-2003'!AR26-'ICSY 1995-2008'!AR26))</f>
        <v>0</v>
      </c>
      <c r="AS26">
        <f>IF('ICSY 1950-2003'!AS26="","EMPTY",IF('ICSY 1995-2008'!AS26="","EMPTY_2",'ICSY 1950-2003'!AS26-'ICSY 1995-2008'!AS26))</f>
        <v>0</v>
      </c>
      <c r="AU26">
        <f t="shared" si="0"/>
        <v>0</v>
      </c>
    </row>
    <row r="27" spans="1:47" x14ac:dyDescent="0.2">
      <c r="A27" t="s">
        <v>75</v>
      </c>
      <c r="B27" t="s">
        <v>76</v>
      </c>
      <c r="C27" t="s">
        <v>77</v>
      </c>
      <c r="L27">
        <v>116000</v>
      </c>
      <c r="M27">
        <v>128000</v>
      </c>
      <c r="N27">
        <v>257000</v>
      </c>
      <c r="O27">
        <v>166000</v>
      </c>
      <c r="P27">
        <v>202000</v>
      </c>
      <c r="Q27">
        <v>226000</v>
      </c>
      <c r="R27">
        <v>220000</v>
      </c>
      <c r="S27">
        <v>267000</v>
      </c>
      <c r="T27">
        <v>257000</v>
      </c>
      <c r="U27">
        <v>253000</v>
      </c>
      <c r="V27">
        <v>318000</v>
      </c>
      <c r="W27">
        <v>374000</v>
      </c>
      <c r="X27">
        <v>326000</v>
      </c>
      <c r="Y27">
        <v>310000</v>
      </c>
      <c r="Z27">
        <v>220000</v>
      </c>
      <c r="AA27">
        <v>241000</v>
      </c>
      <c r="AB27">
        <v>343000</v>
      </c>
      <c r="AC27">
        <v>386000</v>
      </c>
      <c r="AD27">
        <v>466000</v>
      </c>
      <c r="AE27">
        <v>501000</v>
      </c>
      <c r="AF27">
        <v>524000</v>
      </c>
      <c r="AG27">
        <v>587000</v>
      </c>
      <c r="AH27">
        <v>650000</v>
      </c>
      <c r="AI27">
        <v>718000</v>
      </c>
      <c r="AJ27">
        <v>776000</v>
      </c>
      <c r="AK27">
        <f>IF('ICSY 1950-2003'!AK27="","EMPTY",IF('ICSY 1995-2008'!AK27="","EMPTY_2",'ICSY 1950-2003'!AK27-'ICSY 1995-2008'!AK27))</f>
        <v>187</v>
      </c>
      <c r="AL27">
        <f>IF('ICSY 1950-2003'!AL27="","EMPTY",IF('ICSY 1995-2008'!AL27="","EMPTY_2",'ICSY 1950-2003'!AL27-'ICSY 1995-2008'!AL27))</f>
        <v>188</v>
      </c>
      <c r="AM27">
        <f>IF('ICSY 1950-2003'!AM27="","EMPTY",IF('ICSY 1995-2008'!AM27="","EMPTY_2",'ICSY 1950-2003'!AM27-'ICSY 1995-2008'!AM27))</f>
        <v>286</v>
      </c>
      <c r="AN27">
        <f>IF('ICSY 1950-2003'!AN27="","EMPTY",IF('ICSY 1995-2008'!AN27="","EMPTY_2",'ICSY 1950-2003'!AN27-'ICSY 1995-2008'!AN27))</f>
        <v>229</v>
      </c>
      <c r="AO27">
        <f>IF('ICSY 1950-2003'!AO27="","EMPTY",IF('ICSY 1995-2008'!AO27="","EMPTY_2",'ICSY 1950-2003'!AO27-'ICSY 1995-2008'!AO27))</f>
        <v>-33</v>
      </c>
      <c r="AP27">
        <f>IF('ICSY 1950-2003'!AP27="","EMPTY",IF('ICSY 1995-2008'!AP27="","EMPTY_2",'ICSY 1950-2003'!AP27-'ICSY 1995-2008'!AP27))</f>
        <v>0</v>
      </c>
      <c r="AQ27">
        <f>IF('ICSY 1950-2003'!AQ27="","EMPTY",IF('ICSY 1995-2008'!AQ27="","EMPTY_2",'ICSY 1950-2003'!AQ27-'ICSY 1995-2008'!AQ27))</f>
        <v>0</v>
      </c>
      <c r="AR27">
        <f>IF('ICSY 1950-2003'!AR27="","EMPTY",IF('ICSY 1995-2008'!AR27="","EMPTY_2",'ICSY 1950-2003'!AR27-'ICSY 1995-2008'!AR27))</f>
        <v>-0.5</v>
      </c>
      <c r="AS27">
        <f>IF('ICSY 1950-2003'!AS27="","EMPTY",IF('ICSY 1995-2008'!AS27="","EMPTY_2",'ICSY 1950-2003'!AS27-'ICSY 1995-2008'!AS27))</f>
        <v>-138.20000000000005</v>
      </c>
      <c r="AU27">
        <f t="shared" si="0"/>
        <v>0.71829999999999994</v>
      </c>
    </row>
    <row r="28" spans="1:47" x14ac:dyDescent="0.2">
      <c r="A28" t="s">
        <v>78</v>
      </c>
      <c r="B28" t="s">
        <v>79</v>
      </c>
      <c r="C28" t="s">
        <v>80</v>
      </c>
      <c r="AK28" t="str">
        <f>IF('ICSY 1950-2003'!AK28="","EMPTY",IF('ICSY 1995-2008'!AK28="","EMPTY_2",'ICSY 1950-2003'!AK28-'ICSY 1995-2008'!AK28))</f>
        <v>EMPTY</v>
      </c>
      <c r="AL28">
        <f>IF('ICSY 1950-2003'!AL28="","EMPTY",IF('ICSY 1995-2008'!AL28="","EMPTY_2",'ICSY 1950-2003'!AL28-'ICSY 1995-2008'!AL28))</f>
        <v>0</v>
      </c>
      <c r="AM28">
        <f>IF('ICSY 1950-2003'!AM28="","EMPTY",IF('ICSY 1995-2008'!AM28="","EMPTY_2",'ICSY 1950-2003'!AM28-'ICSY 1995-2008'!AM28))</f>
        <v>0</v>
      </c>
      <c r="AN28">
        <f>IF('ICSY 1950-2003'!AN28="","EMPTY",IF('ICSY 1995-2008'!AN28="","EMPTY_2",'ICSY 1950-2003'!AN28-'ICSY 1995-2008'!AN28))</f>
        <v>0</v>
      </c>
      <c r="AO28">
        <f>IF('ICSY 1950-2003'!AO28="","EMPTY",IF('ICSY 1995-2008'!AO28="","EMPTY_2",'ICSY 1950-2003'!AO28-'ICSY 1995-2008'!AO28))</f>
        <v>0</v>
      </c>
      <c r="AP28">
        <f>IF('ICSY 1950-2003'!AP28="","EMPTY",IF('ICSY 1995-2008'!AP28="","EMPTY_2",'ICSY 1950-2003'!AP28-'ICSY 1995-2008'!AP28))</f>
        <v>0</v>
      </c>
      <c r="AQ28">
        <f>IF('ICSY 1950-2003'!AQ28="","EMPTY",IF('ICSY 1995-2008'!AQ28="","EMPTY_2",'ICSY 1950-2003'!AQ28-'ICSY 1995-2008'!AQ28))</f>
        <v>0</v>
      </c>
      <c r="AR28">
        <f>IF('ICSY 1950-2003'!AR28="","EMPTY",IF('ICSY 1995-2008'!AR28="","EMPTY_2",'ICSY 1950-2003'!AR28-'ICSY 1995-2008'!AR28))</f>
        <v>0</v>
      </c>
      <c r="AS28">
        <f>IF('ICSY 1950-2003'!AS28="","EMPTY",IF('ICSY 1995-2008'!AS28="","EMPTY_2",'ICSY 1950-2003'!AS28-'ICSY 1995-2008'!AS28))</f>
        <v>0</v>
      </c>
      <c r="AU28">
        <f t="shared" si="0"/>
        <v>0</v>
      </c>
    </row>
    <row r="29" spans="1:47" x14ac:dyDescent="0.2">
      <c r="A29" t="s">
        <v>81</v>
      </c>
      <c r="B29" t="s">
        <v>82</v>
      </c>
      <c r="C29" t="s">
        <v>83</v>
      </c>
      <c r="AK29" t="str">
        <f>IF('ICSY 1950-2003'!AK29="","EMPTY",IF('ICSY 1995-2008'!AK29="","EMPTY_2",'ICSY 1950-2003'!AK29-'ICSY 1995-2008'!AK29))</f>
        <v>EMPTY</v>
      </c>
      <c r="AL29" t="str">
        <f>IF('ICSY 1950-2003'!AL29="","EMPTY",IF('ICSY 1995-2008'!AL29="","EMPTY_2",'ICSY 1950-2003'!AL29-'ICSY 1995-2008'!AL29))</f>
        <v>EMPTY</v>
      </c>
      <c r="AM29" t="str">
        <f>IF('ICSY 1950-2003'!AM29="","EMPTY",IF('ICSY 1995-2008'!AM29="","EMPTY_2",'ICSY 1950-2003'!AM29-'ICSY 1995-2008'!AM29))</f>
        <v>EMPTY</v>
      </c>
      <c r="AN29" t="str">
        <f>IF('ICSY 1950-2003'!AN29="","EMPTY",IF('ICSY 1995-2008'!AN29="","EMPTY_2",'ICSY 1950-2003'!AN29-'ICSY 1995-2008'!AN29))</f>
        <v>EMPTY</v>
      </c>
      <c r="AO29" t="str">
        <f>IF('ICSY 1950-2003'!AO29="","EMPTY",IF('ICSY 1995-2008'!AO29="","EMPTY_2",'ICSY 1950-2003'!AO29-'ICSY 1995-2008'!AO29))</f>
        <v>EMPTY</v>
      </c>
      <c r="AP29" t="str">
        <f>IF('ICSY 1950-2003'!AP29="","EMPTY",IF('ICSY 1995-2008'!AP29="","EMPTY_2",'ICSY 1950-2003'!AP29-'ICSY 1995-2008'!AP29))</f>
        <v>EMPTY</v>
      </c>
      <c r="AQ29" t="str">
        <f>IF('ICSY 1950-2003'!AQ29="","EMPTY",IF('ICSY 1995-2008'!AQ29="","EMPTY_2",'ICSY 1950-2003'!AQ29-'ICSY 1995-2008'!AQ29))</f>
        <v>EMPTY</v>
      </c>
      <c r="AR29" t="str">
        <f>IF('ICSY 1950-2003'!AR29="","EMPTY",IF('ICSY 1995-2008'!AR29="","EMPTY_2",'ICSY 1950-2003'!AR29-'ICSY 1995-2008'!AR29))</f>
        <v>EMPTY</v>
      </c>
      <c r="AS29" t="str">
        <f>IF('ICSY 1950-2003'!AS29="","EMPTY",IF('ICSY 1995-2008'!AS29="","EMPTY_2",'ICSY 1950-2003'!AS29-'ICSY 1995-2008'!AS29))</f>
        <v>EMPTY</v>
      </c>
      <c r="AU29">
        <f t="shared" si="0"/>
        <v>0</v>
      </c>
    </row>
    <row r="30" spans="1:47" x14ac:dyDescent="0.2">
      <c r="A30" t="s">
        <v>84</v>
      </c>
      <c r="B30" t="s">
        <v>85</v>
      </c>
      <c r="C30" t="s">
        <v>86</v>
      </c>
      <c r="L30">
        <v>9002000</v>
      </c>
      <c r="M30">
        <v>9803000</v>
      </c>
      <c r="N30">
        <v>11382000</v>
      </c>
      <c r="O30">
        <v>13398000</v>
      </c>
      <c r="P30">
        <v>15187000</v>
      </c>
      <c r="Q30">
        <v>16391000</v>
      </c>
      <c r="R30">
        <v>18675000</v>
      </c>
      <c r="S30">
        <v>21123000</v>
      </c>
      <c r="T30">
        <v>23239000</v>
      </c>
      <c r="U30">
        <v>24871000</v>
      </c>
      <c r="V30">
        <v>27194000</v>
      </c>
      <c r="W30">
        <v>26051000</v>
      </c>
      <c r="X30">
        <v>25644000</v>
      </c>
      <c r="Y30">
        <v>20870000</v>
      </c>
      <c r="Z30">
        <v>19497000</v>
      </c>
      <c r="AA30">
        <v>20635000</v>
      </c>
      <c r="AB30">
        <v>25252000</v>
      </c>
      <c r="AC30">
        <v>25468000</v>
      </c>
      <c r="AD30">
        <v>25329000</v>
      </c>
      <c r="AE30">
        <v>25921000</v>
      </c>
      <c r="AF30">
        <v>25850000</v>
      </c>
      <c r="AG30">
        <v>27491000</v>
      </c>
      <c r="AH30">
        <v>23902000</v>
      </c>
      <c r="AI30">
        <v>24845000</v>
      </c>
      <c r="AJ30">
        <v>25229000</v>
      </c>
      <c r="AK30">
        <f>IF('ICSY 1950-2003'!AK30="","EMPTY",IF('ICSY 1995-2008'!AK30="","EMPTY_2",'ICSY 1950-2003'!AK30-'ICSY 1995-2008'!AK30))</f>
        <v>0</v>
      </c>
      <c r="AL30">
        <f>IF('ICSY 1950-2003'!AL30="","EMPTY",IF('ICSY 1995-2008'!AL30="","EMPTY_2",'ICSY 1950-2003'!AL30-'ICSY 1995-2008'!AL30))</f>
        <v>0</v>
      </c>
      <c r="AM30">
        <f>IF('ICSY 1950-2003'!AM30="","EMPTY",IF('ICSY 1995-2008'!AM30="","EMPTY_2",'ICSY 1950-2003'!AM30-'ICSY 1995-2008'!AM30))</f>
        <v>0</v>
      </c>
      <c r="AN30">
        <f>IF('ICSY 1950-2003'!AN30="","EMPTY",IF('ICSY 1995-2008'!AN30="","EMPTY_2",'ICSY 1950-2003'!AN30-'ICSY 1995-2008'!AN30))</f>
        <v>0</v>
      </c>
      <c r="AO30">
        <f>IF('ICSY 1950-2003'!AO30="","EMPTY",IF('ICSY 1995-2008'!AO30="","EMPTY_2",'ICSY 1950-2003'!AO30-'ICSY 1995-2008'!AO30))</f>
        <v>0</v>
      </c>
      <c r="AP30">
        <f>IF('ICSY 1950-2003'!AP30="","EMPTY",IF('ICSY 1995-2008'!AP30="","EMPTY_2",'ICSY 1950-2003'!AP30-'ICSY 1995-2008'!AP30))</f>
        <v>1996.8219600000011</v>
      </c>
      <c r="AQ30">
        <f>IF('ICSY 1950-2003'!AQ30="","EMPTY",IF('ICSY 1995-2008'!AQ30="","EMPTY_2",'ICSY 1950-2003'!AQ30-'ICSY 1995-2008'!AQ30))</f>
        <v>433.22995999998966</v>
      </c>
      <c r="AR30">
        <f>IF('ICSY 1950-2003'!AR30="","EMPTY",IF('ICSY 1995-2008'!AR30="","EMPTY_2",'ICSY 1950-2003'!AR30-'ICSY 1995-2008'!AR30))</f>
        <v>641.8509600000034</v>
      </c>
      <c r="AS30">
        <f>IF('ICSY 1950-2003'!AS30="","EMPTY",IF('ICSY 1995-2008'!AS30="","EMPTY_2",'ICSY 1950-2003'!AS30-'ICSY 1995-2008'!AS30))</f>
        <v>-643.18899999999849</v>
      </c>
      <c r="AU30">
        <f t="shared" si="0"/>
        <v>2.4287138799999957</v>
      </c>
    </row>
    <row r="31" spans="1:47" x14ac:dyDescent="0.2">
      <c r="A31" t="s">
        <v>87</v>
      </c>
      <c r="B31" t="s">
        <v>88</v>
      </c>
      <c r="C31" t="s">
        <v>89</v>
      </c>
      <c r="AK31" t="str">
        <f>IF('ICSY 1950-2003'!AK31="","EMPTY",IF('ICSY 1995-2008'!AK31="","EMPTY_2",'ICSY 1950-2003'!AK31-'ICSY 1995-2008'!AK31))</f>
        <v>EMPTY</v>
      </c>
      <c r="AL31" t="str">
        <f>IF('ICSY 1950-2003'!AL31="","EMPTY",IF('ICSY 1995-2008'!AL31="","EMPTY_2",'ICSY 1950-2003'!AL31-'ICSY 1995-2008'!AL31))</f>
        <v>EMPTY</v>
      </c>
      <c r="AM31" t="str">
        <f>IF('ICSY 1950-2003'!AM31="","EMPTY",IF('ICSY 1995-2008'!AM31="","EMPTY_2",'ICSY 1950-2003'!AM31-'ICSY 1995-2008'!AM31))</f>
        <v>EMPTY</v>
      </c>
      <c r="AN31" t="str">
        <f>IF('ICSY 1950-2003'!AN31="","EMPTY",IF('ICSY 1995-2008'!AN31="","EMPTY_2",'ICSY 1950-2003'!AN31-'ICSY 1995-2008'!AN31))</f>
        <v>EMPTY</v>
      </c>
      <c r="AO31" t="str">
        <f>IF('ICSY 1950-2003'!AO31="","EMPTY",IF('ICSY 1995-2008'!AO31="","EMPTY_2",'ICSY 1950-2003'!AO31-'ICSY 1995-2008'!AO31))</f>
        <v>EMPTY</v>
      </c>
      <c r="AP31" t="str">
        <f>IF('ICSY 1950-2003'!AP31="","EMPTY",IF('ICSY 1995-2008'!AP31="","EMPTY_2",'ICSY 1950-2003'!AP31-'ICSY 1995-2008'!AP31))</f>
        <v>EMPTY</v>
      </c>
      <c r="AQ31" t="str">
        <f>IF('ICSY 1950-2003'!AQ31="","EMPTY",IF('ICSY 1995-2008'!AQ31="","EMPTY_2",'ICSY 1950-2003'!AQ31-'ICSY 1995-2008'!AQ31))</f>
        <v>EMPTY</v>
      </c>
      <c r="AR31" t="str">
        <f>IF('ICSY 1950-2003'!AR31="","EMPTY",IF('ICSY 1995-2008'!AR31="","EMPTY_2",'ICSY 1950-2003'!AR31-'ICSY 1995-2008'!AR31))</f>
        <v>EMPTY</v>
      </c>
      <c r="AS31" t="str">
        <f>IF('ICSY 1950-2003'!AS31="","EMPTY",IF('ICSY 1995-2008'!AS31="","EMPTY_2",'ICSY 1950-2003'!AS31-'ICSY 1995-2008'!AS31))</f>
        <v>EMPTY</v>
      </c>
      <c r="AU31">
        <f t="shared" si="0"/>
        <v>0</v>
      </c>
    </row>
    <row r="32" spans="1:47" x14ac:dyDescent="0.2">
      <c r="A32" t="s">
        <v>90</v>
      </c>
      <c r="B32" t="s">
        <v>91</v>
      </c>
      <c r="C32" t="s">
        <v>92</v>
      </c>
      <c r="AK32" t="str">
        <f>IF('ICSY 1950-2003'!AK32="","EMPTY",IF('ICSY 1995-2008'!AK32="","EMPTY_2",'ICSY 1950-2003'!AK32-'ICSY 1995-2008'!AK32))</f>
        <v>EMPTY</v>
      </c>
      <c r="AL32" t="str">
        <f>IF('ICSY 1950-2003'!AL32="","EMPTY",IF('ICSY 1995-2008'!AL32="","EMPTY_2",'ICSY 1950-2003'!AL32-'ICSY 1995-2008'!AL32))</f>
        <v>EMPTY</v>
      </c>
      <c r="AM32" t="str">
        <f>IF('ICSY 1950-2003'!AM32="","EMPTY",IF('ICSY 1995-2008'!AM32="","EMPTY_2",'ICSY 1950-2003'!AM32-'ICSY 1995-2008'!AM32))</f>
        <v>EMPTY</v>
      </c>
      <c r="AN32" t="str">
        <f>IF('ICSY 1950-2003'!AN32="","EMPTY",IF('ICSY 1995-2008'!AN32="","EMPTY_2",'ICSY 1950-2003'!AN32-'ICSY 1995-2008'!AN32))</f>
        <v>EMPTY</v>
      </c>
      <c r="AO32" t="str">
        <f>IF('ICSY 1950-2003'!AO32="","EMPTY",IF('ICSY 1995-2008'!AO32="","EMPTY_2",'ICSY 1950-2003'!AO32-'ICSY 1995-2008'!AO32))</f>
        <v>EMPTY</v>
      </c>
      <c r="AP32" t="str">
        <f>IF('ICSY 1950-2003'!AP32="","EMPTY",IF('ICSY 1995-2008'!AP32="","EMPTY_2",'ICSY 1950-2003'!AP32-'ICSY 1995-2008'!AP32))</f>
        <v>EMPTY</v>
      </c>
      <c r="AQ32" t="str">
        <f>IF('ICSY 1950-2003'!AQ32="","EMPTY",IF('ICSY 1995-2008'!AQ32="","EMPTY_2",'ICSY 1950-2003'!AQ32-'ICSY 1995-2008'!AQ32))</f>
        <v>EMPTY</v>
      </c>
      <c r="AR32" t="str">
        <f>IF('ICSY 1950-2003'!AR32="","EMPTY",IF('ICSY 1995-2008'!AR32="","EMPTY_2",'ICSY 1950-2003'!AR32-'ICSY 1995-2008'!AR32))</f>
        <v>EMPTY</v>
      </c>
      <c r="AS32" t="str">
        <f>IF('ICSY 1950-2003'!AS32="","EMPTY",IF('ICSY 1995-2008'!AS32="","EMPTY_2",'ICSY 1950-2003'!AS32-'ICSY 1995-2008'!AS32))</f>
        <v>EMPTY</v>
      </c>
      <c r="AU32">
        <f t="shared" si="0"/>
        <v>0</v>
      </c>
    </row>
    <row r="33" spans="1:47" x14ac:dyDescent="0.2">
      <c r="A33" t="s">
        <v>93</v>
      </c>
      <c r="B33" t="s">
        <v>94</v>
      </c>
      <c r="C33" t="s">
        <v>95</v>
      </c>
      <c r="AK33" t="str">
        <f>IF('ICSY 1950-2003'!AK33="","EMPTY",IF('ICSY 1995-2008'!AK33="","EMPTY_2",'ICSY 1950-2003'!AK33-'ICSY 1995-2008'!AK33))</f>
        <v>EMPTY</v>
      </c>
      <c r="AL33" t="str">
        <f>IF('ICSY 1950-2003'!AL33="","EMPTY",IF('ICSY 1995-2008'!AL33="","EMPTY_2",'ICSY 1950-2003'!AL33-'ICSY 1995-2008'!AL33))</f>
        <v>EMPTY</v>
      </c>
      <c r="AM33" t="str">
        <f>IF('ICSY 1950-2003'!AM33="","EMPTY",IF('ICSY 1995-2008'!AM33="","EMPTY_2",'ICSY 1950-2003'!AM33-'ICSY 1995-2008'!AM33))</f>
        <v>EMPTY</v>
      </c>
      <c r="AN33" t="str">
        <f>IF('ICSY 1950-2003'!AN33="","EMPTY",IF('ICSY 1995-2008'!AN33="","EMPTY_2",'ICSY 1950-2003'!AN33-'ICSY 1995-2008'!AN33))</f>
        <v>EMPTY</v>
      </c>
      <c r="AO33">
        <f>IF('ICSY 1950-2003'!AO33="","EMPTY",IF('ICSY 1995-2008'!AO33="","EMPTY_2",'ICSY 1950-2003'!AO33-'ICSY 1995-2008'!AO33))</f>
        <v>0</v>
      </c>
      <c r="AP33">
        <f>IF('ICSY 1950-2003'!AP33="","EMPTY",IF('ICSY 1995-2008'!AP33="","EMPTY_2",'ICSY 1950-2003'!AP33-'ICSY 1995-2008'!AP33))</f>
        <v>0</v>
      </c>
      <c r="AQ33">
        <f>IF('ICSY 1950-2003'!AQ33="","EMPTY",IF('ICSY 1995-2008'!AQ33="","EMPTY_2",'ICSY 1950-2003'!AQ33-'ICSY 1995-2008'!AQ33))</f>
        <v>0</v>
      </c>
      <c r="AR33">
        <f>IF('ICSY 1950-2003'!AR33="","EMPTY",IF('ICSY 1995-2008'!AR33="","EMPTY_2",'ICSY 1950-2003'!AR33-'ICSY 1995-2008'!AR33))</f>
        <v>0</v>
      </c>
      <c r="AS33">
        <f>IF('ICSY 1950-2003'!AS33="","EMPTY",IF('ICSY 1995-2008'!AS33="","EMPTY_2",'ICSY 1950-2003'!AS33-'ICSY 1995-2008'!AS33))</f>
        <v>0</v>
      </c>
      <c r="AU33">
        <f t="shared" si="0"/>
        <v>0</v>
      </c>
    </row>
    <row r="34" spans="1:47" x14ac:dyDescent="0.2">
      <c r="A34" t="s">
        <v>96</v>
      </c>
      <c r="B34" t="s">
        <v>97</v>
      </c>
      <c r="C34" t="s">
        <v>98</v>
      </c>
      <c r="L34">
        <v>3668000</v>
      </c>
      <c r="M34">
        <v>3880000</v>
      </c>
      <c r="N34">
        <v>5149000</v>
      </c>
      <c r="O34">
        <v>4178000</v>
      </c>
      <c r="P34">
        <v>4297000</v>
      </c>
      <c r="Q34">
        <v>4358000</v>
      </c>
      <c r="R34">
        <v>4362000</v>
      </c>
      <c r="S34">
        <v>4665000</v>
      </c>
      <c r="T34">
        <v>5149000</v>
      </c>
      <c r="U34">
        <v>5401000</v>
      </c>
      <c r="V34">
        <v>5359000</v>
      </c>
      <c r="W34">
        <v>5433000</v>
      </c>
      <c r="X34">
        <v>5614000</v>
      </c>
      <c r="Y34">
        <v>5644000</v>
      </c>
      <c r="Z34">
        <v>5717000</v>
      </c>
      <c r="AA34">
        <v>5296000</v>
      </c>
      <c r="AB34">
        <v>5702000</v>
      </c>
      <c r="AC34">
        <v>5494000</v>
      </c>
      <c r="AD34">
        <v>5535000</v>
      </c>
      <c r="AE34">
        <v>5036000</v>
      </c>
      <c r="AF34">
        <v>4710000</v>
      </c>
      <c r="AG34">
        <v>2374000</v>
      </c>
      <c r="AH34">
        <v>2132000</v>
      </c>
      <c r="AI34">
        <v>2007000</v>
      </c>
      <c r="AJ34">
        <v>1910000</v>
      </c>
      <c r="AK34">
        <f>IF('ICSY 1950-2003'!AK34="","EMPTY",IF('ICSY 1995-2008'!AK34="","EMPTY_2",'ICSY 1950-2003'!AK34-'ICSY 1995-2008'!AK34))</f>
        <v>0</v>
      </c>
      <c r="AL34">
        <f>IF('ICSY 1950-2003'!AL34="","EMPTY",IF('ICSY 1995-2008'!AL34="","EMPTY_2",'ICSY 1950-2003'!AL34-'ICSY 1995-2008'!AL34))</f>
        <v>0</v>
      </c>
      <c r="AM34">
        <f>IF('ICSY 1950-2003'!AM34="","EMPTY",IF('ICSY 1995-2008'!AM34="","EMPTY_2",'ICSY 1950-2003'!AM34-'ICSY 1995-2008'!AM34))</f>
        <v>0</v>
      </c>
      <c r="AN34">
        <f>IF('ICSY 1950-2003'!AN34="","EMPTY",IF('ICSY 1995-2008'!AN34="","EMPTY_2",'ICSY 1950-2003'!AN34-'ICSY 1995-2008'!AN34))</f>
        <v>19</v>
      </c>
      <c r="AO34">
        <f>IF('ICSY 1950-2003'!AO34="","EMPTY",IF('ICSY 1995-2008'!AO34="","EMPTY_2",'ICSY 1950-2003'!AO34-'ICSY 1995-2008'!AO34))</f>
        <v>13</v>
      </c>
      <c r="AP34">
        <f>IF('ICSY 1950-2003'!AP34="","EMPTY",IF('ICSY 1995-2008'!AP34="","EMPTY_2",'ICSY 1950-2003'!AP34-'ICSY 1995-2008'!AP34))</f>
        <v>2</v>
      </c>
      <c r="AQ34">
        <f>IF('ICSY 1950-2003'!AQ34="","EMPTY",IF('ICSY 1995-2008'!AQ34="","EMPTY_2",'ICSY 1950-2003'!AQ34-'ICSY 1995-2008'!AQ34))</f>
        <v>27</v>
      </c>
      <c r="AR34">
        <f>IF('ICSY 1950-2003'!AR34="","EMPTY",IF('ICSY 1995-2008'!AR34="","EMPTY_2",'ICSY 1950-2003'!AR34-'ICSY 1995-2008'!AR34))</f>
        <v>32</v>
      </c>
      <c r="AS34">
        <f>IF('ICSY 1950-2003'!AS34="","EMPTY",IF('ICSY 1995-2008'!AS34="","EMPTY_2",'ICSY 1950-2003'!AS34-'ICSY 1995-2008'!AS34))</f>
        <v>8</v>
      </c>
      <c r="AU34">
        <f t="shared" si="0"/>
        <v>0.10100000000000001</v>
      </c>
    </row>
    <row r="35" spans="1:47" x14ac:dyDescent="0.2">
      <c r="A35" t="s">
        <v>99</v>
      </c>
      <c r="B35" t="s">
        <v>100</v>
      </c>
      <c r="C35" t="s">
        <v>101</v>
      </c>
      <c r="AK35" t="str">
        <f>IF('ICSY 1950-2003'!AK35="","EMPTY",IF('ICSY 1995-2008'!AK35="","EMPTY_2",'ICSY 1950-2003'!AK35-'ICSY 1995-2008'!AK35))</f>
        <v>EMPTY</v>
      </c>
      <c r="AL35" t="str">
        <f>IF('ICSY 1950-2003'!AL35="","EMPTY",IF('ICSY 1995-2008'!AL35="","EMPTY_2",'ICSY 1950-2003'!AL35-'ICSY 1995-2008'!AL35))</f>
        <v>EMPTY</v>
      </c>
      <c r="AM35">
        <f>IF('ICSY 1950-2003'!AM35="","EMPTY",IF('ICSY 1995-2008'!AM35="","EMPTY_2",'ICSY 1950-2003'!AM35-'ICSY 1995-2008'!AM35))</f>
        <v>0</v>
      </c>
      <c r="AN35">
        <f>IF('ICSY 1950-2003'!AN35="","EMPTY",IF('ICSY 1995-2008'!AN35="","EMPTY_2",'ICSY 1950-2003'!AN35-'ICSY 1995-2008'!AN35))</f>
        <v>0</v>
      </c>
      <c r="AO35">
        <f>IF('ICSY 1950-2003'!AO35="","EMPTY",IF('ICSY 1995-2008'!AO35="","EMPTY_2",'ICSY 1950-2003'!AO35-'ICSY 1995-2008'!AO35))</f>
        <v>0</v>
      </c>
      <c r="AP35">
        <f>IF('ICSY 1950-2003'!AP35="","EMPTY",IF('ICSY 1995-2008'!AP35="","EMPTY_2",'ICSY 1950-2003'!AP35-'ICSY 1995-2008'!AP35))</f>
        <v>0</v>
      </c>
      <c r="AQ35">
        <f>IF('ICSY 1950-2003'!AQ35="","EMPTY",IF('ICSY 1995-2008'!AQ35="","EMPTY_2",'ICSY 1950-2003'!AQ35-'ICSY 1995-2008'!AQ35))</f>
        <v>0</v>
      </c>
      <c r="AR35">
        <f>IF('ICSY 1950-2003'!AR35="","EMPTY",IF('ICSY 1995-2008'!AR35="","EMPTY_2",'ICSY 1950-2003'!AR35-'ICSY 1995-2008'!AR35))</f>
        <v>0</v>
      </c>
      <c r="AS35">
        <f>IF('ICSY 1950-2003'!AS35="","EMPTY",IF('ICSY 1995-2008'!AS35="","EMPTY_2",'ICSY 1950-2003'!AS35-'ICSY 1995-2008'!AS35))</f>
        <v>0</v>
      </c>
      <c r="AU35">
        <f t="shared" si="0"/>
        <v>0</v>
      </c>
    </row>
    <row r="36" spans="1:47" x14ac:dyDescent="0.2">
      <c r="A36" t="s">
        <v>102</v>
      </c>
      <c r="B36" t="s">
        <v>103</v>
      </c>
      <c r="C36" t="s">
        <v>104</v>
      </c>
      <c r="V36">
        <v>50</v>
      </c>
      <c r="W36">
        <v>820</v>
      </c>
      <c r="X36">
        <v>260</v>
      </c>
      <c r="AK36" t="str">
        <f>IF('ICSY 1950-2003'!AK36="","EMPTY",IF('ICSY 1995-2008'!AK36="","EMPTY_2",'ICSY 1950-2003'!AK36-'ICSY 1995-2008'!AK36))</f>
        <v>EMPTY</v>
      </c>
      <c r="AL36" t="str">
        <f>IF('ICSY 1950-2003'!AL36="","EMPTY",IF('ICSY 1995-2008'!AL36="","EMPTY_2",'ICSY 1950-2003'!AL36-'ICSY 1995-2008'!AL36))</f>
        <v>EMPTY</v>
      </c>
      <c r="AM36" t="str">
        <f>IF('ICSY 1950-2003'!AM36="","EMPTY",IF('ICSY 1995-2008'!AM36="","EMPTY_2",'ICSY 1950-2003'!AM36-'ICSY 1995-2008'!AM36))</f>
        <v>EMPTY</v>
      </c>
      <c r="AN36" t="str">
        <f>IF('ICSY 1950-2003'!AN36="","EMPTY",IF('ICSY 1995-2008'!AN36="","EMPTY_2",'ICSY 1950-2003'!AN36-'ICSY 1995-2008'!AN36))</f>
        <v>EMPTY</v>
      </c>
      <c r="AO36" t="str">
        <f>IF('ICSY 1950-2003'!AO36="","EMPTY",IF('ICSY 1995-2008'!AO36="","EMPTY_2",'ICSY 1950-2003'!AO36-'ICSY 1995-2008'!AO36))</f>
        <v>EMPTY</v>
      </c>
      <c r="AP36" t="str">
        <f>IF('ICSY 1950-2003'!AP36="","EMPTY",IF('ICSY 1995-2008'!AP36="","EMPTY_2",'ICSY 1950-2003'!AP36-'ICSY 1995-2008'!AP36))</f>
        <v>EMPTY</v>
      </c>
      <c r="AQ36" t="str">
        <f>IF('ICSY 1950-2003'!AQ36="","EMPTY",IF('ICSY 1995-2008'!AQ36="","EMPTY_2",'ICSY 1950-2003'!AQ36-'ICSY 1995-2008'!AQ36))</f>
        <v>EMPTY</v>
      </c>
      <c r="AR36" t="str">
        <f>IF('ICSY 1950-2003'!AR36="","EMPTY",IF('ICSY 1995-2008'!AR36="","EMPTY_2",'ICSY 1950-2003'!AR36-'ICSY 1995-2008'!AR36))</f>
        <v>EMPTY</v>
      </c>
      <c r="AS36" t="str">
        <f>IF('ICSY 1950-2003'!AS36="","EMPTY",IF('ICSY 1995-2008'!AS36="","EMPTY_2",'ICSY 1950-2003'!AS36-'ICSY 1995-2008'!AS36))</f>
        <v>EMPTY</v>
      </c>
      <c r="AU36">
        <f t="shared" si="0"/>
        <v>0</v>
      </c>
    </row>
    <row r="37" spans="1:47" x14ac:dyDescent="0.2">
      <c r="A37" t="s">
        <v>105</v>
      </c>
      <c r="B37" t="s">
        <v>106</v>
      </c>
      <c r="C37" t="s">
        <v>107</v>
      </c>
      <c r="L37">
        <v>38000</v>
      </c>
      <c r="M37">
        <v>44000</v>
      </c>
      <c r="N37">
        <v>53000</v>
      </c>
      <c r="O37">
        <v>78000</v>
      </c>
      <c r="P37">
        <v>50000</v>
      </c>
      <c r="Q37">
        <v>50000</v>
      </c>
      <c r="R37">
        <v>50000</v>
      </c>
      <c r="S37">
        <v>50000</v>
      </c>
      <c r="T37">
        <v>10000</v>
      </c>
      <c r="U37">
        <v>0</v>
      </c>
      <c r="V37">
        <v>0</v>
      </c>
      <c r="W37">
        <v>0</v>
      </c>
      <c r="X37">
        <v>0</v>
      </c>
      <c r="AK37" t="str">
        <f>IF('ICSY 1950-2003'!AK37="","EMPTY",IF('ICSY 1995-2008'!AK37="","EMPTY_2",'ICSY 1950-2003'!AK37-'ICSY 1995-2008'!AK37))</f>
        <v>EMPTY</v>
      </c>
      <c r="AL37" t="str">
        <f>IF('ICSY 1950-2003'!AL37="","EMPTY",IF('ICSY 1995-2008'!AL37="","EMPTY_2",'ICSY 1950-2003'!AL37-'ICSY 1995-2008'!AL37))</f>
        <v>EMPTY</v>
      </c>
      <c r="AM37" t="str">
        <f>IF('ICSY 1950-2003'!AM37="","EMPTY",IF('ICSY 1995-2008'!AM37="","EMPTY_2",'ICSY 1950-2003'!AM37-'ICSY 1995-2008'!AM37))</f>
        <v>EMPTY</v>
      </c>
      <c r="AN37">
        <f>IF('ICSY 1950-2003'!AN37="","EMPTY",IF('ICSY 1995-2008'!AN37="","EMPTY_2",'ICSY 1950-2003'!AN37-'ICSY 1995-2008'!AN37))</f>
        <v>0</v>
      </c>
      <c r="AO37" t="str">
        <f>IF('ICSY 1950-2003'!AO37="","EMPTY",IF('ICSY 1995-2008'!AO37="","EMPTY_2",'ICSY 1950-2003'!AO37-'ICSY 1995-2008'!AO37))</f>
        <v>EMPTY</v>
      </c>
      <c r="AP37" t="str">
        <f>IF('ICSY 1950-2003'!AP37="","EMPTY",IF('ICSY 1995-2008'!AP37="","EMPTY_2",'ICSY 1950-2003'!AP37-'ICSY 1995-2008'!AP37))</f>
        <v>EMPTY</v>
      </c>
      <c r="AQ37" t="str">
        <f>IF('ICSY 1950-2003'!AQ37="","EMPTY",IF('ICSY 1995-2008'!AQ37="","EMPTY_2",'ICSY 1950-2003'!AQ37-'ICSY 1995-2008'!AQ37))</f>
        <v>EMPTY</v>
      </c>
      <c r="AR37" t="str">
        <f>IF('ICSY 1950-2003'!AR37="","EMPTY",IF('ICSY 1995-2008'!AR37="","EMPTY_2",'ICSY 1950-2003'!AR37-'ICSY 1995-2008'!AR37))</f>
        <v>EMPTY</v>
      </c>
      <c r="AS37" t="str">
        <f>IF('ICSY 1950-2003'!AS37="","EMPTY",IF('ICSY 1995-2008'!AS37="","EMPTY_2",'ICSY 1950-2003'!AS37-'ICSY 1995-2008'!AS37))</f>
        <v>EMPTY</v>
      </c>
      <c r="AU37">
        <f t="shared" si="0"/>
        <v>0</v>
      </c>
    </row>
    <row r="38" spans="1:47" x14ac:dyDescent="0.2">
      <c r="A38" t="s">
        <v>108</v>
      </c>
      <c r="B38" t="s">
        <v>109</v>
      </c>
      <c r="C38" t="s">
        <v>110</v>
      </c>
      <c r="M38">
        <v>120000</v>
      </c>
      <c r="N38">
        <v>162000</v>
      </c>
      <c r="O38">
        <v>182000</v>
      </c>
      <c r="P38">
        <v>125000</v>
      </c>
      <c r="Q38">
        <v>192000</v>
      </c>
      <c r="R38">
        <v>210000</v>
      </c>
      <c r="S38">
        <v>278000</v>
      </c>
      <c r="T38">
        <v>403000</v>
      </c>
      <c r="U38">
        <v>489000</v>
      </c>
      <c r="V38">
        <v>508000</v>
      </c>
      <c r="W38">
        <v>516000</v>
      </c>
      <c r="X38">
        <v>530000</v>
      </c>
      <c r="Y38">
        <v>598000</v>
      </c>
      <c r="Z38">
        <v>694000</v>
      </c>
      <c r="AA38">
        <v>785000</v>
      </c>
      <c r="AB38">
        <v>779000</v>
      </c>
      <c r="AC38">
        <v>707000</v>
      </c>
      <c r="AD38">
        <v>586000</v>
      </c>
      <c r="AE38">
        <v>614000</v>
      </c>
      <c r="AF38">
        <v>624000</v>
      </c>
      <c r="AG38">
        <v>521000</v>
      </c>
      <c r="AH38">
        <v>620000</v>
      </c>
      <c r="AI38">
        <v>620000</v>
      </c>
      <c r="AJ38">
        <v>479000</v>
      </c>
      <c r="AK38">
        <f>IF('ICSY 1950-2003'!AK38="","EMPTY",IF('ICSY 1995-2008'!AK38="","EMPTY_2",'ICSY 1950-2003'!AK38-'ICSY 1995-2008'!AK38))</f>
        <v>0</v>
      </c>
      <c r="AL38">
        <f>IF('ICSY 1950-2003'!AL38="","EMPTY",IF('ICSY 1995-2008'!AL38="","EMPTY_2",'ICSY 1950-2003'!AL38-'ICSY 1995-2008'!AL38))</f>
        <v>-295</v>
      </c>
      <c r="AM38">
        <f>IF('ICSY 1950-2003'!AM38="","EMPTY",IF('ICSY 1995-2008'!AM38="","EMPTY_2",'ICSY 1950-2003'!AM38-'ICSY 1995-2008'!AM38))</f>
        <v>0</v>
      </c>
      <c r="AN38">
        <f>IF('ICSY 1950-2003'!AN38="","EMPTY",IF('ICSY 1995-2008'!AN38="","EMPTY_2",'ICSY 1950-2003'!AN38-'ICSY 1995-2008'!AN38))</f>
        <v>0</v>
      </c>
      <c r="AO38">
        <f>IF('ICSY 1950-2003'!AO38="","EMPTY",IF('ICSY 1995-2008'!AO38="","EMPTY_2",'ICSY 1950-2003'!AO38-'ICSY 1995-2008'!AO38))</f>
        <v>0</v>
      </c>
      <c r="AP38">
        <f>IF('ICSY 1950-2003'!AP38="","EMPTY",IF('ICSY 1995-2008'!AP38="","EMPTY_2",'ICSY 1950-2003'!AP38-'ICSY 1995-2008'!AP38))</f>
        <v>0</v>
      </c>
      <c r="AQ38">
        <f>IF('ICSY 1950-2003'!AQ38="","EMPTY",IF('ICSY 1995-2008'!AQ38="","EMPTY_2",'ICSY 1950-2003'!AQ38-'ICSY 1995-2008'!AQ38))</f>
        <v>0</v>
      </c>
      <c r="AR38">
        <f>IF('ICSY 1950-2003'!AR38="","EMPTY",IF('ICSY 1995-2008'!AR38="","EMPTY_2",'ICSY 1950-2003'!AR38-'ICSY 1995-2008'!AR38))</f>
        <v>0</v>
      </c>
      <c r="AS38">
        <f>IF('ICSY 1950-2003'!AS38="","EMPTY",IF('ICSY 1995-2008'!AS38="","EMPTY_2",'ICSY 1950-2003'!AS38-'ICSY 1995-2008'!AS38))</f>
        <v>0</v>
      </c>
      <c r="AU38">
        <f t="shared" si="0"/>
        <v>-0.29499999999999998</v>
      </c>
    </row>
    <row r="39" spans="1:47" x14ac:dyDescent="0.2">
      <c r="A39" t="s">
        <v>111</v>
      </c>
      <c r="B39" t="s">
        <v>112</v>
      </c>
      <c r="C39" t="s">
        <v>113</v>
      </c>
      <c r="L39">
        <v>7283000</v>
      </c>
      <c r="M39">
        <v>8317000</v>
      </c>
      <c r="N39">
        <v>9091000</v>
      </c>
      <c r="O39">
        <v>10053000</v>
      </c>
      <c r="P39">
        <v>10641000</v>
      </c>
      <c r="Q39">
        <v>9741000</v>
      </c>
      <c r="R39">
        <v>9898000</v>
      </c>
      <c r="S39">
        <v>9933000</v>
      </c>
      <c r="T39">
        <v>10473000</v>
      </c>
      <c r="U39">
        <v>11459000</v>
      </c>
      <c r="V39">
        <v>10340000</v>
      </c>
      <c r="W39">
        <v>10152000</v>
      </c>
      <c r="X39">
        <v>8136000</v>
      </c>
      <c r="Y39">
        <v>7871000</v>
      </c>
      <c r="Z39">
        <v>9387000</v>
      </c>
      <c r="AA39">
        <v>10192000</v>
      </c>
      <c r="AB39">
        <v>10611000</v>
      </c>
      <c r="AC39">
        <v>12603000</v>
      </c>
      <c r="AD39">
        <v>12350000</v>
      </c>
      <c r="AE39">
        <v>12591000</v>
      </c>
      <c r="AF39">
        <v>11745000</v>
      </c>
      <c r="AG39">
        <v>9372000</v>
      </c>
      <c r="AH39">
        <v>8592000</v>
      </c>
      <c r="AI39">
        <v>9394000</v>
      </c>
      <c r="AJ39">
        <v>10584000</v>
      </c>
      <c r="AK39">
        <f>IF('ICSY 1950-2003'!AK39="","EMPTY",IF('ICSY 1995-2008'!AK39="","EMPTY_2",'ICSY 1950-2003'!AK39-'ICSY 1995-2008'!AK39))</f>
        <v>0</v>
      </c>
      <c r="AL39">
        <f>IF('ICSY 1950-2003'!AL39="","EMPTY",IF('ICSY 1995-2008'!AL39="","EMPTY_2",'ICSY 1950-2003'!AL39-'ICSY 1995-2008'!AL39))</f>
        <v>0</v>
      </c>
      <c r="AM39">
        <f>IF('ICSY 1950-2003'!AM39="","EMPTY",IF('ICSY 1995-2008'!AM39="","EMPTY_2",'ICSY 1950-2003'!AM39-'ICSY 1995-2008'!AM39))</f>
        <v>0</v>
      </c>
      <c r="AN39">
        <f>IF('ICSY 1950-2003'!AN39="","EMPTY",IF('ICSY 1995-2008'!AN39="","EMPTY_2",'ICSY 1950-2003'!AN39-'ICSY 1995-2008'!AN39))</f>
        <v>0</v>
      </c>
      <c r="AO39">
        <f>IF('ICSY 1950-2003'!AO39="","EMPTY",IF('ICSY 1995-2008'!AO39="","EMPTY_2",'ICSY 1950-2003'!AO39-'ICSY 1995-2008'!AO39))</f>
        <v>0</v>
      </c>
      <c r="AP39">
        <f>IF('ICSY 1950-2003'!AP39="","EMPTY",IF('ICSY 1995-2008'!AP39="","EMPTY_2",'ICSY 1950-2003'!AP39-'ICSY 1995-2008'!AP39))</f>
        <v>0</v>
      </c>
      <c r="AQ39">
        <f>IF('ICSY 1950-2003'!AQ39="","EMPTY",IF('ICSY 1995-2008'!AQ39="","EMPTY_2",'ICSY 1950-2003'!AQ39-'ICSY 1995-2008'!AQ39))</f>
        <v>0</v>
      </c>
      <c r="AR39">
        <f>IF('ICSY 1950-2003'!AR39="","EMPTY",IF('ICSY 1995-2008'!AR39="","EMPTY_2",'ICSY 1950-2003'!AR39-'ICSY 1995-2008'!AR39))</f>
        <v>0</v>
      </c>
      <c r="AS39">
        <f>IF('ICSY 1950-2003'!AS39="","EMPTY",IF('ICSY 1995-2008'!AS39="","EMPTY_2",'ICSY 1950-2003'!AS39-'ICSY 1995-2008'!AS39))</f>
        <v>639</v>
      </c>
      <c r="AU39">
        <f t="shared" si="0"/>
        <v>0.63900000000000001</v>
      </c>
    </row>
    <row r="40" spans="1:47" x14ac:dyDescent="0.2">
      <c r="A40" t="s">
        <v>114</v>
      </c>
      <c r="B40" t="s">
        <v>115</v>
      </c>
      <c r="C40" t="s">
        <v>116</v>
      </c>
      <c r="AK40" t="str">
        <f>IF('ICSY 1950-2003'!AK40="","EMPTY",IF('ICSY 1995-2008'!AK40="","EMPTY_2",'ICSY 1950-2003'!AK40-'ICSY 1995-2008'!AK40))</f>
        <v>EMPTY</v>
      </c>
      <c r="AL40" t="str">
        <f>IF('ICSY 1950-2003'!AL40="","EMPTY",IF('ICSY 1995-2008'!AL40="","EMPTY_2",'ICSY 1950-2003'!AL40-'ICSY 1995-2008'!AL40))</f>
        <v>EMPTY</v>
      </c>
      <c r="AM40" t="str">
        <f>IF('ICSY 1950-2003'!AM40="","EMPTY",IF('ICSY 1995-2008'!AM40="","EMPTY_2",'ICSY 1950-2003'!AM40-'ICSY 1995-2008'!AM40))</f>
        <v>EMPTY</v>
      </c>
      <c r="AN40" t="str">
        <f>IF('ICSY 1950-2003'!AN40="","EMPTY",IF('ICSY 1995-2008'!AN40="","EMPTY_2",'ICSY 1950-2003'!AN40-'ICSY 1995-2008'!AN40))</f>
        <v>EMPTY</v>
      </c>
      <c r="AO40" t="str">
        <f>IF('ICSY 1950-2003'!AO40="","EMPTY",IF('ICSY 1995-2008'!AO40="","EMPTY_2",'ICSY 1950-2003'!AO40-'ICSY 1995-2008'!AO40))</f>
        <v>EMPTY</v>
      </c>
      <c r="AP40" t="str">
        <f>IF('ICSY 1950-2003'!AP40="","EMPTY",IF('ICSY 1995-2008'!AP40="","EMPTY_2",'ICSY 1950-2003'!AP40-'ICSY 1995-2008'!AP40))</f>
        <v>EMPTY</v>
      </c>
      <c r="AQ40" t="str">
        <f>IF('ICSY 1950-2003'!AQ40="","EMPTY",IF('ICSY 1995-2008'!AQ40="","EMPTY_2",'ICSY 1950-2003'!AQ40-'ICSY 1995-2008'!AQ40))</f>
        <v>EMPTY</v>
      </c>
      <c r="AR40" t="str">
        <f>IF('ICSY 1950-2003'!AR40="","EMPTY",IF('ICSY 1995-2008'!AR40="","EMPTY_2",'ICSY 1950-2003'!AR40-'ICSY 1995-2008'!AR40))</f>
        <v>EMPTY</v>
      </c>
      <c r="AS40" t="str">
        <f>IF('ICSY 1950-2003'!AS40="","EMPTY",IF('ICSY 1995-2008'!AS40="","EMPTY_2",'ICSY 1950-2003'!AS40-'ICSY 1995-2008'!AS40))</f>
        <v>EMPTY</v>
      </c>
      <c r="AU40">
        <f t="shared" si="0"/>
        <v>0</v>
      </c>
    </row>
    <row r="41" spans="1:47" x14ac:dyDescent="0.2">
      <c r="A41" t="s">
        <v>117</v>
      </c>
      <c r="B41" t="s">
        <v>118</v>
      </c>
      <c r="C41" t="s">
        <v>119</v>
      </c>
      <c r="AK41" t="str">
        <f>IF('ICSY 1950-2003'!AK41="","EMPTY",IF('ICSY 1995-2008'!AK41="","EMPTY_2",'ICSY 1950-2003'!AK41-'ICSY 1995-2008'!AK41))</f>
        <v>EMPTY</v>
      </c>
      <c r="AL41" t="str">
        <f>IF('ICSY 1950-2003'!AL41="","EMPTY",IF('ICSY 1995-2008'!AL41="","EMPTY_2",'ICSY 1950-2003'!AL41-'ICSY 1995-2008'!AL41))</f>
        <v>EMPTY</v>
      </c>
      <c r="AM41" t="str">
        <f>IF('ICSY 1950-2003'!AM41="","EMPTY",IF('ICSY 1995-2008'!AM41="","EMPTY_2",'ICSY 1950-2003'!AM41-'ICSY 1995-2008'!AM41))</f>
        <v>EMPTY</v>
      </c>
      <c r="AN41" t="str">
        <f>IF('ICSY 1950-2003'!AN41="","EMPTY",IF('ICSY 1995-2008'!AN41="","EMPTY_2",'ICSY 1950-2003'!AN41-'ICSY 1995-2008'!AN41))</f>
        <v>EMPTY</v>
      </c>
      <c r="AO41" t="str">
        <f>IF('ICSY 1950-2003'!AO41="","EMPTY",IF('ICSY 1995-2008'!AO41="","EMPTY_2",'ICSY 1950-2003'!AO41-'ICSY 1995-2008'!AO41))</f>
        <v>EMPTY</v>
      </c>
      <c r="AP41" t="str">
        <f>IF('ICSY 1950-2003'!AP41="","EMPTY",IF('ICSY 1995-2008'!AP41="","EMPTY_2",'ICSY 1950-2003'!AP41-'ICSY 1995-2008'!AP41))</f>
        <v>EMPTY</v>
      </c>
      <c r="AQ41" t="str">
        <f>IF('ICSY 1950-2003'!AQ41="","EMPTY",IF('ICSY 1995-2008'!AQ41="","EMPTY_2",'ICSY 1950-2003'!AQ41-'ICSY 1995-2008'!AQ41))</f>
        <v>EMPTY</v>
      </c>
      <c r="AR41" t="str">
        <f>IF('ICSY 1950-2003'!AR41="","EMPTY",IF('ICSY 1995-2008'!AR41="","EMPTY_2",'ICSY 1950-2003'!AR41-'ICSY 1995-2008'!AR41))</f>
        <v>EMPTY</v>
      </c>
      <c r="AS41" t="str">
        <f>IF('ICSY 1950-2003'!AS41="","EMPTY",IF('ICSY 1995-2008'!AS41="","EMPTY_2",'ICSY 1950-2003'!AS41-'ICSY 1995-2008'!AS41))</f>
        <v>EMPTY</v>
      </c>
      <c r="AU41">
        <f t="shared" si="0"/>
        <v>0</v>
      </c>
    </row>
    <row r="42" spans="1:47" x14ac:dyDescent="0.2">
      <c r="A42" t="s">
        <v>120</v>
      </c>
      <c r="B42" t="s">
        <v>121</v>
      </c>
      <c r="C42" t="s">
        <v>122</v>
      </c>
      <c r="AK42" t="str">
        <f>IF('ICSY 1950-2003'!AK42="","EMPTY",IF('ICSY 1995-2008'!AK42="","EMPTY_2",'ICSY 1950-2003'!AK42-'ICSY 1995-2008'!AK42))</f>
        <v>EMPTY</v>
      </c>
      <c r="AL42" t="str">
        <f>IF('ICSY 1950-2003'!AL42="","EMPTY",IF('ICSY 1995-2008'!AL42="","EMPTY_2",'ICSY 1950-2003'!AL42-'ICSY 1995-2008'!AL42))</f>
        <v>EMPTY</v>
      </c>
      <c r="AM42" t="str">
        <f>IF('ICSY 1950-2003'!AM42="","EMPTY",IF('ICSY 1995-2008'!AM42="","EMPTY_2",'ICSY 1950-2003'!AM42-'ICSY 1995-2008'!AM42))</f>
        <v>EMPTY</v>
      </c>
      <c r="AN42" t="str">
        <f>IF('ICSY 1950-2003'!AN42="","EMPTY",IF('ICSY 1995-2008'!AN42="","EMPTY_2",'ICSY 1950-2003'!AN42-'ICSY 1995-2008'!AN42))</f>
        <v>EMPTY</v>
      </c>
      <c r="AO42" t="str">
        <f>IF('ICSY 1950-2003'!AO42="","EMPTY",IF('ICSY 1995-2008'!AO42="","EMPTY_2",'ICSY 1950-2003'!AO42-'ICSY 1995-2008'!AO42))</f>
        <v>EMPTY</v>
      </c>
      <c r="AP42" t="str">
        <f>IF('ICSY 1950-2003'!AP42="","EMPTY",IF('ICSY 1995-2008'!AP42="","EMPTY_2",'ICSY 1950-2003'!AP42-'ICSY 1995-2008'!AP42))</f>
        <v>EMPTY</v>
      </c>
      <c r="AQ42" t="str">
        <f>IF('ICSY 1950-2003'!AQ42="","EMPTY",IF('ICSY 1995-2008'!AQ42="","EMPTY_2",'ICSY 1950-2003'!AQ42-'ICSY 1995-2008'!AQ42))</f>
        <v>EMPTY</v>
      </c>
      <c r="AR42" t="str">
        <f>IF('ICSY 1950-2003'!AR42="","EMPTY",IF('ICSY 1995-2008'!AR42="","EMPTY_2",'ICSY 1950-2003'!AR42-'ICSY 1995-2008'!AR42))</f>
        <v>EMPTY</v>
      </c>
      <c r="AS42" t="str">
        <f>IF('ICSY 1950-2003'!AS42="","EMPTY",IF('ICSY 1995-2008'!AS42="","EMPTY_2",'ICSY 1950-2003'!AS42-'ICSY 1995-2008'!AS42))</f>
        <v>EMPTY</v>
      </c>
      <c r="AU42">
        <f t="shared" si="0"/>
        <v>0</v>
      </c>
    </row>
    <row r="43" spans="1:47" x14ac:dyDescent="0.2">
      <c r="A43" t="s">
        <v>123</v>
      </c>
      <c r="B43" t="s">
        <v>124</v>
      </c>
      <c r="C43" t="s">
        <v>125</v>
      </c>
      <c r="AK43" t="str">
        <f>IF('ICSY 1950-2003'!AK43="","EMPTY",IF('ICSY 1995-2008'!AK43="","EMPTY_2",'ICSY 1950-2003'!AK43-'ICSY 1995-2008'!AK43))</f>
        <v>EMPTY</v>
      </c>
      <c r="AL43" t="str">
        <f>IF('ICSY 1950-2003'!AL43="","EMPTY",IF('ICSY 1995-2008'!AL43="","EMPTY_2",'ICSY 1950-2003'!AL43-'ICSY 1995-2008'!AL43))</f>
        <v>EMPTY</v>
      </c>
      <c r="AM43" t="str">
        <f>IF('ICSY 1950-2003'!AM43="","EMPTY",IF('ICSY 1995-2008'!AM43="","EMPTY_2",'ICSY 1950-2003'!AM43-'ICSY 1995-2008'!AM43))</f>
        <v>EMPTY</v>
      </c>
      <c r="AN43" t="str">
        <f>IF('ICSY 1950-2003'!AN43="","EMPTY",IF('ICSY 1995-2008'!AN43="","EMPTY_2",'ICSY 1950-2003'!AN43-'ICSY 1995-2008'!AN43))</f>
        <v>EMPTY</v>
      </c>
      <c r="AO43" t="str">
        <f>IF('ICSY 1950-2003'!AO43="","EMPTY",IF('ICSY 1995-2008'!AO43="","EMPTY_2",'ICSY 1950-2003'!AO43-'ICSY 1995-2008'!AO43))</f>
        <v>EMPTY</v>
      </c>
      <c r="AP43" t="str">
        <f>IF('ICSY 1950-2003'!AP43="","EMPTY",IF('ICSY 1995-2008'!AP43="","EMPTY_2",'ICSY 1950-2003'!AP43-'ICSY 1995-2008'!AP43))</f>
        <v>EMPTY</v>
      </c>
      <c r="AQ43" t="str">
        <f>IF('ICSY 1950-2003'!AQ43="","EMPTY",IF('ICSY 1995-2008'!AQ43="","EMPTY_2",'ICSY 1950-2003'!AQ43-'ICSY 1995-2008'!AQ43))</f>
        <v>EMPTY</v>
      </c>
      <c r="AR43" t="str">
        <f>IF('ICSY 1950-2003'!AR43="","EMPTY",IF('ICSY 1995-2008'!AR43="","EMPTY_2",'ICSY 1950-2003'!AR43-'ICSY 1995-2008'!AR43))</f>
        <v>EMPTY</v>
      </c>
      <c r="AS43" t="str">
        <f>IF('ICSY 1950-2003'!AS43="","EMPTY",IF('ICSY 1995-2008'!AS43="","EMPTY_2",'ICSY 1950-2003'!AS43-'ICSY 1995-2008'!AS43))</f>
        <v>EMPTY</v>
      </c>
      <c r="AU43">
        <f t="shared" si="0"/>
        <v>0</v>
      </c>
    </row>
    <row r="44" spans="1:47" x14ac:dyDescent="0.2">
      <c r="A44" t="s">
        <v>126</v>
      </c>
      <c r="B44" t="s">
        <v>127</v>
      </c>
      <c r="C44" t="s">
        <v>128</v>
      </c>
      <c r="L44">
        <v>1349000</v>
      </c>
      <c r="M44">
        <v>1370000</v>
      </c>
      <c r="N44">
        <v>1408000</v>
      </c>
      <c r="O44">
        <v>1328000</v>
      </c>
      <c r="P44">
        <v>1423000</v>
      </c>
      <c r="Q44">
        <v>1026000</v>
      </c>
      <c r="R44">
        <v>968000</v>
      </c>
      <c r="S44">
        <v>1140000</v>
      </c>
      <c r="T44">
        <v>1203000</v>
      </c>
      <c r="U44">
        <v>1357000</v>
      </c>
      <c r="V44">
        <v>1583000</v>
      </c>
      <c r="W44">
        <v>1863000</v>
      </c>
      <c r="X44">
        <v>1131000</v>
      </c>
      <c r="Y44">
        <v>1255000</v>
      </c>
      <c r="Z44">
        <v>1390000</v>
      </c>
      <c r="AA44">
        <v>1430000</v>
      </c>
      <c r="AB44">
        <v>1441000</v>
      </c>
      <c r="AC44">
        <v>1500000</v>
      </c>
      <c r="AD44">
        <v>1885000</v>
      </c>
      <c r="AE44">
        <v>2010000</v>
      </c>
      <c r="AF44">
        <v>2115000</v>
      </c>
      <c r="AG44">
        <v>2251000</v>
      </c>
      <c r="AH44">
        <v>2660000</v>
      </c>
      <c r="AI44">
        <v>3024000</v>
      </c>
      <c r="AJ44">
        <v>3001000</v>
      </c>
      <c r="AK44">
        <f>IF('ICSY 1950-2003'!AK44="","EMPTY",IF('ICSY 1995-2008'!AK44="","EMPTY_2",'ICSY 1950-2003'!AK44-'ICSY 1995-2008'!AK44))</f>
        <v>0</v>
      </c>
      <c r="AL44">
        <f>IF('ICSY 1950-2003'!AL44="","EMPTY",IF('ICSY 1995-2008'!AL44="","EMPTY_2",'ICSY 1950-2003'!AL44-'ICSY 1995-2008'!AL44))</f>
        <v>0</v>
      </c>
      <c r="AM44">
        <f>IF('ICSY 1950-2003'!AM44="","EMPTY",IF('ICSY 1995-2008'!AM44="","EMPTY_2",'ICSY 1950-2003'!AM44-'ICSY 1995-2008'!AM44))</f>
        <v>0</v>
      </c>
      <c r="AN44">
        <f>IF('ICSY 1950-2003'!AN44="","EMPTY",IF('ICSY 1995-2008'!AN44="","EMPTY_2",'ICSY 1950-2003'!AN44-'ICSY 1995-2008'!AN44))</f>
        <v>0</v>
      </c>
      <c r="AO44">
        <f>IF('ICSY 1950-2003'!AO44="","EMPTY",IF('ICSY 1995-2008'!AO44="","EMPTY_2",'ICSY 1950-2003'!AO44-'ICSY 1995-2008'!AO44))</f>
        <v>0</v>
      </c>
      <c r="AP44">
        <f>IF('ICSY 1950-2003'!AP44="","EMPTY",IF('ICSY 1995-2008'!AP44="","EMPTY_2",'ICSY 1950-2003'!AP44-'ICSY 1995-2008'!AP44))</f>
        <v>0</v>
      </c>
      <c r="AQ44">
        <f>IF('ICSY 1950-2003'!AQ44="","EMPTY",IF('ICSY 1995-2008'!AQ44="","EMPTY_2",'ICSY 1950-2003'!AQ44-'ICSY 1995-2008'!AQ44))</f>
        <v>0</v>
      </c>
      <c r="AR44">
        <f>IF('ICSY 1950-2003'!AR44="","EMPTY",IF('ICSY 1995-2008'!AR44="","EMPTY_2",'ICSY 1950-2003'!AR44-'ICSY 1995-2008'!AR44))</f>
        <v>60</v>
      </c>
      <c r="AS44">
        <f>IF('ICSY 1950-2003'!AS44="","EMPTY",IF('ICSY 1995-2008'!AS44="","EMPTY_2",'ICSY 1950-2003'!AS44-'ICSY 1995-2008'!AS44))</f>
        <v>-72</v>
      </c>
      <c r="AU44">
        <f t="shared" si="0"/>
        <v>-1.2E-2</v>
      </c>
    </row>
    <row r="45" spans="1:47" x14ac:dyDescent="0.2">
      <c r="A45" t="s">
        <v>129</v>
      </c>
      <c r="B45" t="s">
        <v>130</v>
      </c>
      <c r="C45" t="s">
        <v>131</v>
      </c>
      <c r="L45">
        <v>25750000</v>
      </c>
      <c r="M45">
        <v>31580000</v>
      </c>
      <c r="N45">
        <v>35470000</v>
      </c>
      <c r="O45">
        <v>37310000</v>
      </c>
      <c r="P45">
        <v>37090000</v>
      </c>
      <c r="Q45">
        <v>46260000</v>
      </c>
      <c r="R45">
        <v>46700000</v>
      </c>
      <c r="S45">
        <v>55647000</v>
      </c>
      <c r="T45">
        <v>65236000</v>
      </c>
      <c r="U45">
        <v>73896000</v>
      </c>
      <c r="V45">
        <v>79857000</v>
      </c>
      <c r="W45">
        <v>82897000</v>
      </c>
      <c r="X45">
        <v>95200000</v>
      </c>
      <c r="Y45">
        <v>108250000</v>
      </c>
      <c r="Z45">
        <v>123020000</v>
      </c>
      <c r="AA45">
        <v>145950000</v>
      </c>
      <c r="AB45">
        <v>166060000</v>
      </c>
      <c r="AC45">
        <v>186249000</v>
      </c>
      <c r="AD45">
        <v>210140000</v>
      </c>
      <c r="AE45">
        <v>210295000</v>
      </c>
      <c r="AF45">
        <v>209711000</v>
      </c>
      <c r="AG45">
        <v>244656000</v>
      </c>
      <c r="AH45">
        <v>308217000</v>
      </c>
      <c r="AI45">
        <v>367878000</v>
      </c>
      <c r="AJ45">
        <v>421180000</v>
      </c>
      <c r="AK45">
        <f>IF('ICSY 1950-2003'!AK45="","EMPTY",IF('ICSY 1995-2008'!AK45="","EMPTY_2",'ICSY 1950-2003'!AK45-'ICSY 1995-2008'!AK45))</f>
        <v>0</v>
      </c>
      <c r="AL45">
        <f>IF('ICSY 1950-2003'!AL45="","EMPTY",IF('ICSY 1995-2008'!AL45="","EMPTY_2",'ICSY 1950-2003'!AL45-'ICSY 1995-2008'!AL45))</f>
        <v>0</v>
      </c>
      <c r="AM45">
        <f>IF('ICSY 1950-2003'!AM45="","EMPTY",IF('ICSY 1995-2008'!AM45="","EMPTY_2",'ICSY 1950-2003'!AM45-'ICSY 1995-2008'!AM45))</f>
        <v>0</v>
      </c>
      <c r="AN45">
        <f>IF('ICSY 1950-2003'!AN45="","EMPTY",IF('ICSY 1995-2008'!AN45="","EMPTY_2",'ICSY 1950-2003'!AN45-'ICSY 1995-2008'!AN45))</f>
        <v>0</v>
      </c>
      <c r="AO45">
        <f>IF('ICSY 1950-2003'!AO45="","EMPTY",IF('ICSY 1995-2008'!AO45="","EMPTY_2",'ICSY 1950-2003'!AO45-'ICSY 1995-2008'!AO45))</f>
        <v>0</v>
      </c>
      <c r="AP45">
        <f>IF('ICSY 1950-2003'!AP45="","EMPTY",IF('ICSY 1995-2008'!AP45="","EMPTY_2",'ICSY 1950-2003'!AP45-'ICSY 1995-2008'!AP45))</f>
        <v>0</v>
      </c>
      <c r="AQ45">
        <f>IF('ICSY 1950-2003'!AQ45="","EMPTY",IF('ICSY 1995-2008'!AQ45="","EMPTY_2",'ICSY 1950-2003'!AQ45-'ICSY 1995-2008'!AQ45))</f>
        <v>0</v>
      </c>
      <c r="AR45">
        <f>IF('ICSY 1950-2003'!AR45="","EMPTY",IF('ICSY 1995-2008'!AR45="","EMPTY_2",'ICSY 1950-2003'!AR45-'ICSY 1995-2008'!AR45))</f>
        <v>0</v>
      </c>
      <c r="AS45">
        <f>IF('ICSY 1950-2003'!AS45="","EMPTY",IF('ICSY 1995-2008'!AS45="","EMPTY_2",'ICSY 1950-2003'!AS45-'ICSY 1995-2008'!AS45))</f>
        <v>0</v>
      </c>
      <c r="AU45">
        <f t="shared" si="0"/>
        <v>0</v>
      </c>
    </row>
    <row r="46" spans="1:47" x14ac:dyDescent="0.2">
      <c r="A46" t="s">
        <v>132</v>
      </c>
      <c r="B46" t="s">
        <v>133</v>
      </c>
      <c r="C46" t="s">
        <v>134</v>
      </c>
      <c r="AK46" t="str">
        <f>IF('ICSY 1950-2003'!AK46="","EMPTY",IF('ICSY 1995-2008'!AK46="","EMPTY_2",'ICSY 1950-2003'!AK46-'ICSY 1995-2008'!AK46))</f>
        <v>EMPTY</v>
      </c>
      <c r="AL46" t="str">
        <f>IF('ICSY 1950-2003'!AL46="","EMPTY",IF('ICSY 1995-2008'!AL46="","EMPTY_2",'ICSY 1950-2003'!AL46-'ICSY 1995-2008'!AL46))</f>
        <v>EMPTY</v>
      </c>
      <c r="AM46" t="str">
        <f>IF('ICSY 1950-2003'!AM46="","EMPTY",IF('ICSY 1995-2008'!AM46="","EMPTY_2",'ICSY 1950-2003'!AM46-'ICSY 1995-2008'!AM46))</f>
        <v>EMPTY</v>
      </c>
      <c r="AN46" t="str">
        <f>IF('ICSY 1950-2003'!AN46="","EMPTY",IF('ICSY 1995-2008'!AN46="","EMPTY_2",'ICSY 1950-2003'!AN46-'ICSY 1995-2008'!AN46))</f>
        <v>EMPTY</v>
      </c>
      <c r="AO46" t="str">
        <f>IF('ICSY 1950-2003'!AO46="","EMPTY",IF('ICSY 1995-2008'!AO46="","EMPTY_2",'ICSY 1950-2003'!AO46-'ICSY 1995-2008'!AO46))</f>
        <v>EMPTY</v>
      </c>
      <c r="AP46" t="str">
        <f>IF('ICSY 1950-2003'!AP46="","EMPTY",IF('ICSY 1995-2008'!AP46="","EMPTY_2",'ICSY 1950-2003'!AP46-'ICSY 1995-2008'!AP46))</f>
        <v>EMPTY</v>
      </c>
      <c r="AQ46" t="str">
        <f>IF('ICSY 1950-2003'!AQ46="","EMPTY",IF('ICSY 1995-2008'!AQ46="","EMPTY_2",'ICSY 1950-2003'!AQ46-'ICSY 1995-2008'!AQ46))</f>
        <v>EMPTY</v>
      </c>
      <c r="AR46" t="str">
        <f>IF('ICSY 1950-2003'!AR46="","EMPTY",IF('ICSY 1995-2008'!AR46="","EMPTY_2",'ICSY 1950-2003'!AR46-'ICSY 1995-2008'!AR46))</f>
        <v>EMPTY</v>
      </c>
      <c r="AS46" t="str">
        <f>IF('ICSY 1950-2003'!AS46="","EMPTY",IF('ICSY 1995-2008'!AS46="","EMPTY_2",'ICSY 1950-2003'!AS46-'ICSY 1995-2008'!AS46))</f>
        <v>EMPTY</v>
      </c>
      <c r="AU46">
        <f t="shared" si="0"/>
        <v>0</v>
      </c>
    </row>
    <row r="47" spans="1:47" x14ac:dyDescent="0.2">
      <c r="A47" t="s">
        <v>135</v>
      </c>
      <c r="B47" t="s">
        <v>136</v>
      </c>
      <c r="C47" t="s">
        <v>137</v>
      </c>
      <c r="AK47" t="str">
        <f>IF('ICSY 1950-2003'!AK47="","EMPTY",IF('ICSY 1995-2008'!AK47="","EMPTY_2",'ICSY 1950-2003'!AK47-'ICSY 1995-2008'!AK47))</f>
        <v>EMPTY</v>
      </c>
      <c r="AL47" t="str">
        <f>IF('ICSY 1950-2003'!AL47="","EMPTY",IF('ICSY 1995-2008'!AL47="","EMPTY_2",'ICSY 1950-2003'!AL47-'ICSY 1995-2008'!AL47))</f>
        <v>EMPTY</v>
      </c>
      <c r="AM47" t="str">
        <f>IF('ICSY 1950-2003'!AM47="","EMPTY",IF('ICSY 1995-2008'!AM47="","EMPTY_2",'ICSY 1950-2003'!AM47-'ICSY 1995-2008'!AM47))</f>
        <v>EMPTY</v>
      </c>
      <c r="AN47" t="str">
        <f>IF('ICSY 1950-2003'!AN47="","EMPTY",IF('ICSY 1995-2008'!AN47="","EMPTY_2",'ICSY 1950-2003'!AN47-'ICSY 1995-2008'!AN47))</f>
        <v>EMPTY</v>
      </c>
      <c r="AO47" t="str">
        <f>IF('ICSY 1950-2003'!AO47="","EMPTY",IF('ICSY 1995-2008'!AO47="","EMPTY_2",'ICSY 1950-2003'!AO47-'ICSY 1995-2008'!AO47))</f>
        <v>EMPTY</v>
      </c>
      <c r="AP47" t="str">
        <f>IF('ICSY 1950-2003'!AP47="","EMPTY",IF('ICSY 1995-2008'!AP47="","EMPTY_2",'ICSY 1950-2003'!AP47-'ICSY 1995-2008'!AP47))</f>
        <v>EMPTY</v>
      </c>
      <c r="AQ47" t="str">
        <f>IF('ICSY 1950-2003'!AQ47="","EMPTY",IF('ICSY 1995-2008'!AQ47="","EMPTY_2",'ICSY 1950-2003'!AQ47-'ICSY 1995-2008'!AQ47))</f>
        <v>EMPTY</v>
      </c>
      <c r="AR47" t="str">
        <f>IF('ICSY 1950-2003'!AR47="","EMPTY",IF('ICSY 1995-2008'!AR47="","EMPTY_2",'ICSY 1950-2003'!AR47-'ICSY 1995-2008'!AR47))</f>
        <v>EMPTY</v>
      </c>
      <c r="AS47" t="str">
        <f>IF('ICSY 1950-2003'!AS47="","EMPTY",IF('ICSY 1995-2008'!AS47="","EMPTY_2",'ICSY 1950-2003'!AS47-'ICSY 1995-2008'!AS47))</f>
        <v>EMPTY</v>
      </c>
      <c r="AU47">
        <f t="shared" si="0"/>
        <v>0</v>
      </c>
    </row>
    <row r="48" spans="1:47" x14ac:dyDescent="0.2">
      <c r="A48" t="s">
        <v>138</v>
      </c>
      <c r="B48" t="s">
        <v>139</v>
      </c>
      <c r="C48" t="s">
        <v>140</v>
      </c>
      <c r="L48">
        <v>2757000</v>
      </c>
      <c r="M48">
        <v>2828000</v>
      </c>
      <c r="N48">
        <v>3006000</v>
      </c>
      <c r="O48">
        <v>3221000</v>
      </c>
      <c r="P48">
        <v>3432000</v>
      </c>
      <c r="Q48">
        <v>3091000</v>
      </c>
      <c r="R48">
        <v>3612000</v>
      </c>
      <c r="S48">
        <v>3298000</v>
      </c>
      <c r="T48">
        <v>4153000</v>
      </c>
      <c r="U48">
        <v>4257000</v>
      </c>
      <c r="V48">
        <v>4356000</v>
      </c>
      <c r="W48">
        <v>4610000</v>
      </c>
      <c r="X48">
        <v>4707000</v>
      </c>
      <c r="Y48">
        <v>4787000</v>
      </c>
      <c r="Z48">
        <v>5280000</v>
      </c>
      <c r="AA48">
        <v>5412000</v>
      </c>
      <c r="AB48">
        <v>5916000</v>
      </c>
      <c r="AC48">
        <v>5892000</v>
      </c>
      <c r="AD48">
        <v>6312000</v>
      </c>
      <c r="AE48">
        <v>6648000</v>
      </c>
      <c r="AF48">
        <v>6360000</v>
      </c>
      <c r="AG48">
        <v>6389000</v>
      </c>
      <c r="AH48">
        <v>9163000</v>
      </c>
      <c r="AI48">
        <v>18205000</v>
      </c>
      <c r="AJ48">
        <v>9273000</v>
      </c>
      <c r="AK48">
        <f>IF('ICSY 1950-2003'!AK48="","EMPTY",IF('ICSY 1995-2008'!AK48="","EMPTY_2",'ICSY 1950-2003'!AK48-'ICSY 1995-2008'!AK48))</f>
        <v>0</v>
      </c>
      <c r="AL48" t="str">
        <f>IF('ICSY 1950-2003'!AL48="","EMPTY",IF('ICSY 1995-2008'!AL48="","EMPTY_2",'ICSY 1950-2003'!AL48-'ICSY 1995-2008'!AL48))</f>
        <v>EMPTY</v>
      </c>
      <c r="AM48">
        <f>IF('ICSY 1950-2003'!AM48="","EMPTY",IF('ICSY 1995-2008'!AM48="","EMPTY_2",'ICSY 1950-2003'!AM48-'ICSY 1995-2008'!AM48))</f>
        <v>0</v>
      </c>
      <c r="AN48">
        <f>IF('ICSY 1950-2003'!AN48="","EMPTY",IF('ICSY 1995-2008'!AN48="","EMPTY_2",'ICSY 1950-2003'!AN48-'ICSY 1995-2008'!AN48))</f>
        <v>0</v>
      </c>
      <c r="AO48">
        <f>IF('ICSY 1950-2003'!AO48="","EMPTY",IF('ICSY 1995-2008'!AO48="","EMPTY_2",'ICSY 1950-2003'!AO48-'ICSY 1995-2008'!AO48))</f>
        <v>0</v>
      </c>
      <c r="AP48">
        <f>IF('ICSY 1950-2003'!AP48="","EMPTY",IF('ICSY 1995-2008'!AP48="","EMPTY_2",'ICSY 1950-2003'!AP48-'ICSY 1995-2008'!AP48))</f>
        <v>0</v>
      </c>
      <c r="AQ48">
        <f>IF('ICSY 1950-2003'!AQ48="","EMPTY",IF('ICSY 1995-2008'!AQ48="","EMPTY_2",'ICSY 1950-2003'!AQ48-'ICSY 1995-2008'!AQ48))</f>
        <v>0</v>
      </c>
      <c r="AR48">
        <f>IF('ICSY 1950-2003'!AR48="","EMPTY",IF('ICSY 1995-2008'!AR48="","EMPTY_2",'ICSY 1950-2003'!AR48-'ICSY 1995-2008'!AR48))</f>
        <v>0</v>
      </c>
      <c r="AS48">
        <f>IF('ICSY 1950-2003'!AS48="","EMPTY",IF('ICSY 1995-2008'!AS48="","EMPTY_2",'ICSY 1950-2003'!AS48-'ICSY 1995-2008'!AS48))</f>
        <v>-537</v>
      </c>
      <c r="AU48">
        <f t="shared" si="0"/>
        <v>-0.53700000000000003</v>
      </c>
    </row>
    <row r="49" spans="1:47" x14ac:dyDescent="0.2">
      <c r="A49" t="s">
        <v>141</v>
      </c>
      <c r="B49" t="s">
        <v>142</v>
      </c>
      <c r="C49" t="s">
        <v>143</v>
      </c>
      <c r="AK49" t="str">
        <f>IF('ICSY 1950-2003'!AK49="","EMPTY",IF('ICSY 1995-2008'!AK49="","EMPTY_2",'ICSY 1950-2003'!AK49-'ICSY 1995-2008'!AK49))</f>
        <v>EMPTY</v>
      </c>
      <c r="AL49" t="str">
        <f>IF('ICSY 1950-2003'!AL49="","EMPTY",IF('ICSY 1995-2008'!AL49="","EMPTY_2",'ICSY 1950-2003'!AL49-'ICSY 1995-2008'!AL49))</f>
        <v>EMPTY</v>
      </c>
      <c r="AM49" t="str">
        <f>IF('ICSY 1950-2003'!AM49="","EMPTY",IF('ICSY 1995-2008'!AM49="","EMPTY_2",'ICSY 1950-2003'!AM49-'ICSY 1995-2008'!AM49))</f>
        <v>EMPTY</v>
      </c>
      <c r="AN49" t="str">
        <f>IF('ICSY 1950-2003'!AN49="","EMPTY",IF('ICSY 1995-2008'!AN49="","EMPTY_2",'ICSY 1950-2003'!AN49-'ICSY 1995-2008'!AN49))</f>
        <v>EMPTY</v>
      </c>
      <c r="AO49" t="str">
        <f>IF('ICSY 1950-2003'!AO49="","EMPTY",IF('ICSY 1995-2008'!AO49="","EMPTY_2",'ICSY 1950-2003'!AO49-'ICSY 1995-2008'!AO49))</f>
        <v>EMPTY</v>
      </c>
      <c r="AP49" t="str">
        <f>IF('ICSY 1950-2003'!AP49="","EMPTY",IF('ICSY 1995-2008'!AP49="","EMPTY_2",'ICSY 1950-2003'!AP49-'ICSY 1995-2008'!AP49))</f>
        <v>EMPTY</v>
      </c>
      <c r="AQ49" t="str">
        <f>IF('ICSY 1950-2003'!AQ49="","EMPTY",IF('ICSY 1995-2008'!AQ49="","EMPTY_2",'ICSY 1950-2003'!AQ49-'ICSY 1995-2008'!AQ49))</f>
        <v>EMPTY</v>
      </c>
      <c r="AR49" t="str">
        <f>IF('ICSY 1950-2003'!AR49="","EMPTY",IF('ICSY 1995-2008'!AR49="","EMPTY_2",'ICSY 1950-2003'!AR49-'ICSY 1995-2008'!AR49))</f>
        <v>EMPTY</v>
      </c>
      <c r="AS49" t="str">
        <f>IF('ICSY 1950-2003'!AS49="","EMPTY",IF('ICSY 1995-2008'!AS49="","EMPTY_2",'ICSY 1950-2003'!AS49-'ICSY 1995-2008'!AS49))</f>
        <v>EMPTY</v>
      </c>
      <c r="AU49">
        <f t="shared" si="0"/>
        <v>0</v>
      </c>
    </row>
    <row r="50" spans="1:47" x14ac:dyDescent="0.2">
      <c r="A50" t="s">
        <v>716</v>
      </c>
      <c r="B50" t="s">
        <v>180</v>
      </c>
      <c r="C50" t="s">
        <v>181</v>
      </c>
      <c r="L50">
        <v>418000</v>
      </c>
      <c r="M50">
        <v>459000</v>
      </c>
      <c r="N50">
        <v>477000</v>
      </c>
      <c r="O50">
        <v>543000</v>
      </c>
      <c r="P50">
        <v>725000</v>
      </c>
      <c r="Q50">
        <v>770000</v>
      </c>
      <c r="R50">
        <v>540000</v>
      </c>
      <c r="S50">
        <v>542000</v>
      </c>
      <c r="T50">
        <v>475000</v>
      </c>
      <c r="U50">
        <v>454000</v>
      </c>
      <c r="V50">
        <v>453000</v>
      </c>
      <c r="W50">
        <v>494000</v>
      </c>
      <c r="X50">
        <v>541000</v>
      </c>
      <c r="Y50">
        <v>513000</v>
      </c>
      <c r="Z50">
        <v>534000</v>
      </c>
      <c r="AA50">
        <v>444000</v>
      </c>
      <c r="AB50">
        <v>445000</v>
      </c>
      <c r="AC50">
        <v>492000</v>
      </c>
      <c r="AD50">
        <v>495000</v>
      </c>
      <c r="AE50">
        <v>460000</v>
      </c>
      <c r="AF50">
        <v>461000</v>
      </c>
      <c r="AG50">
        <v>250000</v>
      </c>
      <c r="AH50">
        <v>174000</v>
      </c>
      <c r="AI50">
        <v>149000</v>
      </c>
      <c r="AJ50">
        <v>166000</v>
      </c>
      <c r="AK50">
        <f>IF('ICSY 1950-2003'!AK50="","EMPTY",IF('ICSY 1995-2008'!AK50="","EMPTY_2",'ICSY 1950-2003'!AK50-'ICSY 1995-2008'!AK50))</f>
        <v>0</v>
      </c>
      <c r="AL50">
        <f>IF('ICSY 1950-2003'!AL50="","EMPTY",IF('ICSY 1995-2008'!AL50="","EMPTY_2",'ICSY 1950-2003'!AL50-'ICSY 1995-2008'!AL50))</f>
        <v>0</v>
      </c>
      <c r="AM50">
        <f>IF('ICSY 1950-2003'!AM50="","EMPTY",IF('ICSY 1995-2008'!AM50="","EMPTY_2",'ICSY 1950-2003'!AM50-'ICSY 1995-2008'!AM50))</f>
        <v>0</v>
      </c>
      <c r="AN50">
        <f>IF('ICSY 1950-2003'!AN50="","EMPTY",IF('ICSY 1995-2008'!AN50="","EMPTY_2",'ICSY 1950-2003'!AN50-'ICSY 1995-2008'!AN50))</f>
        <v>0</v>
      </c>
      <c r="AO50">
        <f>IF('ICSY 1950-2003'!AO50="","EMPTY",IF('ICSY 1995-2008'!AO50="","EMPTY_2",'ICSY 1950-2003'!AO50-'ICSY 1995-2008'!AO50))</f>
        <v>0</v>
      </c>
      <c r="AP50">
        <f>IF('ICSY 1950-2003'!AP50="","EMPTY",IF('ICSY 1995-2008'!AP50="","EMPTY_2",'ICSY 1950-2003'!AP50-'ICSY 1995-2008'!AP50))</f>
        <v>0</v>
      </c>
      <c r="AQ50">
        <f>IF('ICSY 1950-2003'!AQ50="","EMPTY",IF('ICSY 1995-2008'!AQ50="","EMPTY_2",'ICSY 1950-2003'!AQ50-'ICSY 1995-2008'!AQ50))</f>
        <v>0</v>
      </c>
      <c r="AR50">
        <f>IF('ICSY 1950-2003'!AR50="","EMPTY",IF('ICSY 1995-2008'!AR50="","EMPTY_2",'ICSY 1950-2003'!AR50-'ICSY 1995-2008'!AR50))</f>
        <v>0</v>
      </c>
      <c r="AS50">
        <f>IF('ICSY 1950-2003'!AS50="","EMPTY",IF('ICSY 1995-2008'!AS50="","EMPTY_2",'ICSY 1950-2003'!AS50-'ICSY 1995-2008'!AS50))</f>
        <v>0</v>
      </c>
      <c r="AU50">
        <f t="shared" si="0"/>
        <v>0</v>
      </c>
    </row>
    <row r="51" spans="1:47" x14ac:dyDescent="0.2">
      <c r="A51" t="s">
        <v>714</v>
      </c>
      <c r="B51" t="s">
        <v>508</v>
      </c>
      <c r="C51" t="s">
        <v>509</v>
      </c>
      <c r="L51">
        <v>92000</v>
      </c>
      <c r="M51">
        <v>102000</v>
      </c>
      <c r="N51">
        <v>83000</v>
      </c>
      <c r="O51">
        <v>69000</v>
      </c>
      <c r="P51">
        <v>34000</v>
      </c>
      <c r="Q51">
        <v>55000</v>
      </c>
      <c r="R51">
        <v>52000</v>
      </c>
      <c r="S51">
        <v>45000</v>
      </c>
      <c r="T51">
        <v>65000</v>
      </c>
      <c r="U51">
        <v>55000</v>
      </c>
      <c r="V51">
        <v>34000</v>
      </c>
      <c r="W51">
        <v>52000</v>
      </c>
      <c r="X51">
        <v>39000</v>
      </c>
      <c r="Y51">
        <v>28000</v>
      </c>
      <c r="Z51">
        <v>45000</v>
      </c>
      <c r="AA51">
        <v>62000</v>
      </c>
      <c r="AB51">
        <v>2000</v>
      </c>
      <c r="AC51">
        <v>38000</v>
      </c>
      <c r="AD51">
        <v>86000</v>
      </c>
      <c r="AE51">
        <v>121000</v>
      </c>
      <c r="AF51">
        <v>90000</v>
      </c>
      <c r="AG51">
        <v>102000</v>
      </c>
      <c r="AH51">
        <v>124000</v>
      </c>
      <c r="AI51">
        <v>95000</v>
      </c>
      <c r="AJ51">
        <v>87000</v>
      </c>
      <c r="AK51">
        <f>IF('ICSY 1950-2003'!AK51="","EMPTY",IF('ICSY 1995-2008'!AK51="","EMPTY_2",'ICSY 1950-2003'!AK51-'ICSY 1995-2008'!AK51))</f>
        <v>0</v>
      </c>
      <c r="AL51">
        <f>IF('ICSY 1950-2003'!AL51="","EMPTY",IF('ICSY 1995-2008'!AL51="","EMPTY_2",'ICSY 1950-2003'!AL51-'ICSY 1995-2008'!AL51))</f>
        <v>0</v>
      </c>
      <c r="AM51">
        <f>IF('ICSY 1950-2003'!AM51="","EMPTY",IF('ICSY 1995-2008'!AM51="","EMPTY_2",'ICSY 1950-2003'!AM51-'ICSY 1995-2008'!AM51))</f>
        <v>0</v>
      </c>
      <c r="AN51">
        <f>IF('ICSY 1950-2003'!AN51="","EMPTY",IF('ICSY 1995-2008'!AN51="","EMPTY_2",'ICSY 1950-2003'!AN51-'ICSY 1995-2008'!AN51))</f>
        <v>0</v>
      </c>
      <c r="AO51">
        <f>IF('ICSY 1950-2003'!AO51="","EMPTY",IF('ICSY 1995-2008'!AO51="","EMPTY_2",'ICSY 1950-2003'!AO51-'ICSY 1995-2008'!AO51))</f>
        <v>0</v>
      </c>
      <c r="AP51">
        <f>IF('ICSY 1950-2003'!AP51="","EMPTY",IF('ICSY 1995-2008'!AP51="","EMPTY_2",'ICSY 1950-2003'!AP51-'ICSY 1995-2008'!AP51))</f>
        <v>0</v>
      </c>
      <c r="AQ51" t="str">
        <f>IF('ICSY 1950-2003'!AQ51="","EMPTY",IF('ICSY 1995-2008'!AQ51="","EMPTY_2",'ICSY 1950-2003'!AQ51-'ICSY 1995-2008'!AQ51))</f>
        <v>EMPTY</v>
      </c>
      <c r="AR51" t="str">
        <f>IF('ICSY 1950-2003'!AR51="","EMPTY",IF('ICSY 1995-2008'!AR51="","EMPTY_2",'ICSY 1950-2003'!AR51-'ICSY 1995-2008'!AR51))</f>
        <v>EMPTY</v>
      </c>
      <c r="AS51" t="str">
        <f>IF('ICSY 1950-2003'!AS51="","EMPTY",IF('ICSY 1995-2008'!AS51="","EMPTY_2",'ICSY 1950-2003'!AS51-'ICSY 1995-2008'!AS51))</f>
        <v>EMPTY</v>
      </c>
      <c r="AU51">
        <f t="shared" si="0"/>
        <v>0</v>
      </c>
    </row>
    <row r="52" spans="1:47" x14ac:dyDescent="0.2">
      <c r="A52" t="s">
        <v>144</v>
      </c>
      <c r="B52" t="s">
        <v>145</v>
      </c>
      <c r="C52" t="s">
        <v>146</v>
      </c>
      <c r="AK52" t="str">
        <f>IF('ICSY 1950-2003'!AK52="","EMPTY",IF('ICSY 1995-2008'!AK52="","EMPTY_2",'ICSY 1950-2003'!AK52-'ICSY 1995-2008'!AK52))</f>
        <v>EMPTY</v>
      </c>
      <c r="AL52" t="str">
        <f>IF('ICSY 1950-2003'!AL52="","EMPTY",IF('ICSY 1995-2008'!AL52="","EMPTY_2",'ICSY 1950-2003'!AL52-'ICSY 1995-2008'!AL52))</f>
        <v>EMPTY</v>
      </c>
      <c r="AM52" t="str">
        <f>IF('ICSY 1950-2003'!AM52="","EMPTY",IF('ICSY 1995-2008'!AM52="","EMPTY_2",'ICSY 1950-2003'!AM52-'ICSY 1995-2008'!AM52))</f>
        <v>EMPTY</v>
      </c>
      <c r="AN52" t="str">
        <f>IF('ICSY 1950-2003'!AN52="","EMPTY",IF('ICSY 1995-2008'!AN52="","EMPTY_2",'ICSY 1950-2003'!AN52-'ICSY 1995-2008'!AN52))</f>
        <v>EMPTY</v>
      </c>
      <c r="AO52" t="str">
        <f>IF('ICSY 1950-2003'!AO52="","EMPTY",IF('ICSY 1995-2008'!AO52="","EMPTY_2",'ICSY 1950-2003'!AO52-'ICSY 1995-2008'!AO52))</f>
        <v>EMPTY</v>
      </c>
      <c r="AP52" t="str">
        <f>IF('ICSY 1950-2003'!AP52="","EMPTY",IF('ICSY 1995-2008'!AP52="","EMPTY_2",'ICSY 1950-2003'!AP52-'ICSY 1995-2008'!AP52))</f>
        <v>EMPTY</v>
      </c>
      <c r="AQ52" t="str">
        <f>IF('ICSY 1950-2003'!AQ52="","EMPTY",IF('ICSY 1995-2008'!AQ52="","EMPTY_2",'ICSY 1950-2003'!AQ52-'ICSY 1995-2008'!AQ52))</f>
        <v>EMPTY</v>
      </c>
      <c r="AR52" t="str">
        <f>IF('ICSY 1950-2003'!AR52="","EMPTY",IF('ICSY 1995-2008'!AR52="","EMPTY_2",'ICSY 1950-2003'!AR52-'ICSY 1995-2008'!AR52))</f>
        <v>EMPTY</v>
      </c>
      <c r="AS52" t="str">
        <f>IF('ICSY 1950-2003'!AS52="","EMPTY",IF('ICSY 1995-2008'!AS52="","EMPTY_2",'ICSY 1950-2003'!AS52-'ICSY 1995-2008'!AS52))</f>
        <v>EMPTY</v>
      </c>
      <c r="AU52">
        <f t="shared" si="0"/>
        <v>0</v>
      </c>
    </row>
    <row r="53" spans="1:47" x14ac:dyDescent="0.2">
      <c r="A53" t="s">
        <v>147</v>
      </c>
      <c r="B53" t="s">
        <v>148</v>
      </c>
      <c r="C53" t="s">
        <v>149</v>
      </c>
      <c r="L53">
        <v>187000</v>
      </c>
      <c r="M53">
        <v>213000</v>
      </c>
      <c r="N53">
        <v>261000</v>
      </c>
      <c r="O53">
        <v>272000</v>
      </c>
      <c r="P53">
        <v>298000</v>
      </c>
      <c r="Q53">
        <v>330000</v>
      </c>
      <c r="R53">
        <v>362000</v>
      </c>
      <c r="S53">
        <v>406000</v>
      </c>
      <c r="T53">
        <v>490000</v>
      </c>
      <c r="U53">
        <v>528000</v>
      </c>
      <c r="V53">
        <v>554000</v>
      </c>
      <c r="W53">
        <v>460000</v>
      </c>
      <c r="X53">
        <v>424000</v>
      </c>
      <c r="Y53">
        <v>386000</v>
      </c>
      <c r="Z53">
        <v>350000</v>
      </c>
      <c r="AA53">
        <v>350000</v>
      </c>
      <c r="AB53">
        <v>306000</v>
      </c>
      <c r="AC53">
        <v>285000</v>
      </c>
      <c r="AD53">
        <v>309000</v>
      </c>
      <c r="AE53">
        <v>315000</v>
      </c>
      <c r="AG53">
        <v>700000</v>
      </c>
      <c r="AH53">
        <v>700000</v>
      </c>
      <c r="AI53">
        <v>860000</v>
      </c>
      <c r="AJ53">
        <v>940000</v>
      </c>
      <c r="AK53">
        <f>IF('ICSY 1950-2003'!AK53="","EMPTY",IF('ICSY 1995-2008'!AK53="","EMPTY_2",'ICSY 1950-2003'!AK53-'ICSY 1995-2008'!AK53))</f>
        <v>0</v>
      </c>
      <c r="AL53">
        <f>IF('ICSY 1950-2003'!AL53="","EMPTY",IF('ICSY 1995-2008'!AL53="","EMPTY_2",'ICSY 1950-2003'!AL53-'ICSY 1995-2008'!AL53))</f>
        <v>0</v>
      </c>
      <c r="AM53">
        <f>IF('ICSY 1950-2003'!AM53="","EMPTY",IF('ICSY 1995-2008'!AM53="","EMPTY_2",'ICSY 1950-2003'!AM53-'ICSY 1995-2008'!AM53))</f>
        <v>0</v>
      </c>
      <c r="AN53">
        <f>IF('ICSY 1950-2003'!AN53="","EMPTY",IF('ICSY 1995-2008'!AN53="","EMPTY_2",'ICSY 1950-2003'!AN53-'ICSY 1995-2008'!AN53))</f>
        <v>0</v>
      </c>
      <c r="AO53">
        <f>IF('ICSY 1950-2003'!AO53="","EMPTY",IF('ICSY 1995-2008'!AO53="","EMPTY_2",'ICSY 1950-2003'!AO53-'ICSY 1995-2008'!AO53))</f>
        <v>0</v>
      </c>
      <c r="AP53">
        <f>IF('ICSY 1950-2003'!AP53="","EMPTY",IF('ICSY 1995-2008'!AP53="","EMPTY_2",'ICSY 1950-2003'!AP53-'ICSY 1995-2008'!AP53))</f>
        <v>100</v>
      </c>
      <c r="AQ53">
        <f>IF('ICSY 1950-2003'!AQ53="","EMPTY",IF('ICSY 1995-2008'!AQ53="","EMPTY_2",'ICSY 1950-2003'!AQ53-'ICSY 1995-2008'!AQ53))</f>
        <v>-100</v>
      </c>
      <c r="AR53">
        <f>IF('ICSY 1950-2003'!AR53="","EMPTY",IF('ICSY 1995-2008'!AR53="","EMPTY_2",'ICSY 1950-2003'!AR53-'ICSY 1995-2008'!AR53))</f>
        <v>-100</v>
      </c>
      <c r="AS53">
        <f>IF('ICSY 1950-2003'!AS53="","EMPTY",IF('ICSY 1995-2008'!AS53="","EMPTY_2",'ICSY 1950-2003'!AS53-'ICSY 1995-2008'!AS53))</f>
        <v>-190</v>
      </c>
      <c r="AU53">
        <f t="shared" si="0"/>
        <v>-0.28999999999999998</v>
      </c>
    </row>
    <row r="54" spans="1:47" x14ac:dyDescent="0.2">
      <c r="A54" t="s">
        <v>150</v>
      </c>
      <c r="B54" t="s">
        <v>151</v>
      </c>
      <c r="C54" t="s">
        <v>152</v>
      </c>
      <c r="L54">
        <v>400000</v>
      </c>
      <c r="M54">
        <v>507000</v>
      </c>
      <c r="N54">
        <v>603000</v>
      </c>
      <c r="O54">
        <v>662000</v>
      </c>
      <c r="P54">
        <v>628000</v>
      </c>
      <c r="Q54">
        <v>716000</v>
      </c>
      <c r="R54">
        <v>804000</v>
      </c>
      <c r="S54">
        <v>875000</v>
      </c>
      <c r="T54">
        <v>964000</v>
      </c>
      <c r="U54">
        <v>1030000</v>
      </c>
      <c r="V54">
        <v>1157000</v>
      </c>
      <c r="W54">
        <v>1317000</v>
      </c>
      <c r="X54">
        <v>988000</v>
      </c>
      <c r="Y54">
        <v>636000</v>
      </c>
      <c r="Z54">
        <v>552000</v>
      </c>
      <c r="AA54">
        <v>535000</v>
      </c>
      <c r="AB54">
        <v>775000</v>
      </c>
      <c r="AC54">
        <v>652000</v>
      </c>
      <c r="AD54">
        <v>700000</v>
      </c>
      <c r="AE54">
        <v>700000</v>
      </c>
      <c r="AF54">
        <v>500000</v>
      </c>
      <c r="AG54">
        <v>500000</v>
      </c>
      <c r="AH54">
        <v>510000</v>
      </c>
      <c r="AI54">
        <v>500000</v>
      </c>
      <c r="AJ54">
        <v>1100000</v>
      </c>
      <c r="AK54">
        <f>IF('ICSY 1950-2003'!AK54="","EMPTY",IF('ICSY 1995-2008'!AK54="","EMPTY_2",'ICSY 1950-2003'!AK54-'ICSY 1995-2008'!AK54))</f>
        <v>-100</v>
      </c>
      <c r="AL54">
        <f>IF('ICSY 1950-2003'!AL54="","EMPTY",IF('ICSY 1995-2008'!AL54="","EMPTY_2",'ICSY 1950-2003'!AL54-'ICSY 1995-2008'!AL54))</f>
        <v>0</v>
      </c>
      <c r="AM54">
        <f>IF('ICSY 1950-2003'!AM54="","EMPTY",IF('ICSY 1995-2008'!AM54="","EMPTY_2",'ICSY 1950-2003'!AM54-'ICSY 1995-2008'!AM54))</f>
        <v>0</v>
      </c>
      <c r="AN54">
        <f>IF('ICSY 1950-2003'!AN54="","EMPTY",IF('ICSY 1995-2008'!AN54="","EMPTY_2",'ICSY 1950-2003'!AN54-'ICSY 1995-2008'!AN54))</f>
        <v>0</v>
      </c>
      <c r="AO54">
        <f>IF('ICSY 1950-2003'!AO54="","EMPTY",IF('ICSY 1995-2008'!AO54="","EMPTY_2",'ICSY 1950-2003'!AO54-'ICSY 1995-2008'!AO54))</f>
        <v>0</v>
      </c>
      <c r="AP54">
        <f>IF('ICSY 1950-2003'!AP54="","EMPTY",IF('ICSY 1995-2008'!AP54="","EMPTY_2",'ICSY 1950-2003'!AP54-'ICSY 1995-2008'!AP54))</f>
        <v>0</v>
      </c>
      <c r="AQ54">
        <f>IF('ICSY 1950-2003'!AQ54="","EMPTY",IF('ICSY 1995-2008'!AQ54="","EMPTY_2",'ICSY 1950-2003'!AQ54-'ICSY 1995-2008'!AQ54))</f>
        <v>0</v>
      </c>
      <c r="AR54">
        <f>IF('ICSY 1950-2003'!AR54="","EMPTY",IF('ICSY 1995-2008'!AR54="","EMPTY_2",'ICSY 1950-2003'!AR54-'ICSY 1995-2008'!AR54))</f>
        <v>0</v>
      </c>
      <c r="AS54">
        <f>IF('ICSY 1950-2003'!AS54="","EMPTY",IF('ICSY 1995-2008'!AS54="","EMPTY_2",'ICSY 1950-2003'!AS54-'ICSY 1995-2008'!AS54))</f>
        <v>0</v>
      </c>
      <c r="AU54">
        <f t="shared" si="0"/>
        <v>-0.1</v>
      </c>
    </row>
    <row r="55" spans="1:47" x14ac:dyDescent="0.2">
      <c r="A55" t="s">
        <v>153</v>
      </c>
      <c r="B55" t="s">
        <v>154</v>
      </c>
      <c r="C55" t="s">
        <v>155</v>
      </c>
      <c r="X55">
        <v>3750000</v>
      </c>
      <c r="Y55">
        <v>3449000</v>
      </c>
      <c r="Z55">
        <v>3201000</v>
      </c>
      <c r="AA55">
        <v>3445000</v>
      </c>
      <c r="AB55">
        <v>3327000</v>
      </c>
      <c r="AC55">
        <v>3266000</v>
      </c>
      <c r="AD55">
        <v>3089000</v>
      </c>
      <c r="AE55">
        <v>2900000</v>
      </c>
      <c r="AF55">
        <v>2655000</v>
      </c>
      <c r="AG55">
        <v>1742000</v>
      </c>
      <c r="AH55">
        <v>1771000</v>
      </c>
      <c r="AI55">
        <v>1683000</v>
      </c>
      <c r="AJ55">
        <v>2055000</v>
      </c>
      <c r="AK55">
        <f>IF('ICSY 1950-2003'!AK55="","EMPTY",IF('ICSY 1995-2008'!AK55="","EMPTY_2",'ICSY 1950-2003'!AK55-'ICSY 1995-2008'!AK55))</f>
        <v>0</v>
      </c>
      <c r="AL55">
        <f>IF('ICSY 1950-2003'!AL55="","EMPTY",IF('ICSY 1995-2008'!AL55="","EMPTY_2",'ICSY 1950-2003'!AL55-'ICSY 1995-2008'!AL55))</f>
        <v>0</v>
      </c>
      <c r="AM55">
        <f>IF('ICSY 1950-2003'!AM55="","EMPTY",IF('ICSY 1995-2008'!AM55="","EMPTY_2",'ICSY 1950-2003'!AM55-'ICSY 1995-2008'!AM55))</f>
        <v>0</v>
      </c>
      <c r="AN55">
        <f>IF('ICSY 1950-2003'!AN55="","EMPTY",IF('ICSY 1995-2008'!AN55="","EMPTY_2",'ICSY 1950-2003'!AN55-'ICSY 1995-2008'!AN55))</f>
        <v>0</v>
      </c>
      <c r="AO55">
        <f>IF('ICSY 1950-2003'!AO55="","EMPTY",IF('ICSY 1995-2008'!AO55="","EMPTY_2",'ICSY 1950-2003'!AO55-'ICSY 1995-2008'!AO55))</f>
        <v>0</v>
      </c>
      <c r="AP55">
        <f>IF('ICSY 1950-2003'!AP55="","EMPTY",IF('ICSY 1995-2008'!AP55="","EMPTY_2",'ICSY 1950-2003'!AP55-'ICSY 1995-2008'!AP55))</f>
        <v>0</v>
      </c>
      <c r="AQ55">
        <f>IF('ICSY 1950-2003'!AQ55="","EMPTY",IF('ICSY 1995-2008'!AQ55="","EMPTY_2",'ICSY 1950-2003'!AQ55-'ICSY 1995-2008'!AQ55))</f>
        <v>0</v>
      </c>
      <c r="AR55">
        <f>IF('ICSY 1950-2003'!AR55="","EMPTY",IF('ICSY 1995-2008'!AR55="","EMPTY_2",'ICSY 1950-2003'!AR55-'ICSY 1995-2008'!AR55))</f>
        <v>0</v>
      </c>
      <c r="AS55">
        <f>IF('ICSY 1950-2003'!AS55="","EMPTY",IF('ICSY 1995-2008'!AS55="","EMPTY_2",'ICSY 1950-2003'!AS55-'ICSY 1995-2008'!AS55))</f>
        <v>0</v>
      </c>
      <c r="AU55">
        <f t="shared" si="0"/>
        <v>0</v>
      </c>
    </row>
    <row r="56" spans="1:47" x14ac:dyDescent="0.2">
      <c r="A56" t="s">
        <v>156</v>
      </c>
      <c r="B56" t="s">
        <v>157</v>
      </c>
      <c r="C56" t="s">
        <v>158</v>
      </c>
      <c r="L56">
        <v>742000</v>
      </c>
      <c r="M56">
        <v>1088000</v>
      </c>
      <c r="N56">
        <v>1474000</v>
      </c>
      <c r="O56">
        <v>1757000</v>
      </c>
      <c r="P56">
        <v>1814000</v>
      </c>
      <c r="Q56">
        <v>2083000</v>
      </c>
      <c r="R56">
        <v>2501000</v>
      </c>
      <c r="S56">
        <v>2656000</v>
      </c>
      <c r="T56">
        <v>2712000</v>
      </c>
      <c r="U56">
        <v>2613000</v>
      </c>
      <c r="V56">
        <v>2831000</v>
      </c>
      <c r="W56">
        <v>3292000</v>
      </c>
      <c r="X56">
        <v>3163000</v>
      </c>
      <c r="Y56">
        <v>3231000</v>
      </c>
      <c r="Z56">
        <v>3347000</v>
      </c>
      <c r="AA56">
        <v>3182000</v>
      </c>
      <c r="AB56">
        <v>3305000</v>
      </c>
      <c r="AC56">
        <v>3535000</v>
      </c>
      <c r="AD56">
        <v>3566000</v>
      </c>
      <c r="AE56">
        <v>3759000</v>
      </c>
      <c r="AF56">
        <v>3696000</v>
      </c>
      <c r="AG56">
        <v>1851000</v>
      </c>
      <c r="AH56">
        <v>1134000</v>
      </c>
      <c r="AI56">
        <v>1049000</v>
      </c>
      <c r="AJ56">
        <v>1085000</v>
      </c>
      <c r="AK56">
        <f>IF('ICSY 1950-2003'!AK56="","EMPTY",IF('ICSY 1995-2008'!AK56="","EMPTY_2",'ICSY 1950-2003'!AK56-'ICSY 1995-2008'!AK56))</f>
        <v>0</v>
      </c>
      <c r="AL56">
        <f>IF('ICSY 1950-2003'!AL56="","EMPTY",IF('ICSY 1995-2008'!AL56="","EMPTY_2",'ICSY 1950-2003'!AL56-'ICSY 1995-2008'!AL56))</f>
        <v>0</v>
      </c>
      <c r="AM56">
        <f>IF('ICSY 1950-2003'!AM56="","EMPTY",IF('ICSY 1995-2008'!AM56="","EMPTY_2",'ICSY 1950-2003'!AM56-'ICSY 1995-2008'!AM56))</f>
        <v>0</v>
      </c>
      <c r="AN56">
        <f>IF('ICSY 1950-2003'!AN56="","EMPTY",IF('ICSY 1995-2008'!AN56="","EMPTY_2",'ICSY 1950-2003'!AN56-'ICSY 1995-2008'!AN56))</f>
        <v>-11</v>
      </c>
      <c r="AO56">
        <f>IF('ICSY 1950-2003'!AO56="","EMPTY",IF('ICSY 1995-2008'!AO56="","EMPTY_2",'ICSY 1950-2003'!AO56-'ICSY 1995-2008'!AO56))</f>
        <v>0</v>
      </c>
      <c r="AP56">
        <f>IF('ICSY 1950-2003'!AP56="","EMPTY",IF('ICSY 1995-2008'!AP56="","EMPTY_2",'ICSY 1950-2003'!AP56-'ICSY 1995-2008'!AP56))</f>
        <v>0</v>
      </c>
      <c r="AQ56">
        <f>IF('ICSY 1950-2003'!AQ56="","EMPTY",IF('ICSY 1995-2008'!AQ56="","EMPTY_2",'ICSY 1950-2003'!AQ56-'ICSY 1995-2008'!AQ56))</f>
        <v>0</v>
      </c>
      <c r="AR56">
        <f>IF('ICSY 1950-2003'!AR56="","EMPTY",IF('ICSY 1995-2008'!AR56="","EMPTY_2",'ICSY 1950-2003'!AR56-'ICSY 1995-2008'!AR56))</f>
        <v>0</v>
      </c>
      <c r="AS56">
        <f>IF('ICSY 1950-2003'!AS56="","EMPTY",IF('ICSY 1995-2008'!AS56="","EMPTY_2",'ICSY 1950-2003'!AS56-'ICSY 1995-2008'!AS56))</f>
        <v>0</v>
      </c>
      <c r="AU56">
        <f t="shared" si="0"/>
        <v>-1.0999999999999999E-2</v>
      </c>
    </row>
    <row r="57" spans="1:47" x14ac:dyDescent="0.2">
      <c r="A57" t="s">
        <v>708</v>
      </c>
      <c r="B57" t="s">
        <v>710</v>
      </c>
      <c r="C57" t="s">
        <v>709</v>
      </c>
      <c r="AK57" t="str">
        <f>IF('ICSY 1950-2003'!AK57="","EMPTY",IF('ICSY 1995-2008'!AK57="","EMPTY_2",'ICSY 1950-2003'!AK57-'ICSY 1995-2008'!AK57))</f>
        <v>EMPTY</v>
      </c>
      <c r="AL57" t="str">
        <f>IF('ICSY 1950-2003'!AL57="","EMPTY",IF('ICSY 1995-2008'!AL57="","EMPTY_2",'ICSY 1950-2003'!AL57-'ICSY 1995-2008'!AL57))</f>
        <v>EMPTY</v>
      </c>
      <c r="AM57" t="str">
        <f>IF('ICSY 1950-2003'!AM57="","EMPTY",IF('ICSY 1995-2008'!AM57="","EMPTY_2",'ICSY 1950-2003'!AM57-'ICSY 1995-2008'!AM57))</f>
        <v>EMPTY</v>
      </c>
      <c r="AN57" t="str">
        <f>IF('ICSY 1950-2003'!AN57="","EMPTY",IF('ICSY 1995-2008'!AN57="","EMPTY_2",'ICSY 1950-2003'!AN57-'ICSY 1995-2008'!AN57))</f>
        <v>EMPTY</v>
      </c>
      <c r="AO57" t="str">
        <f>IF('ICSY 1950-2003'!AO57="","EMPTY",IF('ICSY 1995-2008'!AO57="","EMPTY_2",'ICSY 1950-2003'!AO57-'ICSY 1995-2008'!AO57))</f>
        <v>EMPTY</v>
      </c>
      <c r="AP57" t="str">
        <f>IF('ICSY 1950-2003'!AP57="","EMPTY",IF('ICSY 1995-2008'!AP57="","EMPTY_2",'ICSY 1950-2003'!AP57-'ICSY 1995-2008'!AP57))</f>
        <v>EMPTY</v>
      </c>
      <c r="AQ57" t="str">
        <f>IF('ICSY 1950-2003'!AQ57="","EMPTY",IF('ICSY 1995-2008'!AQ57="","EMPTY_2",'ICSY 1950-2003'!AQ57-'ICSY 1995-2008'!AQ57))</f>
        <v>EMPTY</v>
      </c>
      <c r="AR57" t="str">
        <f>IF('ICSY 1950-2003'!AR57="","EMPTY",IF('ICSY 1995-2008'!AR57="","EMPTY_2",'ICSY 1950-2003'!AR57-'ICSY 1995-2008'!AR57))</f>
        <v>EMPTY</v>
      </c>
      <c r="AS57" t="str">
        <f>IF('ICSY 1950-2003'!AS57="","EMPTY",IF('ICSY 1995-2008'!AS57="","EMPTY_2",'ICSY 1950-2003'!AS57-'ICSY 1995-2008'!AS57))</f>
        <v>EMPTY</v>
      </c>
      <c r="AU57">
        <f t="shared" si="0"/>
        <v>0</v>
      </c>
    </row>
    <row r="58" spans="1:47" x14ac:dyDescent="0.2">
      <c r="A58" t="s">
        <v>159</v>
      </c>
      <c r="B58" t="s">
        <v>160</v>
      </c>
      <c r="C58" t="s">
        <v>161</v>
      </c>
      <c r="L58">
        <v>266000</v>
      </c>
      <c r="M58">
        <v>303000</v>
      </c>
      <c r="N58">
        <v>423000</v>
      </c>
      <c r="O58">
        <v>451000</v>
      </c>
      <c r="P58">
        <v>338000</v>
      </c>
      <c r="Q58">
        <v>611000</v>
      </c>
      <c r="R58">
        <v>1025000</v>
      </c>
      <c r="S58">
        <v>1071000</v>
      </c>
      <c r="T58">
        <v>1107000</v>
      </c>
      <c r="U58">
        <v>1154000</v>
      </c>
      <c r="V58">
        <v>1233000</v>
      </c>
      <c r="W58">
        <v>1036000</v>
      </c>
      <c r="X58">
        <v>1068000</v>
      </c>
      <c r="Y58">
        <v>943000</v>
      </c>
      <c r="Z58">
        <v>853000</v>
      </c>
      <c r="AA58">
        <v>659000</v>
      </c>
      <c r="AB58">
        <v>857000</v>
      </c>
      <c r="AC58">
        <v>854000</v>
      </c>
      <c r="AD58">
        <v>868000</v>
      </c>
      <c r="AE58">
        <v>1042000</v>
      </c>
      <c r="AF58">
        <v>1133000</v>
      </c>
      <c r="AG58">
        <v>1134000</v>
      </c>
      <c r="AH58">
        <v>1132000</v>
      </c>
      <c r="AI58">
        <v>1089000</v>
      </c>
      <c r="AJ58">
        <v>1053000</v>
      </c>
      <c r="AK58">
        <f>IF('ICSY 1950-2003'!AK58="","EMPTY",IF('ICSY 1995-2008'!AK58="","EMPTY_2",'ICSY 1950-2003'!AK58-'ICSY 1995-2008'!AK58))</f>
        <v>0</v>
      </c>
      <c r="AL58">
        <f>IF('ICSY 1950-2003'!AL58="","EMPTY",IF('ICSY 1995-2008'!AL58="","EMPTY_2",'ICSY 1950-2003'!AL58-'ICSY 1995-2008'!AL58))</f>
        <v>0</v>
      </c>
      <c r="AM58">
        <f>IF('ICSY 1950-2003'!AM58="","EMPTY",IF('ICSY 1995-2008'!AM58="","EMPTY_2",'ICSY 1950-2003'!AM58-'ICSY 1995-2008'!AM58))</f>
        <v>0</v>
      </c>
      <c r="AN58">
        <f>IF('ICSY 1950-2003'!AN58="","EMPTY",IF('ICSY 1995-2008'!AN58="","EMPTY_2",'ICSY 1950-2003'!AN58-'ICSY 1995-2008'!AN58))</f>
        <v>0</v>
      </c>
      <c r="AO58">
        <f>IF('ICSY 1950-2003'!AO58="","EMPTY",IF('ICSY 1995-2008'!AO58="","EMPTY_2",'ICSY 1950-2003'!AO58-'ICSY 1995-2008'!AO58))</f>
        <v>0</v>
      </c>
      <c r="AP58">
        <f>IF('ICSY 1950-2003'!AP58="","EMPTY",IF('ICSY 1995-2008'!AP58="","EMPTY_2",'ICSY 1950-2003'!AP58-'ICSY 1995-2008'!AP58))</f>
        <v>0</v>
      </c>
      <c r="AQ58">
        <f>IF('ICSY 1950-2003'!AQ58="","EMPTY",IF('ICSY 1995-2008'!AQ58="","EMPTY_2",'ICSY 1950-2003'!AQ58-'ICSY 1995-2008'!AQ58))</f>
        <v>0</v>
      </c>
      <c r="AR58">
        <f>IF('ICSY 1950-2003'!AR58="","EMPTY",IF('ICSY 1995-2008'!AR58="","EMPTY_2",'ICSY 1950-2003'!AR58-'ICSY 1995-2008'!AR58))</f>
        <v>0</v>
      </c>
      <c r="AS58">
        <f>IF('ICSY 1950-2003'!AS58="","EMPTY",IF('ICSY 1995-2008'!AS58="","EMPTY_2",'ICSY 1950-2003'!AS58-'ICSY 1995-2008'!AS58))</f>
        <v>0</v>
      </c>
      <c r="AU58">
        <f t="shared" si="0"/>
        <v>0</v>
      </c>
    </row>
    <row r="59" spans="1:47" x14ac:dyDescent="0.2">
      <c r="A59" t="s">
        <v>162</v>
      </c>
      <c r="B59" t="s">
        <v>163</v>
      </c>
      <c r="C59" t="s">
        <v>164</v>
      </c>
      <c r="V59">
        <v>6452000</v>
      </c>
      <c r="W59">
        <v>6534000</v>
      </c>
      <c r="X59">
        <v>6363000</v>
      </c>
      <c r="Y59">
        <v>6513000</v>
      </c>
      <c r="Z59">
        <v>6556000</v>
      </c>
      <c r="AA59">
        <v>6511000</v>
      </c>
      <c r="AB59">
        <v>6516000</v>
      </c>
      <c r="AC59">
        <v>6534000</v>
      </c>
      <c r="AD59">
        <v>6870000</v>
      </c>
      <c r="AE59">
        <v>6788000</v>
      </c>
      <c r="AF59">
        <v>6434000</v>
      </c>
      <c r="AG59">
        <v>5610000</v>
      </c>
      <c r="AH59">
        <v>6145000</v>
      </c>
      <c r="AI59">
        <v>5393000</v>
      </c>
      <c r="AJ59">
        <v>5252000</v>
      </c>
      <c r="AK59">
        <f>IF('ICSY 1950-2003'!AK59="","EMPTY",IF('ICSY 1995-2008'!AK59="","EMPTY_2",'ICSY 1950-2003'!AK59-'ICSY 1995-2008'!AK59))</f>
        <v>0</v>
      </c>
      <c r="AL59">
        <f>IF('ICSY 1950-2003'!AL59="","EMPTY",IF('ICSY 1995-2008'!AL59="","EMPTY_2",'ICSY 1950-2003'!AL59-'ICSY 1995-2008'!AL59))</f>
        <v>0</v>
      </c>
      <c r="AM59">
        <f>IF('ICSY 1950-2003'!AM59="","EMPTY",IF('ICSY 1995-2008'!AM59="","EMPTY_2",'ICSY 1950-2003'!AM59-'ICSY 1995-2008'!AM59))</f>
        <v>0</v>
      </c>
      <c r="AN59">
        <f>IF('ICSY 1950-2003'!AN59="","EMPTY",IF('ICSY 1995-2008'!AN59="","EMPTY_2",'ICSY 1950-2003'!AN59-'ICSY 1995-2008'!AN59))</f>
        <v>0</v>
      </c>
      <c r="AO59">
        <f>IF('ICSY 1950-2003'!AO59="","EMPTY",IF('ICSY 1995-2008'!AO59="","EMPTY_2",'ICSY 1950-2003'!AO59-'ICSY 1995-2008'!AO59))</f>
        <v>0</v>
      </c>
      <c r="AP59">
        <f>IF('ICSY 1950-2003'!AP59="","EMPTY",IF('ICSY 1995-2008'!AP59="","EMPTY_2",'ICSY 1950-2003'!AP59-'ICSY 1995-2008'!AP59))</f>
        <v>0</v>
      </c>
      <c r="AQ59">
        <f>IF('ICSY 1950-2003'!AQ59="","EMPTY",IF('ICSY 1995-2008'!AQ59="","EMPTY_2",'ICSY 1950-2003'!AQ59-'ICSY 1995-2008'!AQ59))</f>
        <v>0</v>
      </c>
      <c r="AR59">
        <f>IF('ICSY 1950-2003'!AR59="","EMPTY",IF('ICSY 1995-2008'!AR59="","EMPTY_2",'ICSY 1950-2003'!AR59-'ICSY 1995-2008'!AR59))</f>
        <v>0</v>
      </c>
      <c r="AS59">
        <f>IF('ICSY 1950-2003'!AS59="","EMPTY",IF('ICSY 1995-2008'!AS59="","EMPTY_2",'ICSY 1950-2003'!AS59-'ICSY 1995-2008'!AS59))</f>
        <v>0</v>
      </c>
      <c r="AU59">
        <f t="shared" si="0"/>
        <v>0</v>
      </c>
    </row>
    <row r="60" spans="1:47" x14ac:dyDescent="0.2">
      <c r="A60" t="s">
        <v>165</v>
      </c>
      <c r="B60" t="s">
        <v>166</v>
      </c>
      <c r="C60" t="s">
        <v>167</v>
      </c>
      <c r="L60">
        <v>7402000</v>
      </c>
      <c r="M60">
        <v>7956000</v>
      </c>
      <c r="N60">
        <v>8045000</v>
      </c>
      <c r="O60">
        <v>8381000</v>
      </c>
      <c r="P60">
        <v>8967000</v>
      </c>
      <c r="Q60">
        <v>9305000</v>
      </c>
      <c r="R60">
        <v>9552000</v>
      </c>
      <c r="S60">
        <v>9749000</v>
      </c>
      <c r="T60">
        <v>10204000</v>
      </c>
      <c r="U60">
        <v>10258000</v>
      </c>
      <c r="V60">
        <v>10546000</v>
      </c>
      <c r="W60">
        <v>10646000</v>
      </c>
      <c r="X60">
        <v>10325000</v>
      </c>
      <c r="Y60">
        <v>10498000</v>
      </c>
      <c r="Z60">
        <v>10530000</v>
      </c>
      <c r="AA60">
        <v>10265000</v>
      </c>
      <c r="AB60">
        <v>10298000</v>
      </c>
      <c r="AC60">
        <v>10369000</v>
      </c>
      <c r="AD60">
        <v>10974000</v>
      </c>
      <c r="AE60">
        <v>10888000</v>
      </c>
      <c r="AF60">
        <v>10215000</v>
      </c>
      <c r="AG60">
        <v>8299000</v>
      </c>
      <c r="AK60" t="str">
        <f>IF('ICSY 1950-2003'!AK60="","EMPTY",IF('ICSY 1995-2008'!AK60="","EMPTY_2",'ICSY 1950-2003'!AK60-'ICSY 1995-2008'!AK60))</f>
        <v>EMPTY</v>
      </c>
      <c r="AL60" t="str">
        <f>IF('ICSY 1950-2003'!AL60="","EMPTY",IF('ICSY 1995-2008'!AL60="","EMPTY_2",'ICSY 1950-2003'!AL60-'ICSY 1995-2008'!AL60))</f>
        <v>EMPTY</v>
      </c>
      <c r="AM60" t="str">
        <f>IF('ICSY 1950-2003'!AM60="","EMPTY",IF('ICSY 1995-2008'!AM60="","EMPTY_2",'ICSY 1950-2003'!AM60-'ICSY 1995-2008'!AM60))</f>
        <v>EMPTY</v>
      </c>
      <c r="AN60" t="str">
        <f>IF('ICSY 1950-2003'!AN60="","EMPTY",IF('ICSY 1995-2008'!AN60="","EMPTY_2",'ICSY 1950-2003'!AN60-'ICSY 1995-2008'!AN60))</f>
        <v>EMPTY</v>
      </c>
      <c r="AO60" t="str">
        <f>IF('ICSY 1950-2003'!AO60="","EMPTY",IF('ICSY 1995-2008'!AO60="","EMPTY_2",'ICSY 1950-2003'!AO60-'ICSY 1995-2008'!AO60))</f>
        <v>EMPTY</v>
      </c>
      <c r="AP60" t="str">
        <f>IF('ICSY 1950-2003'!AP60="","EMPTY",IF('ICSY 1995-2008'!AP60="","EMPTY_2",'ICSY 1950-2003'!AP60-'ICSY 1995-2008'!AP60))</f>
        <v>EMPTY</v>
      </c>
      <c r="AQ60" t="str">
        <f>IF('ICSY 1950-2003'!AQ60="","EMPTY",IF('ICSY 1995-2008'!AQ60="","EMPTY_2",'ICSY 1950-2003'!AQ60-'ICSY 1995-2008'!AQ60))</f>
        <v>EMPTY</v>
      </c>
      <c r="AR60" t="str">
        <f>IF('ICSY 1950-2003'!AR60="","EMPTY",IF('ICSY 1995-2008'!AR60="","EMPTY_2",'ICSY 1950-2003'!AR60-'ICSY 1995-2008'!AR60))</f>
        <v>EMPTY</v>
      </c>
      <c r="AS60" t="str">
        <f>IF('ICSY 1950-2003'!AS60="","EMPTY",IF('ICSY 1995-2008'!AS60="","EMPTY_2",'ICSY 1950-2003'!AS60-'ICSY 1995-2008'!AS60))</f>
        <v>EMPTY</v>
      </c>
      <c r="AU60">
        <f t="shared" si="0"/>
        <v>0</v>
      </c>
    </row>
    <row r="61" spans="1:47" x14ac:dyDescent="0.2">
      <c r="A61" t="s">
        <v>168</v>
      </c>
      <c r="B61" t="s">
        <v>169</v>
      </c>
      <c r="C61" t="s">
        <v>170</v>
      </c>
      <c r="L61">
        <v>2604000</v>
      </c>
      <c r="M61">
        <v>2733000</v>
      </c>
      <c r="N61">
        <v>2873000</v>
      </c>
      <c r="O61">
        <v>2888000</v>
      </c>
      <c r="P61">
        <v>2492000</v>
      </c>
      <c r="Q61">
        <v>2237000</v>
      </c>
      <c r="R61">
        <v>2355000</v>
      </c>
      <c r="S61">
        <v>2309000</v>
      </c>
      <c r="T61">
        <v>2627000</v>
      </c>
      <c r="U61">
        <v>2409000</v>
      </c>
      <c r="V61">
        <v>1917000</v>
      </c>
      <c r="W61">
        <v>1602000</v>
      </c>
      <c r="X61">
        <v>1770000</v>
      </c>
      <c r="Y61">
        <v>1654000</v>
      </c>
      <c r="Z61">
        <v>1668000</v>
      </c>
      <c r="AA61">
        <v>1983000</v>
      </c>
      <c r="AB61">
        <v>2029000</v>
      </c>
      <c r="AC61">
        <v>1886000</v>
      </c>
      <c r="AD61">
        <v>1681000</v>
      </c>
      <c r="AE61">
        <v>2000000</v>
      </c>
      <c r="AF61">
        <v>1656000</v>
      </c>
      <c r="AG61">
        <v>2019000</v>
      </c>
      <c r="AH61">
        <v>2072000</v>
      </c>
      <c r="AI61">
        <v>2270000</v>
      </c>
      <c r="AJ61">
        <v>2427000</v>
      </c>
      <c r="AK61">
        <f>IF('ICSY 1950-2003'!AK61="","EMPTY",IF('ICSY 1995-2008'!AK61="","EMPTY_2",'ICSY 1950-2003'!AK61-'ICSY 1995-2008'!AK61))</f>
        <v>0</v>
      </c>
      <c r="AL61">
        <f>IF('ICSY 1950-2003'!AL61="","EMPTY",IF('ICSY 1995-2008'!AL61="","EMPTY_2",'ICSY 1950-2003'!AL61-'ICSY 1995-2008'!AL61))</f>
        <v>1</v>
      </c>
      <c r="AM61">
        <f>IF('ICSY 1950-2003'!AM61="","EMPTY",IF('ICSY 1995-2008'!AM61="","EMPTY_2",'ICSY 1950-2003'!AM61-'ICSY 1995-2008'!AM61))</f>
        <v>139</v>
      </c>
      <c r="AN61">
        <f>IF('ICSY 1950-2003'!AN61="","EMPTY",IF('ICSY 1995-2008'!AN61="","EMPTY_2",'ICSY 1950-2003'!AN61-'ICSY 1995-2008'!AN61))</f>
        <v>119</v>
      </c>
      <c r="AO61">
        <f>IF('ICSY 1950-2003'!AO61="","EMPTY",IF('ICSY 1995-2008'!AO61="","EMPTY_2",'ICSY 1950-2003'!AO61-'ICSY 1995-2008'!AO61))</f>
        <v>112</v>
      </c>
      <c r="AP61">
        <f>IF('ICSY 1950-2003'!AP61="","EMPTY",IF('ICSY 1995-2008'!AP61="","EMPTY_2",'ICSY 1950-2003'!AP61-'ICSY 1995-2008'!AP61))</f>
        <v>103</v>
      </c>
      <c r="AQ61">
        <f>IF('ICSY 1950-2003'!AQ61="","EMPTY",IF('ICSY 1995-2008'!AQ61="","EMPTY_2",'ICSY 1950-2003'!AQ61-'ICSY 1995-2008'!AQ61))</f>
        <v>102</v>
      </c>
      <c r="AR61">
        <f>IF('ICSY 1950-2003'!AR61="","EMPTY",IF('ICSY 1995-2008'!AR61="","EMPTY_2",'ICSY 1950-2003'!AR61-'ICSY 1995-2008'!AR61))</f>
        <v>153</v>
      </c>
      <c r="AS61">
        <f>IF('ICSY 1950-2003'!AS61="","EMPTY",IF('ICSY 1995-2008'!AS61="","EMPTY_2",'ICSY 1950-2003'!AS61-'ICSY 1995-2008'!AS61))</f>
        <v>62</v>
      </c>
      <c r="AU61">
        <f t="shared" si="0"/>
        <v>0.79100000000000004</v>
      </c>
    </row>
    <row r="62" spans="1:47" x14ac:dyDescent="0.2">
      <c r="A62" t="s">
        <v>171</v>
      </c>
      <c r="B62" t="s">
        <v>172</v>
      </c>
      <c r="C62" t="s">
        <v>173</v>
      </c>
      <c r="AK62" t="str">
        <f>IF('ICSY 1950-2003'!AK62="","EMPTY",IF('ICSY 1995-2008'!AK62="","EMPTY_2",'ICSY 1950-2003'!AK62-'ICSY 1995-2008'!AK62))</f>
        <v>EMPTY</v>
      </c>
      <c r="AL62" t="str">
        <f>IF('ICSY 1950-2003'!AL62="","EMPTY",IF('ICSY 1995-2008'!AL62="","EMPTY_2",'ICSY 1950-2003'!AL62-'ICSY 1995-2008'!AL62))</f>
        <v>EMPTY</v>
      </c>
      <c r="AM62" t="str">
        <f>IF('ICSY 1950-2003'!AM62="","EMPTY",IF('ICSY 1995-2008'!AM62="","EMPTY_2",'ICSY 1950-2003'!AM62-'ICSY 1995-2008'!AM62))</f>
        <v>EMPTY</v>
      </c>
      <c r="AN62" t="str">
        <f>IF('ICSY 1950-2003'!AN62="","EMPTY",IF('ICSY 1995-2008'!AN62="","EMPTY_2",'ICSY 1950-2003'!AN62-'ICSY 1995-2008'!AN62))</f>
        <v>EMPTY</v>
      </c>
      <c r="AO62" t="str">
        <f>IF('ICSY 1950-2003'!AO62="","EMPTY",IF('ICSY 1995-2008'!AO62="","EMPTY_2",'ICSY 1950-2003'!AO62-'ICSY 1995-2008'!AO62))</f>
        <v>EMPTY</v>
      </c>
      <c r="AP62" t="str">
        <f>IF('ICSY 1950-2003'!AP62="","EMPTY",IF('ICSY 1995-2008'!AP62="","EMPTY_2",'ICSY 1950-2003'!AP62-'ICSY 1995-2008'!AP62))</f>
        <v>EMPTY</v>
      </c>
      <c r="AQ62" t="str">
        <f>IF('ICSY 1950-2003'!AQ62="","EMPTY",IF('ICSY 1995-2008'!AQ62="","EMPTY_2",'ICSY 1950-2003'!AQ62-'ICSY 1995-2008'!AQ62))</f>
        <v>EMPTY</v>
      </c>
      <c r="AR62" t="str">
        <f>IF('ICSY 1950-2003'!AR62="","EMPTY",IF('ICSY 1995-2008'!AR62="","EMPTY_2",'ICSY 1950-2003'!AR62-'ICSY 1995-2008'!AR62))</f>
        <v>EMPTY</v>
      </c>
      <c r="AS62" t="str">
        <f>IF('ICSY 1950-2003'!AS62="","EMPTY",IF('ICSY 1995-2008'!AS62="","EMPTY_2",'ICSY 1950-2003'!AS62-'ICSY 1995-2008'!AS62))</f>
        <v>EMPTY</v>
      </c>
      <c r="AU62">
        <f t="shared" si="0"/>
        <v>0</v>
      </c>
    </row>
    <row r="63" spans="1:47" x14ac:dyDescent="0.2">
      <c r="A63" t="s">
        <v>174</v>
      </c>
      <c r="B63" t="s">
        <v>175</v>
      </c>
      <c r="C63" t="s">
        <v>176</v>
      </c>
      <c r="AK63" t="str">
        <f>IF('ICSY 1950-2003'!AK63="","EMPTY",IF('ICSY 1995-2008'!AK63="","EMPTY_2",'ICSY 1950-2003'!AK63-'ICSY 1995-2008'!AK63))</f>
        <v>EMPTY</v>
      </c>
      <c r="AL63" t="str">
        <f>IF('ICSY 1950-2003'!AL63="","EMPTY",IF('ICSY 1995-2008'!AL63="","EMPTY_2",'ICSY 1950-2003'!AL63-'ICSY 1995-2008'!AL63))</f>
        <v>EMPTY</v>
      </c>
      <c r="AM63" t="str">
        <f>IF('ICSY 1950-2003'!AM63="","EMPTY",IF('ICSY 1995-2008'!AM63="","EMPTY_2",'ICSY 1950-2003'!AM63-'ICSY 1995-2008'!AM63))</f>
        <v>EMPTY</v>
      </c>
      <c r="AN63" t="str">
        <f>IF('ICSY 1950-2003'!AN63="","EMPTY",IF('ICSY 1995-2008'!AN63="","EMPTY_2",'ICSY 1950-2003'!AN63-'ICSY 1995-2008'!AN63))</f>
        <v>EMPTY</v>
      </c>
      <c r="AO63" t="str">
        <f>IF('ICSY 1950-2003'!AO63="","EMPTY",IF('ICSY 1995-2008'!AO63="","EMPTY_2",'ICSY 1950-2003'!AO63-'ICSY 1995-2008'!AO63))</f>
        <v>EMPTY</v>
      </c>
      <c r="AP63" t="str">
        <f>IF('ICSY 1950-2003'!AP63="","EMPTY",IF('ICSY 1995-2008'!AP63="","EMPTY_2",'ICSY 1950-2003'!AP63-'ICSY 1995-2008'!AP63))</f>
        <v>EMPTY</v>
      </c>
      <c r="AQ63" t="str">
        <f>IF('ICSY 1950-2003'!AQ63="","EMPTY",IF('ICSY 1995-2008'!AQ63="","EMPTY_2",'ICSY 1950-2003'!AQ63-'ICSY 1995-2008'!AQ63))</f>
        <v>EMPTY</v>
      </c>
      <c r="AR63" t="str">
        <f>IF('ICSY 1950-2003'!AR63="","EMPTY",IF('ICSY 1995-2008'!AR63="","EMPTY_2",'ICSY 1950-2003'!AR63-'ICSY 1995-2008'!AR63))</f>
        <v>EMPTY</v>
      </c>
      <c r="AS63" t="str">
        <f>IF('ICSY 1950-2003'!AS63="","EMPTY",IF('ICSY 1995-2008'!AS63="","EMPTY_2",'ICSY 1950-2003'!AS63-'ICSY 1995-2008'!AS63))</f>
        <v>EMPTY</v>
      </c>
      <c r="AU63">
        <f t="shared" si="0"/>
        <v>0</v>
      </c>
    </row>
    <row r="64" spans="1:47" x14ac:dyDescent="0.2">
      <c r="A64" t="s">
        <v>177</v>
      </c>
      <c r="B64" t="s">
        <v>178</v>
      </c>
      <c r="C64" t="s">
        <v>179</v>
      </c>
      <c r="L64">
        <v>493000</v>
      </c>
      <c r="M64">
        <v>593000</v>
      </c>
      <c r="N64">
        <v>678000</v>
      </c>
      <c r="O64">
        <v>582000</v>
      </c>
      <c r="P64">
        <v>643000</v>
      </c>
      <c r="Q64">
        <v>555000</v>
      </c>
      <c r="R64">
        <v>654000</v>
      </c>
      <c r="S64">
        <v>862000</v>
      </c>
      <c r="T64">
        <v>839000</v>
      </c>
      <c r="U64">
        <v>876000</v>
      </c>
      <c r="V64">
        <v>928000</v>
      </c>
      <c r="W64">
        <v>902000</v>
      </c>
      <c r="X64">
        <v>955000</v>
      </c>
      <c r="Y64">
        <v>1057000</v>
      </c>
      <c r="Z64">
        <v>1109000</v>
      </c>
      <c r="AA64">
        <v>1001000</v>
      </c>
      <c r="AB64">
        <v>952000</v>
      </c>
      <c r="AC64">
        <v>1209000</v>
      </c>
      <c r="AD64">
        <v>1235000</v>
      </c>
      <c r="AE64">
        <v>1269000</v>
      </c>
      <c r="AF64">
        <v>1108563</v>
      </c>
      <c r="AG64">
        <v>1234862</v>
      </c>
      <c r="AH64">
        <v>1364877</v>
      </c>
      <c r="AI64">
        <v>1270943</v>
      </c>
      <c r="AJ64">
        <v>1276126</v>
      </c>
      <c r="AK64">
        <f>IF('ICSY 1950-2003'!AK64="","EMPTY",IF('ICSY 1995-2008'!AK64="","EMPTY_2",'ICSY 1950-2003'!AK64-'ICSY 1995-2008'!AK64))</f>
        <v>0</v>
      </c>
      <c r="AL64">
        <f>IF('ICSY 1950-2003'!AL64="","EMPTY",IF('ICSY 1995-2008'!AL64="","EMPTY_2",'ICSY 1950-2003'!AL64-'ICSY 1995-2008'!AL64))</f>
        <v>0</v>
      </c>
      <c r="AM64">
        <f>IF('ICSY 1950-2003'!AM64="","EMPTY",IF('ICSY 1995-2008'!AM64="","EMPTY_2",'ICSY 1950-2003'!AM64-'ICSY 1995-2008'!AM64))</f>
        <v>0</v>
      </c>
      <c r="AN64">
        <f>IF('ICSY 1950-2003'!AN64="","EMPTY",IF('ICSY 1995-2008'!AN64="","EMPTY_2",'ICSY 1950-2003'!AN64-'ICSY 1995-2008'!AN64))</f>
        <v>0</v>
      </c>
      <c r="AO64" t="str">
        <f>IF('ICSY 1950-2003'!AO64="","EMPTY",IF('ICSY 1995-2008'!AO64="","EMPTY_2",'ICSY 1950-2003'!AO64-'ICSY 1995-2008'!AO64))</f>
        <v>EMPTY_2</v>
      </c>
      <c r="AP64" t="str">
        <f>IF('ICSY 1950-2003'!AP64="","EMPTY",IF('ICSY 1995-2008'!AP64="","EMPTY_2",'ICSY 1950-2003'!AP64-'ICSY 1995-2008'!AP64))</f>
        <v>EMPTY_2</v>
      </c>
      <c r="AQ64" t="str">
        <f>IF('ICSY 1950-2003'!AQ64="","EMPTY",IF('ICSY 1995-2008'!AQ64="","EMPTY_2",'ICSY 1950-2003'!AQ64-'ICSY 1995-2008'!AQ64))</f>
        <v>EMPTY_2</v>
      </c>
      <c r="AR64">
        <f>IF('ICSY 1950-2003'!AR64="","EMPTY",IF('ICSY 1995-2008'!AR64="","EMPTY_2",'ICSY 1950-2003'!AR64-'ICSY 1995-2008'!AR64))</f>
        <v>-0.42999999999983629</v>
      </c>
      <c r="AS64">
        <f>IF('ICSY 1950-2003'!AS64="","EMPTY",IF('ICSY 1995-2008'!AS64="","EMPTY_2",'ICSY 1950-2003'!AS64-'ICSY 1995-2008'!AS64))</f>
        <v>123.83300000000008</v>
      </c>
      <c r="AU64">
        <f t="shared" si="0"/>
        <v>0.12340300000000025</v>
      </c>
    </row>
    <row r="65" spans="1:47" x14ac:dyDescent="0.2">
      <c r="A65" t="s">
        <v>182</v>
      </c>
      <c r="B65" t="s">
        <v>183</v>
      </c>
      <c r="C65" t="s">
        <v>184</v>
      </c>
      <c r="L65">
        <v>458000</v>
      </c>
      <c r="M65">
        <v>487000</v>
      </c>
      <c r="N65">
        <v>482000</v>
      </c>
      <c r="O65">
        <v>480000</v>
      </c>
      <c r="P65">
        <v>541000</v>
      </c>
      <c r="Q65">
        <v>604000</v>
      </c>
      <c r="R65">
        <v>608000</v>
      </c>
      <c r="S65">
        <v>623000</v>
      </c>
      <c r="T65">
        <v>834000</v>
      </c>
      <c r="U65">
        <v>1099000</v>
      </c>
      <c r="V65">
        <v>1389000</v>
      </c>
      <c r="W65">
        <v>1380000</v>
      </c>
      <c r="X65">
        <v>1800000</v>
      </c>
      <c r="Y65">
        <v>1494000</v>
      </c>
      <c r="Z65">
        <v>1755000</v>
      </c>
      <c r="AA65">
        <v>2008000</v>
      </c>
      <c r="AB65">
        <v>2118000</v>
      </c>
      <c r="AC65">
        <v>2875000</v>
      </c>
      <c r="AD65">
        <v>2125864</v>
      </c>
      <c r="AE65">
        <v>1548000</v>
      </c>
      <c r="AF65">
        <v>1792000</v>
      </c>
      <c r="AG65">
        <v>1774000</v>
      </c>
      <c r="AH65">
        <v>2072000</v>
      </c>
      <c r="AI65">
        <v>2155000</v>
      </c>
      <c r="AJ65">
        <v>2452000</v>
      </c>
      <c r="AK65">
        <f>IF('ICSY 1950-2003'!AK65="","EMPTY",IF('ICSY 1995-2008'!AK65="","EMPTY_2",'ICSY 1950-2003'!AK65-'ICSY 1995-2008'!AK65))</f>
        <v>0</v>
      </c>
      <c r="AL65">
        <f>IF('ICSY 1950-2003'!AL65="","EMPTY",IF('ICSY 1995-2008'!AL65="","EMPTY_2",'ICSY 1950-2003'!AL65-'ICSY 1995-2008'!AL65))</f>
        <v>0</v>
      </c>
      <c r="AM65">
        <f>IF('ICSY 1950-2003'!AM65="","EMPTY",IF('ICSY 1995-2008'!AM65="","EMPTY_2",'ICSY 1950-2003'!AM65-'ICSY 1995-2008'!AM65))</f>
        <v>0</v>
      </c>
      <c r="AN65">
        <f>IF('ICSY 1950-2003'!AN65="","EMPTY",IF('ICSY 1995-2008'!AN65="","EMPTY_2",'ICSY 1950-2003'!AN65-'ICSY 1995-2008'!AN65))</f>
        <v>0</v>
      </c>
      <c r="AO65">
        <f>IF('ICSY 1950-2003'!AO65="","EMPTY",IF('ICSY 1995-2008'!AO65="","EMPTY_2",'ICSY 1950-2003'!AO65-'ICSY 1995-2008'!AO65))</f>
        <v>0</v>
      </c>
      <c r="AP65">
        <f>IF('ICSY 1950-2003'!AP65="","EMPTY",IF('ICSY 1995-2008'!AP65="","EMPTY_2",'ICSY 1950-2003'!AP65-'ICSY 1995-2008'!AP65))</f>
        <v>0</v>
      </c>
      <c r="AQ65">
        <f>IF('ICSY 1950-2003'!AQ65="","EMPTY",IF('ICSY 1995-2008'!AQ65="","EMPTY_2",'ICSY 1950-2003'!AQ65-'ICSY 1995-2008'!AQ65))</f>
        <v>0</v>
      </c>
      <c r="AR65">
        <f>IF('ICSY 1950-2003'!AR65="","EMPTY",IF('ICSY 1995-2008'!AR65="","EMPTY_2",'ICSY 1950-2003'!AR65-'ICSY 1995-2008'!AR65))</f>
        <v>0</v>
      </c>
      <c r="AS65">
        <f>IF('ICSY 1950-2003'!AS65="","EMPTY",IF('ICSY 1995-2008'!AS65="","EMPTY_2",'ICSY 1950-2003'!AS65-'ICSY 1995-2008'!AS65))</f>
        <v>-3097</v>
      </c>
      <c r="AU65">
        <f t="shared" si="0"/>
        <v>-3.097</v>
      </c>
    </row>
    <row r="66" spans="1:47" x14ac:dyDescent="0.2">
      <c r="A66" t="s">
        <v>185</v>
      </c>
      <c r="B66" t="s">
        <v>186</v>
      </c>
      <c r="C66" t="s">
        <v>187</v>
      </c>
      <c r="L66">
        <v>3684000</v>
      </c>
      <c r="M66">
        <v>3921000</v>
      </c>
      <c r="N66">
        <v>3822000</v>
      </c>
      <c r="O66">
        <v>3617000</v>
      </c>
      <c r="P66">
        <v>3264000</v>
      </c>
      <c r="Q66">
        <v>3579000</v>
      </c>
      <c r="R66">
        <v>3362000</v>
      </c>
      <c r="S66">
        <v>3232000</v>
      </c>
      <c r="T66">
        <v>2722000</v>
      </c>
      <c r="U66">
        <v>2987000</v>
      </c>
      <c r="V66">
        <v>3638000</v>
      </c>
      <c r="W66">
        <v>3452000</v>
      </c>
      <c r="X66">
        <v>3631000</v>
      </c>
      <c r="Y66">
        <v>3794000</v>
      </c>
      <c r="Z66">
        <v>4600000</v>
      </c>
      <c r="AA66">
        <v>5275000</v>
      </c>
      <c r="AB66">
        <v>7612000</v>
      </c>
      <c r="AC66">
        <v>8762000</v>
      </c>
      <c r="AD66">
        <v>9794000</v>
      </c>
      <c r="AE66">
        <v>12480000</v>
      </c>
      <c r="AF66">
        <v>14111000</v>
      </c>
      <c r="AG66">
        <v>16427000</v>
      </c>
      <c r="AH66">
        <v>15454000</v>
      </c>
      <c r="AI66">
        <v>12576000</v>
      </c>
      <c r="AJ66">
        <v>13544000</v>
      </c>
      <c r="AK66">
        <f>IF('ICSY 1950-2003'!AK66="","EMPTY",IF('ICSY 1995-2008'!AK66="","EMPTY_2",'ICSY 1950-2003'!AK66-'ICSY 1995-2008'!AK66))</f>
        <v>0</v>
      </c>
      <c r="AL66">
        <f>IF('ICSY 1950-2003'!AL66="","EMPTY",IF('ICSY 1995-2008'!AL66="","EMPTY_2",'ICSY 1950-2003'!AL66-'ICSY 1995-2008'!AL66))</f>
        <v>0</v>
      </c>
      <c r="AM66">
        <f>IF('ICSY 1950-2003'!AM66="","EMPTY",IF('ICSY 1995-2008'!AM66="","EMPTY_2",'ICSY 1950-2003'!AM66-'ICSY 1995-2008'!AM66))</f>
        <v>0</v>
      </c>
      <c r="AN66">
        <f>IF('ICSY 1950-2003'!AN66="","EMPTY",IF('ICSY 1995-2008'!AN66="","EMPTY_2",'ICSY 1950-2003'!AN66-'ICSY 1995-2008'!AN66))</f>
        <v>-89</v>
      </c>
      <c r="AO66">
        <f>IF('ICSY 1950-2003'!AO66="","EMPTY",IF('ICSY 1995-2008'!AO66="","EMPTY_2",'ICSY 1950-2003'!AO66-'ICSY 1995-2008'!AO66))</f>
        <v>0</v>
      </c>
      <c r="AP66">
        <f>IF('ICSY 1950-2003'!AP66="","EMPTY",IF('ICSY 1995-2008'!AP66="","EMPTY_2",'ICSY 1950-2003'!AP66-'ICSY 1995-2008'!AP66))</f>
        <v>0</v>
      </c>
      <c r="AQ66">
        <f>IF('ICSY 1950-2003'!AQ66="","EMPTY",IF('ICSY 1995-2008'!AQ66="","EMPTY_2",'ICSY 1950-2003'!AQ66-'ICSY 1995-2008'!AQ66))</f>
        <v>0</v>
      </c>
      <c r="AR66">
        <f>IF('ICSY 1950-2003'!AR66="","EMPTY",IF('ICSY 1995-2008'!AR66="","EMPTY_2",'ICSY 1950-2003'!AR66-'ICSY 1995-2008'!AR66))</f>
        <v>5000</v>
      </c>
      <c r="AS66">
        <f>IF('ICSY 1950-2003'!AS66="","EMPTY",IF('ICSY 1995-2008'!AS66="","EMPTY_2",'ICSY 1950-2003'!AS66-'ICSY 1995-2008'!AS66))</f>
        <v>12819.226999999999</v>
      </c>
      <c r="AU66">
        <f t="shared" si="0"/>
        <v>17.730226999999999</v>
      </c>
    </row>
    <row r="67" spans="1:47" x14ac:dyDescent="0.2">
      <c r="A67" t="s">
        <v>188</v>
      </c>
      <c r="B67" t="s">
        <v>189</v>
      </c>
      <c r="C67" t="s">
        <v>190</v>
      </c>
      <c r="L67">
        <v>167000</v>
      </c>
      <c r="M67">
        <v>186000</v>
      </c>
      <c r="N67">
        <v>218000</v>
      </c>
      <c r="O67">
        <v>240000</v>
      </c>
      <c r="P67">
        <v>296000</v>
      </c>
      <c r="Q67">
        <v>340000</v>
      </c>
      <c r="R67">
        <v>322000</v>
      </c>
      <c r="S67">
        <v>334000</v>
      </c>
      <c r="T67">
        <v>520000</v>
      </c>
      <c r="U67">
        <v>571000</v>
      </c>
      <c r="V67">
        <v>519000</v>
      </c>
      <c r="W67">
        <v>459000</v>
      </c>
      <c r="X67">
        <v>429000</v>
      </c>
      <c r="Y67">
        <v>435000</v>
      </c>
      <c r="Z67">
        <v>399000</v>
      </c>
      <c r="AA67">
        <v>450000</v>
      </c>
      <c r="AB67">
        <v>460000</v>
      </c>
      <c r="AC67">
        <v>480000</v>
      </c>
      <c r="AD67">
        <v>225000</v>
      </c>
      <c r="AE67">
        <v>353000</v>
      </c>
      <c r="AF67">
        <v>641000</v>
      </c>
      <c r="AG67">
        <v>694000</v>
      </c>
      <c r="AH67">
        <v>760000</v>
      </c>
      <c r="AI67">
        <v>659000</v>
      </c>
      <c r="AJ67">
        <v>915000</v>
      </c>
      <c r="AK67">
        <f>IF('ICSY 1950-2003'!AK67="","EMPTY",IF('ICSY 1995-2008'!AK67="","EMPTY_2",'ICSY 1950-2003'!AK67-'ICSY 1995-2008'!AK67))</f>
        <v>0</v>
      </c>
      <c r="AL67">
        <f>IF('ICSY 1950-2003'!AL67="","EMPTY",IF('ICSY 1995-2008'!AL67="","EMPTY_2",'ICSY 1950-2003'!AL67-'ICSY 1995-2008'!AL67))</f>
        <v>-48.067999999999984</v>
      </c>
      <c r="AM67">
        <f>IF('ICSY 1950-2003'!AM67="","EMPTY",IF('ICSY 1995-2008'!AM67="","EMPTY_2",'ICSY 1950-2003'!AM67-'ICSY 1995-2008'!AM67))</f>
        <v>-646.53400000000011</v>
      </c>
      <c r="AN67">
        <f>IF('ICSY 1950-2003'!AN67="","EMPTY",IF('ICSY 1995-2008'!AN67="","EMPTY_2",'ICSY 1950-2003'!AN67-'ICSY 1995-2008'!AN67))</f>
        <v>-8.1580000000001291</v>
      </c>
      <c r="AO67">
        <f>IF('ICSY 1950-2003'!AO67="","EMPTY",IF('ICSY 1995-2008'!AO67="","EMPTY_2",'ICSY 1950-2003'!AO67-'ICSY 1995-2008'!AO67))</f>
        <v>0</v>
      </c>
      <c r="AP67">
        <f>IF('ICSY 1950-2003'!AP67="","EMPTY",IF('ICSY 1995-2008'!AP67="","EMPTY_2",'ICSY 1950-2003'!AP67-'ICSY 1995-2008'!AP67))</f>
        <v>0</v>
      </c>
      <c r="AQ67">
        <f>IF('ICSY 1950-2003'!AQ67="","EMPTY",IF('ICSY 1995-2008'!AQ67="","EMPTY_2",'ICSY 1950-2003'!AQ67-'ICSY 1995-2008'!AQ67))</f>
        <v>0</v>
      </c>
      <c r="AR67">
        <f>IF('ICSY 1950-2003'!AR67="","EMPTY",IF('ICSY 1995-2008'!AR67="","EMPTY_2",'ICSY 1950-2003'!AR67-'ICSY 1995-2008'!AR67))</f>
        <v>0</v>
      </c>
      <c r="AS67">
        <f>IF('ICSY 1950-2003'!AS67="","EMPTY",IF('ICSY 1995-2008'!AS67="","EMPTY_2",'ICSY 1950-2003'!AS67-'ICSY 1995-2008'!AS67))</f>
        <v>1</v>
      </c>
      <c r="AU67">
        <f t="shared" si="0"/>
        <v>-0.70176000000000027</v>
      </c>
    </row>
    <row r="68" spans="1:47" x14ac:dyDescent="0.2">
      <c r="A68" t="s">
        <v>191</v>
      </c>
      <c r="B68" t="s">
        <v>192</v>
      </c>
      <c r="C68" t="s">
        <v>193</v>
      </c>
      <c r="AK68" t="str">
        <f>IF('ICSY 1950-2003'!AK68="","EMPTY",IF('ICSY 1995-2008'!AK68="","EMPTY_2",'ICSY 1950-2003'!AK68-'ICSY 1995-2008'!AK68))</f>
        <v>EMPTY</v>
      </c>
      <c r="AL68" t="str">
        <f>IF('ICSY 1950-2003'!AL68="","EMPTY",IF('ICSY 1995-2008'!AL68="","EMPTY_2",'ICSY 1950-2003'!AL68-'ICSY 1995-2008'!AL68))</f>
        <v>EMPTY</v>
      </c>
      <c r="AM68" t="str">
        <f>IF('ICSY 1950-2003'!AM68="","EMPTY",IF('ICSY 1995-2008'!AM68="","EMPTY_2",'ICSY 1950-2003'!AM68-'ICSY 1995-2008'!AM68))</f>
        <v>EMPTY</v>
      </c>
      <c r="AN68" t="str">
        <f>IF('ICSY 1950-2003'!AN68="","EMPTY",IF('ICSY 1995-2008'!AN68="","EMPTY_2",'ICSY 1950-2003'!AN68-'ICSY 1995-2008'!AN68))</f>
        <v>EMPTY</v>
      </c>
      <c r="AO68" t="str">
        <f>IF('ICSY 1950-2003'!AO68="","EMPTY",IF('ICSY 1995-2008'!AO68="","EMPTY_2",'ICSY 1950-2003'!AO68-'ICSY 1995-2008'!AO68))</f>
        <v>EMPTY</v>
      </c>
      <c r="AP68" t="str">
        <f>IF('ICSY 1950-2003'!AP68="","EMPTY",IF('ICSY 1995-2008'!AP68="","EMPTY_2",'ICSY 1950-2003'!AP68-'ICSY 1995-2008'!AP68))</f>
        <v>EMPTY</v>
      </c>
      <c r="AQ68" t="str">
        <f>IF('ICSY 1950-2003'!AQ68="","EMPTY",IF('ICSY 1995-2008'!AQ68="","EMPTY_2",'ICSY 1950-2003'!AQ68-'ICSY 1995-2008'!AQ68))</f>
        <v>EMPTY</v>
      </c>
      <c r="AR68" t="str">
        <f>IF('ICSY 1950-2003'!AR68="","EMPTY",IF('ICSY 1995-2008'!AR68="","EMPTY_2",'ICSY 1950-2003'!AR68-'ICSY 1995-2008'!AR68))</f>
        <v>EMPTY</v>
      </c>
      <c r="AS68" t="str">
        <f>IF('ICSY 1950-2003'!AS68="","EMPTY",IF('ICSY 1995-2008'!AS68="","EMPTY_2",'ICSY 1950-2003'!AS68-'ICSY 1995-2008'!AS68))</f>
        <v>EMPTY</v>
      </c>
      <c r="AU68">
        <f t="shared" ref="AU68:AU131" si="1">(SUM(AK68:AS68))/1000</f>
        <v>0</v>
      </c>
    </row>
    <row r="69" spans="1:47" x14ac:dyDescent="0.2">
      <c r="A69" t="s">
        <v>194</v>
      </c>
      <c r="B69" t="s">
        <v>195</v>
      </c>
      <c r="C69" t="s">
        <v>196</v>
      </c>
      <c r="AK69" t="str">
        <f>IF('ICSY 1950-2003'!AK69="","EMPTY",IF('ICSY 1995-2008'!AK69="","EMPTY_2",'ICSY 1950-2003'!AK69-'ICSY 1995-2008'!AK69))</f>
        <v>EMPTY</v>
      </c>
      <c r="AL69" t="str">
        <f>IF('ICSY 1950-2003'!AL69="","EMPTY",IF('ICSY 1995-2008'!AL69="","EMPTY_2",'ICSY 1950-2003'!AL69-'ICSY 1995-2008'!AL69))</f>
        <v>EMPTY</v>
      </c>
      <c r="AM69">
        <f>IF('ICSY 1950-2003'!AM69="","EMPTY",IF('ICSY 1995-2008'!AM69="","EMPTY_2",'ICSY 1950-2003'!AM69-'ICSY 1995-2008'!AM69))</f>
        <v>0</v>
      </c>
      <c r="AN69">
        <f>IF('ICSY 1950-2003'!AN69="","EMPTY",IF('ICSY 1995-2008'!AN69="","EMPTY_2",'ICSY 1950-2003'!AN69-'ICSY 1995-2008'!AN69))</f>
        <v>0</v>
      </c>
      <c r="AO69">
        <f>IF('ICSY 1950-2003'!AO69="","EMPTY",IF('ICSY 1995-2008'!AO69="","EMPTY_2",'ICSY 1950-2003'!AO69-'ICSY 1995-2008'!AO69))</f>
        <v>0</v>
      </c>
      <c r="AP69">
        <f>IF('ICSY 1950-2003'!AP69="","EMPTY",IF('ICSY 1995-2008'!AP69="","EMPTY_2",'ICSY 1950-2003'!AP69-'ICSY 1995-2008'!AP69))</f>
        <v>0</v>
      </c>
      <c r="AQ69">
        <f>IF('ICSY 1950-2003'!AQ69="","EMPTY",IF('ICSY 1995-2008'!AQ69="","EMPTY_2",'ICSY 1950-2003'!AQ69-'ICSY 1995-2008'!AQ69))</f>
        <v>0</v>
      </c>
      <c r="AR69">
        <f>IF('ICSY 1950-2003'!AR69="","EMPTY",IF('ICSY 1995-2008'!AR69="","EMPTY_2",'ICSY 1950-2003'!AR69-'ICSY 1995-2008'!AR69))</f>
        <v>0</v>
      </c>
      <c r="AS69">
        <f>IF('ICSY 1950-2003'!AS69="","EMPTY",IF('ICSY 1995-2008'!AS69="","EMPTY_2",'ICSY 1950-2003'!AS69-'ICSY 1995-2008'!AS69))</f>
        <v>0</v>
      </c>
      <c r="AU69">
        <f t="shared" si="1"/>
        <v>0</v>
      </c>
    </row>
    <row r="70" spans="1:47" x14ac:dyDescent="0.2">
      <c r="A70" t="s">
        <v>197</v>
      </c>
      <c r="B70" t="s">
        <v>198</v>
      </c>
      <c r="C70" t="s">
        <v>199</v>
      </c>
      <c r="X70">
        <v>1071000</v>
      </c>
      <c r="Y70">
        <v>1104000</v>
      </c>
      <c r="Z70">
        <v>1183000</v>
      </c>
      <c r="AA70">
        <v>1094000</v>
      </c>
      <c r="AB70">
        <v>1118000</v>
      </c>
      <c r="AC70">
        <v>1161000</v>
      </c>
      <c r="AD70">
        <v>1200000</v>
      </c>
      <c r="AE70">
        <v>1129000</v>
      </c>
      <c r="AF70">
        <v>938000</v>
      </c>
      <c r="AG70">
        <v>905000</v>
      </c>
      <c r="AH70">
        <v>483000</v>
      </c>
      <c r="AI70">
        <v>354000</v>
      </c>
      <c r="AJ70">
        <v>403000</v>
      </c>
      <c r="AK70">
        <f>IF('ICSY 1950-2003'!AK70="","EMPTY",IF('ICSY 1995-2008'!AK70="","EMPTY_2",'ICSY 1950-2003'!AK70-'ICSY 1995-2008'!AK70))</f>
        <v>0</v>
      </c>
      <c r="AL70">
        <f>IF('ICSY 1950-2003'!AL70="","EMPTY",IF('ICSY 1995-2008'!AL70="","EMPTY_2",'ICSY 1950-2003'!AL70-'ICSY 1995-2008'!AL70))</f>
        <v>0</v>
      </c>
      <c r="AM70">
        <f>IF('ICSY 1950-2003'!AM70="","EMPTY",IF('ICSY 1995-2008'!AM70="","EMPTY_2",'ICSY 1950-2003'!AM70-'ICSY 1995-2008'!AM70))</f>
        <v>0</v>
      </c>
      <c r="AN70">
        <f>IF('ICSY 1950-2003'!AN70="","EMPTY",IF('ICSY 1995-2008'!AN70="","EMPTY_2",'ICSY 1950-2003'!AN70-'ICSY 1995-2008'!AN70))</f>
        <v>0</v>
      </c>
      <c r="AO70">
        <f>IF('ICSY 1950-2003'!AO70="","EMPTY",IF('ICSY 1995-2008'!AO70="","EMPTY_2",'ICSY 1950-2003'!AO70-'ICSY 1995-2008'!AO70))</f>
        <v>0</v>
      </c>
      <c r="AP70">
        <f>IF('ICSY 1950-2003'!AP70="","EMPTY",IF('ICSY 1995-2008'!AP70="","EMPTY_2",'ICSY 1950-2003'!AP70-'ICSY 1995-2008'!AP70))</f>
        <v>0</v>
      </c>
      <c r="AQ70">
        <f>IF('ICSY 1950-2003'!AQ70="","EMPTY",IF('ICSY 1995-2008'!AQ70="","EMPTY_2",'ICSY 1950-2003'!AQ70-'ICSY 1995-2008'!AQ70))</f>
        <v>0</v>
      </c>
      <c r="AR70">
        <f>IF('ICSY 1950-2003'!AR70="","EMPTY",IF('ICSY 1995-2008'!AR70="","EMPTY_2",'ICSY 1950-2003'!AR70-'ICSY 1995-2008'!AR70))</f>
        <v>0</v>
      </c>
      <c r="AS70">
        <f>IF('ICSY 1950-2003'!AS70="","EMPTY",IF('ICSY 1995-2008'!AS70="","EMPTY_2",'ICSY 1950-2003'!AS70-'ICSY 1995-2008'!AS70))</f>
        <v>0</v>
      </c>
      <c r="AU70">
        <f t="shared" si="1"/>
        <v>0</v>
      </c>
    </row>
    <row r="71" spans="1:47" x14ac:dyDescent="0.2">
      <c r="A71" t="s">
        <v>200</v>
      </c>
      <c r="B71" t="s">
        <v>201</v>
      </c>
      <c r="C71" t="s">
        <v>202</v>
      </c>
      <c r="L71">
        <v>175000</v>
      </c>
      <c r="M71">
        <v>183000</v>
      </c>
      <c r="N71">
        <v>179000</v>
      </c>
      <c r="O71">
        <v>203000</v>
      </c>
      <c r="P71">
        <v>172000</v>
      </c>
      <c r="Q71">
        <v>148000</v>
      </c>
      <c r="R71">
        <v>100000</v>
      </c>
      <c r="S71">
        <v>199000</v>
      </c>
      <c r="T71">
        <v>103000</v>
      </c>
      <c r="U71">
        <v>95000</v>
      </c>
      <c r="V71">
        <v>123000</v>
      </c>
      <c r="W71">
        <v>142000</v>
      </c>
      <c r="X71">
        <v>146000</v>
      </c>
      <c r="Y71">
        <v>120000</v>
      </c>
      <c r="Z71">
        <v>165000</v>
      </c>
      <c r="AA71">
        <v>228000</v>
      </c>
      <c r="AB71">
        <v>270000</v>
      </c>
      <c r="AC71">
        <v>350000</v>
      </c>
      <c r="AD71">
        <v>406000</v>
      </c>
      <c r="AE71">
        <v>412000</v>
      </c>
      <c r="AF71">
        <v>324000</v>
      </c>
      <c r="AG71">
        <v>270000</v>
      </c>
      <c r="AH71">
        <v>237000</v>
      </c>
      <c r="AI71">
        <v>377000</v>
      </c>
      <c r="AJ71">
        <v>464000</v>
      </c>
      <c r="AK71">
        <f>IF('ICSY 1950-2003'!AK71="","EMPTY",IF('ICSY 1995-2008'!AK71="","EMPTY_2",'ICSY 1950-2003'!AK71-'ICSY 1995-2008'!AK71))</f>
        <v>0</v>
      </c>
      <c r="AL71">
        <f>IF('ICSY 1950-2003'!AL71="","EMPTY",IF('ICSY 1995-2008'!AL71="","EMPTY_2",'ICSY 1950-2003'!AL71-'ICSY 1995-2008'!AL71))</f>
        <v>0</v>
      </c>
      <c r="AM71">
        <f>IF('ICSY 1950-2003'!AM71="","EMPTY",IF('ICSY 1995-2008'!AM71="","EMPTY_2",'ICSY 1950-2003'!AM71-'ICSY 1995-2008'!AM71))</f>
        <v>0</v>
      </c>
      <c r="AN71">
        <f>IF('ICSY 1950-2003'!AN71="","EMPTY",IF('ICSY 1995-2008'!AN71="","EMPTY_2",'ICSY 1950-2003'!AN71-'ICSY 1995-2008'!AN71))</f>
        <v>0</v>
      </c>
      <c r="AO71">
        <f>IF('ICSY 1950-2003'!AO71="","EMPTY",IF('ICSY 1995-2008'!AO71="","EMPTY_2",'ICSY 1950-2003'!AO71-'ICSY 1995-2008'!AO71))</f>
        <v>0</v>
      </c>
      <c r="AP71">
        <f>IF('ICSY 1950-2003'!AP71="","EMPTY",IF('ICSY 1995-2008'!AP71="","EMPTY_2",'ICSY 1950-2003'!AP71-'ICSY 1995-2008'!AP71))</f>
        <v>0</v>
      </c>
      <c r="AQ71">
        <f>IF('ICSY 1950-2003'!AQ71="","EMPTY",IF('ICSY 1995-2008'!AQ71="","EMPTY_2",'ICSY 1950-2003'!AQ71-'ICSY 1995-2008'!AQ71))</f>
        <v>0</v>
      </c>
      <c r="AR71">
        <f>IF('ICSY 1950-2003'!AR71="","EMPTY",IF('ICSY 1995-2008'!AR71="","EMPTY_2",'ICSY 1950-2003'!AR71-'ICSY 1995-2008'!AR71))</f>
        <v>0</v>
      </c>
      <c r="AS71">
        <f>IF('ICSY 1950-2003'!AS71="","EMPTY",IF('ICSY 1995-2008'!AS71="","EMPTY_2",'ICSY 1950-2003'!AS71-'ICSY 1995-2008'!AS71))</f>
        <v>0</v>
      </c>
      <c r="AU71">
        <f t="shared" si="1"/>
        <v>0</v>
      </c>
    </row>
    <row r="72" spans="1:47" x14ac:dyDescent="0.2">
      <c r="A72" t="s">
        <v>203</v>
      </c>
      <c r="B72" t="s">
        <v>204</v>
      </c>
      <c r="C72" t="s">
        <v>205</v>
      </c>
      <c r="AK72" t="str">
        <f>IF('ICSY 1950-2003'!AK72="","EMPTY",IF('ICSY 1995-2008'!AK72="","EMPTY_2",'ICSY 1950-2003'!AK72-'ICSY 1995-2008'!AK72))</f>
        <v>EMPTY</v>
      </c>
      <c r="AL72" t="str">
        <f>IF('ICSY 1950-2003'!AL72="","EMPTY",IF('ICSY 1995-2008'!AL72="","EMPTY_2",'ICSY 1950-2003'!AL72-'ICSY 1995-2008'!AL72))</f>
        <v>EMPTY</v>
      </c>
      <c r="AM72" t="str">
        <f>IF('ICSY 1950-2003'!AM72="","EMPTY",IF('ICSY 1995-2008'!AM72="","EMPTY_2",'ICSY 1950-2003'!AM72-'ICSY 1995-2008'!AM72))</f>
        <v>EMPTY</v>
      </c>
      <c r="AN72" t="str">
        <f>IF('ICSY 1950-2003'!AN72="","EMPTY",IF('ICSY 1995-2008'!AN72="","EMPTY_2",'ICSY 1950-2003'!AN72-'ICSY 1995-2008'!AN72))</f>
        <v>EMPTY</v>
      </c>
      <c r="AO72" t="str">
        <f>IF('ICSY 1950-2003'!AO72="","EMPTY",IF('ICSY 1995-2008'!AO72="","EMPTY_2",'ICSY 1950-2003'!AO72-'ICSY 1995-2008'!AO72))</f>
        <v>EMPTY</v>
      </c>
      <c r="AP72" t="str">
        <f>IF('ICSY 1950-2003'!AP72="","EMPTY",IF('ICSY 1995-2008'!AP72="","EMPTY_2",'ICSY 1950-2003'!AP72-'ICSY 1995-2008'!AP72))</f>
        <v>EMPTY</v>
      </c>
      <c r="AQ72" t="str">
        <f>IF('ICSY 1950-2003'!AQ72="","EMPTY",IF('ICSY 1995-2008'!AQ72="","EMPTY_2",'ICSY 1950-2003'!AQ72-'ICSY 1995-2008'!AQ72))</f>
        <v>EMPTY</v>
      </c>
      <c r="AR72" t="str">
        <f>IF('ICSY 1950-2003'!AR72="","EMPTY",IF('ICSY 1995-2008'!AR72="","EMPTY_2",'ICSY 1950-2003'!AR72-'ICSY 1995-2008'!AR72))</f>
        <v>EMPTY</v>
      </c>
      <c r="AS72" t="str">
        <f>IF('ICSY 1950-2003'!AS72="","EMPTY",IF('ICSY 1995-2008'!AS72="","EMPTY_2",'ICSY 1950-2003'!AS72-'ICSY 1995-2008'!AS72))</f>
        <v>EMPTY</v>
      </c>
      <c r="AU72">
        <f t="shared" si="1"/>
        <v>0</v>
      </c>
    </row>
    <row r="73" spans="1:47" x14ac:dyDescent="0.2">
      <c r="A73" t="s">
        <v>206</v>
      </c>
      <c r="B73" t="s">
        <v>207</v>
      </c>
      <c r="C73" t="s">
        <v>208</v>
      </c>
      <c r="AK73" t="str">
        <f>IF('ICSY 1950-2003'!AK73="","EMPTY",IF('ICSY 1995-2008'!AK73="","EMPTY_2",'ICSY 1950-2003'!AK73-'ICSY 1995-2008'!AK73))</f>
        <v>EMPTY</v>
      </c>
      <c r="AL73" t="str">
        <f>IF('ICSY 1950-2003'!AL73="","EMPTY",IF('ICSY 1995-2008'!AL73="","EMPTY_2",'ICSY 1950-2003'!AL73-'ICSY 1995-2008'!AL73))</f>
        <v>EMPTY</v>
      </c>
      <c r="AM73" t="str">
        <f>IF('ICSY 1950-2003'!AM73="","EMPTY",IF('ICSY 1995-2008'!AM73="","EMPTY_2",'ICSY 1950-2003'!AM73-'ICSY 1995-2008'!AM73))</f>
        <v>EMPTY</v>
      </c>
      <c r="AN73" t="str">
        <f>IF('ICSY 1950-2003'!AN73="","EMPTY",IF('ICSY 1995-2008'!AN73="","EMPTY_2",'ICSY 1950-2003'!AN73-'ICSY 1995-2008'!AN73))</f>
        <v>EMPTY</v>
      </c>
      <c r="AO73" t="str">
        <f>IF('ICSY 1950-2003'!AO73="","EMPTY",IF('ICSY 1995-2008'!AO73="","EMPTY_2",'ICSY 1950-2003'!AO73-'ICSY 1995-2008'!AO73))</f>
        <v>EMPTY</v>
      </c>
      <c r="AP73" t="str">
        <f>IF('ICSY 1950-2003'!AP73="","EMPTY",IF('ICSY 1995-2008'!AP73="","EMPTY_2",'ICSY 1950-2003'!AP73-'ICSY 1995-2008'!AP73))</f>
        <v>EMPTY</v>
      </c>
      <c r="AQ73" t="str">
        <f>IF('ICSY 1950-2003'!AQ73="","EMPTY",IF('ICSY 1995-2008'!AQ73="","EMPTY_2",'ICSY 1950-2003'!AQ73-'ICSY 1995-2008'!AQ73))</f>
        <v>EMPTY</v>
      </c>
      <c r="AR73" t="str">
        <f>IF('ICSY 1950-2003'!AR73="","EMPTY",IF('ICSY 1995-2008'!AR73="","EMPTY_2",'ICSY 1950-2003'!AR73-'ICSY 1995-2008'!AR73))</f>
        <v>EMPTY</v>
      </c>
      <c r="AS73" t="str">
        <f>IF('ICSY 1950-2003'!AS73="","EMPTY",IF('ICSY 1995-2008'!AS73="","EMPTY_2",'ICSY 1950-2003'!AS73-'ICSY 1995-2008'!AS73))</f>
        <v>EMPTY</v>
      </c>
      <c r="AU73">
        <f t="shared" si="1"/>
        <v>0</v>
      </c>
    </row>
    <row r="74" spans="1:47" x14ac:dyDescent="0.2">
      <c r="A74" t="s">
        <v>209</v>
      </c>
      <c r="B74" t="s">
        <v>210</v>
      </c>
      <c r="C74" t="s">
        <v>211</v>
      </c>
      <c r="L74">
        <v>60000</v>
      </c>
      <c r="M74">
        <v>78000</v>
      </c>
      <c r="N74">
        <v>90000</v>
      </c>
      <c r="O74">
        <v>93000</v>
      </c>
      <c r="P74">
        <v>86000</v>
      </c>
      <c r="Q74">
        <v>74000</v>
      </c>
      <c r="R74">
        <v>69000</v>
      </c>
      <c r="S74">
        <v>78000</v>
      </c>
      <c r="T74">
        <v>87000</v>
      </c>
      <c r="U74">
        <v>87000</v>
      </c>
      <c r="V74">
        <v>83000</v>
      </c>
      <c r="W74">
        <v>92000</v>
      </c>
      <c r="X74">
        <v>88000</v>
      </c>
      <c r="Y74">
        <v>110000</v>
      </c>
      <c r="Z74">
        <v>98000</v>
      </c>
      <c r="AA74">
        <v>93000</v>
      </c>
      <c r="AB74">
        <v>92278</v>
      </c>
      <c r="AC74">
        <v>59004</v>
      </c>
      <c r="AD74">
        <v>44201</v>
      </c>
      <c r="AE74">
        <v>58054</v>
      </c>
      <c r="AF74">
        <v>77902</v>
      </c>
      <c r="AG74">
        <v>78879</v>
      </c>
      <c r="AH74">
        <v>84589</v>
      </c>
      <c r="AI74">
        <v>79563</v>
      </c>
      <c r="AJ74">
        <v>93636</v>
      </c>
      <c r="AK74">
        <f>IF('ICSY 1950-2003'!AK74="","EMPTY",IF('ICSY 1995-2008'!AK74="","EMPTY_2",'ICSY 1950-2003'!AK74-'ICSY 1995-2008'!AK74))</f>
        <v>0</v>
      </c>
      <c r="AL74">
        <f>IF('ICSY 1950-2003'!AL74="","EMPTY",IF('ICSY 1995-2008'!AL74="","EMPTY_2",'ICSY 1950-2003'!AL74-'ICSY 1995-2008'!AL74))</f>
        <v>0</v>
      </c>
      <c r="AM74">
        <f>IF('ICSY 1950-2003'!AM74="","EMPTY",IF('ICSY 1995-2008'!AM74="","EMPTY_2",'ICSY 1950-2003'!AM74-'ICSY 1995-2008'!AM74))</f>
        <v>0</v>
      </c>
      <c r="AN74">
        <f>IF('ICSY 1950-2003'!AN74="","EMPTY",IF('ICSY 1995-2008'!AN74="","EMPTY_2",'ICSY 1950-2003'!AN74-'ICSY 1995-2008'!AN74))</f>
        <v>0</v>
      </c>
      <c r="AO74">
        <f>IF('ICSY 1950-2003'!AO74="","EMPTY",IF('ICSY 1995-2008'!AO74="","EMPTY_2",'ICSY 1950-2003'!AO74-'ICSY 1995-2008'!AO74))</f>
        <v>0</v>
      </c>
      <c r="AP74">
        <f>IF('ICSY 1950-2003'!AP74="","EMPTY",IF('ICSY 1995-2008'!AP74="","EMPTY_2",'ICSY 1950-2003'!AP74-'ICSY 1995-2008'!AP74))</f>
        <v>0</v>
      </c>
      <c r="AQ74">
        <f>IF('ICSY 1950-2003'!AQ74="","EMPTY",IF('ICSY 1995-2008'!AQ74="","EMPTY_2",'ICSY 1950-2003'!AQ74-'ICSY 1995-2008'!AQ74))</f>
        <v>1</v>
      </c>
      <c r="AR74">
        <f>IF('ICSY 1950-2003'!AR74="","EMPTY",IF('ICSY 1995-2008'!AR74="","EMPTY_2",'ICSY 1950-2003'!AR74-'ICSY 1995-2008'!AR74))</f>
        <v>0</v>
      </c>
      <c r="AS74">
        <f>IF('ICSY 1950-2003'!AS74="","EMPTY",IF('ICSY 1995-2008'!AS74="","EMPTY_2",'ICSY 1950-2003'!AS74-'ICSY 1995-2008'!AS74))</f>
        <v>0</v>
      </c>
      <c r="AU74">
        <f t="shared" si="1"/>
        <v>1E-3</v>
      </c>
    </row>
    <row r="75" spans="1:47" x14ac:dyDescent="0.2">
      <c r="A75" t="s">
        <v>212</v>
      </c>
      <c r="B75" t="s">
        <v>213</v>
      </c>
      <c r="C75" t="s">
        <v>214</v>
      </c>
      <c r="L75">
        <v>1838000</v>
      </c>
      <c r="M75">
        <v>1811000</v>
      </c>
      <c r="N75">
        <v>1800000</v>
      </c>
      <c r="O75">
        <v>2092000</v>
      </c>
      <c r="P75">
        <v>2286000</v>
      </c>
      <c r="Q75">
        <v>2142000</v>
      </c>
      <c r="R75">
        <v>1934000</v>
      </c>
      <c r="S75">
        <v>1813000</v>
      </c>
      <c r="T75">
        <v>1796000</v>
      </c>
      <c r="U75">
        <v>1876000</v>
      </c>
      <c r="V75">
        <v>1787000</v>
      </c>
      <c r="W75">
        <v>1863000</v>
      </c>
      <c r="X75">
        <v>1906000</v>
      </c>
      <c r="Y75">
        <v>1979000</v>
      </c>
      <c r="Z75">
        <v>1656000</v>
      </c>
      <c r="AA75">
        <v>1695000</v>
      </c>
      <c r="AB75">
        <v>1495000</v>
      </c>
      <c r="AC75">
        <v>1579000</v>
      </c>
      <c r="AD75">
        <v>1619000</v>
      </c>
      <c r="AE75">
        <v>1693000</v>
      </c>
      <c r="AF75">
        <v>1649000</v>
      </c>
      <c r="AG75">
        <v>1343000</v>
      </c>
      <c r="AH75">
        <v>1133000</v>
      </c>
      <c r="AI75">
        <v>835000</v>
      </c>
      <c r="AJ75">
        <v>864000</v>
      </c>
      <c r="AK75">
        <f>IF('ICSY 1950-2003'!AK75="","EMPTY",IF('ICSY 1995-2008'!AK75="","EMPTY_2",'ICSY 1950-2003'!AK75-'ICSY 1995-2008'!AK75))</f>
        <v>0</v>
      </c>
      <c r="AL75">
        <f>IF('ICSY 1950-2003'!AL75="","EMPTY",IF('ICSY 1995-2008'!AL75="","EMPTY_2",'ICSY 1950-2003'!AL75-'ICSY 1995-2008'!AL75))</f>
        <v>0</v>
      </c>
      <c r="AM75">
        <f>IF('ICSY 1950-2003'!AM75="","EMPTY",IF('ICSY 1995-2008'!AM75="","EMPTY_2",'ICSY 1950-2003'!AM75-'ICSY 1995-2008'!AM75))</f>
        <v>-192</v>
      </c>
      <c r="AN75">
        <f>IF('ICSY 1950-2003'!AN75="","EMPTY",IF('ICSY 1995-2008'!AN75="","EMPTY_2",'ICSY 1950-2003'!AN75-'ICSY 1995-2008'!AN75))</f>
        <v>-128</v>
      </c>
      <c r="AO75">
        <f>IF('ICSY 1950-2003'!AO75="","EMPTY",IF('ICSY 1995-2008'!AO75="","EMPTY_2",'ICSY 1950-2003'!AO75-'ICSY 1995-2008'!AO75))</f>
        <v>-146</v>
      </c>
      <c r="AP75">
        <f>IF('ICSY 1950-2003'!AP75="","EMPTY",IF('ICSY 1995-2008'!AP75="","EMPTY_2",'ICSY 1950-2003'!AP75-'ICSY 1995-2008'!AP75))</f>
        <v>0</v>
      </c>
      <c r="AQ75">
        <f>IF('ICSY 1950-2003'!AQ75="","EMPTY",IF('ICSY 1995-2008'!AQ75="","EMPTY_2",'ICSY 1950-2003'!AQ75-'ICSY 1995-2008'!AQ75))</f>
        <v>0</v>
      </c>
      <c r="AR75">
        <f>IF('ICSY 1950-2003'!AR75="","EMPTY",IF('ICSY 1995-2008'!AR75="","EMPTY_2",'ICSY 1950-2003'!AR75-'ICSY 1995-2008'!AR75))</f>
        <v>0</v>
      </c>
      <c r="AS75">
        <f>IF('ICSY 1950-2003'!AS75="","EMPTY",IF('ICSY 1995-2008'!AS75="","EMPTY_2",'ICSY 1950-2003'!AS75-'ICSY 1995-2008'!AS75))</f>
        <v>0</v>
      </c>
      <c r="AU75">
        <f t="shared" si="1"/>
        <v>-0.46600000000000003</v>
      </c>
    </row>
    <row r="76" spans="1:47" x14ac:dyDescent="0.2">
      <c r="A76" t="s">
        <v>215</v>
      </c>
      <c r="B76" t="s">
        <v>216</v>
      </c>
      <c r="C76" t="s">
        <v>217</v>
      </c>
      <c r="L76">
        <v>29009000</v>
      </c>
      <c r="M76">
        <v>28948000</v>
      </c>
      <c r="N76">
        <v>30245000</v>
      </c>
      <c r="O76">
        <v>30713000</v>
      </c>
      <c r="P76">
        <v>32469000</v>
      </c>
      <c r="Q76">
        <v>29708000</v>
      </c>
      <c r="R76">
        <v>30614000</v>
      </c>
      <c r="S76">
        <v>29835000</v>
      </c>
      <c r="T76">
        <v>29074000</v>
      </c>
      <c r="U76">
        <v>28825000</v>
      </c>
      <c r="V76">
        <v>29104000</v>
      </c>
      <c r="W76">
        <v>28229000</v>
      </c>
      <c r="X76">
        <v>26141000</v>
      </c>
      <c r="Y76">
        <v>24503000</v>
      </c>
      <c r="Z76">
        <v>22724000</v>
      </c>
      <c r="AA76">
        <v>22224000</v>
      </c>
      <c r="AB76">
        <v>21584000</v>
      </c>
      <c r="AC76">
        <v>23544000</v>
      </c>
      <c r="AD76">
        <v>25374000</v>
      </c>
      <c r="AE76">
        <v>25994000</v>
      </c>
      <c r="AF76">
        <v>26230000</v>
      </c>
      <c r="AG76">
        <v>25089000</v>
      </c>
      <c r="AH76">
        <v>21584000</v>
      </c>
      <c r="AI76">
        <v>19222000</v>
      </c>
      <c r="AJ76">
        <v>20020000</v>
      </c>
      <c r="AK76">
        <f>IF('ICSY 1950-2003'!AK76="","EMPTY",IF('ICSY 1995-2008'!AK76="","EMPTY_2",'ICSY 1950-2003'!AK76-'ICSY 1995-2008'!AK76))</f>
        <v>0</v>
      </c>
      <c r="AL76">
        <f>IF('ICSY 1950-2003'!AL76="","EMPTY",IF('ICSY 1995-2008'!AL76="","EMPTY_2",'ICSY 1950-2003'!AL76-'ICSY 1995-2008'!AL76))</f>
        <v>0</v>
      </c>
      <c r="AM76">
        <f>IF('ICSY 1950-2003'!AM76="","EMPTY",IF('ICSY 1995-2008'!AM76="","EMPTY_2",'ICSY 1950-2003'!AM76-'ICSY 1995-2008'!AM76))</f>
        <v>0</v>
      </c>
      <c r="AN76">
        <f>IF('ICSY 1950-2003'!AN76="","EMPTY",IF('ICSY 1995-2008'!AN76="","EMPTY_2",'ICSY 1950-2003'!AN76-'ICSY 1995-2008'!AN76))</f>
        <v>0</v>
      </c>
      <c r="AO76">
        <f>IF('ICSY 1950-2003'!AO76="","EMPTY",IF('ICSY 1995-2008'!AO76="","EMPTY_2",'ICSY 1950-2003'!AO76-'ICSY 1995-2008'!AO76))</f>
        <v>0</v>
      </c>
      <c r="AP76">
        <f>IF('ICSY 1950-2003'!AP76="","EMPTY",IF('ICSY 1995-2008'!AP76="","EMPTY_2",'ICSY 1950-2003'!AP76-'ICSY 1995-2008'!AP76))</f>
        <v>0</v>
      </c>
      <c r="AQ76">
        <f>IF('ICSY 1950-2003'!AQ76="","EMPTY",IF('ICSY 1995-2008'!AQ76="","EMPTY_2",'ICSY 1950-2003'!AQ76-'ICSY 1995-2008'!AQ76))</f>
        <v>0</v>
      </c>
      <c r="AR76">
        <f>IF('ICSY 1950-2003'!AR76="","EMPTY",IF('ICSY 1995-2008'!AR76="","EMPTY_2",'ICSY 1950-2003'!AR76-'ICSY 1995-2008'!AR76))</f>
        <v>0</v>
      </c>
      <c r="AS76">
        <f>IF('ICSY 1950-2003'!AS76="","EMPTY",IF('ICSY 1995-2008'!AS76="","EMPTY_2",'ICSY 1950-2003'!AS76-'ICSY 1995-2008'!AS76))</f>
        <v>0</v>
      </c>
      <c r="AU76">
        <f t="shared" si="1"/>
        <v>0</v>
      </c>
    </row>
    <row r="77" spans="1:47" x14ac:dyDescent="0.2">
      <c r="A77" t="s">
        <v>218</v>
      </c>
      <c r="B77" t="s">
        <v>219</v>
      </c>
      <c r="C77" t="s">
        <v>220</v>
      </c>
      <c r="AK77" t="str">
        <f>IF('ICSY 1950-2003'!AK77="","EMPTY",IF('ICSY 1995-2008'!AK77="","EMPTY_2",'ICSY 1950-2003'!AK77-'ICSY 1995-2008'!AK77))</f>
        <v>EMPTY</v>
      </c>
      <c r="AL77" t="str">
        <f>IF('ICSY 1950-2003'!AL77="","EMPTY",IF('ICSY 1995-2008'!AL77="","EMPTY_2",'ICSY 1950-2003'!AL77-'ICSY 1995-2008'!AL77))</f>
        <v>EMPTY</v>
      </c>
      <c r="AM77">
        <f>IF('ICSY 1950-2003'!AM77="","EMPTY",IF('ICSY 1995-2008'!AM77="","EMPTY_2",'ICSY 1950-2003'!AM77-'ICSY 1995-2008'!AM77))</f>
        <v>0</v>
      </c>
      <c r="AN77">
        <f>IF('ICSY 1950-2003'!AN77="","EMPTY",IF('ICSY 1995-2008'!AN77="","EMPTY_2",'ICSY 1950-2003'!AN77-'ICSY 1995-2008'!AN77))</f>
        <v>0</v>
      </c>
      <c r="AO77">
        <f>IF('ICSY 1950-2003'!AO77="","EMPTY",IF('ICSY 1995-2008'!AO77="","EMPTY_2",'ICSY 1950-2003'!AO77-'ICSY 1995-2008'!AO77))</f>
        <v>0</v>
      </c>
      <c r="AP77">
        <f>IF('ICSY 1950-2003'!AP77="","EMPTY",IF('ICSY 1995-2008'!AP77="","EMPTY_2",'ICSY 1950-2003'!AP77-'ICSY 1995-2008'!AP77))</f>
        <v>0</v>
      </c>
      <c r="AQ77">
        <f>IF('ICSY 1950-2003'!AQ77="","EMPTY",IF('ICSY 1995-2008'!AQ77="","EMPTY_2",'ICSY 1950-2003'!AQ77-'ICSY 1995-2008'!AQ77))</f>
        <v>0</v>
      </c>
      <c r="AR77">
        <f>IF('ICSY 1950-2003'!AR77="","EMPTY",IF('ICSY 1995-2008'!AR77="","EMPTY_2",'ICSY 1950-2003'!AR77-'ICSY 1995-2008'!AR77))</f>
        <v>0</v>
      </c>
      <c r="AS77">
        <f>IF('ICSY 1950-2003'!AS77="","EMPTY",IF('ICSY 1995-2008'!AS77="","EMPTY_2",'ICSY 1950-2003'!AS77-'ICSY 1995-2008'!AS77))</f>
        <v>0</v>
      </c>
      <c r="AU77">
        <f t="shared" si="1"/>
        <v>0</v>
      </c>
    </row>
    <row r="78" spans="1:47" x14ac:dyDescent="0.2">
      <c r="A78" t="s">
        <v>221</v>
      </c>
      <c r="B78" t="s">
        <v>222</v>
      </c>
      <c r="C78" t="s">
        <v>223</v>
      </c>
      <c r="AK78" t="str">
        <f>IF('ICSY 1950-2003'!AK78="","EMPTY",IF('ICSY 1995-2008'!AK78="","EMPTY_2",'ICSY 1950-2003'!AK78-'ICSY 1995-2008'!AK78))</f>
        <v>EMPTY</v>
      </c>
      <c r="AL78" t="str">
        <f>IF('ICSY 1950-2003'!AL78="","EMPTY",IF('ICSY 1995-2008'!AL78="","EMPTY_2",'ICSY 1950-2003'!AL78-'ICSY 1995-2008'!AL78))</f>
        <v>EMPTY</v>
      </c>
      <c r="AM78" t="str">
        <f>IF('ICSY 1950-2003'!AM78="","EMPTY",IF('ICSY 1995-2008'!AM78="","EMPTY_2",'ICSY 1950-2003'!AM78-'ICSY 1995-2008'!AM78))</f>
        <v>EMPTY</v>
      </c>
      <c r="AN78" t="str">
        <f>IF('ICSY 1950-2003'!AN78="","EMPTY",IF('ICSY 1995-2008'!AN78="","EMPTY_2",'ICSY 1950-2003'!AN78-'ICSY 1995-2008'!AN78))</f>
        <v>EMPTY</v>
      </c>
      <c r="AO78" t="str">
        <f>IF('ICSY 1950-2003'!AO78="","EMPTY",IF('ICSY 1995-2008'!AO78="","EMPTY_2",'ICSY 1950-2003'!AO78-'ICSY 1995-2008'!AO78))</f>
        <v>EMPTY</v>
      </c>
      <c r="AP78" t="str">
        <f>IF('ICSY 1950-2003'!AP78="","EMPTY",IF('ICSY 1995-2008'!AP78="","EMPTY_2",'ICSY 1950-2003'!AP78-'ICSY 1995-2008'!AP78))</f>
        <v>EMPTY</v>
      </c>
      <c r="AQ78" t="str">
        <f>IF('ICSY 1950-2003'!AQ78="","EMPTY",IF('ICSY 1995-2008'!AQ78="","EMPTY_2",'ICSY 1950-2003'!AQ78-'ICSY 1995-2008'!AQ78))</f>
        <v>EMPTY</v>
      </c>
      <c r="AR78" t="str">
        <f>IF('ICSY 1950-2003'!AR78="","EMPTY",IF('ICSY 1995-2008'!AR78="","EMPTY_2",'ICSY 1950-2003'!AR78-'ICSY 1995-2008'!AR78))</f>
        <v>EMPTY</v>
      </c>
      <c r="AS78" t="str">
        <f>IF('ICSY 1950-2003'!AS78="","EMPTY",IF('ICSY 1995-2008'!AS78="","EMPTY_2",'ICSY 1950-2003'!AS78-'ICSY 1995-2008'!AS78))</f>
        <v>EMPTY</v>
      </c>
      <c r="AU78">
        <f t="shared" si="1"/>
        <v>0</v>
      </c>
    </row>
    <row r="79" spans="1:47" x14ac:dyDescent="0.2">
      <c r="A79" t="s">
        <v>224</v>
      </c>
      <c r="B79" t="s">
        <v>225</v>
      </c>
      <c r="C79" t="s">
        <v>226</v>
      </c>
      <c r="L79">
        <v>23000</v>
      </c>
      <c r="M79">
        <v>43000</v>
      </c>
      <c r="N79">
        <v>52000</v>
      </c>
      <c r="O79">
        <v>63000</v>
      </c>
      <c r="P79">
        <v>71000</v>
      </c>
      <c r="Q79">
        <v>92000</v>
      </c>
      <c r="R79">
        <v>107000</v>
      </c>
      <c r="S79">
        <v>164000</v>
      </c>
      <c r="T79">
        <v>134000</v>
      </c>
      <c r="U79">
        <v>96000</v>
      </c>
      <c r="V79">
        <v>137000</v>
      </c>
      <c r="W79">
        <v>150000</v>
      </c>
      <c r="X79">
        <v>178000</v>
      </c>
      <c r="Y79">
        <v>194000</v>
      </c>
      <c r="Z79">
        <v>207000</v>
      </c>
      <c r="AA79">
        <v>244000</v>
      </c>
      <c r="AB79">
        <v>210000</v>
      </c>
      <c r="AC79">
        <v>139000</v>
      </c>
      <c r="AD79">
        <v>131000</v>
      </c>
      <c r="AE79">
        <v>117000</v>
      </c>
      <c r="AF79">
        <v>112000</v>
      </c>
      <c r="AG79">
        <v>126000</v>
      </c>
      <c r="AH79">
        <v>116000</v>
      </c>
      <c r="AI79">
        <v>132000</v>
      </c>
      <c r="AJ79">
        <v>126000</v>
      </c>
      <c r="AK79">
        <f>IF('ICSY 1950-2003'!AK79="","EMPTY",IF('ICSY 1995-2008'!AK79="","EMPTY_2",'ICSY 1950-2003'!AK79-'ICSY 1995-2008'!AK79))</f>
        <v>0</v>
      </c>
      <c r="AL79">
        <f>IF('ICSY 1950-2003'!AL79="","EMPTY",IF('ICSY 1995-2008'!AL79="","EMPTY_2",'ICSY 1950-2003'!AL79-'ICSY 1995-2008'!AL79))</f>
        <v>5</v>
      </c>
      <c r="AM79">
        <f>IF('ICSY 1950-2003'!AM79="","EMPTY",IF('ICSY 1995-2008'!AM79="","EMPTY_2",'ICSY 1950-2003'!AM79-'ICSY 1995-2008'!AM79))</f>
        <v>0</v>
      </c>
      <c r="AN79">
        <f>IF('ICSY 1950-2003'!AN79="","EMPTY",IF('ICSY 1995-2008'!AN79="","EMPTY_2",'ICSY 1950-2003'!AN79-'ICSY 1995-2008'!AN79))</f>
        <v>0</v>
      </c>
      <c r="AO79">
        <f>IF('ICSY 1950-2003'!AO79="","EMPTY",IF('ICSY 1995-2008'!AO79="","EMPTY_2",'ICSY 1950-2003'!AO79-'ICSY 1995-2008'!AO79))</f>
        <v>0</v>
      </c>
      <c r="AP79">
        <f>IF('ICSY 1950-2003'!AP79="","EMPTY",IF('ICSY 1995-2008'!AP79="","EMPTY_2",'ICSY 1950-2003'!AP79-'ICSY 1995-2008'!AP79))</f>
        <v>0</v>
      </c>
      <c r="AQ79">
        <f>IF('ICSY 1950-2003'!AQ79="","EMPTY",IF('ICSY 1995-2008'!AQ79="","EMPTY_2",'ICSY 1950-2003'!AQ79-'ICSY 1995-2008'!AQ79))</f>
        <v>0</v>
      </c>
      <c r="AR79">
        <f>IF('ICSY 1950-2003'!AR79="","EMPTY",IF('ICSY 1995-2008'!AR79="","EMPTY_2",'ICSY 1950-2003'!AR79-'ICSY 1995-2008'!AR79))</f>
        <v>0</v>
      </c>
      <c r="AS79">
        <f>IF('ICSY 1950-2003'!AS79="","EMPTY",IF('ICSY 1995-2008'!AS79="","EMPTY_2",'ICSY 1950-2003'!AS79-'ICSY 1995-2008'!AS79))</f>
        <v>0</v>
      </c>
      <c r="AU79">
        <f t="shared" si="1"/>
        <v>5.0000000000000001E-3</v>
      </c>
    </row>
    <row r="80" spans="1:47" x14ac:dyDescent="0.2">
      <c r="A80" t="s">
        <v>227</v>
      </c>
      <c r="B80" t="s">
        <v>228</v>
      </c>
      <c r="C80" t="s">
        <v>229</v>
      </c>
      <c r="AK80" t="str">
        <f>IF('ICSY 1950-2003'!AK80="","EMPTY",IF('ICSY 1995-2008'!AK80="","EMPTY_2",'ICSY 1950-2003'!AK80-'ICSY 1995-2008'!AK80))</f>
        <v>EMPTY</v>
      </c>
      <c r="AL80" t="str">
        <f>IF('ICSY 1950-2003'!AL80="","EMPTY",IF('ICSY 1995-2008'!AL80="","EMPTY_2",'ICSY 1950-2003'!AL80-'ICSY 1995-2008'!AL80))</f>
        <v>EMPTY</v>
      </c>
      <c r="AM80" t="str">
        <f>IF('ICSY 1950-2003'!AM80="","EMPTY",IF('ICSY 1995-2008'!AM80="","EMPTY_2",'ICSY 1950-2003'!AM80-'ICSY 1995-2008'!AM80))</f>
        <v>EMPTY</v>
      </c>
      <c r="AN80" t="str">
        <f>IF('ICSY 1950-2003'!AN80="","EMPTY",IF('ICSY 1995-2008'!AN80="","EMPTY_2",'ICSY 1950-2003'!AN80-'ICSY 1995-2008'!AN80))</f>
        <v>EMPTY</v>
      </c>
      <c r="AO80" t="str">
        <f>IF('ICSY 1950-2003'!AO80="","EMPTY",IF('ICSY 1995-2008'!AO80="","EMPTY_2",'ICSY 1950-2003'!AO80-'ICSY 1995-2008'!AO80))</f>
        <v>EMPTY</v>
      </c>
      <c r="AP80" t="str">
        <f>IF('ICSY 1950-2003'!AP80="","EMPTY",IF('ICSY 1995-2008'!AP80="","EMPTY_2",'ICSY 1950-2003'!AP80-'ICSY 1995-2008'!AP80))</f>
        <v>EMPTY</v>
      </c>
      <c r="AQ80" t="str">
        <f>IF('ICSY 1950-2003'!AQ80="","EMPTY",IF('ICSY 1995-2008'!AQ80="","EMPTY_2",'ICSY 1950-2003'!AQ80-'ICSY 1995-2008'!AQ80))</f>
        <v>EMPTY</v>
      </c>
      <c r="AR80" t="str">
        <f>IF('ICSY 1950-2003'!AR80="","EMPTY",IF('ICSY 1995-2008'!AR80="","EMPTY_2",'ICSY 1950-2003'!AR80-'ICSY 1995-2008'!AR80))</f>
        <v>EMPTY</v>
      </c>
      <c r="AS80" t="str">
        <f>IF('ICSY 1950-2003'!AS80="","EMPTY",IF('ICSY 1995-2008'!AS80="","EMPTY_2",'ICSY 1950-2003'!AS80-'ICSY 1995-2008'!AS80))</f>
        <v>EMPTY</v>
      </c>
      <c r="AU80">
        <f t="shared" si="1"/>
        <v>0</v>
      </c>
    </row>
    <row r="81" spans="1:47" x14ac:dyDescent="0.2">
      <c r="A81" t="s">
        <v>230</v>
      </c>
      <c r="B81" t="s">
        <v>231</v>
      </c>
      <c r="C81" t="s">
        <v>232</v>
      </c>
      <c r="AH81">
        <v>426000</v>
      </c>
      <c r="AI81">
        <v>278000</v>
      </c>
      <c r="AJ81">
        <v>89000</v>
      </c>
      <c r="AK81">
        <f>IF('ICSY 1950-2003'!AK81="","EMPTY",IF('ICSY 1995-2008'!AK81="","EMPTY_2",'ICSY 1950-2003'!AK81-'ICSY 1995-2008'!AK81))</f>
        <v>0</v>
      </c>
      <c r="AL81">
        <f>IF('ICSY 1950-2003'!AL81="","EMPTY",IF('ICSY 1995-2008'!AL81="","EMPTY_2",'ICSY 1950-2003'!AL81-'ICSY 1995-2008'!AL81))</f>
        <v>0</v>
      </c>
      <c r="AM81">
        <f>IF('ICSY 1950-2003'!AM81="","EMPTY",IF('ICSY 1995-2008'!AM81="","EMPTY_2",'ICSY 1950-2003'!AM81-'ICSY 1995-2008'!AM81))</f>
        <v>0</v>
      </c>
      <c r="AN81">
        <f>IF('ICSY 1950-2003'!AN81="","EMPTY",IF('ICSY 1995-2008'!AN81="","EMPTY_2",'ICSY 1950-2003'!AN81-'ICSY 1995-2008'!AN81))</f>
        <v>0</v>
      </c>
      <c r="AO81">
        <f>IF('ICSY 1950-2003'!AO81="","EMPTY",IF('ICSY 1995-2008'!AO81="","EMPTY_2",'ICSY 1950-2003'!AO81-'ICSY 1995-2008'!AO81))</f>
        <v>0</v>
      </c>
      <c r="AP81">
        <f>IF('ICSY 1950-2003'!AP81="","EMPTY",IF('ICSY 1995-2008'!AP81="","EMPTY_2",'ICSY 1950-2003'!AP81-'ICSY 1995-2008'!AP81))</f>
        <v>0</v>
      </c>
      <c r="AQ81">
        <f>IF('ICSY 1950-2003'!AQ81="","EMPTY",IF('ICSY 1995-2008'!AQ81="","EMPTY_2",'ICSY 1950-2003'!AQ81-'ICSY 1995-2008'!AQ81))</f>
        <v>0</v>
      </c>
      <c r="AR81">
        <f>IF('ICSY 1950-2003'!AR81="","EMPTY",IF('ICSY 1995-2008'!AR81="","EMPTY_2",'ICSY 1950-2003'!AR81-'ICSY 1995-2008'!AR81))</f>
        <v>0</v>
      </c>
      <c r="AS81">
        <f>IF('ICSY 1950-2003'!AS81="","EMPTY",IF('ICSY 1995-2008'!AS81="","EMPTY_2",'ICSY 1950-2003'!AS81-'ICSY 1995-2008'!AS81))</f>
        <v>0</v>
      </c>
      <c r="AU81">
        <f t="shared" si="1"/>
        <v>0</v>
      </c>
    </row>
    <row r="82" spans="1:47" x14ac:dyDescent="0.2">
      <c r="A82" t="s">
        <v>699</v>
      </c>
      <c r="B82" t="s">
        <v>701</v>
      </c>
      <c r="C82" t="s">
        <v>700</v>
      </c>
      <c r="L82">
        <v>7984000</v>
      </c>
      <c r="M82">
        <v>8473000</v>
      </c>
      <c r="N82">
        <v>8857000</v>
      </c>
      <c r="O82">
        <v>9548000</v>
      </c>
      <c r="P82">
        <v>10099000</v>
      </c>
      <c r="Q82">
        <v>10657000</v>
      </c>
      <c r="R82">
        <v>11344000</v>
      </c>
      <c r="S82">
        <v>12102000</v>
      </c>
      <c r="T82">
        <v>12521000</v>
      </c>
      <c r="U82">
        <v>12273000</v>
      </c>
      <c r="V82">
        <v>12440000</v>
      </c>
      <c r="W82">
        <v>12204000</v>
      </c>
      <c r="X82">
        <v>11721000</v>
      </c>
      <c r="Y82">
        <v>11782000</v>
      </c>
      <c r="Z82">
        <v>11555000</v>
      </c>
      <c r="AA82">
        <v>11608000</v>
      </c>
      <c r="AB82">
        <v>11988000</v>
      </c>
      <c r="AC82">
        <v>12430000</v>
      </c>
      <c r="AD82">
        <v>12510000</v>
      </c>
      <c r="AE82">
        <v>12229000</v>
      </c>
      <c r="AF82">
        <v>7316000</v>
      </c>
      <c r="AK82" t="str">
        <f>IF('ICSY 1950-2003'!AK82="","EMPTY",IF('ICSY 1995-2008'!AK82="","EMPTY_2",'ICSY 1950-2003'!AK82-'ICSY 1995-2008'!AK82))</f>
        <v>EMPTY</v>
      </c>
      <c r="AL82" t="str">
        <f>IF('ICSY 1950-2003'!AL82="","EMPTY",IF('ICSY 1995-2008'!AL82="","EMPTY_2",'ICSY 1950-2003'!AL82-'ICSY 1995-2008'!AL82))</f>
        <v>EMPTY</v>
      </c>
      <c r="AM82" t="str">
        <f>IF('ICSY 1950-2003'!AM82="","EMPTY",IF('ICSY 1995-2008'!AM82="","EMPTY_2",'ICSY 1950-2003'!AM82-'ICSY 1995-2008'!AM82))</f>
        <v>EMPTY</v>
      </c>
      <c r="AN82" t="str">
        <f>IF('ICSY 1950-2003'!AN82="","EMPTY",IF('ICSY 1995-2008'!AN82="","EMPTY_2",'ICSY 1950-2003'!AN82-'ICSY 1995-2008'!AN82))</f>
        <v>EMPTY</v>
      </c>
      <c r="AO82" t="str">
        <f>IF('ICSY 1950-2003'!AO82="","EMPTY",IF('ICSY 1995-2008'!AO82="","EMPTY_2",'ICSY 1950-2003'!AO82-'ICSY 1995-2008'!AO82))</f>
        <v>EMPTY</v>
      </c>
      <c r="AP82" t="str">
        <f>IF('ICSY 1950-2003'!AP82="","EMPTY",IF('ICSY 1995-2008'!AP82="","EMPTY_2",'ICSY 1950-2003'!AP82-'ICSY 1995-2008'!AP82))</f>
        <v>EMPTY</v>
      </c>
      <c r="AQ82" t="str">
        <f>IF('ICSY 1950-2003'!AQ82="","EMPTY",IF('ICSY 1995-2008'!AQ82="","EMPTY_2",'ICSY 1950-2003'!AQ82-'ICSY 1995-2008'!AQ82))</f>
        <v>EMPTY</v>
      </c>
      <c r="AR82" t="str">
        <f>IF('ICSY 1950-2003'!AR82="","EMPTY",IF('ICSY 1995-2008'!AR82="","EMPTY_2",'ICSY 1950-2003'!AR82-'ICSY 1995-2008'!AR82))</f>
        <v>EMPTY</v>
      </c>
      <c r="AS82" t="str">
        <f>IF('ICSY 1950-2003'!AS82="","EMPTY",IF('ICSY 1995-2008'!AS82="","EMPTY_2",'ICSY 1950-2003'!AS82-'ICSY 1995-2008'!AS82))</f>
        <v>EMPTY</v>
      </c>
      <c r="AU82">
        <f t="shared" si="1"/>
        <v>0</v>
      </c>
    </row>
    <row r="83" spans="1:47" x14ac:dyDescent="0.2">
      <c r="A83" t="s">
        <v>233</v>
      </c>
      <c r="B83" t="s">
        <v>234</v>
      </c>
      <c r="C83" t="s">
        <v>235</v>
      </c>
      <c r="L83">
        <v>38325000</v>
      </c>
      <c r="M83">
        <v>41012000</v>
      </c>
      <c r="N83">
        <v>43146000</v>
      </c>
      <c r="O83">
        <v>41011000</v>
      </c>
      <c r="P83">
        <v>35977000</v>
      </c>
      <c r="Q83">
        <v>33498000</v>
      </c>
      <c r="R83">
        <v>34152000</v>
      </c>
      <c r="S83">
        <v>32163000</v>
      </c>
      <c r="T83">
        <v>34258000</v>
      </c>
      <c r="U83">
        <v>35659000</v>
      </c>
      <c r="V83">
        <v>34551000</v>
      </c>
      <c r="W83">
        <v>31498000</v>
      </c>
      <c r="X83">
        <v>30079000</v>
      </c>
      <c r="Y83">
        <v>30466000</v>
      </c>
      <c r="Z83">
        <v>28909000</v>
      </c>
      <c r="AA83">
        <v>25758000</v>
      </c>
      <c r="AB83">
        <v>26580000</v>
      </c>
      <c r="AC83">
        <v>25268000</v>
      </c>
      <c r="AD83">
        <v>26215000</v>
      </c>
      <c r="AE83">
        <v>28499000</v>
      </c>
      <c r="AF83">
        <v>30456000</v>
      </c>
      <c r="AH83">
        <v>37331000</v>
      </c>
      <c r="AI83">
        <v>36649000</v>
      </c>
      <c r="AJ83">
        <v>40217000</v>
      </c>
      <c r="AK83">
        <f>IF('ICSY 1950-2003'!AK83="","EMPTY",IF('ICSY 1995-2008'!AK83="","EMPTY_2",'ICSY 1950-2003'!AK83-'ICSY 1995-2008'!AK83))</f>
        <v>0</v>
      </c>
      <c r="AL83">
        <f>IF('ICSY 1950-2003'!AL83="","EMPTY",IF('ICSY 1995-2008'!AL83="","EMPTY_2",'ICSY 1950-2003'!AL83-'ICSY 1995-2008'!AL83))</f>
        <v>0</v>
      </c>
      <c r="AM83">
        <f>IF('ICSY 1950-2003'!AM83="","EMPTY",IF('ICSY 1995-2008'!AM83="","EMPTY_2",'ICSY 1950-2003'!AM83-'ICSY 1995-2008'!AM83))</f>
        <v>0</v>
      </c>
      <c r="AN83">
        <f>IF('ICSY 1950-2003'!AN83="","EMPTY",IF('ICSY 1995-2008'!AN83="","EMPTY_2",'ICSY 1950-2003'!AN83-'ICSY 1995-2008'!AN83))</f>
        <v>0</v>
      </c>
      <c r="AO83">
        <f>IF('ICSY 1950-2003'!AO83="","EMPTY",IF('ICSY 1995-2008'!AO83="","EMPTY_2",'ICSY 1950-2003'!AO83-'ICSY 1995-2008'!AO83))</f>
        <v>0</v>
      </c>
      <c r="AP83">
        <f>IF('ICSY 1950-2003'!AP83="","EMPTY",IF('ICSY 1995-2008'!AP83="","EMPTY_2",'ICSY 1950-2003'!AP83-'ICSY 1995-2008'!AP83))</f>
        <v>0</v>
      </c>
      <c r="AQ83">
        <f>IF('ICSY 1950-2003'!AQ83="","EMPTY",IF('ICSY 1995-2008'!AQ83="","EMPTY_2",'ICSY 1950-2003'!AQ83-'ICSY 1995-2008'!AQ83))</f>
        <v>0</v>
      </c>
      <c r="AR83">
        <f>IF('ICSY 1950-2003'!AR83="","EMPTY",IF('ICSY 1995-2008'!AR83="","EMPTY_2",'ICSY 1950-2003'!AR83-'ICSY 1995-2008'!AR83))</f>
        <v>0</v>
      </c>
      <c r="AS83" t="str">
        <f>IF('ICSY 1950-2003'!AS83="","EMPTY",IF('ICSY 1995-2008'!AS83="","EMPTY_2",'ICSY 1950-2003'!AS83-'ICSY 1995-2008'!AS83))</f>
        <v>EMPTY</v>
      </c>
      <c r="AU83">
        <f t="shared" si="1"/>
        <v>0</v>
      </c>
    </row>
    <row r="84" spans="1:47" x14ac:dyDescent="0.2">
      <c r="A84" t="s">
        <v>236</v>
      </c>
      <c r="B84" t="s">
        <v>237</v>
      </c>
      <c r="C84" t="s">
        <v>238</v>
      </c>
      <c r="L84">
        <v>442000</v>
      </c>
      <c r="M84">
        <v>531000</v>
      </c>
      <c r="N84">
        <v>500000</v>
      </c>
      <c r="O84">
        <v>400000</v>
      </c>
      <c r="P84">
        <v>521000</v>
      </c>
      <c r="Q84">
        <v>666000</v>
      </c>
      <c r="R84">
        <v>678000</v>
      </c>
      <c r="S84">
        <v>565000</v>
      </c>
      <c r="T84">
        <v>489000</v>
      </c>
      <c r="U84">
        <v>248000</v>
      </c>
      <c r="V84">
        <v>294000</v>
      </c>
      <c r="W84">
        <v>396000</v>
      </c>
      <c r="X84">
        <v>252000</v>
      </c>
      <c r="Y84">
        <v>278000</v>
      </c>
      <c r="Z84">
        <v>235000</v>
      </c>
      <c r="AA84">
        <v>356000</v>
      </c>
      <c r="AB84">
        <v>219000</v>
      </c>
      <c r="AC84">
        <v>294000</v>
      </c>
      <c r="AD84">
        <v>412000</v>
      </c>
      <c r="AE84">
        <v>565000</v>
      </c>
      <c r="AF84">
        <v>675000</v>
      </c>
      <c r="AG84">
        <v>750000</v>
      </c>
      <c r="AH84">
        <v>1020000</v>
      </c>
      <c r="AI84">
        <v>1200000</v>
      </c>
      <c r="AJ84">
        <v>1350000</v>
      </c>
      <c r="AK84">
        <f>IF('ICSY 1950-2003'!AK84="","EMPTY",IF('ICSY 1995-2008'!AK84="","EMPTY_2",'ICSY 1950-2003'!AK84-'ICSY 1995-2008'!AK84))</f>
        <v>0</v>
      </c>
      <c r="AL84">
        <f>IF('ICSY 1950-2003'!AL84="","EMPTY",IF('ICSY 1995-2008'!AL84="","EMPTY_2",'ICSY 1950-2003'!AL84-'ICSY 1995-2008'!AL84))</f>
        <v>0</v>
      </c>
      <c r="AM84">
        <f>IF('ICSY 1950-2003'!AM84="","EMPTY",IF('ICSY 1995-2008'!AM84="","EMPTY_2",'ICSY 1950-2003'!AM84-'ICSY 1995-2008'!AM84))</f>
        <v>0</v>
      </c>
      <c r="AN84">
        <f>IF('ICSY 1950-2003'!AN84="","EMPTY",IF('ICSY 1995-2008'!AN84="","EMPTY_2",'ICSY 1950-2003'!AN84-'ICSY 1995-2008'!AN84))</f>
        <v>0</v>
      </c>
      <c r="AO84">
        <f>IF('ICSY 1950-2003'!AO84="","EMPTY",IF('ICSY 1995-2008'!AO84="","EMPTY_2",'ICSY 1950-2003'!AO84-'ICSY 1995-2008'!AO84))</f>
        <v>0</v>
      </c>
      <c r="AP84">
        <f>IF('ICSY 1950-2003'!AP84="","EMPTY",IF('ICSY 1995-2008'!AP84="","EMPTY_2",'ICSY 1950-2003'!AP84-'ICSY 1995-2008'!AP84))</f>
        <v>0</v>
      </c>
      <c r="AQ84">
        <f>IF('ICSY 1950-2003'!AQ84="","EMPTY",IF('ICSY 1995-2008'!AQ84="","EMPTY_2",'ICSY 1950-2003'!AQ84-'ICSY 1995-2008'!AQ84))</f>
        <v>0</v>
      </c>
      <c r="AR84">
        <f>IF('ICSY 1950-2003'!AR84="","EMPTY",IF('ICSY 1995-2008'!AR84="","EMPTY_2",'ICSY 1950-2003'!AR84-'ICSY 1995-2008'!AR84))</f>
        <v>0</v>
      </c>
      <c r="AS84">
        <f>IF('ICSY 1950-2003'!AS84="","EMPTY",IF('ICSY 1995-2008'!AS84="","EMPTY_2",'ICSY 1950-2003'!AS84-'ICSY 1995-2008'!AS84))</f>
        <v>0</v>
      </c>
      <c r="AU84">
        <f t="shared" si="1"/>
        <v>0</v>
      </c>
    </row>
    <row r="85" spans="1:47" x14ac:dyDescent="0.2">
      <c r="A85" t="s">
        <v>239</v>
      </c>
      <c r="B85" t="s">
        <v>240</v>
      </c>
      <c r="C85" t="s">
        <v>241</v>
      </c>
      <c r="AK85" t="str">
        <f>IF('ICSY 1950-2003'!AK85="","EMPTY",IF('ICSY 1995-2008'!AK85="","EMPTY_2",'ICSY 1950-2003'!AK85-'ICSY 1995-2008'!AK85))</f>
        <v>EMPTY</v>
      </c>
      <c r="AL85" t="str">
        <f>IF('ICSY 1950-2003'!AL85="","EMPTY",IF('ICSY 1995-2008'!AL85="","EMPTY_2",'ICSY 1950-2003'!AL85-'ICSY 1995-2008'!AL85))</f>
        <v>EMPTY</v>
      </c>
      <c r="AM85" t="str">
        <f>IF('ICSY 1950-2003'!AM85="","EMPTY",IF('ICSY 1995-2008'!AM85="","EMPTY_2",'ICSY 1950-2003'!AM85-'ICSY 1995-2008'!AM85))</f>
        <v>EMPTY</v>
      </c>
      <c r="AN85" t="str">
        <f>IF('ICSY 1950-2003'!AN85="","EMPTY",IF('ICSY 1995-2008'!AN85="","EMPTY_2",'ICSY 1950-2003'!AN85-'ICSY 1995-2008'!AN85))</f>
        <v>EMPTY</v>
      </c>
      <c r="AO85" t="str">
        <f>IF('ICSY 1950-2003'!AO85="","EMPTY",IF('ICSY 1995-2008'!AO85="","EMPTY_2",'ICSY 1950-2003'!AO85-'ICSY 1995-2008'!AO85))</f>
        <v>EMPTY</v>
      </c>
      <c r="AP85" t="str">
        <f>IF('ICSY 1950-2003'!AP85="","EMPTY",IF('ICSY 1995-2008'!AP85="","EMPTY_2",'ICSY 1950-2003'!AP85-'ICSY 1995-2008'!AP85))</f>
        <v>EMPTY</v>
      </c>
      <c r="AQ85" t="str">
        <f>IF('ICSY 1950-2003'!AQ85="","EMPTY",IF('ICSY 1995-2008'!AQ85="","EMPTY_2",'ICSY 1950-2003'!AQ85-'ICSY 1995-2008'!AQ85))</f>
        <v>EMPTY</v>
      </c>
      <c r="AR85" t="str">
        <f>IF('ICSY 1950-2003'!AR85="","EMPTY",IF('ICSY 1995-2008'!AR85="","EMPTY_2",'ICSY 1950-2003'!AR85-'ICSY 1995-2008'!AR85))</f>
        <v>EMPTY</v>
      </c>
      <c r="AS85" t="str">
        <f>IF('ICSY 1950-2003'!AS85="","EMPTY",IF('ICSY 1995-2008'!AS85="","EMPTY_2",'ICSY 1950-2003'!AS85-'ICSY 1995-2008'!AS85))</f>
        <v>EMPTY</v>
      </c>
      <c r="AU85">
        <f t="shared" si="1"/>
        <v>0</v>
      </c>
    </row>
    <row r="86" spans="1:47" x14ac:dyDescent="0.2">
      <c r="A86" t="s">
        <v>242</v>
      </c>
      <c r="B86" t="s">
        <v>243</v>
      </c>
      <c r="C86" t="s">
        <v>244</v>
      </c>
      <c r="L86">
        <v>4848000</v>
      </c>
      <c r="M86">
        <v>5539000</v>
      </c>
      <c r="N86">
        <v>11439000</v>
      </c>
      <c r="O86">
        <v>6475000</v>
      </c>
      <c r="P86">
        <v>7020000</v>
      </c>
      <c r="Q86">
        <v>7942000</v>
      </c>
      <c r="R86">
        <v>8740000</v>
      </c>
      <c r="S86">
        <v>10564000</v>
      </c>
      <c r="T86">
        <v>11463000</v>
      </c>
      <c r="U86">
        <v>11973000</v>
      </c>
      <c r="V86">
        <v>12340000</v>
      </c>
      <c r="W86">
        <v>13366000</v>
      </c>
      <c r="X86">
        <v>13297000</v>
      </c>
      <c r="Y86">
        <v>14196000</v>
      </c>
      <c r="Z86">
        <v>13521000</v>
      </c>
      <c r="AA86">
        <v>12855000</v>
      </c>
      <c r="AB86">
        <v>12542000</v>
      </c>
      <c r="AC86">
        <v>11869000</v>
      </c>
      <c r="AD86">
        <v>12777000</v>
      </c>
      <c r="AE86">
        <v>12319000</v>
      </c>
      <c r="AF86">
        <v>13142000</v>
      </c>
      <c r="AG86">
        <v>13151000</v>
      </c>
      <c r="AH86">
        <v>12761000</v>
      </c>
      <c r="AI86">
        <v>12492000</v>
      </c>
      <c r="AJ86">
        <v>12633000</v>
      </c>
      <c r="AK86">
        <f>IF('ICSY 1950-2003'!AK86="","EMPTY",IF('ICSY 1995-2008'!AK86="","EMPTY_2",'ICSY 1950-2003'!AK86-'ICSY 1995-2008'!AK86))</f>
        <v>0</v>
      </c>
      <c r="AL86">
        <f>IF('ICSY 1950-2003'!AL86="","EMPTY",IF('ICSY 1995-2008'!AL86="","EMPTY_2",'ICSY 1950-2003'!AL86-'ICSY 1995-2008'!AL86))</f>
        <v>0</v>
      </c>
      <c r="AM86">
        <f>IF('ICSY 1950-2003'!AM86="","EMPTY",IF('ICSY 1995-2008'!AM86="","EMPTY_2",'ICSY 1950-2003'!AM86-'ICSY 1995-2008'!AM86))</f>
        <v>0</v>
      </c>
      <c r="AN86">
        <f>IF('ICSY 1950-2003'!AN86="","EMPTY",IF('ICSY 1995-2008'!AN86="","EMPTY_2",'ICSY 1950-2003'!AN86-'ICSY 1995-2008'!AN86))</f>
        <v>0</v>
      </c>
      <c r="AO86">
        <f>IF('ICSY 1950-2003'!AO86="","EMPTY",IF('ICSY 1995-2008'!AO86="","EMPTY_2",'ICSY 1950-2003'!AO86-'ICSY 1995-2008'!AO86))</f>
        <v>0</v>
      </c>
      <c r="AP86">
        <f>IF('ICSY 1950-2003'!AP86="","EMPTY",IF('ICSY 1995-2008'!AP86="","EMPTY_2",'ICSY 1950-2003'!AP86-'ICSY 1995-2008'!AP86))</f>
        <v>0</v>
      </c>
      <c r="AQ86">
        <f>IF('ICSY 1950-2003'!AQ86="","EMPTY",IF('ICSY 1995-2008'!AQ86="","EMPTY_2",'ICSY 1950-2003'!AQ86-'ICSY 1995-2008'!AQ86))</f>
        <v>0</v>
      </c>
      <c r="AR86">
        <f>IF('ICSY 1950-2003'!AR86="","EMPTY",IF('ICSY 1995-2008'!AR86="","EMPTY_2",'ICSY 1950-2003'!AR86-'ICSY 1995-2008'!AR86))</f>
        <v>0</v>
      </c>
      <c r="AS86">
        <f>IF('ICSY 1950-2003'!AS86="","EMPTY",IF('ICSY 1995-2008'!AS86="","EMPTY_2",'ICSY 1950-2003'!AS86-'ICSY 1995-2008'!AS86))</f>
        <v>0</v>
      </c>
      <c r="AU86">
        <f t="shared" si="1"/>
        <v>0</v>
      </c>
    </row>
    <row r="87" spans="1:47" x14ac:dyDescent="0.2">
      <c r="A87" t="s">
        <v>703</v>
      </c>
      <c r="B87" t="s">
        <v>705</v>
      </c>
      <c r="C87" t="s">
        <v>704</v>
      </c>
      <c r="AK87" t="str">
        <f>IF('ICSY 1950-2003'!AK87="","EMPTY",IF('ICSY 1995-2008'!AK87="","EMPTY_2",'ICSY 1950-2003'!AK87-'ICSY 1995-2008'!AK87))</f>
        <v>EMPTY</v>
      </c>
      <c r="AL87" t="str">
        <f>IF('ICSY 1950-2003'!AL87="","EMPTY",IF('ICSY 1995-2008'!AL87="","EMPTY_2",'ICSY 1950-2003'!AL87-'ICSY 1995-2008'!AL87))</f>
        <v>EMPTY</v>
      </c>
      <c r="AM87" t="str">
        <f>IF('ICSY 1950-2003'!AM87="","EMPTY",IF('ICSY 1995-2008'!AM87="","EMPTY_2",'ICSY 1950-2003'!AM87-'ICSY 1995-2008'!AM87))</f>
        <v>EMPTY</v>
      </c>
      <c r="AN87" t="str">
        <f>IF('ICSY 1950-2003'!AN87="","EMPTY",IF('ICSY 1995-2008'!AN87="","EMPTY_2",'ICSY 1950-2003'!AN87-'ICSY 1995-2008'!AN87))</f>
        <v>EMPTY</v>
      </c>
      <c r="AO87" t="str">
        <f>IF('ICSY 1950-2003'!AO87="","EMPTY",IF('ICSY 1995-2008'!AO87="","EMPTY_2",'ICSY 1950-2003'!AO87-'ICSY 1995-2008'!AO87))</f>
        <v>EMPTY</v>
      </c>
      <c r="AP87" t="str">
        <f>IF('ICSY 1950-2003'!AP87="","EMPTY",IF('ICSY 1995-2008'!AP87="","EMPTY_2",'ICSY 1950-2003'!AP87-'ICSY 1995-2008'!AP87))</f>
        <v>EMPTY</v>
      </c>
      <c r="AQ87" t="str">
        <f>IF('ICSY 1950-2003'!AQ87="","EMPTY",IF('ICSY 1995-2008'!AQ87="","EMPTY_2",'ICSY 1950-2003'!AQ87-'ICSY 1995-2008'!AQ87))</f>
        <v>EMPTY</v>
      </c>
      <c r="AR87" t="str">
        <f>IF('ICSY 1950-2003'!AR87="","EMPTY",IF('ICSY 1995-2008'!AR87="","EMPTY_2",'ICSY 1950-2003'!AR87-'ICSY 1995-2008'!AR87))</f>
        <v>EMPTY</v>
      </c>
      <c r="AS87" t="str">
        <f>IF('ICSY 1950-2003'!AS87="","EMPTY",IF('ICSY 1995-2008'!AS87="","EMPTY_2",'ICSY 1950-2003'!AS87-'ICSY 1995-2008'!AS87))</f>
        <v>EMPTY</v>
      </c>
      <c r="AU87">
        <f t="shared" si="1"/>
        <v>0</v>
      </c>
    </row>
    <row r="88" spans="1:47" x14ac:dyDescent="0.2">
      <c r="A88" t="s">
        <v>245</v>
      </c>
      <c r="B88" t="s">
        <v>246</v>
      </c>
      <c r="C88" t="s">
        <v>247</v>
      </c>
      <c r="AK88" t="str">
        <f>IF('ICSY 1950-2003'!AK88="","EMPTY",IF('ICSY 1995-2008'!AK88="","EMPTY_2",'ICSY 1950-2003'!AK88-'ICSY 1995-2008'!AK88))</f>
        <v>EMPTY</v>
      </c>
      <c r="AL88" t="str">
        <f>IF('ICSY 1950-2003'!AL88="","EMPTY",IF('ICSY 1995-2008'!AL88="","EMPTY_2",'ICSY 1950-2003'!AL88-'ICSY 1995-2008'!AL88))</f>
        <v>EMPTY</v>
      </c>
      <c r="AM88" t="str">
        <f>IF('ICSY 1950-2003'!AM88="","EMPTY",IF('ICSY 1995-2008'!AM88="","EMPTY_2",'ICSY 1950-2003'!AM88-'ICSY 1995-2008'!AM88))</f>
        <v>EMPTY</v>
      </c>
      <c r="AN88" t="str">
        <f>IF('ICSY 1950-2003'!AN88="","EMPTY",IF('ICSY 1995-2008'!AN88="","EMPTY_2",'ICSY 1950-2003'!AN88-'ICSY 1995-2008'!AN88))</f>
        <v>EMPTY</v>
      </c>
      <c r="AO88" t="str">
        <f>IF('ICSY 1950-2003'!AO88="","EMPTY",IF('ICSY 1995-2008'!AO88="","EMPTY_2",'ICSY 1950-2003'!AO88-'ICSY 1995-2008'!AO88))</f>
        <v>EMPTY</v>
      </c>
      <c r="AP88" t="str">
        <f>IF('ICSY 1950-2003'!AP88="","EMPTY",IF('ICSY 1995-2008'!AP88="","EMPTY_2",'ICSY 1950-2003'!AP88-'ICSY 1995-2008'!AP88))</f>
        <v>EMPTY</v>
      </c>
      <c r="AQ88" t="str">
        <f>IF('ICSY 1950-2003'!AQ88="","EMPTY",IF('ICSY 1995-2008'!AQ88="","EMPTY_2",'ICSY 1950-2003'!AQ88-'ICSY 1995-2008'!AQ88))</f>
        <v>EMPTY</v>
      </c>
      <c r="AR88" t="str">
        <f>IF('ICSY 1950-2003'!AR88="","EMPTY",IF('ICSY 1995-2008'!AR88="","EMPTY_2",'ICSY 1950-2003'!AR88-'ICSY 1995-2008'!AR88))</f>
        <v>EMPTY</v>
      </c>
      <c r="AS88" t="str">
        <f>IF('ICSY 1950-2003'!AS88="","EMPTY",IF('ICSY 1995-2008'!AS88="","EMPTY_2",'ICSY 1950-2003'!AS88-'ICSY 1995-2008'!AS88))</f>
        <v>EMPTY</v>
      </c>
      <c r="AU88">
        <f t="shared" si="1"/>
        <v>0</v>
      </c>
    </row>
    <row r="89" spans="1:47" x14ac:dyDescent="0.2">
      <c r="A89" t="s">
        <v>248</v>
      </c>
      <c r="B89" t="s">
        <v>249</v>
      </c>
      <c r="C89" t="s">
        <v>250</v>
      </c>
      <c r="W89">
        <v>160000</v>
      </c>
      <c r="X89">
        <v>160000</v>
      </c>
      <c r="Y89">
        <v>211000</v>
      </c>
      <c r="Z89">
        <v>188000</v>
      </c>
      <c r="AA89">
        <v>194000</v>
      </c>
      <c r="AB89">
        <v>197000</v>
      </c>
      <c r="AC89">
        <v>222000</v>
      </c>
      <c r="AD89">
        <v>241000</v>
      </c>
      <c r="AE89">
        <v>215000</v>
      </c>
      <c r="AF89">
        <v>291000</v>
      </c>
      <c r="AG89">
        <v>339000</v>
      </c>
      <c r="AH89">
        <v>292000</v>
      </c>
      <c r="AI89">
        <v>276000</v>
      </c>
      <c r="AJ89">
        <v>283000</v>
      </c>
      <c r="AK89">
        <f>IF('ICSY 1950-2003'!AK89="","EMPTY",IF('ICSY 1995-2008'!AK89="","EMPTY_2",'ICSY 1950-2003'!AK89-'ICSY 1995-2008'!AK89))</f>
        <v>0</v>
      </c>
      <c r="AL89">
        <f>IF('ICSY 1950-2003'!AL89="","EMPTY",IF('ICSY 1995-2008'!AL89="","EMPTY_2",'ICSY 1950-2003'!AL89-'ICSY 1995-2008'!AL89))</f>
        <v>0</v>
      </c>
      <c r="AM89">
        <f>IF('ICSY 1950-2003'!AM89="","EMPTY",IF('ICSY 1995-2008'!AM89="","EMPTY_2",'ICSY 1950-2003'!AM89-'ICSY 1995-2008'!AM89))</f>
        <v>0</v>
      </c>
      <c r="AN89">
        <f>IF('ICSY 1950-2003'!AN89="","EMPTY",IF('ICSY 1995-2008'!AN89="","EMPTY_2",'ICSY 1950-2003'!AN89-'ICSY 1995-2008'!AN89))</f>
        <v>0</v>
      </c>
      <c r="AO89">
        <f>IF('ICSY 1950-2003'!AO89="","EMPTY",IF('ICSY 1995-2008'!AO89="","EMPTY_2",'ICSY 1950-2003'!AO89-'ICSY 1995-2008'!AO89))</f>
        <v>0</v>
      </c>
      <c r="AP89">
        <f>IF('ICSY 1950-2003'!AP89="","EMPTY",IF('ICSY 1995-2008'!AP89="","EMPTY_2",'ICSY 1950-2003'!AP89-'ICSY 1995-2008'!AP89))</f>
        <v>0</v>
      </c>
      <c r="AQ89">
        <f>IF('ICSY 1950-2003'!AQ89="","EMPTY",IF('ICSY 1995-2008'!AQ89="","EMPTY_2",'ICSY 1950-2003'!AQ89-'ICSY 1995-2008'!AQ89))</f>
        <v>0</v>
      </c>
      <c r="AR89">
        <f>IF('ICSY 1950-2003'!AR89="","EMPTY",IF('ICSY 1995-2008'!AR89="","EMPTY_2",'ICSY 1950-2003'!AR89-'ICSY 1995-2008'!AR89))</f>
        <v>0</v>
      </c>
      <c r="AS89">
        <f>IF('ICSY 1950-2003'!AS89="","EMPTY",IF('ICSY 1995-2008'!AS89="","EMPTY_2",'ICSY 1950-2003'!AS89-'ICSY 1995-2008'!AS89))</f>
        <v>0</v>
      </c>
      <c r="AU89">
        <f t="shared" si="1"/>
        <v>0</v>
      </c>
    </row>
    <row r="90" spans="1:47" x14ac:dyDescent="0.2">
      <c r="A90" t="s">
        <v>251</v>
      </c>
      <c r="B90" t="s">
        <v>252</v>
      </c>
      <c r="C90" t="s">
        <v>253</v>
      </c>
      <c r="AK90" t="str">
        <f>IF('ICSY 1950-2003'!AK90="","EMPTY",IF('ICSY 1995-2008'!AK90="","EMPTY_2",'ICSY 1950-2003'!AK90-'ICSY 1995-2008'!AK90))</f>
        <v>EMPTY</v>
      </c>
      <c r="AL90" t="str">
        <f>IF('ICSY 1950-2003'!AL90="","EMPTY",IF('ICSY 1995-2008'!AL90="","EMPTY_2",'ICSY 1950-2003'!AL90-'ICSY 1995-2008'!AL90))</f>
        <v>EMPTY</v>
      </c>
      <c r="AM90" t="str">
        <f>IF('ICSY 1950-2003'!AM90="","EMPTY",IF('ICSY 1995-2008'!AM90="","EMPTY_2",'ICSY 1950-2003'!AM90-'ICSY 1995-2008'!AM90))</f>
        <v>EMPTY</v>
      </c>
      <c r="AN90" t="str">
        <f>IF('ICSY 1950-2003'!AN90="","EMPTY",IF('ICSY 1995-2008'!AN90="","EMPTY_2",'ICSY 1950-2003'!AN90-'ICSY 1995-2008'!AN90))</f>
        <v>EMPTY</v>
      </c>
      <c r="AO90" t="str">
        <f>IF('ICSY 1950-2003'!AO90="","EMPTY",IF('ICSY 1995-2008'!AO90="","EMPTY_2",'ICSY 1950-2003'!AO90-'ICSY 1995-2008'!AO90))</f>
        <v>EMPTY</v>
      </c>
      <c r="AP90" t="str">
        <f>IF('ICSY 1950-2003'!AP90="","EMPTY",IF('ICSY 1995-2008'!AP90="","EMPTY_2",'ICSY 1950-2003'!AP90-'ICSY 1995-2008'!AP90))</f>
        <v>EMPTY</v>
      </c>
      <c r="AQ90" t="str">
        <f>IF('ICSY 1950-2003'!AQ90="","EMPTY",IF('ICSY 1995-2008'!AQ90="","EMPTY_2",'ICSY 1950-2003'!AQ90-'ICSY 1995-2008'!AQ90))</f>
        <v>EMPTY</v>
      </c>
      <c r="AR90" t="str">
        <f>IF('ICSY 1950-2003'!AR90="","EMPTY",IF('ICSY 1995-2008'!AR90="","EMPTY_2",'ICSY 1950-2003'!AR90-'ICSY 1995-2008'!AR90))</f>
        <v>EMPTY</v>
      </c>
      <c r="AS90" t="str">
        <f>IF('ICSY 1950-2003'!AS90="","EMPTY",IF('ICSY 1995-2008'!AS90="","EMPTY_2",'ICSY 1950-2003'!AS90-'ICSY 1995-2008'!AS90))</f>
        <v>EMPTY</v>
      </c>
      <c r="AU90">
        <f t="shared" si="1"/>
        <v>0</v>
      </c>
    </row>
    <row r="91" spans="1:47" x14ac:dyDescent="0.2">
      <c r="A91" t="s">
        <v>254</v>
      </c>
      <c r="B91" t="s">
        <v>255</v>
      </c>
      <c r="C91" t="s">
        <v>256</v>
      </c>
      <c r="L91">
        <v>231000</v>
      </c>
      <c r="M91">
        <v>235000</v>
      </c>
      <c r="N91">
        <v>259000</v>
      </c>
      <c r="O91">
        <v>316000</v>
      </c>
      <c r="P91">
        <v>310000</v>
      </c>
      <c r="Q91">
        <v>341000</v>
      </c>
      <c r="R91">
        <v>445000</v>
      </c>
      <c r="S91">
        <v>491000</v>
      </c>
      <c r="T91">
        <v>515000</v>
      </c>
      <c r="U91">
        <v>574000</v>
      </c>
      <c r="V91">
        <v>569000</v>
      </c>
      <c r="W91">
        <v>514000</v>
      </c>
      <c r="X91">
        <v>613000</v>
      </c>
      <c r="Y91">
        <v>491000</v>
      </c>
      <c r="Z91">
        <v>455000</v>
      </c>
      <c r="AA91">
        <v>574000</v>
      </c>
      <c r="AB91">
        <v>1392000</v>
      </c>
      <c r="AC91">
        <v>1260000</v>
      </c>
      <c r="AD91">
        <v>880000</v>
      </c>
      <c r="AE91">
        <v>935000</v>
      </c>
      <c r="AF91">
        <v>897000</v>
      </c>
      <c r="AG91">
        <v>450000</v>
      </c>
      <c r="AH91">
        <v>658000</v>
      </c>
      <c r="AI91">
        <v>1018000</v>
      </c>
      <c r="AJ91">
        <v>1163000</v>
      </c>
      <c r="AK91">
        <f>IF('ICSY 1950-2003'!AK91="","EMPTY",IF('ICSY 1995-2008'!AK91="","EMPTY_2",'ICSY 1950-2003'!AK91-'ICSY 1995-2008'!AK91))</f>
        <v>0</v>
      </c>
      <c r="AL91">
        <f>IF('ICSY 1950-2003'!AL91="","EMPTY",IF('ICSY 1995-2008'!AL91="","EMPTY_2",'ICSY 1950-2003'!AL91-'ICSY 1995-2008'!AL91))</f>
        <v>0</v>
      </c>
      <c r="AM91">
        <f>IF('ICSY 1950-2003'!AM91="","EMPTY",IF('ICSY 1995-2008'!AM91="","EMPTY_2",'ICSY 1950-2003'!AM91-'ICSY 1995-2008'!AM91))</f>
        <v>0</v>
      </c>
      <c r="AN91">
        <f>IF('ICSY 1950-2003'!AN91="","EMPTY",IF('ICSY 1995-2008'!AN91="","EMPTY_2",'ICSY 1950-2003'!AN91-'ICSY 1995-2008'!AN91))</f>
        <v>0</v>
      </c>
      <c r="AO91">
        <f>IF('ICSY 1950-2003'!AO91="","EMPTY",IF('ICSY 1995-2008'!AO91="","EMPTY_2",'ICSY 1950-2003'!AO91-'ICSY 1995-2008'!AO91))</f>
        <v>0</v>
      </c>
      <c r="AP91">
        <f>IF('ICSY 1950-2003'!AP91="","EMPTY",IF('ICSY 1995-2008'!AP91="","EMPTY_2",'ICSY 1950-2003'!AP91-'ICSY 1995-2008'!AP91))</f>
        <v>0</v>
      </c>
      <c r="AQ91">
        <f>IF('ICSY 1950-2003'!AQ91="","EMPTY",IF('ICSY 1995-2008'!AQ91="","EMPTY_2",'ICSY 1950-2003'!AQ91-'ICSY 1995-2008'!AQ91))</f>
        <v>0</v>
      </c>
      <c r="AR91">
        <f>IF('ICSY 1950-2003'!AR91="","EMPTY",IF('ICSY 1995-2008'!AR91="","EMPTY_2",'ICSY 1950-2003'!AR91-'ICSY 1995-2008'!AR91))</f>
        <v>0</v>
      </c>
      <c r="AS91">
        <f>IF('ICSY 1950-2003'!AS91="","EMPTY",IF('ICSY 1995-2008'!AS91="","EMPTY_2",'ICSY 1950-2003'!AS91-'ICSY 1995-2008'!AS91))</f>
        <v>-250</v>
      </c>
      <c r="AU91">
        <f t="shared" si="1"/>
        <v>-0.25</v>
      </c>
    </row>
    <row r="92" spans="1:47" x14ac:dyDescent="0.2">
      <c r="A92" t="s">
        <v>257</v>
      </c>
      <c r="B92" t="s">
        <v>258</v>
      </c>
      <c r="C92" t="s">
        <v>259</v>
      </c>
      <c r="AK92" t="str">
        <f>IF('ICSY 1950-2003'!AK92="","EMPTY",IF('ICSY 1995-2008'!AK92="","EMPTY_2",'ICSY 1950-2003'!AK92-'ICSY 1995-2008'!AK92))</f>
        <v>EMPTY</v>
      </c>
      <c r="AL92" t="str">
        <f>IF('ICSY 1950-2003'!AL92="","EMPTY",IF('ICSY 1995-2008'!AL92="","EMPTY_2",'ICSY 1950-2003'!AL92-'ICSY 1995-2008'!AL92))</f>
        <v>EMPTY</v>
      </c>
      <c r="AM92">
        <f>IF('ICSY 1950-2003'!AM92="","EMPTY",IF('ICSY 1995-2008'!AM92="","EMPTY_2",'ICSY 1950-2003'!AM92-'ICSY 1995-2008'!AM92))</f>
        <v>0</v>
      </c>
      <c r="AN92">
        <f>IF('ICSY 1950-2003'!AN92="","EMPTY",IF('ICSY 1995-2008'!AN92="","EMPTY_2",'ICSY 1950-2003'!AN92-'ICSY 1995-2008'!AN92))</f>
        <v>0</v>
      </c>
      <c r="AO92">
        <f>IF('ICSY 1950-2003'!AO92="","EMPTY",IF('ICSY 1995-2008'!AO92="","EMPTY_2",'ICSY 1950-2003'!AO92-'ICSY 1995-2008'!AO92))</f>
        <v>0</v>
      </c>
      <c r="AP92">
        <f>IF('ICSY 1950-2003'!AP92="","EMPTY",IF('ICSY 1995-2008'!AP92="","EMPTY_2",'ICSY 1950-2003'!AP92-'ICSY 1995-2008'!AP92))</f>
        <v>0</v>
      </c>
      <c r="AQ92">
        <f>IF('ICSY 1950-2003'!AQ92="","EMPTY",IF('ICSY 1995-2008'!AQ92="","EMPTY_2",'ICSY 1950-2003'!AQ92-'ICSY 1995-2008'!AQ92))</f>
        <v>15</v>
      </c>
      <c r="AR92">
        <f>IF('ICSY 1950-2003'!AR92="","EMPTY",IF('ICSY 1995-2008'!AR92="","EMPTY_2",'ICSY 1950-2003'!AR92-'ICSY 1995-2008'!AR92))</f>
        <v>60</v>
      </c>
      <c r="AS92">
        <f>IF('ICSY 1950-2003'!AS92="","EMPTY",IF('ICSY 1995-2008'!AS92="","EMPTY_2",'ICSY 1950-2003'!AS92-'ICSY 1995-2008'!AS92))</f>
        <v>0</v>
      </c>
      <c r="AU92">
        <f t="shared" si="1"/>
        <v>7.4999999999999997E-2</v>
      </c>
    </row>
    <row r="93" spans="1:47" x14ac:dyDescent="0.2">
      <c r="A93" t="s">
        <v>260</v>
      </c>
      <c r="B93" t="s">
        <v>261</v>
      </c>
      <c r="C93" t="s">
        <v>262</v>
      </c>
      <c r="AK93" t="str">
        <f>IF('ICSY 1950-2003'!AK93="","EMPTY",IF('ICSY 1995-2008'!AK93="","EMPTY_2",'ICSY 1950-2003'!AK93-'ICSY 1995-2008'!AK93))</f>
        <v>EMPTY</v>
      </c>
      <c r="AL93" t="str">
        <f>IF('ICSY 1950-2003'!AL93="","EMPTY",IF('ICSY 1995-2008'!AL93="","EMPTY_2",'ICSY 1950-2003'!AL93-'ICSY 1995-2008'!AL93))</f>
        <v>EMPTY</v>
      </c>
      <c r="AM93" t="str">
        <f>IF('ICSY 1950-2003'!AM93="","EMPTY",IF('ICSY 1995-2008'!AM93="","EMPTY_2",'ICSY 1950-2003'!AM93-'ICSY 1995-2008'!AM93))</f>
        <v>EMPTY</v>
      </c>
      <c r="AN93" t="str">
        <f>IF('ICSY 1950-2003'!AN93="","EMPTY",IF('ICSY 1995-2008'!AN93="","EMPTY_2",'ICSY 1950-2003'!AN93-'ICSY 1995-2008'!AN93))</f>
        <v>EMPTY</v>
      </c>
      <c r="AO93" t="str">
        <f>IF('ICSY 1950-2003'!AO93="","EMPTY",IF('ICSY 1995-2008'!AO93="","EMPTY_2",'ICSY 1950-2003'!AO93-'ICSY 1995-2008'!AO93))</f>
        <v>EMPTY</v>
      </c>
      <c r="AP93" t="str">
        <f>IF('ICSY 1950-2003'!AP93="","EMPTY",IF('ICSY 1995-2008'!AP93="","EMPTY_2",'ICSY 1950-2003'!AP93-'ICSY 1995-2008'!AP93))</f>
        <v>EMPTY</v>
      </c>
      <c r="AQ93" t="str">
        <f>IF('ICSY 1950-2003'!AQ93="","EMPTY",IF('ICSY 1995-2008'!AQ93="","EMPTY_2",'ICSY 1950-2003'!AQ93-'ICSY 1995-2008'!AQ93))</f>
        <v>EMPTY</v>
      </c>
      <c r="AR93" t="str">
        <f>IF('ICSY 1950-2003'!AR93="","EMPTY",IF('ICSY 1995-2008'!AR93="","EMPTY_2",'ICSY 1950-2003'!AR93-'ICSY 1995-2008'!AR93))</f>
        <v>EMPTY</v>
      </c>
      <c r="AS93" t="str">
        <f>IF('ICSY 1950-2003'!AS93="","EMPTY",IF('ICSY 1995-2008'!AS93="","EMPTY_2",'ICSY 1950-2003'!AS93-'ICSY 1995-2008'!AS93))</f>
        <v>EMPTY</v>
      </c>
      <c r="AU93">
        <f t="shared" si="1"/>
        <v>0</v>
      </c>
    </row>
    <row r="94" spans="1:47" x14ac:dyDescent="0.2">
      <c r="A94" t="s">
        <v>263</v>
      </c>
      <c r="B94" t="s">
        <v>264</v>
      </c>
      <c r="C94" t="s">
        <v>265</v>
      </c>
      <c r="AK94" t="str">
        <f>IF('ICSY 1950-2003'!AK94="","EMPTY",IF('ICSY 1995-2008'!AK94="","EMPTY_2",'ICSY 1950-2003'!AK94-'ICSY 1995-2008'!AK94))</f>
        <v>EMPTY</v>
      </c>
      <c r="AL94" t="str">
        <f>IF('ICSY 1950-2003'!AL94="","EMPTY",IF('ICSY 1995-2008'!AL94="","EMPTY_2",'ICSY 1950-2003'!AL94-'ICSY 1995-2008'!AL94))</f>
        <v>EMPTY</v>
      </c>
      <c r="AM94" t="str">
        <f>IF('ICSY 1950-2003'!AM94="","EMPTY",IF('ICSY 1995-2008'!AM94="","EMPTY_2",'ICSY 1950-2003'!AM94-'ICSY 1995-2008'!AM94))</f>
        <v>EMPTY</v>
      </c>
      <c r="AN94" t="str">
        <f>IF('ICSY 1950-2003'!AN94="","EMPTY",IF('ICSY 1995-2008'!AN94="","EMPTY_2",'ICSY 1950-2003'!AN94-'ICSY 1995-2008'!AN94))</f>
        <v>EMPTY</v>
      </c>
      <c r="AO94" t="str">
        <f>IF('ICSY 1950-2003'!AO94="","EMPTY",IF('ICSY 1995-2008'!AO94="","EMPTY_2",'ICSY 1950-2003'!AO94-'ICSY 1995-2008'!AO94))</f>
        <v>EMPTY</v>
      </c>
      <c r="AP94" t="str">
        <f>IF('ICSY 1950-2003'!AP94="","EMPTY",IF('ICSY 1995-2008'!AP94="","EMPTY_2",'ICSY 1950-2003'!AP94-'ICSY 1995-2008'!AP94))</f>
        <v>EMPTY</v>
      </c>
      <c r="AQ94" t="str">
        <f>IF('ICSY 1950-2003'!AQ94="","EMPTY",IF('ICSY 1995-2008'!AQ94="","EMPTY_2",'ICSY 1950-2003'!AQ94-'ICSY 1995-2008'!AQ94))</f>
        <v>EMPTY</v>
      </c>
      <c r="AR94" t="str">
        <f>IF('ICSY 1950-2003'!AR94="","EMPTY",IF('ICSY 1995-2008'!AR94="","EMPTY_2",'ICSY 1950-2003'!AR94-'ICSY 1995-2008'!AR94))</f>
        <v>EMPTY</v>
      </c>
      <c r="AS94" t="str">
        <f>IF('ICSY 1950-2003'!AS94="","EMPTY",IF('ICSY 1995-2008'!AS94="","EMPTY_2",'ICSY 1950-2003'!AS94-'ICSY 1995-2008'!AS94))</f>
        <v>EMPTY</v>
      </c>
      <c r="AU94">
        <f t="shared" si="1"/>
        <v>0</v>
      </c>
    </row>
    <row r="95" spans="1:47" x14ac:dyDescent="0.2">
      <c r="A95" t="s">
        <v>266</v>
      </c>
      <c r="B95" t="s">
        <v>267</v>
      </c>
      <c r="C95" t="s">
        <v>268</v>
      </c>
      <c r="L95">
        <v>65000</v>
      </c>
      <c r="M95">
        <v>75000</v>
      </c>
      <c r="N95">
        <v>89000</v>
      </c>
      <c r="O95">
        <v>126000</v>
      </c>
      <c r="P95">
        <v>138000</v>
      </c>
      <c r="Q95">
        <v>144000</v>
      </c>
      <c r="R95">
        <v>246000</v>
      </c>
      <c r="S95">
        <v>268000</v>
      </c>
      <c r="T95">
        <v>247000</v>
      </c>
      <c r="U95">
        <v>195000</v>
      </c>
      <c r="V95">
        <v>243000</v>
      </c>
      <c r="W95">
        <v>229000</v>
      </c>
      <c r="X95">
        <v>213000</v>
      </c>
      <c r="Y95">
        <v>233584</v>
      </c>
      <c r="Z95">
        <v>234660</v>
      </c>
      <c r="AA95">
        <v>272492</v>
      </c>
      <c r="AB95">
        <v>246537</v>
      </c>
      <c r="AC95">
        <v>252987</v>
      </c>
      <c r="AD95">
        <v>265047</v>
      </c>
      <c r="AE95">
        <v>222734</v>
      </c>
      <c r="AF95">
        <v>180333</v>
      </c>
      <c r="AG95">
        <v>211042</v>
      </c>
      <c r="AH95">
        <v>216000</v>
      </c>
      <c r="AI95">
        <v>228000</v>
      </c>
      <c r="AJ95">
        <v>228000</v>
      </c>
      <c r="AK95" t="str">
        <f>IF('ICSY 1950-2003'!AK95="","EMPTY",IF('ICSY 1995-2008'!AK95="","EMPTY_2",'ICSY 1950-2003'!AK95-'ICSY 1995-2008'!AK95))</f>
        <v>EMPTY</v>
      </c>
      <c r="AL95" t="str">
        <f>IF('ICSY 1950-2003'!AL95="","EMPTY",IF('ICSY 1995-2008'!AL95="","EMPTY_2",'ICSY 1950-2003'!AL95-'ICSY 1995-2008'!AL95))</f>
        <v>EMPTY</v>
      </c>
      <c r="AM95" t="str">
        <f>IF('ICSY 1950-2003'!AM95="","EMPTY",IF('ICSY 1995-2008'!AM95="","EMPTY_2",'ICSY 1950-2003'!AM95-'ICSY 1995-2008'!AM95))</f>
        <v>EMPTY</v>
      </c>
      <c r="AN95" t="str">
        <f>IF('ICSY 1950-2003'!AN95="","EMPTY",IF('ICSY 1995-2008'!AN95="","EMPTY_2",'ICSY 1950-2003'!AN95-'ICSY 1995-2008'!AN95))</f>
        <v>EMPTY</v>
      </c>
      <c r="AO95" t="str">
        <f>IF('ICSY 1950-2003'!AO95="","EMPTY",IF('ICSY 1995-2008'!AO95="","EMPTY_2",'ICSY 1950-2003'!AO95-'ICSY 1995-2008'!AO95))</f>
        <v>EMPTY</v>
      </c>
      <c r="AP95" t="str">
        <f>IF('ICSY 1950-2003'!AP95="","EMPTY",IF('ICSY 1995-2008'!AP95="","EMPTY_2",'ICSY 1950-2003'!AP95-'ICSY 1995-2008'!AP95))</f>
        <v>EMPTY</v>
      </c>
      <c r="AQ95">
        <f>IF('ICSY 1950-2003'!AQ95="","EMPTY",IF('ICSY 1995-2008'!AQ95="","EMPTY_2",'ICSY 1950-2003'!AQ95-'ICSY 1995-2008'!AQ95))</f>
        <v>0</v>
      </c>
      <c r="AR95">
        <f>IF('ICSY 1950-2003'!AR95="","EMPTY",IF('ICSY 1995-2008'!AR95="","EMPTY_2",'ICSY 1950-2003'!AR95-'ICSY 1995-2008'!AR95))</f>
        <v>0</v>
      </c>
      <c r="AS95">
        <f>IF('ICSY 1950-2003'!AS95="","EMPTY",IF('ICSY 1995-2008'!AS95="","EMPTY_2",'ICSY 1950-2003'!AS95-'ICSY 1995-2008'!AS95))</f>
        <v>0</v>
      </c>
      <c r="AU95">
        <f t="shared" si="1"/>
        <v>0</v>
      </c>
    </row>
    <row r="96" spans="1:47" x14ac:dyDescent="0.2">
      <c r="A96" t="s">
        <v>269</v>
      </c>
      <c r="B96" t="s">
        <v>270</v>
      </c>
      <c r="C96" t="s">
        <v>271</v>
      </c>
      <c r="L96">
        <v>161000</v>
      </c>
      <c r="M96">
        <v>162000</v>
      </c>
      <c r="N96">
        <v>195000</v>
      </c>
      <c r="O96">
        <v>236000</v>
      </c>
      <c r="P96">
        <v>215000</v>
      </c>
      <c r="Q96">
        <v>271000</v>
      </c>
      <c r="R96">
        <v>234000</v>
      </c>
      <c r="S96">
        <v>184000</v>
      </c>
      <c r="T96">
        <v>206000</v>
      </c>
      <c r="U96">
        <v>205000</v>
      </c>
      <c r="V96">
        <v>311000</v>
      </c>
      <c r="W96">
        <v>307000</v>
      </c>
      <c r="X96">
        <v>278000</v>
      </c>
      <c r="Y96">
        <v>485000</v>
      </c>
      <c r="Z96">
        <v>368000</v>
      </c>
      <c r="AA96">
        <v>348000</v>
      </c>
      <c r="AB96">
        <v>360000</v>
      </c>
      <c r="AC96">
        <v>375000</v>
      </c>
      <c r="AD96">
        <v>268000</v>
      </c>
      <c r="AE96">
        <v>321000</v>
      </c>
      <c r="AF96">
        <v>326000</v>
      </c>
      <c r="AG96">
        <v>402000</v>
      </c>
      <c r="AH96">
        <v>760000</v>
      </c>
      <c r="AI96">
        <v>933000</v>
      </c>
      <c r="AJ96">
        <v>1000000</v>
      </c>
      <c r="AK96">
        <f>IF('ICSY 1950-2003'!AK96="","EMPTY",IF('ICSY 1995-2008'!AK96="","EMPTY_2",'ICSY 1950-2003'!AK96-'ICSY 1995-2008'!AK96))</f>
        <v>0</v>
      </c>
      <c r="AL96">
        <f>IF('ICSY 1950-2003'!AL96="","EMPTY",IF('ICSY 1995-2008'!AL96="","EMPTY_2",'ICSY 1950-2003'!AL96-'ICSY 1995-2008'!AL96))</f>
        <v>0</v>
      </c>
      <c r="AM96">
        <f>IF('ICSY 1950-2003'!AM96="","EMPTY",IF('ICSY 1995-2008'!AM96="","EMPTY_2",'ICSY 1950-2003'!AM96-'ICSY 1995-2008'!AM96))</f>
        <v>0</v>
      </c>
      <c r="AN96">
        <f>IF('ICSY 1950-2003'!AN96="","EMPTY",IF('ICSY 1995-2008'!AN96="","EMPTY_2",'ICSY 1950-2003'!AN96-'ICSY 1995-2008'!AN96))</f>
        <v>0</v>
      </c>
      <c r="AO96">
        <f>IF('ICSY 1950-2003'!AO96="","EMPTY",IF('ICSY 1995-2008'!AO96="","EMPTY_2",'ICSY 1950-2003'!AO96-'ICSY 1995-2008'!AO96))</f>
        <v>0</v>
      </c>
      <c r="AP96">
        <f>IF('ICSY 1950-2003'!AP96="","EMPTY",IF('ICSY 1995-2008'!AP96="","EMPTY_2",'ICSY 1950-2003'!AP96-'ICSY 1995-2008'!AP96))</f>
        <v>-184</v>
      </c>
      <c r="AQ96">
        <f>IF('ICSY 1950-2003'!AQ96="","EMPTY",IF('ICSY 1995-2008'!AQ96="","EMPTY_2",'ICSY 1950-2003'!AQ96-'ICSY 1995-2008'!AQ96))</f>
        <v>-221</v>
      </c>
      <c r="AR96">
        <f>IF('ICSY 1950-2003'!AR96="","EMPTY",IF('ICSY 1995-2008'!AR96="","EMPTY_2",'ICSY 1950-2003'!AR96-'ICSY 1995-2008'!AR96))</f>
        <v>-260</v>
      </c>
      <c r="AS96">
        <f>IF('ICSY 1950-2003'!AS96="","EMPTY",IF('ICSY 1995-2008'!AS96="","EMPTY_2",'ICSY 1950-2003'!AS96-'ICSY 1995-2008'!AS96))</f>
        <v>-400</v>
      </c>
      <c r="AU96">
        <f t="shared" si="1"/>
        <v>-1.0649999999999999</v>
      </c>
    </row>
    <row r="97" spans="1:47" x14ac:dyDescent="0.2">
      <c r="A97" t="s">
        <v>272</v>
      </c>
      <c r="B97" t="s">
        <v>273</v>
      </c>
      <c r="C97" t="s">
        <v>274</v>
      </c>
      <c r="L97">
        <v>430000</v>
      </c>
      <c r="M97">
        <v>512000</v>
      </c>
      <c r="N97">
        <v>408000</v>
      </c>
      <c r="O97">
        <v>441000</v>
      </c>
      <c r="P97">
        <v>571000</v>
      </c>
      <c r="Q97">
        <v>575000</v>
      </c>
      <c r="R97">
        <v>765000</v>
      </c>
      <c r="S97">
        <v>1029000</v>
      </c>
      <c r="T97">
        <v>1236000</v>
      </c>
      <c r="U97">
        <v>1279000</v>
      </c>
      <c r="V97">
        <v>1489000</v>
      </c>
      <c r="W97">
        <v>1517000</v>
      </c>
      <c r="X97">
        <v>1436000</v>
      </c>
      <c r="Y97">
        <v>1717000</v>
      </c>
      <c r="Z97">
        <v>1847000</v>
      </c>
      <c r="AA97">
        <v>1835000</v>
      </c>
      <c r="AB97">
        <v>2236000</v>
      </c>
      <c r="AC97">
        <v>2226000</v>
      </c>
      <c r="AD97">
        <v>2189000</v>
      </c>
      <c r="AE97">
        <v>2141000</v>
      </c>
      <c r="AF97">
        <v>1808000</v>
      </c>
      <c r="AG97">
        <v>1677000</v>
      </c>
      <c r="AH97">
        <v>1644000</v>
      </c>
      <c r="AI97">
        <v>1712000</v>
      </c>
      <c r="AJ97">
        <v>1927000</v>
      </c>
      <c r="AK97">
        <f>IF('ICSY 1950-2003'!AK97="","EMPTY",IF('ICSY 1995-2008'!AK97="","EMPTY_2",'ICSY 1950-2003'!AK97-'ICSY 1995-2008'!AK97))</f>
        <v>0</v>
      </c>
      <c r="AL97">
        <f>IF('ICSY 1950-2003'!AL97="","EMPTY",IF('ICSY 1995-2008'!AL97="","EMPTY_2",'ICSY 1950-2003'!AL97-'ICSY 1995-2008'!AL97))</f>
        <v>0</v>
      </c>
      <c r="AM97">
        <f>IF('ICSY 1950-2003'!AM97="","EMPTY",IF('ICSY 1995-2008'!AM97="","EMPTY_2",'ICSY 1950-2003'!AM97-'ICSY 1995-2008'!AM97))</f>
        <v>0</v>
      </c>
      <c r="AN97">
        <f>IF('ICSY 1950-2003'!AN97="","EMPTY",IF('ICSY 1995-2008'!AN97="","EMPTY_2",'ICSY 1950-2003'!AN97-'ICSY 1995-2008'!AN97))</f>
        <v>0</v>
      </c>
      <c r="AO97">
        <f>IF('ICSY 1950-2003'!AO97="","EMPTY",IF('ICSY 1995-2008'!AO97="","EMPTY_2",'ICSY 1950-2003'!AO97-'ICSY 1995-2008'!AO97))</f>
        <v>0</v>
      </c>
      <c r="AP97">
        <f>IF('ICSY 1950-2003'!AP97="","EMPTY",IF('ICSY 1995-2008'!AP97="","EMPTY_2",'ICSY 1950-2003'!AP97-'ICSY 1995-2008'!AP97))</f>
        <v>0</v>
      </c>
      <c r="AQ97">
        <f>IF('ICSY 1950-2003'!AQ97="","EMPTY",IF('ICSY 1995-2008'!AQ97="","EMPTY_2",'ICSY 1950-2003'!AQ97-'ICSY 1995-2008'!AQ97))</f>
        <v>0</v>
      </c>
      <c r="AR97">
        <f>IF('ICSY 1950-2003'!AR97="","EMPTY",IF('ICSY 1995-2008'!AR97="","EMPTY_2",'ICSY 1950-2003'!AR97-'ICSY 1995-2008'!AR97))</f>
        <v>0</v>
      </c>
      <c r="AS97">
        <f>IF('ICSY 1950-2003'!AS97="","EMPTY",IF('ICSY 1995-2008'!AS97="","EMPTY_2",'ICSY 1950-2003'!AS97-'ICSY 1995-2008'!AS97))</f>
        <v>0</v>
      </c>
      <c r="AU97">
        <f t="shared" si="1"/>
        <v>0</v>
      </c>
    </row>
    <row r="98" spans="1:47" x14ac:dyDescent="0.2">
      <c r="A98" t="s">
        <v>275</v>
      </c>
      <c r="B98" t="s">
        <v>276</v>
      </c>
      <c r="C98" t="s">
        <v>277</v>
      </c>
      <c r="L98">
        <v>2771000</v>
      </c>
      <c r="M98">
        <v>2712000</v>
      </c>
      <c r="N98">
        <v>2969000</v>
      </c>
      <c r="O98">
        <v>3405000</v>
      </c>
      <c r="P98">
        <v>3437000</v>
      </c>
      <c r="Q98">
        <v>3759000</v>
      </c>
      <c r="R98">
        <v>4298000</v>
      </c>
      <c r="S98">
        <v>4620000</v>
      </c>
      <c r="T98">
        <v>4764000</v>
      </c>
      <c r="U98">
        <v>4857000</v>
      </c>
      <c r="V98">
        <v>4660000</v>
      </c>
      <c r="W98">
        <v>4635000</v>
      </c>
      <c r="X98">
        <v>4369000</v>
      </c>
      <c r="Y98">
        <v>4243000</v>
      </c>
      <c r="Z98">
        <v>4145000</v>
      </c>
      <c r="AA98">
        <v>3678000</v>
      </c>
      <c r="AB98">
        <v>3846000</v>
      </c>
      <c r="AC98">
        <v>4153000</v>
      </c>
      <c r="AD98">
        <v>3873000</v>
      </c>
      <c r="AE98">
        <v>3857000</v>
      </c>
      <c r="AF98">
        <v>3933000</v>
      </c>
      <c r="AG98">
        <v>2529000</v>
      </c>
      <c r="AH98">
        <v>2236000</v>
      </c>
      <c r="AI98">
        <v>2533000</v>
      </c>
      <c r="AJ98">
        <v>2793000</v>
      </c>
      <c r="AK98">
        <f>IF('ICSY 1950-2003'!AK98="","EMPTY",IF('ICSY 1995-2008'!AK98="","EMPTY_2",'ICSY 1950-2003'!AK98-'ICSY 1995-2008'!AK98))</f>
        <v>0</v>
      </c>
      <c r="AL98">
        <f>IF('ICSY 1950-2003'!AL98="","EMPTY",IF('ICSY 1995-2008'!AL98="","EMPTY_2",'ICSY 1950-2003'!AL98-'ICSY 1995-2008'!AL98))</f>
        <v>0</v>
      </c>
      <c r="AM98">
        <f>IF('ICSY 1950-2003'!AM98="","EMPTY",IF('ICSY 1995-2008'!AM98="","EMPTY_2",'ICSY 1950-2003'!AM98-'ICSY 1995-2008'!AM98))</f>
        <v>0</v>
      </c>
      <c r="AN98">
        <f>IF('ICSY 1950-2003'!AN98="","EMPTY",IF('ICSY 1995-2008'!AN98="","EMPTY_2",'ICSY 1950-2003'!AN98-'ICSY 1995-2008'!AN98))</f>
        <v>0</v>
      </c>
      <c r="AO98">
        <f>IF('ICSY 1950-2003'!AO98="","EMPTY",IF('ICSY 1995-2008'!AO98="","EMPTY_2",'ICSY 1950-2003'!AO98-'ICSY 1995-2008'!AO98))</f>
        <v>0</v>
      </c>
      <c r="AP98">
        <f>IF('ICSY 1950-2003'!AP98="","EMPTY",IF('ICSY 1995-2008'!AP98="","EMPTY_2",'ICSY 1950-2003'!AP98-'ICSY 1995-2008'!AP98))</f>
        <v>0</v>
      </c>
      <c r="AQ98">
        <f>IF('ICSY 1950-2003'!AQ98="","EMPTY",IF('ICSY 1995-2008'!AQ98="","EMPTY_2",'ICSY 1950-2003'!AQ98-'ICSY 1995-2008'!AQ98))</f>
        <v>0</v>
      </c>
      <c r="AR98">
        <f>IF('ICSY 1950-2003'!AR98="","EMPTY",IF('ICSY 1995-2008'!AR98="","EMPTY_2",'ICSY 1950-2003'!AR98-'ICSY 1995-2008'!AR98))</f>
        <v>0</v>
      </c>
      <c r="AS98">
        <f>IF('ICSY 1950-2003'!AS98="","EMPTY",IF('ICSY 1995-2008'!AS98="","EMPTY_2",'ICSY 1950-2003'!AS98-'ICSY 1995-2008'!AS98))</f>
        <v>-2</v>
      </c>
      <c r="AU98">
        <f t="shared" si="1"/>
        <v>-2E-3</v>
      </c>
    </row>
    <row r="99" spans="1:47" x14ac:dyDescent="0.2">
      <c r="A99" t="s">
        <v>278</v>
      </c>
      <c r="B99" t="s">
        <v>279</v>
      </c>
      <c r="C99" t="s">
        <v>280</v>
      </c>
      <c r="L99">
        <v>85000</v>
      </c>
      <c r="M99">
        <v>115000</v>
      </c>
      <c r="N99">
        <v>130000</v>
      </c>
      <c r="O99">
        <v>134000</v>
      </c>
      <c r="P99">
        <v>155000</v>
      </c>
      <c r="Q99">
        <v>164000</v>
      </c>
      <c r="R99">
        <v>144000</v>
      </c>
      <c r="S99">
        <v>139000</v>
      </c>
      <c r="T99">
        <v>134000</v>
      </c>
      <c r="U99">
        <v>127000</v>
      </c>
      <c r="V99">
        <v>131000</v>
      </c>
      <c r="W99">
        <v>115000</v>
      </c>
      <c r="X99">
        <v>128000</v>
      </c>
      <c r="Y99">
        <v>120000</v>
      </c>
      <c r="Z99">
        <v>114000</v>
      </c>
      <c r="AA99">
        <v>117000</v>
      </c>
      <c r="AB99">
        <v>115000</v>
      </c>
      <c r="AC99">
        <v>127000</v>
      </c>
      <c r="AD99">
        <v>134000</v>
      </c>
      <c r="AE99">
        <v>116000</v>
      </c>
      <c r="AF99">
        <v>114000</v>
      </c>
      <c r="AG99">
        <v>106000</v>
      </c>
      <c r="AH99">
        <v>100000</v>
      </c>
      <c r="AI99">
        <v>86000</v>
      </c>
      <c r="AJ99">
        <v>81000</v>
      </c>
      <c r="AK99">
        <f>IF('ICSY 1950-2003'!AK99="","EMPTY",IF('ICSY 1995-2008'!AK99="","EMPTY_2",'ICSY 1950-2003'!AK99-'ICSY 1995-2008'!AK99))</f>
        <v>0</v>
      </c>
      <c r="AL99">
        <f>IF('ICSY 1950-2003'!AL99="","EMPTY",IF('ICSY 1995-2008'!AL99="","EMPTY_2",'ICSY 1950-2003'!AL99-'ICSY 1995-2008'!AL99))</f>
        <v>0</v>
      </c>
      <c r="AM99">
        <f>IF('ICSY 1950-2003'!AM99="","EMPTY",IF('ICSY 1995-2008'!AM99="","EMPTY_2",'ICSY 1950-2003'!AM99-'ICSY 1995-2008'!AM99))</f>
        <v>0</v>
      </c>
      <c r="AN99">
        <f>IF('ICSY 1950-2003'!AN99="","EMPTY",IF('ICSY 1995-2008'!AN99="","EMPTY_2",'ICSY 1950-2003'!AN99-'ICSY 1995-2008'!AN99))</f>
        <v>0</v>
      </c>
      <c r="AO99">
        <f>IF('ICSY 1950-2003'!AO99="","EMPTY",IF('ICSY 1995-2008'!AO99="","EMPTY_2",'ICSY 1950-2003'!AO99-'ICSY 1995-2008'!AO99))</f>
        <v>0</v>
      </c>
      <c r="AP99">
        <f>IF('ICSY 1950-2003'!AP99="","EMPTY",IF('ICSY 1995-2008'!AP99="","EMPTY_2",'ICSY 1950-2003'!AP99-'ICSY 1995-2008'!AP99))</f>
        <v>0</v>
      </c>
      <c r="AQ99">
        <f>IF('ICSY 1950-2003'!AQ99="","EMPTY",IF('ICSY 1995-2008'!AQ99="","EMPTY_2",'ICSY 1950-2003'!AQ99-'ICSY 1995-2008'!AQ99))</f>
        <v>0</v>
      </c>
      <c r="AR99">
        <f>IF('ICSY 1950-2003'!AR99="","EMPTY",IF('ICSY 1995-2008'!AR99="","EMPTY_2",'ICSY 1950-2003'!AR99-'ICSY 1995-2008'!AR99))</f>
        <v>0</v>
      </c>
      <c r="AS99">
        <f>IF('ICSY 1950-2003'!AS99="","EMPTY",IF('ICSY 1995-2008'!AS99="","EMPTY_2",'ICSY 1950-2003'!AS99-'ICSY 1995-2008'!AS99))</f>
        <v>0</v>
      </c>
      <c r="AU99">
        <f t="shared" si="1"/>
        <v>0</v>
      </c>
    </row>
    <row r="100" spans="1:47" x14ac:dyDescent="0.2">
      <c r="A100" t="s">
        <v>281</v>
      </c>
      <c r="B100" t="s">
        <v>282</v>
      </c>
      <c r="C100" t="s">
        <v>283</v>
      </c>
      <c r="L100">
        <v>13956000</v>
      </c>
      <c r="M100">
        <v>14931000</v>
      </c>
      <c r="N100">
        <v>15785000</v>
      </c>
      <c r="O100">
        <v>15016000</v>
      </c>
      <c r="P100">
        <v>14319000</v>
      </c>
      <c r="Q100">
        <v>16248000</v>
      </c>
      <c r="R100">
        <v>18516000</v>
      </c>
      <c r="S100">
        <v>19173000</v>
      </c>
      <c r="T100">
        <v>19626000</v>
      </c>
      <c r="U100">
        <v>18270000</v>
      </c>
      <c r="V100">
        <v>17803000</v>
      </c>
      <c r="W100">
        <v>20908000</v>
      </c>
      <c r="X100">
        <v>22650000</v>
      </c>
      <c r="Y100">
        <v>25261000</v>
      </c>
      <c r="Z100">
        <v>29541000</v>
      </c>
      <c r="AA100">
        <v>31971000</v>
      </c>
      <c r="AB100">
        <v>34983000</v>
      </c>
      <c r="AC100">
        <v>37135000</v>
      </c>
      <c r="AD100">
        <v>41136000</v>
      </c>
      <c r="AE100">
        <v>44197000</v>
      </c>
      <c r="AF100">
        <v>46170000</v>
      </c>
      <c r="AG100">
        <v>52013000</v>
      </c>
      <c r="AH100">
        <v>53936000</v>
      </c>
      <c r="AI100">
        <v>57326000</v>
      </c>
      <c r="AJ100">
        <v>63461000</v>
      </c>
      <c r="AK100">
        <f>IF('ICSY 1950-2003'!AK100="","EMPTY",IF('ICSY 1995-2008'!AK100="","EMPTY_2",'ICSY 1950-2003'!AK100-'ICSY 1995-2008'!AK100))</f>
        <v>0</v>
      </c>
      <c r="AL100">
        <f>IF('ICSY 1950-2003'!AL100="","EMPTY",IF('ICSY 1995-2008'!AL100="","EMPTY_2",'ICSY 1950-2003'!AL100-'ICSY 1995-2008'!AL100))</f>
        <v>0</v>
      </c>
      <c r="AM100">
        <f>IF('ICSY 1950-2003'!AM100="","EMPTY",IF('ICSY 1995-2008'!AM100="","EMPTY_2",'ICSY 1950-2003'!AM100-'ICSY 1995-2008'!AM100))</f>
        <v>0</v>
      </c>
      <c r="AN100">
        <f>IF('ICSY 1950-2003'!AN100="","EMPTY",IF('ICSY 1995-2008'!AN100="","EMPTY_2",'ICSY 1950-2003'!AN100-'ICSY 1995-2008'!AN100))</f>
        <v>0</v>
      </c>
      <c r="AO100">
        <f>IF('ICSY 1950-2003'!AO100="","EMPTY",IF('ICSY 1995-2008'!AO100="","EMPTY_2",'ICSY 1950-2003'!AO100-'ICSY 1995-2008'!AO100))</f>
        <v>0</v>
      </c>
      <c r="AP100">
        <f>IF('ICSY 1950-2003'!AP100="","EMPTY",IF('ICSY 1995-2008'!AP100="","EMPTY_2",'ICSY 1950-2003'!AP100-'ICSY 1995-2008'!AP100))</f>
        <v>0</v>
      </c>
      <c r="AQ100">
        <f>IF('ICSY 1950-2003'!AQ100="","EMPTY",IF('ICSY 1995-2008'!AQ100="","EMPTY_2",'ICSY 1950-2003'!AQ100-'ICSY 1995-2008'!AQ100))</f>
        <v>0</v>
      </c>
      <c r="AR100">
        <f>IF('ICSY 1950-2003'!AR100="","EMPTY",IF('ICSY 1995-2008'!AR100="","EMPTY_2",'ICSY 1950-2003'!AR100-'ICSY 1995-2008'!AR100))</f>
        <v>0</v>
      </c>
      <c r="AS100">
        <f>IF('ICSY 1950-2003'!AS100="","EMPTY",IF('ICSY 1995-2008'!AS100="","EMPTY_2",'ICSY 1950-2003'!AS100-'ICSY 1995-2008'!AS100))</f>
        <v>0</v>
      </c>
      <c r="AU100">
        <f t="shared" si="1"/>
        <v>0</v>
      </c>
    </row>
    <row r="101" spans="1:47" x14ac:dyDescent="0.2">
      <c r="A101" t="s">
        <v>284</v>
      </c>
      <c r="B101" t="s">
        <v>285</v>
      </c>
      <c r="C101" t="s">
        <v>286</v>
      </c>
      <c r="L101">
        <v>515000</v>
      </c>
      <c r="M101">
        <v>487000</v>
      </c>
      <c r="N101">
        <v>596000</v>
      </c>
      <c r="O101">
        <v>740000</v>
      </c>
      <c r="P101">
        <v>831000</v>
      </c>
      <c r="Q101">
        <v>1077000</v>
      </c>
      <c r="R101">
        <v>1810000</v>
      </c>
      <c r="S101">
        <v>2549000</v>
      </c>
      <c r="T101">
        <v>3649000</v>
      </c>
      <c r="U101">
        <v>4432000</v>
      </c>
      <c r="V101">
        <v>5259000</v>
      </c>
      <c r="W101">
        <v>5719000</v>
      </c>
      <c r="X101">
        <v>5832000</v>
      </c>
      <c r="Y101">
        <v>8095000</v>
      </c>
      <c r="Z101">
        <v>8893000</v>
      </c>
      <c r="AA101">
        <v>9940000</v>
      </c>
      <c r="AB101">
        <v>11323000</v>
      </c>
      <c r="AC101">
        <v>11814000</v>
      </c>
      <c r="AD101">
        <v>13118000</v>
      </c>
      <c r="AE101">
        <v>14788000</v>
      </c>
      <c r="AF101">
        <v>14786000</v>
      </c>
      <c r="AG101">
        <v>13480000</v>
      </c>
      <c r="AH101">
        <v>14048000</v>
      </c>
      <c r="AI101">
        <v>19610000</v>
      </c>
      <c r="AJ101">
        <v>24564000</v>
      </c>
      <c r="AK101">
        <f>IF('ICSY 1950-2003'!AK101="","EMPTY",IF('ICSY 1995-2008'!AK101="","EMPTY_2",'ICSY 1950-2003'!AK101-'ICSY 1995-2008'!AK101))</f>
        <v>0</v>
      </c>
      <c r="AL101">
        <f>IF('ICSY 1950-2003'!AL101="","EMPTY",IF('ICSY 1995-2008'!AL101="","EMPTY_2",'ICSY 1950-2003'!AL101-'ICSY 1995-2008'!AL101))</f>
        <v>0</v>
      </c>
      <c r="AM101">
        <f>IF('ICSY 1950-2003'!AM101="","EMPTY",IF('ICSY 1995-2008'!AM101="","EMPTY_2",'ICSY 1950-2003'!AM101-'ICSY 1995-2008'!AM101))</f>
        <v>0</v>
      </c>
      <c r="AN101">
        <f>IF('ICSY 1950-2003'!AN101="","EMPTY",IF('ICSY 1995-2008'!AN101="","EMPTY_2",'ICSY 1950-2003'!AN101-'ICSY 1995-2008'!AN101))</f>
        <v>0</v>
      </c>
      <c r="AO101">
        <f>IF('ICSY 1950-2003'!AO101="","EMPTY",IF('ICSY 1995-2008'!AO101="","EMPTY_2",'ICSY 1950-2003'!AO101-'ICSY 1995-2008'!AO101))</f>
        <v>0</v>
      </c>
      <c r="AP101">
        <f>IF('ICSY 1950-2003'!AP101="","EMPTY",IF('ICSY 1995-2008'!AP101="","EMPTY_2",'ICSY 1950-2003'!AP101-'ICSY 1995-2008'!AP101))</f>
        <v>0</v>
      </c>
      <c r="AQ101">
        <f>IF('ICSY 1950-2003'!AQ101="","EMPTY",IF('ICSY 1995-2008'!AQ101="","EMPTY_2",'ICSY 1950-2003'!AQ101-'ICSY 1995-2008'!AQ101))</f>
        <v>0</v>
      </c>
      <c r="AR101">
        <f>IF('ICSY 1950-2003'!AR101="","EMPTY",IF('ICSY 1995-2008'!AR101="","EMPTY_2",'ICSY 1950-2003'!AR101-'ICSY 1995-2008'!AR101))</f>
        <v>1640</v>
      </c>
      <c r="AS101">
        <f>IF('ICSY 1950-2003'!AS101="","EMPTY",IF('ICSY 1995-2008'!AS101="","EMPTY_2",'ICSY 1950-2003'!AS101-'ICSY 1995-2008'!AS101))</f>
        <v>-5476</v>
      </c>
      <c r="AU101">
        <f t="shared" si="1"/>
        <v>-3.8359999999999999</v>
      </c>
    </row>
    <row r="102" spans="1:47" x14ac:dyDescent="0.2">
      <c r="A102" t="s">
        <v>287</v>
      </c>
      <c r="B102" t="s">
        <v>288</v>
      </c>
      <c r="C102" t="s">
        <v>289</v>
      </c>
      <c r="L102">
        <v>2575000</v>
      </c>
      <c r="M102">
        <v>2850000</v>
      </c>
      <c r="N102">
        <v>3392000</v>
      </c>
      <c r="O102">
        <v>3451000</v>
      </c>
      <c r="P102">
        <v>4628000</v>
      </c>
      <c r="Q102">
        <v>5421000</v>
      </c>
      <c r="R102">
        <v>5955000</v>
      </c>
      <c r="S102">
        <v>6323000</v>
      </c>
      <c r="T102">
        <v>6241000</v>
      </c>
      <c r="U102">
        <v>8103000</v>
      </c>
      <c r="V102">
        <v>8114000</v>
      </c>
      <c r="W102">
        <v>9319000</v>
      </c>
      <c r="X102">
        <v>10103000</v>
      </c>
      <c r="Y102">
        <v>10655000</v>
      </c>
      <c r="Z102">
        <v>12064000</v>
      </c>
      <c r="AA102">
        <v>11954000</v>
      </c>
      <c r="AB102">
        <v>12148000</v>
      </c>
      <c r="AC102">
        <v>12852000</v>
      </c>
      <c r="AD102">
        <v>11926000</v>
      </c>
      <c r="AE102">
        <v>12587000</v>
      </c>
      <c r="AF102">
        <v>14429000</v>
      </c>
      <c r="AG102">
        <v>13996000</v>
      </c>
      <c r="AH102">
        <v>15094000</v>
      </c>
      <c r="AI102">
        <v>16321000</v>
      </c>
      <c r="AJ102">
        <v>16250000</v>
      </c>
      <c r="AK102">
        <f>IF('ICSY 1950-2003'!AK102="","EMPTY",IF('ICSY 1995-2008'!AK102="","EMPTY_2",'ICSY 1950-2003'!AK102-'ICSY 1995-2008'!AK102))</f>
        <v>0</v>
      </c>
      <c r="AL102">
        <f>IF('ICSY 1950-2003'!AL102="","EMPTY",IF('ICSY 1995-2008'!AL102="","EMPTY_2",'ICSY 1950-2003'!AL102-'ICSY 1995-2008'!AL102))</f>
        <v>0</v>
      </c>
      <c r="AM102">
        <f>IF('ICSY 1950-2003'!AM102="","EMPTY",IF('ICSY 1995-2008'!AM102="","EMPTY_2",'ICSY 1950-2003'!AM102-'ICSY 1995-2008'!AM102))</f>
        <v>-1355</v>
      </c>
      <c r="AN102">
        <f>IF('ICSY 1950-2003'!AN102="","EMPTY",IF('ICSY 1995-2008'!AN102="","EMPTY_2",'ICSY 1950-2003'!AN102-'ICSY 1995-2008'!AN102))</f>
        <v>0</v>
      </c>
      <c r="AO102">
        <f>IF('ICSY 1950-2003'!AO102="","EMPTY",IF('ICSY 1995-2008'!AO102="","EMPTY_2",'ICSY 1950-2003'!AO102-'ICSY 1995-2008'!AO102))</f>
        <v>0</v>
      </c>
      <c r="AP102">
        <f>IF('ICSY 1950-2003'!AP102="","EMPTY",IF('ICSY 1995-2008'!AP102="","EMPTY_2",'ICSY 1950-2003'!AP102-'ICSY 1995-2008'!AP102))</f>
        <v>1</v>
      </c>
      <c r="AQ102">
        <f>IF('ICSY 1950-2003'!AQ102="","EMPTY",IF('ICSY 1995-2008'!AQ102="","EMPTY_2",'ICSY 1950-2003'!AQ102-'ICSY 1995-2008'!AQ102))</f>
        <v>0</v>
      </c>
      <c r="AR102">
        <f>IF('ICSY 1950-2003'!AR102="","EMPTY",IF('ICSY 1995-2008'!AR102="","EMPTY_2",'ICSY 1950-2003'!AR102-'ICSY 1995-2008'!AR102))</f>
        <v>-6330</v>
      </c>
      <c r="AS102">
        <f>IF('ICSY 1950-2003'!AS102="","EMPTY",IF('ICSY 1995-2008'!AS102="","EMPTY_2",'ICSY 1950-2003'!AS102-'ICSY 1995-2008'!AS102))</f>
        <v>0</v>
      </c>
      <c r="AU102">
        <f t="shared" si="1"/>
        <v>-7.6840000000000002</v>
      </c>
    </row>
    <row r="103" spans="1:47" x14ac:dyDescent="0.2">
      <c r="A103" t="s">
        <v>290</v>
      </c>
      <c r="B103" t="s">
        <v>291</v>
      </c>
      <c r="C103" t="s">
        <v>292</v>
      </c>
      <c r="L103">
        <v>1542000</v>
      </c>
      <c r="M103">
        <v>1856000</v>
      </c>
      <c r="N103">
        <v>1900000</v>
      </c>
      <c r="O103">
        <v>1800000</v>
      </c>
      <c r="P103">
        <v>1800000</v>
      </c>
      <c r="Q103">
        <v>2385000</v>
      </c>
      <c r="R103">
        <v>2728000</v>
      </c>
      <c r="S103">
        <v>3170000</v>
      </c>
      <c r="T103">
        <v>4599000</v>
      </c>
      <c r="U103">
        <v>5098000</v>
      </c>
      <c r="V103">
        <v>5500000</v>
      </c>
      <c r="W103">
        <v>5600000</v>
      </c>
      <c r="X103">
        <v>5600000</v>
      </c>
      <c r="Y103">
        <v>5600000</v>
      </c>
      <c r="Z103">
        <v>8000000</v>
      </c>
      <c r="AA103">
        <v>8000000</v>
      </c>
      <c r="AB103">
        <v>7992000</v>
      </c>
      <c r="AC103">
        <v>9780000</v>
      </c>
      <c r="AD103">
        <v>9162000</v>
      </c>
      <c r="AE103">
        <v>12500000</v>
      </c>
      <c r="AF103">
        <v>13000000</v>
      </c>
      <c r="AG103">
        <v>5000000</v>
      </c>
      <c r="AH103">
        <v>2453000</v>
      </c>
      <c r="AI103">
        <v>2000000</v>
      </c>
      <c r="AJ103">
        <v>2000000</v>
      </c>
      <c r="AK103">
        <f>IF('ICSY 1950-2003'!AK103="","EMPTY",IF('ICSY 1995-2008'!AK103="","EMPTY_2",'ICSY 1950-2003'!AK103-'ICSY 1995-2008'!AK103))</f>
        <v>0</v>
      </c>
      <c r="AL103">
        <f>IF('ICSY 1950-2003'!AL103="","EMPTY",IF('ICSY 1995-2008'!AL103="","EMPTY_2",'ICSY 1950-2003'!AL103-'ICSY 1995-2008'!AL103))</f>
        <v>-500</v>
      </c>
      <c r="AM103">
        <f>IF('ICSY 1950-2003'!AM103="","EMPTY",IF('ICSY 1995-2008'!AM103="","EMPTY_2",'ICSY 1950-2003'!AM103-'ICSY 1995-2008'!AM103))</f>
        <v>-800</v>
      </c>
      <c r="AN103">
        <f>IF('ICSY 1950-2003'!AN103="","EMPTY",IF('ICSY 1995-2008'!AN103="","EMPTY_2",'ICSY 1950-2003'!AN103-'ICSY 1995-2008'!AN103))</f>
        <v>0</v>
      </c>
      <c r="AO103">
        <f>IF('ICSY 1950-2003'!AO103="","EMPTY",IF('ICSY 1995-2008'!AO103="","EMPTY_2",'ICSY 1950-2003'!AO103-'ICSY 1995-2008'!AO103))</f>
        <v>3000</v>
      </c>
      <c r="AP103">
        <f>IF('ICSY 1950-2003'!AP103="","EMPTY",IF('ICSY 1995-2008'!AP103="","EMPTY_2",'ICSY 1950-2003'!AP103-'ICSY 1995-2008'!AP103))</f>
        <v>4000</v>
      </c>
      <c r="AQ103">
        <f>IF('ICSY 1950-2003'!AQ103="","EMPTY",IF('ICSY 1995-2008'!AQ103="","EMPTY_2",'ICSY 1950-2003'!AQ103-'ICSY 1995-2008'!AQ103))</f>
        <v>4000</v>
      </c>
      <c r="AR103">
        <f>IF('ICSY 1950-2003'!AR103="","EMPTY",IF('ICSY 1995-2008'!AR103="","EMPTY_2",'ICSY 1950-2003'!AR103-'ICSY 1995-2008'!AR103))</f>
        <v>4834</v>
      </c>
      <c r="AS103">
        <f>IF('ICSY 1950-2003'!AS103="","EMPTY",IF('ICSY 1995-2008'!AS103="","EMPTY_2",'ICSY 1950-2003'!AS103-'ICSY 1995-2008'!AS103))</f>
        <v>0</v>
      </c>
      <c r="AU103">
        <f t="shared" si="1"/>
        <v>14.534000000000001</v>
      </c>
    </row>
    <row r="104" spans="1:47" x14ac:dyDescent="0.2">
      <c r="A104" t="s">
        <v>293</v>
      </c>
      <c r="B104" t="s">
        <v>294</v>
      </c>
      <c r="C104" t="s">
        <v>295</v>
      </c>
      <c r="L104">
        <v>868000</v>
      </c>
      <c r="M104">
        <v>1505000</v>
      </c>
      <c r="N104">
        <v>1469000</v>
      </c>
      <c r="O104">
        <v>1572000</v>
      </c>
      <c r="P104">
        <v>1669000</v>
      </c>
      <c r="Q104">
        <v>1560000</v>
      </c>
      <c r="R104">
        <v>1569000</v>
      </c>
      <c r="S104">
        <v>1580000</v>
      </c>
      <c r="T104">
        <v>1806000</v>
      </c>
      <c r="U104">
        <v>2064000</v>
      </c>
      <c r="V104">
        <v>1812000</v>
      </c>
      <c r="W104">
        <v>1944000</v>
      </c>
      <c r="X104">
        <v>1619000</v>
      </c>
      <c r="Y104">
        <v>1486000</v>
      </c>
      <c r="Z104">
        <v>1377000</v>
      </c>
      <c r="AA104">
        <v>1457000</v>
      </c>
      <c r="AB104">
        <v>1250000</v>
      </c>
      <c r="AC104">
        <v>1446000</v>
      </c>
      <c r="AD104">
        <v>1685000</v>
      </c>
      <c r="AE104">
        <v>1624000</v>
      </c>
      <c r="AF104">
        <v>1630000</v>
      </c>
      <c r="AG104">
        <v>1600000</v>
      </c>
      <c r="AH104">
        <v>1600000</v>
      </c>
      <c r="AI104">
        <v>1450000</v>
      </c>
      <c r="AJ104">
        <v>1623000</v>
      </c>
      <c r="AK104">
        <f>IF('ICSY 1950-2003'!AK104="","EMPTY",IF('ICSY 1995-2008'!AK104="","EMPTY_2",'ICSY 1950-2003'!AK104-'ICSY 1995-2008'!AK104))</f>
        <v>-100</v>
      </c>
      <c r="AL104">
        <f>IF('ICSY 1950-2003'!AL104="","EMPTY",IF('ICSY 1995-2008'!AL104="","EMPTY_2",'ICSY 1950-2003'!AL104-'ICSY 1995-2008'!AL104))</f>
        <v>-109</v>
      </c>
      <c r="AM104">
        <f>IF('ICSY 1950-2003'!AM104="","EMPTY",IF('ICSY 1995-2008'!AM104="","EMPTY_2",'ICSY 1950-2003'!AM104-'ICSY 1995-2008'!AM104))</f>
        <v>-147.15999999999985</v>
      </c>
      <c r="AN104">
        <f>IF('ICSY 1950-2003'!AN104="","EMPTY",IF('ICSY 1995-2008'!AN104="","EMPTY_2",'ICSY 1950-2003'!AN104-'ICSY 1995-2008'!AN104))</f>
        <v>-394.69108499999993</v>
      </c>
      <c r="AO104">
        <f>IF('ICSY 1950-2003'!AO104="","EMPTY",IF('ICSY 1995-2008'!AO104="","EMPTY_2",'ICSY 1950-2003'!AO104-'ICSY 1995-2008'!AO104))</f>
        <v>-616.44000000000005</v>
      </c>
      <c r="AP104" t="str">
        <f>IF('ICSY 1950-2003'!AP104="","EMPTY",IF('ICSY 1995-2008'!AP104="","EMPTY_2",'ICSY 1950-2003'!AP104-'ICSY 1995-2008'!AP104))</f>
        <v>EMPTY</v>
      </c>
      <c r="AQ104" t="str">
        <f>IF('ICSY 1950-2003'!AQ104="","EMPTY",IF('ICSY 1995-2008'!AQ104="","EMPTY_2",'ICSY 1950-2003'!AQ104-'ICSY 1995-2008'!AQ104))</f>
        <v>EMPTY</v>
      </c>
      <c r="AR104" t="str">
        <f>IF('ICSY 1950-2003'!AR104="","EMPTY",IF('ICSY 1995-2008'!AR104="","EMPTY_2",'ICSY 1950-2003'!AR104-'ICSY 1995-2008'!AR104))</f>
        <v>EMPTY</v>
      </c>
      <c r="AS104" t="str">
        <f>IF('ICSY 1950-2003'!AS104="","EMPTY",IF('ICSY 1995-2008'!AS104="","EMPTY_2",'ICSY 1950-2003'!AS104-'ICSY 1995-2008'!AS104))</f>
        <v>EMPTY</v>
      </c>
      <c r="AU104">
        <f t="shared" si="1"/>
        <v>-1.3672910849999997</v>
      </c>
    </row>
    <row r="105" spans="1:47" x14ac:dyDescent="0.2">
      <c r="A105" t="s">
        <v>296</v>
      </c>
      <c r="B105" t="s">
        <v>297</v>
      </c>
      <c r="C105" t="s">
        <v>298</v>
      </c>
      <c r="L105">
        <v>1384000</v>
      </c>
      <c r="M105">
        <v>1395000</v>
      </c>
      <c r="N105">
        <v>1545000</v>
      </c>
      <c r="O105">
        <v>1258000</v>
      </c>
      <c r="P105">
        <v>1796000</v>
      </c>
      <c r="Q105">
        <v>2191000</v>
      </c>
      <c r="R105">
        <v>2055000</v>
      </c>
      <c r="S105">
        <v>1964000</v>
      </c>
      <c r="T105">
        <v>1996000</v>
      </c>
      <c r="U105">
        <v>1919000</v>
      </c>
      <c r="V105">
        <v>2092000</v>
      </c>
      <c r="W105">
        <v>2361000</v>
      </c>
      <c r="X105">
        <v>2189000</v>
      </c>
      <c r="Y105">
        <v>2058000</v>
      </c>
      <c r="Z105">
        <v>1889000</v>
      </c>
      <c r="AA105">
        <v>1596000</v>
      </c>
      <c r="AB105">
        <v>1624000</v>
      </c>
      <c r="AC105">
        <v>2226000</v>
      </c>
      <c r="AD105">
        <v>2326000</v>
      </c>
      <c r="AE105">
        <v>2289000</v>
      </c>
      <c r="AF105">
        <v>2868000</v>
      </c>
      <c r="AG105">
        <v>3340000</v>
      </c>
      <c r="AH105">
        <v>3960000</v>
      </c>
      <c r="AI105">
        <v>4536000</v>
      </c>
      <c r="AJ105">
        <v>4800000</v>
      </c>
      <c r="AK105">
        <f>IF('ICSY 1950-2003'!AK105="","EMPTY",IF('ICSY 1995-2008'!AK105="","EMPTY_2",'ICSY 1950-2003'!AK105-'ICSY 1995-2008'!AK105))</f>
        <v>0</v>
      </c>
      <c r="AL105">
        <f>IF('ICSY 1950-2003'!AL105="","EMPTY",IF('ICSY 1995-2008'!AL105="","EMPTY_2",'ICSY 1950-2003'!AL105-'ICSY 1995-2008'!AL105))</f>
        <v>0</v>
      </c>
      <c r="AM105">
        <f>IF('ICSY 1950-2003'!AM105="","EMPTY",IF('ICSY 1995-2008'!AM105="","EMPTY_2",'ICSY 1950-2003'!AM105-'ICSY 1995-2008'!AM105))</f>
        <v>0</v>
      </c>
      <c r="AN105">
        <f>IF('ICSY 1950-2003'!AN105="","EMPTY",IF('ICSY 1995-2008'!AN105="","EMPTY_2",'ICSY 1950-2003'!AN105-'ICSY 1995-2008'!AN105))</f>
        <v>0</v>
      </c>
      <c r="AO105">
        <f>IF('ICSY 1950-2003'!AO105="","EMPTY",IF('ICSY 1995-2008'!AO105="","EMPTY_2",'ICSY 1950-2003'!AO105-'ICSY 1995-2008'!AO105))</f>
        <v>0</v>
      </c>
      <c r="AP105">
        <f>IF('ICSY 1950-2003'!AP105="","EMPTY",IF('ICSY 1995-2008'!AP105="","EMPTY_2",'ICSY 1950-2003'!AP105-'ICSY 1995-2008'!AP105))</f>
        <v>0</v>
      </c>
      <c r="AQ105">
        <f>IF('ICSY 1950-2003'!AQ105="","EMPTY",IF('ICSY 1995-2008'!AQ105="","EMPTY_2",'ICSY 1950-2003'!AQ105-'ICSY 1995-2008'!AQ105))</f>
        <v>0</v>
      </c>
      <c r="AR105">
        <f>IF('ICSY 1950-2003'!AR105="","EMPTY",IF('ICSY 1995-2008'!AR105="","EMPTY_2",'ICSY 1950-2003'!AR105-'ICSY 1995-2008'!AR105))</f>
        <v>566</v>
      </c>
      <c r="AS105">
        <f>IF('ICSY 1950-2003'!AS105="","EMPTY",IF('ICSY 1995-2008'!AS105="","EMPTY_2",'ICSY 1950-2003'!AS105-'ICSY 1995-2008'!AS105))</f>
        <v>518</v>
      </c>
      <c r="AU105">
        <f t="shared" si="1"/>
        <v>1.0840000000000001</v>
      </c>
    </row>
    <row r="106" spans="1:47" x14ac:dyDescent="0.2">
      <c r="A106" t="s">
        <v>299</v>
      </c>
      <c r="B106" t="s">
        <v>300</v>
      </c>
      <c r="C106" t="s">
        <v>301</v>
      </c>
      <c r="L106">
        <v>33076000</v>
      </c>
      <c r="M106">
        <v>31799000</v>
      </c>
      <c r="N106">
        <v>33459000</v>
      </c>
      <c r="O106">
        <v>36312000</v>
      </c>
      <c r="P106">
        <v>36309000</v>
      </c>
      <c r="Q106">
        <v>34235000</v>
      </c>
      <c r="R106">
        <v>36327000</v>
      </c>
      <c r="S106">
        <v>38204000</v>
      </c>
      <c r="T106">
        <v>38232000</v>
      </c>
      <c r="U106">
        <v>39289000</v>
      </c>
      <c r="V106">
        <v>41862000</v>
      </c>
      <c r="W106">
        <v>42094000</v>
      </c>
      <c r="X106">
        <v>40245000</v>
      </c>
      <c r="Y106">
        <v>39763000</v>
      </c>
      <c r="Z106">
        <v>38307000</v>
      </c>
      <c r="AA106">
        <v>37155000</v>
      </c>
      <c r="AB106">
        <v>36393000</v>
      </c>
      <c r="AC106">
        <v>37788000</v>
      </c>
      <c r="AD106">
        <v>38220000</v>
      </c>
      <c r="AE106">
        <v>39692000</v>
      </c>
      <c r="AF106">
        <v>40544000</v>
      </c>
      <c r="AG106">
        <v>40301000</v>
      </c>
      <c r="AH106">
        <v>41034000</v>
      </c>
      <c r="AI106">
        <v>33771000</v>
      </c>
      <c r="AJ106">
        <v>32698000</v>
      </c>
      <c r="AK106">
        <f>IF('ICSY 1950-2003'!AK106="","EMPTY",IF('ICSY 1995-2008'!AK106="","EMPTY_2",'ICSY 1950-2003'!AK106-'ICSY 1995-2008'!AK106))</f>
        <v>0</v>
      </c>
      <c r="AL106">
        <f>IF('ICSY 1950-2003'!AL106="","EMPTY",IF('ICSY 1995-2008'!AL106="","EMPTY_2",'ICSY 1950-2003'!AL106-'ICSY 1995-2008'!AL106))</f>
        <v>0</v>
      </c>
      <c r="AM106">
        <f>IF('ICSY 1950-2003'!AM106="","EMPTY",IF('ICSY 1995-2008'!AM106="","EMPTY_2",'ICSY 1950-2003'!AM106-'ICSY 1995-2008'!AM106))</f>
        <v>0</v>
      </c>
      <c r="AN106">
        <f>IF('ICSY 1950-2003'!AN106="","EMPTY",IF('ICSY 1995-2008'!AN106="","EMPTY_2",'ICSY 1950-2003'!AN106-'ICSY 1995-2008'!AN106))</f>
        <v>0</v>
      </c>
      <c r="AO106">
        <f>IF('ICSY 1950-2003'!AO106="","EMPTY",IF('ICSY 1995-2008'!AO106="","EMPTY_2",'ICSY 1950-2003'!AO106-'ICSY 1995-2008'!AO106))</f>
        <v>0</v>
      </c>
      <c r="AP106">
        <f>IF('ICSY 1950-2003'!AP106="","EMPTY",IF('ICSY 1995-2008'!AP106="","EMPTY_2",'ICSY 1950-2003'!AP106-'ICSY 1995-2008'!AP106))</f>
        <v>0</v>
      </c>
      <c r="AQ106">
        <f>IF('ICSY 1950-2003'!AQ106="","EMPTY",IF('ICSY 1995-2008'!AQ106="","EMPTY_2",'ICSY 1950-2003'!AQ106-'ICSY 1995-2008'!AQ106))</f>
        <v>0</v>
      </c>
      <c r="AR106">
        <f>IF('ICSY 1950-2003'!AR106="","EMPTY",IF('ICSY 1995-2008'!AR106="","EMPTY_2",'ICSY 1950-2003'!AR106-'ICSY 1995-2008'!AR106))</f>
        <v>0</v>
      </c>
      <c r="AS106">
        <f>IF('ICSY 1950-2003'!AS106="","EMPTY",IF('ICSY 1995-2008'!AS106="","EMPTY_2",'ICSY 1950-2003'!AS106-'ICSY 1995-2008'!AS106))</f>
        <v>6882.2330000000002</v>
      </c>
      <c r="AU106">
        <f t="shared" si="1"/>
        <v>6.8822330000000003</v>
      </c>
    </row>
    <row r="107" spans="1:47" x14ac:dyDescent="0.2">
      <c r="A107" t="s">
        <v>302</v>
      </c>
      <c r="B107" t="s">
        <v>303</v>
      </c>
      <c r="C107" t="s">
        <v>304</v>
      </c>
      <c r="L107">
        <v>456999</v>
      </c>
      <c r="M107">
        <v>430999</v>
      </c>
      <c r="N107">
        <v>430999</v>
      </c>
      <c r="O107">
        <v>402999</v>
      </c>
      <c r="P107">
        <v>395999</v>
      </c>
      <c r="Q107">
        <v>405999</v>
      </c>
      <c r="R107">
        <v>364999</v>
      </c>
      <c r="S107">
        <v>323999</v>
      </c>
      <c r="T107">
        <v>288000</v>
      </c>
      <c r="U107">
        <v>215999</v>
      </c>
      <c r="V107">
        <v>144279</v>
      </c>
      <c r="W107">
        <v>158503</v>
      </c>
      <c r="X107">
        <v>236739</v>
      </c>
      <c r="Y107">
        <v>278397</v>
      </c>
      <c r="Z107">
        <v>259091.99999999997</v>
      </c>
      <c r="AA107">
        <v>240803</v>
      </c>
      <c r="AB107">
        <v>247102</v>
      </c>
      <c r="AC107">
        <v>261124.00000000003</v>
      </c>
      <c r="AD107">
        <v>339360</v>
      </c>
      <c r="AE107">
        <v>361000</v>
      </c>
      <c r="AF107">
        <v>421000</v>
      </c>
      <c r="AG107">
        <v>390000</v>
      </c>
      <c r="AH107">
        <v>480000</v>
      </c>
      <c r="AI107">
        <v>441000</v>
      </c>
      <c r="AJ107">
        <v>445000</v>
      </c>
      <c r="AK107">
        <f>IF('ICSY 1950-2003'!AK107="","EMPTY",IF('ICSY 1995-2008'!AK107="","EMPTY_2",'ICSY 1950-2003'!AK107-'ICSY 1995-2008'!AK107))</f>
        <v>0</v>
      </c>
      <c r="AL107">
        <f>IF('ICSY 1950-2003'!AL107="","EMPTY",IF('ICSY 1995-2008'!AL107="","EMPTY_2",'ICSY 1950-2003'!AL107-'ICSY 1995-2008'!AL107))</f>
        <v>0</v>
      </c>
      <c r="AM107">
        <f>IF('ICSY 1950-2003'!AM107="","EMPTY",IF('ICSY 1995-2008'!AM107="","EMPTY_2",'ICSY 1950-2003'!AM107-'ICSY 1995-2008'!AM107))</f>
        <v>0</v>
      </c>
      <c r="AN107">
        <f>IF('ICSY 1950-2003'!AN107="","EMPTY",IF('ICSY 1995-2008'!AN107="","EMPTY_2",'ICSY 1950-2003'!AN107-'ICSY 1995-2008'!AN107))</f>
        <v>0</v>
      </c>
      <c r="AO107">
        <f>IF('ICSY 1950-2003'!AO107="","EMPTY",IF('ICSY 1995-2008'!AO107="","EMPTY_2",'ICSY 1950-2003'!AO107-'ICSY 1995-2008'!AO107))</f>
        <v>0</v>
      </c>
      <c r="AP107">
        <f>IF('ICSY 1950-2003'!AP107="","EMPTY",IF('ICSY 1995-2008'!AP107="","EMPTY_2",'ICSY 1950-2003'!AP107-'ICSY 1995-2008'!AP107))</f>
        <v>0</v>
      </c>
      <c r="AQ107">
        <f>IF('ICSY 1950-2003'!AQ107="","EMPTY",IF('ICSY 1995-2008'!AQ107="","EMPTY_2",'ICSY 1950-2003'!AQ107-'ICSY 1995-2008'!AQ107))</f>
        <v>0</v>
      </c>
      <c r="AR107">
        <f>IF('ICSY 1950-2003'!AR107="","EMPTY",IF('ICSY 1995-2008'!AR107="","EMPTY_2",'ICSY 1950-2003'!AR107-'ICSY 1995-2008'!AR107))</f>
        <v>-8</v>
      </c>
      <c r="AS107">
        <f>IF('ICSY 1950-2003'!AS107="","EMPTY",IF('ICSY 1995-2008'!AS107="","EMPTY_2",'ICSY 1950-2003'!AS107-'ICSY 1995-2008'!AS107))</f>
        <v>-3</v>
      </c>
      <c r="AU107">
        <f t="shared" si="1"/>
        <v>-1.0999999999999999E-2</v>
      </c>
    </row>
    <row r="108" spans="1:47" x14ac:dyDescent="0.2">
      <c r="A108" t="s">
        <v>305</v>
      </c>
      <c r="B108" t="s">
        <v>306</v>
      </c>
      <c r="C108" t="s">
        <v>307</v>
      </c>
      <c r="L108">
        <v>57189000</v>
      </c>
      <c r="M108">
        <v>59434000</v>
      </c>
      <c r="N108">
        <v>66292000</v>
      </c>
      <c r="O108">
        <v>78120000</v>
      </c>
      <c r="P108">
        <v>73108000</v>
      </c>
      <c r="Q108">
        <v>65517000</v>
      </c>
      <c r="R108">
        <v>68712000</v>
      </c>
      <c r="S108">
        <v>73138000</v>
      </c>
      <c r="T108">
        <v>84882000</v>
      </c>
      <c r="U108">
        <v>87804000</v>
      </c>
      <c r="V108">
        <v>87957000</v>
      </c>
      <c r="W108">
        <v>84828000</v>
      </c>
      <c r="X108">
        <v>80686000</v>
      </c>
      <c r="Y108">
        <v>80891000</v>
      </c>
      <c r="Z108">
        <v>78860000</v>
      </c>
      <c r="AA108">
        <v>72847000</v>
      </c>
      <c r="AB108">
        <v>71264000</v>
      </c>
      <c r="AC108">
        <v>71551000</v>
      </c>
      <c r="AD108">
        <v>77554000</v>
      </c>
      <c r="AE108">
        <v>79717000</v>
      </c>
      <c r="AF108">
        <v>84445000</v>
      </c>
      <c r="AG108">
        <v>89564000</v>
      </c>
      <c r="AH108">
        <v>88252000</v>
      </c>
      <c r="AI108">
        <v>88046000</v>
      </c>
      <c r="AJ108">
        <v>91624000</v>
      </c>
      <c r="AK108">
        <f>IF('ICSY 1950-2003'!AK108="","EMPTY",IF('ICSY 1995-2008'!AK108="","EMPTY_2",'ICSY 1950-2003'!AK108-'ICSY 1995-2008'!AK108))</f>
        <v>0</v>
      </c>
      <c r="AL108">
        <f>IF('ICSY 1950-2003'!AL108="","EMPTY",IF('ICSY 1995-2008'!AL108="","EMPTY_2",'ICSY 1950-2003'!AL108-'ICSY 1995-2008'!AL108))</f>
        <v>0</v>
      </c>
      <c r="AM108">
        <f>IF('ICSY 1950-2003'!AM108="","EMPTY",IF('ICSY 1995-2008'!AM108="","EMPTY_2",'ICSY 1950-2003'!AM108-'ICSY 1995-2008'!AM108))</f>
        <v>0</v>
      </c>
      <c r="AN108">
        <f>IF('ICSY 1950-2003'!AN108="","EMPTY",IF('ICSY 1995-2008'!AN108="","EMPTY_2",'ICSY 1950-2003'!AN108-'ICSY 1995-2008'!AN108))</f>
        <v>0</v>
      </c>
      <c r="AO108">
        <f>IF('ICSY 1950-2003'!AO108="","EMPTY",IF('ICSY 1995-2008'!AO108="","EMPTY_2",'ICSY 1950-2003'!AO108-'ICSY 1995-2008'!AO108))</f>
        <v>0</v>
      </c>
      <c r="AP108">
        <f>IF('ICSY 1950-2003'!AP108="","EMPTY",IF('ICSY 1995-2008'!AP108="","EMPTY_2",'ICSY 1950-2003'!AP108-'ICSY 1995-2008'!AP108))</f>
        <v>0</v>
      </c>
      <c r="AQ108">
        <f>IF('ICSY 1950-2003'!AQ108="","EMPTY",IF('ICSY 1995-2008'!AQ108="","EMPTY_2",'ICSY 1950-2003'!AQ108-'ICSY 1995-2008'!AQ108))</f>
        <v>0</v>
      </c>
      <c r="AR108" t="str">
        <f>IF('ICSY 1950-2003'!AR108="","EMPTY",IF('ICSY 1995-2008'!AR108="","EMPTY_2",'ICSY 1950-2003'!AR108-'ICSY 1995-2008'!AR108))</f>
        <v>EMPTY_2</v>
      </c>
      <c r="AS108" t="str">
        <f>IF('ICSY 1950-2003'!AS108="","EMPTY",IF('ICSY 1995-2008'!AS108="","EMPTY_2",'ICSY 1950-2003'!AS108-'ICSY 1995-2008'!AS108))</f>
        <v>EMPTY_2</v>
      </c>
      <c r="AU108">
        <f t="shared" si="1"/>
        <v>0</v>
      </c>
    </row>
    <row r="109" spans="1:47" x14ac:dyDescent="0.2">
      <c r="A109" t="s">
        <v>308</v>
      </c>
      <c r="B109" t="s">
        <v>309</v>
      </c>
      <c r="C109" t="s">
        <v>310</v>
      </c>
      <c r="L109">
        <v>378000</v>
      </c>
      <c r="M109">
        <v>419000</v>
      </c>
      <c r="N109">
        <v>662000</v>
      </c>
      <c r="O109">
        <v>617000</v>
      </c>
      <c r="P109">
        <v>596000</v>
      </c>
      <c r="Q109">
        <v>572000</v>
      </c>
      <c r="R109">
        <v>582000</v>
      </c>
      <c r="S109">
        <v>538000</v>
      </c>
      <c r="T109">
        <v>553000</v>
      </c>
      <c r="U109">
        <v>623000</v>
      </c>
      <c r="V109">
        <v>913000</v>
      </c>
      <c r="W109">
        <v>965000</v>
      </c>
      <c r="X109">
        <v>788000</v>
      </c>
      <c r="Y109">
        <v>1269000</v>
      </c>
      <c r="Z109">
        <v>2026000</v>
      </c>
      <c r="AA109">
        <v>2022000</v>
      </c>
      <c r="AB109">
        <v>1837000</v>
      </c>
      <c r="AC109">
        <v>2472000</v>
      </c>
      <c r="AD109">
        <v>1780000</v>
      </c>
      <c r="AE109">
        <v>1930000</v>
      </c>
      <c r="AF109">
        <v>1733000</v>
      </c>
      <c r="AG109">
        <v>1675000</v>
      </c>
      <c r="AH109">
        <v>2651000</v>
      </c>
      <c r="AI109">
        <v>3437000</v>
      </c>
      <c r="AJ109">
        <v>3392000</v>
      </c>
      <c r="AK109">
        <f>IF('ICSY 1950-2003'!AK109="","EMPTY",IF('ICSY 1995-2008'!AK109="","EMPTY_2",'ICSY 1950-2003'!AK109-'ICSY 1995-2008'!AK109))</f>
        <v>0</v>
      </c>
      <c r="AL109">
        <f>IF('ICSY 1950-2003'!AL109="","EMPTY",IF('ICSY 1995-2008'!AL109="","EMPTY_2",'ICSY 1950-2003'!AL109-'ICSY 1995-2008'!AL109))</f>
        <v>0</v>
      </c>
      <c r="AM109">
        <f>IF('ICSY 1950-2003'!AM109="","EMPTY",IF('ICSY 1995-2008'!AM109="","EMPTY_2",'ICSY 1950-2003'!AM109-'ICSY 1995-2008'!AM109))</f>
        <v>0</v>
      </c>
      <c r="AN109">
        <f>IF('ICSY 1950-2003'!AN109="","EMPTY",IF('ICSY 1995-2008'!AN109="","EMPTY_2",'ICSY 1950-2003'!AN109-'ICSY 1995-2008'!AN109))</f>
        <v>0</v>
      </c>
      <c r="AO109">
        <f>IF('ICSY 1950-2003'!AO109="","EMPTY",IF('ICSY 1995-2008'!AO109="","EMPTY_2",'ICSY 1950-2003'!AO109-'ICSY 1995-2008'!AO109))</f>
        <v>0</v>
      </c>
      <c r="AP109">
        <f>IF('ICSY 1950-2003'!AP109="","EMPTY",IF('ICSY 1995-2008'!AP109="","EMPTY_2",'ICSY 1950-2003'!AP109-'ICSY 1995-2008'!AP109))</f>
        <v>0</v>
      </c>
      <c r="AQ109">
        <f>IF('ICSY 1950-2003'!AQ109="","EMPTY",IF('ICSY 1995-2008'!AQ109="","EMPTY_2",'ICSY 1950-2003'!AQ109-'ICSY 1995-2008'!AQ109))</f>
        <v>0</v>
      </c>
      <c r="AR109">
        <f>IF('ICSY 1950-2003'!AR109="","EMPTY",IF('ICSY 1995-2008'!AR109="","EMPTY_2",'ICSY 1950-2003'!AR109-'ICSY 1995-2008'!AR109))</f>
        <v>-0.5</v>
      </c>
      <c r="AS109">
        <f>IF('ICSY 1950-2003'!AS109="","EMPTY",IF('ICSY 1995-2008'!AS109="","EMPTY_2",'ICSY 1950-2003'!AS109-'ICSY 1995-2008'!AS109))</f>
        <v>9.9999999999909051E-2</v>
      </c>
      <c r="AU109">
        <f t="shared" si="1"/>
        <v>-4.0000000000009093E-4</v>
      </c>
    </row>
    <row r="110" spans="1:47" x14ac:dyDescent="0.2">
      <c r="A110" t="s">
        <v>311</v>
      </c>
      <c r="B110" t="s">
        <v>312</v>
      </c>
      <c r="C110" t="s">
        <v>313</v>
      </c>
      <c r="Y110">
        <v>7488000</v>
      </c>
      <c r="Z110">
        <v>7067000</v>
      </c>
      <c r="AA110">
        <v>7549000</v>
      </c>
      <c r="AB110">
        <v>8066000</v>
      </c>
      <c r="AC110">
        <v>8349000</v>
      </c>
      <c r="AD110">
        <v>8446000</v>
      </c>
      <c r="AE110">
        <v>8650000</v>
      </c>
      <c r="AF110">
        <v>8301000</v>
      </c>
      <c r="AG110">
        <v>7575000</v>
      </c>
      <c r="AH110">
        <v>6436000</v>
      </c>
      <c r="AI110">
        <v>3963000</v>
      </c>
      <c r="AJ110">
        <v>2033000</v>
      </c>
      <c r="AK110">
        <f>IF('ICSY 1950-2003'!AK110="","EMPTY",IF('ICSY 1995-2008'!AK110="","EMPTY_2",'ICSY 1950-2003'!AK110-'ICSY 1995-2008'!AK110))</f>
        <v>0</v>
      </c>
      <c r="AL110">
        <f>IF('ICSY 1950-2003'!AL110="","EMPTY",IF('ICSY 1995-2008'!AL110="","EMPTY_2",'ICSY 1950-2003'!AL110-'ICSY 1995-2008'!AL110))</f>
        <v>0</v>
      </c>
      <c r="AM110">
        <f>IF('ICSY 1950-2003'!AM110="","EMPTY",IF('ICSY 1995-2008'!AM110="","EMPTY_2",'ICSY 1950-2003'!AM110-'ICSY 1995-2008'!AM110))</f>
        <v>0</v>
      </c>
      <c r="AN110">
        <f>IF('ICSY 1950-2003'!AN110="","EMPTY",IF('ICSY 1995-2008'!AN110="","EMPTY_2",'ICSY 1950-2003'!AN110-'ICSY 1995-2008'!AN110))</f>
        <v>0</v>
      </c>
      <c r="AO110">
        <f>IF('ICSY 1950-2003'!AO110="","EMPTY",IF('ICSY 1995-2008'!AO110="","EMPTY_2",'ICSY 1950-2003'!AO110-'ICSY 1995-2008'!AO110))</f>
        <v>0</v>
      </c>
      <c r="AP110">
        <f>IF('ICSY 1950-2003'!AP110="","EMPTY",IF('ICSY 1995-2008'!AP110="","EMPTY_2",'ICSY 1950-2003'!AP110-'ICSY 1995-2008'!AP110))</f>
        <v>0</v>
      </c>
      <c r="AQ110">
        <f>IF('ICSY 1950-2003'!AQ110="","EMPTY",IF('ICSY 1995-2008'!AQ110="","EMPTY_2",'ICSY 1950-2003'!AQ110-'ICSY 1995-2008'!AQ110))</f>
        <v>0</v>
      </c>
      <c r="AR110">
        <f>IF('ICSY 1950-2003'!AR110="","EMPTY",IF('ICSY 1995-2008'!AR110="","EMPTY_2",'ICSY 1950-2003'!AR110-'ICSY 1995-2008'!AR110))</f>
        <v>1</v>
      </c>
      <c r="AS110">
        <f>IF('ICSY 1950-2003'!AS110="","EMPTY",IF('ICSY 1995-2008'!AS110="","EMPTY_2",'ICSY 1950-2003'!AS110-'ICSY 1995-2008'!AS110))</f>
        <v>1</v>
      </c>
      <c r="AU110">
        <f t="shared" si="1"/>
        <v>2E-3</v>
      </c>
    </row>
    <row r="111" spans="1:47" x14ac:dyDescent="0.2">
      <c r="A111" t="s">
        <v>314</v>
      </c>
      <c r="B111" t="s">
        <v>315</v>
      </c>
      <c r="C111" t="s">
        <v>316</v>
      </c>
      <c r="L111">
        <v>792000</v>
      </c>
      <c r="M111">
        <v>794000</v>
      </c>
      <c r="N111">
        <v>800000</v>
      </c>
      <c r="O111">
        <v>792000</v>
      </c>
      <c r="P111">
        <v>856000</v>
      </c>
      <c r="Q111">
        <v>897000</v>
      </c>
      <c r="R111">
        <v>971000</v>
      </c>
      <c r="S111">
        <v>1137000</v>
      </c>
      <c r="T111">
        <v>1133000</v>
      </c>
      <c r="U111">
        <v>1148000</v>
      </c>
      <c r="V111">
        <v>1280000</v>
      </c>
      <c r="W111">
        <v>1280000</v>
      </c>
      <c r="X111">
        <v>1238000</v>
      </c>
      <c r="Y111">
        <v>1180000</v>
      </c>
      <c r="Z111">
        <v>1134000</v>
      </c>
      <c r="AA111">
        <v>1115000</v>
      </c>
      <c r="AB111">
        <v>1174000</v>
      </c>
      <c r="AC111">
        <v>1243000</v>
      </c>
      <c r="AD111">
        <v>1201000</v>
      </c>
      <c r="AE111">
        <v>1316000</v>
      </c>
      <c r="AF111">
        <v>1515000</v>
      </c>
      <c r="AG111">
        <v>1423000</v>
      </c>
      <c r="AH111">
        <v>1507000</v>
      </c>
      <c r="AI111">
        <v>1417000</v>
      </c>
      <c r="AJ111">
        <v>1470000</v>
      </c>
      <c r="AK111">
        <f>IF('ICSY 1950-2003'!AK111="","EMPTY",IF('ICSY 1995-2008'!AK111="","EMPTY_2",'ICSY 1950-2003'!AK111-'ICSY 1995-2008'!AK111))</f>
        <v>104</v>
      </c>
      <c r="AL111">
        <f>IF('ICSY 1950-2003'!AL111="","EMPTY",IF('ICSY 1995-2008'!AL111="","EMPTY_2",'ICSY 1950-2003'!AL111-'ICSY 1995-2008'!AL111))</f>
        <v>5</v>
      </c>
      <c r="AM111">
        <f>IF('ICSY 1950-2003'!AM111="","EMPTY",IF('ICSY 1995-2008'!AM111="","EMPTY_2",'ICSY 1950-2003'!AM111-'ICSY 1995-2008'!AM111))</f>
        <v>0</v>
      </c>
      <c r="AN111">
        <f>IF('ICSY 1950-2003'!AN111="","EMPTY",IF('ICSY 1995-2008'!AN111="","EMPTY_2",'ICSY 1950-2003'!AN111-'ICSY 1995-2008'!AN111))</f>
        <v>0</v>
      </c>
      <c r="AO111">
        <f>IF('ICSY 1950-2003'!AO111="","EMPTY",IF('ICSY 1995-2008'!AO111="","EMPTY_2",'ICSY 1950-2003'!AO111-'ICSY 1995-2008'!AO111))</f>
        <v>0</v>
      </c>
      <c r="AP111">
        <f>IF('ICSY 1950-2003'!AP111="","EMPTY",IF('ICSY 1995-2008'!AP111="","EMPTY_2",'ICSY 1950-2003'!AP111-'ICSY 1995-2008'!AP111))</f>
        <v>19</v>
      </c>
      <c r="AQ111">
        <f>IF('ICSY 1950-2003'!AQ111="","EMPTY",IF('ICSY 1995-2008'!AQ111="","EMPTY_2",'ICSY 1950-2003'!AQ111-'ICSY 1995-2008'!AQ111))</f>
        <v>0</v>
      </c>
      <c r="AR111">
        <f>IF('ICSY 1950-2003'!AR111="","EMPTY",IF('ICSY 1995-2008'!AR111="","EMPTY_2",'ICSY 1950-2003'!AR111-'ICSY 1995-2008'!AR111))</f>
        <v>0</v>
      </c>
      <c r="AS111">
        <f>IF('ICSY 1950-2003'!AS111="","EMPTY",IF('ICSY 1995-2008'!AS111="","EMPTY_2",'ICSY 1950-2003'!AS111-'ICSY 1995-2008'!AS111))</f>
        <v>-10</v>
      </c>
      <c r="AU111">
        <f t="shared" si="1"/>
        <v>0.11799999999999999</v>
      </c>
    </row>
    <row r="112" spans="1:47" x14ac:dyDescent="0.2">
      <c r="A112" t="s">
        <v>317</v>
      </c>
      <c r="B112" t="s">
        <v>318</v>
      </c>
      <c r="C112" t="s">
        <v>319</v>
      </c>
      <c r="AK112" t="str">
        <f>IF('ICSY 1950-2003'!AK112="","EMPTY",IF('ICSY 1995-2008'!AK112="","EMPTY_2",'ICSY 1950-2003'!AK112-'ICSY 1995-2008'!AK112))</f>
        <v>EMPTY</v>
      </c>
      <c r="AL112" t="str">
        <f>IF('ICSY 1950-2003'!AL112="","EMPTY",IF('ICSY 1995-2008'!AL112="","EMPTY_2",'ICSY 1950-2003'!AL112-'ICSY 1995-2008'!AL112))</f>
        <v>EMPTY</v>
      </c>
      <c r="AM112" t="str">
        <f>IF('ICSY 1950-2003'!AM112="","EMPTY",IF('ICSY 1995-2008'!AM112="","EMPTY_2",'ICSY 1950-2003'!AM112-'ICSY 1995-2008'!AM112))</f>
        <v>EMPTY</v>
      </c>
      <c r="AN112" t="str">
        <f>IF('ICSY 1950-2003'!AN112="","EMPTY",IF('ICSY 1995-2008'!AN112="","EMPTY_2",'ICSY 1950-2003'!AN112-'ICSY 1995-2008'!AN112))</f>
        <v>EMPTY</v>
      </c>
      <c r="AO112" t="str">
        <f>IF('ICSY 1950-2003'!AO112="","EMPTY",IF('ICSY 1995-2008'!AO112="","EMPTY_2",'ICSY 1950-2003'!AO112-'ICSY 1995-2008'!AO112))</f>
        <v>EMPTY</v>
      </c>
      <c r="AP112" t="str">
        <f>IF('ICSY 1950-2003'!AP112="","EMPTY",IF('ICSY 1995-2008'!AP112="","EMPTY_2",'ICSY 1950-2003'!AP112-'ICSY 1995-2008'!AP112))</f>
        <v>EMPTY</v>
      </c>
      <c r="AQ112" t="str">
        <f>IF('ICSY 1950-2003'!AQ112="","EMPTY",IF('ICSY 1995-2008'!AQ112="","EMPTY_2",'ICSY 1950-2003'!AQ112-'ICSY 1995-2008'!AQ112))</f>
        <v>EMPTY</v>
      </c>
      <c r="AR112" t="str">
        <f>IF('ICSY 1950-2003'!AR112="","EMPTY",IF('ICSY 1995-2008'!AR112="","EMPTY_2",'ICSY 1950-2003'!AR112-'ICSY 1995-2008'!AR112))</f>
        <v>EMPTY</v>
      </c>
      <c r="AS112" t="str">
        <f>IF('ICSY 1950-2003'!AS112="","EMPTY",IF('ICSY 1995-2008'!AS112="","EMPTY_2",'ICSY 1950-2003'!AS112-'ICSY 1995-2008'!AS112))</f>
        <v>EMPTY</v>
      </c>
      <c r="AU112">
        <f t="shared" si="1"/>
        <v>0</v>
      </c>
    </row>
    <row r="113" spans="1:47" x14ac:dyDescent="0.2">
      <c r="A113" t="s">
        <v>724</v>
      </c>
      <c r="B113" t="s">
        <v>458</v>
      </c>
      <c r="C113" t="s">
        <v>459</v>
      </c>
      <c r="L113">
        <v>4000000</v>
      </c>
      <c r="M113">
        <v>4800000</v>
      </c>
      <c r="N113">
        <v>5300000</v>
      </c>
      <c r="O113">
        <v>5800000</v>
      </c>
      <c r="P113">
        <v>6000000</v>
      </c>
      <c r="Q113">
        <v>7000000</v>
      </c>
      <c r="R113">
        <v>7000000</v>
      </c>
      <c r="S113">
        <v>7000000</v>
      </c>
      <c r="T113">
        <v>7000000</v>
      </c>
      <c r="U113">
        <v>8000000</v>
      </c>
      <c r="V113">
        <v>8000000</v>
      </c>
      <c r="W113">
        <v>8000000</v>
      </c>
      <c r="X113">
        <v>8000000</v>
      </c>
      <c r="Y113">
        <v>8000000</v>
      </c>
      <c r="Z113">
        <v>8000000</v>
      </c>
      <c r="AA113">
        <v>8000000</v>
      </c>
      <c r="AB113">
        <v>8000000</v>
      </c>
      <c r="AC113">
        <v>9000000</v>
      </c>
      <c r="AD113">
        <v>11800000</v>
      </c>
      <c r="AE113">
        <v>16300000</v>
      </c>
      <c r="AF113">
        <v>16000000</v>
      </c>
      <c r="AG113">
        <v>16000000</v>
      </c>
      <c r="AH113">
        <v>17000000</v>
      </c>
      <c r="AI113">
        <v>17000000</v>
      </c>
      <c r="AJ113">
        <v>17000000</v>
      </c>
      <c r="AK113">
        <f>IF('ICSY 1950-2003'!AK113="","EMPTY",IF('ICSY 1995-2008'!AK113="","EMPTY_2",'ICSY 1950-2003'!AK113-'ICSY 1995-2008'!AK113))</f>
        <v>0</v>
      </c>
      <c r="AL113">
        <f>IF('ICSY 1950-2003'!AL113="","EMPTY",IF('ICSY 1995-2008'!AL113="","EMPTY_2",'ICSY 1950-2003'!AL113-'ICSY 1995-2008'!AL113))</f>
        <v>0</v>
      </c>
      <c r="AM113">
        <f>IF('ICSY 1950-2003'!AM113="","EMPTY",IF('ICSY 1995-2008'!AM113="","EMPTY_2",'ICSY 1950-2003'!AM113-'ICSY 1995-2008'!AM113))</f>
        <v>0</v>
      </c>
      <c r="AN113">
        <f>IF('ICSY 1950-2003'!AN113="","EMPTY",IF('ICSY 1995-2008'!AN113="","EMPTY_2",'ICSY 1950-2003'!AN113-'ICSY 1995-2008'!AN113))</f>
        <v>0</v>
      </c>
      <c r="AO113">
        <f>IF('ICSY 1950-2003'!AO113="","EMPTY",IF('ICSY 1995-2008'!AO113="","EMPTY_2",'ICSY 1950-2003'!AO113-'ICSY 1995-2008'!AO113))</f>
        <v>0</v>
      </c>
      <c r="AP113">
        <f>IF('ICSY 1950-2003'!AP113="","EMPTY",IF('ICSY 1995-2008'!AP113="","EMPTY_2",'ICSY 1950-2003'!AP113-'ICSY 1995-2008'!AP113))</f>
        <v>0</v>
      </c>
      <c r="AQ113">
        <f>IF('ICSY 1950-2003'!AQ113="","EMPTY",IF('ICSY 1995-2008'!AQ113="","EMPTY_2",'ICSY 1950-2003'!AQ113-'ICSY 1995-2008'!AQ113))</f>
        <v>0</v>
      </c>
      <c r="AR113">
        <f>IF('ICSY 1950-2003'!AR113="","EMPTY",IF('ICSY 1995-2008'!AR113="","EMPTY_2",'ICSY 1950-2003'!AR113-'ICSY 1995-2008'!AR113))</f>
        <v>0</v>
      </c>
      <c r="AS113">
        <f>IF('ICSY 1950-2003'!AS113="","EMPTY",IF('ICSY 1995-2008'!AS113="","EMPTY_2",'ICSY 1950-2003'!AS113-'ICSY 1995-2008'!AS113))</f>
        <v>-40</v>
      </c>
      <c r="AU113">
        <f t="shared" si="1"/>
        <v>-0.04</v>
      </c>
    </row>
    <row r="114" spans="1:47" x14ac:dyDescent="0.2">
      <c r="A114" t="s">
        <v>723</v>
      </c>
      <c r="B114" t="s">
        <v>576</v>
      </c>
      <c r="C114" t="s">
        <v>577</v>
      </c>
      <c r="L114">
        <v>5782000</v>
      </c>
      <c r="M114">
        <v>6872000</v>
      </c>
      <c r="N114">
        <v>6486000</v>
      </c>
      <c r="O114">
        <v>8175000</v>
      </c>
      <c r="P114">
        <v>8842000</v>
      </c>
      <c r="Q114">
        <v>10129000</v>
      </c>
      <c r="R114">
        <v>11873000</v>
      </c>
      <c r="S114">
        <v>14198000</v>
      </c>
      <c r="T114">
        <v>15133000</v>
      </c>
      <c r="U114">
        <v>16413000</v>
      </c>
      <c r="V114">
        <v>15612000</v>
      </c>
      <c r="W114">
        <v>15617000</v>
      </c>
      <c r="X114">
        <v>17887000</v>
      </c>
      <c r="Y114">
        <v>21282000</v>
      </c>
      <c r="Z114">
        <v>20413000</v>
      </c>
      <c r="AA114">
        <v>20509000</v>
      </c>
      <c r="AB114">
        <v>23530000</v>
      </c>
      <c r="AC114">
        <v>25946000</v>
      </c>
      <c r="AD114">
        <v>29611000</v>
      </c>
      <c r="AE114">
        <v>30821000</v>
      </c>
      <c r="AF114">
        <v>33914000</v>
      </c>
      <c r="AG114">
        <v>39167000</v>
      </c>
      <c r="AH114">
        <v>44444000</v>
      </c>
      <c r="AI114">
        <v>47313000</v>
      </c>
      <c r="AJ114">
        <v>52088000</v>
      </c>
      <c r="AK114">
        <f>IF('ICSY 1950-2003'!AK114="","EMPTY",IF('ICSY 1995-2008'!AK114="","EMPTY_2",'ICSY 1950-2003'!AK114-'ICSY 1995-2008'!AK114))</f>
        <v>0</v>
      </c>
      <c r="AL114">
        <f>IF('ICSY 1950-2003'!AL114="","EMPTY",IF('ICSY 1995-2008'!AL114="","EMPTY_2",'ICSY 1950-2003'!AL114-'ICSY 1995-2008'!AL114))</f>
        <v>0</v>
      </c>
      <c r="AM114">
        <f>IF('ICSY 1950-2003'!AM114="","EMPTY",IF('ICSY 1995-2008'!AM114="","EMPTY_2",'ICSY 1950-2003'!AM114-'ICSY 1995-2008'!AM114))</f>
        <v>0</v>
      </c>
      <c r="AN114">
        <f>IF('ICSY 1950-2003'!AN114="","EMPTY",IF('ICSY 1995-2008'!AN114="","EMPTY_2",'ICSY 1950-2003'!AN114-'ICSY 1995-2008'!AN114))</f>
        <v>0</v>
      </c>
      <c r="AO114">
        <f>IF('ICSY 1950-2003'!AO114="","EMPTY",IF('ICSY 1995-2008'!AO114="","EMPTY_2",'ICSY 1950-2003'!AO114-'ICSY 1995-2008'!AO114))</f>
        <v>0</v>
      </c>
      <c r="AP114">
        <f>IF('ICSY 1950-2003'!AP114="","EMPTY",IF('ICSY 1995-2008'!AP114="","EMPTY_2",'ICSY 1950-2003'!AP114-'ICSY 1995-2008'!AP114))</f>
        <v>0</v>
      </c>
      <c r="AQ114">
        <f>IF('ICSY 1950-2003'!AQ114="","EMPTY",IF('ICSY 1995-2008'!AQ114="","EMPTY_2",'ICSY 1950-2003'!AQ114-'ICSY 1995-2008'!AQ114))</f>
        <v>0</v>
      </c>
      <c r="AR114">
        <f>IF('ICSY 1950-2003'!AR114="","EMPTY",IF('ICSY 1995-2008'!AR114="","EMPTY_2",'ICSY 1950-2003'!AR114-'ICSY 1995-2008'!AR114))</f>
        <v>0</v>
      </c>
      <c r="AS114">
        <f>IF('ICSY 1950-2003'!AS114="","EMPTY",IF('ICSY 1995-2008'!AS114="","EMPTY_2",'ICSY 1950-2003'!AS114-'ICSY 1995-2008'!AS114))</f>
        <v>0</v>
      </c>
      <c r="AU114">
        <f t="shared" si="1"/>
        <v>0</v>
      </c>
    </row>
    <row r="115" spans="1:47" x14ac:dyDescent="0.2">
      <c r="A115" t="s">
        <v>718</v>
      </c>
      <c r="B115" t="s">
        <v>719</v>
      </c>
      <c r="C115" t="s">
        <v>720</v>
      </c>
      <c r="AK115" t="str">
        <f>IF('ICSY 1950-2003'!AK115="","EMPTY",IF('ICSY 1995-2008'!AK115="","EMPTY_2",'ICSY 1950-2003'!AK115-'ICSY 1995-2008'!AK115))</f>
        <v>EMPTY</v>
      </c>
      <c r="AL115" t="str">
        <f>IF('ICSY 1950-2003'!AL115="","EMPTY",IF('ICSY 1995-2008'!AL115="","EMPTY_2",'ICSY 1950-2003'!AL115-'ICSY 1995-2008'!AL115))</f>
        <v>EMPTY</v>
      </c>
      <c r="AM115" t="str">
        <f>IF('ICSY 1950-2003'!AM115="","EMPTY",IF('ICSY 1995-2008'!AM115="","EMPTY_2",'ICSY 1950-2003'!AM115-'ICSY 1995-2008'!AM115))</f>
        <v>EMPTY</v>
      </c>
      <c r="AN115" t="str">
        <f>IF('ICSY 1950-2003'!AN115="","EMPTY",IF('ICSY 1995-2008'!AN115="","EMPTY_2",'ICSY 1950-2003'!AN115-'ICSY 1995-2008'!AN115))</f>
        <v>EMPTY</v>
      </c>
      <c r="AO115" t="str">
        <f>IF('ICSY 1950-2003'!AO115="","EMPTY",IF('ICSY 1995-2008'!AO115="","EMPTY_2",'ICSY 1950-2003'!AO115-'ICSY 1995-2008'!AO115))</f>
        <v>EMPTY</v>
      </c>
      <c r="AP115" t="str">
        <f>IF('ICSY 1950-2003'!AP115="","EMPTY",IF('ICSY 1995-2008'!AP115="","EMPTY_2",'ICSY 1950-2003'!AP115-'ICSY 1995-2008'!AP115))</f>
        <v>EMPTY</v>
      </c>
      <c r="AQ115" t="str">
        <f>IF('ICSY 1950-2003'!AQ115="","EMPTY",IF('ICSY 1995-2008'!AQ115="","EMPTY_2",'ICSY 1950-2003'!AQ115-'ICSY 1995-2008'!AQ115))</f>
        <v>EMPTY</v>
      </c>
      <c r="AR115" t="str">
        <f>IF('ICSY 1950-2003'!AR115="","EMPTY",IF('ICSY 1995-2008'!AR115="","EMPTY_2",'ICSY 1950-2003'!AR115-'ICSY 1995-2008'!AR115))</f>
        <v>EMPTY</v>
      </c>
      <c r="AS115" t="str">
        <f>IF('ICSY 1950-2003'!AS115="","EMPTY",IF('ICSY 1995-2008'!AS115="","EMPTY_2",'ICSY 1950-2003'!AS115-'ICSY 1995-2008'!AS115))</f>
        <v>EMPTY</v>
      </c>
      <c r="AU115">
        <f t="shared" si="1"/>
        <v>0</v>
      </c>
    </row>
    <row r="116" spans="1:47" x14ac:dyDescent="0.2">
      <c r="A116" t="s">
        <v>320</v>
      </c>
      <c r="B116" t="s">
        <v>321</v>
      </c>
      <c r="C116" t="s">
        <v>322</v>
      </c>
      <c r="N116">
        <v>98000</v>
      </c>
      <c r="O116">
        <v>251000</v>
      </c>
      <c r="P116">
        <v>229000</v>
      </c>
      <c r="Q116">
        <v>281000</v>
      </c>
      <c r="R116">
        <v>351000</v>
      </c>
      <c r="S116">
        <v>329000</v>
      </c>
      <c r="T116">
        <v>621000</v>
      </c>
      <c r="U116">
        <v>1040000</v>
      </c>
      <c r="V116">
        <v>1308000</v>
      </c>
      <c r="W116">
        <v>1549000</v>
      </c>
      <c r="X116">
        <v>1553000</v>
      </c>
      <c r="Y116">
        <v>1124000</v>
      </c>
      <c r="Z116">
        <v>1184000</v>
      </c>
      <c r="AA116">
        <v>1067000</v>
      </c>
      <c r="AB116">
        <v>1014000</v>
      </c>
      <c r="AC116">
        <v>882000</v>
      </c>
      <c r="AD116">
        <v>984000</v>
      </c>
      <c r="AE116">
        <v>1108000</v>
      </c>
      <c r="AF116">
        <v>800000</v>
      </c>
      <c r="AG116">
        <v>300000</v>
      </c>
      <c r="AH116">
        <v>534000</v>
      </c>
      <c r="AI116">
        <v>956000</v>
      </c>
      <c r="AJ116">
        <v>1232000</v>
      </c>
      <c r="AK116">
        <f>IF('ICSY 1950-2003'!AK116="","EMPTY",IF('ICSY 1995-2008'!AK116="","EMPTY_2",'ICSY 1950-2003'!AK116-'ICSY 1995-2008'!AK116))</f>
        <v>0</v>
      </c>
      <c r="AL116">
        <f>IF('ICSY 1950-2003'!AL116="","EMPTY",IF('ICSY 1995-2008'!AL116="","EMPTY_2",'ICSY 1950-2003'!AL116-'ICSY 1995-2008'!AL116))</f>
        <v>43</v>
      </c>
      <c r="AM116">
        <f>IF('ICSY 1950-2003'!AM116="","EMPTY",IF('ICSY 1995-2008'!AM116="","EMPTY_2",'ICSY 1950-2003'!AM116-'ICSY 1995-2008'!AM116))</f>
        <v>0</v>
      </c>
      <c r="AN116">
        <f>IF('ICSY 1950-2003'!AN116="","EMPTY",IF('ICSY 1995-2008'!AN116="","EMPTY_2",'ICSY 1950-2003'!AN116-'ICSY 1995-2008'!AN116))</f>
        <v>0</v>
      </c>
      <c r="AO116">
        <f>IF('ICSY 1950-2003'!AO116="","EMPTY",IF('ICSY 1995-2008'!AO116="","EMPTY_2",'ICSY 1950-2003'!AO116-'ICSY 1995-2008'!AO116))</f>
        <v>0</v>
      </c>
      <c r="AP116">
        <f>IF('ICSY 1950-2003'!AP116="","EMPTY",IF('ICSY 1995-2008'!AP116="","EMPTY_2",'ICSY 1950-2003'!AP116-'ICSY 1995-2008'!AP116))</f>
        <v>0</v>
      </c>
      <c r="AQ116">
        <f>IF('ICSY 1950-2003'!AQ116="","EMPTY",IF('ICSY 1995-2008'!AQ116="","EMPTY_2",'ICSY 1950-2003'!AQ116-'ICSY 1995-2008'!AQ116))</f>
        <v>0</v>
      </c>
      <c r="AR116">
        <f>IF('ICSY 1950-2003'!AR116="","EMPTY",IF('ICSY 1995-2008'!AR116="","EMPTY_2",'ICSY 1950-2003'!AR116-'ICSY 1995-2008'!AR116))</f>
        <v>0</v>
      </c>
      <c r="AS116">
        <f>IF('ICSY 1950-2003'!AS116="","EMPTY",IF('ICSY 1995-2008'!AS116="","EMPTY_2",'ICSY 1950-2003'!AS116-'ICSY 1995-2008'!AS116))</f>
        <v>0</v>
      </c>
      <c r="AU116">
        <f t="shared" si="1"/>
        <v>4.2999999999999997E-2</v>
      </c>
    </row>
    <row r="117" spans="1:47" x14ac:dyDescent="0.2">
      <c r="A117" t="s">
        <v>323</v>
      </c>
      <c r="B117" t="s">
        <v>324</v>
      </c>
      <c r="C117" t="s">
        <v>325</v>
      </c>
      <c r="Y117">
        <v>1148000</v>
      </c>
      <c r="Z117">
        <v>1123000</v>
      </c>
      <c r="AA117">
        <v>1209000</v>
      </c>
      <c r="AB117">
        <v>1272000</v>
      </c>
      <c r="AC117">
        <v>1311000</v>
      </c>
      <c r="AD117">
        <v>1380000</v>
      </c>
      <c r="AE117">
        <v>1408000</v>
      </c>
      <c r="AF117">
        <v>1387000</v>
      </c>
      <c r="AG117">
        <v>1320000</v>
      </c>
      <c r="AH117">
        <v>1096000</v>
      </c>
      <c r="AI117">
        <v>692000</v>
      </c>
      <c r="AJ117">
        <v>426000</v>
      </c>
      <c r="AK117">
        <f>IF('ICSY 1950-2003'!AK117="","EMPTY",IF('ICSY 1995-2008'!AK117="","EMPTY_2",'ICSY 1950-2003'!AK117-'ICSY 1995-2008'!AK117))</f>
        <v>0</v>
      </c>
      <c r="AL117">
        <f>IF('ICSY 1950-2003'!AL117="","EMPTY",IF('ICSY 1995-2008'!AL117="","EMPTY_2",'ICSY 1950-2003'!AL117-'ICSY 1995-2008'!AL117))</f>
        <v>0</v>
      </c>
      <c r="AM117">
        <f>IF('ICSY 1950-2003'!AM117="","EMPTY",IF('ICSY 1995-2008'!AM117="","EMPTY_2",'ICSY 1950-2003'!AM117-'ICSY 1995-2008'!AM117))</f>
        <v>271.7</v>
      </c>
      <c r="AN117">
        <f>IF('ICSY 1950-2003'!AN117="","EMPTY",IF('ICSY 1995-2008'!AN117="","EMPTY_2",'ICSY 1950-2003'!AN117-'ICSY 1995-2008'!AN117))</f>
        <v>-0.39999999999997726</v>
      </c>
      <c r="AO117">
        <f>IF('ICSY 1950-2003'!AO117="","EMPTY",IF('ICSY 1995-2008'!AO117="","EMPTY_2",'ICSY 1950-2003'!AO117-'ICSY 1995-2008'!AO117))</f>
        <v>-0.30000000000001137</v>
      </c>
      <c r="AP117">
        <f>IF('ICSY 1950-2003'!AP117="","EMPTY",IF('ICSY 1995-2008'!AP117="","EMPTY_2",'ICSY 1950-2003'!AP117-'ICSY 1995-2008'!AP117))</f>
        <v>9.9999999999965894E-2</v>
      </c>
      <c r="AQ117">
        <f>IF('ICSY 1950-2003'!AQ117="","EMPTY",IF('ICSY 1995-2008'!AQ117="","EMPTY_2",'ICSY 1950-2003'!AQ117-'ICSY 1995-2008'!AQ117))</f>
        <v>9.9999999999965894E-2</v>
      </c>
      <c r="AR117">
        <f>IF('ICSY 1950-2003'!AR117="","EMPTY",IF('ICSY 1995-2008'!AR117="","EMPTY_2",'ICSY 1950-2003'!AR117-'ICSY 1995-2008'!AR117))</f>
        <v>0.20000000000004547</v>
      </c>
      <c r="AS117">
        <f>IF('ICSY 1950-2003'!AS117="","EMPTY",IF('ICSY 1995-2008'!AS117="","EMPTY_2",'ICSY 1950-2003'!AS117-'ICSY 1995-2008'!AS117))</f>
        <v>-0.30000000000006821</v>
      </c>
      <c r="AU117">
        <f t="shared" si="1"/>
        <v>0.2710999999999999</v>
      </c>
    </row>
    <row r="118" spans="1:47" x14ac:dyDescent="0.2">
      <c r="A118" t="s">
        <v>326</v>
      </c>
      <c r="B118" t="s">
        <v>327</v>
      </c>
      <c r="C118" t="s">
        <v>328</v>
      </c>
      <c r="AK118">
        <f>IF('ICSY 1950-2003'!AK118="","EMPTY",IF('ICSY 1995-2008'!AK118="","EMPTY_2",'ICSY 1950-2003'!AK118-'ICSY 1995-2008'!AK118))</f>
        <v>0</v>
      </c>
      <c r="AL118">
        <f>IF('ICSY 1950-2003'!AL118="","EMPTY",IF('ICSY 1995-2008'!AL118="","EMPTY_2",'ICSY 1950-2003'!AL118-'ICSY 1995-2008'!AL118))</f>
        <v>0</v>
      </c>
      <c r="AM118">
        <f>IF('ICSY 1950-2003'!AM118="","EMPTY",IF('ICSY 1995-2008'!AM118="","EMPTY_2",'ICSY 1950-2003'!AM118-'ICSY 1995-2008'!AM118))</f>
        <v>0</v>
      </c>
      <c r="AN118">
        <f>IF('ICSY 1950-2003'!AN118="","EMPTY",IF('ICSY 1995-2008'!AN118="","EMPTY_2",'ICSY 1950-2003'!AN118-'ICSY 1995-2008'!AN118))</f>
        <v>0</v>
      </c>
      <c r="AO118">
        <f>IF('ICSY 1950-2003'!AO118="","EMPTY",IF('ICSY 1995-2008'!AO118="","EMPTY_2",'ICSY 1950-2003'!AO118-'ICSY 1995-2008'!AO118))</f>
        <v>0</v>
      </c>
      <c r="AP118">
        <f>IF('ICSY 1950-2003'!AP118="","EMPTY",IF('ICSY 1995-2008'!AP118="","EMPTY_2",'ICSY 1950-2003'!AP118-'ICSY 1995-2008'!AP118))</f>
        <v>0</v>
      </c>
      <c r="AQ118">
        <f>IF('ICSY 1950-2003'!AQ118="","EMPTY",IF('ICSY 1995-2008'!AQ118="","EMPTY_2",'ICSY 1950-2003'!AQ118-'ICSY 1995-2008'!AQ118))</f>
        <v>0</v>
      </c>
      <c r="AR118">
        <f>IF('ICSY 1950-2003'!AR118="","EMPTY",IF('ICSY 1995-2008'!AR118="","EMPTY_2",'ICSY 1950-2003'!AR118-'ICSY 1995-2008'!AR118))</f>
        <v>-23</v>
      </c>
      <c r="AS118">
        <f>IF('ICSY 1950-2003'!AS118="","EMPTY",IF('ICSY 1995-2008'!AS118="","EMPTY_2",'ICSY 1950-2003'!AS118-'ICSY 1995-2008'!AS118))</f>
        <v>-30</v>
      </c>
      <c r="AU118">
        <f t="shared" si="1"/>
        <v>-5.2999999999999999E-2</v>
      </c>
    </row>
    <row r="119" spans="1:47" x14ac:dyDescent="0.2">
      <c r="A119" t="s">
        <v>329</v>
      </c>
      <c r="B119" t="s">
        <v>330</v>
      </c>
      <c r="C119" t="s">
        <v>331</v>
      </c>
      <c r="X119">
        <v>789000</v>
      </c>
      <c r="Y119">
        <v>809000</v>
      </c>
      <c r="Z119">
        <v>810000</v>
      </c>
      <c r="AA119">
        <v>787000</v>
      </c>
      <c r="AB119">
        <v>868000</v>
      </c>
      <c r="AC119">
        <v>843000</v>
      </c>
      <c r="AD119">
        <v>825000</v>
      </c>
      <c r="AE119">
        <v>776000</v>
      </c>
      <c r="AF119">
        <v>744000</v>
      </c>
      <c r="AG119">
        <v>720000</v>
      </c>
      <c r="AH119">
        <v>340000</v>
      </c>
      <c r="AI119">
        <v>114000</v>
      </c>
      <c r="AJ119">
        <v>244000</v>
      </c>
      <c r="AK119">
        <f>IF('ICSY 1950-2003'!AK119="","EMPTY",IF('ICSY 1995-2008'!AK119="","EMPTY_2",'ICSY 1950-2003'!AK119-'ICSY 1995-2008'!AK119))</f>
        <v>0</v>
      </c>
      <c r="AL119">
        <f>IF('ICSY 1950-2003'!AL119="","EMPTY",IF('ICSY 1995-2008'!AL119="","EMPTY_2",'ICSY 1950-2003'!AL119-'ICSY 1995-2008'!AL119))</f>
        <v>0</v>
      </c>
      <c r="AM119">
        <f>IF('ICSY 1950-2003'!AM119="","EMPTY",IF('ICSY 1995-2008'!AM119="","EMPTY_2",'ICSY 1950-2003'!AM119-'ICSY 1995-2008'!AM119))</f>
        <v>0</v>
      </c>
      <c r="AN119">
        <f>IF('ICSY 1950-2003'!AN119="","EMPTY",IF('ICSY 1995-2008'!AN119="","EMPTY_2",'ICSY 1950-2003'!AN119-'ICSY 1995-2008'!AN119))</f>
        <v>0</v>
      </c>
      <c r="AO119">
        <f>IF('ICSY 1950-2003'!AO119="","EMPTY",IF('ICSY 1995-2008'!AO119="","EMPTY_2",'ICSY 1950-2003'!AO119-'ICSY 1995-2008'!AO119))</f>
        <v>301</v>
      </c>
      <c r="AP119" t="str">
        <f>IF('ICSY 1950-2003'!AP119="","EMPTY",IF('ICSY 1995-2008'!AP119="","EMPTY_2",'ICSY 1950-2003'!AP119-'ICSY 1995-2008'!AP119))</f>
        <v>EMPTY</v>
      </c>
      <c r="AQ119" t="str">
        <f>IF('ICSY 1950-2003'!AQ119="","EMPTY",IF('ICSY 1995-2008'!AQ119="","EMPTY_2",'ICSY 1950-2003'!AQ119-'ICSY 1995-2008'!AQ119))</f>
        <v>EMPTY</v>
      </c>
      <c r="AR119" t="str">
        <f>IF('ICSY 1950-2003'!AR119="","EMPTY",IF('ICSY 1995-2008'!AR119="","EMPTY_2",'ICSY 1950-2003'!AR119-'ICSY 1995-2008'!AR119))</f>
        <v>EMPTY</v>
      </c>
      <c r="AS119" t="str">
        <f>IF('ICSY 1950-2003'!AS119="","EMPTY",IF('ICSY 1995-2008'!AS119="","EMPTY_2",'ICSY 1950-2003'!AS119-'ICSY 1995-2008'!AS119))</f>
        <v>EMPTY</v>
      </c>
      <c r="AU119">
        <f t="shared" si="1"/>
        <v>0.30099999999999999</v>
      </c>
    </row>
    <row r="120" spans="1:47" x14ac:dyDescent="0.2">
      <c r="A120" t="s">
        <v>332</v>
      </c>
      <c r="B120" t="s">
        <v>333</v>
      </c>
      <c r="C120" t="s">
        <v>334</v>
      </c>
      <c r="L120">
        <v>1339000</v>
      </c>
      <c r="M120">
        <v>1499000</v>
      </c>
      <c r="N120">
        <v>1686000</v>
      </c>
      <c r="O120">
        <v>1659000</v>
      </c>
      <c r="P120">
        <v>1744000</v>
      </c>
      <c r="Q120">
        <v>1656000</v>
      </c>
      <c r="R120">
        <v>1704000</v>
      </c>
      <c r="S120">
        <v>1360000</v>
      </c>
      <c r="T120">
        <v>1381000</v>
      </c>
      <c r="U120">
        <v>2031000</v>
      </c>
      <c r="V120">
        <v>1484000</v>
      </c>
      <c r="W120">
        <v>2391000</v>
      </c>
      <c r="X120">
        <v>1700000</v>
      </c>
      <c r="Y120">
        <v>1500000</v>
      </c>
      <c r="Z120">
        <v>1250000</v>
      </c>
      <c r="AA120">
        <v>1000000</v>
      </c>
      <c r="AB120">
        <v>900000</v>
      </c>
      <c r="AC120">
        <v>900000</v>
      </c>
      <c r="AD120">
        <v>900000</v>
      </c>
      <c r="AE120">
        <v>900000</v>
      </c>
      <c r="AF120">
        <v>900000</v>
      </c>
      <c r="AG120">
        <v>900000</v>
      </c>
      <c r="AH120">
        <v>2163000</v>
      </c>
      <c r="AI120">
        <v>2591000</v>
      </c>
      <c r="AJ120">
        <v>2948000</v>
      </c>
      <c r="AK120">
        <f>IF('ICSY 1950-2003'!AK120="","EMPTY",IF('ICSY 1995-2008'!AK120="","EMPTY_2",'ICSY 1950-2003'!AK120-'ICSY 1995-2008'!AK120))</f>
        <v>0</v>
      </c>
      <c r="AL120">
        <f>IF('ICSY 1950-2003'!AL120="","EMPTY",IF('ICSY 1995-2008'!AL120="","EMPTY_2",'ICSY 1950-2003'!AL120-'ICSY 1995-2008'!AL120))</f>
        <v>0</v>
      </c>
      <c r="AM120">
        <f>IF('ICSY 1950-2003'!AM120="","EMPTY",IF('ICSY 1995-2008'!AM120="","EMPTY_2",'ICSY 1950-2003'!AM120-'ICSY 1995-2008'!AM120))</f>
        <v>0</v>
      </c>
      <c r="AN120">
        <f>IF('ICSY 1950-2003'!AN120="","EMPTY",IF('ICSY 1995-2008'!AN120="","EMPTY_2",'ICSY 1950-2003'!AN120-'ICSY 1995-2008'!AN120))</f>
        <v>0</v>
      </c>
      <c r="AO120">
        <f>IF('ICSY 1950-2003'!AO120="","EMPTY",IF('ICSY 1995-2008'!AO120="","EMPTY_2",'ICSY 1950-2003'!AO120-'ICSY 1995-2008'!AO120))</f>
        <v>0</v>
      </c>
      <c r="AP120">
        <f>IF('ICSY 1950-2003'!AP120="","EMPTY",IF('ICSY 1995-2008'!AP120="","EMPTY_2",'ICSY 1950-2003'!AP120-'ICSY 1995-2008'!AP120))</f>
        <v>0</v>
      </c>
      <c r="AQ120">
        <f>IF('ICSY 1950-2003'!AQ120="","EMPTY",IF('ICSY 1995-2008'!AQ120="","EMPTY_2",'ICSY 1950-2003'!AQ120-'ICSY 1995-2008'!AQ120))</f>
        <v>0</v>
      </c>
      <c r="AR120">
        <f>IF('ICSY 1950-2003'!AR120="","EMPTY",IF('ICSY 1995-2008'!AR120="","EMPTY_2",'ICSY 1950-2003'!AR120-'ICSY 1995-2008'!AR120))</f>
        <v>0</v>
      </c>
      <c r="AS120">
        <f>IF('ICSY 1950-2003'!AS120="","EMPTY",IF('ICSY 1995-2008'!AS120="","EMPTY_2",'ICSY 1950-2003'!AS120-'ICSY 1995-2008'!AS120))</f>
        <v>50</v>
      </c>
      <c r="AU120">
        <f t="shared" si="1"/>
        <v>0.05</v>
      </c>
    </row>
    <row r="121" spans="1:47" x14ac:dyDescent="0.2">
      <c r="A121" t="s">
        <v>335</v>
      </c>
      <c r="B121" t="s">
        <v>336</v>
      </c>
      <c r="C121" t="s">
        <v>337</v>
      </c>
      <c r="AK121" t="str">
        <f>IF('ICSY 1950-2003'!AK121="","EMPTY",IF('ICSY 1995-2008'!AK121="","EMPTY_2",'ICSY 1950-2003'!AK121-'ICSY 1995-2008'!AK121))</f>
        <v>EMPTY</v>
      </c>
      <c r="AL121" t="str">
        <f>IF('ICSY 1950-2003'!AL121="","EMPTY",IF('ICSY 1995-2008'!AL121="","EMPTY_2",'ICSY 1950-2003'!AL121-'ICSY 1995-2008'!AL121))</f>
        <v>EMPTY</v>
      </c>
      <c r="AM121" t="str">
        <f>IF('ICSY 1950-2003'!AM121="","EMPTY",IF('ICSY 1995-2008'!AM121="","EMPTY_2",'ICSY 1950-2003'!AM121-'ICSY 1995-2008'!AM121))</f>
        <v>EMPTY</v>
      </c>
      <c r="AN121" t="str">
        <f>IF('ICSY 1950-2003'!AN121="","EMPTY",IF('ICSY 1995-2008'!AN121="","EMPTY_2",'ICSY 1950-2003'!AN121-'ICSY 1995-2008'!AN121))</f>
        <v>EMPTY</v>
      </c>
      <c r="AO121" t="str">
        <f>IF('ICSY 1950-2003'!AO121="","EMPTY",IF('ICSY 1995-2008'!AO121="","EMPTY_2",'ICSY 1950-2003'!AO121-'ICSY 1995-2008'!AO121))</f>
        <v>EMPTY</v>
      </c>
      <c r="AP121" t="str">
        <f>IF('ICSY 1950-2003'!AP121="","EMPTY",IF('ICSY 1995-2008'!AP121="","EMPTY_2",'ICSY 1950-2003'!AP121-'ICSY 1995-2008'!AP121))</f>
        <v>EMPTY</v>
      </c>
      <c r="AQ121" t="str">
        <f>IF('ICSY 1950-2003'!AQ121="","EMPTY",IF('ICSY 1995-2008'!AQ121="","EMPTY_2",'ICSY 1950-2003'!AQ121-'ICSY 1995-2008'!AQ121))</f>
        <v>EMPTY</v>
      </c>
      <c r="AR121" t="str">
        <f>IF('ICSY 1950-2003'!AR121="","EMPTY",IF('ICSY 1995-2008'!AR121="","EMPTY_2",'ICSY 1950-2003'!AR121-'ICSY 1995-2008'!AR121))</f>
        <v>EMPTY</v>
      </c>
      <c r="AS121" t="str">
        <f>IF('ICSY 1950-2003'!AS121="","EMPTY",IF('ICSY 1995-2008'!AS121="","EMPTY_2",'ICSY 1950-2003'!AS121-'ICSY 1995-2008'!AS121))</f>
        <v>EMPTY</v>
      </c>
      <c r="AU121">
        <f t="shared" si="1"/>
        <v>0</v>
      </c>
    </row>
    <row r="122" spans="1:47" x14ac:dyDescent="0.2">
      <c r="A122" t="s">
        <v>338</v>
      </c>
      <c r="B122" t="s">
        <v>339</v>
      </c>
      <c r="C122" t="s">
        <v>340</v>
      </c>
      <c r="L122">
        <v>88000</v>
      </c>
      <c r="M122">
        <v>77000</v>
      </c>
      <c r="N122">
        <v>91000</v>
      </c>
      <c r="O122">
        <v>89000</v>
      </c>
      <c r="P122">
        <v>86000</v>
      </c>
      <c r="Q122">
        <v>91000</v>
      </c>
      <c r="R122">
        <v>105000</v>
      </c>
      <c r="S122">
        <v>104000</v>
      </c>
      <c r="T122">
        <v>132000</v>
      </c>
      <c r="U122">
        <v>185000</v>
      </c>
      <c r="V122">
        <v>108000</v>
      </c>
      <c r="W122">
        <v>100000</v>
      </c>
      <c r="X122">
        <v>66000</v>
      </c>
      <c r="Y122">
        <v>88000</v>
      </c>
      <c r="Z122">
        <v>86000</v>
      </c>
      <c r="AA122">
        <v>104000</v>
      </c>
      <c r="AB122">
        <v>97000</v>
      </c>
      <c r="AC122">
        <v>95000</v>
      </c>
      <c r="AD122">
        <v>130000</v>
      </c>
      <c r="AE122">
        <v>85000</v>
      </c>
      <c r="AF122">
        <v>50000</v>
      </c>
      <c r="AG122">
        <v>2000</v>
      </c>
      <c r="AH122">
        <v>8000</v>
      </c>
      <c r="AI122">
        <v>8000</v>
      </c>
      <c r="AJ122">
        <v>3000</v>
      </c>
      <c r="AK122">
        <f>IF('ICSY 1950-2003'!AK122="","EMPTY",IF('ICSY 1995-2008'!AK122="","EMPTY_2",'ICSY 1950-2003'!AK122-'ICSY 1995-2008'!AK122))</f>
        <v>0</v>
      </c>
      <c r="AL122">
        <f>IF('ICSY 1950-2003'!AL122="","EMPTY",IF('ICSY 1995-2008'!AL122="","EMPTY_2",'ICSY 1950-2003'!AL122-'ICSY 1995-2008'!AL122))</f>
        <v>0</v>
      </c>
      <c r="AM122">
        <f>IF('ICSY 1950-2003'!AM122="","EMPTY",IF('ICSY 1995-2008'!AM122="","EMPTY_2",'ICSY 1950-2003'!AM122-'ICSY 1995-2008'!AM122))</f>
        <v>0</v>
      </c>
      <c r="AN122">
        <f>IF('ICSY 1950-2003'!AN122="","EMPTY",IF('ICSY 1995-2008'!AN122="","EMPTY_2",'ICSY 1950-2003'!AN122-'ICSY 1995-2008'!AN122))</f>
        <v>0</v>
      </c>
      <c r="AO122">
        <f>IF('ICSY 1950-2003'!AO122="","EMPTY",IF('ICSY 1995-2008'!AO122="","EMPTY_2",'ICSY 1950-2003'!AO122-'ICSY 1995-2008'!AO122))</f>
        <v>0</v>
      </c>
      <c r="AP122">
        <f>IF('ICSY 1950-2003'!AP122="","EMPTY",IF('ICSY 1995-2008'!AP122="","EMPTY_2",'ICSY 1950-2003'!AP122-'ICSY 1995-2008'!AP122))</f>
        <v>0</v>
      </c>
      <c r="AQ122">
        <f>IF('ICSY 1950-2003'!AQ122="","EMPTY",IF('ICSY 1995-2008'!AQ122="","EMPTY_2",'ICSY 1950-2003'!AQ122-'ICSY 1995-2008'!AQ122))</f>
        <v>0</v>
      </c>
      <c r="AR122">
        <f>IF('ICSY 1950-2003'!AR122="","EMPTY",IF('ICSY 1995-2008'!AR122="","EMPTY_2",'ICSY 1950-2003'!AR122-'ICSY 1995-2008'!AR122))</f>
        <v>0</v>
      </c>
      <c r="AS122">
        <f>IF('ICSY 1950-2003'!AS122="","EMPTY",IF('ICSY 1995-2008'!AS122="","EMPTY_2",'ICSY 1950-2003'!AS122-'ICSY 1995-2008'!AS122))</f>
        <v>0</v>
      </c>
      <c r="AU122">
        <f t="shared" si="1"/>
        <v>0</v>
      </c>
    </row>
    <row r="123" spans="1:47" x14ac:dyDescent="0.2">
      <c r="A123" t="s">
        <v>341</v>
      </c>
      <c r="B123" t="s">
        <v>342</v>
      </c>
      <c r="C123" t="s">
        <v>343</v>
      </c>
      <c r="L123">
        <v>95000</v>
      </c>
      <c r="M123">
        <v>72000</v>
      </c>
      <c r="N123">
        <v>61000</v>
      </c>
      <c r="O123">
        <v>79000</v>
      </c>
      <c r="P123">
        <v>485000</v>
      </c>
      <c r="Q123">
        <v>615000</v>
      </c>
      <c r="R123">
        <v>675000</v>
      </c>
      <c r="S123">
        <v>659000</v>
      </c>
      <c r="T123">
        <v>1079000</v>
      </c>
      <c r="U123">
        <v>1594000</v>
      </c>
      <c r="V123">
        <v>1787000</v>
      </c>
      <c r="W123">
        <v>2722000</v>
      </c>
      <c r="X123">
        <v>3139000</v>
      </c>
      <c r="Y123">
        <v>3093000</v>
      </c>
      <c r="Z123">
        <v>6000000</v>
      </c>
      <c r="AA123">
        <v>6500000</v>
      </c>
      <c r="AB123">
        <v>2077000</v>
      </c>
      <c r="AC123">
        <v>2700000</v>
      </c>
      <c r="AD123">
        <v>2700000</v>
      </c>
      <c r="AE123">
        <v>4000000</v>
      </c>
      <c r="AF123">
        <v>4000000</v>
      </c>
      <c r="AG123">
        <v>4000000</v>
      </c>
      <c r="AH123">
        <v>4000000</v>
      </c>
      <c r="AI123">
        <v>4000000</v>
      </c>
      <c r="AJ123">
        <v>4000000</v>
      </c>
      <c r="AK123">
        <f>IF('ICSY 1950-2003'!AK123="","EMPTY",IF('ICSY 1995-2008'!AK123="","EMPTY_2",'ICSY 1950-2003'!AK123-'ICSY 1995-2008'!AK123))</f>
        <v>0</v>
      </c>
      <c r="AL123">
        <f>IF('ICSY 1950-2003'!AL123="","EMPTY",IF('ICSY 1995-2008'!AL123="","EMPTY_2",'ICSY 1950-2003'!AL123-'ICSY 1995-2008'!AL123))</f>
        <v>0</v>
      </c>
      <c r="AM123">
        <f>IF('ICSY 1950-2003'!AM123="","EMPTY",IF('ICSY 1995-2008'!AM123="","EMPTY_2",'ICSY 1950-2003'!AM123-'ICSY 1995-2008'!AM123))</f>
        <v>0</v>
      </c>
      <c r="AN123">
        <f>IF('ICSY 1950-2003'!AN123="","EMPTY",IF('ICSY 1995-2008'!AN123="","EMPTY_2",'ICSY 1950-2003'!AN123-'ICSY 1995-2008'!AN123))</f>
        <v>0</v>
      </c>
      <c r="AO123">
        <f>IF('ICSY 1950-2003'!AO123="","EMPTY",IF('ICSY 1995-2008'!AO123="","EMPTY_2",'ICSY 1950-2003'!AO123-'ICSY 1995-2008'!AO123))</f>
        <v>0</v>
      </c>
      <c r="AP123">
        <f>IF('ICSY 1950-2003'!AP123="","EMPTY",IF('ICSY 1995-2008'!AP123="","EMPTY_2",'ICSY 1950-2003'!AP123-'ICSY 1995-2008'!AP123))</f>
        <v>0</v>
      </c>
      <c r="AQ123">
        <f>IF('ICSY 1950-2003'!AQ123="","EMPTY",IF('ICSY 1995-2008'!AQ123="","EMPTY_2",'ICSY 1950-2003'!AQ123-'ICSY 1995-2008'!AQ123))</f>
        <v>0</v>
      </c>
      <c r="AR123">
        <f>IF('ICSY 1950-2003'!AR123="","EMPTY",IF('ICSY 1995-2008'!AR123="","EMPTY_2",'ICSY 1950-2003'!AR123-'ICSY 1995-2008'!AR123))</f>
        <v>0</v>
      </c>
      <c r="AS123">
        <f>IF('ICSY 1950-2003'!AS123="","EMPTY",IF('ICSY 1995-2008'!AS123="","EMPTY_2",'ICSY 1950-2003'!AS123-'ICSY 1995-2008'!AS123))</f>
        <v>-200</v>
      </c>
      <c r="AU123">
        <f t="shared" si="1"/>
        <v>-0.2</v>
      </c>
    </row>
    <row r="124" spans="1:47" x14ac:dyDescent="0.2">
      <c r="A124" t="s">
        <v>344</v>
      </c>
      <c r="B124" t="s">
        <v>345</v>
      </c>
      <c r="C124" t="s">
        <v>346</v>
      </c>
      <c r="AK124" t="str">
        <f>IF('ICSY 1950-2003'!AK124="","EMPTY",IF('ICSY 1995-2008'!AK124="","EMPTY_2",'ICSY 1950-2003'!AK124-'ICSY 1995-2008'!AK124))</f>
        <v>EMPTY</v>
      </c>
      <c r="AL124" t="str">
        <f>IF('ICSY 1950-2003'!AL124="","EMPTY",IF('ICSY 1995-2008'!AL124="","EMPTY_2",'ICSY 1950-2003'!AL124-'ICSY 1995-2008'!AL124))</f>
        <v>EMPTY</v>
      </c>
      <c r="AM124" t="str">
        <f>IF('ICSY 1950-2003'!AM124="","EMPTY",IF('ICSY 1995-2008'!AM124="","EMPTY_2",'ICSY 1950-2003'!AM124-'ICSY 1995-2008'!AM124))</f>
        <v>EMPTY</v>
      </c>
      <c r="AN124" t="str">
        <f>IF('ICSY 1950-2003'!AN124="","EMPTY",IF('ICSY 1995-2008'!AN124="","EMPTY_2",'ICSY 1950-2003'!AN124-'ICSY 1995-2008'!AN124))</f>
        <v>EMPTY</v>
      </c>
      <c r="AO124" t="str">
        <f>IF('ICSY 1950-2003'!AO124="","EMPTY",IF('ICSY 1995-2008'!AO124="","EMPTY_2",'ICSY 1950-2003'!AO124-'ICSY 1995-2008'!AO124))</f>
        <v>EMPTY</v>
      </c>
      <c r="AP124" t="str">
        <f>IF('ICSY 1950-2003'!AP124="","EMPTY",IF('ICSY 1995-2008'!AP124="","EMPTY_2",'ICSY 1950-2003'!AP124-'ICSY 1995-2008'!AP124))</f>
        <v>EMPTY</v>
      </c>
      <c r="AQ124" t="str">
        <f>IF('ICSY 1950-2003'!AQ124="","EMPTY",IF('ICSY 1995-2008'!AQ124="","EMPTY_2",'ICSY 1950-2003'!AQ124-'ICSY 1995-2008'!AQ124))</f>
        <v>EMPTY</v>
      </c>
      <c r="AR124" t="str">
        <f>IF('ICSY 1950-2003'!AR124="","EMPTY",IF('ICSY 1995-2008'!AR124="","EMPTY_2",'ICSY 1950-2003'!AR124-'ICSY 1995-2008'!AR124))</f>
        <v>EMPTY</v>
      </c>
      <c r="AS124" t="str">
        <f>IF('ICSY 1950-2003'!AS124="","EMPTY",IF('ICSY 1995-2008'!AS124="","EMPTY_2",'ICSY 1950-2003'!AS124-'ICSY 1995-2008'!AS124))</f>
        <v>EMPTY</v>
      </c>
      <c r="AU124">
        <f t="shared" si="1"/>
        <v>0</v>
      </c>
    </row>
    <row r="125" spans="1:47" x14ac:dyDescent="0.2">
      <c r="A125" t="s">
        <v>347</v>
      </c>
      <c r="B125" t="s">
        <v>348</v>
      </c>
      <c r="C125" t="s">
        <v>349</v>
      </c>
      <c r="Z125">
        <v>3382000</v>
      </c>
      <c r="AA125">
        <v>3383000</v>
      </c>
      <c r="AB125">
        <v>3388000</v>
      </c>
      <c r="AC125">
        <v>3394000</v>
      </c>
      <c r="AD125">
        <v>3405000</v>
      </c>
      <c r="AE125">
        <v>3410000</v>
      </c>
      <c r="AF125">
        <v>3359000</v>
      </c>
      <c r="AG125">
        <v>3126000</v>
      </c>
      <c r="AH125">
        <v>1485000</v>
      </c>
      <c r="AI125">
        <v>727000</v>
      </c>
      <c r="AJ125">
        <v>736000</v>
      </c>
      <c r="AK125">
        <f>IF('ICSY 1950-2003'!AK125="","EMPTY",IF('ICSY 1995-2008'!AK125="","EMPTY_2",'ICSY 1950-2003'!AK125-'ICSY 1995-2008'!AK125))</f>
        <v>0</v>
      </c>
      <c r="AL125">
        <f>IF('ICSY 1950-2003'!AL125="","EMPTY",IF('ICSY 1995-2008'!AL125="","EMPTY_2",'ICSY 1950-2003'!AL125-'ICSY 1995-2008'!AL125))</f>
        <v>0</v>
      </c>
      <c r="AM125">
        <f>IF('ICSY 1950-2003'!AM125="","EMPTY",IF('ICSY 1995-2008'!AM125="","EMPTY_2",'ICSY 1950-2003'!AM125-'ICSY 1995-2008'!AM125))</f>
        <v>4</v>
      </c>
      <c r="AN125">
        <f>IF('ICSY 1950-2003'!AN125="","EMPTY",IF('ICSY 1995-2008'!AN125="","EMPTY_2",'ICSY 1950-2003'!AN125-'ICSY 1995-2008'!AN125))</f>
        <v>6.6999999999999318</v>
      </c>
      <c r="AO125">
        <f>IF('ICSY 1950-2003'!AO125="","EMPTY",IF('ICSY 1995-2008'!AO125="","EMPTY_2",'ICSY 1950-2003'!AO125-'ICSY 1995-2008'!AO125))</f>
        <v>-2</v>
      </c>
      <c r="AP125">
        <f>IF('ICSY 1950-2003'!AP125="","EMPTY",IF('ICSY 1995-2008'!AP125="","EMPTY_2",'ICSY 1950-2003'!AP125-'ICSY 1995-2008'!AP125))</f>
        <v>14</v>
      </c>
      <c r="AQ125">
        <f>IF('ICSY 1950-2003'!AQ125="","EMPTY",IF('ICSY 1995-2008'!AQ125="","EMPTY_2",'ICSY 1950-2003'!AQ125-'ICSY 1995-2008'!AQ125))</f>
        <v>-11.700000000000045</v>
      </c>
      <c r="AR125">
        <f>IF('ICSY 1950-2003'!AR125="","EMPTY",IF('ICSY 1995-2008'!AR125="","EMPTY_2",'ICSY 1950-2003'!AR125-'ICSY 1995-2008'!AR125))</f>
        <v>5.5</v>
      </c>
      <c r="AS125">
        <f>IF('ICSY 1950-2003'!AS125="","EMPTY",IF('ICSY 1995-2008'!AS125="","EMPTY_2",'ICSY 1950-2003'!AS125-'ICSY 1995-2008'!AS125))</f>
        <v>-1.8999999999999773</v>
      </c>
      <c r="AU125">
        <f t="shared" si="1"/>
        <v>1.4599999999999908E-2</v>
      </c>
    </row>
    <row r="126" spans="1:47" x14ac:dyDescent="0.2">
      <c r="A126" t="s">
        <v>350</v>
      </c>
      <c r="B126" t="s">
        <v>351</v>
      </c>
      <c r="C126" t="s">
        <v>352</v>
      </c>
      <c r="L126">
        <v>245000</v>
      </c>
      <c r="M126">
        <v>267000</v>
      </c>
      <c r="N126">
        <v>309000</v>
      </c>
      <c r="O126">
        <v>357000</v>
      </c>
      <c r="P126">
        <v>391000</v>
      </c>
      <c r="Q126">
        <v>343000</v>
      </c>
      <c r="R126">
        <v>299000</v>
      </c>
      <c r="S126">
        <v>291000</v>
      </c>
      <c r="T126">
        <v>311000</v>
      </c>
      <c r="U126">
        <v>318000</v>
      </c>
      <c r="V126">
        <v>325000</v>
      </c>
      <c r="W126">
        <v>342000</v>
      </c>
      <c r="X126">
        <v>344000</v>
      </c>
      <c r="Y126">
        <v>353000</v>
      </c>
      <c r="Z126">
        <v>340000</v>
      </c>
      <c r="AA126">
        <v>295000</v>
      </c>
      <c r="AB126">
        <v>389000</v>
      </c>
      <c r="AC126">
        <v>509000</v>
      </c>
      <c r="AD126">
        <v>563000</v>
      </c>
      <c r="AE126">
        <v>590000</v>
      </c>
      <c r="AF126">
        <v>636000</v>
      </c>
      <c r="AG126">
        <v>688000</v>
      </c>
      <c r="AH126">
        <v>695000</v>
      </c>
      <c r="AI126">
        <v>719000</v>
      </c>
      <c r="AJ126">
        <v>711000</v>
      </c>
      <c r="AK126">
        <f>IF('ICSY 1950-2003'!AK126="","EMPTY",IF('ICSY 1995-2008'!AK126="","EMPTY_2",'ICSY 1950-2003'!AK126-'ICSY 1995-2008'!AK126))</f>
        <v>0</v>
      </c>
      <c r="AL126">
        <f>IF('ICSY 1950-2003'!AL126="","EMPTY",IF('ICSY 1995-2008'!AL126="","EMPTY_2",'ICSY 1950-2003'!AL126-'ICSY 1995-2008'!AL126))</f>
        <v>0</v>
      </c>
      <c r="AM126">
        <f>IF('ICSY 1950-2003'!AM126="","EMPTY",IF('ICSY 1995-2008'!AM126="","EMPTY_2",'ICSY 1950-2003'!AM126-'ICSY 1995-2008'!AM126))</f>
        <v>0</v>
      </c>
      <c r="AN126">
        <f>IF('ICSY 1950-2003'!AN126="","EMPTY",IF('ICSY 1995-2008'!AN126="","EMPTY_2",'ICSY 1950-2003'!AN126-'ICSY 1995-2008'!AN126))</f>
        <v>0</v>
      </c>
      <c r="AO126">
        <f>IF('ICSY 1950-2003'!AO126="","EMPTY",IF('ICSY 1995-2008'!AO126="","EMPTY_2",'ICSY 1950-2003'!AO126-'ICSY 1995-2008'!AO126))</f>
        <v>0</v>
      </c>
      <c r="AP126">
        <f>IF('ICSY 1950-2003'!AP126="","EMPTY",IF('ICSY 1995-2008'!AP126="","EMPTY_2",'ICSY 1950-2003'!AP126-'ICSY 1995-2008'!AP126))</f>
        <v>0</v>
      </c>
      <c r="AQ126">
        <f>IF('ICSY 1950-2003'!AQ126="","EMPTY",IF('ICSY 1995-2008'!AQ126="","EMPTY_2",'ICSY 1950-2003'!AQ126-'ICSY 1995-2008'!AQ126))</f>
        <v>0</v>
      </c>
      <c r="AR126">
        <f>IF('ICSY 1950-2003'!AR126="","EMPTY",IF('ICSY 1995-2008'!AR126="","EMPTY_2",'ICSY 1950-2003'!AR126-'ICSY 1995-2008'!AR126))</f>
        <v>0</v>
      </c>
      <c r="AS126">
        <f>IF('ICSY 1950-2003'!AS126="","EMPTY",IF('ICSY 1995-2008'!AS126="","EMPTY_2",'ICSY 1950-2003'!AS126-'ICSY 1995-2008'!AS126))</f>
        <v>0</v>
      </c>
      <c r="AU126">
        <f t="shared" si="1"/>
        <v>0</v>
      </c>
    </row>
    <row r="127" spans="1:47" x14ac:dyDescent="0.2">
      <c r="A127" t="s">
        <v>353</v>
      </c>
      <c r="B127" t="s">
        <v>354</v>
      </c>
      <c r="C127" t="s">
        <v>355</v>
      </c>
      <c r="AK127" t="str">
        <f>IF('ICSY 1950-2003'!AK127="","EMPTY",IF('ICSY 1995-2008'!AK127="","EMPTY_2",'ICSY 1950-2003'!AK127-'ICSY 1995-2008'!AK127))</f>
        <v>EMPTY</v>
      </c>
      <c r="AL127" t="str">
        <f>IF('ICSY 1950-2003'!AL127="","EMPTY",IF('ICSY 1995-2008'!AL127="","EMPTY_2",'ICSY 1950-2003'!AL127-'ICSY 1995-2008'!AL127))</f>
        <v>EMPTY</v>
      </c>
      <c r="AM127" t="str">
        <f>IF('ICSY 1950-2003'!AM127="","EMPTY",IF('ICSY 1995-2008'!AM127="","EMPTY_2",'ICSY 1950-2003'!AM127-'ICSY 1995-2008'!AM127))</f>
        <v>EMPTY</v>
      </c>
      <c r="AN127" t="str">
        <f>IF('ICSY 1950-2003'!AN127="","EMPTY",IF('ICSY 1995-2008'!AN127="","EMPTY_2",'ICSY 1950-2003'!AN127-'ICSY 1995-2008'!AN127))</f>
        <v>EMPTY</v>
      </c>
      <c r="AO127" t="str">
        <f>IF('ICSY 1950-2003'!AO127="","EMPTY",IF('ICSY 1995-2008'!AO127="","EMPTY_2",'ICSY 1950-2003'!AO127-'ICSY 1995-2008'!AO127))</f>
        <v>EMPTY</v>
      </c>
      <c r="AP127" t="str">
        <f>IF('ICSY 1950-2003'!AP127="","EMPTY",IF('ICSY 1995-2008'!AP127="","EMPTY_2",'ICSY 1950-2003'!AP127-'ICSY 1995-2008'!AP127))</f>
        <v>EMPTY</v>
      </c>
      <c r="AQ127" t="str">
        <f>IF('ICSY 1950-2003'!AQ127="","EMPTY",IF('ICSY 1995-2008'!AQ127="","EMPTY_2",'ICSY 1950-2003'!AQ127-'ICSY 1995-2008'!AQ127))</f>
        <v>EMPTY</v>
      </c>
      <c r="AR127" t="str">
        <f>IF('ICSY 1950-2003'!AR127="","EMPTY",IF('ICSY 1995-2008'!AR127="","EMPTY_2",'ICSY 1950-2003'!AR127-'ICSY 1995-2008'!AR127))</f>
        <v>EMPTY</v>
      </c>
      <c r="AS127" t="str">
        <f>IF('ICSY 1950-2003'!AS127="","EMPTY",IF('ICSY 1995-2008'!AS127="","EMPTY_2",'ICSY 1950-2003'!AS127-'ICSY 1995-2008'!AS127))</f>
        <v>EMPTY</v>
      </c>
      <c r="AU127">
        <f t="shared" si="1"/>
        <v>0</v>
      </c>
    </row>
    <row r="128" spans="1:47" x14ac:dyDescent="0.2">
      <c r="A128" t="s">
        <v>356</v>
      </c>
      <c r="B128" t="s">
        <v>357</v>
      </c>
      <c r="C128" t="s">
        <v>358</v>
      </c>
      <c r="Y128">
        <v>699000</v>
      </c>
      <c r="Z128">
        <v>715000</v>
      </c>
      <c r="AA128">
        <v>684000</v>
      </c>
      <c r="AB128">
        <v>690000</v>
      </c>
      <c r="AC128">
        <v>748000</v>
      </c>
      <c r="AD128">
        <v>781000</v>
      </c>
      <c r="AE128">
        <v>769000</v>
      </c>
      <c r="AF128">
        <v>639000</v>
      </c>
      <c r="AG128">
        <v>606000</v>
      </c>
      <c r="AH128">
        <v>516000</v>
      </c>
      <c r="AI128">
        <v>499000</v>
      </c>
      <c r="AJ128">
        <v>486000</v>
      </c>
      <c r="AK128">
        <f>IF('ICSY 1950-2003'!AK128="","EMPTY",IF('ICSY 1995-2008'!AK128="","EMPTY_2",'ICSY 1950-2003'!AK128-'ICSY 1995-2008'!AK128))</f>
        <v>0</v>
      </c>
      <c r="AL128">
        <f>IF('ICSY 1950-2003'!AL128="","EMPTY",IF('ICSY 1995-2008'!AL128="","EMPTY_2",'ICSY 1950-2003'!AL128-'ICSY 1995-2008'!AL128))</f>
        <v>0</v>
      </c>
      <c r="AM128">
        <f>IF('ICSY 1950-2003'!AM128="","EMPTY",IF('ICSY 1995-2008'!AM128="","EMPTY_2",'ICSY 1950-2003'!AM128-'ICSY 1995-2008'!AM128))</f>
        <v>0</v>
      </c>
      <c r="AN128">
        <f>IF('ICSY 1950-2003'!AN128="","EMPTY",IF('ICSY 1995-2008'!AN128="","EMPTY_2",'ICSY 1950-2003'!AN128-'ICSY 1995-2008'!AN128))</f>
        <v>0</v>
      </c>
      <c r="AO128">
        <f>IF('ICSY 1950-2003'!AO128="","EMPTY",IF('ICSY 1995-2008'!AO128="","EMPTY_2",'ICSY 1950-2003'!AO128-'ICSY 1995-2008'!AO128))</f>
        <v>0</v>
      </c>
      <c r="AP128">
        <f>IF('ICSY 1950-2003'!AP128="","EMPTY",IF('ICSY 1995-2008'!AP128="","EMPTY_2",'ICSY 1950-2003'!AP128-'ICSY 1995-2008'!AP128))</f>
        <v>-1.0231815394945443E-12</v>
      </c>
      <c r="AQ128">
        <f>IF('ICSY 1950-2003'!AQ128="","EMPTY",IF('ICSY 1995-2008'!AQ128="","EMPTY_2",'ICSY 1950-2003'!AQ128-'ICSY 1995-2008'!AQ128))</f>
        <v>-4.399999999998272E-2</v>
      </c>
      <c r="AR128">
        <f>IF('ICSY 1950-2003'!AR128="","EMPTY",IF('ICSY 1995-2008'!AR128="","EMPTY_2",'ICSY 1950-2003'!AR128-'ICSY 1995-2008'!AR128))</f>
        <v>-0.50999999999999091</v>
      </c>
      <c r="AS128">
        <f>IF('ICSY 1950-2003'!AS128="","EMPTY",IF('ICSY 1995-2008'!AS128="","EMPTY_2",'ICSY 1950-2003'!AS128-'ICSY 1995-2008'!AS128))</f>
        <v>-0.31400000000098771</v>
      </c>
      <c r="AU128">
        <f t="shared" si="1"/>
        <v>-8.6800000000198448E-4</v>
      </c>
    </row>
    <row r="129" spans="1:47" x14ac:dyDescent="0.2">
      <c r="A129" t="s">
        <v>359</v>
      </c>
      <c r="B129" t="s">
        <v>360</v>
      </c>
      <c r="C129" t="s">
        <v>361</v>
      </c>
      <c r="L129">
        <v>75000</v>
      </c>
      <c r="M129">
        <v>77000</v>
      </c>
      <c r="N129">
        <v>64000</v>
      </c>
      <c r="O129">
        <v>70000</v>
      </c>
      <c r="P129">
        <v>61000</v>
      </c>
      <c r="Q129">
        <v>58000</v>
      </c>
      <c r="R129">
        <v>70000</v>
      </c>
      <c r="S129">
        <v>52000</v>
      </c>
      <c r="T129">
        <v>66000</v>
      </c>
      <c r="U129">
        <v>63000</v>
      </c>
      <c r="V129">
        <v>60000</v>
      </c>
      <c r="W129">
        <v>36000</v>
      </c>
      <c r="X129">
        <v>36000</v>
      </c>
      <c r="Y129">
        <v>36000</v>
      </c>
      <c r="Z129">
        <v>37000</v>
      </c>
      <c r="AA129">
        <v>28000</v>
      </c>
      <c r="AB129">
        <v>32000</v>
      </c>
      <c r="AC129">
        <v>44000</v>
      </c>
      <c r="AD129">
        <v>33000</v>
      </c>
      <c r="AE129">
        <v>24000</v>
      </c>
      <c r="AF129">
        <v>29000</v>
      </c>
      <c r="AG129">
        <v>32000</v>
      </c>
      <c r="AH129">
        <v>30000</v>
      </c>
      <c r="AI129">
        <v>36000</v>
      </c>
      <c r="AK129">
        <f>IF('ICSY 1950-2003'!AK129="","EMPTY",IF('ICSY 1995-2008'!AK129="","EMPTY_2",'ICSY 1950-2003'!AK129-'ICSY 1995-2008'!AK129))</f>
        <v>0</v>
      </c>
      <c r="AL129">
        <f>IF('ICSY 1950-2003'!AL129="","EMPTY",IF('ICSY 1995-2008'!AL129="","EMPTY_2",'ICSY 1950-2003'!AL129-'ICSY 1995-2008'!AL129))</f>
        <v>0</v>
      </c>
      <c r="AM129">
        <f>IF('ICSY 1950-2003'!AM129="","EMPTY",IF('ICSY 1995-2008'!AM129="","EMPTY_2",'ICSY 1950-2003'!AM129-'ICSY 1995-2008'!AM129))</f>
        <v>0</v>
      </c>
      <c r="AN129">
        <f>IF('ICSY 1950-2003'!AN129="","EMPTY",IF('ICSY 1995-2008'!AN129="","EMPTY_2",'ICSY 1950-2003'!AN129-'ICSY 1995-2008'!AN129))</f>
        <v>0</v>
      </c>
      <c r="AO129">
        <f>IF('ICSY 1950-2003'!AO129="","EMPTY",IF('ICSY 1995-2008'!AO129="","EMPTY_2",'ICSY 1950-2003'!AO129-'ICSY 1995-2008'!AO129))</f>
        <v>0</v>
      </c>
      <c r="AP129">
        <f>IF('ICSY 1950-2003'!AP129="","EMPTY",IF('ICSY 1995-2008'!AP129="","EMPTY_2",'ICSY 1950-2003'!AP129-'ICSY 1995-2008'!AP129))</f>
        <v>0</v>
      </c>
      <c r="AQ129">
        <f>IF('ICSY 1950-2003'!AQ129="","EMPTY",IF('ICSY 1995-2008'!AQ129="","EMPTY_2",'ICSY 1950-2003'!AQ129-'ICSY 1995-2008'!AQ129))</f>
        <v>0</v>
      </c>
      <c r="AR129">
        <f>IF('ICSY 1950-2003'!AR129="","EMPTY",IF('ICSY 1995-2008'!AR129="","EMPTY_2",'ICSY 1950-2003'!AR129-'ICSY 1995-2008'!AR129))</f>
        <v>0</v>
      </c>
      <c r="AS129">
        <f>IF('ICSY 1950-2003'!AS129="","EMPTY",IF('ICSY 1995-2008'!AS129="","EMPTY_2",'ICSY 1950-2003'!AS129-'ICSY 1995-2008'!AS129))</f>
        <v>0</v>
      </c>
      <c r="AU129">
        <f t="shared" si="1"/>
        <v>0</v>
      </c>
    </row>
    <row r="130" spans="1:47" x14ac:dyDescent="0.2">
      <c r="A130" t="s">
        <v>362</v>
      </c>
      <c r="B130" t="s">
        <v>363</v>
      </c>
      <c r="C130" t="s">
        <v>364</v>
      </c>
      <c r="L130">
        <v>69000</v>
      </c>
      <c r="M130">
        <v>62000</v>
      </c>
      <c r="N130">
        <v>74000</v>
      </c>
      <c r="O130">
        <v>89000</v>
      </c>
      <c r="P130">
        <v>82000</v>
      </c>
      <c r="Q130">
        <v>104000</v>
      </c>
      <c r="R130">
        <v>85000</v>
      </c>
      <c r="S130">
        <v>94000</v>
      </c>
      <c r="T130">
        <v>108000</v>
      </c>
      <c r="U130">
        <v>113000</v>
      </c>
      <c r="V130">
        <v>92000</v>
      </c>
      <c r="W130">
        <v>78000</v>
      </c>
      <c r="X130">
        <v>53000</v>
      </c>
      <c r="Y130">
        <v>70000</v>
      </c>
      <c r="Z130">
        <v>70000</v>
      </c>
      <c r="AA130">
        <v>62000</v>
      </c>
      <c r="AB130">
        <v>69000</v>
      </c>
      <c r="AC130">
        <v>75000</v>
      </c>
      <c r="AD130">
        <v>62000</v>
      </c>
      <c r="AE130">
        <v>79000</v>
      </c>
      <c r="AF130">
        <v>101000</v>
      </c>
      <c r="AG130">
        <v>112000</v>
      </c>
      <c r="AH130">
        <v>108000</v>
      </c>
      <c r="AI130">
        <v>117000</v>
      </c>
      <c r="AJ130">
        <v>122000</v>
      </c>
      <c r="AK130">
        <f>IF('ICSY 1950-2003'!AK130="","EMPTY",IF('ICSY 1995-2008'!AK130="","EMPTY_2",'ICSY 1950-2003'!AK130-'ICSY 1995-2008'!AK130))</f>
        <v>0</v>
      </c>
      <c r="AL130">
        <f>IF('ICSY 1950-2003'!AL130="","EMPTY",IF('ICSY 1995-2008'!AL130="","EMPTY_2",'ICSY 1950-2003'!AL130-'ICSY 1995-2008'!AL130))</f>
        <v>0</v>
      </c>
      <c r="AM130">
        <f>IF('ICSY 1950-2003'!AM130="","EMPTY",IF('ICSY 1995-2008'!AM130="","EMPTY_2",'ICSY 1950-2003'!AM130-'ICSY 1995-2008'!AM130))</f>
        <v>0</v>
      </c>
      <c r="AN130">
        <f>IF('ICSY 1950-2003'!AN130="","EMPTY",IF('ICSY 1995-2008'!AN130="","EMPTY_2",'ICSY 1950-2003'!AN130-'ICSY 1995-2008'!AN130))</f>
        <v>0</v>
      </c>
      <c r="AO130">
        <f>IF('ICSY 1950-2003'!AO130="","EMPTY",IF('ICSY 1995-2008'!AO130="","EMPTY_2",'ICSY 1950-2003'!AO130-'ICSY 1995-2008'!AO130))</f>
        <v>0</v>
      </c>
      <c r="AP130">
        <f>IF('ICSY 1950-2003'!AP130="","EMPTY",IF('ICSY 1995-2008'!AP130="","EMPTY_2",'ICSY 1950-2003'!AP130-'ICSY 1995-2008'!AP130))</f>
        <v>0</v>
      </c>
      <c r="AQ130">
        <f>IF('ICSY 1950-2003'!AQ130="","EMPTY",IF('ICSY 1995-2008'!AQ130="","EMPTY_2",'ICSY 1950-2003'!AQ130-'ICSY 1995-2008'!AQ130))</f>
        <v>0</v>
      </c>
      <c r="AR130">
        <f>IF('ICSY 1950-2003'!AR130="","EMPTY",IF('ICSY 1995-2008'!AR130="","EMPTY_2",'ICSY 1950-2003'!AR130-'ICSY 1995-2008'!AR130))</f>
        <v>0</v>
      </c>
      <c r="AS130">
        <f>IF('ICSY 1950-2003'!AS130="","EMPTY",IF('ICSY 1995-2008'!AS130="","EMPTY_2",'ICSY 1950-2003'!AS130-'ICSY 1995-2008'!AS130))</f>
        <v>0</v>
      </c>
      <c r="AU130">
        <f t="shared" si="1"/>
        <v>0</v>
      </c>
    </row>
    <row r="131" spans="1:47" x14ac:dyDescent="0.2">
      <c r="A131" t="s">
        <v>365</v>
      </c>
      <c r="B131" t="s">
        <v>366</v>
      </c>
      <c r="C131" t="s">
        <v>367</v>
      </c>
      <c r="L131">
        <v>1030000</v>
      </c>
      <c r="M131">
        <v>1095000</v>
      </c>
      <c r="N131">
        <v>1160000</v>
      </c>
      <c r="O131">
        <v>1278000</v>
      </c>
      <c r="P131">
        <v>1364000</v>
      </c>
      <c r="Q131">
        <v>1446000</v>
      </c>
      <c r="R131">
        <v>1739000</v>
      </c>
      <c r="S131">
        <v>1777000</v>
      </c>
      <c r="T131">
        <v>2196000</v>
      </c>
      <c r="U131">
        <v>2265000</v>
      </c>
      <c r="V131">
        <v>2349000</v>
      </c>
      <c r="W131">
        <v>2833000</v>
      </c>
      <c r="X131">
        <v>3123000</v>
      </c>
      <c r="Y131">
        <v>3231000</v>
      </c>
      <c r="Z131">
        <v>3469000</v>
      </c>
      <c r="AA131">
        <v>3128000</v>
      </c>
      <c r="AB131">
        <v>3569000</v>
      </c>
      <c r="AC131">
        <v>3316000</v>
      </c>
      <c r="AD131">
        <v>3861000</v>
      </c>
      <c r="AE131">
        <v>4794000</v>
      </c>
      <c r="AF131">
        <v>5881000</v>
      </c>
      <c r="AG131">
        <v>7451000</v>
      </c>
      <c r="AH131">
        <v>8366000</v>
      </c>
      <c r="AI131">
        <v>8797000</v>
      </c>
      <c r="AJ131">
        <v>9928000</v>
      </c>
      <c r="AK131">
        <f>IF('ICSY 1950-2003'!AK131="","EMPTY",IF('ICSY 1995-2008'!AK131="","EMPTY_2",'ICSY 1950-2003'!AK131-'ICSY 1995-2008'!AK131))</f>
        <v>0</v>
      </c>
      <c r="AL131">
        <f>IF('ICSY 1950-2003'!AL131="","EMPTY",IF('ICSY 1995-2008'!AL131="","EMPTY_2",'ICSY 1950-2003'!AL131-'ICSY 1995-2008'!AL131))</f>
        <v>0</v>
      </c>
      <c r="AM131">
        <f>IF('ICSY 1950-2003'!AM131="","EMPTY",IF('ICSY 1995-2008'!AM131="","EMPTY_2",'ICSY 1950-2003'!AM131-'ICSY 1995-2008'!AM131))</f>
        <v>0</v>
      </c>
      <c r="AN131">
        <f>IF('ICSY 1950-2003'!AN131="","EMPTY",IF('ICSY 1995-2008'!AN131="","EMPTY_2",'ICSY 1950-2003'!AN131-'ICSY 1995-2008'!AN131))</f>
        <v>18</v>
      </c>
      <c r="AO131">
        <f>IF('ICSY 1950-2003'!AO131="","EMPTY",IF('ICSY 1995-2008'!AO131="","EMPTY_2",'ICSY 1950-2003'!AO131-'ICSY 1995-2008'!AO131))</f>
        <v>0</v>
      </c>
      <c r="AP131">
        <f>IF('ICSY 1950-2003'!AP131="","EMPTY",IF('ICSY 1995-2008'!AP131="","EMPTY_2",'ICSY 1950-2003'!AP131-'ICSY 1995-2008'!AP131))</f>
        <v>0</v>
      </c>
      <c r="AQ131">
        <f>IF('ICSY 1950-2003'!AQ131="","EMPTY",IF('ICSY 1995-2008'!AQ131="","EMPTY_2",'ICSY 1950-2003'!AQ131-'ICSY 1995-2008'!AQ131))</f>
        <v>0</v>
      </c>
      <c r="AR131">
        <f>IF('ICSY 1950-2003'!AR131="","EMPTY",IF('ICSY 1995-2008'!AR131="","EMPTY_2",'ICSY 1950-2003'!AR131-'ICSY 1995-2008'!AR131))</f>
        <v>0</v>
      </c>
      <c r="AS131">
        <f>IF('ICSY 1950-2003'!AS131="","EMPTY",IF('ICSY 1995-2008'!AS131="","EMPTY_2",'ICSY 1950-2003'!AS131-'ICSY 1995-2008'!AS131))</f>
        <v>-1</v>
      </c>
      <c r="AU131">
        <f t="shared" si="1"/>
        <v>1.7000000000000001E-2</v>
      </c>
    </row>
    <row r="132" spans="1:47" x14ac:dyDescent="0.2">
      <c r="A132" t="s">
        <v>368</v>
      </c>
      <c r="B132" t="s">
        <v>369</v>
      </c>
      <c r="C132" t="s">
        <v>370</v>
      </c>
      <c r="AK132" t="str">
        <f>IF('ICSY 1950-2003'!AK132="","EMPTY",IF('ICSY 1995-2008'!AK132="","EMPTY_2",'ICSY 1950-2003'!AK132-'ICSY 1995-2008'!AK132))</f>
        <v>EMPTY</v>
      </c>
      <c r="AL132" t="str">
        <f>IF('ICSY 1950-2003'!AL132="","EMPTY",IF('ICSY 1995-2008'!AL132="","EMPTY_2",'ICSY 1950-2003'!AL132-'ICSY 1995-2008'!AL132))</f>
        <v>EMPTY</v>
      </c>
      <c r="AM132" t="str">
        <f>IF('ICSY 1950-2003'!AM132="","EMPTY",IF('ICSY 1995-2008'!AM132="","EMPTY_2",'ICSY 1950-2003'!AM132-'ICSY 1995-2008'!AM132))</f>
        <v>EMPTY</v>
      </c>
      <c r="AN132" t="str">
        <f>IF('ICSY 1950-2003'!AN132="","EMPTY",IF('ICSY 1995-2008'!AN132="","EMPTY_2",'ICSY 1950-2003'!AN132-'ICSY 1995-2008'!AN132))</f>
        <v>EMPTY</v>
      </c>
      <c r="AO132" t="str">
        <f>IF('ICSY 1950-2003'!AO132="","EMPTY",IF('ICSY 1995-2008'!AO132="","EMPTY_2",'ICSY 1950-2003'!AO132-'ICSY 1995-2008'!AO132))</f>
        <v>EMPTY</v>
      </c>
      <c r="AP132" t="str">
        <f>IF('ICSY 1950-2003'!AP132="","EMPTY",IF('ICSY 1995-2008'!AP132="","EMPTY_2",'ICSY 1950-2003'!AP132-'ICSY 1995-2008'!AP132))</f>
        <v>EMPTY</v>
      </c>
      <c r="AQ132" t="str">
        <f>IF('ICSY 1950-2003'!AQ132="","EMPTY",IF('ICSY 1995-2008'!AQ132="","EMPTY_2",'ICSY 1950-2003'!AQ132-'ICSY 1995-2008'!AQ132))</f>
        <v>EMPTY</v>
      </c>
      <c r="AR132" t="str">
        <f>IF('ICSY 1950-2003'!AR132="","EMPTY",IF('ICSY 1995-2008'!AR132="","EMPTY_2",'ICSY 1950-2003'!AR132-'ICSY 1995-2008'!AR132))</f>
        <v>EMPTY</v>
      </c>
      <c r="AS132" t="str">
        <f>IF('ICSY 1950-2003'!AS132="","EMPTY",IF('ICSY 1995-2008'!AS132="","EMPTY_2",'ICSY 1950-2003'!AS132-'ICSY 1995-2008'!AS132))</f>
        <v>EMPTY</v>
      </c>
      <c r="AU132">
        <f t="shared" ref="AU132:AU195" si="2">(SUM(AK132:AS132))/1000</f>
        <v>0</v>
      </c>
    </row>
    <row r="133" spans="1:47" x14ac:dyDescent="0.2">
      <c r="A133" t="s">
        <v>371</v>
      </c>
      <c r="B133" t="s">
        <v>372</v>
      </c>
      <c r="C133" t="s">
        <v>373</v>
      </c>
      <c r="L133">
        <v>38000</v>
      </c>
      <c r="M133">
        <v>35000</v>
      </c>
      <c r="N133">
        <v>42000</v>
      </c>
      <c r="O133">
        <v>49000</v>
      </c>
      <c r="P133">
        <v>42000</v>
      </c>
      <c r="Q133">
        <v>49000</v>
      </c>
      <c r="R133">
        <v>38000</v>
      </c>
      <c r="S133">
        <v>35000</v>
      </c>
      <c r="T133">
        <v>34000</v>
      </c>
      <c r="U133">
        <v>27000</v>
      </c>
      <c r="V133">
        <v>20000</v>
      </c>
      <c r="W133">
        <v>35000</v>
      </c>
      <c r="X133">
        <v>27000</v>
      </c>
      <c r="Y133">
        <v>20000</v>
      </c>
      <c r="Z133">
        <v>25000</v>
      </c>
      <c r="AA133">
        <v>19000</v>
      </c>
      <c r="AB133">
        <v>20000</v>
      </c>
      <c r="AC133">
        <v>22000</v>
      </c>
      <c r="AD133">
        <v>25000</v>
      </c>
      <c r="AE133">
        <v>0</v>
      </c>
      <c r="AF133">
        <v>4000</v>
      </c>
      <c r="AG133">
        <v>11000</v>
      </c>
      <c r="AH133">
        <v>16000</v>
      </c>
      <c r="AI133">
        <v>14000</v>
      </c>
      <c r="AJ133">
        <v>13898</v>
      </c>
      <c r="AK133">
        <f>IF('ICSY 1950-2003'!AK133="","EMPTY",IF('ICSY 1995-2008'!AK133="","EMPTY_2",'ICSY 1950-2003'!AK133-'ICSY 1995-2008'!AK133))</f>
        <v>0</v>
      </c>
      <c r="AL133">
        <f>IF('ICSY 1950-2003'!AL133="","EMPTY",IF('ICSY 1995-2008'!AL133="","EMPTY_2",'ICSY 1950-2003'!AL133-'ICSY 1995-2008'!AL133))</f>
        <v>0</v>
      </c>
      <c r="AM133">
        <f>IF('ICSY 1950-2003'!AM133="","EMPTY",IF('ICSY 1995-2008'!AM133="","EMPTY_2",'ICSY 1950-2003'!AM133-'ICSY 1995-2008'!AM133))</f>
        <v>0</v>
      </c>
      <c r="AN133">
        <f>IF('ICSY 1950-2003'!AN133="","EMPTY",IF('ICSY 1995-2008'!AN133="","EMPTY_2",'ICSY 1950-2003'!AN133-'ICSY 1995-2008'!AN133))</f>
        <v>0</v>
      </c>
      <c r="AO133">
        <f>IF('ICSY 1950-2003'!AO133="","EMPTY",IF('ICSY 1995-2008'!AO133="","EMPTY_2",'ICSY 1950-2003'!AO133-'ICSY 1995-2008'!AO133))</f>
        <v>0</v>
      </c>
      <c r="AP133">
        <f>IF('ICSY 1950-2003'!AP133="","EMPTY",IF('ICSY 1995-2008'!AP133="","EMPTY_2",'ICSY 1950-2003'!AP133-'ICSY 1995-2008'!AP133))</f>
        <v>0</v>
      </c>
      <c r="AQ133" t="str">
        <f>IF('ICSY 1950-2003'!AQ133="","EMPTY",IF('ICSY 1995-2008'!AQ133="","EMPTY_2",'ICSY 1950-2003'!AQ133-'ICSY 1995-2008'!AQ133))</f>
        <v>EMPTY</v>
      </c>
      <c r="AR133" t="str">
        <f>IF('ICSY 1950-2003'!AR133="","EMPTY",IF('ICSY 1995-2008'!AR133="","EMPTY_2",'ICSY 1950-2003'!AR133-'ICSY 1995-2008'!AR133))</f>
        <v>EMPTY</v>
      </c>
      <c r="AS133" t="str">
        <f>IF('ICSY 1950-2003'!AS133="","EMPTY",IF('ICSY 1995-2008'!AS133="","EMPTY_2",'ICSY 1950-2003'!AS133-'ICSY 1995-2008'!AS133))</f>
        <v>EMPTY</v>
      </c>
      <c r="AU133">
        <f t="shared" si="2"/>
        <v>0</v>
      </c>
    </row>
    <row r="134" spans="1:47" x14ac:dyDescent="0.2">
      <c r="A134" t="s">
        <v>374</v>
      </c>
      <c r="B134" t="s">
        <v>375</v>
      </c>
      <c r="C134" t="s">
        <v>376</v>
      </c>
      <c r="AK134" t="str">
        <f>IF('ICSY 1950-2003'!AK134="","EMPTY",IF('ICSY 1995-2008'!AK134="","EMPTY_2",'ICSY 1950-2003'!AK134-'ICSY 1995-2008'!AK134))</f>
        <v>EMPTY</v>
      </c>
      <c r="AL134" t="str">
        <f>IF('ICSY 1950-2003'!AL134="","EMPTY",IF('ICSY 1995-2008'!AL134="","EMPTY_2",'ICSY 1950-2003'!AL134-'ICSY 1995-2008'!AL134))</f>
        <v>EMPTY</v>
      </c>
      <c r="AM134" t="str">
        <f>IF('ICSY 1950-2003'!AM134="","EMPTY",IF('ICSY 1995-2008'!AM134="","EMPTY_2",'ICSY 1950-2003'!AM134-'ICSY 1995-2008'!AM134))</f>
        <v>EMPTY</v>
      </c>
      <c r="AN134" t="str">
        <f>IF('ICSY 1950-2003'!AN134="","EMPTY",IF('ICSY 1995-2008'!AN134="","EMPTY_2",'ICSY 1950-2003'!AN134-'ICSY 1995-2008'!AN134))</f>
        <v>EMPTY</v>
      </c>
      <c r="AO134" t="str">
        <f>IF('ICSY 1950-2003'!AO134="","EMPTY",IF('ICSY 1995-2008'!AO134="","EMPTY_2",'ICSY 1950-2003'!AO134-'ICSY 1995-2008'!AO134))</f>
        <v>EMPTY</v>
      </c>
      <c r="AP134" t="str">
        <f>IF('ICSY 1950-2003'!AP134="","EMPTY",IF('ICSY 1995-2008'!AP134="","EMPTY_2",'ICSY 1950-2003'!AP134-'ICSY 1995-2008'!AP134))</f>
        <v>EMPTY</v>
      </c>
      <c r="AQ134" t="str">
        <f>IF('ICSY 1950-2003'!AQ134="","EMPTY",IF('ICSY 1995-2008'!AQ134="","EMPTY_2",'ICSY 1950-2003'!AQ134-'ICSY 1995-2008'!AQ134))</f>
        <v>EMPTY</v>
      </c>
      <c r="AR134" t="str">
        <f>IF('ICSY 1950-2003'!AR134="","EMPTY",IF('ICSY 1995-2008'!AR134="","EMPTY_2",'ICSY 1950-2003'!AR134-'ICSY 1995-2008'!AR134))</f>
        <v>EMPTY</v>
      </c>
      <c r="AS134" t="str">
        <f>IF('ICSY 1950-2003'!AS134="","EMPTY",IF('ICSY 1995-2008'!AS134="","EMPTY_2",'ICSY 1950-2003'!AS134-'ICSY 1995-2008'!AS134))</f>
        <v>EMPTY</v>
      </c>
      <c r="AU134">
        <f t="shared" si="2"/>
        <v>0</v>
      </c>
    </row>
    <row r="135" spans="1:47" x14ac:dyDescent="0.2">
      <c r="A135" t="s">
        <v>377</v>
      </c>
      <c r="B135" t="s">
        <v>378</v>
      </c>
      <c r="C135" t="s">
        <v>379</v>
      </c>
      <c r="AK135" t="str">
        <f>IF('ICSY 1950-2003'!AK135="","EMPTY",IF('ICSY 1995-2008'!AK135="","EMPTY_2",'ICSY 1950-2003'!AK135-'ICSY 1995-2008'!AK135))</f>
        <v>EMPTY</v>
      </c>
      <c r="AL135" t="str">
        <f>IF('ICSY 1950-2003'!AL135="","EMPTY",IF('ICSY 1995-2008'!AL135="","EMPTY_2",'ICSY 1950-2003'!AL135-'ICSY 1995-2008'!AL135))</f>
        <v>EMPTY</v>
      </c>
      <c r="AM135" t="str">
        <f>IF('ICSY 1950-2003'!AM135="","EMPTY",IF('ICSY 1995-2008'!AM135="","EMPTY_2",'ICSY 1950-2003'!AM135-'ICSY 1995-2008'!AM135))</f>
        <v>EMPTY</v>
      </c>
      <c r="AN135" t="str">
        <f>IF('ICSY 1950-2003'!AN135="","EMPTY",IF('ICSY 1995-2008'!AN135="","EMPTY_2",'ICSY 1950-2003'!AN135-'ICSY 1995-2008'!AN135))</f>
        <v>EMPTY</v>
      </c>
      <c r="AO135" t="str">
        <f>IF('ICSY 1950-2003'!AO135="","EMPTY",IF('ICSY 1995-2008'!AO135="","EMPTY_2",'ICSY 1950-2003'!AO135-'ICSY 1995-2008'!AO135))</f>
        <v>EMPTY</v>
      </c>
      <c r="AP135" t="str">
        <f>IF('ICSY 1950-2003'!AP135="","EMPTY",IF('ICSY 1995-2008'!AP135="","EMPTY_2",'ICSY 1950-2003'!AP135-'ICSY 1995-2008'!AP135))</f>
        <v>EMPTY</v>
      </c>
      <c r="AQ135" t="str">
        <f>IF('ICSY 1950-2003'!AQ135="","EMPTY",IF('ICSY 1995-2008'!AQ135="","EMPTY_2",'ICSY 1950-2003'!AQ135-'ICSY 1995-2008'!AQ135))</f>
        <v>EMPTY</v>
      </c>
      <c r="AR135" t="str">
        <f>IF('ICSY 1950-2003'!AR135="","EMPTY",IF('ICSY 1995-2008'!AR135="","EMPTY_2",'ICSY 1950-2003'!AR135-'ICSY 1995-2008'!AR135))</f>
        <v>EMPTY</v>
      </c>
      <c r="AS135" t="str">
        <f>IF('ICSY 1950-2003'!AS135="","EMPTY",IF('ICSY 1995-2008'!AS135="","EMPTY_2",'ICSY 1950-2003'!AS135-'ICSY 1995-2008'!AS135))</f>
        <v>EMPTY</v>
      </c>
      <c r="AU135">
        <f t="shared" si="2"/>
        <v>0</v>
      </c>
    </row>
    <row r="136" spans="1:47" x14ac:dyDescent="0.2">
      <c r="A136" t="s">
        <v>380</v>
      </c>
      <c r="B136" t="s">
        <v>381</v>
      </c>
      <c r="C136" t="s">
        <v>382</v>
      </c>
      <c r="U136">
        <v>144000</v>
      </c>
      <c r="V136">
        <v>180000</v>
      </c>
      <c r="W136">
        <v>180000</v>
      </c>
      <c r="X136">
        <v>208000</v>
      </c>
      <c r="Y136">
        <v>207000</v>
      </c>
      <c r="Z136">
        <v>189000</v>
      </c>
      <c r="AA136">
        <v>191000</v>
      </c>
      <c r="AB136">
        <v>209000</v>
      </c>
      <c r="AC136">
        <v>221000</v>
      </c>
      <c r="AD136">
        <v>247000</v>
      </c>
      <c r="AE136">
        <v>244000</v>
      </c>
      <c r="AF136">
        <v>277000</v>
      </c>
      <c r="AG136">
        <v>291000</v>
      </c>
      <c r="AH136">
        <v>262000</v>
      </c>
      <c r="AI136">
        <v>234000</v>
      </c>
      <c r="AJ136">
        <v>231000</v>
      </c>
      <c r="AK136">
        <f>IF('ICSY 1950-2003'!AK136="","EMPTY",IF('ICSY 1995-2008'!AK136="","EMPTY_2",'ICSY 1950-2003'!AK136-'ICSY 1995-2008'!AK136))</f>
        <v>0</v>
      </c>
      <c r="AL136">
        <f>IF('ICSY 1950-2003'!AL136="","EMPTY",IF('ICSY 1995-2008'!AL136="","EMPTY_2",'ICSY 1950-2003'!AL136-'ICSY 1995-2008'!AL136))</f>
        <v>0</v>
      </c>
      <c r="AM136">
        <f>IF('ICSY 1950-2003'!AM136="","EMPTY",IF('ICSY 1995-2008'!AM136="","EMPTY_2",'ICSY 1950-2003'!AM136-'ICSY 1995-2008'!AM136))</f>
        <v>0</v>
      </c>
      <c r="AN136">
        <f>IF('ICSY 1950-2003'!AN136="","EMPTY",IF('ICSY 1995-2008'!AN136="","EMPTY_2",'ICSY 1950-2003'!AN136-'ICSY 1995-2008'!AN136))</f>
        <v>0</v>
      </c>
      <c r="AO136">
        <f>IF('ICSY 1950-2003'!AO136="","EMPTY",IF('ICSY 1995-2008'!AO136="","EMPTY_2",'ICSY 1950-2003'!AO136-'ICSY 1995-2008'!AO136))</f>
        <v>0</v>
      </c>
      <c r="AP136">
        <f>IF('ICSY 1950-2003'!AP136="","EMPTY",IF('ICSY 1995-2008'!AP136="","EMPTY_2",'ICSY 1950-2003'!AP136-'ICSY 1995-2008'!AP136))</f>
        <v>-35</v>
      </c>
      <c r="AQ136">
        <f>IF('ICSY 1950-2003'!AQ136="","EMPTY",IF('ICSY 1995-2008'!AQ136="","EMPTY_2",'ICSY 1950-2003'!AQ136-'ICSY 1995-2008'!AQ136))</f>
        <v>-35</v>
      </c>
      <c r="AR136">
        <f>IF('ICSY 1950-2003'!AR136="","EMPTY",IF('ICSY 1995-2008'!AR136="","EMPTY_2",'ICSY 1950-2003'!AR136-'ICSY 1995-2008'!AR136))</f>
        <v>-1</v>
      </c>
      <c r="AS136">
        <f>IF('ICSY 1950-2003'!AS136="","EMPTY",IF('ICSY 1995-2008'!AS136="","EMPTY_2",'ICSY 1950-2003'!AS136-'ICSY 1995-2008'!AS136))</f>
        <v>-5</v>
      </c>
      <c r="AU136">
        <f t="shared" si="2"/>
        <v>-7.5999999999999998E-2</v>
      </c>
    </row>
    <row r="137" spans="1:47" x14ac:dyDescent="0.2">
      <c r="A137" t="s">
        <v>383</v>
      </c>
      <c r="B137" t="s">
        <v>384</v>
      </c>
      <c r="C137" t="s">
        <v>385</v>
      </c>
      <c r="AB137">
        <v>85000</v>
      </c>
      <c r="AC137">
        <v>85000</v>
      </c>
      <c r="AD137">
        <v>80000</v>
      </c>
      <c r="AG137">
        <v>105000</v>
      </c>
      <c r="AH137">
        <v>122000</v>
      </c>
      <c r="AI137">
        <v>111000</v>
      </c>
      <c r="AJ137">
        <v>374000</v>
      </c>
      <c r="AK137">
        <f>IF('ICSY 1950-2003'!AK137="","EMPTY",IF('ICSY 1995-2008'!AK137="","EMPTY_2",'ICSY 1950-2003'!AK137-'ICSY 1995-2008'!AK137))</f>
        <v>0</v>
      </c>
      <c r="AL137">
        <f>IF('ICSY 1950-2003'!AL137="","EMPTY",IF('ICSY 1995-2008'!AL137="","EMPTY_2",'ICSY 1950-2003'!AL137-'ICSY 1995-2008'!AL137))</f>
        <v>0</v>
      </c>
      <c r="AM137">
        <f>IF('ICSY 1950-2003'!AM137="","EMPTY",IF('ICSY 1995-2008'!AM137="","EMPTY_2",'ICSY 1950-2003'!AM137-'ICSY 1995-2008'!AM137))</f>
        <v>0</v>
      </c>
      <c r="AN137">
        <f>IF('ICSY 1950-2003'!AN137="","EMPTY",IF('ICSY 1995-2008'!AN137="","EMPTY_2",'ICSY 1950-2003'!AN137-'ICSY 1995-2008'!AN137))</f>
        <v>84</v>
      </c>
      <c r="AO137">
        <f>IF('ICSY 1950-2003'!AO137="","EMPTY",IF('ICSY 1995-2008'!AO137="","EMPTY_2",'ICSY 1950-2003'!AO137-'ICSY 1995-2008'!AO137))</f>
        <v>50</v>
      </c>
      <c r="AP137">
        <f>IF('ICSY 1950-2003'!AP137="","EMPTY",IF('ICSY 1995-2008'!AP137="","EMPTY_2",'ICSY 1950-2003'!AP137-'ICSY 1995-2008'!AP137))</f>
        <v>-46</v>
      </c>
      <c r="AQ137">
        <f>IF('ICSY 1950-2003'!AQ137="","EMPTY",IF('ICSY 1995-2008'!AQ137="","EMPTY_2",'ICSY 1950-2003'!AQ137-'ICSY 1995-2008'!AQ137))</f>
        <v>-71</v>
      </c>
      <c r="AR137">
        <f>IF('ICSY 1950-2003'!AR137="","EMPTY",IF('ICSY 1995-2008'!AR137="","EMPTY_2",'ICSY 1950-2003'!AR137-'ICSY 1995-2008'!AR137))</f>
        <v>-64</v>
      </c>
      <c r="AS137">
        <f>IF('ICSY 1950-2003'!AS137="","EMPTY",IF('ICSY 1995-2008'!AS137="","EMPTY_2",'ICSY 1950-2003'!AS137-'ICSY 1995-2008'!AS137))</f>
        <v>-90</v>
      </c>
      <c r="AU137">
        <f t="shared" si="2"/>
        <v>-0.13700000000000001</v>
      </c>
    </row>
    <row r="138" spans="1:47" x14ac:dyDescent="0.2">
      <c r="A138" t="s">
        <v>386</v>
      </c>
      <c r="B138" t="s">
        <v>387</v>
      </c>
      <c r="C138" t="s">
        <v>388</v>
      </c>
      <c r="AK138" t="str">
        <f>IF('ICSY 1950-2003'!AK138="","EMPTY",IF('ICSY 1995-2008'!AK138="","EMPTY_2",'ICSY 1950-2003'!AK138-'ICSY 1995-2008'!AK138))</f>
        <v>EMPTY</v>
      </c>
      <c r="AL138" t="str">
        <f>IF('ICSY 1950-2003'!AL138="","EMPTY",IF('ICSY 1995-2008'!AL138="","EMPTY_2",'ICSY 1950-2003'!AL138-'ICSY 1995-2008'!AL138))</f>
        <v>EMPTY</v>
      </c>
      <c r="AM138" t="str">
        <f>IF('ICSY 1950-2003'!AM138="","EMPTY",IF('ICSY 1995-2008'!AM138="","EMPTY_2",'ICSY 1950-2003'!AM138-'ICSY 1995-2008'!AM138))</f>
        <v>EMPTY</v>
      </c>
      <c r="AN138" t="str">
        <f>IF('ICSY 1950-2003'!AN138="","EMPTY",IF('ICSY 1995-2008'!AN138="","EMPTY_2",'ICSY 1950-2003'!AN138-'ICSY 1995-2008'!AN138))</f>
        <v>EMPTY</v>
      </c>
      <c r="AO138" t="str">
        <f>IF('ICSY 1950-2003'!AO138="","EMPTY",IF('ICSY 1995-2008'!AO138="","EMPTY_2",'ICSY 1950-2003'!AO138-'ICSY 1995-2008'!AO138))</f>
        <v>EMPTY</v>
      </c>
      <c r="AP138" t="str">
        <f>IF('ICSY 1950-2003'!AP138="","EMPTY",IF('ICSY 1995-2008'!AP138="","EMPTY_2",'ICSY 1950-2003'!AP138-'ICSY 1995-2008'!AP138))</f>
        <v>EMPTY</v>
      </c>
      <c r="AQ138" t="str">
        <f>IF('ICSY 1950-2003'!AQ138="","EMPTY",IF('ICSY 1995-2008'!AQ138="","EMPTY_2",'ICSY 1950-2003'!AQ138-'ICSY 1995-2008'!AQ138))</f>
        <v>EMPTY</v>
      </c>
      <c r="AR138" t="str">
        <f>IF('ICSY 1950-2003'!AR138="","EMPTY",IF('ICSY 1995-2008'!AR138="","EMPTY_2",'ICSY 1950-2003'!AR138-'ICSY 1995-2008'!AR138))</f>
        <v>EMPTY</v>
      </c>
      <c r="AS138" t="str">
        <f>IF('ICSY 1950-2003'!AS138="","EMPTY",IF('ICSY 1995-2008'!AS138="","EMPTY_2",'ICSY 1950-2003'!AS138-'ICSY 1995-2008'!AS138))</f>
        <v>EMPTY</v>
      </c>
      <c r="AU138">
        <f t="shared" si="2"/>
        <v>0</v>
      </c>
    </row>
    <row r="139" spans="1:47" x14ac:dyDescent="0.2">
      <c r="A139" t="s">
        <v>389</v>
      </c>
      <c r="B139" t="s">
        <v>390</v>
      </c>
      <c r="C139" t="s">
        <v>391</v>
      </c>
      <c r="AK139" t="str">
        <f>IF('ICSY 1950-2003'!AK139="","EMPTY",IF('ICSY 1995-2008'!AK139="","EMPTY_2",'ICSY 1950-2003'!AK139-'ICSY 1995-2008'!AK139))</f>
        <v>EMPTY</v>
      </c>
      <c r="AL139" t="str">
        <f>IF('ICSY 1950-2003'!AL139="","EMPTY",IF('ICSY 1995-2008'!AL139="","EMPTY_2",'ICSY 1950-2003'!AL139-'ICSY 1995-2008'!AL139))</f>
        <v>EMPTY</v>
      </c>
      <c r="AM139" t="str">
        <f>IF('ICSY 1950-2003'!AM139="","EMPTY",IF('ICSY 1995-2008'!AM139="","EMPTY_2",'ICSY 1950-2003'!AM139-'ICSY 1995-2008'!AM139))</f>
        <v>EMPTY</v>
      </c>
      <c r="AN139" t="str">
        <f>IF('ICSY 1950-2003'!AN139="","EMPTY",IF('ICSY 1995-2008'!AN139="","EMPTY_2",'ICSY 1950-2003'!AN139-'ICSY 1995-2008'!AN139))</f>
        <v>EMPTY</v>
      </c>
      <c r="AO139" t="str">
        <f>IF('ICSY 1950-2003'!AO139="","EMPTY",IF('ICSY 1995-2008'!AO139="","EMPTY_2",'ICSY 1950-2003'!AO139-'ICSY 1995-2008'!AO139))</f>
        <v>EMPTY</v>
      </c>
      <c r="AP139" t="str">
        <f>IF('ICSY 1950-2003'!AP139="","EMPTY",IF('ICSY 1995-2008'!AP139="","EMPTY_2",'ICSY 1950-2003'!AP139-'ICSY 1995-2008'!AP139))</f>
        <v>EMPTY</v>
      </c>
      <c r="AQ139" t="str">
        <f>IF('ICSY 1950-2003'!AQ139="","EMPTY",IF('ICSY 1995-2008'!AQ139="","EMPTY_2",'ICSY 1950-2003'!AQ139-'ICSY 1995-2008'!AQ139))</f>
        <v>EMPTY</v>
      </c>
      <c r="AR139" t="str">
        <f>IF('ICSY 1950-2003'!AR139="","EMPTY",IF('ICSY 1995-2008'!AR139="","EMPTY_2",'ICSY 1950-2003'!AR139-'ICSY 1995-2008'!AR139))</f>
        <v>EMPTY</v>
      </c>
      <c r="AS139" t="str">
        <f>IF('ICSY 1950-2003'!AS139="","EMPTY",IF('ICSY 1995-2008'!AS139="","EMPTY_2",'ICSY 1950-2003'!AS139-'ICSY 1995-2008'!AS139))</f>
        <v>EMPTY</v>
      </c>
      <c r="AU139">
        <f t="shared" si="2"/>
        <v>0</v>
      </c>
    </row>
    <row r="140" spans="1:47" x14ac:dyDescent="0.2">
      <c r="A140" t="s">
        <v>392</v>
      </c>
      <c r="B140" t="s">
        <v>393</v>
      </c>
      <c r="C140" t="s">
        <v>394</v>
      </c>
      <c r="L140">
        <v>7267000</v>
      </c>
      <c r="M140">
        <v>7521000</v>
      </c>
      <c r="N140">
        <v>8753000</v>
      </c>
      <c r="O140">
        <v>9918000</v>
      </c>
      <c r="P140">
        <v>10672000</v>
      </c>
      <c r="Q140">
        <v>11200000</v>
      </c>
      <c r="R140">
        <v>12691000</v>
      </c>
      <c r="S140">
        <v>13328000</v>
      </c>
      <c r="T140">
        <v>14150000</v>
      </c>
      <c r="U140">
        <v>15352000</v>
      </c>
      <c r="V140">
        <v>16398000</v>
      </c>
      <c r="W140">
        <v>18173000</v>
      </c>
      <c r="X140">
        <v>19343000</v>
      </c>
      <c r="Y140">
        <v>17363000</v>
      </c>
      <c r="Z140">
        <v>18702000</v>
      </c>
      <c r="AA140">
        <v>20255000</v>
      </c>
      <c r="AB140">
        <v>19825000</v>
      </c>
      <c r="AC140">
        <v>23482000</v>
      </c>
      <c r="AD140">
        <v>23606000</v>
      </c>
      <c r="AE140">
        <v>24210000</v>
      </c>
      <c r="AF140">
        <v>24683000</v>
      </c>
      <c r="AG140">
        <v>25208000</v>
      </c>
      <c r="AH140">
        <v>27114000</v>
      </c>
      <c r="AI140">
        <v>28725000</v>
      </c>
      <c r="AJ140">
        <v>31594000</v>
      </c>
      <c r="AK140">
        <f>IF('ICSY 1950-2003'!AK140="","EMPTY",IF('ICSY 1995-2008'!AK140="","EMPTY_2",'ICSY 1950-2003'!AK140-'ICSY 1995-2008'!AK140))</f>
        <v>173.29999999999927</v>
      </c>
      <c r="AL140">
        <f>IF('ICSY 1950-2003'!AL140="","EMPTY",IF('ICSY 1995-2008'!AL140="","EMPTY_2",'ICSY 1950-2003'!AL140-'ICSY 1995-2008'!AL140))</f>
        <v>126.89999999999782</v>
      </c>
      <c r="AM140">
        <f>IF('ICSY 1950-2003'!AM140="","EMPTY",IF('ICSY 1995-2008'!AM140="","EMPTY_2",'ICSY 1950-2003'!AM140-'ICSY 1995-2008'!AM140))</f>
        <v>158.59999999999854</v>
      </c>
      <c r="AN140">
        <f>IF('ICSY 1950-2003'!AN140="","EMPTY",IF('ICSY 1995-2008'!AN140="","EMPTY_2",'ICSY 1950-2003'!AN140-'ICSY 1995-2008'!AN140))</f>
        <v>187.39999999999782</v>
      </c>
      <c r="AO140">
        <f>IF('ICSY 1950-2003'!AO140="","EMPTY",IF('ICSY 1995-2008'!AO140="","EMPTY_2",'ICSY 1950-2003'!AO140-'ICSY 1995-2008'!AO140))</f>
        <v>663.20000000000073</v>
      </c>
      <c r="AP140">
        <f>IF('ICSY 1950-2003'!AP140="","EMPTY",IF('ICSY 1995-2008'!AP140="","EMPTY_2",'ICSY 1950-2003'!AP140-'ICSY 1995-2008'!AP140))</f>
        <v>369.30000000000291</v>
      </c>
      <c r="AQ140">
        <f>IF('ICSY 1950-2003'!AQ140="","EMPTY",IF('ICSY 1995-2008'!AQ140="","EMPTY_2",'ICSY 1950-2003'!AQ140-'ICSY 1995-2008'!AQ140))</f>
        <v>18.700000000000728</v>
      </c>
      <c r="AR140">
        <f>IF('ICSY 1950-2003'!AR140="","EMPTY",IF('ICSY 1995-2008'!AR140="","EMPTY_2",'ICSY 1950-2003'!AR140-'ICSY 1995-2008'!AR140))</f>
        <v>136.80000000000291</v>
      </c>
      <c r="AS140">
        <f>IF('ICSY 1950-2003'!AS140="","EMPTY",IF('ICSY 1995-2008'!AS140="","EMPTY_2",'ICSY 1950-2003'!AS140-'ICSY 1995-2008'!AS140))</f>
        <v>207.80000000000291</v>
      </c>
      <c r="AU140">
        <f t="shared" si="2"/>
        <v>2.0420000000000038</v>
      </c>
    </row>
    <row r="141" spans="1:47" x14ac:dyDescent="0.2">
      <c r="A141" t="s">
        <v>395</v>
      </c>
      <c r="B141" t="s">
        <v>396</v>
      </c>
      <c r="C141" t="s">
        <v>397</v>
      </c>
      <c r="AK141" t="str">
        <f>IF('ICSY 1950-2003'!AK141="","EMPTY",IF('ICSY 1995-2008'!AK141="","EMPTY_2",'ICSY 1950-2003'!AK141-'ICSY 1995-2008'!AK141))</f>
        <v>EMPTY</v>
      </c>
      <c r="AL141" t="str">
        <f>IF('ICSY 1950-2003'!AL141="","EMPTY",IF('ICSY 1995-2008'!AL141="","EMPTY_2",'ICSY 1950-2003'!AL141-'ICSY 1995-2008'!AL141))</f>
        <v>EMPTY</v>
      </c>
      <c r="AM141" t="str">
        <f>IF('ICSY 1950-2003'!AM141="","EMPTY",IF('ICSY 1995-2008'!AM141="","EMPTY_2",'ICSY 1950-2003'!AM141-'ICSY 1995-2008'!AM141))</f>
        <v>EMPTY</v>
      </c>
      <c r="AN141" t="str">
        <f>IF('ICSY 1950-2003'!AN141="","EMPTY",IF('ICSY 1995-2008'!AN141="","EMPTY_2",'ICSY 1950-2003'!AN141-'ICSY 1995-2008'!AN141))</f>
        <v>EMPTY</v>
      </c>
      <c r="AO141" t="str">
        <f>IF('ICSY 1950-2003'!AO141="","EMPTY",IF('ICSY 1995-2008'!AO141="","EMPTY_2",'ICSY 1950-2003'!AO141-'ICSY 1995-2008'!AO141))</f>
        <v>EMPTY</v>
      </c>
      <c r="AP141" t="str">
        <f>IF('ICSY 1950-2003'!AP141="","EMPTY",IF('ICSY 1995-2008'!AP141="","EMPTY_2",'ICSY 1950-2003'!AP141-'ICSY 1995-2008'!AP141))</f>
        <v>EMPTY</v>
      </c>
      <c r="AQ141" t="str">
        <f>IF('ICSY 1950-2003'!AQ141="","EMPTY",IF('ICSY 1995-2008'!AQ141="","EMPTY_2",'ICSY 1950-2003'!AQ141-'ICSY 1995-2008'!AQ141))</f>
        <v>EMPTY</v>
      </c>
      <c r="AR141" t="str">
        <f>IF('ICSY 1950-2003'!AR141="","EMPTY",IF('ICSY 1995-2008'!AR141="","EMPTY_2",'ICSY 1950-2003'!AR141-'ICSY 1995-2008'!AR141))</f>
        <v>EMPTY</v>
      </c>
      <c r="AS141" t="str">
        <f>IF('ICSY 1950-2003'!AS141="","EMPTY",IF('ICSY 1995-2008'!AS141="","EMPTY_2",'ICSY 1950-2003'!AS141-'ICSY 1995-2008'!AS141))</f>
        <v>EMPTY</v>
      </c>
      <c r="AU141">
        <f t="shared" si="2"/>
        <v>0</v>
      </c>
    </row>
    <row r="142" spans="1:47" x14ac:dyDescent="0.2">
      <c r="A142" t="s">
        <v>711</v>
      </c>
      <c r="B142" t="s">
        <v>399</v>
      </c>
      <c r="C142" t="s">
        <v>400</v>
      </c>
      <c r="X142">
        <v>1243000</v>
      </c>
      <c r="Y142">
        <v>1252000</v>
      </c>
      <c r="Z142">
        <v>1253000</v>
      </c>
      <c r="AA142">
        <v>1232000</v>
      </c>
      <c r="AB142">
        <v>1956000</v>
      </c>
      <c r="AC142">
        <v>2209000</v>
      </c>
      <c r="AD142">
        <v>2361000</v>
      </c>
      <c r="AE142">
        <v>2259000</v>
      </c>
      <c r="AF142">
        <v>2288000</v>
      </c>
      <c r="AG142">
        <v>1809000</v>
      </c>
      <c r="AH142">
        <v>705000</v>
      </c>
      <c r="AI142">
        <v>110000</v>
      </c>
      <c r="AJ142">
        <v>39000</v>
      </c>
      <c r="AK142">
        <f>IF('ICSY 1950-2003'!AK142="","EMPTY",IF('ICSY 1995-2008'!AK142="","EMPTY_2",'ICSY 1950-2003'!AK142-'ICSY 1995-2008'!AK142))</f>
        <v>0</v>
      </c>
      <c r="AL142">
        <f>IF('ICSY 1950-2003'!AL142="","EMPTY",IF('ICSY 1995-2008'!AL142="","EMPTY_2",'ICSY 1950-2003'!AL142-'ICSY 1995-2008'!AL142))</f>
        <v>0</v>
      </c>
      <c r="AM142">
        <f>IF('ICSY 1950-2003'!AM142="","EMPTY",IF('ICSY 1995-2008'!AM142="","EMPTY_2",'ICSY 1950-2003'!AM142-'ICSY 1995-2008'!AM142))</f>
        <v>0</v>
      </c>
      <c r="AN142">
        <f>IF('ICSY 1950-2003'!AN142="","EMPTY",IF('ICSY 1995-2008'!AN142="","EMPTY_2",'ICSY 1950-2003'!AN142-'ICSY 1995-2008'!AN142))</f>
        <v>0</v>
      </c>
      <c r="AO142">
        <f>IF('ICSY 1950-2003'!AO142="","EMPTY",IF('ICSY 1995-2008'!AO142="","EMPTY_2",'ICSY 1950-2003'!AO142-'ICSY 1995-2008'!AO142))</f>
        <v>0</v>
      </c>
      <c r="AP142">
        <f>IF('ICSY 1950-2003'!AP142="","EMPTY",IF('ICSY 1995-2008'!AP142="","EMPTY_2",'ICSY 1950-2003'!AP142-'ICSY 1995-2008'!AP142))</f>
        <v>0</v>
      </c>
      <c r="AQ142">
        <f>IF('ICSY 1950-2003'!AQ142="","EMPTY",IF('ICSY 1995-2008'!AQ142="","EMPTY_2",'ICSY 1950-2003'!AQ142-'ICSY 1995-2008'!AQ142))</f>
        <v>0</v>
      </c>
      <c r="AR142">
        <f>IF('ICSY 1950-2003'!AR142="","EMPTY",IF('ICSY 1995-2008'!AR142="","EMPTY_2",'ICSY 1950-2003'!AR142-'ICSY 1995-2008'!AR142))</f>
        <v>0</v>
      </c>
      <c r="AS142">
        <f>IF('ICSY 1950-2003'!AS142="","EMPTY",IF('ICSY 1995-2008'!AS142="","EMPTY_2",'ICSY 1950-2003'!AS142-'ICSY 1995-2008'!AS142))</f>
        <v>0</v>
      </c>
      <c r="AU142">
        <f t="shared" si="2"/>
        <v>0</v>
      </c>
    </row>
    <row r="143" spans="1:47" x14ac:dyDescent="0.2">
      <c r="A143" t="s">
        <v>401</v>
      </c>
      <c r="B143" t="s">
        <v>402</v>
      </c>
      <c r="C143" t="s">
        <v>403</v>
      </c>
      <c r="AK143" t="str">
        <f>IF('ICSY 1950-2003'!AK143="","EMPTY",IF('ICSY 1995-2008'!AK143="","EMPTY_2",'ICSY 1950-2003'!AK143-'ICSY 1995-2008'!AK143))</f>
        <v>EMPTY</v>
      </c>
      <c r="AL143" t="str">
        <f>IF('ICSY 1950-2003'!AL143="","EMPTY",IF('ICSY 1995-2008'!AL143="","EMPTY_2",'ICSY 1950-2003'!AL143-'ICSY 1995-2008'!AL143))</f>
        <v>EMPTY</v>
      </c>
      <c r="AM143" t="str">
        <f>IF('ICSY 1950-2003'!AM143="","EMPTY",IF('ICSY 1995-2008'!AM143="","EMPTY_2",'ICSY 1950-2003'!AM143-'ICSY 1995-2008'!AM143))</f>
        <v>EMPTY</v>
      </c>
      <c r="AN143" t="str">
        <f>IF('ICSY 1950-2003'!AN143="","EMPTY",IF('ICSY 1995-2008'!AN143="","EMPTY_2",'ICSY 1950-2003'!AN143-'ICSY 1995-2008'!AN143))</f>
        <v>EMPTY</v>
      </c>
      <c r="AO143" t="str">
        <f>IF('ICSY 1950-2003'!AO143="","EMPTY",IF('ICSY 1995-2008'!AO143="","EMPTY_2",'ICSY 1950-2003'!AO143-'ICSY 1995-2008'!AO143))</f>
        <v>EMPTY</v>
      </c>
      <c r="AP143" t="str">
        <f>IF('ICSY 1950-2003'!AP143="","EMPTY",IF('ICSY 1995-2008'!AP143="","EMPTY_2",'ICSY 1950-2003'!AP143-'ICSY 1995-2008'!AP143))</f>
        <v>EMPTY</v>
      </c>
      <c r="AQ143" t="str">
        <f>IF('ICSY 1950-2003'!AQ143="","EMPTY",IF('ICSY 1995-2008'!AQ143="","EMPTY_2",'ICSY 1950-2003'!AQ143-'ICSY 1995-2008'!AQ143))</f>
        <v>EMPTY</v>
      </c>
      <c r="AR143" t="str">
        <f>IF('ICSY 1950-2003'!AR143="","EMPTY",IF('ICSY 1995-2008'!AR143="","EMPTY_2",'ICSY 1950-2003'!AR143-'ICSY 1995-2008'!AR143))</f>
        <v>EMPTY</v>
      </c>
      <c r="AS143" t="str">
        <f>IF('ICSY 1950-2003'!AS143="","EMPTY",IF('ICSY 1995-2008'!AS143="","EMPTY_2",'ICSY 1950-2003'!AS143-'ICSY 1995-2008'!AS143))</f>
        <v>EMPTY</v>
      </c>
      <c r="AU143">
        <f t="shared" si="2"/>
        <v>0</v>
      </c>
    </row>
    <row r="144" spans="1:47" x14ac:dyDescent="0.2">
      <c r="A144" t="s">
        <v>404</v>
      </c>
      <c r="B144" t="s">
        <v>405</v>
      </c>
      <c r="C144" t="s">
        <v>406</v>
      </c>
      <c r="L144">
        <v>96000</v>
      </c>
      <c r="M144">
        <v>95000</v>
      </c>
      <c r="N144">
        <v>141000</v>
      </c>
      <c r="O144">
        <v>146000</v>
      </c>
      <c r="P144">
        <v>171000</v>
      </c>
      <c r="Q144">
        <v>158700</v>
      </c>
      <c r="R144">
        <v>163100</v>
      </c>
      <c r="S144">
        <v>100400</v>
      </c>
      <c r="T144">
        <v>165500</v>
      </c>
      <c r="U144">
        <v>185400</v>
      </c>
      <c r="V144">
        <v>178000</v>
      </c>
      <c r="W144">
        <v>106000</v>
      </c>
      <c r="X144">
        <v>179000</v>
      </c>
      <c r="Y144">
        <v>165000</v>
      </c>
      <c r="Z144">
        <v>141000</v>
      </c>
      <c r="AA144">
        <v>151000</v>
      </c>
      <c r="AB144">
        <v>425000</v>
      </c>
      <c r="AC144">
        <v>541000</v>
      </c>
      <c r="AD144">
        <v>502000</v>
      </c>
      <c r="AE144">
        <v>513000</v>
      </c>
      <c r="AF144">
        <v>441000</v>
      </c>
      <c r="AG144">
        <v>227000</v>
      </c>
      <c r="AH144">
        <v>133000</v>
      </c>
      <c r="AI144">
        <v>82000</v>
      </c>
      <c r="AJ144">
        <v>86000</v>
      </c>
      <c r="AK144">
        <f>IF('ICSY 1950-2003'!AK144="","EMPTY",IF('ICSY 1995-2008'!AK144="","EMPTY_2",'ICSY 1950-2003'!AK144-'ICSY 1995-2008'!AK144))</f>
        <v>0</v>
      </c>
      <c r="AL144">
        <f>IF('ICSY 1950-2003'!AL144="","EMPTY",IF('ICSY 1995-2008'!AL144="","EMPTY_2",'ICSY 1950-2003'!AL144-'ICSY 1995-2008'!AL144))</f>
        <v>0</v>
      </c>
      <c r="AM144">
        <f>IF('ICSY 1950-2003'!AM144="","EMPTY",IF('ICSY 1995-2008'!AM144="","EMPTY_2",'ICSY 1950-2003'!AM144-'ICSY 1995-2008'!AM144))</f>
        <v>0</v>
      </c>
      <c r="AN144">
        <f>IF('ICSY 1950-2003'!AN144="","EMPTY",IF('ICSY 1995-2008'!AN144="","EMPTY_2",'ICSY 1950-2003'!AN144-'ICSY 1995-2008'!AN144))</f>
        <v>0</v>
      </c>
      <c r="AO144">
        <f>IF('ICSY 1950-2003'!AO144="","EMPTY",IF('ICSY 1995-2008'!AO144="","EMPTY_2",'ICSY 1950-2003'!AO144-'ICSY 1995-2008'!AO144))</f>
        <v>0</v>
      </c>
      <c r="AP144">
        <f>IF('ICSY 1950-2003'!AP144="","EMPTY",IF('ICSY 1995-2008'!AP144="","EMPTY_2",'ICSY 1950-2003'!AP144-'ICSY 1995-2008'!AP144))</f>
        <v>0</v>
      </c>
      <c r="AQ144">
        <f>IF('ICSY 1950-2003'!AQ144="","EMPTY",IF('ICSY 1995-2008'!AQ144="","EMPTY_2",'ICSY 1950-2003'!AQ144-'ICSY 1995-2008'!AQ144))</f>
        <v>0</v>
      </c>
      <c r="AR144">
        <f>IF('ICSY 1950-2003'!AR144="","EMPTY",IF('ICSY 1995-2008'!AR144="","EMPTY_2",'ICSY 1950-2003'!AR144-'ICSY 1995-2008'!AR144))</f>
        <v>0</v>
      </c>
      <c r="AS144">
        <f>IF('ICSY 1950-2003'!AS144="","EMPTY",IF('ICSY 1995-2008'!AS144="","EMPTY_2",'ICSY 1950-2003'!AS144-'ICSY 1995-2008'!AS144))</f>
        <v>0</v>
      </c>
      <c r="AU144">
        <f t="shared" si="2"/>
        <v>0</v>
      </c>
    </row>
    <row r="145" spans="1:47" x14ac:dyDescent="0.2">
      <c r="A145" t="s">
        <v>407</v>
      </c>
      <c r="B145" t="s">
        <v>408</v>
      </c>
      <c r="C145" t="s">
        <v>409</v>
      </c>
      <c r="AK145" t="str">
        <f>IF('ICSY 1950-2003'!AK145="","EMPTY",IF('ICSY 1995-2008'!AK145="","EMPTY_2",'ICSY 1950-2003'!AK145-'ICSY 1995-2008'!AK145))</f>
        <v>EMPTY</v>
      </c>
      <c r="AL145" t="str">
        <f>IF('ICSY 1950-2003'!AL145="","EMPTY",IF('ICSY 1995-2008'!AL145="","EMPTY_2",'ICSY 1950-2003'!AL145-'ICSY 1995-2008'!AL145))</f>
        <v>EMPTY</v>
      </c>
      <c r="AM145" t="str">
        <f>IF('ICSY 1950-2003'!AM145="","EMPTY",IF('ICSY 1995-2008'!AM145="","EMPTY_2",'ICSY 1950-2003'!AM145-'ICSY 1995-2008'!AM145))</f>
        <v>EMPTY</v>
      </c>
      <c r="AN145" t="str">
        <f>IF('ICSY 1950-2003'!AN145="","EMPTY",IF('ICSY 1995-2008'!AN145="","EMPTY_2",'ICSY 1950-2003'!AN145-'ICSY 1995-2008'!AN145))</f>
        <v>EMPTY</v>
      </c>
      <c r="AO145" t="str">
        <f>IF('ICSY 1950-2003'!AO145="","EMPTY",IF('ICSY 1995-2008'!AO145="","EMPTY_2",'ICSY 1950-2003'!AO145-'ICSY 1995-2008'!AO145))</f>
        <v>EMPTY</v>
      </c>
      <c r="AP145" t="str">
        <f>IF('ICSY 1950-2003'!AP145="","EMPTY",IF('ICSY 1995-2008'!AP145="","EMPTY_2",'ICSY 1950-2003'!AP145-'ICSY 1995-2008'!AP145))</f>
        <v>EMPTY</v>
      </c>
      <c r="AQ145" t="str">
        <f>IF('ICSY 1950-2003'!AQ145="","EMPTY",IF('ICSY 1995-2008'!AQ145="","EMPTY_2",'ICSY 1950-2003'!AQ145-'ICSY 1995-2008'!AQ145))</f>
        <v>EMPTY</v>
      </c>
      <c r="AR145" t="str">
        <f>IF('ICSY 1950-2003'!AR145="","EMPTY",IF('ICSY 1995-2008'!AR145="","EMPTY_2",'ICSY 1950-2003'!AR145-'ICSY 1995-2008'!AR145))</f>
        <v>EMPTY</v>
      </c>
      <c r="AS145" t="str">
        <f>IF('ICSY 1950-2003'!AS145="","EMPTY",IF('ICSY 1995-2008'!AS145="","EMPTY_2",'ICSY 1950-2003'!AS145-'ICSY 1995-2008'!AS145))</f>
        <v>EMPTY</v>
      </c>
      <c r="AU145">
        <f t="shared" si="2"/>
        <v>0</v>
      </c>
    </row>
    <row r="146" spans="1:47" x14ac:dyDescent="0.2">
      <c r="A146" t="s">
        <v>410</v>
      </c>
      <c r="B146" t="s">
        <v>411</v>
      </c>
      <c r="C146" t="s">
        <v>412</v>
      </c>
      <c r="AK146" t="str">
        <f>IF('ICSY 1950-2003'!AK146="","EMPTY",IF('ICSY 1995-2008'!AK146="","EMPTY_2",'ICSY 1950-2003'!AK146-'ICSY 1995-2008'!AK146))</f>
        <v>EMPTY</v>
      </c>
      <c r="AL146" t="str">
        <f>IF('ICSY 1950-2003'!AL146="","EMPTY",IF('ICSY 1995-2008'!AL146="","EMPTY_2",'ICSY 1950-2003'!AL146-'ICSY 1995-2008'!AL146))</f>
        <v>EMPTY</v>
      </c>
      <c r="AM146" t="str">
        <f>IF('ICSY 1950-2003'!AM146="","EMPTY",IF('ICSY 1995-2008'!AM146="","EMPTY_2",'ICSY 1950-2003'!AM146-'ICSY 1995-2008'!AM146))</f>
        <v>EMPTY</v>
      </c>
      <c r="AN146" t="str">
        <f>IF('ICSY 1950-2003'!AN146="","EMPTY",IF('ICSY 1995-2008'!AN146="","EMPTY_2",'ICSY 1950-2003'!AN146-'ICSY 1995-2008'!AN146))</f>
        <v>EMPTY</v>
      </c>
      <c r="AO146" t="str">
        <f>IF('ICSY 1950-2003'!AO146="","EMPTY",IF('ICSY 1995-2008'!AO146="","EMPTY_2",'ICSY 1950-2003'!AO146-'ICSY 1995-2008'!AO146))</f>
        <v>EMPTY</v>
      </c>
      <c r="AP146" t="str">
        <f>IF('ICSY 1950-2003'!AP146="","EMPTY",IF('ICSY 1995-2008'!AP146="","EMPTY_2",'ICSY 1950-2003'!AP146-'ICSY 1995-2008'!AP146))</f>
        <v>EMPTY</v>
      </c>
      <c r="AQ146" t="str">
        <f>IF('ICSY 1950-2003'!AQ146="","EMPTY",IF('ICSY 1995-2008'!AQ146="","EMPTY_2",'ICSY 1950-2003'!AQ146-'ICSY 1995-2008'!AQ146))</f>
        <v>EMPTY</v>
      </c>
      <c r="AR146" t="str">
        <f>IF('ICSY 1950-2003'!AR146="","EMPTY",IF('ICSY 1995-2008'!AR146="","EMPTY_2",'ICSY 1950-2003'!AR146-'ICSY 1995-2008'!AR146))</f>
        <v>EMPTY</v>
      </c>
      <c r="AS146" t="str">
        <f>IF('ICSY 1950-2003'!AS146="","EMPTY",IF('ICSY 1995-2008'!AS146="","EMPTY_2",'ICSY 1950-2003'!AS146-'ICSY 1995-2008'!AS146))</f>
        <v>EMPTY</v>
      </c>
      <c r="AU146">
        <f t="shared" si="2"/>
        <v>0</v>
      </c>
    </row>
    <row r="147" spans="1:47" x14ac:dyDescent="0.2">
      <c r="A147" t="s">
        <v>413</v>
      </c>
      <c r="B147" t="s">
        <v>414</v>
      </c>
      <c r="C147" t="s">
        <v>415</v>
      </c>
      <c r="L147">
        <v>1421000</v>
      </c>
      <c r="M147">
        <v>1481000</v>
      </c>
      <c r="N147">
        <v>1542000</v>
      </c>
      <c r="O147">
        <v>1619000</v>
      </c>
      <c r="P147">
        <v>1914000</v>
      </c>
      <c r="Q147">
        <v>2028000</v>
      </c>
      <c r="R147">
        <v>2140000</v>
      </c>
      <c r="S147">
        <v>2604000</v>
      </c>
      <c r="T147">
        <v>2819000</v>
      </c>
      <c r="U147">
        <v>3317000</v>
      </c>
      <c r="V147">
        <v>3561000</v>
      </c>
      <c r="W147">
        <v>3606000</v>
      </c>
      <c r="X147">
        <v>3739000</v>
      </c>
      <c r="Y147">
        <v>3848000</v>
      </c>
      <c r="Z147">
        <v>3573000</v>
      </c>
      <c r="AA147">
        <v>3704000</v>
      </c>
      <c r="AB147">
        <v>3709000</v>
      </c>
      <c r="AC147">
        <v>3879000</v>
      </c>
      <c r="AD147">
        <v>4260000</v>
      </c>
      <c r="AE147">
        <v>4641000</v>
      </c>
      <c r="AF147">
        <v>5381000</v>
      </c>
      <c r="AG147">
        <v>5777000</v>
      </c>
      <c r="AH147">
        <v>6223000</v>
      </c>
      <c r="AI147">
        <v>6175000</v>
      </c>
      <c r="AJ147">
        <v>6284000</v>
      </c>
      <c r="AK147">
        <f>IF('ICSY 1950-2003'!AK147="","EMPTY",IF('ICSY 1995-2008'!AK147="","EMPTY_2",'ICSY 1950-2003'!AK147-'ICSY 1995-2008'!AK147))</f>
        <v>0</v>
      </c>
      <c r="AL147">
        <f>IF('ICSY 1950-2003'!AL147="","EMPTY",IF('ICSY 1995-2008'!AL147="","EMPTY_2",'ICSY 1950-2003'!AL147-'ICSY 1995-2008'!AL147))</f>
        <v>-3</v>
      </c>
      <c r="AM147">
        <f>IF('ICSY 1950-2003'!AM147="","EMPTY",IF('ICSY 1995-2008'!AM147="","EMPTY_2",'ICSY 1950-2003'!AM147-'ICSY 1995-2008'!AM147))</f>
        <v>0</v>
      </c>
      <c r="AN147">
        <f>IF('ICSY 1950-2003'!AN147="","EMPTY",IF('ICSY 1995-2008'!AN147="","EMPTY_2",'ICSY 1950-2003'!AN147-'ICSY 1995-2008'!AN147))</f>
        <v>0</v>
      </c>
      <c r="AO147">
        <f>IF('ICSY 1950-2003'!AO147="","EMPTY",IF('ICSY 1995-2008'!AO147="","EMPTY_2",'ICSY 1950-2003'!AO147-'ICSY 1995-2008'!AO147))</f>
        <v>0</v>
      </c>
      <c r="AP147">
        <f>IF('ICSY 1950-2003'!AP147="","EMPTY",IF('ICSY 1995-2008'!AP147="","EMPTY_2",'ICSY 1950-2003'!AP147-'ICSY 1995-2008'!AP147))</f>
        <v>0</v>
      </c>
      <c r="AQ147">
        <f>IF('ICSY 1950-2003'!AQ147="","EMPTY",IF('ICSY 1995-2008'!AQ147="","EMPTY_2",'ICSY 1950-2003'!AQ147-'ICSY 1995-2008'!AQ147))</f>
        <v>0</v>
      </c>
      <c r="AR147">
        <f>IF('ICSY 1950-2003'!AR147="","EMPTY",IF('ICSY 1995-2008'!AR147="","EMPTY_2",'ICSY 1950-2003'!AR147-'ICSY 1995-2008'!AR147))</f>
        <v>-429</v>
      </c>
      <c r="AS147">
        <f>IF('ICSY 1950-2003'!AS147="","EMPTY",IF('ICSY 1995-2008'!AS147="","EMPTY_2",'ICSY 1950-2003'!AS147-'ICSY 1995-2008'!AS147))</f>
        <v>1123</v>
      </c>
      <c r="AU147">
        <f t="shared" si="2"/>
        <v>0.69099999999999995</v>
      </c>
    </row>
    <row r="148" spans="1:47" x14ac:dyDescent="0.2">
      <c r="A148" t="s">
        <v>416</v>
      </c>
      <c r="B148" t="s">
        <v>417</v>
      </c>
      <c r="C148" t="s">
        <v>418</v>
      </c>
      <c r="L148">
        <v>394000</v>
      </c>
      <c r="M148">
        <v>421000</v>
      </c>
      <c r="N148">
        <v>468000</v>
      </c>
      <c r="O148">
        <v>611000</v>
      </c>
      <c r="P148">
        <v>465000</v>
      </c>
      <c r="Q148">
        <v>258000</v>
      </c>
      <c r="R148">
        <v>218000</v>
      </c>
      <c r="S148">
        <v>323000</v>
      </c>
      <c r="T148">
        <v>327000</v>
      </c>
      <c r="U148">
        <v>274000</v>
      </c>
      <c r="V148">
        <v>236000</v>
      </c>
      <c r="W148">
        <v>261000</v>
      </c>
      <c r="X148">
        <v>270000</v>
      </c>
      <c r="Y148">
        <v>188000</v>
      </c>
      <c r="Z148">
        <v>105000</v>
      </c>
      <c r="AA148">
        <v>77000</v>
      </c>
      <c r="AB148">
        <v>73000</v>
      </c>
      <c r="AC148">
        <v>73000</v>
      </c>
      <c r="AD148">
        <v>64000</v>
      </c>
      <c r="AE148">
        <v>79000</v>
      </c>
      <c r="AF148">
        <v>80000</v>
      </c>
      <c r="AG148">
        <v>63000</v>
      </c>
      <c r="AH148">
        <v>73000</v>
      </c>
      <c r="AI148">
        <v>60000</v>
      </c>
      <c r="AJ148">
        <v>62000</v>
      </c>
      <c r="AK148">
        <f>IF('ICSY 1950-2003'!AK148="","EMPTY",IF('ICSY 1995-2008'!AK148="","EMPTY_2",'ICSY 1950-2003'!AK148-'ICSY 1995-2008'!AK148))</f>
        <v>0</v>
      </c>
      <c r="AL148">
        <f>IF('ICSY 1950-2003'!AL148="","EMPTY",IF('ICSY 1995-2008'!AL148="","EMPTY_2",'ICSY 1950-2003'!AL148-'ICSY 1995-2008'!AL148))</f>
        <v>0</v>
      </c>
      <c r="AM148">
        <f>IF('ICSY 1950-2003'!AM148="","EMPTY",IF('ICSY 1995-2008'!AM148="","EMPTY_2",'ICSY 1950-2003'!AM148-'ICSY 1995-2008'!AM148))</f>
        <v>0</v>
      </c>
      <c r="AN148">
        <f>IF('ICSY 1950-2003'!AN148="","EMPTY",IF('ICSY 1995-2008'!AN148="","EMPTY_2",'ICSY 1950-2003'!AN148-'ICSY 1995-2008'!AN148))</f>
        <v>0</v>
      </c>
      <c r="AO148">
        <f>IF('ICSY 1950-2003'!AO148="","EMPTY",IF('ICSY 1995-2008'!AO148="","EMPTY_2",'ICSY 1950-2003'!AO148-'ICSY 1995-2008'!AO148))</f>
        <v>0</v>
      </c>
      <c r="AP148">
        <f>IF('ICSY 1950-2003'!AP148="","EMPTY",IF('ICSY 1995-2008'!AP148="","EMPTY_2",'ICSY 1950-2003'!AP148-'ICSY 1995-2008'!AP148))</f>
        <v>0</v>
      </c>
      <c r="AQ148">
        <f>IF('ICSY 1950-2003'!AQ148="","EMPTY",IF('ICSY 1995-2008'!AQ148="","EMPTY_2",'ICSY 1950-2003'!AQ148-'ICSY 1995-2008'!AQ148))</f>
        <v>0</v>
      </c>
      <c r="AR148">
        <f>IF('ICSY 1950-2003'!AR148="","EMPTY",IF('ICSY 1995-2008'!AR148="","EMPTY_2",'ICSY 1950-2003'!AR148-'ICSY 1995-2008'!AR148))</f>
        <v>161</v>
      </c>
      <c r="AS148">
        <f>IF('ICSY 1950-2003'!AS148="","EMPTY",IF('ICSY 1995-2008'!AS148="","EMPTY_2",'ICSY 1950-2003'!AS148-'ICSY 1995-2008'!AS148))</f>
        <v>85.519999999999982</v>
      </c>
      <c r="AU148">
        <f t="shared" si="2"/>
        <v>0.24651999999999999</v>
      </c>
    </row>
    <row r="149" spans="1:47" x14ac:dyDescent="0.2">
      <c r="A149" t="s">
        <v>419</v>
      </c>
      <c r="B149" t="s">
        <v>420</v>
      </c>
      <c r="C149" t="s">
        <v>421</v>
      </c>
      <c r="L149">
        <v>156000</v>
      </c>
      <c r="M149">
        <v>197000</v>
      </c>
      <c r="N149">
        <v>214000</v>
      </c>
      <c r="O149">
        <v>193000</v>
      </c>
      <c r="P149">
        <v>172000</v>
      </c>
      <c r="Q149">
        <v>184000</v>
      </c>
      <c r="R149">
        <v>233000</v>
      </c>
      <c r="S149">
        <v>269000</v>
      </c>
      <c r="T149">
        <v>254000</v>
      </c>
      <c r="U149">
        <v>391000</v>
      </c>
      <c r="V149">
        <v>386000</v>
      </c>
      <c r="W149">
        <v>317000</v>
      </c>
      <c r="X149">
        <v>344000</v>
      </c>
      <c r="Y149">
        <v>334000</v>
      </c>
      <c r="Z149">
        <v>310000</v>
      </c>
      <c r="AA149">
        <v>429000</v>
      </c>
      <c r="AB149">
        <v>444000</v>
      </c>
      <c r="AC149">
        <v>389000</v>
      </c>
      <c r="AD149">
        <v>349000</v>
      </c>
      <c r="AE149">
        <v>441000</v>
      </c>
      <c r="AF149">
        <v>420000</v>
      </c>
      <c r="AG149">
        <v>443000</v>
      </c>
      <c r="AH149">
        <v>472000</v>
      </c>
      <c r="AI149">
        <v>400000</v>
      </c>
      <c r="AJ149">
        <v>477000</v>
      </c>
      <c r="AK149">
        <f>IF('ICSY 1950-2003'!AK149="","EMPTY",IF('ICSY 1995-2008'!AK149="","EMPTY_2",'ICSY 1950-2003'!AK149-'ICSY 1995-2008'!AK149))</f>
        <v>0</v>
      </c>
      <c r="AL149">
        <f>IF('ICSY 1950-2003'!AL149="","EMPTY",IF('ICSY 1995-2008'!AL149="","EMPTY_2",'ICSY 1950-2003'!AL149-'ICSY 1995-2008'!AL149))</f>
        <v>0</v>
      </c>
      <c r="AM149">
        <f>IF('ICSY 1950-2003'!AM149="","EMPTY",IF('ICSY 1995-2008'!AM149="","EMPTY_2",'ICSY 1950-2003'!AM149-'ICSY 1995-2008'!AM149))</f>
        <v>0</v>
      </c>
      <c r="AN149">
        <f>IF('ICSY 1950-2003'!AN149="","EMPTY",IF('ICSY 1995-2008'!AN149="","EMPTY_2",'ICSY 1950-2003'!AN149-'ICSY 1995-2008'!AN149))</f>
        <v>-112.44200000000001</v>
      </c>
      <c r="AO149">
        <f>IF('ICSY 1950-2003'!AO149="","EMPTY",IF('ICSY 1995-2008'!AO149="","EMPTY_2",'ICSY 1950-2003'!AO149-'ICSY 1995-2008'!AO149))</f>
        <v>9.4869999999999663</v>
      </c>
      <c r="AP149">
        <f>IF('ICSY 1950-2003'!AP149="","EMPTY",IF('ICSY 1995-2008'!AP149="","EMPTY_2",'ICSY 1950-2003'!AP149-'ICSY 1995-2008'!AP149))</f>
        <v>49.216000000000008</v>
      </c>
      <c r="AQ149">
        <f>IF('ICSY 1950-2003'!AQ149="","EMPTY",IF('ICSY 1995-2008'!AQ149="","EMPTY_2",'ICSY 1950-2003'!AQ149-'ICSY 1995-2008'!AQ149))</f>
        <v>-34.923000000000002</v>
      </c>
      <c r="AR149">
        <f>IF('ICSY 1950-2003'!AR149="","EMPTY",IF('ICSY 1995-2008'!AR149="","EMPTY_2",'ICSY 1950-2003'!AR149-'ICSY 1995-2008'!AR149))</f>
        <v>83.180999999999983</v>
      </c>
      <c r="AS149">
        <f>IF('ICSY 1950-2003'!AS149="","EMPTY",IF('ICSY 1995-2008'!AS149="","EMPTY_2",'ICSY 1950-2003'!AS149-'ICSY 1995-2008'!AS149))</f>
        <v>110.142</v>
      </c>
      <c r="AU149">
        <f t="shared" si="2"/>
        <v>0.10466099999999995</v>
      </c>
    </row>
    <row r="150" spans="1:47" x14ac:dyDescent="0.2">
      <c r="A150" t="s">
        <v>422</v>
      </c>
      <c r="B150" t="s">
        <v>423</v>
      </c>
      <c r="C150" t="s">
        <v>424</v>
      </c>
      <c r="AK150" t="str">
        <f>IF('ICSY 1950-2003'!AK150="","EMPTY",IF('ICSY 1995-2008'!AK150="","EMPTY_2",'ICSY 1950-2003'!AK150-'ICSY 1995-2008'!AK150))</f>
        <v>EMPTY</v>
      </c>
      <c r="AL150" t="str">
        <f>IF('ICSY 1950-2003'!AL150="","EMPTY",IF('ICSY 1995-2008'!AL150="","EMPTY_2",'ICSY 1950-2003'!AL150-'ICSY 1995-2008'!AL150))</f>
        <v>EMPTY</v>
      </c>
      <c r="AM150" t="str">
        <f>IF('ICSY 1950-2003'!AM150="","EMPTY",IF('ICSY 1995-2008'!AM150="","EMPTY_2",'ICSY 1950-2003'!AM150-'ICSY 1995-2008'!AM150))</f>
        <v>EMPTY</v>
      </c>
      <c r="AN150" t="str">
        <f>IF('ICSY 1950-2003'!AN150="","EMPTY",IF('ICSY 1995-2008'!AN150="","EMPTY_2",'ICSY 1950-2003'!AN150-'ICSY 1995-2008'!AN150))</f>
        <v>EMPTY</v>
      </c>
      <c r="AO150" t="str">
        <f>IF('ICSY 1950-2003'!AO150="","EMPTY",IF('ICSY 1995-2008'!AO150="","EMPTY_2",'ICSY 1950-2003'!AO150-'ICSY 1995-2008'!AO150))</f>
        <v>EMPTY</v>
      </c>
      <c r="AP150" t="str">
        <f>IF('ICSY 1950-2003'!AP150="","EMPTY",IF('ICSY 1995-2008'!AP150="","EMPTY_2",'ICSY 1950-2003'!AP150-'ICSY 1995-2008'!AP150))</f>
        <v>EMPTY</v>
      </c>
      <c r="AQ150" t="str">
        <f>IF('ICSY 1950-2003'!AQ150="","EMPTY",IF('ICSY 1995-2008'!AQ150="","EMPTY_2",'ICSY 1950-2003'!AQ150-'ICSY 1995-2008'!AQ150))</f>
        <v>EMPTY</v>
      </c>
      <c r="AR150" t="str">
        <f>IF('ICSY 1950-2003'!AR150="","EMPTY",IF('ICSY 1995-2008'!AR150="","EMPTY_2",'ICSY 1950-2003'!AR150-'ICSY 1995-2008'!AR150))</f>
        <v>EMPTY</v>
      </c>
      <c r="AS150" t="str">
        <f>IF('ICSY 1950-2003'!AS150="","EMPTY",IF('ICSY 1995-2008'!AS150="","EMPTY_2",'ICSY 1950-2003'!AS150-'ICSY 1995-2008'!AS150))</f>
        <v>EMPTY</v>
      </c>
      <c r="AU150">
        <f t="shared" si="2"/>
        <v>0</v>
      </c>
    </row>
    <row r="151" spans="1:47" x14ac:dyDescent="0.2">
      <c r="A151" t="s">
        <v>425</v>
      </c>
      <c r="B151" t="s">
        <v>426</v>
      </c>
      <c r="C151" t="s">
        <v>427</v>
      </c>
      <c r="AK151" t="str">
        <f>IF('ICSY 1950-2003'!AK151="","EMPTY",IF('ICSY 1995-2008'!AK151="","EMPTY_2",'ICSY 1950-2003'!AK151-'ICSY 1995-2008'!AK151))</f>
        <v>EMPTY</v>
      </c>
      <c r="AL151" t="str">
        <f>IF('ICSY 1950-2003'!AL151="","EMPTY",IF('ICSY 1995-2008'!AL151="","EMPTY_2",'ICSY 1950-2003'!AL151-'ICSY 1995-2008'!AL151))</f>
        <v>EMPTY</v>
      </c>
      <c r="AM151" t="str">
        <f>IF('ICSY 1950-2003'!AM151="","EMPTY",IF('ICSY 1995-2008'!AM151="","EMPTY_2",'ICSY 1950-2003'!AM151-'ICSY 1995-2008'!AM151))</f>
        <v>EMPTY</v>
      </c>
      <c r="AN151" t="str">
        <f>IF('ICSY 1950-2003'!AN151="","EMPTY",IF('ICSY 1995-2008'!AN151="","EMPTY_2",'ICSY 1950-2003'!AN151-'ICSY 1995-2008'!AN151))</f>
        <v>EMPTY</v>
      </c>
      <c r="AO151" t="str">
        <f>IF('ICSY 1950-2003'!AO151="","EMPTY",IF('ICSY 1995-2008'!AO151="","EMPTY_2",'ICSY 1950-2003'!AO151-'ICSY 1995-2008'!AO151))</f>
        <v>EMPTY</v>
      </c>
      <c r="AP151" t="str">
        <f>IF('ICSY 1950-2003'!AP151="","EMPTY",IF('ICSY 1995-2008'!AP151="","EMPTY_2",'ICSY 1950-2003'!AP151-'ICSY 1995-2008'!AP151))</f>
        <v>EMPTY</v>
      </c>
      <c r="AQ151" t="str">
        <f>IF('ICSY 1950-2003'!AQ151="","EMPTY",IF('ICSY 1995-2008'!AQ151="","EMPTY_2",'ICSY 1950-2003'!AQ151-'ICSY 1995-2008'!AQ151))</f>
        <v>EMPTY</v>
      </c>
      <c r="AR151" t="str">
        <f>IF('ICSY 1950-2003'!AR151="","EMPTY",IF('ICSY 1995-2008'!AR151="","EMPTY_2",'ICSY 1950-2003'!AR151-'ICSY 1995-2008'!AR151))</f>
        <v>EMPTY</v>
      </c>
      <c r="AS151" t="str">
        <f>IF('ICSY 1950-2003'!AS151="","EMPTY",IF('ICSY 1995-2008'!AS151="","EMPTY_2",'ICSY 1950-2003'!AS151-'ICSY 1995-2008'!AS151))</f>
        <v>EMPTY</v>
      </c>
      <c r="AU151">
        <f t="shared" si="2"/>
        <v>0</v>
      </c>
    </row>
    <row r="152" spans="1:47" x14ac:dyDescent="0.2">
      <c r="A152" t="s">
        <v>428</v>
      </c>
      <c r="B152" t="s">
        <v>429</v>
      </c>
      <c r="C152" t="s">
        <v>430</v>
      </c>
      <c r="P152">
        <v>40000</v>
      </c>
      <c r="Q152">
        <v>10000</v>
      </c>
      <c r="R152">
        <v>43000</v>
      </c>
      <c r="S152">
        <v>38000</v>
      </c>
      <c r="T152">
        <v>21000</v>
      </c>
      <c r="U152">
        <v>29000</v>
      </c>
      <c r="V152">
        <v>32000</v>
      </c>
      <c r="W152">
        <v>30000</v>
      </c>
      <c r="X152">
        <v>37000</v>
      </c>
      <c r="Y152">
        <v>39000</v>
      </c>
      <c r="Z152">
        <v>32000</v>
      </c>
      <c r="AA152">
        <v>96000</v>
      </c>
      <c r="AB152">
        <v>152000</v>
      </c>
      <c r="AC152">
        <v>215000</v>
      </c>
      <c r="AD152">
        <v>217000</v>
      </c>
      <c r="AE152">
        <v>114000</v>
      </c>
      <c r="AF152">
        <v>107000</v>
      </c>
      <c r="AG152">
        <v>136000</v>
      </c>
      <c r="AH152">
        <v>237000</v>
      </c>
      <c r="AI152">
        <v>248000</v>
      </c>
      <c r="AJ152">
        <v>315000</v>
      </c>
      <c r="AK152">
        <f>IF('ICSY 1950-2003'!AK152="","EMPTY",IF('ICSY 1995-2008'!AK152="","EMPTY_2",'ICSY 1950-2003'!AK152-'ICSY 1995-2008'!AK152))</f>
        <v>0</v>
      </c>
      <c r="AL152">
        <f>IF('ICSY 1950-2003'!AL152="","EMPTY",IF('ICSY 1995-2008'!AL152="","EMPTY_2",'ICSY 1950-2003'!AL152-'ICSY 1995-2008'!AL152))</f>
        <v>0</v>
      </c>
      <c r="AM152">
        <f>IF('ICSY 1950-2003'!AM152="","EMPTY",IF('ICSY 1995-2008'!AM152="","EMPTY_2",'ICSY 1950-2003'!AM152-'ICSY 1995-2008'!AM152))</f>
        <v>0</v>
      </c>
      <c r="AN152">
        <f>IF('ICSY 1950-2003'!AN152="","EMPTY",IF('ICSY 1995-2008'!AN152="","EMPTY_2",'ICSY 1950-2003'!AN152-'ICSY 1995-2008'!AN152))</f>
        <v>0</v>
      </c>
      <c r="AO152">
        <f>IF('ICSY 1950-2003'!AO152="","EMPTY",IF('ICSY 1995-2008'!AO152="","EMPTY_2",'ICSY 1950-2003'!AO152-'ICSY 1995-2008'!AO152))</f>
        <v>0</v>
      </c>
      <c r="AP152">
        <f>IF('ICSY 1950-2003'!AP152="","EMPTY",IF('ICSY 1995-2008'!AP152="","EMPTY_2",'ICSY 1950-2003'!AP152-'ICSY 1995-2008'!AP152))</f>
        <v>0</v>
      </c>
      <c r="AQ152">
        <f>IF('ICSY 1950-2003'!AQ152="","EMPTY",IF('ICSY 1995-2008'!AQ152="","EMPTY_2",'ICSY 1950-2003'!AQ152-'ICSY 1995-2008'!AQ152))</f>
        <v>-9.8000000000013188E-2</v>
      </c>
      <c r="AR152">
        <f>IF('ICSY 1950-2003'!AR152="","EMPTY",IF('ICSY 1995-2008'!AR152="","EMPTY_2",'ICSY 1950-2003'!AR152-'ICSY 1995-2008'!AR152))</f>
        <v>57</v>
      </c>
      <c r="AS152">
        <f>IF('ICSY 1950-2003'!AS152="","EMPTY",IF('ICSY 1995-2008'!AS152="","EMPTY_2",'ICSY 1950-2003'!AS152-'ICSY 1995-2008'!AS152))</f>
        <v>139.82900000000001</v>
      </c>
      <c r="AU152">
        <f t="shared" si="2"/>
        <v>0.19673099999999999</v>
      </c>
    </row>
    <row r="153" spans="1:47" x14ac:dyDescent="0.2">
      <c r="A153" t="s">
        <v>431</v>
      </c>
      <c r="B153" t="s">
        <v>432</v>
      </c>
      <c r="C153" t="s">
        <v>433</v>
      </c>
      <c r="L153">
        <v>3830000</v>
      </c>
      <c r="M153">
        <v>4045000</v>
      </c>
      <c r="N153">
        <v>4023000</v>
      </c>
      <c r="O153">
        <v>4077000</v>
      </c>
      <c r="P153">
        <v>4088000</v>
      </c>
      <c r="Q153">
        <v>3705000</v>
      </c>
      <c r="R153">
        <v>3481000</v>
      </c>
      <c r="S153">
        <v>3895000</v>
      </c>
      <c r="T153">
        <v>3918000</v>
      </c>
      <c r="U153">
        <v>3701000</v>
      </c>
      <c r="V153">
        <v>3745000</v>
      </c>
      <c r="W153">
        <v>3316000</v>
      </c>
      <c r="X153">
        <v>3103000</v>
      </c>
      <c r="Y153">
        <v>3108000</v>
      </c>
      <c r="Z153">
        <v>3176000</v>
      </c>
      <c r="AA153">
        <v>2911000</v>
      </c>
      <c r="AB153">
        <v>3099000</v>
      </c>
      <c r="AC153">
        <v>2929000</v>
      </c>
      <c r="AD153">
        <v>3418000</v>
      </c>
      <c r="AE153">
        <v>3546000</v>
      </c>
      <c r="AF153">
        <v>3682000</v>
      </c>
      <c r="AG153">
        <v>3571000</v>
      </c>
      <c r="AH153">
        <v>3296000</v>
      </c>
      <c r="AI153">
        <v>3142000</v>
      </c>
      <c r="AJ153">
        <v>3180000</v>
      </c>
      <c r="AK153">
        <f>IF('ICSY 1950-2003'!AK153="","EMPTY",IF('ICSY 1995-2008'!AK153="","EMPTY_2",'ICSY 1950-2003'!AK153-'ICSY 1995-2008'!AK153))</f>
        <v>0</v>
      </c>
      <c r="AL153">
        <f>IF('ICSY 1950-2003'!AL153="","EMPTY",IF('ICSY 1995-2008'!AL153="","EMPTY_2",'ICSY 1950-2003'!AL153-'ICSY 1995-2008'!AL153))</f>
        <v>0</v>
      </c>
      <c r="AM153">
        <f>IF('ICSY 1950-2003'!AM153="","EMPTY",IF('ICSY 1995-2008'!AM153="","EMPTY_2",'ICSY 1950-2003'!AM153-'ICSY 1995-2008'!AM153))</f>
        <v>0</v>
      </c>
      <c r="AN153">
        <f>IF('ICSY 1950-2003'!AN153="","EMPTY",IF('ICSY 1995-2008'!AN153="","EMPTY_2",'ICSY 1950-2003'!AN153-'ICSY 1995-2008'!AN153))</f>
        <v>0</v>
      </c>
      <c r="AO153">
        <f>IF('ICSY 1950-2003'!AO153="","EMPTY",IF('ICSY 1995-2008'!AO153="","EMPTY_2",'ICSY 1950-2003'!AO153-'ICSY 1995-2008'!AO153))</f>
        <v>0</v>
      </c>
      <c r="AP153">
        <f>IF('ICSY 1950-2003'!AP153="","EMPTY",IF('ICSY 1995-2008'!AP153="","EMPTY_2",'ICSY 1950-2003'!AP153-'ICSY 1995-2008'!AP153))</f>
        <v>0</v>
      </c>
      <c r="AQ153">
        <f>IF('ICSY 1950-2003'!AQ153="","EMPTY",IF('ICSY 1995-2008'!AQ153="","EMPTY_2",'ICSY 1950-2003'!AQ153-'ICSY 1995-2008'!AQ153))</f>
        <v>0</v>
      </c>
      <c r="AR153">
        <f>IF('ICSY 1950-2003'!AR153="","EMPTY",IF('ICSY 1995-2008'!AR153="","EMPTY_2",'ICSY 1950-2003'!AR153-'ICSY 1995-2008'!AR153))</f>
        <v>0</v>
      </c>
      <c r="AS153">
        <f>IF('ICSY 1950-2003'!AS153="","EMPTY",IF('ICSY 1995-2008'!AS153="","EMPTY_2",'ICSY 1950-2003'!AS153-'ICSY 1995-2008'!AS153))</f>
        <v>0</v>
      </c>
      <c r="AU153">
        <f t="shared" si="2"/>
        <v>0</v>
      </c>
    </row>
    <row r="154" spans="1:47" x14ac:dyDescent="0.2">
      <c r="A154" t="s">
        <v>434</v>
      </c>
      <c r="B154" t="s">
        <v>435</v>
      </c>
      <c r="C154" t="s">
        <v>436</v>
      </c>
      <c r="AK154" t="str">
        <f>IF('ICSY 1950-2003'!AK154="","EMPTY",IF('ICSY 1995-2008'!AK154="","EMPTY_2",'ICSY 1950-2003'!AK154-'ICSY 1995-2008'!AK154))</f>
        <v>EMPTY</v>
      </c>
      <c r="AL154" t="str">
        <f>IF('ICSY 1950-2003'!AL154="","EMPTY",IF('ICSY 1995-2008'!AL154="","EMPTY_2",'ICSY 1950-2003'!AL154-'ICSY 1995-2008'!AL154))</f>
        <v>EMPTY</v>
      </c>
      <c r="AM154" t="str">
        <f>IF('ICSY 1950-2003'!AM154="","EMPTY",IF('ICSY 1995-2008'!AM154="","EMPTY_2",'ICSY 1950-2003'!AM154-'ICSY 1995-2008'!AM154))</f>
        <v>EMPTY</v>
      </c>
      <c r="AN154" t="str">
        <f>IF('ICSY 1950-2003'!AN154="","EMPTY",IF('ICSY 1995-2008'!AN154="","EMPTY_2",'ICSY 1950-2003'!AN154-'ICSY 1995-2008'!AN154))</f>
        <v>EMPTY</v>
      </c>
      <c r="AO154" t="str">
        <f>IF('ICSY 1950-2003'!AO154="","EMPTY",IF('ICSY 1995-2008'!AO154="","EMPTY_2",'ICSY 1950-2003'!AO154-'ICSY 1995-2008'!AO154))</f>
        <v>EMPTY</v>
      </c>
      <c r="AP154" t="str">
        <f>IF('ICSY 1950-2003'!AP154="","EMPTY",IF('ICSY 1995-2008'!AP154="","EMPTY_2",'ICSY 1950-2003'!AP154-'ICSY 1995-2008'!AP154))</f>
        <v>EMPTY</v>
      </c>
      <c r="AQ154" t="str">
        <f>IF('ICSY 1950-2003'!AQ154="","EMPTY",IF('ICSY 1995-2008'!AQ154="","EMPTY_2",'ICSY 1950-2003'!AQ154-'ICSY 1995-2008'!AQ154))</f>
        <v>EMPTY</v>
      </c>
      <c r="AR154" t="str">
        <f>IF('ICSY 1950-2003'!AR154="","EMPTY",IF('ICSY 1995-2008'!AR154="","EMPTY_2",'ICSY 1950-2003'!AR154-'ICSY 1995-2008'!AR154))</f>
        <v>EMPTY</v>
      </c>
      <c r="AS154" t="str">
        <f>IF('ICSY 1950-2003'!AS154="","EMPTY",IF('ICSY 1995-2008'!AS154="","EMPTY_2",'ICSY 1950-2003'!AS154-'ICSY 1995-2008'!AS154))</f>
        <v>EMPTY</v>
      </c>
      <c r="AU154">
        <f t="shared" si="2"/>
        <v>0</v>
      </c>
    </row>
    <row r="155" spans="1:47" x14ac:dyDescent="0.2">
      <c r="A155" t="s">
        <v>437</v>
      </c>
      <c r="B155" t="s">
        <v>438</v>
      </c>
      <c r="C155" t="s">
        <v>439</v>
      </c>
      <c r="L155">
        <v>0</v>
      </c>
      <c r="M155">
        <v>0</v>
      </c>
      <c r="N155">
        <v>55000</v>
      </c>
      <c r="O155">
        <v>53000</v>
      </c>
      <c r="P155">
        <v>66000</v>
      </c>
      <c r="Q155">
        <v>58000</v>
      </c>
      <c r="R155">
        <v>54000</v>
      </c>
      <c r="S155">
        <v>48000</v>
      </c>
      <c r="T155">
        <v>51000</v>
      </c>
      <c r="U155">
        <v>57000</v>
      </c>
      <c r="V155">
        <v>53000</v>
      </c>
      <c r="W155">
        <v>46000</v>
      </c>
      <c r="X155">
        <v>49000</v>
      </c>
      <c r="Y155">
        <v>41000</v>
      </c>
      <c r="Z155">
        <v>41000</v>
      </c>
      <c r="AA155">
        <v>31000</v>
      </c>
      <c r="AB155">
        <v>40000</v>
      </c>
      <c r="AC155">
        <v>58000</v>
      </c>
      <c r="AD155">
        <v>63000</v>
      </c>
      <c r="AE155">
        <v>67000</v>
      </c>
      <c r="AF155">
        <v>64000</v>
      </c>
      <c r="AG155">
        <v>68000</v>
      </c>
      <c r="AH155">
        <v>90000</v>
      </c>
      <c r="AI155">
        <v>101000</v>
      </c>
      <c r="AJ155">
        <v>97000</v>
      </c>
      <c r="AK155">
        <f>IF('ICSY 1950-2003'!AK155="","EMPTY",IF('ICSY 1995-2008'!AK155="","EMPTY_2",'ICSY 1950-2003'!AK155-'ICSY 1995-2008'!AK155))</f>
        <v>0</v>
      </c>
      <c r="AL155">
        <f>IF('ICSY 1950-2003'!AL155="","EMPTY",IF('ICSY 1995-2008'!AL155="","EMPTY_2",'ICSY 1950-2003'!AL155-'ICSY 1995-2008'!AL155))</f>
        <v>0</v>
      </c>
      <c r="AM155">
        <f>IF('ICSY 1950-2003'!AM155="","EMPTY",IF('ICSY 1995-2008'!AM155="","EMPTY_2",'ICSY 1950-2003'!AM155-'ICSY 1995-2008'!AM155))</f>
        <v>0</v>
      </c>
      <c r="AN155">
        <f>IF('ICSY 1950-2003'!AN155="","EMPTY",IF('ICSY 1995-2008'!AN155="","EMPTY_2",'ICSY 1950-2003'!AN155-'ICSY 1995-2008'!AN155))</f>
        <v>0</v>
      </c>
      <c r="AO155">
        <f>IF('ICSY 1950-2003'!AO155="","EMPTY",IF('ICSY 1995-2008'!AO155="","EMPTY_2",'ICSY 1950-2003'!AO155-'ICSY 1995-2008'!AO155))</f>
        <v>0</v>
      </c>
      <c r="AP155">
        <f>IF('ICSY 1950-2003'!AP155="","EMPTY",IF('ICSY 1995-2008'!AP155="","EMPTY_2",'ICSY 1950-2003'!AP155-'ICSY 1995-2008'!AP155))</f>
        <v>0</v>
      </c>
      <c r="AQ155">
        <f>IF('ICSY 1950-2003'!AQ155="","EMPTY",IF('ICSY 1995-2008'!AQ155="","EMPTY_2",'ICSY 1950-2003'!AQ155-'ICSY 1995-2008'!AQ155))</f>
        <v>0</v>
      </c>
      <c r="AR155">
        <f>IF('ICSY 1950-2003'!AR155="","EMPTY",IF('ICSY 1995-2008'!AR155="","EMPTY_2",'ICSY 1950-2003'!AR155-'ICSY 1995-2008'!AR155))</f>
        <v>0</v>
      </c>
      <c r="AS155">
        <f>IF('ICSY 1950-2003'!AS155="","EMPTY",IF('ICSY 1995-2008'!AS155="","EMPTY_2",'ICSY 1950-2003'!AS155-'ICSY 1995-2008'!AS155))</f>
        <v>0</v>
      </c>
      <c r="AU155">
        <f t="shared" si="2"/>
        <v>0</v>
      </c>
    </row>
    <row r="156" spans="1:47" x14ac:dyDescent="0.2">
      <c r="A156" t="s">
        <v>440</v>
      </c>
      <c r="B156" t="s">
        <v>441</v>
      </c>
      <c r="C156" t="s">
        <v>442</v>
      </c>
      <c r="L156">
        <v>829000</v>
      </c>
      <c r="M156">
        <v>823000</v>
      </c>
      <c r="N156">
        <v>900000</v>
      </c>
      <c r="O156">
        <v>1058000</v>
      </c>
      <c r="P156">
        <v>1111000</v>
      </c>
      <c r="Q156">
        <v>1074000</v>
      </c>
      <c r="R156">
        <v>999000</v>
      </c>
      <c r="S156">
        <v>910000</v>
      </c>
      <c r="T156">
        <v>798000</v>
      </c>
      <c r="U156">
        <v>752000</v>
      </c>
      <c r="V156">
        <v>720000</v>
      </c>
      <c r="W156">
        <v>759000</v>
      </c>
      <c r="X156">
        <v>781000</v>
      </c>
      <c r="Y156">
        <v>760000</v>
      </c>
      <c r="Z156">
        <v>823000</v>
      </c>
      <c r="AA156">
        <v>863000</v>
      </c>
      <c r="AB156">
        <v>895000</v>
      </c>
      <c r="AC156">
        <v>880000</v>
      </c>
      <c r="AD156">
        <v>793000</v>
      </c>
      <c r="AE156">
        <v>729000</v>
      </c>
      <c r="AF156">
        <v>681000</v>
      </c>
      <c r="AG156">
        <v>581000</v>
      </c>
      <c r="AH156">
        <v>599000</v>
      </c>
      <c r="AI156">
        <v>684000</v>
      </c>
      <c r="AJ156">
        <v>900000</v>
      </c>
      <c r="AK156">
        <f>IF('ICSY 1950-2003'!AK156="","EMPTY",IF('ICSY 1995-2008'!AK156="","EMPTY_2",'ICSY 1950-2003'!AK156-'ICSY 1995-2008'!AK156))</f>
        <v>0</v>
      </c>
      <c r="AL156">
        <f>IF('ICSY 1950-2003'!AL156="","EMPTY",IF('ICSY 1995-2008'!AL156="","EMPTY_2",'ICSY 1950-2003'!AL156-'ICSY 1995-2008'!AL156))</f>
        <v>0</v>
      </c>
      <c r="AM156">
        <f>IF('ICSY 1950-2003'!AM156="","EMPTY",IF('ICSY 1995-2008'!AM156="","EMPTY_2",'ICSY 1950-2003'!AM156-'ICSY 1995-2008'!AM156))</f>
        <v>0</v>
      </c>
      <c r="AN156">
        <f>IF('ICSY 1950-2003'!AN156="","EMPTY",IF('ICSY 1995-2008'!AN156="","EMPTY_2",'ICSY 1950-2003'!AN156-'ICSY 1995-2008'!AN156))</f>
        <v>0</v>
      </c>
      <c r="AO156">
        <f>IF('ICSY 1950-2003'!AO156="","EMPTY",IF('ICSY 1995-2008'!AO156="","EMPTY_2",'ICSY 1950-2003'!AO156-'ICSY 1995-2008'!AO156))</f>
        <v>0</v>
      </c>
      <c r="AP156">
        <f>IF('ICSY 1950-2003'!AP156="","EMPTY",IF('ICSY 1995-2008'!AP156="","EMPTY_2",'ICSY 1950-2003'!AP156-'ICSY 1995-2008'!AP156))</f>
        <v>0</v>
      </c>
      <c r="AQ156">
        <f>IF('ICSY 1950-2003'!AQ156="","EMPTY",IF('ICSY 1995-2008'!AQ156="","EMPTY_2",'ICSY 1950-2003'!AQ156-'ICSY 1995-2008'!AQ156))</f>
        <v>0</v>
      </c>
      <c r="AR156">
        <f>IF('ICSY 1950-2003'!AR156="","EMPTY",IF('ICSY 1995-2008'!AR156="","EMPTY_2",'ICSY 1950-2003'!AR156-'ICSY 1995-2008'!AR156))</f>
        <v>0</v>
      </c>
      <c r="AS156">
        <f>IF('ICSY 1950-2003'!AS156="","EMPTY",IF('ICSY 1995-2008'!AS156="","EMPTY_2",'ICSY 1950-2003'!AS156-'ICSY 1995-2008'!AS156))</f>
        <v>0</v>
      </c>
      <c r="AU156">
        <f t="shared" si="2"/>
        <v>0</v>
      </c>
    </row>
    <row r="157" spans="1:47" x14ac:dyDescent="0.2">
      <c r="A157" t="s">
        <v>443</v>
      </c>
      <c r="B157" t="s">
        <v>444</v>
      </c>
      <c r="C157" t="s">
        <v>445</v>
      </c>
      <c r="L157">
        <v>98000</v>
      </c>
      <c r="M157">
        <v>99000</v>
      </c>
      <c r="N157">
        <v>118000</v>
      </c>
      <c r="O157">
        <v>192000</v>
      </c>
      <c r="P157">
        <v>236000</v>
      </c>
      <c r="Q157">
        <v>177000</v>
      </c>
      <c r="R157">
        <v>226000</v>
      </c>
      <c r="S157">
        <v>226000</v>
      </c>
      <c r="T157">
        <v>199000</v>
      </c>
      <c r="U157">
        <v>86000</v>
      </c>
      <c r="V157">
        <v>154000</v>
      </c>
      <c r="W157">
        <v>255000</v>
      </c>
      <c r="X157">
        <v>180000</v>
      </c>
      <c r="Y157">
        <v>298000</v>
      </c>
      <c r="Z157">
        <v>280000</v>
      </c>
      <c r="AA157">
        <v>245000</v>
      </c>
      <c r="AB157">
        <v>284000</v>
      </c>
      <c r="AC157">
        <v>265000</v>
      </c>
      <c r="AD157">
        <v>256000</v>
      </c>
      <c r="AE157">
        <v>225000</v>
      </c>
      <c r="AF157">
        <v>140000</v>
      </c>
      <c r="AG157">
        <v>239000</v>
      </c>
      <c r="AH157">
        <v>277000</v>
      </c>
      <c r="AI157">
        <v>255000</v>
      </c>
      <c r="AJ157">
        <v>309000</v>
      </c>
      <c r="AK157">
        <f>IF('ICSY 1950-2003'!AK157="","EMPTY",IF('ICSY 1995-2008'!AK157="","EMPTY_2",'ICSY 1950-2003'!AK157-'ICSY 1995-2008'!AK157))</f>
        <v>0</v>
      </c>
      <c r="AL157">
        <f>IF('ICSY 1950-2003'!AL157="","EMPTY",IF('ICSY 1995-2008'!AL157="","EMPTY_2",'ICSY 1950-2003'!AL157-'ICSY 1995-2008'!AL157))</f>
        <v>0</v>
      </c>
      <c r="AM157">
        <f>IF('ICSY 1950-2003'!AM157="","EMPTY",IF('ICSY 1995-2008'!AM157="","EMPTY_2",'ICSY 1950-2003'!AM157-'ICSY 1995-2008'!AM157))</f>
        <v>0</v>
      </c>
      <c r="AN157">
        <f>IF('ICSY 1950-2003'!AN157="","EMPTY",IF('ICSY 1995-2008'!AN157="","EMPTY_2",'ICSY 1950-2003'!AN157-'ICSY 1995-2008'!AN157))</f>
        <v>0</v>
      </c>
      <c r="AO157">
        <f>IF('ICSY 1950-2003'!AO157="","EMPTY",IF('ICSY 1995-2008'!AO157="","EMPTY_2",'ICSY 1950-2003'!AO157-'ICSY 1995-2008'!AO157))</f>
        <v>0</v>
      </c>
      <c r="AP157">
        <f>IF('ICSY 1950-2003'!AP157="","EMPTY",IF('ICSY 1995-2008'!AP157="","EMPTY_2",'ICSY 1950-2003'!AP157-'ICSY 1995-2008'!AP157))</f>
        <v>0</v>
      </c>
      <c r="AQ157">
        <f>IF('ICSY 1950-2003'!AQ157="","EMPTY",IF('ICSY 1995-2008'!AQ157="","EMPTY_2",'ICSY 1950-2003'!AQ157-'ICSY 1995-2008'!AQ157))</f>
        <v>0</v>
      </c>
      <c r="AR157">
        <f>IF('ICSY 1950-2003'!AR157="","EMPTY",IF('ICSY 1995-2008'!AR157="","EMPTY_2",'ICSY 1950-2003'!AR157-'ICSY 1995-2008'!AR157))</f>
        <v>36</v>
      </c>
      <c r="AS157">
        <f>IF('ICSY 1950-2003'!AS157="","EMPTY",IF('ICSY 1995-2008'!AS157="","EMPTY_2",'ICSY 1950-2003'!AS157-'ICSY 1995-2008'!AS157))</f>
        <v>37</v>
      </c>
      <c r="AU157">
        <f t="shared" si="2"/>
        <v>7.2999999999999995E-2</v>
      </c>
    </row>
    <row r="158" spans="1:47" x14ac:dyDescent="0.2">
      <c r="A158" t="s">
        <v>446</v>
      </c>
      <c r="B158" t="s">
        <v>447</v>
      </c>
      <c r="C158" t="s">
        <v>448</v>
      </c>
      <c r="L158">
        <v>33000</v>
      </c>
      <c r="M158">
        <v>25000</v>
      </c>
      <c r="N158">
        <v>33000</v>
      </c>
      <c r="O158">
        <v>30000</v>
      </c>
      <c r="P158">
        <v>20000</v>
      </c>
      <c r="Q158">
        <v>17000</v>
      </c>
      <c r="R158">
        <v>35000</v>
      </c>
      <c r="S158">
        <v>36000</v>
      </c>
      <c r="T158">
        <v>41000</v>
      </c>
      <c r="U158">
        <v>34000</v>
      </c>
      <c r="V158">
        <v>41000</v>
      </c>
      <c r="W158">
        <v>41000</v>
      </c>
      <c r="X158">
        <v>36000</v>
      </c>
      <c r="Y158">
        <v>30000</v>
      </c>
      <c r="Z158">
        <v>38000</v>
      </c>
      <c r="AA158">
        <v>38000</v>
      </c>
      <c r="AB158">
        <v>32200.000000000004</v>
      </c>
      <c r="AC158">
        <v>29900</v>
      </c>
      <c r="AD158">
        <v>27600</v>
      </c>
      <c r="AE158">
        <v>15942</v>
      </c>
      <c r="AF158">
        <v>19068</v>
      </c>
      <c r="AG158">
        <v>20109</v>
      </c>
      <c r="AH158">
        <v>29288</v>
      </c>
      <c r="AI158">
        <v>31194</v>
      </c>
      <c r="AJ158">
        <v>26216</v>
      </c>
      <c r="AK158">
        <f>IF('ICSY 1950-2003'!AK158="","EMPTY",IF('ICSY 1995-2008'!AK158="","EMPTY_2",'ICSY 1950-2003'!AK158-'ICSY 1995-2008'!AK158))</f>
        <v>5.7999999999999829E-2</v>
      </c>
      <c r="AL158">
        <f>IF('ICSY 1950-2003'!AL158="","EMPTY",IF('ICSY 1995-2008'!AL158="","EMPTY_2",'ICSY 1950-2003'!AL158-'ICSY 1995-2008'!AL158))</f>
        <v>-1</v>
      </c>
      <c r="AM158">
        <f>IF('ICSY 1950-2003'!AM158="","EMPTY",IF('ICSY 1995-2008'!AM158="","EMPTY_2",'ICSY 1950-2003'!AM158-'ICSY 1995-2008'!AM158))</f>
        <v>0</v>
      </c>
      <c r="AN158">
        <f>IF('ICSY 1950-2003'!AN158="","EMPTY",IF('ICSY 1995-2008'!AN158="","EMPTY_2",'ICSY 1950-2003'!AN158-'ICSY 1995-2008'!AN158))</f>
        <v>0</v>
      </c>
      <c r="AO158">
        <f>IF('ICSY 1950-2003'!AO158="","EMPTY",IF('ICSY 1995-2008'!AO158="","EMPTY_2",'ICSY 1950-2003'!AO158-'ICSY 1995-2008'!AO158))</f>
        <v>0</v>
      </c>
      <c r="AP158">
        <f>IF('ICSY 1950-2003'!AP158="","EMPTY",IF('ICSY 1995-2008'!AP158="","EMPTY_2",'ICSY 1950-2003'!AP158-'ICSY 1995-2008'!AP158))</f>
        <v>0</v>
      </c>
      <c r="AQ158">
        <f>IF('ICSY 1950-2003'!AQ158="","EMPTY",IF('ICSY 1995-2008'!AQ158="","EMPTY_2",'ICSY 1950-2003'!AQ158-'ICSY 1995-2008'!AQ158))</f>
        <v>0</v>
      </c>
      <c r="AR158">
        <f>IF('ICSY 1950-2003'!AR158="","EMPTY",IF('ICSY 1995-2008'!AR158="","EMPTY_2",'ICSY 1950-2003'!AR158-'ICSY 1995-2008'!AR158))</f>
        <v>0</v>
      </c>
      <c r="AS158">
        <f>IF('ICSY 1950-2003'!AS158="","EMPTY",IF('ICSY 1995-2008'!AS158="","EMPTY_2",'ICSY 1950-2003'!AS158-'ICSY 1995-2008'!AS158))</f>
        <v>15</v>
      </c>
      <c r="AU158">
        <f t="shared" si="2"/>
        <v>1.4057999999999999E-2</v>
      </c>
    </row>
    <row r="159" spans="1:47" x14ac:dyDescent="0.2">
      <c r="A159" t="s">
        <v>449</v>
      </c>
      <c r="B159" t="s">
        <v>450</v>
      </c>
      <c r="C159" t="s">
        <v>451</v>
      </c>
      <c r="L159">
        <v>664000</v>
      </c>
      <c r="M159">
        <v>1137000</v>
      </c>
      <c r="N159">
        <v>1222000</v>
      </c>
      <c r="O159">
        <v>1226000</v>
      </c>
      <c r="P159">
        <v>1200000</v>
      </c>
      <c r="Q159">
        <v>1212000</v>
      </c>
      <c r="R159">
        <v>1294000</v>
      </c>
      <c r="S159">
        <v>1262000</v>
      </c>
      <c r="T159">
        <v>1289000</v>
      </c>
      <c r="U159">
        <v>1655000</v>
      </c>
      <c r="V159">
        <v>1714000</v>
      </c>
      <c r="W159">
        <v>2568000</v>
      </c>
      <c r="X159">
        <v>3012000</v>
      </c>
      <c r="Y159">
        <v>2760000</v>
      </c>
      <c r="Z159">
        <v>2184000</v>
      </c>
      <c r="AA159">
        <v>3348000</v>
      </c>
      <c r="AB159">
        <v>3624000</v>
      </c>
      <c r="AC159">
        <v>3085000</v>
      </c>
      <c r="AD159">
        <v>4017000</v>
      </c>
      <c r="AE159">
        <v>4229000</v>
      </c>
      <c r="AF159">
        <v>2974000</v>
      </c>
      <c r="AG159">
        <v>3418000</v>
      </c>
      <c r="AH159">
        <v>3367000</v>
      </c>
      <c r="AI159">
        <v>3247000</v>
      </c>
      <c r="AJ159">
        <v>1275000</v>
      </c>
      <c r="AK159">
        <f>IF('ICSY 1950-2003'!AK159="","EMPTY",IF('ICSY 1995-2008'!AK159="","EMPTY_2",'ICSY 1950-2003'!AK159-'ICSY 1995-2008'!AK159))</f>
        <v>0</v>
      </c>
      <c r="AL159">
        <f>IF('ICSY 1950-2003'!AL159="","EMPTY",IF('ICSY 1995-2008'!AL159="","EMPTY_2",'ICSY 1950-2003'!AL159-'ICSY 1995-2008'!AL159))</f>
        <v>0</v>
      </c>
      <c r="AM159">
        <f>IF('ICSY 1950-2003'!AM159="","EMPTY",IF('ICSY 1995-2008'!AM159="","EMPTY_2",'ICSY 1950-2003'!AM159-'ICSY 1995-2008'!AM159))</f>
        <v>0</v>
      </c>
      <c r="AN159">
        <f>IF('ICSY 1950-2003'!AN159="","EMPTY",IF('ICSY 1995-2008'!AN159="","EMPTY_2",'ICSY 1950-2003'!AN159-'ICSY 1995-2008'!AN159))</f>
        <v>0</v>
      </c>
      <c r="AO159">
        <f>IF('ICSY 1950-2003'!AO159="","EMPTY",IF('ICSY 1995-2008'!AO159="","EMPTY_2",'ICSY 1950-2003'!AO159-'ICSY 1995-2008'!AO159))</f>
        <v>0</v>
      </c>
      <c r="AP159">
        <f>IF('ICSY 1950-2003'!AP159="","EMPTY",IF('ICSY 1995-2008'!AP159="","EMPTY_2",'ICSY 1950-2003'!AP159-'ICSY 1995-2008'!AP159))</f>
        <v>0</v>
      </c>
      <c r="AQ159">
        <f>IF('ICSY 1950-2003'!AQ159="","EMPTY",IF('ICSY 1995-2008'!AQ159="","EMPTY_2",'ICSY 1950-2003'!AQ159-'ICSY 1995-2008'!AQ159))</f>
        <v>644</v>
      </c>
      <c r="AR159">
        <f>IF('ICSY 1950-2003'!AR159="","EMPTY",IF('ICSY 1995-2008'!AR159="","EMPTY_2",'ICSY 1950-2003'!AR159-'ICSY 1995-2008'!AR159))</f>
        <v>340</v>
      </c>
      <c r="AS159">
        <f>IF('ICSY 1950-2003'!AS159="","EMPTY",IF('ICSY 1995-2008'!AS159="","EMPTY_2",'ICSY 1950-2003'!AS159-'ICSY 1995-2008'!AS159))</f>
        <v>353</v>
      </c>
      <c r="AU159">
        <f t="shared" si="2"/>
        <v>1.337</v>
      </c>
    </row>
    <row r="160" spans="1:47" x14ac:dyDescent="0.2">
      <c r="A160" t="s">
        <v>452</v>
      </c>
      <c r="B160" t="s">
        <v>453</v>
      </c>
      <c r="C160" t="s">
        <v>454</v>
      </c>
      <c r="AK160" t="str">
        <f>IF('ICSY 1950-2003'!AK160="","EMPTY",IF('ICSY 1995-2008'!AK160="","EMPTY_2",'ICSY 1950-2003'!AK160-'ICSY 1995-2008'!AK160))</f>
        <v>EMPTY</v>
      </c>
      <c r="AL160" t="str">
        <f>IF('ICSY 1950-2003'!AL160="","EMPTY",IF('ICSY 1995-2008'!AL160="","EMPTY_2",'ICSY 1950-2003'!AL160-'ICSY 1995-2008'!AL160))</f>
        <v>EMPTY</v>
      </c>
      <c r="AM160" t="str">
        <f>IF('ICSY 1950-2003'!AM160="","EMPTY",IF('ICSY 1995-2008'!AM160="","EMPTY_2",'ICSY 1950-2003'!AM160-'ICSY 1995-2008'!AM160))</f>
        <v>EMPTY</v>
      </c>
      <c r="AN160" t="str">
        <f>IF('ICSY 1950-2003'!AN160="","EMPTY",IF('ICSY 1995-2008'!AN160="","EMPTY_2",'ICSY 1950-2003'!AN160-'ICSY 1995-2008'!AN160))</f>
        <v>EMPTY</v>
      </c>
      <c r="AO160" t="str">
        <f>IF('ICSY 1950-2003'!AO160="","EMPTY",IF('ICSY 1995-2008'!AO160="","EMPTY_2",'ICSY 1950-2003'!AO160-'ICSY 1995-2008'!AO160))</f>
        <v>EMPTY</v>
      </c>
      <c r="AP160" t="str">
        <f>IF('ICSY 1950-2003'!AP160="","EMPTY",IF('ICSY 1995-2008'!AP160="","EMPTY_2",'ICSY 1950-2003'!AP160-'ICSY 1995-2008'!AP160))</f>
        <v>EMPTY</v>
      </c>
      <c r="AQ160" t="str">
        <f>IF('ICSY 1950-2003'!AQ160="","EMPTY",IF('ICSY 1995-2008'!AQ160="","EMPTY_2",'ICSY 1950-2003'!AQ160-'ICSY 1995-2008'!AQ160))</f>
        <v>EMPTY</v>
      </c>
      <c r="AR160" t="str">
        <f>IF('ICSY 1950-2003'!AR160="","EMPTY",IF('ICSY 1995-2008'!AR160="","EMPTY_2",'ICSY 1950-2003'!AR160-'ICSY 1995-2008'!AR160))</f>
        <v>EMPTY</v>
      </c>
      <c r="AS160" t="str">
        <f>IF('ICSY 1950-2003'!AS160="","EMPTY",IF('ICSY 1995-2008'!AS160="","EMPTY_2",'ICSY 1950-2003'!AS160-'ICSY 1995-2008'!AS160))</f>
        <v>EMPTY</v>
      </c>
      <c r="AU160">
        <f t="shared" si="2"/>
        <v>0</v>
      </c>
    </row>
    <row r="161" spans="1:47" x14ac:dyDescent="0.2">
      <c r="A161" t="s">
        <v>455</v>
      </c>
      <c r="B161" t="s">
        <v>456</v>
      </c>
      <c r="C161" t="s">
        <v>457</v>
      </c>
      <c r="AK161" t="str">
        <f>IF('ICSY 1950-2003'!AK161="","EMPTY",IF('ICSY 1995-2008'!AK161="","EMPTY_2",'ICSY 1950-2003'!AK161-'ICSY 1995-2008'!AK161))</f>
        <v>EMPTY</v>
      </c>
      <c r="AL161" t="str">
        <f>IF('ICSY 1950-2003'!AL161="","EMPTY",IF('ICSY 1995-2008'!AL161="","EMPTY_2",'ICSY 1950-2003'!AL161-'ICSY 1995-2008'!AL161))</f>
        <v>EMPTY</v>
      </c>
      <c r="AM161" t="str">
        <f>IF('ICSY 1950-2003'!AM161="","EMPTY",IF('ICSY 1995-2008'!AM161="","EMPTY_2",'ICSY 1950-2003'!AM161-'ICSY 1995-2008'!AM161))</f>
        <v>EMPTY</v>
      </c>
      <c r="AN161" t="str">
        <f>IF('ICSY 1950-2003'!AN161="","EMPTY",IF('ICSY 1995-2008'!AN161="","EMPTY_2",'ICSY 1950-2003'!AN161-'ICSY 1995-2008'!AN161))</f>
        <v>EMPTY</v>
      </c>
      <c r="AO161" t="str">
        <f>IF('ICSY 1950-2003'!AO161="","EMPTY",IF('ICSY 1995-2008'!AO161="","EMPTY_2",'ICSY 1950-2003'!AO161-'ICSY 1995-2008'!AO161))</f>
        <v>EMPTY</v>
      </c>
      <c r="AP161" t="str">
        <f>IF('ICSY 1950-2003'!AP161="","EMPTY",IF('ICSY 1995-2008'!AP161="","EMPTY_2",'ICSY 1950-2003'!AP161-'ICSY 1995-2008'!AP161))</f>
        <v>EMPTY</v>
      </c>
      <c r="AQ161" t="str">
        <f>IF('ICSY 1950-2003'!AQ161="","EMPTY",IF('ICSY 1995-2008'!AQ161="","EMPTY_2",'ICSY 1950-2003'!AQ161-'ICSY 1995-2008'!AQ161))</f>
        <v>EMPTY</v>
      </c>
      <c r="AR161" t="str">
        <f>IF('ICSY 1950-2003'!AR161="","EMPTY",IF('ICSY 1995-2008'!AR161="","EMPTY_2",'ICSY 1950-2003'!AR161-'ICSY 1995-2008'!AR161))</f>
        <v>EMPTY</v>
      </c>
      <c r="AS161" t="str">
        <f>IF('ICSY 1950-2003'!AS161="","EMPTY",IF('ICSY 1995-2008'!AS161="","EMPTY_2",'ICSY 1950-2003'!AS161-'ICSY 1995-2008'!AS161))</f>
        <v>EMPTY</v>
      </c>
      <c r="AU161">
        <f t="shared" si="2"/>
        <v>0</v>
      </c>
    </row>
    <row r="162" spans="1:47" x14ac:dyDescent="0.2">
      <c r="A162" t="s">
        <v>460</v>
      </c>
      <c r="B162" t="s">
        <v>461</v>
      </c>
      <c r="C162" t="s">
        <v>462</v>
      </c>
      <c r="AK162" t="str">
        <f>IF('ICSY 1950-2003'!AK162="","EMPTY",IF('ICSY 1995-2008'!AK162="","EMPTY_2",'ICSY 1950-2003'!AK162-'ICSY 1995-2008'!AK162))</f>
        <v>EMPTY</v>
      </c>
      <c r="AL162" t="str">
        <f>IF('ICSY 1950-2003'!AL162="","EMPTY",IF('ICSY 1995-2008'!AL162="","EMPTY_2",'ICSY 1950-2003'!AL162-'ICSY 1995-2008'!AL162))</f>
        <v>EMPTY</v>
      </c>
      <c r="AM162" t="str">
        <f>IF('ICSY 1950-2003'!AM162="","EMPTY",IF('ICSY 1995-2008'!AM162="","EMPTY_2",'ICSY 1950-2003'!AM162-'ICSY 1995-2008'!AM162))</f>
        <v>EMPTY</v>
      </c>
      <c r="AN162" t="str">
        <f>IF('ICSY 1950-2003'!AN162="","EMPTY",IF('ICSY 1995-2008'!AN162="","EMPTY_2",'ICSY 1950-2003'!AN162-'ICSY 1995-2008'!AN162))</f>
        <v>EMPTY</v>
      </c>
      <c r="AO162" t="str">
        <f>IF('ICSY 1950-2003'!AO162="","EMPTY",IF('ICSY 1995-2008'!AO162="","EMPTY_2",'ICSY 1950-2003'!AO162-'ICSY 1995-2008'!AO162))</f>
        <v>EMPTY</v>
      </c>
      <c r="AP162" t="str">
        <f>IF('ICSY 1950-2003'!AP162="","EMPTY",IF('ICSY 1995-2008'!AP162="","EMPTY_2",'ICSY 1950-2003'!AP162-'ICSY 1995-2008'!AP162))</f>
        <v>EMPTY</v>
      </c>
      <c r="AQ162" t="str">
        <f>IF('ICSY 1950-2003'!AQ162="","EMPTY",IF('ICSY 1995-2008'!AQ162="","EMPTY_2",'ICSY 1950-2003'!AQ162-'ICSY 1995-2008'!AQ162))</f>
        <v>EMPTY</v>
      </c>
      <c r="AR162" t="str">
        <f>IF('ICSY 1950-2003'!AR162="","EMPTY",IF('ICSY 1995-2008'!AR162="","EMPTY_2",'ICSY 1950-2003'!AR162-'ICSY 1995-2008'!AR162))</f>
        <v>EMPTY</v>
      </c>
      <c r="AS162" t="str">
        <f>IF('ICSY 1950-2003'!AS162="","EMPTY",IF('ICSY 1995-2008'!AS162="","EMPTY_2",'ICSY 1950-2003'!AS162-'ICSY 1995-2008'!AS162))</f>
        <v>EMPTY</v>
      </c>
      <c r="AU162">
        <f t="shared" si="2"/>
        <v>0</v>
      </c>
    </row>
    <row r="163" spans="1:47" x14ac:dyDescent="0.2">
      <c r="A163" t="s">
        <v>463</v>
      </c>
      <c r="B163" t="s">
        <v>464</v>
      </c>
      <c r="C163" t="s">
        <v>465</v>
      </c>
      <c r="L163">
        <v>2680000</v>
      </c>
      <c r="M163">
        <v>2333000</v>
      </c>
      <c r="N163">
        <v>2314000</v>
      </c>
      <c r="O163">
        <v>2726000</v>
      </c>
      <c r="P163">
        <v>2638000</v>
      </c>
      <c r="Q163">
        <v>2710000</v>
      </c>
      <c r="R163">
        <v>2680000</v>
      </c>
      <c r="S163">
        <v>2314000</v>
      </c>
      <c r="T163">
        <v>2232000</v>
      </c>
      <c r="U163">
        <v>2251000</v>
      </c>
      <c r="V163">
        <v>2206000</v>
      </c>
      <c r="W163">
        <v>1837000</v>
      </c>
      <c r="X163">
        <v>1704000</v>
      </c>
      <c r="Y163">
        <v>1666000</v>
      </c>
      <c r="Z163">
        <v>1547000</v>
      </c>
      <c r="AA163">
        <v>1343000</v>
      </c>
      <c r="AB163">
        <v>1752000</v>
      </c>
      <c r="AC163">
        <v>1703000</v>
      </c>
      <c r="AD163">
        <v>1667000</v>
      </c>
      <c r="AE163">
        <v>1380000</v>
      </c>
      <c r="AF163">
        <v>1260000</v>
      </c>
      <c r="AG163">
        <v>1293000</v>
      </c>
      <c r="AH163">
        <v>1242000</v>
      </c>
      <c r="AI163">
        <v>1368000</v>
      </c>
      <c r="AJ163">
        <v>1464000</v>
      </c>
      <c r="AK163">
        <f>IF('ICSY 1950-2003'!AK163="","EMPTY",IF('ICSY 1995-2008'!AK163="","EMPTY_2",'ICSY 1950-2003'!AK163-'ICSY 1995-2008'!AK163))</f>
        <v>0</v>
      </c>
      <c r="AL163">
        <f>IF('ICSY 1950-2003'!AL163="","EMPTY",IF('ICSY 1995-2008'!AL163="","EMPTY_2",'ICSY 1950-2003'!AL163-'ICSY 1995-2008'!AL163))</f>
        <v>0</v>
      </c>
      <c r="AM163">
        <f>IF('ICSY 1950-2003'!AM163="","EMPTY",IF('ICSY 1995-2008'!AM163="","EMPTY_2",'ICSY 1950-2003'!AM163-'ICSY 1995-2008'!AM163))</f>
        <v>0</v>
      </c>
      <c r="AN163">
        <f>IF('ICSY 1950-2003'!AN163="","EMPTY",IF('ICSY 1995-2008'!AN163="","EMPTY_2",'ICSY 1950-2003'!AN163-'ICSY 1995-2008'!AN163))</f>
        <v>0</v>
      </c>
      <c r="AO163">
        <f>IF('ICSY 1950-2003'!AO163="","EMPTY",IF('ICSY 1995-2008'!AO163="","EMPTY_2",'ICSY 1950-2003'!AO163-'ICSY 1995-2008'!AO163))</f>
        <v>0</v>
      </c>
      <c r="AP163">
        <f>IF('ICSY 1950-2003'!AP163="","EMPTY",IF('ICSY 1995-2008'!AP163="","EMPTY_2",'ICSY 1950-2003'!AP163-'ICSY 1995-2008'!AP163))</f>
        <v>0</v>
      </c>
      <c r="AQ163">
        <f>IF('ICSY 1950-2003'!AQ163="","EMPTY",IF('ICSY 1995-2008'!AQ163="","EMPTY_2",'ICSY 1950-2003'!AQ163-'ICSY 1995-2008'!AQ163))</f>
        <v>0</v>
      </c>
      <c r="AR163">
        <f>IF('ICSY 1950-2003'!AR163="","EMPTY",IF('ICSY 1995-2008'!AR163="","EMPTY_2",'ICSY 1950-2003'!AR163-'ICSY 1995-2008'!AR163))</f>
        <v>1850</v>
      </c>
      <c r="AS163">
        <f>IF('ICSY 1950-2003'!AS163="","EMPTY",IF('ICSY 1995-2008'!AS163="","EMPTY_2",'ICSY 1950-2003'!AS163-'ICSY 1995-2008'!AS163))</f>
        <v>1860</v>
      </c>
      <c r="AU163">
        <f t="shared" si="2"/>
        <v>3.71</v>
      </c>
    </row>
    <row r="164" spans="1:47" x14ac:dyDescent="0.2">
      <c r="A164" t="s">
        <v>466</v>
      </c>
      <c r="B164" t="s">
        <v>467</v>
      </c>
      <c r="C164" t="s">
        <v>468</v>
      </c>
      <c r="AD164">
        <v>834000</v>
      </c>
      <c r="AE164">
        <v>959000</v>
      </c>
      <c r="AF164">
        <v>1000000</v>
      </c>
      <c r="AG164">
        <v>1100000</v>
      </c>
      <c r="AH164">
        <v>1103000</v>
      </c>
      <c r="AI164">
        <v>1130000</v>
      </c>
      <c r="AJ164">
        <v>1191000</v>
      </c>
      <c r="AK164">
        <f>IF('ICSY 1950-2003'!AK164="","EMPTY",IF('ICSY 1995-2008'!AK164="","EMPTY_2",'ICSY 1950-2003'!AK164-'ICSY 1995-2008'!AK164))</f>
        <v>0</v>
      </c>
      <c r="AL164">
        <f>IF('ICSY 1950-2003'!AL164="","EMPTY",IF('ICSY 1995-2008'!AL164="","EMPTY_2",'ICSY 1950-2003'!AL164-'ICSY 1995-2008'!AL164))</f>
        <v>0</v>
      </c>
      <c r="AM164">
        <f>IF('ICSY 1950-2003'!AM164="","EMPTY",IF('ICSY 1995-2008'!AM164="","EMPTY_2",'ICSY 1950-2003'!AM164-'ICSY 1995-2008'!AM164))</f>
        <v>0</v>
      </c>
      <c r="AN164">
        <f>IF('ICSY 1950-2003'!AN164="","EMPTY",IF('ICSY 1995-2008'!AN164="","EMPTY_2",'ICSY 1950-2003'!AN164-'ICSY 1995-2008'!AN164))</f>
        <v>0</v>
      </c>
      <c r="AO164">
        <f>IF('ICSY 1950-2003'!AO164="","EMPTY",IF('ICSY 1995-2008'!AO164="","EMPTY_2",'ICSY 1950-2003'!AO164-'ICSY 1995-2008'!AO164))</f>
        <v>0</v>
      </c>
      <c r="AP164">
        <f>IF('ICSY 1950-2003'!AP164="","EMPTY",IF('ICSY 1995-2008'!AP164="","EMPTY_2",'ICSY 1950-2003'!AP164-'ICSY 1995-2008'!AP164))</f>
        <v>0</v>
      </c>
      <c r="AQ164">
        <f>IF('ICSY 1950-2003'!AQ164="","EMPTY",IF('ICSY 1995-2008'!AQ164="","EMPTY_2",'ICSY 1950-2003'!AQ164-'ICSY 1995-2008'!AQ164))</f>
        <v>0</v>
      </c>
      <c r="AR164">
        <f>IF('ICSY 1950-2003'!AR164="","EMPTY",IF('ICSY 1995-2008'!AR164="","EMPTY_2",'ICSY 1950-2003'!AR164-'ICSY 1995-2008'!AR164))</f>
        <v>-123</v>
      </c>
      <c r="AS164">
        <f>IF('ICSY 1950-2003'!AS164="","EMPTY",IF('ICSY 1995-2008'!AS164="","EMPTY_2",'ICSY 1950-2003'!AS164-'ICSY 1995-2008'!AS164))</f>
        <v>-193</v>
      </c>
      <c r="AU164">
        <f t="shared" si="2"/>
        <v>-0.316</v>
      </c>
    </row>
    <row r="165" spans="1:47" x14ac:dyDescent="0.2">
      <c r="A165" t="s">
        <v>469</v>
      </c>
      <c r="B165" t="s">
        <v>470</v>
      </c>
      <c r="C165" t="s">
        <v>471</v>
      </c>
      <c r="L165">
        <v>2656000</v>
      </c>
      <c r="M165">
        <v>2702000</v>
      </c>
      <c r="N165">
        <v>2605000</v>
      </c>
      <c r="O165">
        <v>2875000</v>
      </c>
      <c r="P165">
        <v>3145000</v>
      </c>
      <c r="Q165">
        <v>3320000</v>
      </c>
      <c r="R165">
        <v>3196000</v>
      </c>
      <c r="S165">
        <v>3071000</v>
      </c>
      <c r="T165">
        <v>3224000</v>
      </c>
      <c r="U165">
        <v>3023000</v>
      </c>
      <c r="V165">
        <v>3343000</v>
      </c>
      <c r="W165">
        <v>3538000</v>
      </c>
      <c r="X165">
        <v>3657000</v>
      </c>
      <c r="Y165">
        <v>3938000</v>
      </c>
      <c r="Z165">
        <v>4503000</v>
      </c>
      <c r="AA165">
        <v>4732000</v>
      </c>
      <c r="AB165">
        <v>5773000</v>
      </c>
      <c r="AC165">
        <v>6508000</v>
      </c>
      <c r="AD165">
        <v>7072000</v>
      </c>
      <c r="AE165">
        <v>7125000</v>
      </c>
      <c r="AF165">
        <v>7488000</v>
      </c>
      <c r="AG165">
        <v>7762000</v>
      </c>
      <c r="AH165">
        <v>8321000</v>
      </c>
      <c r="AI165">
        <v>8558000</v>
      </c>
      <c r="AJ165">
        <v>8100000</v>
      </c>
      <c r="AK165">
        <f>IF('ICSY 1950-2003'!AK165="","EMPTY",IF('ICSY 1995-2008'!AK165="","EMPTY_2",'ICSY 1950-2003'!AK165-'ICSY 1995-2008'!AK165))</f>
        <v>0</v>
      </c>
      <c r="AL165">
        <f>IF('ICSY 1950-2003'!AL165="","EMPTY",IF('ICSY 1995-2008'!AL165="","EMPTY_2",'ICSY 1950-2003'!AL165-'ICSY 1995-2008'!AL165))</f>
        <v>0</v>
      </c>
      <c r="AM165">
        <f>IF('ICSY 1950-2003'!AM165="","EMPTY",IF('ICSY 1995-2008'!AM165="","EMPTY_2",'ICSY 1950-2003'!AM165-'ICSY 1995-2008'!AM165))</f>
        <v>0</v>
      </c>
      <c r="AN165">
        <f>IF('ICSY 1950-2003'!AN165="","EMPTY",IF('ICSY 1995-2008'!AN165="","EMPTY_2",'ICSY 1950-2003'!AN165-'ICSY 1995-2008'!AN165))</f>
        <v>0</v>
      </c>
      <c r="AO165">
        <f>IF('ICSY 1950-2003'!AO165="","EMPTY",IF('ICSY 1995-2008'!AO165="","EMPTY_2",'ICSY 1950-2003'!AO165-'ICSY 1995-2008'!AO165))</f>
        <v>0</v>
      </c>
      <c r="AP165">
        <f>IF('ICSY 1950-2003'!AP165="","EMPTY",IF('ICSY 1995-2008'!AP165="","EMPTY_2",'ICSY 1950-2003'!AP165-'ICSY 1995-2008'!AP165))</f>
        <v>0</v>
      </c>
      <c r="AQ165">
        <f>IF('ICSY 1950-2003'!AQ165="","EMPTY",IF('ICSY 1995-2008'!AQ165="","EMPTY_2",'ICSY 1950-2003'!AQ165-'ICSY 1995-2008'!AQ165))</f>
        <v>2</v>
      </c>
      <c r="AR165">
        <f>IF('ICSY 1950-2003'!AR165="","EMPTY",IF('ICSY 1995-2008'!AR165="","EMPTY_2",'ICSY 1950-2003'!AR165-'ICSY 1995-2008'!AR165))</f>
        <v>0</v>
      </c>
      <c r="AS165">
        <f>IF('ICSY 1950-2003'!AS165="","EMPTY",IF('ICSY 1995-2008'!AS165="","EMPTY_2",'ICSY 1950-2003'!AS165-'ICSY 1995-2008'!AS165))</f>
        <v>-471</v>
      </c>
      <c r="AU165">
        <f t="shared" si="2"/>
        <v>-0.46899999999999997</v>
      </c>
    </row>
    <row r="166" spans="1:47" x14ac:dyDescent="0.2">
      <c r="A166" t="s">
        <v>472</v>
      </c>
      <c r="B166" t="s">
        <v>473</v>
      </c>
      <c r="C166" t="s">
        <v>474</v>
      </c>
      <c r="AK166" t="str">
        <f>IF('ICSY 1950-2003'!AK166="","EMPTY",IF('ICSY 1995-2008'!AK166="","EMPTY_2",'ICSY 1950-2003'!AK166-'ICSY 1995-2008'!AK166))</f>
        <v>EMPTY</v>
      </c>
      <c r="AL166" t="str">
        <f>IF('ICSY 1950-2003'!AL166="","EMPTY",IF('ICSY 1995-2008'!AL166="","EMPTY_2",'ICSY 1950-2003'!AL166-'ICSY 1995-2008'!AL166))</f>
        <v>EMPTY</v>
      </c>
      <c r="AM166" t="str">
        <f>IF('ICSY 1950-2003'!AM166="","EMPTY",IF('ICSY 1995-2008'!AM166="","EMPTY_2",'ICSY 1950-2003'!AM166-'ICSY 1995-2008'!AM166))</f>
        <v>EMPTY</v>
      </c>
      <c r="AN166" t="str">
        <f>IF('ICSY 1950-2003'!AN166="","EMPTY",IF('ICSY 1995-2008'!AN166="","EMPTY_2",'ICSY 1950-2003'!AN166-'ICSY 1995-2008'!AN166))</f>
        <v>EMPTY</v>
      </c>
      <c r="AO166" t="str">
        <f>IF('ICSY 1950-2003'!AO166="","EMPTY",IF('ICSY 1995-2008'!AO166="","EMPTY_2",'ICSY 1950-2003'!AO166-'ICSY 1995-2008'!AO166))</f>
        <v>EMPTY</v>
      </c>
      <c r="AP166" t="str">
        <f>IF('ICSY 1950-2003'!AP166="","EMPTY",IF('ICSY 1995-2008'!AP166="","EMPTY_2",'ICSY 1950-2003'!AP166-'ICSY 1995-2008'!AP166))</f>
        <v>EMPTY</v>
      </c>
      <c r="AQ166" t="str">
        <f>IF('ICSY 1950-2003'!AQ166="","EMPTY",IF('ICSY 1995-2008'!AQ166="","EMPTY_2",'ICSY 1950-2003'!AQ166-'ICSY 1995-2008'!AQ166))</f>
        <v>EMPTY</v>
      </c>
      <c r="AR166" t="str">
        <f>IF('ICSY 1950-2003'!AR166="","EMPTY",IF('ICSY 1995-2008'!AR166="","EMPTY_2",'ICSY 1950-2003'!AR166-'ICSY 1995-2008'!AR166))</f>
        <v>EMPTY</v>
      </c>
      <c r="AS166" t="str">
        <f>IF('ICSY 1950-2003'!AS166="","EMPTY",IF('ICSY 1995-2008'!AS166="","EMPTY_2",'ICSY 1950-2003'!AS166-'ICSY 1995-2008'!AS166))</f>
        <v>EMPTY</v>
      </c>
      <c r="AU166">
        <f t="shared" si="2"/>
        <v>0</v>
      </c>
    </row>
    <row r="167" spans="1:47" x14ac:dyDescent="0.2">
      <c r="A167" t="s">
        <v>475</v>
      </c>
      <c r="B167" t="s">
        <v>476</v>
      </c>
      <c r="C167" t="s">
        <v>477</v>
      </c>
      <c r="AK167" t="str">
        <f>IF('ICSY 1950-2003'!AK167="","EMPTY",IF('ICSY 1995-2008'!AK167="","EMPTY_2",'ICSY 1950-2003'!AK167-'ICSY 1995-2008'!AK167))</f>
        <v>EMPTY</v>
      </c>
      <c r="AL167" t="str">
        <f>IF('ICSY 1950-2003'!AL167="","EMPTY",IF('ICSY 1995-2008'!AL167="","EMPTY_2",'ICSY 1950-2003'!AL167-'ICSY 1995-2008'!AL167))</f>
        <v>EMPTY</v>
      </c>
      <c r="AM167" t="str">
        <f>IF('ICSY 1950-2003'!AM167="","EMPTY",IF('ICSY 1995-2008'!AM167="","EMPTY_2",'ICSY 1950-2003'!AM167-'ICSY 1995-2008'!AM167))</f>
        <v>EMPTY</v>
      </c>
      <c r="AN167" t="str">
        <f>IF('ICSY 1950-2003'!AN167="","EMPTY",IF('ICSY 1995-2008'!AN167="","EMPTY_2",'ICSY 1950-2003'!AN167-'ICSY 1995-2008'!AN167))</f>
        <v>EMPTY</v>
      </c>
      <c r="AO167" t="str">
        <f>IF('ICSY 1950-2003'!AO167="","EMPTY",IF('ICSY 1995-2008'!AO167="","EMPTY_2",'ICSY 1950-2003'!AO167-'ICSY 1995-2008'!AO167))</f>
        <v>EMPTY</v>
      </c>
      <c r="AP167" t="str">
        <f>IF('ICSY 1950-2003'!AP167="","EMPTY",IF('ICSY 1995-2008'!AP167="","EMPTY_2",'ICSY 1950-2003'!AP167-'ICSY 1995-2008'!AP167))</f>
        <v>EMPTY</v>
      </c>
      <c r="AQ167" t="str">
        <f>IF('ICSY 1950-2003'!AQ167="","EMPTY",IF('ICSY 1995-2008'!AQ167="","EMPTY_2",'ICSY 1950-2003'!AQ167-'ICSY 1995-2008'!AQ167))</f>
        <v>EMPTY</v>
      </c>
      <c r="AR167" t="str">
        <f>IF('ICSY 1950-2003'!AR167="","EMPTY",IF('ICSY 1995-2008'!AR167="","EMPTY_2",'ICSY 1950-2003'!AR167-'ICSY 1995-2008'!AR167))</f>
        <v>EMPTY</v>
      </c>
      <c r="AS167" t="str">
        <f>IF('ICSY 1950-2003'!AS167="","EMPTY",IF('ICSY 1995-2008'!AS167="","EMPTY_2",'ICSY 1950-2003'!AS167-'ICSY 1995-2008'!AS167))</f>
        <v>EMPTY</v>
      </c>
      <c r="AU167">
        <f t="shared" si="2"/>
        <v>0</v>
      </c>
    </row>
    <row r="168" spans="1:47" x14ac:dyDescent="0.2">
      <c r="A168" t="s">
        <v>478</v>
      </c>
      <c r="B168" t="s">
        <v>479</v>
      </c>
      <c r="C168" t="s">
        <v>480</v>
      </c>
      <c r="L168">
        <v>181000</v>
      </c>
      <c r="M168">
        <v>192000</v>
      </c>
      <c r="N168">
        <v>271000</v>
      </c>
      <c r="O168">
        <v>434000</v>
      </c>
      <c r="P168">
        <v>395000</v>
      </c>
      <c r="Q168">
        <v>277000</v>
      </c>
      <c r="R168">
        <v>282000</v>
      </c>
      <c r="S168">
        <v>271000</v>
      </c>
      <c r="T168">
        <v>300000</v>
      </c>
      <c r="U168">
        <v>510000</v>
      </c>
      <c r="V168">
        <v>565000</v>
      </c>
      <c r="W168">
        <v>520000</v>
      </c>
      <c r="X168">
        <v>350000</v>
      </c>
      <c r="Y168">
        <v>327000</v>
      </c>
      <c r="Z168">
        <v>304000</v>
      </c>
      <c r="AA168">
        <v>305000</v>
      </c>
      <c r="AB168">
        <v>336000</v>
      </c>
      <c r="AC168">
        <v>349000</v>
      </c>
      <c r="AD168">
        <v>167000</v>
      </c>
      <c r="AE168">
        <v>185000</v>
      </c>
      <c r="AF168">
        <v>325000</v>
      </c>
      <c r="AG168">
        <v>300000</v>
      </c>
      <c r="AH168">
        <v>473000</v>
      </c>
      <c r="AI168">
        <v>620000</v>
      </c>
      <c r="AJ168">
        <v>678000</v>
      </c>
      <c r="AK168">
        <f>IF('ICSY 1950-2003'!AK168="","EMPTY",IF('ICSY 1995-2008'!AK168="","EMPTY_2",'ICSY 1950-2003'!AK168-'ICSY 1995-2008'!AK168))</f>
        <v>0</v>
      </c>
      <c r="AL168">
        <f>IF('ICSY 1950-2003'!AL168="","EMPTY",IF('ICSY 1995-2008'!AL168="","EMPTY_2",'ICSY 1950-2003'!AL168-'ICSY 1995-2008'!AL168))</f>
        <v>0</v>
      </c>
      <c r="AM168">
        <f>IF('ICSY 1950-2003'!AM168="","EMPTY",IF('ICSY 1995-2008'!AM168="","EMPTY_2",'ICSY 1950-2003'!AM168-'ICSY 1995-2008'!AM168))</f>
        <v>0</v>
      </c>
      <c r="AN168">
        <f>IF('ICSY 1950-2003'!AN168="","EMPTY",IF('ICSY 1995-2008'!AN168="","EMPTY_2",'ICSY 1950-2003'!AN168-'ICSY 1995-2008'!AN168))</f>
        <v>0</v>
      </c>
      <c r="AO168">
        <f>IF('ICSY 1950-2003'!AO168="","EMPTY",IF('ICSY 1995-2008'!AO168="","EMPTY_2",'ICSY 1950-2003'!AO168-'ICSY 1995-2008'!AO168))</f>
        <v>0</v>
      </c>
      <c r="AP168">
        <f>IF('ICSY 1950-2003'!AP168="","EMPTY",IF('ICSY 1995-2008'!AP168="","EMPTY_2",'ICSY 1950-2003'!AP168-'ICSY 1995-2008'!AP168))</f>
        <v>0</v>
      </c>
      <c r="AQ168">
        <f>IF('ICSY 1950-2003'!AQ168="","EMPTY",IF('ICSY 1995-2008'!AQ168="","EMPTY_2",'ICSY 1950-2003'!AQ168-'ICSY 1995-2008'!AQ168))</f>
        <v>62</v>
      </c>
      <c r="AR168">
        <f>IF('ICSY 1950-2003'!AR168="","EMPTY",IF('ICSY 1995-2008'!AR168="","EMPTY_2",'ICSY 1950-2003'!AR168-'ICSY 1995-2008'!AR168))</f>
        <v>12</v>
      </c>
      <c r="AS168">
        <f>IF('ICSY 1950-2003'!AS168="","EMPTY",IF('ICSY 1995-2008'!AS168="","EMPTY_2",'ICSY 1950-2003'!AS168-'ICSY 1995-2008'!AS168))</f>
        <v>-119</v>
      </c>
      <c r="AU168">
        <f t="shared" si="2"/>
        <v>-4.4999999999999998E-2</v>
      </c>
    </row>
    <row r="169" spans="1:47" x14ac:dyDescent="0.2">
      <c r="A169" t="s">
        <v>481</v>
      </c>
      <c r="B169" t="s">
        <v>482</v>
      </c>
      <c r="C169" t="s">
        <v>483</v>
      </c>
      <c r="AK169" t="str">
        <f>IF('ICSY 1950-2003'!AK169="","EMPTY",IF('ICSY 1995-2008'!AK169="","EMPTY_2",'ICSY 1950-2003'!AK169-'ICSY 1995-2008'!AK169))</f>
        <v>EMPTY</v>
      </c>
      <c r="AL169" t="str">
        <f>IF('ICSY 1950-2003'!AL169="","EMPTY",IF('ICSY 1995-2008'!AL169="","EMPTY_2",'ICSY 1950-2003'!AL169-'ICSY 1995-2008'!AL169))</f>
        <v>EMPTY</v>
      </c>
      <c r="AM169" t="str">
        <f>IF('ICSY 1950-2003'!AM169="","EMPTY",IF('ICSY 1995-2008'!AM169="","EMPTY_2",'ICSY 1950-2003'!AM169-'ICSY 1995-2008'!AM169))</f>
        <v>EMPTY</v>
      </c>
      <c r="AN169" t="str">
        <f>IF('ICSY 1950-2003'!AN169="","EMPTY",IF('ICSY 1995-2008'!AN169="","EMPTY_2",'ICSY 1950-2003'!AN169-'ICSY 1995-2008'!AN169))</f>
        <v>EMPTY</v>
      </c>
      <c r="AO169" t="str">
        <f>IF('ICSY 1950-2003'!AO169="","EMPTY",IF('ICSY 1995-2008'!AO169="","EMPTY_2",'ICSY 1950-2003'!AO169-'ICSY 1995-2008'!AO169))</f>
        <v>EMPTY</v>
      </c>
      <c r="AP169" t="str">
        <f>IF('ICSY 1950-2003'!AP169="","EMPTY",IF('ICSY 1995-2008'!AP169="","EMPTY_2",'ICSY 1950-2003'!AP169-'ICSY 1995-2008'!AP169))</f>
        <v>EMPTY</v>
      </c>
      <c r="AQ169" t="str">
        <f>IF('ICSY 1950-2003'!AQ169="","EMPTY",IF('ICSY 1995-2008'!AQ169="","EMPTY_2",'ICSY 1950-2003'!AQ169-'ICSY 1995-2008'!AQ169))</f>
        <v>EMPTY</v>
      </c>
      <c r="AR169" t="str">
        <f>IF('ICSY 1950-2003'!AR169="","EMPTY",IF('ICSY 1995-2008'!AR169="","EMPTY_2",'ICSY 1950-2003'!AR169-'ICSY 1995-2008'!AR169))</f>
        <v>EMPTY</v>
      </c>
      <c r="AS169" t="str">
        <f>IF('ICSY 1950-2003'!AS169="","EMPTY",IF('ICSY 1995-2008'!AS169="","EMPTY_2",'ICSY 1950-2003'!AS169-'ICSY 1995-2008'!AS169))</f>
        <v>EMPTY</v>
      </c>
      <c r="AU169">
        <f t="shared" si="2"/>
        <v>0</v>
      </c>
    </row>
    <row r="170" spans="1:47" x14ac:dyDescent="0.2">
      <c r="A170" t="s">
        <v>484</v>
      </c>
      <c r="B170" t="s">
        <v>485</v>
      </c>
      <c r="C170" t="s">
        <v>486</v>
      </c>
      <c r="L170">
        <v>63000</v>
      </c>
      <c r="M170">
        <v>81000</v>
      </c>
      <c r="N170">
        <v>75000</v>
      </c>
      <c r="O170">
        <v>74000</v>
      </c>
      <c r="P170">
        <v>103000</v>
      </c>
      <c r="Q170">
        <v>138000</v>
      </c>
      <c r="R170">
        <v>155000</v>
      </c>
      <c r="S170">
        <v>200000</v>
      </c>
      <c r="T170">
        <v>166000</v>
      </c>
      <c r="U170">
        <v>155000</v>
      </c>
      <c r="V170">
        <v>177000</v>
      </c>
      <c r="W170">
        <v>156000</v>
      </c>
      <c r="X170">
        <v>111000</v>
      </c>
      <c r="Y170">
        <v>153000</v>
      </c>
      <c r="Z170">
        <v>109000</v>
      </c>
      <c r="AA170">
        <v>46000</v>
      </c>
      <c r="AB170">
        <v>179000</v>
      </c>
      <c r="AC170">
        <v>269000</v>
      </c>
      <c r="AD170">
        <v>256000</v>
      </c>
      <c r="AE170">
        <v>256000</v>
      </c>
      <c r="AF170">
        <v>343661</v>
      </c>
      <c r="AG170">
        <v>343292</v>
      </c>
      <c r="AH170">
        <v>475758</v>
      </c>
      <c r="AI170">
        <v>475601</v>
      </c>
      <c r="AJ170">
        <v>528770</v>
      </c>
      <c r="AK170">
        <f>IF('ICSY 1950-2003'!AK170="","EMPTY",IF('ICSY 1995-2008'!AK170="","EMPTY_2",'ICSY 1950-2003'!AK170-'ICSY 1995-2008'!AK170))</f>
        <v>0</v>
      </c>
      <c r="AL170">
        <f>IF('ICSY 1950-2003'!AL170="","EMPTY",IF('ICSY 1995-2008'!AL170="","EMPTY_2",'ICSY 1950-2003'!AL170-'ICSY 1995-2008'!AL170))</f>
        <v>0</v>
      </c>
      <c r="AM170">
        <f>IF('ICSY 1950-2003'!AM170="","EMPTY",IF('ICSY 1995-2008'!AM170="","EMPTY_2",'ICSY 1950-2003'!AM170-'ICSY 1995-2008'!AM170))</f>
        <v>0</v>
      </c>
      <c r="AN170">
        <f>IF('ICSY 1950-2003'!AN170="","EMPTY",IF('ICSY 1995-2008'!AN170="","EMPTY_2",'ICSY 1950-2003'!AN170-'ICSY 1995-2008'!AN170))</f>
        <v>0</v>
      </c>
      <c r="AO170">
        <f>IF('ICSY 1950-2003'!AO170="","EMPTY",IF('ICSY 1995-2008'!AO170="","EMPTY_2",'ICSY 1950-2003'!AO170-'ICSY 1995-2008'!AO170))</f>
        <v>0</v>
      </c>
      <c r="AP170">
        <f>IF('ICSY 1950-2003'!AP170="","EMPTY",IF('ICSY 1995-2008'!AP170="","EMPTY_2",'ICSY 1950-2003'!AP170-'ICSY 1995-2008'!AP170))</f>
        <v>0</v>
      </c>
      <c r="AQ170">
        <f>IF('ICSY 1950-2003'!AQ170="","EMPTY",IF('ICSY 1995-2008'!AQ170="","EMPTY_2",'ICSY 1950-2003'!AQ170-'ICSY 1995-2008'!AQ170))</f>
        <v>0</v>
      </c>
      <c r="AR170">
        <f>IF('ICSY 1950-2003'!AR170="","EMPTY",IF('ICSY 1995-2008'!AR170="","EMPTY_2",'ICSY 1950-2003'!AR170-'ICSY 1995-2008'!AR170))</f>
        <v>0</v>
      </c>
      <c r="AS170">
        <f>IF('ICSY 1950-2003'!AS170="","EMPTY",IF('ICSY 1995-2008'!AS170="","EMPTY_2",'ICSY 1950-2003'!AS170-'ICSY 1995-2008'!AS170))</f>
        <v>0</v>
      </c>
      <c r="AU170">
        <f t="shared" si="2"/>
        <v>0</v>
      </c>
    </row>
    <row r="171" spans="1:47" x14ac:dyDescent="0.2">
      <c r="A171" t="s">
        <v>487</v>
      </c>
      <c r="B171" t="s">
        <v>488</v>
      </c>
      <c r="C171" t="s">
        <v>489</v>
      </c>
      <c r="L171">
        <v>1144000</v>
      </c>
      <c r="M171">
        <v>1474000</v>
      </c>
      <c r="N171">
        <v>1428000</v>
      </c>
      <c r="O171">
        <v>1735000</v>
      </c>
      <c r="P171">
        <v>1918000</v>
      </c>
      <c r="Q171">
        <v>1952000</v>
      </c>
      <c r="R171">
        <v>1966000</v>
      </c>
      <c r="S171">
        <v>1968000</v>
      </c>
      <c r="T171">
        <v>2047000</v>
      </c>
      <c r="U171">
        <v>2428000</v>
      </c>
      <c r="V171">
        <v>2758000</v>
      </c>
      <c r="W171">
        <v>2584000</v>
      </c>
      <c r="X171">
        <v>2473000</v>
      </c>
      <c r="Y171">
        <v>1967000</v>
      </c>
      <c r="Z171">
        <v>1947000</v>
      </c>
      <c r="AA171">
        <v>1757000</v>
      </c>
      <c r="AB171">
        <v>2207000</v>
      </c>
      <c r="AC171">
        <v>2584000</v>
      </c>
      <c r="AD171">
        <v>2514000</v>
      </c>
      <c r="AE171">
        <v>2105000</v>
      </c>
      <c r="AF171">
        <v>2185000</v>
      </c>
      <c r="AG171">
        <v>2137000</v>
      </c>
      <c r="AH171">
        <v>2080000</v>
      </c>
      <c r="AI171">
        <v>2327000</v>
      </c>
      <c r="AJ171">
        <v>3177000</v>
      </c>
      <c r="AK171">
        <f>IF('ICSY 1950-2003'!AK171="","EMPTY",IF('ICSY 1995-2008'!AK171="","EMPTY_2",'ICSY 1950-2003'!AK171-'ICSY 1995-2008'!AK171))</f>
        <v>-0.45699999999987995</v>
      </c>
      <c r="AL171">
        <f>IF('ICSY 1950-2003'!AL171="","EMPTY",IF('ICSY 1995-2008'!AL171="","EMPTY_2",'ICSY 1950-2003'!AL171-'ICSY 1995-2008'!AL171))</f>
        <v>0.15999999999985448</v>
      </c>
      <c r="AM171">
        <f>IF('ICSY 1950-2003'!AM171="","EMPTY",IF('ICSY 1995-2008'!AM171="","EMPTY_2",'ICSY 1950-2003'!AM171-'ICSY 1995-2008'!AM171))</f>
        <v>7.6999999999770807E-2</v>
      </c>
      <c r="AN171">
        <f>IF('ICSY 1950-2003'!AN171="","EMPTY",IF('ICSY 1995-2008'!AN171="","EMPTY_2",'ICSY 1950-2003'!AN171-'ICSY 1995-2008'!AN171))</f>
        <v>0.32799999999997453</v>
      </c>
      <c r="AO171">
        <f>IF('ICSY 1950-2003'!AO171="","EMPTY",IF('ICSY 1995-2008'!AO171="","EMPTY_2",'ICSY 1950-2003'!AO171-'ICSY 1995-2008'!AO171))</f>
        <v>471.83399999999983</v>
      </c>
      <c r="AP171">
        <f>IF('ICSY 1950-2003'!AP171="","EMPTY",IF('ICSY 1995-2008'!AP171="","EMPTY_2",'ICSY 1950-2003'!AP171-'ICSY 1995-2008'!AP171))</f>
        <v>26.358999999999924</v>
      </c>
      <c r="AQ171">
        <f>IF('ICSY 1950-2003'!AQ171="","EMPTY",IF('ICSY 1995-2008'!AQ171="","EMPTY_2",'ICSY 1950-2003'!AQ171-'ICSY 1995-2008'!AQ171))</f>
        <v>0.23500000000012733</v>
      </c>
      <c r="AR171">
        <f>IF('ICSY 1950-2003'!AR171="","EMPTY",IF('ICSY 1995-2008'!AR171="","EMPTY_2",'ICSY 1950-2003'!AR171-'ICSY 1995-2008'!AR171))</f>
        <v>4.8569999999999709</v>
      </c>
      <c r="AS171">
        <f>IF('ICSY 1950-2003'!AS171="","EMPTY",IF('ICSY 1995-2008'!AS171="","EMPTY_2",'ICSY 1950-2003'!AS171-'ICSY 1995-2008'!AS171))</f>
        <v>-0.69400000000041473</v>
      </c>
      <c r="AU171">
        <f t="shared" si="2"/>
        <v>0.50269899999999912</v>
      </c>
    </row>
    <row r="172" spans="1:47" x14ac:dyDescent="0.2">
      <c r="A172" t="s">
        <v>490</v>
      </c>
      <c r="B172" t="s">
        <v>491</v>
      </c>
      <c r="C172" t="s">
        <v>492</v>
      </c>
      <c r="L172">
        <v>2447000</v>
      </c>
      <c r="M172">
        <v>2814000</v>
      </c>
      <c r="N172">
        <v>2904000</v>
      </c>
      <c r="O172">
        <v>4059000</v>
      </c>
      <c r="P172">
        <v>3482000</v>
      </c>
      <c r="Q172">
        <v>4351000</v>
      </c>
      <c r="R172">
        <v>4229000</v>
      </c>
      <c r="S172">
        <v>4112000</v>
      </c>
      <c r="T172">
        <v>4201000</v>
      </c>
      <c r="U172">
        <v>6857000</v>
      </c>
      <c r="V172">
        <v>4516000</v>
      </c>
      <c r="W172">
        <v>4008000</v>
      </c>
      <c r="X172">
        <v>4393000</v>
      </c>
      <c r="Y172">
        <v>4560000</v>
      </c>
      <c r="Z172">
        <v>3660000</v>
      </c>
      <c r="AA172">
        <v>3072000</v>
      </c>
      <c r="AB172">
        <v>3288000</v>
      </c>
      <c r="AC172">
        <v>3984000</v>
      </c>
      <c r="AD172">
        <v>4092000</v>
      </c>
      <c r="AE172">
        <v>3624000</v>
      </c>
      <c r="AF172">
        <v>6360000</v>
      </c>
      <c r="AG172">
        <v>6804000</v>
      </c>
      <c r="AH172">
        <v>6540000</v>
      </c>
      <c r="AI172">
        <v>7932000</v>
      </c>
      <c r="AJ172">
        <v>9576000</v>
      </c>
      <c r="AK172">
        <f>IF('ICSY 1950-2003'!AK172="","EMPTY",IF('ICSY 1995-2008'!AK172="","EMPTY_2",'ICSY 1950-2003'!AK172-'ICSY 1995-2008'!AK172))</f>
        <v>0</v>
      </c>
      <c r="AL172">
        <f>IF('ICSY 1950-2003'!AL172="","EMPTY",IF('ICSY 1995-2008'!AL172="","EMPTY_2",'ICSY 1950-2003'!AL172-'ICSY 1995-2008'!AL172))</f>
        <v>0</v>
      </c>
      <c r="AM172">
        <f>IF('ICSY 1950-2003'!AM172="","EMPTY",IF('ICSY 1995-2008'!AM172="","EMPTY_2",'ICSY 1950-2003'!AM172-'ICSY 1995-2008'!AM172))</f>
        <v>0</v>
      </c>
      <c r="AN172">
        <f>IF('ICSY 1950-2003'!AN172="","EMPTY",IF('ICSY 1995-2008'!AN172="","EMPTY_2",'ICSY 1950-2003'!AN172-'ICSY 1995-2008'!AN172))</f>
        <v>0</v>
      </c>
      <c r="AO172">
        <f>IF('ICSY 1950-2003'!AO172="","EMPTY",IF('ICSY 1995-2008'!AO172="","EMPTY_2",'ICSY 1950-2003'!AO172-'ICSY 1995-2008'!AO172))</f>
        <v>0</v>
      </c>
      <c r="AP172">
        <f>IF('ICSY 1950-2003'!AP172="","EMPTY",IF('ICSY 1995-2008'!AP172="","EMPTY_2",'ICSY 1950-2003'!AP172-'ICSY 1995-2008'!AP172))</f>
        <v>0</v>
      </c>
      <c r="AQ172">
        <f>IF('ICSY 1950-2003'!AQ172="","EMPTY",IF('ICSY 1995-2008'!AQ172="","EMPTY_2",'ICSY 1950-2003'!AQ172-'ICSY 1995-2008'!AQ172))</f>
        <v>0</v>
      </c>
      <c r="AR172">
        <f>IF('ICSY 1950-2003'!AR172="","EMPTY",IF('ICSY 1995-2008'!AR172="","EMPTY_2",'ICSY 1950-2003'!AR172-'ICSY 1995-2008'!AR172))</f>
        <v>0</v>
      </c>
      <c r="AS172">
        <f>IF('ICSY 1950-2003'!AS172="","EMPTY",IF('ICSY 1995-2008'!AS172="","EMPTY_2",'ICSY 1950-2003'!AS172-'ICSY 1995-2008'!AS172))</f>
        <v>0</v>
      </c>
      <c r="AU172">
        <f t="shared" si="2"/>
        <v>0</v>
      </c>
    </row>
    <row r="173" spans="1:47" x14ac:dyDescent="0.2">
      <c r="A173" t="s">
        <v>493</v>
      </c>
      <c r="B173" t="s">
        <v>494</v>
      </c>
      <c r="C173" t="s">
        <v>495</v>
      </c>
      <c r="AK173" t="str">
        <f>IF('ICSY 1950-2003'!AK173="","EMPTY",IF('ICSY 1995-2008'!AK173="","EMPTY_2",'ICSY 1950-2003'!AK173-'ICSY 1995-2008'!AK173))</f>
        <v>EMPTY</v>
      </c>
      <c r="AL173" t="str">
        <f>IF('ICSY 1950-2003'!AL173="","EMPTY",IF('ICSY 1995-2008'!AL173="","EMPTY_2",'ICSY 1950-2003'!AL173-'ICSY 1995-2008'!AL173))</f>
        <v>EMPTY</v>
      </c>
      <c r="AM173" t="str">
        <f>IF('ICSY 1950-2003'!AM173="","EMPTY",IF('ICSY 1995-2008'!AM173="","EMPTY_2",'ICSY 1950-2003'!AM173-'ICSY 1995-2008'!AM173))</f>
        <v>EMPTY</v>
      </c>
      <c r="AN173" t="str">
        <f>IF('ICSY 1950-2003'!AN173="","EMPTY",IF('ICSY 1995-2008'!AN173="","EMPTY_2",'ICSY 1950-2003'!AN173-'ICSY 1995-2008'!AN173))</f>
        <v>EMPTY</v>
      </c>
      <c r="AO173" t="str">
        <f>IF('ICSY 1950-2003'!AO173="","EMPTY",IF('ICSY 1995-2008'!AO173="","EMPTY_2",'ICSY 1950-2003'!AO173-'ICSY 1995-2008'!AO173))</f>
        <v>EMPTY</v>
      </c>
      <c r="AP173" t="str">
        <f>IF('ICSY 1950-2003'!AP173="","EMPTY",IF('ICSY 1995-2008'!AP173="","EMPTY_2",'ICSY 1950-2003'!AP173-'ICSY 1995-2008'!AP173))</f>
        <v>EMPTY</v>
      </c>
      <c r="AQ173" t="str">
        <f>IF('ICSY 1950-2003'!AQ173="","EMPTY",IF('ICSY 1995-2008'!AQ173="","EMPTY_2",'ICSY 1950-2003'!AQ173-'ICSY 1995-2008'!AQ173))</f>
        <v>EMPTY</v>
      </c>
      <c r="AR173" t="str">
        <f>IF('ICSY 1950-2003'!AR173="","EMPTY",IF('ICSY 1995-2008'!AR173="","EMPTY_2",'ICSY 1950-2003'!AR173-'ICSY 1995-2008'!AR173))</f>
        <v>EMPTY</v>
      </c>
      <c r="AS173" t="str">
        <f>IF('ICSY 1950-2003'!AS173="","EMPTY",IF('ICSY 1995-2008'!AS173="","EMPTY_2",'ICSY 1950-2003'!AS173-'ICSY 1995-2008'!AS173))</f>
        <v>EMPTY</v>
      </c>
      <c r="AU173">
        <f t="shared" si="2"/>
        <v>0</v>
      </c>
    </row>
    <row r="174" spans="1:47" x14ac:dyDescent="0.2">
      <c r="A174" t="s">
        <v>496</v>
      </c>
      <c r="B174" t="s">
        <v>497</v>
      </c>
      <c r="C174" t="s">
        <v>498</v>
      </c>
      <c r="L174">
        <v>12180000</v>
      </c>
      <c r="M174">
        <v>13082000</v>
      </c>
      <c r="N174">
        <v>13986000</v>
      </c>
      <c r="O174">
        <v>15548000</v>
      </c>
      <c r="P174">
        <v>16765000</v>
      </c>
      <c r="Q174">
        <v>18544000</v>
      </c>
      <c r="R174">
        <v>19803000</v>
      </c>
      <c r="S174">
        <v>21301000</v>
      </c>
      <c r="T174">
        <v>21651000</v>
      </c>
      <c r="U174">
        <v>19180000</v>
      </c>
      <c r="V174">
        <v>18428000</v>
      </c>
      <c r="W174">
        <v>14224000</v>
      </c>
      <c r="X174">
        <v>16035000</v>
      </c>
      <c r="Y174">
        <v>16163000</v>
      </c>
      <c r="Z174">
        <v>16649000</v>
      </c>
      <c r="AA174">
        <v>14990000</v>
      </c>
      <c r="AB174">
        <v>15831000</v>
      </c>
      <c r="AC174">
        <v>16090000</v>
      </c>
      <c r="AD174">
        <v>16984000</v>
      </c>
      <c r="AE174">
        <v>17125000</v>
      </c>
      <c r="AF174">
        <v>12518000</v>
      </c>
      <c r="AG174">
        <v>12012000</v>
      </c>
      <c r="AH174">
        <v>11908000</v>
      </c>
      <c r="AI174">
        <v>12200000</v>
      </c>
      <c r="AJ174">
        <v>13834000</v>
      </c>
      <c r="AK174">
        <f>IF('ICSY 1950-2003'!AK174="","EMPTY",IF('ICSY 1995-2008'!AK174="","EMPTY_2",'ICSY 1950-2003'!AK174-'ICSY 1995-2008'!AK174))</f>
        <v>0</v>
      </c>
      <c r="AL174">
        <f>IF('ICSY 1950-2003'!AL174="","EMPTY",IF('ICSY 1995-2008'!AL174="","EMPTY_2",'ICSY 1950-2003'!AL174-'ICSY 1995-2008'!AL174))</f>
        <v>0</v>
      </c>
      <c r="AM174">
        <f>IF('ICSY 1950-2003'!AM174="","EMPTY",IF('ICSY 1995-2008'!AM174="","EMPTY_2",'ICSY 1950-2003'!AM174-'ICSY 1995-2008'!AM174))</f>
        <v>0</v>
      </c>
      <c r="AN174">
        <f>IF('ICSY 1950-2003'!AN174="","EMPTY",IF('ICSY 1995-2008'!AN174="","EMPTY_2",'ICSY 1950-2003'!AN174-'ICSY 1995-2008'!AN174))</f>
        <v>0</v>
      </c>
      <c r="AO174">
        <f>IF('ICSY 1950-2003'!AO174="","EMPTY",IF('ICSY 1995-2008'!AO174="","EMPTY_2",'ICSY 1950-2003'!AO174-'ICSY 1995-2008'!AO174))</f>
        <v>0</v>
      </c>
      <c r="AP174">
        <f>IF('ICSY 1950-2003'!AP174="","EMPTY",IF('ICSY 1995-2008'!AP174="","EMPTY_2",'ICSY 1950-2003'!AP174-'ICSY 1995-2008'!AP174))</f>
        <v>103</v>
      </c>
      <c r="AQ174">
        <f>IF('ICSY 1950-2003'!AQ174="","EMPTY",IF('ICSY 1995-2008'!AQ174="","EMPTY_2",'ICSY 1950-2003'!AQ174-'ICSY 1995-2008'!AQ174))</f>
        <v>-16</v>
      </c>
      <c r="AR174">
        <f>IF('ICSY 1950-2003'!AR174="","EMPTY",IF('ICSY 1995-2008'!AR174="","EMPTY_2",'ICSY 1950-2003'!AR174-'ICSY 1995-2008'!AR174))</f>
        <v>-7</v>
      </c>
      <c r="AS174">
        <f>IF('ICSY 1950-2003'!AS174="","EMPTY",IF('ICSY 1995-2008'!AS174="","EMPTY_2",'ICSY 1950-2003'!AS174-'ICSY 1995-2008'!AS174))</f>
        <v>29</v>
      </c>
      <c r="AU174">
        <f t="shared" si="2"/>
        <v>0.109</v>
      </c>
    </row>
    <row r="175" spans="1:47" x14ac:dyDescent="0.2">
      <c r="A175" t="s">
        <v>499</v>
      </c>
      <c r="B175" t="s">
        <v>500</v>
      </c>
      <c r="C175" t="s">
        <v>501</v>
      </c>
      <c r="L175">
        <v>2347000</v>
      </c>
      <c r="M175">
        <v>2507000</v>
      </c>
      <c r="N175">
        <v>2735000</v>
      </c>
      <c r="O175">
        <v>3322000</v>
      </c>
      <c r="P175">
        <v>3387000</v>
      </c>
      <c r="Q175">
        <v>3448000</v>
      </c>
      <c r="R175">
        <v>3794000</v>
      </c>
      <c r="S175">
        <v>4436000</v>
      </c>
      <c r="T175">
        <v>3856000</v>
      </c>
      <c r="U175">
        <v>5352000</v>
      </c>
      <c r="V175">
        <v>5914000</v>
      </c>
      <c r="W175">
        <v>6033000</v>
      </c>
      <c r="X175">
        <v>5969000</v>
      </c>
      <c r="Y175">
        <v>6060000</v>
      </c>
      <c r="Z175">
        <v>5514000</v>
      </c>
      <c r="AA175">
        <v>5279000</v>
      </c>
      <c r="AB175">
        <v>5425000</v>
      </c>
      <c r="AC175">
        <v>5853000</v>
      </c>
      <c r="AD175">
        <v>6471000</v>
      </c>
      <c r="AE175">
        <v>6673000</v>
      </c>
      <c r="AF175">
        <v>7188000</v>
      </c>
      <c r="AG175">
        <v>7342000</v>
      </c>
      <c r="AH175">
        <v>7728000</v>
      </c>
      <c r="AI175">
        <v>7662000</v>
      </c>
      <c r="AJ175">
        <v>7756000</v>
      </c>
      <c r="AK175">
        <f>IF('ICSY 1950-2003'!AK175="","EMPTY",IF('ICSY 1995-2008'!AK175="","EMPTY_2",'ICSY 1950-2003'!AK175-'ICSY 1995-2008'!AK175))</f>
        <v>65</v>
      </c>
      <c r="AL175">
        <f>IF('ICSY 1950-2003'!AL175="","EMPTY",IF('ICSY 1995-2008'!AL175="","EMPTY_2",'ICSY 1950-2003'!AL175-'ICSY 1995-2008'!AL175))</f>
        <v>-92</v>
      </c>
      <c r="AM175">
        <f>IF('ICSY 1950-2003'!AM175="","EMPTY",IF('ICSY 1995-2008'!AM175="","EMPTY_2",'ICSY 1950-2003'!AM175-'ICSY 1995-2008'!AM175))</f>
        <v>-50</v>
      </c>
      <c r="AN175">
        <f>IF('ICSY 1950-2003'!AN175="","EMPTY",IF('ICSY 1995-2008'!AN175="","EMPTY_2",'ICSY 1950-2003'!AN175-'ICSY 1995-2008'!AN175))</f>
        <v>-61</v>
      </c>
      <c r="AO175">
        <f>IF('ICSY 1950-2003'!AO175="","EMPTY",IF('ICSY 1995-2008'!AO175="","EMPTY_2",'ICSY 1950-2003'!AO175-'ICSY 1995-2008'!AO175))</f>
        <v>22</v>
      </c>
      <c r="AP175">
        <f>IF('ICSY 1950-2003'!AP175="","EMPTY",IF('ICSY 1995-2008'!AP175="","EMPTY_2",'ICSY 1950-2003'!AP175-'ICSY 1995-2008'!AP175))</f>
        <v>50</v>
      </c>
      <c r="AQ175">
        <f>IF('ICSY 1950-2003'!AQ175="","EMPTY",IF('ICSY 1995-2008'!AQ175="","EMPTY_2",'ICSY 1950-2003'!AQ175-'ICSY 1995-2008'!AQ175))</f>
        <v>-6</v>
      </c>
      <c r="AR175">
        <f>IF('ICSY 1950-2003'!AR175="","EMPTY",IF('ICSY 1995-2008'!AR175="","EMPTY_2",'ICSY 1950-2003'!AR175-'ICSY 1995-2008'!AR175))</f>
        <v>33</v>
      </c>
      <c r="AS175">
        <f>IF('ICSY 1950-2003'!AS175="","EMPTY",IF('ICSY 1995-2008'!AS175="","EMPTY_2",'ICSY 1950-2003'!AS175-'ICSY 1995-2008'!AS175))</f>
        <v>-31</v>
      </c>
      <c r="AU175">
        <f t="shared" si="2"/>
        <v>-7.0000000000000007E-2</v>
      </c>
    </row>
    <row r="176" spans="1:47" x14ac:dyDescent="0.2">
      <c r="A176" t="s">
        <v>502</v>
      </c>
      <c r="B176" t="s">
        <v>503</v>
      </c>
      <c r="C176" t="s">
        <v>504</v>
      </c>
      <c r="L176">
        <v>1509000</v>
      </c>
      <c r="M176">
        <v>1686000</v>
      </c>
      <c r="N176">
        <v>1783000</v>
      </c>
      <c r="O176">
        <v>1825000</v>
      </c>
      <c r="P176">
        <v>1848000</v>
      </c>
      <c r="Q176">
        <v>1560000</v>
      </c>
      <c r="R176">
        <v>1485000</v>
      </c>
      <c r="S176">
        <v>1296000</v>
      </c>
      <c r="T176">
        <v>1331000</v>
      </c>
      <c r="U176">
        <v>1327000</v>
      </c>
      <c r="V176">
        <v>1282000</v>
      </c>
      <c r="W176">
        <v>1225000</v>
      </c>
      <c r="X176">
        <v>1044000</v>
      </c>
      <c r="Y176">
        <v>855000</v>
      </c>
      <c r="Z176">
        <v>881000</v>
      </c>
      <c r="AA176">
        <v>865000</v>
      </c>
      <c r="AB176">
        <v>896000</v>
      </c>
      <c r="AC176">
        <v>1094000</v>
      </c>
      <c r="AD176">
        <v>1163000</v>
      </c>
      <c r="AE176">
        <v>1257000</v>
      </c>
      <c r="AF176">
        <v>1305000</v>
      </c>
      <c r="AG176">
        <v>1296000</v>
      </c>
      <c r="AH176">
        <v>1266000</v>
      </c>
      <c r="AI176">
        <v>1303000</v>
      </c>
      <c r="AJ176">
        <v>1356000</v>
      </c>
      <c r="AK176">
        <f>IF('ICSY 1950-2003'!AK176="","EMPTY",IF('ICSY 1995-2008'!AK176="","EMPTY_2",'ICSY 1950-2003'!AK176-'ICSY 1995-2008'!AK176))</f>
        <v>0</v>
      </c>
      <c r="AL176">
        <f>IF('ICSY 1950-2003'!AL176="","EMPTY",IF('ICSY 1995-2008'!AL176="","EMPTY_2",'ICSY 1950-2003'!AL176-'ICSY 1995-2008'!AL176))</f>
        <v>0</v>
      </c>
      <c r="AM176">
        <f>IF('ICSY 1950-2003'!AM176="","EMPTY",IF('ICSY 1995-2008'!AM176="","EMPTY_2",'ICSY 1950-2003'!AM176-'ICSY 1995-2008'!AM176))</f>
        <v>0</v>
      </c>
      <c r="AN176">
        <f>IF('ICSY 1950-2003'!AN176="","EMPTY",IF('ICSY 1995-2008'!AN176="","EMPTY_2",'ICSY 1950-2003'!AN176-'ICSY 1995-2008'!AN176))</f>
        <v>0</v>
      </c>
      <c r="AO176">
        <f>IF('ICSY 1950-2003'!AO176="","EMPTY",IF('ICSY 1995-2008'!AO176="","EMPTY_2",'ICSY 1950-2003'!AO176-'ICSY 1995-2008'!AO176))</f>
        <v>0</v>
      </c>
      <c r="AP176" t="str">
        <f>IF('ICSY 1950-2003'!AP176="","EMPTY",IF('ICSY 1995-2008'!AP176="","EMPTY_2",'ICSY 1950-2003'!AP176-'ICSY 1995-2008'!AP176))</f>
        <v>EMPTY</v>
      </c>
      <c r="AQ176" t="str">
        <f>IF('ICSY 1950-2003'!AQ176="","EMPTY",IF('ICSY 1995-2008'!AQ176="","EMPTY_2",'ICSY 1950-2003'!AQ176-'ICSY 1995-2008'!AQ176))</f>
        <v>EMPTY</v>
      </c>
      <c r="AR176" t="str">
        <f>IF('ICSY 1950-2003'!AR176="","EMPTY",IF('ICSY 1995-2008'!AR176="","EMPTY_2",'ICSY 1950-2003'!AR176-'ICSY 1995-2008'!AR176))</f>
        <v>EMPTY</v>
      </c>
      <c r="AS176" t="str">
        <f>IF('ICSY 1950-2003'!AS176="","EMPTY",IF('ICSY 1995-2008'!AS176="","EMPTY_2",'ICSY 1950-2003'!AS176-'ICSY 1995-2008'!AS176))</f>
        <v>EMPTY</v>
      </c>
      <c r="AU176">
        <f t="shared" si="2"/>
        <v>0</v>
      </c>
    </row>
    <row r="177" spans="1:47" x14ac:dyDescent="0.2">
      <c r="A177" t="s">
        <v>505</v>
      </c>
      <c r="B177" t="s">
        <v>506</v>
      </c>
      <c r="C177" t="s">
        <v>507</v>
      </c>
      <c r="L177">
        <v>102000</v>
      </c>
      <c r="M177">
        <v>72000</v>
      </c>
      <c r="N177">
        <v>98000</v>
      </c>
      <c r="O177">
        <v>98000</v>
      </c>
      <c r="P177">
        <v>141000</v>
      </c>
      <c r="Q177">
        <v>164000</v>
      </c>
      <c r="R177">
        <v>179000</v>
      </c>
      <c r="S177">
        <v>170000</v>
      </c>
      <c r="T177">
        <v>208000</v>
      </c>
      <c r="U177">
        <v>180000</v>
      </c>
      <c r="V177">
        <v>150000</v>
      </c>
      <c r="W177">
        <v>188000</v>
      </c>
      <c r="X177">
        <v>229000</v>
      </c>
      <c r="Y177">
        <v>162000</v>
      </c>
      <c r="Z177">
        <v>313000</v>
      </c>
      <c r="AA177">
        <v>385000</v>
      </c>
      <c r="AB177">
        <v>324000</v>
      </c>
      <c r="AC177">
        <v>293000</v>
      </c>
      <c r="AD177">
        <v>291000</v>
      </c>
      <c r="AE177">
        <v>295000</v>
      </c>
      <c r="AF177">
        <v>267000</v>
      </c>
      <c r="AG177">
        <v>367000</v>
      </c>
      <c r="AH177">
        <v>354000</v>
      </c>
      <c r="AI177">
        <v>400000</v>
      </c>
      <c r="AJ177">
        <v>470000</v>
      </c>
      <c r="AK177">
        <f>IF('ICSY 1950-2003'!AK177="","EMPTY",IF('ICSY 1995-2008'!AK177="","EMPTY_2",'ICSY 1950-2003'!AK177-'ICSY 1995-2008'!AK177))</f>
        <v>0</v>
      </c>
      <c r="AL177">
        <f>IF('ICSY 1950-2003'!AL177="","EMPTY",IF('ICSY 1995-2008'!AL177="","EMPTY_2",'ICSY 1950-2003'!AL177-'ICSY 1995-2008'!AL177))</f>
        <v>0</v>
      </c>
      <c r="AM177">
        <f>IF('ICSY 1950-2003'!AM177="","EMPTY",IF('ICSY 1995-2008'!AM177="","EMPTY_2",'ICSY 1950-2003'!AM177-'ICSY 1995-2008'!AM177))</f>
        <v>0</v>
      </c>
      <c r="AN177">
        <f>IF('ICSY 1950-2003'!AN177="","EMPTY",IF('ICSY 1995-2008'!AN177="","EMPTY_2",'ICSY 1950-2003'!AN177-'ICSY 1995-2008'!AN177))</f>
        <v>0</v>
      </c>
      <c r="AO177">
        <f>IF('ICSY 1950-2003'!AO177="","EMPTY",IF('ICSY 1995-2008'!AO177="","EMPTY_2",'ICSY 1950-2003'!AO177-'ICSY 1995-2008'!AO177))</f>
        <v>0</v>
      </c>
      <c r="AP177">
        <f>IF('ICSY 1950-2003'!AP177="","EMPTY",IF('ICSY 1995-2008'!AP177="","EMPTY_2",'ICSY 1950-2003'!AP177-'ICSY 1995-2008'!AP177))</f>
        <v>0</v>
      </c>
      <c r="AQ177">
        <f>IF('ICSY 1950-2003'!AQ177="","EMPTY",IF('ICSY 1995-2008'!AQ177="","EMPTY_2",'ICSY 1950-2003'!AQ177-'ICSY 1995-2008'!AQ177))</f>
        <v>0</v>
      </c>
      <c r="AR177">
        <f>IF('ICSY 1950-2003'!AR177="","EMPTY",IF('ICSY 1995-2008'!AR177="","EMPTY_2",'ICSY 1950-2003'!AR177-'ICSY 1995-2008'!AR177))</f>
        <v>4</v>
      </c>
      <c r="AS177">
        <f>IF('ICSY 1950-2003'!AS177="","EMPTY",IF('ICSY 1995-2008'!AS177="","EMPTY_2",'ICSY 1950-2003'!AS177-'ICSY 1995-2008'!AS177))</f>
        <v>60</v>
      </c>
      <c r="AU177">
        <f t="shared" si="2"/>
        <v>6.4000000000000001E-2</v>
      </c>
    </row>
    <row r="178" spans="1:47" x14ac:dyDescent="0.2">
      <c r="A178" t="s">
        <v>694</v>
      </c>
      <c r="B178" t="s">
        <v>695</v>
      </c>
      <c r="C178" t="s">
        <v>696</v>
      </c>
      <c r="Q178">
        <v>0</v>
      </c>
      <c r="R178">
        <v>155000</v>
      </c>
      <c r="S178">
        <v>158000</v>
      </c>
      <c r="T178">
        <v>132000</v>
      </c>
      <c r="U178">
        <v>160000</v>
      </c>
      <c r="V178">
        <v>145000</v>
      </c>
      <c r="W178">
        <v>162000</v>
      </c>
      <c r="AE178">
        <v>322000</v>
      </c>
      <c r="AF178">
        <v>336000</v>
      </c>
      <c r="AG178">
        <v>350000</v>
      </c>
      <c r="AH178">
        <v>344000</v>
      </c>
      <c r="AI178">
        <v>325000</v>
      </c>
      <c r="AJ178">
        <v>321000</v>
      </c>
      <c r="AK178">
        <f>IF('ICSY 1950-2003'!AK178="","EMPTY",IF('ICSY 1995-2008'!AK178="","EMPTY_2",'ICSY 1950-2003'!AK178-'ICSY 1995-2008'!AK178))</f>
        <v>0</v>
      </c>
      <c r="AL178">
        <f>IF('ICSY 1950-2003'!AL178="","EMPTY",IF('ICSY 1995-2008'!AL178="","EMPTY_2",'ICSY 1950-2003'!AL178-'ICSY 1995-2008'!AL178))</f>
        <v>0</v>
      </c>
      <c r="AM178">
        <f>IF('ICSY 1950-2003'!AM178="","EMPTY",IF('ICSY 1995-2008'!AM178="","EMPTY_2",'ICSY 1950-2003'!AM178-'ICSY 1995-2008'!AM178))</f>
        <v>0</v>
      </c>
      <c r="AN178">
        <f>IF('ICSY 1950-2003'!AN178="","EMPTY",IF('ICSY 1995-2008'!AN178="","EMPTY_2",'ICSY 1950-2003'!AN178-'ICSY 1995-2008'!AN178))</f>
        <v>0</v>
      </c>
      <c r="AO178">
        <f>IF('ICSY 1950-2003'!AO178="","EMPTY",IF('ICSY 1995-2008'!AO178="","EMPTY_2",'ICSY 1950-2003'!AO178-'ICSY 1995-2008'!AO178))</f>
        <v>0</v>
      </c>
      <c r="AP178">
        <f>IF('ICSY 1950-2003'!AP178="","EMPTY",IF('ICSY 1995-2008'!AP178="","EMPTY_2",'ICSY 1950-2003'!AP178-'ICSY 1995-2008'!AP178))</f>
        <v>0</v>
      </c>
      <c r="AQ178">
        <f>IF('ICSY 1950-2003'!AQ178="","EMPTY",IF('ICSY 1995-2008'!AQ178="","EMPTY_2",'ICSY 1950-2003'!AQ178-'ICSY 1995-2008'!AQ178))</f>
        <v>0</v>
      </c>
      <c r="AR178">
        <f>IF('ICSY 1950-2003'!AR178="","EMPTY",IF('ICSY 1995-2008'!AR178="","EMPTY_2",'ICSY 1950-2003'!AR178-'ICSY 1995-2008'!AR178))</f>
        <v>0</v>
      </c>
      <c r="AS178">
        <f>IF('ICSY 1950-2003'!AS178="","EMPTY",IF('ICSY 1995-2008'!AS178="","EMPTY_2",'ICSY 1950-2003'!AS178-'ICSY 1995-2008'!AS178))</f>
        <v>0</v>
      </c>
      <c r="AU178">
        <f t="shared" si="2"/>
        <v>0</v>
      </c>
    </row>
    <row r="179" spans="1:47" x14ac:dyDescent="0.2">
      <c r="A179" t="s">
        <v>510</v>
      </c>
      <c r="B179" t="s">
        <v>511</v>
      </c>
      <c r="C179" t="s">
        <v>512</v>
      </c>
      <c r="L179">
        <v>8127000</v>
      </c>
      <c r="M179">
        <v>8523000</v>
      </c>
      <c r="N179">
        <v>9212000</v>
      </c>
      <c r="O179">
        <v>9848000</v>
      </c>
      <c r="P179">
        <v>11195000</v>
      </c>
      <c r="Q179">
        <v>11520000</v>
      </c>
      <c r="R179">
        <v>12548000</v>
      </c>
      <c r="S179">
        <v>13122000</v>
      </c>
      <c r="T179">
        <v>13892000</v>
      </c>
      <c r="U179">
        <v>14656000</v>
      </c>
      <c r="V179">
        <v>14607000</v>
      </c>
      <c r="W179">
        <v>13762000</v>
      </c>
      <c r="X179">
        <v>13931000</v>
      </c>
      <c r="Y179">
        <v>13027000</v>
      </c>
      <c r="Z179">
        <v>12991000</v>
      </c>
      <c r="AA179">
        <v>11189000</v>
      </c>
      <c r="AB179">
        <v>13054000</v>
      </c>
      <c r="AC179">
        <v>12435000</v>
      </c>
      <c r="AD179">
        <v>13124000</v>
      </c>
      <c r="AE179">
        <v>12225000</v>
      </c>
      <c r="AF179">
        <v>9468000</v>
      </c>
      <c r="AG179">
        <v>6692000</v>
      </c>
      <c r="AH179">
        <v>6271000</v>
      </c>
      <c r="AI179">
        <v>6158000</v>
      </c>
      <c r="AJ179">
        <v>5998000</v>
      </c>
      <c r="AK179">
        <f>IF('ICSY 1950-2003'!AK179="","EMPTY",IF('ICSY 1995-2008'!AK179="","EMPTY_2",'ICSY 1950-2003'!AK179-'ICSY 1995-2008'!AK179))</f>
        <v>0</v>
      </c>
      <c r="AL179">
        <f>IF('ICSY 1950-2003'!AL179="","EMPTY",IF('ICSY 1995-2008'!AL179="","EMPTY_2",'ICSY 1950-2003'!AL179-'ICSY 1995-2008'!AL179))</f>
        <v>0</v>
      </c>
      <c r="AM179">
        <f>IF('ICSY 1950-2003'!AM179="","EMPTY",IF('ICSY 1995-2008'!AM179="","EMPTY_2",'ICSY 1950-2003'!AM179-'ICSY 1995-2008'!AM179))</f>
        <v>0</v>
      </c>
      <c r="AN179">
        <f>IF('ICSY 1950-2003'!AN179="","EMPTY",IF('ICSY 1995-2008'!AN179="","EMPTY_2",'ICSY 1950-2003'!AN179-'ICSY 1995-2008'!AN179))</f>
        <v>0</v>
      </c>
      <c r="AO179">
        <f>IF('ICSY 1950-2003'!AO179="","EMPTY",IF('ICSY 1995-2008'!AO179="","EMPTY_2",'ICSY 1950-2003'!AO179-'ICSY 1995-2008'!AO179))</f>
        <v>0</v>
      </c>
      <c r="AP179">
        <f>IF('ICSY 1950-2003'!AP179="","EMPTY",IF('ICSY 1995-2008'!AP179="","EMPTY_2",'ICSY 1950-2003'!AP179-'ICSY 1995-2008'!AP179))</f>
        <v>0</v>
      </c>
      <c r="AQ179">
        <f>IF('ICSY 1950-2003'!AQ179="","EMPTY",IF('ICSY 1995-2008'!AQ179="","EMPTY_2",'ICSY 1950-2003'!AQ179-'ICSY 1995-2008'!AQ179))</f>
        <v>0</v>
      </c>
      <c r="AR179">
        <f>IF('ICSY 1950-2003'!AR179="","EMPTY",IF('ICSY 1995-2008'!AR179="","EMPTY_2",'ICSY 1950-2003'!AR179-'ICSY 1995-2008'!AR179))</f>
        <v>-87</v>
      </c>
      <c r="AS179">
        <f>IF('ICSY 1950-2003'!AS179="","EMPTY",IF('ICSY 1995-2008'!AS179="","EMPTY_2",'ICSY 1950-2003'!AS179-'ICSY 1995-2008'!AS179))</f>
        <v>113</v>
      </c>
      <c r="AU179">
        <f t="shared" si="2"/>
        <v>2.5999999999999999E-2</v>
      </c>
    </row>
    <row r="180" spans="1:47" x14ac:dyDescent="0.2">
      <c r="A180" t="s">
        <v>513</v>
      </c>
      <c r="B180" t="s">
        <v>514</v>
      </c>
      <c r="C180" t="s">
        <v>515</v>
      </c>
      <c r="X180">
        <v>75105000</v>
      </c>
      <c r="Y180">
        <v>77734000</v>
      </c>
      <c r="Z180">
        <v>78856000</v>
      </c>
      <c r="AA180">
        <v>79089000</v>
      </c>
      <c r="AB180">
        <v>81133000</v>
      </c>
      <c r="AC180">
        <v>82538000</v>
      </c>
      <c r="AD180">
        <v>84030000</v>
      </c>
      <c r="AE180">
        <v>84518000</v>
      </c>
      <c r="AF180">
        <v>83034000</v>
      </c>
      <c r="AG180">
        <v>77463000</v>
      </c>
      <c r="AH180">
        <v>61699000</v>
      </c>
      <c r="AI180">
        <v>49903000</v>
      </c>
      <c r="AJ180">
        <v>37220000</v>
      </c>
      <c r="AK180">
        <f>IF('ICSY 1950-2003'!AK180="","EMPTY",IF('ICSY 1995-2008'!AK180="","EMPTY_2",'ICSY 1950-2003'!AK180-'ICSY 1995-2008'!AK180))</f>
        <v>0</v>
      </c>
      <c r="AL180">
        <f>IF('ICSY 1950-2003'!AL180="","EMPTY",IF('ICSY 1995-2008'!AL180="","EMPTY_2",'ICSY 1950-2003'!AL180-'ICSY 1995-2008'!AL180))</f>
        <v>0</v>
      </c>
      <c r="AM180">
        <f>IF('ICSY 1950-2003'!AM180="","EMPTY",IF('ICSY 1995-2008'!AM180="","EMPTY_2",'ICSY 1950-2003'!AM180-'ICSY 1995-2008'!AM180))</f>
        <v>-0.2000000000007276</v>
      </c>
      <c r="AN180">
        <f>IF('ICSY 1950-2003'!AN180="","EMPTY",IF('ICSY 1995-2008'!AN180="","EMPTY_2",'ICSY 1950-2003'!AN180-'ICSY 1995-2008'!AN180))</f>
        <v>44.399999999997817</v>
      </c>
      <c r="AO180">
        <f>IF('ICSY 1950-2003'!AO180="","EMPTY",IF('ICSY 1995-2008'!AO180="","EMPTY_2",'ICSY 1950-2003'!AO180-'ICSY 1995-2008'!AO180))</f>
        <v>0.2999999999992724</v>
      </c>
      <c r="AP180">
        <f>IF('ICSY 1950-2003'!AP180="","EMPTY",IF('ICSY 1995-2008'!AP180="","EMPTY_2",'ICSY 1950-2003'!AP180-'ICSY 1995-2008'!AP180))</f>
        <v>0.2000000000007276</v>
      </c>
      <c r="AQ180">
        <f>IF('ICSY 1950-2003'!AQ180="","EMPTY",IF('ICSY 1995-2008'!AQ180="","EMPTY_2",'ICSY 1950-2003'!AQ180-'ICSY 1995-2008'!AQ180))</f>
        <v>0.19999999999708962</v>
      </c>
      <c r="AR180">
        <f>IF('ICSY 1950-2003'!AR180="","EMPTY",IF('ICSY 1995-2008'!AR180="","EMPTY_2",'ICSY 1950-2003'!AR180-'ICSY 1995-2008'!AR180))</f>
        <v>1</v>
      </c>
      <c r="AS180">
        <f>IF('ICSY 1950-2003'!AS180="","EMPTY",IF('ICSY 1995-2008'!AS180="","EMPTY_2",'ICSY 1950-2003'!AS180-'ICSY 1995-2008'!AS180))</f>
        <v>-9.9999999998544808E-2</v>
      </c>
      <c r="AU180">
        <f t="shared" si="2"/>
        <v>4.5799999999995636E-2</v>
      </c>
    </row>
    <row r="181" spans="1:47" x14ac:dyDescent="0.2">
      <c r="A181" t="s">
        <v>516</v>
      </c>
      <c r="B181" t="s">
        <v>517</v>
      </c>
      <c r="C181" t="s">
        <v>518</v>
      </c>
      <c r="Z181">
        <v>7577.0999999999995</v>
      </c>
      <c r="AA181">
        <v>31795.599999999999</v>
      </c>
      <c r="AB181">
        <v>46958.6</v>
      </c>
      <c r="AC181">
        <v>57073.2</v>
      </c>
      <c r="AD181">
        <v>51000</v>
      </c>
      <c r="AE181">
        <v>68000</v>
      </c>
      <c r="AF181">
        <v>60000</v>
      </c>
      <c r="AG181">
        <v>60000</v>
      </c>
      <c r="AH181">
        <v>60000</v>
      </c>
      <c r="AI181">
        <v>60000</v>
      </c>
      <c r="AJ181">
        <v>10000</v>
      </c>
      <c r="AK181">
        <f>IF('ICSY 1950-2003'!AK181="","EMPTY",IF('ICSY 1995-2008'!AK181="","EMPTY_2",'ICSY 1950-2003'!AK181-'ICSY 1995-2008'!AK181))</f>
        <v>0</v>
      </c>
      <c r="AL181">
        <f>IF('ICSY 1950-2003'!AL181="","EMPTY",IF('ICSY 1995-2008'!AL181="","EMPTY_2",'ICSY 1950-2003'!AL181-'ICSY 1995-2008'!AL181))</f>
        <v>0</v>
      </c>
      <c r="AM181">
        <f>IF('ICSY 1950-2003'!AM181="","EMPTY",IF('ICSY 1995-2008'!AM181="","EMPTY_2",'ICSY 1950-2003'!AM181-'ICSY 1995-2008'!AM181))</f>
        <v>0</v>
      </c>
      <c r="AN181">
        <f>IF('ICSY 1950-2003'!AN181="","EMPTY",IF('ICSY 1995-2008'!AN181="","EMPTY_2",'ICSY 1950-2003'!AN181-'ICSY 1995-2008'!AN181))</f>
        <v>0</v>
      </c>
      <c r="AO181">
        <f>IF('ICSY 1950-2003'!AO181="","EMPTY",IF('ICSY 1995-2008'!AO181="","EMPTY_2",'ICSY 1950-2003'!AO181-'ICSY 1995-2008'!AO181))</f>
        <v>0</v>
      </c>
      <c r="AP181">
        <f>IF('ICSY 1950-2003'!AP181="","EMPTY",IF('ICSY 1995-2008'!AP181="","EMPTY_2",'ICSY 1950-2003'!AP181-'ICSY 1995-2008'!AP181))</f>
        <v>0</v>
      </c>
      <c r="AQ181">
        <f>IF('ICSY 1950-2003'!AQ181="","EMPTY",IF('ICSY 1995-2008'!AQ181="","EMPTY_2",'ICSY 1950-2003'!AQ181-'ICSY 1995-2008'!AQ181))</f>
        <v>0</v>
      </c>
      <c r="AR181">
        <f>IF('ICSY 1950-2003'!AR181="","EMPTY",IF('ICSY 1995-2008'!AR181="","EMPTY_2",'ICSY 1950-2003'!AR181-'ICSY 1995-2008'!AR181))</f>
        <v>0</v>
      </c>
      <c r="AS181">
        <f>IF('ICSY 1950-2003'!AS181="","EMPTY",IF('ICSY 1995-2008'!AS181="","EMPTY_2",'ICSY 1950-2003'!AS181-'ICSY 1995-2008'!AS181))</f>
        <v>10</v>
      </c>
      <c r="AU181">
        <f t="shared" si="2"/>
        <v>0.01</v>
      </c>
    </row>
    <row r="182" spans="1:47" x14ac:dyDescent="0.2">
      <c r="A182" t="s">
        <v>519</v>
      </c>
      <c r="B182" t="s">
        <v>520</v>
      </c>
      <c r="C182" t="s">
        <v>521</v>
      </c>
      <c r="AK182" t="str">
        <f>IF('ICSY 1950-2003'!AK182="","EMPTY",IF('ICSY 1995-2008'!AK182="","EMPTY_2",'ICSY 1950-2003'!AK182-'ICSY 1995-2008'!AK182))</f>
        <v>EMPTY</v>
      </c>
      <c r="AL182" t="str">
        <f>IF('ICSY 1950-2003'!AL182="","EMPTY",IF('ICSY 1995-2008'!AL182="","EMPTY_2",'ICSY 1950-2003'!AL182-'ICSY 1995-2008'!AL182))</f>
        <v>EMPTY</v>
      </c>
      <c r="AM182" t="str">
        <f>IF('ICSY 1950-2003'!AM182="","EMPTY",IF('ICSY 1995-2008'!AM182="","EMPTY_2",'ICSY 1950-2003'!AM182-'ICSY 1995-2008'!AM182))</f>
        <v>EMPTY</v>
      </c>
      <c r="AN182" t="str">
        <f>IF('ICSY 1950-2003'!AN182="","EMPTY",IF('ICSY 1995-2008'!AN182="","EMPTY_2",'ICSY 1950-2003'!AN182-'ICSY 1995-2008'!AN182))</f>
        <v>EMPTY</v>
      </c>
      <c r="AO182" t="str">
        <f>IF('ICSY 1950-2003'!AO182="","EMPTY",IF('ICSY 1995-2008'!AO182="","EMPTY_2",'ICSY 1950-2003'!AO182-'ICSY 1995-2008'!AO182))</f>
        <v>EMPTY</v>
      </c>
      <c r="AP182" t="str">
        <f>IF('ICSY 1950-2003'!AP182="","EMPTY",IF('ICSY 1995-2008'!AP182="","EMPTY_2",'ICSY 1950-2003'!AP182-'ICSY 1995-2008'!AP182))</f>
        <v>EMPTY</v>
      </c>
      <c r="AQ182" t="str">
        <f>IF('ICSY 1950-2003'!AQ182="","EMPTY",IF('ICSY 1995-2008'!AQ182="","EMPTY_2",'ICSY 1950-2003'!AQ182-'ICSY 1995-2008'!AQ182))</f>
        <v>EMPTY</v>
      </c>
      <c r="AR182" t="str">
        <f>IF('ICSY 1950-2003'!AR182="","EMPTY",IF('ICSY 1995-2008'!AR182="","EMPTY_2",'ICSY 1950-2003'!AR182-'ICSY 1995-2008'!AR182))</f>
        <v>EMPTY</v>
      </c>
      <c r="AS182" t="str">
        <f>IF('ICSY 1950-2003'!AS182="","EMPTY",IF('ICSY 1995-2008'!AS182="","EMPTY_2",'ICSY 1950-2003'!AS182-'ICSY 1995-2008'!AS182))</f>
        <v>EMPTY</v>
      </c>
      <c r="AU182">
        <f t="shared" si="2"/>
        <v>0</v>
      </c>
    </row>
    <row r="183" spans="1:47" x14ac:dyDescent="0.2">
      <c r="A183" t="s">
        <v>522</v>
      </c>
      <c r="B183" t="s">
        <v>523</v>
      </c>
      <c r="C183" t="s">
        <v>524</v>
      </c>
      <c r="AK183" t="str">
        <f>IF('ICSY 1950-2003'!AK183="","EMPTY",IF('ICSY 1995-2008'!AK183="","EMPTY_2",'ICSY 1950-2003'!AK183-'ICSY 1995-2008'!AK183))</f>
        <v>EMPTY</v>
      </c>
      <c r="AL183" t="str">
        <f>IF('ICSY 1950-2003'!AL183="","EMPTY",IF('ICSY 1995-2008'!AL183="","EMPTY_2",'ICSY 1950-2003'!AL183-'ICSY 1995-2008'!AL183))</f>
        <v>EMPTY</v>
      </c>
      <c r="AM183" t="str">
        <f>IF('ICSY 1950-2003'!AM183="","EMPTY",IF('ICSY 1995-2008'!AM183="","EMPTY_2",'ICSY 1950-2003'!AM183-'ICSY 1995-2008'!AM183))</f>
        <v>EMPTY</v>
      </c>
      <c r="AN183" t="str">
        <f>IF('ICSY 1950-2003'!AN183="","EMPTY",IF('ICSY 1995-2008'!AN183="","EMPTY_2",'ICSY 1950-2003'!AN183-'ICSY 1995-2008'!AN183))</f>
        <v>EMPTY</v>
      </c>
      <c r="AO183" t="str">
        <f>IF('ICSY 1950-2003'!AO183="","EMPTY",IF('ICSY 1995-2008'!AO183="","EMPTY_2",'ICSY 1950-2003'!AO183-'ICSY 1995-2008'!AO183))</f>
        <v>EMPTY</v>
      </c>
      <c r="AP183" t="str">
        <f>IF('ICSY 1950-2003'!AP183="","EMPTY",IF('ICSY 1995-2008'!AP183="","EMPTY_2",'ICSY 1950-2003'!AP183-'ICSY 1995-2008'!AP183))</f>
        <v>EMPTY</v>
      </c>
      <c r="AQ183" t="str">
        <f>IF('ICSY 1950-2003'!AQ183="","EMPTY",IF('ICSY 1995-2008'!AQ183="","EMPTY_2",'ICSY 1950-2003'!AQ183-'ICSY 1995-2008'!AQ183))</f>
        <v>EMPTY</v>
      </c>
      <c r="AR183" t="str">
        <f>IF('ICSY 1950-2003'!AR183="","EMPTY",IF('ICSY 1995-2008'!AR183="","EMPTY_2",'ICSY 1950-2003'!AR183-'ICSY 1995-2008'!AR183))</f>
        <v>EMPTY</v>
      </c>
      <c r="AS183" t="str">
        <f>IF('ICSY 1950-2003'!AS183="","EMPTY",IF('ICSY 1995-2008'!AS183="","EMPTY_2",'ICSY 1950-2003'!AS183-'ICSY 1995-2008'!AS183))</f>
        <v>EMPTY</v>
      </c>
      <c r="AU183">
        <f t="shared" si="2"/>
        <v>0</v>
      </c>
    </row>
    <row r="184" spans="1:47" x14ac:dyDescent="0.2">
      <c r="A184" t="s">
        <v>525</v>
      </c>
      <c r="B184" t="s">
        <v>526</v>
      </c>
      <c r="C184" t="s">
        <v>527</v>
      </c>
      <c r="AK184" t="str">
        <f>IF('ICSY 1950-2003'!AK184="","EMPTY",IF('ICSY 1995-2008'!AK184="","EMPTY_2",'ICSY 1950-2003'!AK184-'ICSY 1995-2008'!AK184))</f>
        <v>EMPTY</v>
      </c>
      <c r="AL184" t="str">
        <f>IF('ICSY 1950-2003'!AL184="","EMPTY",IF('ICSY 1995-2008'!AL184="","EMPTY_2",'ICSY 1950-2003'!AL184-'ICSY 1995-2008'!AL184))</f>
        <v>EMPTY</v>
      </c>
      <c r="AM184" t="str">
        <f>IF('ICSY 1950-2003'!AM184="","EMPTY",IF('ICSY 1995-2008'!AM184="","EMPTY_2",'ICSY 1950-2003'!AM184-'ICSY 1995-2008'!AM184))</f>
        <v>EMPTY</v>
      </c>
      <c r="AN184" t="str">
        <f>IF('ICSY 1950-2003'!AN184="","EMPTY",IF('ICSY 1995-2008'!AN184="","EMPTY_2",'ICSY 1950-2003'!AN184-'ICSY 1995-2008'!AN184))</f>
        <v>EMPTY</v>
      </c>
      <c r="AO184" t="str">
        <f>IF('ICSY 1950-2003'!AO184="","EMPTY",IF('ICSY 1995-2008'!AO184="","EMPTY_2",'ICSY 1950-2003'!AO184-'ICSY 1995-2008'!AO184))</f>
        <v>EMPTY</v>
      </c>
      <c r="AP184" t="str">
        <f>IF('ICSY 1950-2003'!AP184="","EMPTY",IF('ICSY 1995-2008'!AP184="","EMPTY_2",'ICSY 1950-2003'!AP184-'ICSY 1995-2008'!AP184))</f>
        <v>EMPTY</v>
      </c>
      <c r="AQ184" t="str">
        <f>IF('ICSY 1950-2003'!AQ184="","EMPTY",IF('ICSY 1995-2008'!AQ184="","EMPTY_2",'ICSY 1950-2003'!AQ184-'ICSY 1995-2008'!AQ184))</f>
        <v>EMPTY</v>
      </c>
      <c r="AR184" t="str">
        <f>IF('ICSY 1950-2003'!AR184="","EMPTY",IF('ICSY 1995-2008'!AR184="","EMPTY_2",'ICSY 1950-2003'!AR184-'ICSY 1995-2008'!AR184))</f>
        <v>EMPTY</v>
      </c>
      <c r="AS184" t="str">
        <f>IF('ICSY 1950-2003'!AS184="","EMPTY",IF('ICSY 1995-2008'!AS184="","EMPTY_2",'ICSY 1950-2003'!AS184-'ICSY 1995-2008'!AS184))</f>
        <v>EMPTY</v>
      </c>
      <c r="AU184">
        <f t="shared" si="2"/>
        <v>0</v>
      </c>
    </row>
    <row r="185" spans="1:47" x14ac:dyDescent="0.2">
      <c r="A185" t="s">
        <v>528</v>
      </c>
      <c r="B185" t="s">
        <v>529</v>
      </c>
      <c r="C185" t="s">
        <v>530</v>
      </c>
      <c r="AK185" t="str">
        <f>IF('ICSY 1950-2003'!AK185="","EMPTY",IF('ICSY 1995-2008'!AK185="","EMPTY_2",'ICSY 1950-2003'!AK185-'ICSY 1995-2008'!AK185))</f>
        <v>EMPTY</v>
      </c>
      <c r="AL185" t="str">
        <f>IF('ICSY 1950-2003'!AL185="","EMPTY",IF('ICSY 1995-2008'!AL185="","EMPTY_2",'ICSY 1950-2003'!AL185-'ICSY 1995-2008'!AL185))</f>
        <v>EMPTY</v>
      </c>
      <c r="AM185" t="str">
        <f>IF('ICSY 1950-2003'!AM185="","EMPTY",IF('ICSY 1995-2008'!AM185="","EMPTY_2",'ICSY 1950-2003'!AM185-'ICSY 1995-2008'!AM185))</f>
        <v>EMPTY</v>
      </c>
      <c r="AN185" t="str">
        <f>IF('ICSY 1950-2003'!AN185="","EMPTY",IF('ICSY 1995-2008'!AN185="","EMPTY_2",'ICSY 1950-2003'!AN185-'ICSY 1995-2008'!AN185))</f>
        <v>EMPTY</v>
      </c>
      <c r="AO185" t="str">
        <f>IF('ICSY 1950-2003'!AO185="","EMPTY",IF('ICSY 1995-2008'!AO185="","EMPTY_2",'ICSY 1950-2003'!AO185-'ICSY 1995-2008'!AO185))</f>
        <v>EMPTY</v>
      </c>
      <c r="AP185" t="str">
        <f>IF('ICSY 1950-2003'!AP185="","EMPTY",IF('ICSY 1995-2008'!AP185="","EMPTY_2",'ICSY 1950-2003'!AP185-'ICSY 1995-2008'!AP185))</f>
        <v>EMPTY</v>
      </c>
      <c r="AQ185" t="str">
        <f>IF('ICSY 1950-2003'!AQ185="","EMPTY",IF('ICSY 1995-2008'!AQ185="","EMPTY_2",'ICSY 1950-2003'!AQ185-'ICSY 1995-2008'!AQ185))</f>
        <v>EMPTY</v>
      </c>
      <c r="AR185" t="str">
        <f>IF('ICSY 1950-2003'!AR185="","EMPTY",IF('ICSY 1995-2008'!AR185="","EMPTY_2",'ICSY 1950-2003'!AR185-'ICSY 1995-2008'!AR185))</f>
        <v>EMPTY</v>
      </c>
      <c r="AS185" t="str">
        <f>IF('ICSY 1950-2003'!AS185="","EMPTY",IF('ICSY 1995-2008'!AS185="","EMPTY_2",'ICSY 1950-2003'!AS185-'ICSY 1995-2008'!AS185))</f>
        <v>EMPTY</v>
      </c>
      <c r="AU185">
        <f t="shared" si="2"/>
        <v>0</v>
      </c>
    </row>
    <row r="186" spans="1:47" x14ac:dyDescent="0.2">
      <c r="A186" t="s">
        <v>531</v>
      </c>
      <c r="B186" t="s">
        <v>532</v>
      </c>
      <c r="C186" t="s">
        <v>533</v>
      </c>
      <c r="AK186" t="str">
        <f>IF('ICSY 1950-2003'!AK186="","EMPTY",IF('ICSY 1995-2008'!AK186="","EMPTY_2",'ICSY 1950-2003'!AK186-'ICSY 1995-2008'!AK186))</f>
        <v>EMPTY</v>
      </c>
      <c r="AL186" t="str">
        <f>IF('ICSY 1950-2003'!AL186="","EMPTY",IF('ICSY 1995-2008'!AL186="","EMPTY_2",'ICSY 1950-2003'!AL186-'ICSY 1995-2008'!AL186))</f>
        <v>EMPTY</v>
      </c>
      <c r="AM186" t="str">
        <f>IF('ICSY 1950-2003'!AM186="","EMPTY",IF('ICSY 1995-2008'!AM186="","EMPTY_2",'ICSY 1950-2003'!AM186-'ICSY 1995-2008'!AM186))</f>
        <v>EMPTY</v>
      </c>
      <c r="AN186" t="str">
        <f>IF('ICSY 1950-2003'!AN186="","EMPTY",IF('ICSY 1995-2008'!AN186="","EMPTY_2",'ICSY 1950-2003'!AN186-'ICSY 1995-2008'!AN186))</f>
        <v>EMPTY</v>
      </c>
      <c r="AO186" t="str">
        <f>IF('ICSY 1950-2003'!AO186="","EMPTY",IF('ICSY 1995-2008'!AO186="","EMPTY_2",'ICSY 1950-2003'!AO186-'ICSY 1995-2008'!AO186))</f>
        <v>EMPTY</v>
      </c>
      <c r="AP186" t="str">
        <f>IF('ICSY 1950-2003'!AP186="","EMPTY",IF('ICSY 1995-2008'!AP186="","EMPTY_2",'ICSY 1950-2003'!AP186-'ICSY 1995-2008'!AP186))</f>
        <v>EMPTY</v>
      </c>
      <c r="AQ186" t="str">
        <f>IF('ICSY 1950-2003'!AQ186="","EMPTY",IF('ICSY 1995-2008'!AQ186="","EMPTY_2",'ICSY 1950-2003'!AQ186-'ICSY 1995-2008'!AQ186))</f>
        <v>EMPTY</v>
      </c>
      <c r="AR186" t="str">
        <f>IF('ICSY 1950-2003'!AR186="","EMPTY",IF('ICSY 1995-2008'!AR186="","EMPTY_2",'ICSY 1950-2003'!AR186-'ICSY 1995-2008'!AR186))</f>
        <v>EMPTY</v>
      </c>
      <c r="AS186" t="str">
        <f>IF('ICSY 1950-2003'!AS186="","EMPTY",IF('ICSY 1995-2008'!AS186="","EMPTY_2",'ICSY 1950-2003'!AS186-'ICSY 1995-2008'!AS186))</f>
        <v>EMPTY</v>
      </c>
      <c r="AU186">
        <f t="shared" si="2"/>
        <v>0</v>
      </c>
    </row>
    <row r="187" spans="1:47" x14ac:dyDescent="0.2">
      <c r="A187" t="s">
        <v>534</v>
      </c>
      <c r="B187" t="s">
        <v>535</v>
      </c>
      <c r="C187" t="s">
        <v>536</v>
      </c>
      <c r="AK187" t="str">
        <f>IF('ICSY 1950-2003'!AK187="","EMPTY",IF('ICSY 1995-2008'!AK187="","EMPTY_2",'ICSY 1950-2003'!AK187-'ICSY 1995-2008'!AK187))</f>
        <v>EMPTY</v>
      </c>
      <c r="AL187" t="str">
        <f>IF('ICSY 1950-2003'!AL187="","EMPTY",IF('ICSY 1995-2008'!AL187="","EMPTY_2",'ICSY 1950-2003'!AL187-'ICSY 1995-2008'!AL187))</f>
        <v>EMPTY</v>
      </c>
      <c r="AM187" t="str">
        <f>IF('ICSY 1950-2003'!AM187="","EMPTY",IF('ICSY 1995-2008'!AM187="","EMPTY_2",'ICSY 1950-2003'!AM187-'ICSY 1995-2008'!AM187))</f>
        <v>EMPTY</v>
      </c>
      <c r="AN187" t="str">
        <f>IF('ICSY 1950-2003'!AN187="","EMPTY",IF('ICSY 1995-2008'!AN187="","EMPTY_2",'ICSY 1950-2003'!AN187-'ICSY 1995-2008'!AN187))</f>
        <v>EMPTY</v>
      </c>
      <c r="AO187" t="str">
        <f>IF('ICSY 1950-2003'!AO187="","EMPTY",IF('ICSY 1995-2008'!AO187="","EMPTY_2",'ICSY 1950-2003'!AO187-'ICSY 1995-2008'!AO187))</f>
        <v>EMPTY</v>
      </c>
      <c r="AP187" t="str">
        <f>IF('ICSY 1950-2003'!AP187="","EMPTY",IF('ICSY 1995-2008'!AP187="","EMPTY_2",'ICSY 1950-2003'!AP187-'ICSY 1995-2008'!AP187))</f>
        <v>EMPTY</v>
      </c>
      <c r="AQ187" t="str">
        <f>IF('ICSY 1950-2003'!AQ187="","EMPTY",IF('ICSY 1995-2008'!AQ187="","EMPTY_2",'ICSY 1950-2003'!AQ187-'ICSY 1995-2008'!AQ187))</f>
        <v>EMPTY</v>
      </c>
      <c r="AR187" t="str">
        <f>IF('ICSY 1950-2003'!AR187="","EMPTY",IF('ICSY 1995-2008'!AR187="","EMPTY_2",'ICSY 1950-2003'!AR187-'ICSY 1995-2008'!AR187))</f>
        <v>EMPTY</v>
      </c>
      <c r="AS187" t="str">
        <f>IF('ICSY 1950-2003'!AS187="","EMPTY",IF('ICSY 1995-2008'!AS187="","EMPTY_2",'ICSY 1950-2003'!AS187-'ICSY 1995-2008'!AS187))</f>
        <v>EMPTY</v>
      </c>
      <c r="AU187">
        <f t="shared" si="2"/>
        <v>0</v>
      </c>
    </row>
    <row r="188" spans="1:47" x14ac:dyDescent="0.2">
      <c r="A188" t="s">
        <v>537</v>
      </c>
      <c r="B188" t="s">
        <v>538</v>
      </c>
      <c r="C188" t="s">
        <v>539</v>
      </c>
      <c r="AK188" t="str">
        <f>IF('ICSY 1950-2003'!AK188="","EMPTY",IF('ICSY 1995-2008'!AK188="","EMPTY_2",'ICSY 1950-2003'!AK188-'ICSY 1995-2008'!AK188))</f>
        <v>EMPTY</v>
      </c>
      <c r="AL188" t="str">
        <f>IF('ICSY 1950-2003'!AL188="","EMPTY",IF('ICSY 1995-2008'!AL188="","EMPTY_2",'ICSY 1950-2003'!AL188-'ICSY 1995-2008'!AL188))</f>
        <v>EMPTY</v>
      </c>
      <c r="AM188" t="str">
        <f>IF('ICSY 1950-2003'!AM188="","EMPTY",IF('ICSY 1995-2008'!AM188="","EMPTY_2",'ICSY 1950-2003'!AM188-'ICSY 1995-2008'!AM188))</f>
        <v>EMPTY</v>
      </c>
      <c r="AN188" t="str">
        <f>IF('ICSY 1950-2003'!AN188="","EMPTY",IF('ICSY 1995-2008'!AN188="","EMPTY_2",'ICSY 1950-2003'!AN188-'ICSY 1995-2008'!AN188))</f>
        <v>EMPTY</v>
      </c>
      <c r="AO188" t="str">
        <f>IF('ICSY 1950-2003'!AO188="","EMPTY",IF('ICSY 1995-2008'!AO188="","EMPTY_2",'ICSY 1950-2003'!AO188-'ICSY 1995-2008'!AO188))</f>
        <v>EMPTY</v>
      </c>
      <c r="AP188" t="str">
        <f>IF('ICSY 1950-2003'!AP188="","EMPTY",IF('ICSY 1995-2008'!AP188="","EMPTY_2",'ICSY 1950-2003'!AP188-'ICSY 1995-2008'!AP188))</f>
        <v>EMPTY</v>
      </c>
      <c r="AQ188" t="str">
        <f>IF('ICSY 1950-2003'!AQ188="","EMPTY",IF('ICSY 1995-2008'!AQ188="","EMPTY_2",'ICSY 1950-2003'!AQ188-'ICSY 1995-2008'!AQ188))</f>
        <v>EMPTY</v>
      </c>
      <c r="AR188" t="str">
        <f>IF('ICSY 1950-2003'!AR188="","EMPTY",IF('ICSY 1995-2008'!AR188="","EMPTY_2",'ICSY 1950-2003'!AR188-'ICSY 1995-2008'!AR188))</f>
        <v>EMPTY</v>
      </c>
      <c r="AS188" t="str">
        <f>IF('ICSY 1950-2003'!AS188="","EMPTY",IF('ICSY 1995-2008'!AS188="","EMPTY_2",'ICSY 1950-2003'!AS188-'ICSY 1995-2008'!AS188))</f>
        <v>EMPTY</v>
      </c>
      <c r="AU188">
        <f t="shared" si="2"/>
        <v>0</v>
      </c>
    </row>
    <row r="189" spans="1:47" x14ac:dyDescent="0.2">
      <c r="A189" t="s">
        <v>540</v>
      </c>
      <c r="B189" t="s">
        <v>541</v>
      </c>
      <c r="C189" t="s">
        <v>542</v>
      </c>
      <c r="AK189" t="str">
        <f>IF('ICSY 1950-2003'!AK189="","EMPTY",IF('ICSY 1995-2008'!AK189="","EMPTY_2",'ICSY 1950-2003'!AK189-'ICSY 1995-2008'!AK189))</f>
        <v>EMPTY</v>
      </c>
      <c r="AL189" t="str">
        <f>IF('ICSY 1950-2003'!AL189="","EMPTY",IF('ICSY 1995-2008'!AL189="","EMPTY_2",'ICSY 1950-2003'!AL189-'ICSY 1995-2008'!AL189))</f>
        <v>EMPTY</v>
      </c>
      <c r="AM189" t="str">
        <f>IF('ICSY 1950-2003'!AM189="","EMPTY",IF('ICSY 1995-2008'!AM189="","EMPTY_2",'ICSY 1950-2003'!AM189-'ICSY 1995-2008'!AM189))</f>
        <v>EMPTY</v>
      </c>
      <c r="AN189" t="str">
        <f>IF('ICSY 1950-2003'!AN189="","EMPTY",IF('ICSY 1995-2008'!AN189="","EMPTY_2",'ICSY 1950-2003'!AN189-'ICSY 1995-2008'!AN189))</f>
        <v>EMPTY</v>
      </c>
      <c r="AO189" t="str">
        <f>IF('ICSY 1950-2003'!AO189="","EMPTY",IF('ICSY 1995-2008'!AO189="","EMPTY_2",'ICSY 1950-2003'!AO189-'ICSY 1995-2008'!AO189))</f>
        <v>EMPTY</v>
      </c>
      <c r="AP189" t="str">
        <f>IF('ICSY 1950-2003'!AP189="","EMPTY",IF('ICSY 1995-2008'!AP189="","EMPTY_2",'ICSY 1950-2003'!AP189-'ICSY 1995-2008'!AP189))</f>
        <v>EMPTY</v>
      </c>
      <c r="AQ189" t="str">
        <f>IF('ICSY 1950-2003'!AQ189="","EMPTY",IF('ICSY 1995-2008'!AQ189="","EMPTY_2",'ICSY 1950-2003'!AQ189-'ICSY 1995-2008'!AQ189))</f>
        <v>EMPTY</v>
      </c>
      <c r="AR189" t="str">
        <f>IF('ICSY 1950-2003'!AR189="","EMPTY",IF('ICSY 1995-2008'!AR189="","EMPTY_2",'ICSY 1950-2003'!AR189-'ICSY 1995-2008'!AR189))</f>
        <v>EMPTY</v>
      </c>
      <c r="AS189" t="str">
        <f>IF('ICSY 1950-2003'!AS189="","EMPTY",IF('ICSY 1995-2008'!AS189="","EMPTY_2",'ICSY 1950-2003'!AS189-'ICSY 1995-2008'!AS189))</f>
        <v>EMPTY</v>
      </c>
      <c r="AU189">
        <f t="shared" si="2"/>
        <v>0</v>
      </c>
    </row>
    <row r="190" spans="1:47" x14ac:dyDescent="0.2">
      <c r="A190" t="s">
        <v>543</v>
      </c>
      <c r="B190" t="s">
        <v>544</v>
      </c>
      <c r="C190" t="s">
        <v>545</v>
      </c>
      <c r="L190">
        <v>667000</v>
      </c>
      <c r="M190">
        <v>703000</v>
      </c>
      <c r="N190">
        <v>910000</v>
      </c>
      <c r="O190">
        <v>962000</v>
      </c>
      <c r="P190">
        <v>1056000</v>
      </c>
      <c r="Q190">
        <v>1140000</v>
      </c>
      <c r="R190">
        <v>1143000</v>
      </c>
      <c r="S190">
        <v>1293000</v>
      </c>
      <c r="T190">
        <v>1791000</v>
      </c>
      <c r="U190">
        <v>2648000</v>
      </c>
      <c r="V190">
        <v>2911000</v>
      </c>
      <c r="W190">
        <v>4753000</v>
      </c>
      <c r="X190">
        <v>7090000</v>
      </c>
      <c r="Y190">
        <v>8265000</v>
      </c>
      <c r="Z190">
        <v>7504000</v>
      </c>
      <c r="AA190">
        <v>9232000</v>
      </c>
      <c r="AB190">
        <v>9232000</v>
      </c>
      <c r="AC190">
        <v>8595000</v>
      </c>
      <c r="AD190">
        <v>13190000</v>
      </c>
      <c r="AE190">
        <v>12758000</v>
      </c>
      <c r="AF190">
        <v>12696000</v>
      </c>
      <c r="AG190">
        <v>12106000</v>
      </c>
      <c r="AH190">
        <v>15301000</v>
      </c>
      <c r="AI190">
        <v>16583564.999999998</v>
      </c>
      <c r="AJ190">
        <v>17012815</v>
      </c>
      <c r="AK190">
        <f>IF('ICSY 1950-2003'!AK190="","EMPTY",IF('ICSY 1995-2008'!AK190="","EMPTY_2",'ICSY 1950-2003'!AK190-'ICSY 1995-2008'!AK190))</f>
        <v>-0.5389999999988504</v>
      </c>
      <c r="AL190">
        <f>IF('ICSY 1950-2003'!AL190="","EMPTY",IF('ICSY 1995-2008'!AL190="","EMPTY_2",'ICSY 1950-2003'!AL190-'ICSY 1995-2008'!AL190))</f>
        <v>-46.026999999998225</v>
      </c>
      <c r="AM190">
        <f>IF('ICSY 1950-2003'!AM190="","EMPTY",IF('ICSY 1995-2008'!AM190="","EMPTY_2",'ICSY 1950-2003'!AM190-'ICSY 1995-2008'!AM190))</f>
        <v>-0.36899999999877764</v>
      </c>
      <c r="AN190">
        <f>IF('ICSY 1950-2003'!AN190="","EMPTY",IF('ICSY 1995-2008'!AN190="","EMPTY_2",'ICSY 1950-2003'!AN190-'ICSY 1995-2008'!AN190))</f>
        <v>-0.12600000000020373</v>
      </c>
      <c r="AO190">
        <f>IF('ICSY 1950-2003'!AO190="","EMPTY",IF('ICSY 1995-2008'!AO190="","EMPTY_2",'ICSY 1950-2003'!AO190-'ICSY 1995-2008'!AO190))</f>
        <v>0.31199999999989814</v>
      </c>
      <c r="AP190">
        <f>IF('ICSY 1950-2003'!AP190="","EMPTY",IF('ICSY 1995-2008'!AP190="","EMPTY_2",'ICSY 1950-2003'!AP190-'ICSY 1995-2008'!AP190))</f>
        <v>0</v>
      </c>
      <c r="AQ190">
        <f>IF('ICSY 1950-2003'!AQ190="","EMPTY",IF('ICSY 1995-2008'!AQ190="","EMPTY_2",'ICSY 1950-2003'!AQ190-'ICSY 1995-2008'!AQ190))</f>
        <v>-13.166000000001077</v>
      </c>
      <c r="AR190">
        <f>IF('ICSY 1950-2003'!AR190="","EMPTY",IF('ICSY 1995-2008'!AR190="","EMPTY_2",'ICSY 1950-2003'!AR190-'ICSY 1995-2008'!AR190))</f>
        <v>0.48500000000058208</v>
      </c>
      <c r="AS190">
        <f>IF('ICSY 1950-2003'!AS190="","EMPTY",IF('ICSY 1995-2008'!AS190="","EMPTY_2",'ICSY 1950-2003'!AS190-'ICSY 1995-2008'!AS190))</f>
        <v>-1200.2230000000018</v>
      </c>
      <c r="AU190">
        <f t="shared" si="2"/>
        <v>-1.2596529999999984</v>
      </c>
    </row>
    <row r="191" spans="1:47" x14ac:dyDescent="0.2">
      <c r="A191" t="s">
        <v>546</v>
      </c>
      <c r="B191" t="s">
        <v>547</v>
      </c>
      <c r="C191" t="s">
        <v>548</v>
      </c>
      <c r="L191">
        <v>241000</v>
      </c>
      <c r="M191">
        <v>241000</v>
      </c>
      <c r="N191">
        <v>335000</v>
      </c>
      <c r="O191">
        <v>296000</v>
      </c>
      <c r="P191">
        <v>332000</v>
      </c>
      <c r="Q191">
        <v>359000</v>
      </c>
      <c r="R191">
        <v>396000</v>
      </c>
      <c r="S191">
        <v>329000</v>
      </c>
      <c r="T191">
        <v>357000</v>
      </c>
      <c r="U191">
        <v>380000</v>
      </c>
      <c r="V191">
        <v>371000</v>
      </c>
      <c r="W191">
        <v>396000</v>
      </c>
      <c r="X191">
        <v>375000</v>
      </c>
      <c r="Y191">
        <v>388000</v>
      </c>
      <c r="Z191">
        <v>414000</v>
      </c>
      <c r="AA191">
        <v>408000</v>
      </c>
      <c r="AB191">
        <v>372000</v>
      </c>
      <c r="AC191">
        <v>362000</v>
      </c>
      <c r="AD191">
        <v>393000</v>
      </c>
      <c r="AE191">
        <v>391000</v>
      </c>
      <c r="AF191">
        <v>471000</v>
      </c>
      <c r="AG191">
        <v>503000</v>
      </c>
      <c r="AH191">
        <v>602000</v>
      </c>
      <c r="AI191">
        <v>591000</v>
      </c>
      <c r="AJ191">
        <v>697000</v>
      </c>
      <c r="AK191">
        <f>IF('ICSY 1950-2003'!AK191="","EMPTY",IF('ICSY 1995-2008'!AK191="","EMPTY_2",'ICSY 1950-2003'!AK191-'ICSY 1995-2008'!AK191))</f>
        <v>0</v>
      </c>
      <c r="AL191">
        <f>IF('ICSY 1950-2003'!AL191="","EMPTY",IF('ICSY 1995-2008'!AL191="","EMPTY_2",'ICSY 1950-2003'!AL191-'ICSY 1995-2008'!AL191))</f>
        <v>0</v>
      </c>
      <c r="AM191">
        <f>IF('ICSY 1950-2003'!AM191="","EMPTY",IF('ICSY 1995-2008'!AM191="","EMPTY_2",'ICSY 1950-2003'!AM191-'ICSY 1995-2008'!AM191))</f>
        <v>0</v>
      </c>
      <c r="AN191">
        <f>IF('ICSY 1950-2003'!AN191="","EMPTY",IF('ICSY 1995-2008'!AN191="","EMPTY_2",'ICSY 1950-2003'!AN191-'ICSY 1995-2008'!AN191))</f>
        <v>0</v>
      </c>
      <c r="AO191">
        <f>IF('ICSY 1950-2003'!AO191="","EMPTY",IF('ICSY 1995-2008'!AO191="","EMPTY_2",'ICSY 1950-2003'!AO191-'ICSY 1995-2008'!AO191))</f>
        <v>16.5</v>
      </c>
      <c r="AP191">
        <f>IF('ICSY 1950-2003'!AP191="","EMPTY",IF('ICSY 1995-2008'!AP191="","EMPTY_2",'ICSY 1950-2003'!AP191-'ICSY 1995-2008'!AP191))</f>
        <v>-340.5</v>
      </c>
      <c r="AQ191">
        <f>IF('ICSY 1950-2003'!AQ191="","EMPTY",IF('ICSY 1995-2008'!AQ191="","EMPTY_2",'ICSY 1950-2003'!AQ191-'ICSY 1995-2008'!AQ191))</f>
        <v>-539</v>
      </c>
      <c r="AR191">
        <f>IF('ICSY 1950-2003'!AR191="","EMPTY",IF('ICSY 1995-2008'!AR191="","EMPTY_2",'ICSY 1950-2003'!AR191-'ICSY 1995-2008'!AR191))</f>
        <v>496.79999999999995</v>
      </c>
      <c r="AS191">
        <f>IF('ICSY 1950-2003'!AS191="","EMPTY",IF('ICSY 1995-2008'!AS191="","EMPTY_2",'ICSY 1950-2003'!AS191-'ICSY 1995-2008'!AS191))</f>
        <v>456.09999999999991</v>
      </c>
      <c r="AU191">
        <f t="shared" si="2"/>
        <v>8.9899999999999869E-2</v>
      </c>
    </row>
    <row r="192" spans="1:47" x14ac:dyDescent="0.2">
      <c r="A192" t="s">
        <v>549</v>
      </c>
      <c r="B192" t="s">
        <v>550</v>
      </c>
      <c r="C192" t="s">
        <v>551</v>
      </c>
      <c r="AF192">
        <v>2723000</v>
      </c>
      <c r="AG192">
        <v>2411000</v>
      </c>
      <c r="AH192">
        <v>2036000</v>
      </c>
      <c r="AI192">
        <v>1088000</v>
      </c>
      <c r="AJ192">
        <v>1612000</v>
      </c>
      <c r="AK192">
        <f>IF('ICSY 1950-2003'!AK192="","EMPTY",IF('ICSY 1995-2008'!AK192="","EMPTY_2",'ICSY 1950-2003'!AK192-'ICSY 1995-2008'!AK192))</f>
        <v>0</v>
      </c>
      <c r="AL192">
        <f>IF('ICSY 1950-2003'!AL192="","EMPTY",IF('ICSY 1995-2008'!AL192="","EMPTY_2",'ICSY 1950-2003'!AL192-'ICSY 1995-2008'!AL192))</f>
        <v>0</v>
      </c>
      <c r="AM192">
        <f>IF('ICSY 1950-2003'!AM192="","EMPTY",IF('ICSY 1995-2008'!AM192="","EMPTY_2",'ICSY 1950-2003'!AM192-'ICSY 1995-2008'!AM192))</f>
        <v>0</v>
      </c>
      <c r="AN192">
        <f>IF('ICSY 1950-2003'!AN192="","EMPTY",IF('ICSY 1995-2008'!AN192="","EMPTY_2",'ICSY 1950-2003'!AN192-'ICSY 1995-2008'!AN192))</f>
        <v>0</v>
      </c>
      <c r="AO192">
        <f>IF('ICSY 1950-2003'!AO192="","EMPTY",IF('ICSY 1995-2008'!AO192="","EMPTY_2",'ICSY 1950-2003'!AO192-'ICSY 1995-2008'!AO192))</f>
        <v>0</v>
      </c>
      <c r="AP192">
        <f>IF('ICSY 1950-2003'!AP192="","EMPTY",IF('ICSY 1995-2008'!AP192="","EMPTY_2",'ICSY 1950-2003'!AP192-'ICSY 1995-2008'!AP192))</f>
        <v>0</v>
      </c>
      <c r="AQ192">
        <f>IF('ICSY 1950-2003'!AQ192="","EMPTY",IF('ICSY 1995-2008'!AQ192="","EMPTY_2",'ICSY 1950-2003'!AQ192-'ICSY 1995-2008'!AQ192))</f>
        <v>0</v>
      </c>
      <c r="AR192">
        <f>IF('ICSY 1950-2003'!AR192="","EMPTY",IF('ICSY 1995-2008'!AR192="","EMPTY_2",'ICSY 1950-2003'!AR192-'ICSY 1995-2008'!AR192))</f>
        <v>0</v>
      </c>
      <c r="AS192">
        <f>IF('ICSY 1950-2003'!AS192="","EMPTY",IF('ICSY 1995-2008'!AS192="","EMPTY_2",'ICSY 1950-2003'!AS192-'ICSY 1995-2008'!AS192))</f>
        <v>0</v>
      </c>
      <c r="AU192">
        <f t="shared" si="2"/>
        <v>0</v>
      </c>
    </row>
    <row r="193" spans="1:47" x14ac:dyDescent="0.2">
      <c r="A193" t="s">
        <v>552</v>
      </c>
      <c r="B193" t="s">
        <v>553</v>
      </c>
      <c r="C193" t="s">
        <v>554</v>
      </c>
      <c r="AK193" t="str">
        <f>IF('ICSY 1950-2003'!AK193="","EMPTY",IF('ICSY 1995-2008'!AK193="","EMPTY_2",'ICSY 1950-2003'!AK193-'ICSY 1995-2008'!AK193))</f>
        <v>EMPTY</v>
      </c>
      <c r="AL193" t="str">
        <f>IF('ICSY 1950-2003'!AL193="","EMPTY",IF('ICSY 1995-2008'!AL193="","EMPTY_2",'ICSY 1950-2003'!AL193-'ICSY 1995-2008'!AL193))</f>
        <v>EMPTY</v>
      </c>
      <c r="AM193" t="str">
        <f>IF('ICSY 1950-2003'!AM193="","EMPTY",IF('ICSY 1995-2008'!AM193="","EMPTY_2",'ICSY 1950-2003'!AM193-'ICSY 1995-2008'!AM193))</f>
        <v>EMPTY</v>
      </c>
      <c r="AN193" t="str">
        <f>IF('ICSY 1950-2003'!AN193="","EMPTY",IF('ICSY 1995-2008'!AN193="","EMPTY_2",'ICSY 1950-2003'!AN193-'ICSY 1995-2008'!AN193))</f>
        <v>EMPTY</v>
      </c>
      <c r="AO193" t="str">
        <f>IF('ICSY 1950-2003'!AO193="","EMPTY",IF('ICSY 1995-2008'!AO193="","EMPTY_2",'ICSY 1950-2003'!AO193-'ICSY 1995-2008'!AO193))</f>
        <v>EMPTY</v>
      </c>
      <c r="AP193" t="str">
        <f>IF('ICSY 1950-2003'!AP193="","EMPTY",IF('ICSY 1995-2008'!AP193="","EMPTY_2",'ICSY 1950-2003'!AP193-'ICSY 1995-2008'!AP193))</f>
        <v>EMPTY</v>
      </c>
      <c r="AQ193" t="str">
        <f>IF('ICSY 1950-2003'!AQ193="","EMPTY",IF('ICSY 1995-2008'!AQ193="","EMPTY_2",'ICSY 1950-2003'!AQ193-'ICSY 1995-2008'!AQ193))</f>
        <v>EMPTY</v>
      </c>
      <c r="AR193" t="str">
        <f>IF('ICSY 1950-2003'!AR193="","EMPTY",IF('ICSY 1995-2008'!AR193="","EMPTY_2",'ICSY 1950-2003'!AR193-'ICSY 1995-2008'!AR193))</f>
        <v>EMPTY</v>
      </c>
      <c r="AS193" t="str">
        <f>IF('ICSY 1950-2003'!AS193="","EMPTY",IF('ICSY 1995-2008'!AS193="","EMPTY_2",'ICSY 1950-2003'!AS193-'ICSY 1995-2008'!AS193))</f>
        <v>EMPTY</v>
      </c>
      <c r="AU193">
        <f t="shared" si="2"/>
        <v>0</v>
      </c>
    </row>
    <row r="194" spans="1:47" x14ac:dyDescent="0.2">
      <c r="A194" t="s">
        <v>555</v>
      </c>
      <c r="B194" t="s">
        <v>556</v>
      </c>
      <c r="C194" t="s">
        <v>557</v>
      </c>
      <c r="Y194">
        <v>42000</v>
      </c>
      <c r="Z194">
        <v>0</v>
      </c>
      <c r="AA194">
        <v>17000</v>
      </c>
      <c r="AB194">
        <v>34000</v>
      </c>
      <c r="AC194">
        <v>24000</v>
      </c>
      <c r="AE194">
        <v>9000</v>
      </c>
      <c r="AK194" t="str">
        <f>IF('ICSY 1950-2003'!AK194="","EMPTY",IF('ICSY 1995-2008'!AK194="","EMPTY_2",'ICSY 1950-2003'!AK194-'ICSY 1995-2008'!AK194))</f>
        <v>EMPTY</v>
      </c>
      <c r="AL194" t="str">
        <f>IF('ICSY 1950-2003'!AL194="","EMPTY",IF('ICSY 1995-2008'!AL194="","EMPTY_2",'ICSY 1950-2003'!AL194-'ICSY 1995-2008'!AL194))</f>
        <v>EMPTY</v>
      </c>
      <c r="AM194" t="str">
        <f>IF('ICSY 1950-2003'!AM194="","EMPTY",IF('ICSY 1995-2008'!AM194="","EMPTY_2",'ICSY 1950-2003'!AM194-'ICSY 1995-2008'!AM194))</f>
        <v>EMPTY</v>
      </c>
      <c r="AN194">
        <f>IF('ICSY 1950-2003'!AN194="","EMPTY",IF('ICSY 1995-2008'!AN194="","EMPTY_2",'ICSY 1950-2003'!AN194-'ICSY 1995-2008'!AN194))</f>
        <v>59</v>
      </c>
      <c r="AO194">
        <f>IF('ICSY 1950-2003'!AO194="","EMPTY",IF('ICSY 1995-2008'!AO194="","EMPTY_2",'ICSY 1950-2003'!AO194-'ICSY 1995-2008'!AO194))</f>
        <v>0</v>
      </c>
      <c r="AP194">
        <f>IF('ICSY 1950-2003'!AP194="","EMPTY",IF('ICSY 1995-2008'!AP194="","EMPTY_2",'ICSY 1950-2003'!AP194-'ICSY 1995-2008'!AP194))</f>
        <v>0</v>
      </c>
      <c r="AQ194">
        <f>IF('ICSY 1950-2003'!AQ194="","EMPTY",IF('ICSY 1995-2008'!AQ194="","EMPTY_2",'ICSY 1950-2003'!AQ194-'ICSY 1995-2008'!AQ194))</f>
        <v>0</v>
      </c>
      <c r="AR194">
        <f>IF('ICSY 1950-2003'!AR194="","EMPTY",IF('ICSY 1995-2008'!AR194="","EMPTY_2",'ICSY 1950-2003'!AR194-'ICSY 1995-2008'!AR194))</f>
        <v>0</v>
      </c>
      <c r="AS194">
        <f>IF('ICSY 1950-2003'!AS194="","EMPTY",IF('ICSY 1995-2008'!AS194="","EMPTY_2",'ICSY 1950-2003'!AS194-'ICSY 1995-2008'!AS194))</f>
        <v>0</v>
      </c>
      <c r="AU194">
        <f t="shared" si="2"/>
        <v>5.8999999999999997E-2</v>
      </c>
    </row>
    <row r="195" spans="1:47" x14ac:dyDescent="0.2">
      <c r="A195" t="s">
        <v>558</v>
      </c>
      <c r="B195" t="s">
        <v>559</v>
      </c>
      <c r="C195" t="s">
        <v>560</v>
      </c>
      <c r="M195">
        <v>802000</v>
      </c>
      <c r="N195">
        <v>1045000</v>
      </c>
      <c r="O195">
        <v>1115000</v>
      </c>
      <c r="P195">
        <v>1181000</v>
      </c>
      <c r="Q195">
        <v>1337000</v>
      </c>
      <c r="R195">
        <v>1532000</v>
      </c>
      <c r="S195">
        <v>1550000</v>
      </c>
      <c r="T195">
        <v>1628000</v>
      </c>
      <c r="U195">
        <v>1808000</v>
      </c>
      <c r="V195">
        <v>1952000</v>
      </c>
      <c r="W195">
        <v>2253000</v>
      </c>
      <c r="X195">
        <v>2695000</v>
      </c>
      <c r="Y195">
        <v>3126000</v>
      </c>
      <c r="Z195">
        <v>2511000</v>
      </c>
      <c r="AA195">
        <v>1897000</v>
      </c>
      <c r="AB195">
        <v>1875000</v>
      </c>
      <c r="AC195">
        <v>1550000</v>
      </c>
      <c r="AD195">
        <v>1684000</v>
      </c>
      <c r="AE195">
        <v>1704000</v>
      </c>
      <c r="AF195">
        <v>1848000</v>
      </c>
      <c r="AG195">
        <v>2199000</v>
      </c>
      <c r="AH195">
        <v>1900000</v>
      </c>
      <c r="AI195">
        <v>2980000</v>
      </c>
      <c r="AJ195">
        <v>3100000</v>
      </c>
      <c r="AK195">
        <f>IF('ICSY 1950-2003'!AK195="","EMPTY",IF('ICSY 1995-2008'!AK195="","EMPTY_2",'ICSY 1950-2003'!AK195-'ICSY 1995-2008'!AK195))</f>
        <v>0</v>
      </c>
      <c r="AL195">
        <f>IF('ICSY 1950-2003'!AL195="","EMPTY",IF('ICSY 1995-2008'!AL195="","EMPTY_2",'ICSY 1950-2003'!AL195-'ICSY 1995-2008'!AL195))</f>
        <v>0</v>
      </c>
      <c r="AM195">
        <f>IF('ICSY 1950-2003'!AM195="","EMPTY",IF('ICSY 1995-2008'!AM195="","EMPTY_2",'ICSY 1950-2003'!AM195-'ICSY 1995-2008'!AM195))</f>
        <v>0</v>
      </c>
      <c r="AN195">
        <f>IF('ICSY 1950-2003'!AN195="","EMPTY",IF('ICSY 1995-2008'!AN195="","EMPTY_2",'ICSY 1950-2003'!AN195-'ICSY 1995-2008'!AN195))</f>
        <v>0</v>
      </c>
      <c r="AO195">
        <f>IF('ICSY 1950-2003'!AO195="","EMPTY",IF('ICSY 1995-2008'!AO195="","EMPTY_2",'ICSY 1950-2003'!AO195-'ICSY 1995-2008'!AO195))</f>
        <v>0</v>
      </c>
      <c r="AP195">
        <f>IF('ICSY 1950-2003'!AP195="","EMPTY",IF('ICSY 1995-2008'!AP195="","EMPTY_2",'ICSY 1950-2003'!AP195-'ICSY 1995-2008'!AP195))</f>
        <v>0</v>
      </c>
      <c r="AQ195">
        <f>IF('ICSY 1950-2003'!AQ195="","EMPTY",IF('ICSY 1995-2008'!AQ195="","EMPTY_2",'ICSY 1950-2003'!AQ195-'ICSY 1995-2008'!AQ195))</f>
        <v>0</v>
      </c>
      <c r="AR195">
        <f>IF('ICSY 1950-2003'!AR195="","EMPTY",IF('ICSY 1995-2008'!AR195="","EMPTY_2",'ICSY 1950-2003'!AR195-'ICSY 1995-2008'!AR195))</f>
        <v>0</v>
      </c>
      <c r="AS195">
        <f>IF('ICSY 1950-2003'!AS195="","EMPTY",IF('ICSY 1995-2008'!AS195="","EMPTY_2",'ICSY 1950-2003'!AS195-'ICSY 1995-2008'!AS195))</f>
        <v>0</v>
      </c>
      <c r="AU195">
        <f t="shared" si="2"/>
        <v>0</v>
      </c>
    </row>
    <row r="196" spans="1:47" x14ac:dyDescent="0.2">
      <c r="A196" t="s">
        <v>561</v>
      </c>
      <c r="B196" t="s">
        <v>562</v>
      </c>
      <c r="C196" t="s">
        <v>563</v>
      </c>
      <c r="Y196">
        <v>3985000</v>
      </c>
      <c r="Z196">
        <v>3974000</v>
      </c>
      <c r="AA196">
        <v>3754000</v>
      </c>
      <c r="AB196">
        <v>3783000</v>
      </c>
      <c r="AC196">
        <v>3835000</v>
      </c>
      <c r="AD196">
        <v>4103000</v>
      </c>
      <c r="AE196">
        <v>4100000</v>
      </c>
      <c r="AF196">
        <v>3781000</v>
      </c>
      <c r="AG196">
        <v>2680000</v>
      </c>
      <c r="AH196">
        <v>3374000</v>
      </c>
      <c r="AI196">
        <v>2656000</v>
      </c>
      <c r="AJ196">
        <v>2879000</v>
      </c>
      <c r="AK196">
        <f>IF('ICSY 1950-2003'!AK196="","EMPTY",IF('ICSY 1995-2008'!AK196="","EMPTY_2",'ICSY 1950-2003'!AK196-'ICSY 1995-2008'!AK196))</f>
        <v>0</v>
      </c>
      <c r="AL196">
        <f>IF('ICSY 1950-2003'!AL196="","EMPTY",IF('ICSY 1995-2008'!AL196="","EMPTY_2",'ICSY 1950-2003'!AL196-'ICSY 1995-2008'!AL196))</f>
        <v>0</v>
      </c>
      <c r="AM196">
        <f>IF('ICSY 1950-2003'!AM196="","EMPTY",IF('ICSY 1995-2008'!AM196="","EMPTY_2",'ICSY 1950-2003'!AM196-'ICSY 1995-2008'!AM196))</f>
        <v>0</v>
      </c>
      <c r="AN196">
        <f>IF('ICSY 1950-2003'!AN196="","EMPTY",IF('ICSY 1995-2008'!AN196="","EMPTY_2",'ICSY 1950-2003'!AN196-'ICSY 1995-2008'!AN196))</f>
        <v>0</v>
      </c>
      <c r="AO196">
        <f>IF('ICSY 1950-2003'!AO196="","EMPTY",IF('ICSY 1995-2008'!AO196="","EMPTY_2",'ICSY 1950-2003'!AO196-'ICSY 1995-2008'!AO196))</f>
        <v>0</v>
      </c>
      <c r="AP196">
        <f>IF('ICSY 1950-2003'!AP196="","EMPTY",IF('ICSY 1995-2008'!AP196="","EMPTY_2",'ICSY 1950-2003'!AP196-'ICSY 1995-2008'!AP196))</f>
        <v>0</v>
      </c>
      <c r="AQ196">
        <f>IF('ICSY 1950-2003'!AQ196="","EMPTY",IF('ICSY 1995-2008'!AQ196="","EMPTY_2",'ICSY 1950-2003'!AQ196-'ICSY 1995-2008'!AQ196))</f>
        <v>112</v>
      </c>
      <c r="AR196">
        <f>IF('ICSY 1950-2003'!AR196="","EMPTY",IF('ICSY 1995-2008'!AR196="","EMPTY_2",'ICSY 1950-2003'!AR196-'ICSY 1995-2008'!AR196))</f>
        <v>20</v>
      </c>
      <c r="AS196">
        <f>IF('ICSY 1950-2003'!AS196="","EMPTY",IF('ICSY 1995-2008'!AS196="","EMPTY_2",'ICSY 1950-2003'!AS196-'ICSY 1995-2008'!AS196))</f>
        <v>32</v>
      </c>
      <c r="AU196">
        <f t="shared" ref="AU196:AU239" si="3">(SUM(AK196:AS196))/1000</f>
        <v>0.16400000000000001</v>
      </c>
    </row>
    <row r="197" spans="1:47" x14ac:dyDescent="0.2">
      <c r="A197" t="s">
        <v>564</v>
      </c>
      <c r="B197" t="s">
        <v>565</v>
      </c>
      <c r="C197" t="s">
        <v>566</v>
      </c>
      <c r="X197">
        <v>1292000</v>
      </c>
      <c r="Y197">
        <v>1354000</v>
      </c>
      <c r="Z197">
        <v>1388000</v>
      </c>
      <c r="AA197">
        <v>1313000</v>
      </c>
      <c r="AB197">
        <v>1241000</v>
      </c>
      <c r="AC197">
        <v>1167000</v>
      </c>
      <c r="AD197">
        <v>1285000</v>
      </c>
      <c r="AE197">
        <v>1175000</v>
      </c>
      <c r="AF197">
        <v>1142000</v>
      </c>
      <c r="AG197">
        <v>1801000</v>
      </c>
      <c r="AH197">
        <v>1568000</v>
      </c>
      <c r="AI197">
        <v>1291000</v>
      </c>
      <c r="AJ197">
        <v>1667000</v>
      </c>
      <c r="AK197">
        <f>IF('ICSY 1950-2003'!AK197="","EMPTY",IF('ICSY 1995-2008'!AK197="","EMPTY_2",'ICSY 1950-2003'!AK197-'ICSY 1995-2008'!AK197))</f>
        <v>1807</v>
      </c>
      <c r="AL197">
        <f>IF('ICSY 1950-2003'!AL197="","EMPTY",IF('ICSY 1995-2008'!AL197="","EMPTY_2",'ICSY 1950-2003'!AL197-'ICSY 1995-2008'!AL197))</f>
        <v>1064</v>
      </c>
      <c r="AM197">
        <f>IF('ICSY 1950-2003'!AM197="","EMPTY",IF('ICSY 1995-2008'!AM197="","EMPTY_2",'ICSY 1950-2003'!AM197-'ICSY 1995-2008'!AM197))</f>
        <v>1113</v>
      </c>
      <c r="AN197">
        <f>IF('ICSY 1950-2003'!AN197="","EMPTY",IF('ICSY 1995-2008'!AN197="","EMPTY_2",'ICSY 1950-2003'!AN197-'ICSY 1995-2008'!AN197))</f>
        <v>1149</v>
      </c>
      <c r="AO197">
        <f>IF('ICSY 1950-2003'!AO197="","EMPTY",IF('ICSY 1995-2008'!AO197="","EMPTY_2",'ICSY 1950-2003'!AO197-'ICSY 1995-2008'!AO197))</f>
        <v>1222</v>
      </c>
      <c r="AP197">
        <f>IF('ICSY 1950-2003'!AP197="","EMPTY",IF('ICSY 1995-2008'!AP197="","EMPTY_2",'ICSY 1950-2003'!AP197-'ICSY 1995-2008'!AP197))</f>
        <v>1252</v>
      </c>
      <c r="AQ197" t="str">
        <f>IF('ICSY 1950-2003'!AQ197="","EMPTY",IF('ICSY 1995-2008'!AQ197="","EMPTY_2",'ICSY 1950-2003'!AQ197-'ICSY 1995-2008'!AQ197))</f>
        <v>EMPTY</v>
      </c>
      <c r="AR197" t="str">
        <f>IF('ICSY 1950-2003'!AR197="","EMPTY",IF('ICSY 1995-2008'!AR197="","EMPTY_2",'ICSY 1950-2003'!AR197-'ICSY 1995-2008'!AR197))</f>
        <v>EMPTY</v>
      </c>
      <c r="AS197" t="str">
        <f>IF('ICSY 1950-2003'!AS197="","EMPTY",IF('ICSY 1995-2008'!AS197="","EMPTY_2",'ICSY 1950-2003'!AS197-'ICSY 1995-2008'!AS197))</f>
        <v>EMPTY</v>
      </c>
      <c r="AU197">
        <f t="shared" si="3"/>
        <v>7.6070000000000002</v>
      </c>
    </row>
    <row r="198" spans="1:47" x14ac:dyDescent="0.2">
      <c r="A198" t="s">
        <v>567</v>
      </c>
      <c r="B198" t="s">
        <v>568</v>
      </c>
      <c r="C198" t="s">
        <v>569</v>
      </c>
      <c r="AK198" t="str">
        <f>IF('ICSY 1950-2003'!AK198="","EMPTY",IF('ICSY 1995-2008'!AK198="","EMPTY_2",'ICSY 1950-2003'!AK198-'ICSY 1995-2008'!AK198))</f>
        <v>EMPTY</v>
      </c>
      <c r="AL198" t="str">
        <f>IF('ICSY 1950-2003'!AL198="","EMPTY",IF('ICSY 1995-2008'!AL198="","EMPTY_2",'ICSY 1950-2003'!AL198-'ICSY 1995-2008'!AL198))</f>
        <v>EMPTY</v>
      </c>
      <c r="AM198" t="str">
        <f>IF('ICSY 1950-2003'!AM198="","EMPTY",IF('ICSY 1995-2008'!AM198="","EMPTY_2",'ICSY 1950-2003'!AM198-'ICSY 1995-2008'!AM198))</f>
        <v>EMPTY</v>
      </c>
      <c r="AN198" t="str">
        <f>IF('ICSY 1950-2003'!AN198="","EMPTY",IF('ICSY 1995-2008'!AN198="","EMPTY_2",'ICSY 1950-2003'!AN198-'ICSY 1995-2008'!AN198))</f>
        <v>EMPTY</v>
      </c>
      <c r="AO198" t="str">
        <f>IF('ICSY 1950-2003'!AO198="","EMPTY",IF('ICSY 1995-2008'!AO198="","EMPTY_2",'ICSY 1950-2003'!AO198-'ICSY 1995-2008'!AO198))</f>
        <v>EMPTY</v>
      </c>
      <c r="AP198" t="str">
        <f>IF('ICSY 1950-2003'!AP198="","EMPTY",IF('ICSY 1995-2008'!AP198="","EMPTY_2",'ICSY 1950-2003'!AP198-'ICSY 1995-2008'!AP198))</f>
        <v>EMPTY</v>
      </c>
      <c r="AQ198" t="str">
        <f>IF('ICSY 1950-2003'!AQ198="","EMPTY",IF('ICSY 1995-2008'!AQ198="","EMPTY_2",'ICSY 1950-2003'!AQ198-'ICSY 1995-2008'!AQ198))</f>
        <v>EMPTY</v>
      </c>
      <c r="AR198" t="str">
        <f>IF('ICSY 1950-2003'!AR198="","EMPTY",IF('ICSY 1995-2008'!AR198="","EMPTY_2",'ICSY 1950-2003'!AR198-'ICSY 1995-2008'!AR198))</f>
        <v>EMPTY</v>
      </c>
      <c r="AS198" t="str">
        <f>IF('ICSY 1950-2003'!AS198="","EMPTY",IF('ICSY 1995-2008'!AS198="","EMPTY_2",'ICSY 1950-2003'!AS198-'ICSY 1995-2008'!AS198))</f>
        <v>EMPTY</v>
      </c>
      <c r="AU198">
        <f t="shared" si="3"/>
        <v>0</v>
      </c>
    </row>
    <row r="199" spans="1:47" x14ac:dyDescent="0.2">
      <c r="A199" t="s">
        <v>570</v>
      </c>
      <c r="B199" t="s">
        <v>571</v>
      </c>
      <c r="C199" t="s">
        <v>572</v>
      </c>
      <c r="AK199" t="str">
        <f>IF('ICSY 1950-2003'!AK199="","EMPTY",IF('ICSY 1995-2008'!AK199="","EMPTY_2",'ICSY 1950-2003'!AK199-'ICSY 1995-2008'!AK199))</f>
        <v>EMPTY</v>
      </c>
      <c r="AL199" t="str">
        <f>IF('ICSY 1950-2003'!AL199="","EMPTY",IF('ICSY 1995-2008'!AL199="","EMPTY_2",'ICSY 1950-2003'!AL199-'ICSY 1995-2008'!AL199))</f>
        <v>EMPTY</v>
      </c>
      <c r="AM199" t="str">
        <f>IF('ICSY 1950-2003'!AM199="","EMPTY",IF('ICSY 1995-2008'!AM199="","EMPTY_2",'ICSY 1950-2003'!AM199-'ICSY 1995-2008'!AM199))</f>
        <v>EMPTY</v>
      </c>
      <c r="AN199" t="str">
        <f>IF('ICSY 1950-2003'!AN199="","EMPTY",IF('ICSY 1995-2008'!AN199="","EMPTY_2",'ICSY 1950-2003'!AN199-'ICSY 1995-2008'!AN199))</f>
        <v>EMPTY</v>
      </c>
      <c r="AO199" t="str">
        <f>IF('ICSY 1950-2003'!AO199="","EMPTY",IF('ICSY 1995-2008'!AO199="","EMPTY_2",'ICSY 1950-2003'!AO199-'ICSY 1995-2008'!AO199))</f>
        <v>EMPTY</v>
      </c>
      <c r="AP199" t="str">
        <f>IF('ICSY 1950-2003'!AP199="","EMPTY",IF('ICSY 1995-2008'!AP199="","EMPTY_2",'ICSY 1950-2003'!AP199-'ICSY 1995-2008'!AP199))</f>
        <v>EMPTY</v>
      </c>
      <c r="AQ199" t="str">
        <f>IF('ICSY 1950-2003'!AQ199="","EMPTY",IF('ICSY 1995-2008'!AQ199="","EMPTY_2",'ICSY 1950-2003'!AQ199-'ICSY 1995-2008'!AQ199))</f>
        <v>EMPTY</v>
      </c>
      <c r="AR199" t="str">
        <f>IF('ICSY 1950-2003'!AR199="","EMPTY",IF('ICSY 1995-2008'!AR199="","EMPTY_2",'ICSY 1950-2003'!AR199-'ICSY 1995-2008'!AR199))</f>
        <v>EMPTY</v>
      </c>
      <c r="AS199" t="str">
        <f>IF('ICSY 1950-2003'!AS199="","EMPTY",IF('ICSY 1995-2008'!AS199="","EMPTY_2",'ICSY 1950-2003'!AS199-'ICSY 1995-2008'!AS199))</f>
        <v>EMPTY</v>
      </c>
      <c r="AU199">
        <f t="shared" si="3"/>
        <v>0</v>
      </c>
    </row>
    <row r="200" spans="1:47" x14ac:dyDescent="0.2">
      <c r="A200" t="s">
        <v>573</v>
      </c>
      <c r="B200" t="s">
        <v>574</v>
      </c>
      <c r="C200" t="s">
        <v>575</v>
      </c>
      <c r="L200">
        <v>5752000</v>
      </c>
      <c r="M200">
        <v>5861000</v>
      </c>
      <c r="N200">
        <v>6112000</v>
      </c>
      <c r="O200">
        <v>6864000</v>
      </c>
      <c r="P200">
        <v>7301000</v>
      </c>
      <c r="Q200">
        <v>7176000</v>
      </c>
      <c r="R200">
        <v>7048000</v>
      </c>
      <c r="S200">
        <v>6573000</v>
      </c>
      <c r="T200">
        <v>6823000</v>
      </c>
      <c r="U200">
        <v>6199000</v>
      </c>
      <c r="V200">
        <v>7125000</v>
      </c>
      <c r="W200">
        <v>8095000</v>
      </c>
      <c r="X200">
        <v>8080000</v>
      </c>
      <c r="Y200">
        <v>7897000</v>
      </c>
      <c r="Z200">
        <v>8084000</v>
      </c>
      <c r="AA200">
        <v>6880000</v>
      </c>
      <c r="AB200">
        <v>6246000</v>
      </c>
      <c r="AC200">
        <v>5999000</v>
      </c>
      <c r="AD200">
        <v>6760000</v>
      </c>
      <c r="AE200">
        <v>7261000</v>
      </c>
      <c r="AF200">
        <v>6563000</v>
      </c>
      <c r="AG200">
        <v>6147000</v>
      </c>
      <c r="AH200">
        <v>5850000</v>
      </c>
      <c r="AI200">
        <v>6135000</v>
      </c>
      <c r="AJ200">
        <v>7068000</v>
      </c>
      <c r="AK200">
        <f>IF('ICSY 1950-2003'!AK200="","EMPTY",IF('ICSY 1995-2008'!AK200="","EMPTY_2",'ICSY 1950-2003'!AK200-'ICSY 1995-2008'!AK200))</f>
        <v>0</v>
      </c>
      <c r="AL200">
        <f>IF('ICSY 1950-2003'!AL200="","EMPTY",IF('ICSY 1995-2008'!AL200="","EMPTY_2",'ICSY 1950-2003'!AL200-'ICSY 1995-2008'!AL200))</f>
        <v>0</v>
      </c>
      <c r="AM200">
        <f>IF('ICSY 1950-2003'!AM200="","EMPTY",IF('ICSY 1995-2008'!AM200="","EMPTY_2",'ICSY 1950-2003'!AM200-'ICSY 1995-2008'!AM200))</f>
        <v>0</v>
      </c>
      <c r="AN200">
        <f>IF('ICSY 1950-2003'!AN200="","EMPTY",IF('ICSY 1995-2008'!AN200="","EMPTY_2",'ICSY 1950-2003'!AN200-'ICSY 1995-2008'!AN200))</f>
        <v>0</v>
      </c>
      <c r="AO200">
        <f>IF('ICSY 1950-2003'!AO200="","EMPTY",IF('ICSY 1995-2008'!AO200="","EMPTY_2",'ICSY 1950-2003'!AO200-'ICSY 1995-2008'!AO200))</f>
        <v>0</v>
      </c>
      <c r="AP200">
        <f>IF('ICSY 1950-2003'!AP200="","EMPTY",IF('ICSY 1995-2008'!AP200="","EMPTY_2",'ICSY 1950-2003'!AP200-'ICSY 1995-2008'!AP200))</f>
        <v>0</v>
      </c>
      <c r="AQ200">
        <f>IF('ICSY 1950-2003'!AQ200="","EMPTY",IF('ICSY 1995-2008'!AQ200="","EMPTY_2",'ICSY 1950-2003'!AQ200-'ICSY 1995-2008'!AQ200))</f>
        <v>0</v>
      </c>
      <c r="AR200">
        <f>IF('ICSY 1950-2003'!AR200="","EMPTY",IF('ICSY 1995-2008'!AR200="","EMPTY_2",'ICSY 1950-2003'!AR200-'ICSY 1995-2008'!AR200))</f>
        <v>0</v>
      </c>
      <c r="AS200">
        <f>IF('ICSY 1950-2003'!AS200="","EMPTY",IF('ICSY 1995-2008'!AS200="","EMPTY_2",'ICSY 1950-2003'!AS200-'ICSY 1995-2008'!AS200))</f>
        <v>0</v>
      </c>
      <c r="AU200">
        <f t="shared" si="3"/>
        <v>0</v>
      </c>
    </row>
    <row r="201" spans="1:47" x14ac:dyDescent="0.2">
      <c r="A201" t="s">
        <v>578</v>
      </c>
      <c r="B201" t="s">
        <v>579</v>
      </c>
      <c r="C201" t="s">
        <v>580</v>
      </c>
      <c r="L201">
        <v>16702000</v>
      </c>
      <c r="M201">
        <v>17161000</v>
      </c>
      <c r="N201">
        <v>29304000</v>
      </c>
      <c r="O201">
        <v>22366000</v>
      </c>
      <c r="P201">
        <v>23800000</v>
      </c>
      <c r="Q201">
        <v>24093000</v>
      </c>
      <c r="R201">
        <v>25296000</v>
      </c>
      <c r="S201">
        <v>27996000</v>
      </c>
      <c r="T201">
        <v>29304000</v>
      </c>
      <c r="U201">
        <v>28056000</v>
      </c>
      <c r="V201">
        <v>28008000</v>
      </c>
      <c r="W201">
        <v>28752000</v>
      </c>
      <c r="X201">
        <v>29604000</v>
      </c>
      <c r="Y201">
        <v>30637000</v>
      </c>
      <c r="Z201">
        <v>25435000</v>
      </c>
      <c r="AA201">
        <v>21876000</v>
      </c>
      <c r="AB201">
        <v>22007000</v>
      </c>
      <c r="AC201">
        <v>23012000</v>
      </c>
      <c r="AD201">
        <v>24372000</v>
      </c>
      <c r="AE201">
        <v>27375000</v>
      </c>
      <c r="AF201">
        <v>28092000</v>
      </c>
      <c r="AG201">
        <v>27576000</v>
      </c>
      <c r="AH201">
        <v>24612000</v>
      </c>
      <c r="AI201">
        <v>21658000</v>
      </c>
      <c r="AJ201">
        <v>25884000</v>
      </c>
      <c r="AK201">
        <f>IF('ICSY 1950-2003'!AK201="","EMPTY",IF('ICSY 1995-2008'!AK201="","EMPTY_2",'ICSY 1950-2003'!AK201-'ICSY 1995-2008'!AK201))</f>
        <v>0</v>
      </c>
      <c r="AL201">
        <f>IF('ICSY 1950-2003'!AL201="","EMPTY",IF('ICSY 1995-2008'!AL201="","EMPTY_2",'ICSY 1950-2003'!AL201-'ICSY 1995-2008'!AL201))</f>
        <v>0</v>
      </c>
      <c r="AM201">
        <f>IF('ICSY 1950-2003'!AM201="","EMPTY",IF('ICSY 1995-2008'!AM201="","EMPTY_2",'ICSY 1950-2003'!AM201-'ICSY 1995-2008'!AM201))</f>
        <v>0</v>
      </c>
      <c r="AN201">
        <f>IF('ICSY 1950-2003'!AN201="","EMPTY",IF('ICSY 1995-2008'!AN201="","EMPTY_2",'ICSY 1950-2003'!AN201-'ICSY 1995-2008'!AN201))</f>
        <v>0</v>
      </c>
      <c r="AO201" t="str">
        <f>IF('ICSY 1950-2003'!AO201="","EMPTY",IF('ICSY 1995-2008'!AO201="","EMPTY_2",'ICSY 1950-2003'!AO201-'ICSY 1995-2008'!AO201))</f>
        <v>EMPTY</v>
      </c>
      <c r="AP201" t="str">
        <f>IF('ICSY 1950-2003'!AP201="","EMPTY",IF('ICSY 1995-2008'!AP201="","EMPTY_2",'ICSY 1950-2003'!AP201-'ICSY 1995-2008'!AP201))</f>
        <v>EMPTY</v>
      </c>
      <c r="AQ201" t="str">
        <f>IF('ICSY 1950-2003'!AQ201="","EMPTY",IF('ICSY 1995-2008'!AQ201="","EMPTY_2",'ICSY 1950-2003'!AQ201-'ICSY 1995-2008'!AQ201))</f>
        <v>EMPTY</v>
      </c>
      <c r="AR201" t="str">
        <f>IF('ICSY 1950-2003'!AR201="","EMPTY",IF('ICSY 1995-2008'!AR201="","EMPTY_2",'ICSY 1950-2003'!AR201-'ICSY 1995-2008'!AR201))</f>
        <v>EMPTY</v>
      </c>
      <c r="AS201" t="str">
        <f>IF('ICSY 1950-2003'!AS201="","EMPTY",IF('ICSY 1995-2008'!AS201="","EMPTY_2",'ICSY 1950-2003'!AS201-'ICSY 1995-2008'!AS201))</f>
        <v>EMPTY</v>
      </c>
      <c r="AU201">
        <f t="shared" si="3"/>
        <v>0</v>
      </c>
    </row>
    <row r="202" spans="1:47" x14ac:dyDescent="0.2">
      <c r="A202" t="s">
        <v>581</v>
      </c>
      <c r="B202" t="s">
        <v>582</v>
      </c>
      <c r="C202" t="s">
        <v>583</v>
      </c>
      <c r="L202">
        <v>326000</v>
      </c>
      <c r="M202">
        <v>386000</v>
      </c>
      <c r="N202">
        <v>383000</v>
      </c>
      <c r="O202">
        <v>422000</v>
      </c>
      <c r="P202">
        <v>474000</v>
      </c>
      <c r="Q202">
        <v>393000</v>
      </c>
      <c r="R202">
        <v>336000</v>
      </c>
      <c r="S202">
        <v>361000</v>
      </c>
      <c r="T202">
        <v>575000</v>
      </c>
      <c r="U202">
        <v>661000</v>
      </c>
      <c r="V202">
        <v>633000</v>
      </c>
      <c r="W202">
        <v>706000</v>
      </c>
      <c r="X202">
        <v>537629</v>
      </c>
      <c r="Y202">
        <v>479568</v>
      </c>
      <c r="Z202">
        <v>401350</v>
      </c>
      <c r="AA202">
        <v>380090</v>
      </c>
      <c r="AB202">
        <v>558000</v>
      </c>
      <c r="AC202">
        <v>619000</v>
      </c>
      <c r="AD202">
        <v>633000</v>
      </c>
      <c r="AE202">
        <v>596000</v>
      </c>
      <c r="AF202">
        <v>579000</v>
      </c>
      <c r="AG202">
        <v>620000</v>
      </c>
      <c r="AH202">
        <v>553000</v>
      </c>
      <c r="AI202">
        <v>466000</v>
      </c>
      <c r="AJ202">
        <v>925000</v>
      </c>
      <c r="AK202">
        <f>IF('ICSY 1950-2003'!AK202="","EMPTY",IF('ICSY 1995-2008'!AK202="","EMPTY_2",'ICSY 1950-2003'!AK202-'ICSY 1995-2008'!AK202))</f>
        <v>0</v>
      </c>
      <c r="AL202">
        <f>IF('ICSY 1950-2003'!AL202="","EMPTY",IF('ICSY 1995-2008'!AL202="","EMPTY_2",'ICSY 1950-2003'!AL202-'ICSY 1995-2008'!AL202))</f>
        <v>0</v>
      </c>
      <c r="AM202">
        <f>IF('ICSY 1950-2003'!AM202="","EMPTY",IF('ICSY 1995-2008'!AM202="","EMPTY_2",'ICSY 1950-2003'!AM202-'ICSY 1995-2008'!AM202))</f>
        <v>0</v>
      </c>
      <c r="AN202">
        <f>IF('ICSY 1950-2003'!AN202="","EMPTY",IF('ICSY 1995-2008'!AN202="","EMPTY_2",'ICSY 1950-2003'!AN202-'ICSY 1995-2008'!AN202))</f>
        <v>0</v>
      </c>
      <c r="AO202">
        <f>IF('ICSY 1950-2003'!AO202="","EMPTY",IF('ICSY 1995-2008'!AO202="","EMPTY_2",'ICSY 1950-2003'!AO202-'ICSY 1995-2008'!AO202))</f>
        <v>0</v>
      </c>
      <c r="AP202">
        <f>IF('ICSY 1950-2003'!AP202="","EMPTY",IF('ICSY 1995-2008'!AP202="","EMPTY_2",'ICSY 1950-2003'!AP202-'ICSY 1995-2008'!AP202))</f>
        <v>0</v>
      </c>
      <c r="AQ202">
        <f>IF('ICSY 1950-2003'!AQ202="","EMPTY",IF('ICSY 1995-2008'!AQ202="","EMPTY_2",'ICSY 1950-2003'!AQ202-'ICSY 1995-2008'!AQ202))</f>
        <v>0</v>
      </c>
      <c r="AR202">
        <f>IF('ICSY 1950-2003'!AR202="","EMPTY",IF('ICSY 1995-2008'!AR202="","EMPTY_2",'ICSY 1950-2003'!AR202-'ICSY 1995-2008'!AR202))</f>
        <v>0</v>
      </c>
      <c r="AS202">
        <f>IF('ICSY 1950-2003'!AS202="","EMPTY",IF('ICSY 1995-2008'!AS202="","EMPTY_2",'ICSY 1950-2003'!AS202-'ICSY 1995-2008'!AS202))</f>
        <v>0</v>
      </c>
      <c r="AU202">
        <f t="shared" si="3"/>
        <v>0</v>
      </c>
    </row>
    <row r="203" spans="1:47" x14ac:dyDescent="0.2">
      <c r="A203" t="s">
        <v>584</v>
      </c>
      <c r="B203" t="s">
        <v>585</v>
      </c>
      <c r="C203" t="s">
        <v>586</v>
      </c>
      <c r="L203">
        <v>156000</v>
      </c>
      <c r="M203">
        <v>177000</v>
      </c>
      <c r="N203">
        <v>188000</v>
      </c>
      <c r="O203">
        <v>203000</v>
      </c>
      <c r="P203">
        <v>209000</v>
      </c>
      <c r="Q203">
        <v>218000</v>
      </c>
      <c r="R203">
        <v>130000</v>
      </c>
      <c r="S203">
        <v>151000</v>
      </c>
      <c r="T203">
        <v>188000</v>
      </c>
      <c r="U203">
        <v>184000</v>
      </c>
      <c r="V203">
        <v>185000</v>
      </c>
      <c r="W203">
        <v>150000</v>
      </c>
      <c r="X203">
        <v>170000</v>
      </c>
      <c r="Y203">
        <v>232000</v>
      </c>
      <c r="Z203">
        <v>200000</v>
      </c>
      <c r="AA203">
        <v>148000</v>
      </c>
      <c r="AB203">
        <v>175000</v>
      </c>
      <c r="AC203">
        <v>178000</v>
      </c>
      <c r="AD203">
        <v>110000</v>
      </c>
      <c r="AE203">
        <v>150000</v>
      </c>
      <c r="AF203">
        <v>167000</v>
      </c>
      <c r="AG203">
        <v>170000</v>
      </c>
      <c r="AH203">
        <v>250000</v>
      </c>
      <c r="AI203">
        <v>250000</v>
      </c>
      <c r="AJ203">
        <v>160000</v>
      </c>
      <c r="AK203">
        <f>IF('ICSY 1950-2003'!AK203="","EMPTY",IF('ICSY 1995-2008'!AK203="","EMPTY_2",'ICSY 1950-2003'!AK203-'ICSY 1995-2008'!AK203))</f>
        <v>0</v>
      </c>
      <c r="AL203">
        <f>IF('ICSY 1950-2003'!AL203="","EMPTY",IF('ICSY 1995-2008'!AL203="","EMPTY_2",'ICSY 1950-2003'!AL203-'ICSY 1995-2008'!AL203))</f>
        <v>0</v>
      </c>
      <c r="AM203">
        <f>IF('ICSY 1950-2003'!AM203="","EMPTY",IF('ICSY 1995-2008'!AM203="","EMPTY_2",'ICSY 1950-2003'!AM203-'ICSY 1995-2008'!AM203))</f>
        <v>0</v>
      </c>
      <c r="AN203">
        <f>IF('ICSY 1950-2003'!AN203="","EMPTY",IF('ICSY 1995-2008'!AN203="","EMPTY_2",'ICSY 1950-2003'!AN203-'ICSY 1995-2008'!AN203))</f>
        <v>0</v>
      </c>
      <c r="AO203">
        <f>IF('ICSY 1950-2003'!AO203="","EMPTY",IF('ICSY 1995-2008'!AO203="","EMPTY_2",'ICSY 1950-2003'!AO203-'ICSY 1995-2008'!AO203))</f>
        <v>0</v>
      </c>
      <c r="AP203">
        <f>IF('ICSY 1950-2003'!AP203="","EMPTY",IF('ICSY 1995-2008'!AP203="","EMPTY_2",'ICSY 1950-2003'!AP203-'ICSY 1995-2008'!AP203))</f>
        <v>0</v>
      </c>
      <c r="AQ203">
        <f>IF('ICSY 1950-2003'!AQ203="","EMPTY",IF('ICSY 1995-2008'!AQ203="","EMPTY_2",'ICSY 1950-2003'!AQ203-'ICSY 1995-2008'!AQ203))</f>
        <v>0</v>
      </c>
      <c r="AR203">
        <f>IF('ICSY 1950-2003'!AR203="","EMPTY",IF('ICSY 1995-2008'!AR203="","EMPTY_2",'ICSY 1950-2003'!AR203-'ICSY 1995-2008'!AR203))</f>
        <v>0</v>
      </c>
      <c r="AS203">
        <f>IF('ICSY 1950-2003'!AS203="","EMPTY",IF('ICSY 1995-2008'!AS203="","EMPTY_2",'ICSY 1950-2003'!AS203-'ICSY 1995-2008'!AS203))</f>
        <v>0</v>
      </c>
      <c r="AU203">
        <f t="shared" si="3"/>
        <v>0</v>
      </c>
    </row>
    <row r="204" spans="1:47" x14ac:dyDescent="0.2">
      <c r="A204" t="s">
        <v>587</v>
      </c>
      <c r="B204" t="s">
        <v>588</v>
      </c>
      <c r="C204" t="s">
        <v>589</v>
      </c>
      <c r="L204">
        <v>47000</v>
      </c>
      <c r="M204">
        <v>49000</v>
      </c>
      <c r="N204">
        <v>54000</v>
      </c>
      <c r="O204">
        <v>62000</v>
      </c>
      <c r="P204">
        <v>45000</v>
      </c>
      <c r="Q204">
        <v>35000</v>
      </c>
      <c r="R204">
        <v>51000</v>
      </c>
      <c r="S204">
        <v>45000</v>
      </c>
      <c r="T204">
        <v>57000</v>
      </c>
      <c r="U204">
        <v>69000</v>
      </c>
      <c r="V204">
        <v>43000</v>
      </c>
      <c r="W204">
        <v>71000</v>
      </c>
      <c r="X204">
        <v>74000</v>
      </c>
      <c r="Y204">
        <v>70000</v>
      </c>
      <c r="Z204">
        <v>50000</v>
      </c>
      <c r="AA204">
        <v>79000</v>
      </c>
      <c r="AB204">
        <v>61000</v>
      </c>
      <c r="AC204">
        <v>40000</v>
      </c>
      <c r="AD204">
        <v>34000</v>
      </c>
      <c r="AE204">
        <v>52000</v>
      </c>
      <c r="AF204">
        <v>55000</v>
      </c>
      <c r="AG204">
        <v>24000</v>
      </c>
      <c r="AH204">
        <v>11000</v>
      </c>
      <c r="AI204">
        <v>17000</v>
      </c>
      <c r="AJ204">
        <v>18000</v>
      </c>
      <c r="AK204">
        <f>IF('ICSY 1950-2003'!AK204="","EMPTY",IF('ICSY 1995-2008'!AK204="","EMPTY_2",'ICSY 1950-2003'!AK204-'ICSY 1995-2008'!AK204))</f>
        <v>10</v>
      </c>
      <c r="AL204">
        <f>IF('ICSY 1950-2003'!AL204="","EMPTY",IF('ICSY 1995-2008'!AL204="","EMPTY_2",'ICSY 1950-2003'!AL204-'ICSY 1995-2008'!AL204))</f>
        <v>10</v>
      </c>
      <c r="AM204">
        <f>IF('ICSY 1950-2003'!AM204="","EMPTY",IF('ICSY 1995-2008'!AM204="","EMPTY_2",'ICSY 1950-2003'!AM204-'ICSY 1995-2008'!AM204))</f>
        <v>0</v>
      </c>
      <c r="AN204">
        <f>IF('ICSY 1950-2003'!AN204="","EMPTY",IF('ICSY 1995-2008'!AN204="","EMPTY_2",'ICSY 1950-2003'!AN204-'ICSY 1995-2008'!AN204))</f>
        <v>0</v>
      </c>
      <c r="AO204">
        <f>IF('ICSY 1950-2003'!AO204="","EMPTY",IF('ICSY 1995-2008'!AO204="","EMPTY_2",'ICSY 1950-2003'!AO204-'ICSY 1995-2008'!AO204))</f>
        <v>-5</v>
      </c>
      <c r="AP204">
        <f>IF('ICSY 1950-2003'!AP204="","EMPTY",IF('ICSY 1995-2008'!AP204="","EMPTY_2",'ICSY 1950-2003'!AP204-'ICSY 1995-2008'!AP204))</f>
        <v>0</v>
      </c>
      <c r="AQ204">
        <f>IF('ICSY 1950-2003'!AQ204="","EMPTY",IF('ICSY 1995-2008'!AQ204="","EMPTY_2",'ICSY 1950-2003'!AQ204-'ICSY 1995-2008'!AQ204))</f>
        <v>0</v>
      </c>
      <c r="AR204">
        <f>IF('ICSY 1950-2003'!AR204="","EMPTY",IF('ICSY 1995-2008'!AR204="","EMPTY_2",'ICSY 1950-2003'!AR204-'ICSY 1995-2008'!AR204))</f>
        <v>0</v>
      </c>
      <c r="AS204">
        <f>IF('ICSY 1950-2003'!AS204="","EMPTY",IF('ICSY 1995-2008'!AS204="","EMPTY_2",'ICSY 1950-2003'!AS204-'ICSY 1995-2008'!AS204))</f>
        <v>0</v>
      </c>
      <c r="AU204">
        <f t="shared" si="3"/>
        <v>1.4999999999999999E-2</v>
      </c>
    </row>
    <row r="205" spans="1:47" x14ac:dyDescent="0.2">
      <c r="A205" t="s">
        <v>590</v>
      </c>
      <c r="B205" t="s">
        <v>591</v>
      </c>
      <c r="C205" t="s">
        <v>592</v>
      </c>
      <c r="AK205" t="str">
        <f>IF('ICSY 1950-2003'!AK205="","EMPTY",IF('ICSY 1995-2008'!AK205="","EMPTY_2",'ICSY 1950-2003'!AK205-'ICSY 1995-2008'!AK205))</f>
        <v>EMPTY</v>
      </c>
      <c r="AL205" t="str">
        <f>IF('ICSY 1950-2003'!AL205="","EMPTY",IF('ICSY 1995-2008'!AL205="","EMPTY_2",'ICSY 1950-2003'!AL205-'ICSY 1995-2008'!AL205))</f>
        <v>EMPTY</v>
      </c>
      <c r="AM205" t="str">
        <f>IF('ICSY 1950-2003'!AM205="","EMPTY",IF('ICSY 1995-2008'!AM205="","EMPTY_2",'ICSY 1950-2003'!AM205-'ICSY 1995-2008'!AM205))</f>
        <v>EMPTY</v>
      </c>
      <c r="AN205" t="str">
        <f>IF('ICSY 1950-2003'!AN205="","EMPTY",IF('ICSY 1995-2008'!AN205="","EMPTY_2",'ICSY 1950-2003'!AN205-'ICSY 1995-2008'!AN205))</f>
        <v>EMPTY</v>
      </c>
      <c r="AO205" t="str">
        <f>IF('ICSY 1950-2003'!AO205="","EMPTY",IF('ICSY 1995-2008'!AO205="","EMPTY_2",'ICSY 1950-2003'!AO205-'ICSY 1995-2008'!AO205))</f>
        <v>EMPTY</v>
      </c>
      <c r="AP205" t="str">
        <f>IF('ICSY 1950-2003'!AP205="","EMPTY",IF('ICSY 1995-2008'!AP205="","EMPTY_2",'ICSY 1950-2003'!AP205-'ICSY 1995-2008'!AP205))</f>
        <v>EMPTY</v>
      </c>
      <c r="AQ205" t="str">
        <f>IF('ICSY 1950-2003'!AQ205="","EMPTY",IF('ICSY 1995-2008'!AQ205="","EMPTY_2",'ICSY 1950-2003'!AQ205-'ICSY 1995-2008'!AQ205))</f>
        <v>EMPTY</v>
      </c>
      <c r="AR205" t="str">
        <f>IF('ICSY 1950-2003'!AR205="","EMPTY",IF('ICSY 1995-2008'!AR205="","EMPTY_2",'ICSY 1950-2003'!AR205-'ICSY 1995-2008'!AR205))</f>
        <v>EMPTY</v>
      </c>
      <c r="AS205" t="str">
        <f>IF('ICSY 1950-2003'!AS205="","EMPTY",IF('ICSY 1995-2008'!AS205="","EMPTY_2",'ICSY 1950-2003'!AS205-'ICSY 1995-2008'!AS205))</f>
        <v>EMPTY</v>
      </c>
      <c r="AU205">
        <f t="shared" si="3"/>
        <v>0</v>
      </c>
    </row>
    <row r="206" spans="1:47" x14ac:dyDescent="0.2">
      <c r="A206" t="s">
        <v>593</v>
      </c>
      <c r="B206" t="s">
        <v>594</v>
      </c>
      <c r="C206" t="s">
        <v>595</v>
      </c>
      <c r="L206">
        <v>4061000</v>
      </c>
      <c r="M206">
        <v>3991000</v>
      </c>
      <c r="N206">
        <v>3872000</v>
      </c>
      <c r="O206">
        <v>4214000</v>
      </c>
      <c r="P206">
        <v>3736000</v>
      </c>
      <c r="Q206">
        <v>3122000</v>
      </c>
      <c r="R206">
        <v>2727000</v>
      </c>
      <c r="S206">
        <v>2615000</v>
      </c>
      <c r="T206">
        <v>2351000</v>
      </c>
      <c r="U206">
        <v>2387000</v>
      </c>
      <c r="V206">
        <v>2445000</v>
      </c>
      <c r="W206">
        <v>2318000</v>
      </c>
      <c r="X206">
        <v>2304000</v>
      </c>
      <c r="Y206">
        <v>2240000</v>
      </c>
      <c r="Z206">
        <v>2393000</v>
      </c>
      <c r="AA206">
        <v>2101000</v>
      </c>
      <c r="AB206">
        <v>2044000</v>
      </c>
      <c r="AC206">
        <v>2238000</v>
      </c>
      <c r="AD206">
        <v>4427000</v>
      </c>
      <c r="AE206">
        <v>4541000</v>
      </c>
      <c r="AF206">
        <v>5000000</v>
      </c>
      <c r="AG206">
        <v>4493000</v>
      </c>
      <c r="AH206">
        <v>2289000</v>
      </c>
      <c r="AI206">
        <v>2152000</v>
      </c>
      <c r="AJ206">
        <v>2138000</v>
      </c>
      <c r="AK206">
        <f>IF('ICSY 1950-2003'!AK206="","EMPTY",IF('ICSY 1995-2008'!AK206="","EMPTY_2",'ICSY 1950-2003'!AK206-'ICSY 1995-2008'!AK206))</f>
        <v>0</v>
      </c>
      <c r="AL206">
        <f>IF('ICSY 1950-2003'!AL206="","EMPTY",IF('ICSY 1995-2008'!AL206="","EMPTY_2",'ICSY 1950-2003'!AL206-'ICSY 1995-2008'!AL206))</f>
        <v>0</v>
      </c>
      <c r="AM206">
        <f>IF('ICSY 1950-2003'!AM206="","EMPTY",IF('ICSY 1995-2008'!AM206="","EMPTY_2",'ICSY 1950-2003'!AM206-'ICSY 1995-2008'!AM206))</f>
        <v>-48</v>
      </c>
      <c r="AN206">
        <f>IF('ICSY 1950-2003'!AN206="","EMPTY",IF('ICSY 1995-2008'!AN206="","EMPTY_2",'ICSY 1950-2003'!AN206-'ICSY 1995-2008'!AN206))</f>
        <v>-1</v>
      </c>
      <c r="AO206">
        <f>IF('ICSY 1950-2003'!AO206="","EMPTY",IF('ICSY 1995-2008'!AO206="","EMPTY_2",'ICSY 1950-2003'!AO206-'ICSY 1995-2008'!AO206))</f>
        <v>0</v>
      </c>
      <c r="AP206">
        <f>IF('ICSY 1950-2003'!AP206="","EMPTY",IF('ICSY 1995-2008'!AP206="","EMPTY_2",'ICSY 1950-2003'!AP206-'ICSY 1995-2008'!AP206))</f>
        <v>0</v>
      </c>
      <c r="AQ206">
        <f>IF('ICSY 1950-2003'!AQ206="","EMPTY",IF('ICSY 1995-2008'!AQ206="","EMPTY_2",'ICSY 1950-2003'!AQ206-'ICSY 1995-2008'!AQ206))</f>
        <v>0</v>
      </c>
      <c r="AR206">
        <f>IF('ICSY 1950-2003'!AR206="","EMPTY",IF('ICSY 1995-2008'!AR206="","EMPTY_2",'ICSY 1950-2003'!AR206-'ICSY 1995-2008'!AR206))</f>
        <v>0</v>
      </c>
      <c r="AS206">
        <f>IF('ICSY 1950-2003'!AS206="","EMPTY",IF('ICSY 1995-2008'!AS206="","EMPTY_2",'ICSY 1950-2003'!AS206-'ICSY 1995-2008'!AS206))</f>
        <v>-296</v>
      </c>
      <c r="AU206">
        <f t="shared" si="3"/>
        <v>-0.34499999999999997</v>
      </c>
    </row>
    <row r="207" spans="1:47" x14ac:dyDescent="0.2">
      <c r="A207" t="s">
        <v>596</v>
      </c>
      <c r="B207" t="s">
        <v>597</v>
      </c>
      <c r="C207" t="s">
        <v>598</v>
      </c>
      <c r="L207">
        <v>4797000</v>
      </c>
      <c r="M207">
        <v>5220000</v>
      </c>
      <c r="N207">
        <v>5713000</v>
      </c>
      <c r="O207">
        <v>5756000</v>
      </c>
      <c r="P207">
        <v>5253000</v>
      </c>
      <c r="Q207">
        <v>3883000</v>
      </c>
      <c r="R207">
        <v>3546000</v>
      </c>
      <c r="S207">
        <v>3649000</v>
      </c>
      <c r="T207">
        <v>3697000</v>
      </c>
      <c r="U207">
        <v>3934000</v>
      </c>
      <c r="V207">
        <v>4252000</v>
      </c>
      <c r="W207">
        <v>4348000</v>
      </c>
      <c r="X207">
        <v>4100000</v>
      </c>
      <c r="Y207">
        <v>4138000</v>
      </c>
      <c r="Z207">
        <v>4181000</v>
      </c>
      <c r="AA207">
        <v>4254000</v>
      </c>
      <c r="AB207">
        <v>4393000</v>
      </c>
      <c r="AC207">
        <v>4617000</v>
      </c>
      <c r="AD207">
        <v>4965000</v>
      </c>
      <c r="AE207">
        <v>5461000</v>
      </c>
      <c r="AF207">
        <v>5206000</v>
      </c>
      <c r="AG207">
        <v>4716000</v>
      </c>
      <c r="AH207">
        <v>4260000</v>
      </c>
      <c r="AI207">
        <v>4000000</v>
      </c>
      <c r="AJ207">
        <v>4370000</v>
      </c>
      <c r="AK207">
        <f>IF('ICSY 1950-2003'!AK207="","EMPTY",IF('ICSY 1995-2008'!AK207="","EMPTY_2",'ICSY 1950-2003'!AK207-'ICSY 1995-2008'!AK207))</f>
        <v>0</v>
      </c>
      <c r="AL207">
        <f>IF('ICSY 1950-2003'!AL207="","EMPTY",IF('ICSY 1995-2008'!AL207="","EMPTY_2",'ICSY 1950-2003'!AL207-'ICSY 1995-2008'!AL207))</f>
        <v>0</v>
      </c>
      <c r="AM207">
        <f>IF('ICSY 1950-2003'!AM207="","EMPTY",IF('ICSY 1995-2008'!AM207="","EMPTY_2",'ICSY 1950-2003'!AM207-'ICSY 1995-2008'!AM207))</f>
        <v>0</v>
      </c>
      <c r="AN207">
        <f>IF('ICSY 1950-2003'!AN207="","EMPTY",IF('ICSY 1995-2008'!AN207="","EMPTY_2",'ICSY 1950-2003'!AN207-'ICSY 1995-2008'!AN207))</f>
        <v>0</v>
      </c>
      <c r="AO207">
        <f>IF('ICSY 1950-2003'!AO207="","EMPTY",IF('ICSY 1995-2008'!AO207="","EMPTY_2",'ICSY 1950-2003'!AO207-'ICSY 1995-2008'!AO207))</f>
        <v>0</v>
      </c>
      <c r="AP207">
        <f>IF('ICSY 1950-2003'!AP207="","EMPTY",IF('ICSY 1995-2008'!AP207="","EMPTY_2",'ICSY 1950-2003'!AP207-'ICSY 1995-2008'!AP207))</f>
        <v>0</v>
      </c>
      <c r="AQ207">
        <f>IF('ICSY 1950-2003'!AQ207="","EMPTY",IF('ICSY 1995-2008'!AQ207="","EMPTY_2",'ICSY 1950-2003'!AQ207-'ICSY 1995-2008'!AQ207))</f>
        <v>0</v>
      </c>
      <c r="AR207">
        <f>IF('ICSY 1950-2003'!AR207="","EMPTY",IF('ICSY 1995-2008'!AR207="","EMPTY_2",'ICSY 1950-2003'!AR207-'ICSY 1995-2008'!AR207))</f>
        <v>0</v>
      </c>
      <c r="AS207">
        <f>IF('ICSY 1950-2003'!AS207="","EMPTY",IF('ICSY 1995-2008'!AS207="","EMPTY_2",'ICSY 1950-2003'!AS207-'ICSY 1995-2008'!AS207))</f>
        <v>0</v>
      </c>
      <c r="AU207">
        <f t="shared" si="3"/>
        <v>0</v>
      </c>
    </row>
    <row r="208" spans="1:47" x14ac:dyDescent="0.2">
      <c r="A208" t="s">
        <v>599</v>
      </c>
      <c r="B208" t="s">
        <v>600</v>
      </c>
      <c r="C208" t="s">
        <v>601</v>
      </c>
      <c r="L208">
        <v>964000</v>
      </c>
      <c r="M208">
        <v>909000</v>
      </c>
      <c r="N208">
        <v>1004000</v>
      </c>
      <c r="O208">
        <v>848000</v>
      </c>
      <c r="P208">
        <v>965000</v>
      </c>
      <c r="Q208">
        <v>994000</v>
      </c>
      <c r="R208">
        <v>1110000</v>
      </c>
      <c r="S208">
        <v>1395000</v>
      </c>
      <c r="T208">
        <v>1497000</v>
      </c>
      <c r="U208">
        <v>1847000</v>
      </c>
      <c r="V208">
        <v>1995000</v>
      </c>
      <c r="W208">
        <v>2310000</v>
      </c>
      <c r="X208">
        <v>2850000</v>
      </c>
      <c r="Y208">
        <v>3719000</v>
      </c>
      <c r="Z208">
        <v>4279000</v>
      </c>
      <c r="AA208">
        <v>4357000</v>
      </c>
      <c r="AB208">
        <v>4316000</v>
      </c>
      <c r="AC208">
        <v>3870000</v>
      </c>
      <c r="AD208">
        <v>3330000</v>
      </c>
      <c r="AE208">
        <v>3976000</v>
      </c>
      <c r="AF208">
        <v>3049000</v>
      </c>
      <c r="AG208">
        <v>3078000</v>
      </c>
      <c r="AH208">
        <v>3515000</v>
      </c>
      <c r="AI208">
        <v>3906000</v>
      </c>
      <c r="AJ208">
        <v>4344000</v>
      </c>
      <c r="AK208">
        <f>IF('ICSY 1950-2003'!AK208="","EMPTY",IF('ICSY 1995-2008'!AK208="","EMPTY_2",'ICSY 1950-2003'!AK208-'ICSY 1995-2008'!AK208))</f>
        <v>0</v>
      </c>
      <c r="AL208">
        <f>IF('ICSY 1950-2003'!AL208="","EMPTY",IF('ICSY 1995-2008'!AL208="","EMPTY_2",'ICSY 1950-2003'!AL208-'ICSY 1995-2008'!AL208))</f>
        <v>0</v>
      </c>
      <c r="AM208">
        <f>IF('ICSY 1950-2003'!AM208="","EMPTY",IF('ICSY 1995-2008'!AM208="","EMPTY_2",'ICSY 1950-2003'!AM208-'ICSY 1995-2008'!AM208))</f>
        <v>0</v>
      </c>
      <c r="AN208">
        <f>IF('ICSY 1950-2003'!AN208="","EMPTY",IF('ICSY 1995-2008'!AN208="","EMPTY_2",'ICSY 1950-2003'!AN208-'ICSY 1995-2008'!AN208))</f>
        <v>0</v>
      </c>
      <c r="AO208">
        <f>IF('ICSY 1950-2003'!AO208="","EMPTY",IF('ICSY 1995-2008'!AO208="","EMPTY_2",'ICSY 1950-2003'!AO208-'ICSY 1995-2008'!AO208))</f>
        <v>0</v>
      </c>
      <c r="AP208">
        <f>IF('ICSY 1950-2003'!AP208="","EMPTY",IF('ICSY 1995-2008'!AP208="","EMPTY_2",'ICSY 1950-2003'!AP208-'ICSY 1995-2008'!AP208))</f>
        <v>0</v>
      </c>
      <c r="AQ208">
        <f>IF('ICSY 1950-2003'!AQ208="","EMPTY",IF('ICSY 1995-2008'!AQ208="","EMPTY_2",'ICSY 1950-2003'!AQ208-'ICSY 1995-2008'!AQ208))</f>
        <v>0</v>
      </c>
      <c r="AR208">
        <f>IF('ICSY 1950-2003'!AR208="","EMPTY",IF('ICSY 1995-2008'!AR208="","EMPTY_2",'ICSY 1950-2003'!AR208-'ICSY 1995-2008'!AR208))</f>
        <v>0</v>
      </c>
      <c r="AS208">
        <f>IF('ICSY 1950-2003'!AS208="","EMPTY",IF('ICSY 1995-2008'!AS208="","EMPTY_2",'ICSY 1950-2003'!AS208-'ICSY 1995-2008'!AS208))</f>
        <v>0</v>
      </c>
      <c r="AU208">
        <f t="shared" si="3"/>
        <v>0</v>
      </c>
    </row>
    <row r="209" spans="1:47" x14ac:dyDescent="0.2">
      <c r="A209" t="s">
        <v>602</v>
      </c>
      <c r="B209" t="s">
        <v>603</v>
      </c>
      <c r="C209" t="s">
        <v>604</v>
      </c>
      <c r="AK209" t="str">
        <f>IF('ICSY 1950-2003'!AK209="","EMPTY",IF('ICSY 1995-2008'!AK209="","EMPTY_2",'ICSY 1950-2003'!AK209-'ICSY 1995-2008'!AK209))</f>
        <v>EMPTY</v>
      </c>
      <c r="AL209" t="str">
        <f>IF('ICSY 1950-2003'!AL209="","EMPTY",IF('ICSY 1995-2008'!AL209="","EMPTY_2",'ICSY 1950-2003'!AL209-'ICSY 1995-2008'!AL209))</f>
        <v>EMPTY</v>
      </c>
      <c r="AM209" t="str">
        <f>IF('ICSY 1950-2003'!AM209="","EMPTY",IF('ICSY 1995-2008'!AM209="","EMPTY_2",'ICSY 1950-2003'!AM209-'ICSY 1995-2008'!AM209))</f>
        <v>EMPTY</v>
      </c>
      <c r="AN209" t="str">
        <f>IF('ICSY 1950-2003'!AN209="","EMPTY",IF('ICSY 1995-2008'!AN209="","EMPTY_2",'ICSY 1950-2003'!AN209-'ICSY 1995-2008'!AN209))</f>
        <v>EMPTY</v>
      </c>
      <c r="AO209" t="str">
        <f>IF('ICSY 1950-2003'!AO209="","EMPTY",IF('ICSY 1995-2008'!AO209="","EMPTY_2",'ICSY 1950-2003'!AO209-'ICSY 1995-2008'!AO209))</f>
        <v>EMPTY</v>
      </c>
      <c r="AP209" t="str">
        <f>IF('ICSY 1950-2003'!AP209="","EMPTY",IF('ICSY 1995-2008'!AP209="","EMPTY_2",'ICSY 1950-2003'!AP209-'ICSY 1995-2008'!AP209))</f>
        <v>EMPTY</v>
      </c>
      <c r="AQ209" t="str">
        <f>IF('ICSY 1950-2003'!AQ209="","EMPTY",IF('ICSY 1995-2008'!AQ209="","EMPTY_2",'ICSY 1950-2003'!AQ209-'ICSY 1995-2008'!AQ209))</f>
        <v>EMPTY</v>
      </c>
      <c r="AR209" t="str">
        <f>IF('ICSY 1950-2003'!AR209="","EMPTY",IF('ICSY 1995-2008'!AR209="","EMPTY_2",'ICSY 1950-2003'!AR209-'ICSY 1995-2008'!AR209))</f>
        <v>EMPTY</v>
      </c>
      <c r="AS209" t="str">
        <f>IF('ICSY 1950-2003'!AS209="","EMPTY",IF('ICSY 1995-2008'!AS209="","EMPTY_2",'ICSY 1950-2003'!AS209-'ICSY 1995-2008'!AS209))</f>
        <v>EMPTY</v>
      </c>
      <c r="AU209">
        <f t="shared" si="3"/>
        <v>0</v>
      </c>
    </row>
    <row r="210" spans="1:47" x14ac:dyDescent="0.2">
      <c r="A210" t="s">
        <v>605</v>
      </c>
      <c r="B210" t="s">
        <v>606</v>
      </c>
      <c r="C210" t="s">
        <v>607</v>
      </c>
      <c r="Z210">
        <v>1100000</v>
      </c>
      <c r="AA210">
        <v>1080400</v>
      </c>
      <c r="AB210">
        <v>1102000</v>
      </c>
      <c r="AC210">
        <v>1094000</v>
      </c>
      <c r="AD210">
        <v>1109000</v>
      </c>
      <c r="AE210">
        <v>1111000</v>
      </c>
      <c r="AF210">
        <v>1067300</v>
      </c>
      <c r="AG210">
        <v>1013000</v>
      </c>
      <c r="AH210">
        <v>446800</v>
      </c>
      <c r="AI210">
        <v>261500</v>
      </c>
      <c r="AJ210">
        <v>178200</v>
      </c>
      <c r="AK210">
        <f>IF('ICSY 1950-2003'!AK210="","EMPTY",IF('ICSY 1995-2008'!AK210="","EMPTY_2",'ICSY 1950-2003'!AK210-'ICSY 1995-2008'!AK210))</f>
        <v>0</v>
      </c>
      <c r="AL210">
        <f>IF('ICSY 1950-2003'!AL210="","EMPTY",IF('ICSY 1995-2008'!AL210="","EMPTY_2",'ICSY 1950-2003'!AL210-'ICSY 1995-2008'!AL210))</f>
        <v>-7.6999999999999957</v>
      </c>
      <c r="AM210">
        <f>IF('ICSY 1950-2003'!AM210="","EMPTY",IF('ICSY 1995-2008'!AM210="","EMPTY_2",'ICSY 1950-2003'!AM210-'ICSY 1995-2008'!AM210))</f>
        <v>0.39999999999999858</v>
      </c>
      <c r="AN210">
        <f>IF('ICSY 1950-2003'!AN210="","EMPTY",IF('ICSY 1995-2008'!AN210="","EMPTY_2",'ICSY 1950-2003'!AN210-'ICSY 1995-2008'!AN210))</f>
        <v>-0.30000000000000071</v>
      </c>
      <c r="AO210">
        <f>IF('ICSY 1950-2003'!AO210="","EMPTY",IF('ICSY 1995-2008'!AO210="","EMPTY_2",'ICSY 1950-2003'!AO210-'ICSY 1995-2008'!AO210))</f>
        <v>0.20000000000000284</v>
      </c>
      <c r="AP210">
        <f>IF('ICSY 1950-2003'!AP210="","EMPTY",IF('ICSY 1995-2008'!AP210="","EMPTY_2",'ICSY 1950-2003'!AP210-'ICSY 1995-2008'!AP210))</f>
        <v>-0.19999999999999574</v>
      </c>
      <c r="AQ210">
        <f>IF('ICSY 1950-2003'!AQ210="","EMPTY",IF('ICSY 1995-2008'!AQ210="","EMPTY_2",'ICSY 1950-2003'!AQ210-'ICSY 1995-2008'!AQ210))</f>
        <v>-9.9999999999994316E-2</v>
      </c>
      <c r="AR210">
        <f>IF('ICSY 1950-2003'!AR210="","EMPTY",IF('ICSY 1995-2008'!AR210="","EMPTY_2",'ICSY 1950-2003'!AR210-'ICSY 1995-2008'!AR210))</f>
        <v>0.20000000000000284</v>
      </c>
      <c r="AS210">
        <f>IF('ICSY 1950-2003'!AS210="","EMPTY",IF('ICSY 1995-2008'!AS210="","EMPTY_2",'ICSY 1950-2003'!AS210-'ICSY 1995-2008'!AS210))</f>
        <v>-1.6999999999999886</v>
      </c>
      <c r="AU210">
        <f t="shared" si="3"/>
        <v>-9.1999999999999704E-3</v>
      </c>
    </row>
    <row r="211" spans="1:47" x14ac:dyDescent="0.2">
      <c r="A211" t="s">
        <v>712</v>
      </c>
      <c r="B211" t="s">
        <v>608</v>
      </c>
      <c r="C211" t="s">
        <v>609</v>
      </c>
      <c r="L211">
        <v>177000</v>
      </c>
      <c r="M211">
        <v>179000</v>
      </c>
      <c r="N211">
        <v>237000</v>
      </c>
      <c r="O211">
        <v>314000</v>
      </c>
      <c r="P211">
        <v>296000</v>
      </c>
      <c r="Q211">
        <v>266000</v>
      </c>
      <c r="R211">
        <v>244000</v>
      </c>
      <c r="S211">
        <v>247000</v>
      </c>
      <c r="T211">
        <v>231000</v>
      </c>
      <c r="U211">
        <v>280000</v>
      </c>
      <c r="V211">
        <v>312000</v>
      </c>
      <c r="W211">
        <v>396000</v>
      </c>
      <c r="X211">
        <v>336000</v>
      </c>
      <c r="Y211">
        <v>247000</v>
      </c>
      <c r="Z211">
        <v>369000</v>
      </c>
      <c r="AA211">
        <v>376000</v>
      </c>
      <c r="AB211">
        <v>435000</v>
      </c>
      <c r="AC211">
        <v>498000</v>
      </c>
      <c r="AD211">
        <v>592000</v>
      </c>
      <c r="AE211">
        <v>595000</v>
      </c>
      <c r="AF211">
        <v>664000</v>
      </c>
      <c r="AG211">
        <v>1022000</v>
      </c>
      <c r="AH211">
        <v>677000</v>
      </c>
      <c r="AI211">
        <v>749000</v>
      </c>
      <c r="AJ211">
        <v>686000</v>
      </c>
      <c r="AK211">
        <f>IF('ICSY 1950-2003'!AK211="","EMPTY",IF('ICSY 1995-2008'!AK211="","EMPTY_2",'ICSY 1950-2003'!AK211-'ICSY 1995-2008'!AK211))</f>
        <v>0</v>
      </c>
      <c r="AL211">
        <f>IF('ICSY 1950-2003'!AL211="","EMPTY",IF('ICSY 1995-2008'!AL211="","EMPTY_2",'ICSY 1950-2003'!AL211-'ICSY 1995-2008'!AL211))</f>
        <v>0</v>
      </c>
      <c r="AM211">
        <f>IF('ICSY 1950-2003'!AM211="","EMPTY",IF('ICSY 1995-2008'!AM211="","EMPTY_2",'ICSY 1950-2003'!AM211-'ICSY 1995-2008'!AM211))</f>
        <v>0</v>
      </c>
      <c r="AN211">
        <f>IF('ICSY 1950-2003'!AN211="","EMPTY",IF('ICSY 1995-2008'!AN211="","EMPTY_2",'ICSY 1950-2003'!AN211-'ICSY 1995-2008'!AN211))</f>
        <v>0</v>
      </c>
      <c r="AO211">
        <f>IF('ICSY 1950-2003'!AO211="","EMPTY",IF('ICSY 1995-2008'!AO211="","EMPTY_2",'ICSY 1950-2003'!AO211-'ICSY 1995-2008'!AO211))</f>
        <v>0</v>
      </c>
      <c r="AP211">
        <f>IF('ICSY 1950-2003'!AP211="","EMPTY",IF('ICSY 1995-2008'!AP211="","EMPTY_2",'ICSY 1950-2003'!AP211-'ICSY 1995-2008'!AP211))</f>
        <v>0</v>
      </c>
      <c r="AQ211">
        <f>IF('ICSY 1950-2003'!AQ211="","EMPTY",IF('ICSY 1995-2008'!AQ211="","EMPTY_2",'ICSY 1950-2003'!AQ211-'ICSY 1995-2008'!AQ211))</f>
        <v>-21</v>
      </c>
      <c r="AR211">
        <f>IF('ICSY 1950-2003'!AR211="","EMPTY",IF('ICSY 1995-2008'!AR211="","EMPTY_2",'ICSY 1950-2003'!AR211-'ICSY 1995-2008'!AR211))</f>
        <v>0</v>
      </c>
      <c r="AS211">
        <f>IF('ICSY 1950-2003'!AS211="","EMPTY",IF('ICSY 1995-2008'!AS211="","EMPTY_2",'ICSY 1950-2003'!AS211-'ICSY 1995-2008'!AS211))</f>
        <v>-1</v>
      </c>
      <c r="AU211">
        <f t="shared" si="3"/>
        <v>-2.1999999999999999E-2</v>
      </c>
    </row>
    <row r="212" spans="1:47" x14ac:dyDescent="0.2">
      <c r="A212" t="s">
        <v>610</v>
      </c>
      <c r="B212" t="s">
        <v>611</v>
      </c>
      <c r="C212" t="s">
        <v>612</v>
      </c>
      <c r="L212">
        <v>2627000</v>
      </c>
      <c r="M212">
        <v>2771000</v>
      </c>
      <c r="N212">
        <v>3390000</v>
      </c>
      <c r="O212">
        <v>3683000</v>
      </c>
      <c r="P212">
        <v>3880000</v>
      </c>
      <c r="Q212">
        <v>3976000</v>
      </c>
      <c r="R212">
        <v>4438000</v>
      </c>
      <c r="S212">
        <v>5083000</v>
      </c>
      <c r="T212">
        <v>5055000</v>
      </c>
      <c r="U212">
        <v>5233000</v>
      </c>
      <c r="V212">
        <v>5359000</v>
      </c>
      <c r="W212">
        <v>6323000</v>
      </c>
      <c r="X212">
        <v>6656000</v>
      </c>
      <c r="Y212">
        <v>7301000</v>
      </c>
      <c r="Z212">
        <v>8271000</v>
      </c>
      <c r="AA212">
        <v>7951000</v>
      </c>
      <c r="AB212">
        <v>8005000</v>
      </c>
      <c r="AC212">
        <v>9870000</v>
      </c>
      <c r="AD212">
        <v>11519000</v>
      </c>
      <c r="AE212">
        <v>15024000</v>
      </c>
      <c r="AF212">
        <v>18054000</v>
      </c>
      <c r="AG212">
        <v>19164000</v>
      </c>
      <c r="AH212">
        <v>21711000</v>
      </c>
      <c r="AI212">
        <v>26300000</v>
      </c>
      <c r="AJ212">
        <v>29929000</v>
      </c>
      <c r="AK212">
        <f>IF('ICSY 1950-2003'!AK212="","EMPTY",IF('ICSY 1995-2008'!AK212="","EMPTY_2",'ICSY 1950-2003'!AK212-'ICSY 1995-2008'!AK212))</f>
        <v>0</v>
      </c>
      <c r="AL212">
        <f>IF('ICSY 1950-2003'!AL212="","EMPTY",IF('ICSY 1995-2008'!AL212="","EMPTY_2",'ICSY 1950-2003'!AL212-'ICSY 1995-2008'!AL212))</f>
        <v>-125</v>
      </c>
      <c r="AM212">
        <f>IF('ICSY 1950-2003'!AM212="","EMPTY",IF('ICSY 1995-2008'!AM212="","EMPTY_2",'ICSY 1950-2003'!AM212-'ICSY 1995-2008'!AM212))</f>
        <v>21</v>
      </c>
      <c r="AN212">
        <f>IF('ICSY 1950-2003'!AN212="","EMPTY",IF('ICSY 1995-2008'!AN212="","EMPTY_2",'ICSY 1950-2003'!AN212-'ICSY 1995-2008'!AN212))</f>
        <v>0</v>
      </c>
      <c r="AO212">
        <f>IF('ICSY 1950-2003'!AO212="","EMPTY",IF('ICSY 1995-2008'!AO212="","EMPTY_2",'ICSY 1950-2003'!AO212-'ICSY 1995-2008'!AO212))</f>
        <v>0</v>
      </c>
      <c r="AP212">
        <f>IF('ICSY 1950-2003'!AP212="","EMPTY",IF('ICSY 1995-2008'!AP212="","EMPTY_2",'ICSY 1950-2003'!AP212-'ICSY 1995-2008'!AP212))</f>
        <v>0</v>
      </c>
      <c r="AQ212">
        <f>IF('ICSY 1950-2003'!AQ212="","EMPTY",IF('ICSY 1995-2008'!AQ212="","EMPTY_2",'ICSY 1950-2003'!AQ212-'ICSY 1995-2008'!AQ212))</f>
        <v>0</v>
      </c>
      <c r="AR212">
        <f>IF('ICSY 1950-2003'!AR212="","EMPTY",IF('ICSY 1995-2008'!AR212="","EMPTY_2",'ICSY 1950-2003'!AR212-'ICSY 1995-2008'!AR212))</f>
        <v>0</v>
      </c>
      <c r="AS212">
        <f>IF('ICSY 1950-2003'!AS212="","EMPTY",IF('ICSY 1995-2008'!AS212="","EMPTY_2",'ICSY 1950-2003'!AS212-'ICSY 1995-2008'!AS212))</f>
        <v>0</v>
      </c>
      <c r="AU212">
        <f t="shared" si="3"/>
        <v>-0.104</v>
      </c>
    </row>
    <row r="213" spans="1:47" x14ac:dyDescent="0.2">
      <c r="A213" t="s">
        <v>613</v>
      </c>
      <c r="B213" t="s">
        <v>614</v>
      </c>
      <c r="C213" t="s">
        <v>615</v>
      </c>
      <c r="AK213" t="str">
        <f>IF('ICSY 1950-2003'!AK213="","EMPTY",IF('ICSY 1995-2008'!AK213="","EMPTY_2",'ICSY 1950-2003'!AK213-'ICSY 1995-2008'!AK213))</f>
        <v>EMPTY</v>
      </c>
      <c r="AL213" t="str">
        <f>IF('ICSY 1950-2003'!AL213="","EMPTY",IF('ICSY 1995-2008'!AL213="","EMPTY_2",'ICSY 1950-2003'!AL213-'ICSY 1995-2008'!AL213))</f>
        <v>EMPTY</v>
      </c>
      <c r="AM213" t="str">
        <f>IF('ICSY 1950-2003'!AM213="","EMPTY",IF('ICSY 1995-2008'!AM213="","EMPTY_2",'ICSY 1950-2003'!AM213-'ICSY 1995-2008'!AM213))</f>
        <v>EMPTY</v>
      </c>
      <c r="AN213" t="str">
        <f>IF('ICSY 1950-2003'!AN213="","EMPTY",IF('ICSY 1995-2008'!AN213="","EMPTY_2",'ICSY 1950-2003'!AN213-'ICSY 1995-2008'!AN213))</f>
        <v>EMPTY</v>
      </c>
      <c r="AO213" t="str">
        <f>IF('ICSY 1950-2003'!AO213="","EMPTY",IF('ICSY 1995-2008'!AO213="","EMPTY_2",'ICSY 1950-2003'!AO213-'ICSY 1995-2008'!AO213))</f>
        <v>EMPTY</v>
      </c>
      <c r="AP213" t="str">
        <f>IF('ICSY 1950-2003'!AP213="","EMPTY",IF('ICSY 1995-2008'!AP213="","EMPTY_2",'ICSY 1950-2003'!AP213-'ICSY 1995-2008'!AP213))</f>
        <v>EMPTY</v>
      </c>
      <c r="AQ213" t="str">
        <f>IF('ICSY 1950-2003'!AQ213="","EMPTY",IF('ICSY 1995-2008'!AQ213="","EMPTY_2",'ICSY 1950-2003'!AQ213-'ICSY 1995-2008'!AQ213))</f>
        <v>EMPTY</v>
      </c>
      <c r="AR213" t="str">
        <f>IF('ICSY 1950-2003'!AR213="","EMPTY",IF('ICSY 1995-2008'!AR213="","EMPTY_2",'ICSY 1950-2003'!AR213-'ICSY 1995-2008'!AR213))</f>
        <v>EMPTY</v>
      </c>
      <c r="AS213" t="str">
        <f>IF('ICSY 1950-2003'!AS213="","EMPTY",IF('ICSY 1995-2008'!AS213="","EMPTY_2",'ICSY 1950-2003'!AS213-'ICSY 1995-2008'!AS213))</f>
        <v>EMPTY</v>
      </c>
      <c r="AU213">
        <f t="shared" si="3"/>
        <v>0</v>
      </c>
    </row>
    <row r="214" spans="1:47" x14ac:dyDescent="0.2">
      <c r="A214" t="s">
        <v>616</v>
      </c>
      <c r="B214" t="s">
        <v>617</v>
      </c>
      <c r="C214" t="s">
        <v>618</v>
      </c>
      <c r="L214">
        <v>0</v>
      </c>
      <c r="M214">
        <v>49000</v>
      </c>
      <c r="N214">
        <v>110000</v>
      </c>
      <c r="O214">
        <v>118000</v>
      </c>
      <c r="P214">
        <v>128000</v>
      </c>
      <c r="Q214">
        <v>150000</v>
      </c>
      <c r="R214">
        <v>158000</v>
      </c>
      <c r="S214">
        <v>239000</v>
      </c>
      <c r="T214">
        <v>327000</v>
      </c>
      <c r="U214">
        <v>298000</v>
      </c>
      <c r="V214">
        <v>307000</v>
      </c>
      <c r="W214">
        <v>279000</v>
      </c>
      <c r="X214">
        <v>272000</v>
      </c>
      <c r="Y214">
        <v>232000</v>
      </c>
      <c r="Z214">
        <v>243000</v>
      </c>
      <c r="AA214">
        <v>284000</v>
      </c>
      <c r="AB214">
        <v>338000</v>
      </c>
      <c r="AC214">
        <v>370000</v>
      </c>
      <c r="AD214">
        <v>378000</v>
      </c>
      <c r="AE214">
        <v>389000</v>
      </c>
      <c r="AF214">
        <v>399000</v>
      </c>
      <c r="AG214">
        <v>388000</v>
      </c>
      <c r="AH214">
        <v>350000</v>
      </c>
      <c r="AI214">
        <v>350000</v>
      </c>
      <c r="AJ214">
        <v>286000</v>
      </c>
      <c r="AK214">
        <f>IF('ICSY 1950-2003'!AK214="","EMPTY",IF('ICSY 1995-2008'!AK214="","EMPTY_2",'ICSY 1950-2003'!AK214-'ICSY 1995-2008'!AK214))</f>
        <v>0</v>
      </c>
      <c r="AL214">
        <f>IF('ICSY 1950-2003'!AL214="","EMPTY",IF('ICSY 1995-2008'!AL214="","EMPTY_2",'ICSY 1950-2003'!AL214-'ICSY 1995-2008'!AL214))</f>
        <v>0</v>
      </c>
      <c r="AM214">
        <f>IF('ICSY 1950-2003'!AM214="","EMPTY",IF('ICSY 1995-2008'!AM214="","EMPTY_2",'ICSY 1950-2003'!AM214-'ICSY 1995-2008'!AM214))</f>
        <v>0</v>
      </c>
      <c r="AN214">
        <f>IF('ICSY 1950-2003'!AN214="","EMPTY",IF('ICSY 1995-2008'!AN214="","EMPTY_2",'ICSY 1950-2003'!AN214-'ICSY 1995-2008'!AN214))</f>
        <v>0</v>
      </c>
      <c r="AO214">
        <f>IF('ICSY 1950-2003'!AO214="","EMPTY",IF('ICSY 1995-2008'!AO214="","EMPTY_2",'ICSY 1950-2003'!AO214-'ICSY 1995-2008'!AO214))</f>
        <v>0</v>
      </c>
      <c r="AP214">
        <f>IF('ICSY 1950-2003'!AP214="","EMPTY",IF('ICSY 1995-2008'!AP214="","EMPTY_2",'ICSY 1950-2003'!AP214-'ICSY 1995-2008'!AP214))</f>
        <v>-693</v>
      </c>
      <c r="AQ214">
        <f>IF('ICSY 1950-2003'!AQ214="","EMPTY",IF('ICSY 1995-2008'!AQ214="","EMPTY_2",'ICSY 1950-2003'!AQ214-'ICSY 1995-2008'!AQ214))</f>
        <v>-581</v>
      </c>
      <c r="AR214">
        <f>IF('ICSY 1950-2003'!AR214="","EMPTY",IF('ICSY 1995-2008'!AR214="","EMPTY_2",'ICSY 1950-2003'!AR214-'ICSY 1995-2008'!AR214))</f>
        <v>-470</v>
      </c>
      <c r="AS214">
        <f>IF('ICSY 1950-2003'!AS214="","EMPTY",IF('ICSY 1995-2008'!AS214="","EMPTY_2",'ICSY 1950-2003'!AS214-'ICSY 1995-2008'!AS214))</f>
        <v>-396</v>
      </c>
      <c r="AU214">
        <f t="shared" si="3"/>
        <v>-2.14</v>
      </c>
    </row>
    <row r="215" spans="1:47" x14ac:dyDescent="0.2">
      <c r="A215" t="s">
        <v>619</v>
      </c>
      <c r="B215" t="s">
        <v>620</v>
      </c>
      <c r="C215" t="s">
        <v>621</v>
      </c>
      <c r="AK215" t="str">
        <f>IF('ICSY 1950-2003'!AK215="","EMPTY",IF('ICSY 1995-2008'!AK215="","EMPTY_2",'ICSY 1950-2003'!AK215-'ICSY 1995-2008'!AK215))</f>
        <v>EMPTY</v>
      </c>
      <c r="AL215" t="str">
        <f>IF('ICSY 1950-2003'!AL215="","EMPTY",IF('ICSY 1995-2008'!AL215="","EMPTY_2",'ICSY 1950-2003'!AL215-'ICSY 1995-2008'!AL215))</f>
        <v>EMPTY</v>
      </c>
      <c r="AM215" t="str">
        <f>IF('ICSY 1950-2003'!AM215="","EMPTY",IF('ICSY 1995-2008'!AM215="","EMPTY_2",'ICSY 1950-2003'!AM215-'ICSY 1995-2008'!AM215))</f>
        <v>EMPTY</v>
      </c>
      <c r="AN215" t="str">
        <f>IF('ICSY 1950-2003'!AN215="","EMPTY",IF('ICSY 1995-2008'!AN215="","EMPTY_2",'ICSY 1950-2003'!AN215-'ICSY 1995-2008'!AN215))</f>
        <v>EMPTY</v>
      </c>
      <c r="AO215" t="str">
        <f>IF('ICSY 1950-2003'!AO215="","EMPTY",IF('ICSY 1995-2008'!AO215="","EMPTY_2",'ICSY 1950-2003'!AO215-'ICSY 1995-2008'!AO215))</f>
        <v>EMPTY</v>
      </c>
      <c r="AP215" t="str">
        <f>IF('ICSY 1950-2003'!AP215="","EMPTY",IF('ICSY 1995-2008'!AP215="","EMPTY_2",'ICSY 1950-2003'!AP215-'ICSY 1995-2008'!AP215))</f>
        <v>EMPTY</v>
      </c>
      <c r="AQ215" t="str">
        <f>IF('ICSY 1950-2003'!AQ215="","EMPTY",IF('ICSY 1995-2008'!AQ215="","EMPTY_2",'ICSY 1950-2003'!AQ215-'ICSY 1995-2008'!AQ215))</f>
        <v>EMPTY</v>
      </c>
      <c r="AR215" t="str">
        <f>IF('ICSY 1950-2003'!AR215="","EMPTY",IF('ICSY 1995-2008'!AR215="","EMPTY_2",'ICSY 1950-2003'!AR215-'ICSY 1995-2008'!AR215))</f>
        <v>EMPTY</v>
      </c>
      <c r="AS215" t="str">
        <f>IF('ICSY 1950-2003'!AS215="","EMPTY",IF('ICSY 1995-2008'!AS215="","EMPTY_2",'ICSY 1950-2003'!AS215-'ICSY 1995-2008'!AS215))</f>
        <v>EMPTY</v>
      </c>
      <c r="AU215">
        <f t="shared" si="3"/>
        <v>0</v>
      </c>
    </row>
    <row r="216" spans="1:47" x14ac:dyDescent="0.2">
      <c r="A216" t="s">
        <v>622</v>
      </c>
      <c r="B216" t="s">
        <v>623</v>
      </c>
      <c r="C216" t="s">
        <v>624</v>
      </c>
      <c r="AK216" t="str">
        <f>IF('ICSY 1950-2003'!AK216="","EMPTY",IF('ICSY 1995-2008'!AK216="","EMPTY_2",'ICSY 1950-2003'!AK216-'ICSY 1995-2008'!AK216))</f>
        <v>EMPTY</v>
      </c>
      <c r="AL216" t="str">
        <f>IF('ICSY 1950-2003'!AL216="","EMPTY",IF('ICSY 1995-2008'!AL216="","EMPTY_2",'ICSY 1950-2003'!AL216-'ICSY 1995-2008'!AL216))</f>
        <v>EMPTY</v>
      </c>
      <c r="AM216" t="str">
        <f>IF('ICSY 1950-2003'!AM216="","EMPTY",IF('ICSY 1995-2008'!AM216="","EMPTY_2",'ICSY 1950-2003'!AM216-'ICSY 1995-2008'!AM216))</f>
        <v>EMPTY</v>
      </c>
      <c r="AN216" t="str">
        <f>IF('ICSY 1950-2003'!AN216="","EMPTY",IF('ICSY 1995-2008'!AN216="","EMPTY_2",'ICSY 1950-2003'!AN216-'ICSY 1995-2008'!AN216))</f>
        <v>EMPTY</v>
      </c>
      <c r="AO216" t="str">
        <f>IF('ICSY 1950-2003'!AO216="","EMPTY",IF('ICSY 1995-2008'!AO216="","EMPTY_2",'ICSY 1950-2003'!AO216-'ICSY 1995-2008'!AO216))</f>
        <v>EMPTY</v>
      </c>
      <c r="AP216" t="str">
        <f>IF('ICSY 1950-2003'!AP216="","EMPTY",IF('ICSY 1995-2008'!AP216="","EMPTY_2",'ICSY 1950-2003'!AP216-'ICSY 1995-2008'!AP216))</f>
        <v>EMPTY</v>
      </c>
      <c r="AQ216" t="str">
        <f>IF('ICSY 1950-2003'!AQ216="","EMPTY",IF('ICSY 1995-2008'!AQ216="","EMPTY_2",'ICSY 1950-2003'!AQ216-'ICSY 1995-2008'!AQ216))</f>
        <v>EMPTY</v>
      </c>
      <c r="AR216" t="str">
        <f>IF('ICSY 1950-2003'!AR216="","EMPTY",IF('ICSY 1995-2008'!AR216="","EMPTY_2",'ICSY 1950-2003'!AR216-'ICSY 1995-2008'!AR216))</f>
        <v>EMPTY</v>
      </c>
      <c r="AS216" t="str">
        <f>IF('ICSY 1950-2003'!AS216="","EMPTY",IF('ICSY 1995-2008'!AS216="","EMPTY_2",'ICSY 1950-2003'!AS216-'ICSY 1995-2008'!AS216))</f>
        <v>EMPTY</v>
      </c>
      <c r="AU216">
        <f t="shared" si="3"/>
        <v>0</v>
      </c>
    </row>
    <row r="217" spans="1:47" x14ac:dyDescent="0.2">
      <c r="A217" t="s">
        <v>625</v>
      </c>
      <c r="B217" t="s">
        <v>626</v>
      </c>
      <c r="C217" t="s">
        <v>627</v>
      </c>
      <c r="L217">
        <v>271000</v>
      </c>
      <c r="M217">
        <v>256000</v>
      </c>
      <c r="N217">
        <v>288000</v>
      </c>
      <c r="O217">
        <v>253000</v>
      </c>
      <c r="P217">
        <v>242000</v>
      </c>
      <c r="Q217">
        <v>259000</v>
      </c>
      <c r="R217">
        <v>242000</v>
      </c>
      <c r="S217">
        <v>218000</v>
      </c>
      <c r="T217">
        <v>224000</v>
      </c>
      <c r="U217">
        <v>218000</v>
      </c>
      <c r="V217">
        <v>186000</v>
      </c>
      <c r="W217">
        <v>139000</v>
      </c>
      <c r="X217">
        <v>189000</v>
      </c>
      <c r="Y217">
        <v>393000</v>
      </c>
      <c r="Z217">
        <v>406000</v>
      </c>
      <c r="AA217">
        <v>329000</v>
      </c>
      <c r="AB217">
        <v>338000</v>
      </c>
      <c r="AC217">
        <v>326000</v>
      </c>
      <c r="AD217">
        <v>360000</v>
      </c>
      <c r="AE217">
        <v>384000</v>
      </c>
      <c r="AF217">
        <v>438000</v>
      </c>
      <c r="AG217">
        <v>486000</v>
      </c>
      <c r="AH217">
        <v>482000</v>
      </c>
      <c r="AI217">
        <v>527000</v>
      </c>
      <c r="AJ217">
        <v>583000</v>
      </c>
      <c r="AK217">
        <f>IF('ICSY 1950-2003'!AK217="","EMPTY",IF('ICSY 1995-2008'!AK217="","EMPTY_2",'ICSY 1950-2003'!AK217-'ICSY 1995-2008'!AK217))</f>
        <v>0</v>
      </c>
      <c r="AL217">
        <f>IF('ICSY 1950-2003'!AL217="","EMPTY",IF('ICSY 1995-2008'!AL217="","EMPTY_2",'ICSY 1950-2003'!AL217-'ICSY 1995-2008'!AL217))</f>
        <v>0</v>
      </c>
      <c r="AM217">
        <f>IF('ICSY 1950-2003'!AM217="","EMPTY",IF('ICSY 1995-2008'!AM217="","EMPTY_2",'ICSY 1950-2003'!AM217-'ICSY 1995-2008'!AM217))</f>
        <v>0</v>
      </c>
      <c r="AN217">
        <f>IF('ICSY 1950-2003'!AN217="","EMPTY",IF('ICSY 1995-2008'!AN217="","EMPTY_2",'ICSY 1950-2003'!AN217-'ICSY 1995-2008'!AN217))</f>
        <v>0</v>
      </c>
      <c r="AO217">
        <f>IF('ICSY 1950-2003'!AO217="","EMPTY",IF('ICSY 1995-2008'!AO217="","EMPTY_2",'ICSY 1950-2003'!AO217-'ICSY 1995-2008'!AO217))</f>
        <v>0</v>
      </c>
      <c r="AP217">
        <f>IF('ICSY 1950-2003'!AP217="","EMPTY",IF('ICSY 1995-2008'!AP217="","EMPTY_2",'ICSY 1950-2003'!AP217-'ICSY 1995-2008'!AP217))</f>
        <v>0</v>
      </c>
      <c r="AQ217">
        <f>IF('ICSY 1950-2003'!AQ217="","EMPTY",IF('ICSY 1995-2008'!AQ217="","EMPTY_2",'ICSY 1950-2003'!AQ217-'ICSY 1995-2008'!AQ217))</f>
        <v>0</v>
      </c>
      <c r="AR217">
        <f>IF('ICSY 1950-2003'!AR217="","EMPTY",IF('ICSY 1995-2008'!AR217="","EMPTY_2",'ICSY 1950-2003'!AR217-'ICSY 1995-2008'!AR217))</f>
        <v>0</v>
      </c>
      <c r="AS217">
        <f>IF('ICSY 1950-2003'!AS217="","EMPTY",IF('ICSY 1995-2008'!AS217="","EMPTY_2",'ICSY 1950-2003'!AS217-'ICSY 1995-2008'!AS217))</f>
        <v>-15.571000000000026</v>
      </c>
      <c r="AU217">
        <f t="shared" si="3"/>
        <v>-1.5571000000000026E-2</v>
      </c>
    </row>
    <row r="218" spans="1:47" x14ac:dyDescent="0.2">
      <c r="A218" t="s">
        <v>628</v>
      </c>
      <c r="B218" t="s">
        <v>629</v>
      </c>
      <c r="C218" t="s">
        <v>630</v>
      </c>
      <c r="L218">
        <v>547000</v>
      </c>
      <c r="M218">
        <v>584000</v>
      </c>
      <c r="N218">
        <v>627000</v>
      </c>
      <c r="O218">
        <v>524000</v>
      </c>
      <c r="P218">
        <v>540000</v>
      </c>
      <c r="Q218">
        <v>620000</v>
      </c>
      <c r="R218">
        <v>478000</v>
      </c>
      <c r="S218">
        <v>572000</v>
      </c>
      <c r="T218">
        <v>882000</v>
      </c>
      <c r="U218">
        <v>1383000</v>
      </c>
      <c r="V218">
        <v>1780000</v>
      </c>
      <c r="W218">
        <v>2023000</v>
      </c>
      <c r="X218">
        <v>1834000</v>
      </c>
      <c r="Y218">
        <v>2532000</v>
      </c>
      <c r="Z218">
        <v>2777000</v>
      </c>
      <c r="AA218">
        <v>3033000</v>
      </c>
      <c r="AB218">
        <v>2962000</v>
      </c>
      <c r="AC218">
        <v>3215000</v>
      </c>
      <c r="AD218">
        <v>3600000</v>
      </c>
      <c r="AE218">
        <v>3984000</v>
      </c>
      <c r="AF218">
        <v>4311000</v>
      </c>
      <c r="AG218">
        <v>4195000</v>
      </c>
      <c r="AH218">
        <v>4184000</v>
      </c>
      <c r="AI218">
        <v>4508000</v>
      </c>
      <c r="AJ218">
        <v>4605000</v>
      </c>
      <c r="AK218">
        <f>IF('ICSY 1950-2003'!AK218="","EMPTY",IF('ICSY 1995-2008'!AK218="","EMPTY_2",'ICSY 1950-2003'!AK218-'ICSY 1995-2008'!AK218))</f>
        <v>0</v>
      </c>
      <c r="AL218">
        <f>IF('ICSY 1950-2003'!AL218="","EMPTY",IF('ICSY 1995-2008'!AL218="","EMPTY_2",'ICSY 1950-2003'!AL218-'ICSY 1995-2008'!AL218))</f>
        <v>0</v>
      </c>
      <c r="AM218">
        <f>IF('ICSY 1950-2003'!AM218="","EMPTY",IF('ICSY 1995-2008'!AM218="","EMPTY_2",'ICSY 1950-2003'!AM218-'ICSY 1995-2008'!AM218))</f>
        <v>0</v>
      </c>
      <c r="AN218">
        <f>IF('ICSY 1950-2003'!AN218="","EMPTY",IF('ICSY 1995-2008'!AN218="","EMPTY_2",'ICSY 1950-2003'!AN218-'ICSY 1995-2008'!AN218))</f>
        <v>0</v>
      </c>
      <c r="AO218">
        <f>IF('ICSY 1950-2003'!AO218="","EMPTY",IF('ICSY 1995-2008'!AO218="","EMPTY_2",'ICSY 1950-2003'!AO218-'ICSY 1995-2008'!AO218))</f>
        <v>4</v>
      </c>
      <c r="AP218">
        <f>IF('ICSY 1950-2003'!AP218="","EMPTY",IF('ICSY 1995-2008'!AP218="","EMPTY_2",'ICSY 1950-2003'!AP218-'ICSY 1995-2008'!AP218))</f>
        <v>0</v>
      </c>
      <c r="AQ218">
        <f>IF('ICSY 1950-2003'!AQ218="","EMPTY",IF('ICSY 1995-2008'!AQ218="","EMPTY_2",'ICSY 1950-2003'!AQ218-'ICSY 1995-2008'!AQ218))</f>
        <v>0</v>
      </c>
      <c r="AR218">
        <f>IF('ICSY 1950-2003'!AR218="","EMPTY",IF('ICSY 1995-2008'!AR218="","EMPTY_2",'ICSY 1950-2003'!AR218-'ICSY 1995-2008'!AR218))</f>
        <v>0</v>
      </c>
      <c r="AS218">
        <f>IF('ICSY 1950-2003'!AS218="","EMPTY",IF('ICSY 1995-2008'!AS218="","EMPTY_2",'ICSY 1950-2003'!AS218-'ICSY 1995-2008'!AS218))</f>
        <v>-441</v>
      </c>
      <c r="AU218">
        <f t="shared" si="3"/>
        <v>-0.437</v>
      </c>
    </row>
    <row r="219" spans="1:47" x14ac:dyDescent="0.2">
      <c r="A219" t="s">
        <v>631</v>
      </c>
      <c r="B219" t="s">
        <v>632</v>
      </c>
      <c r="C219" t="s">
        <v>633</v>
      </c>
      <c r="L219">
        <v>6373000</v>
      </c>
      <c r="M219">
        <v>7553000</v>
      </c>
      <c r="N219">
        <v>7595000</v>
      </c>
      <c r="O219">
        <v>8946000</v>
      </c>
      <c r="P219">
        <v>8940000</v>
      </c>
      <c r="Q219">
        <v>10833000</v>
      </c>
      <c r="R219">
        <v>12154000</v>
      </c>
      <c r="S219">
        <v>13390000</v>
      </c>
      <c r="T219">
        <v>15572000</v>
      </c>
      <c r="U219">
        <v>13573000</v>
      </c>
      <c r="V219">
        <v>12975000</v>
      </c>
      <c r="W219">
        <v>15043000</v>
      </c>
      <c r="X219">
        <v>15778000</v>
      </c>
      <c r="Y219">
        <v>13595000</v>
      </c>
      <c r="Z219">
        <v>15738000</v>
      </c>
      <c r="AA219">
        <v>17581000</v>
      </c>
      <c r="AB219">
        <v>20004000</v>
      </c>
      <c r="AC219">
        <v>21980000</v>
      </c>
      <c r="AD219">
        <v>22568000</v>
      </c>
      <c r="AE219">
        <v>23704000</v>
      </c>
      <c r="AF219">
        <v>24299000</v>
      </c>
      <c r="AG219">
        <v>26029000</v>
      </c>
      <c r="AH219">
        <v>28455000</v>
      </c>
      <c r="AI219">
        <v>31134000</v>
      </c>
      <c r="AJ219">
        <v>29356000</v>
      </c>
      <c r="AK219">
        <f>IF('ICSY 1950-2003'!AK219="","EMPTY",IF('ICSY 1995-2008'!AK219="","EMPTY_2",'ICSY 1950-2003'!AK219-'ICSY 1995-2008'!AK219))</f>
        <v>69</v>
      </c>
      <c r="AL219">
        <f>IF('ICSY 1950-2003'!AL219="","EMPTY",IF('ICSY 1995-2008'!AL219="","EMPTY_2",'ICSY 1950-2003'!AL219-'ICSY 1995-2008'!AL219))</f>
        <v>124</v>
      </c>
      <c r="AM219">
        <f>IF('ICSY 1950-2003'!AM219="","EMPTY",IF('ICSY 1995-2008'!AM219="","EMPTY_2",'ICSY 1950-2003'!AM219-'ICSY 1995-2008'!AM219))</f>
        <v>0</v>
      </c>
      <c r="AN219">
        <f>IF('ICSY 1950-2003'!AN219="","EMPTY",IF('ICSY 1995-2008'!AN219="","EMPTY_2",'ICSY 1950-2003'!AN219-'ICSY 1995-2008'!AN219))</f>
        <v>0</v>
      </c>
      <c r="AO219">
        <f>IF('ICSY 1950-2003'!AO219="","EMPTY",IF('ICSY 1995-2008'!AO219="","EMPTY_2",'ICSY 1950-2003'!AO219-'ICSY 1995-2008'!AO219))</f>
        <v>0</v>
      </c>
      <c r="AP219">
        <f>IF('ICSY 1950-2003'!AP219="","EMPTY",IF('ICSY 1995-2008'!AP219="","EMPTY_2",'ICSY 1950-2003'!AP219-'ICSY 1995-2008'!AP219))</f>
        <v>0</v>
      </c>
      <c r="AQ219">
        <f>IF('ICSY 1950-2003'!AQ219="","EMPTY",IF('ICSY 1995-2008'!AQ219="","EMPTY_2",'ICSY 1950-2003'!AQ219-'ICSY 1995-2008'!AQ219))</f>
        <v>0</v>
      </c>
      <c r="AR219">
        <f>IF('ICSY 1950-2003'!AR219="","EMPTY",IF('ICSY 1995-2008'!AR219="","EMPTY_2",'ICSY 1950-2003'!AR219-'ICSY 1995-2008'!AR219))</f>
        <v>0</v>
      </c>
      <c r="AS219">
        <f>IF('ICSY 1950-2003'!AS219="","EMPTY",IF('ICSY 1995-2008'!AS219="","EMPTY_2",'ICSY 1950-2003'!AS219-'ICSY 1995-2008'!AS219))</f>
        <v>-49</v>
      </c>
      <c r="AU219">
        <f t="shared" si="3"/>
        <v>0.14399999999999999</v>
      </c>
    </row>
    <row r="220" spans="1:47" x14ac:dyDescent="0.2">
      <c r="A220" t="s">
        <v>634</v>
      </c>
      <c r="B220" t="s">
        <v>635</v>
      </c>
      <c r="C220" t="s">
        <v>636</v>
      </c>
      <c r="Z220">
        <v>972000</v>
      </c>
      <c r="AA220">
        <v>1006000</v>
      </c>
      <c r="AB220">
        <v>1024000</v>
      </c>
      <c r="AC220">
        <v>1066000</v>
      </c>
      <c r="AD220">
        <v>1110000</v>
      </c>
      <c r="AE220">
        <v>1057000</v>
      </c>
      <c r="AF220">
        <v>1085000</v>
      </c>
      <c r="AG220">
        <v>904000</v>
      </c>
      <c r="AH220">
        <v>1050000</v>
      </c>
      <c r="AI220">
        <v>1118000</v>
      </c>
      <c r="AJ220">
        <v>690000</v>
      </c>
      <c r="AK220">
        <f>IF('ICSY 1950-2003'!AK220="","EMPTY",IF('ICSY 1995-2008'!AK220="","EMPTY_2",'ICSY 1950-2003'!AK220-'ICSY 1995-2008'!AK220))</f>
        <v>0</v>
      </c>
      <c r="AL220">
        <f>IF('ICSY 1950-2003'!AL220="","EMPTY",IF('ICSY 1995-2008'!AL220="","EMPTY_2",'ICSY 1950-2003'!AL220-'ICSY 1995-2008'!AL220))</f>
        <v>0</v>
      </c>
      <c r="AM220">
        <f>IF('ICSY 1950-2003'!AM220="","EMPTY",IF('ICSY 1995-2008'!AM220="","EMPTY_2",'ICSY 1950-2003'!AM220-'ICSY 1995-2008'!AM220))</f>
        <v>0</v>
      </c>
      <c r="AN220">
        <f>IF('ICSY 1950-2003'!AN220="","EMPTY",IF('ICSY 1995-2008'!AN220="","EMPTY_2",'ICSY 1950-2003'!AN220-'ICSY 1995-2008'!AN220))</f>
        <v>0</v>
      </c>
      <c r="AO220">
        <f>IF('ICSY 1950-2003'!AO220="","EMPTY",IF('ICSY 1995-2008'!AO220="","EMPTY_2",'ICSY 1950-2003'!AO220-'ICSY 1995-2008'!AO220))</f>
        <v>0</v>
      </c>
      <c r="AP220">
        <f>IF('ICSY 1950-2003'!AP220="","EMPTY",IF('ICSY 1995-2008'!AP220="","EMPTY_2",'ICSY 1950-2003'!AP220-'ICSY 1995-2008'!AP220))</f>
        <v>0</v>
      </c>
      <c r="AQ220">
        <f>IF('ICSY 1950-2003'!AQ220="","EMPTY",IF('ICSY 1995-2008'!AQ220="","EMPTY_2",'ICSY 1950-2003'!AQ220-'ICSY 1995-2008'!AQ220))</f>
        <v>0</v>
      </c>
      <c r="AR220">
        <f>IF('ICSY 1950-2003'!AR220="","EMPTY",IF('ICSY 1995-2008'!AR220="","EMPTY_2",'ICSY 1950-2003'!AR220-'ICSY 1995-2008'!AR220))</f>
        <v>0</v>
      </c>
      <c r="AS220">
        <f>IF('ICSY 1950-2003'!AS220="","EMPTY",IF('ICSY 1995-2008'!AS220="","EMPTY_2",'ICSY 1950-2003'!AS220-'ICSY 1995-2008'!AS220))</f>
        <v>0</v>
      </c>
      <c r="AU220">
        <f t="shared" si="3"/>
        <v>0</v>
      </c>
    </row>
    <row r="221" spans="1:47" x14ac:dyDescent="0.2">
      <c r="A221" t="s">
        <v>637</v>
      </c>
      <c r="B221" t="s">
        <v>638</v>
      </c>
      <c r="C221" t="s">
        <v>639</v>
      </c>
      <c r="AK221" t="str">
        <f>IF('ICSY 1950-2003'!AK221="","EMPTY",IF('ICSY 1995-2008'!AK221="","EMPTY_2",'ICSY 1950-2003'!AK221-'ICSY 1995-2008'!AK221))</f>
        <v>EMPTY</v>
      </c>
      <c r="AL221" t="str">
        <f>IF('ICSY 1950-2003'!AL221="","EMPTY",IF('ICSY 1995-2008'!AL221="","EMPTY_2",'ICSY 1950-2003'!AL221-'ICSY 1995-2008'!AL221))</f>
        <v>EMPTY</v>
      </c>
      <c r="AM221" t="str">
        <f>IF('ICSY 1950-2003'!AM221="","EMPTY",IF('ICSY 1995-2008'!AM221="","EMPTY_2",'ICSY 1950-2003'!AM221-'ICSY 1995-2008'!AM221))</f>
        <v>EMPTY</v>
      </c>
      <c r="AN221" t="str">
        <f>IF('ICSY 1950-2003'!AN221="","EMPTY",IF('ICSY 1995-2008'!AN221="","EMPTY_2",'ICSY 1950-2003'!AN221-'ICSY 1995-2008'!AN221))</f>
        <v>EMPTY</v>
      </c>
      <c r="AO221" t="str">
        <f>IF('ICSY 1950-2003'!AO221="","EMPTY",IF('ICSY 1995-2008'!AO221="","EMPTY_2",'ICSY 1950-2003'!AO221-'ICSY 1995-2008'!AO221))</f>
        <v>EMPTY</v>
      </c>
      <c r="AP221" t="str">
        <f>IF('ICSY 1950-2003'!AP221="","EMPTY",IF('ICSY 1995-2008'!AP221="","EMPTY_2",'ICSY 1950-2003'!AP221-'ICSY 1995-2008'!AP221))</f>
        <v>EMPTY</v>
      </c>
      <c r="AQ221" t="str">
        <f>IF('ICSY 1950-2003'!AQ221="","EMPTY",IF('ICSY 1995-2008'!AQ221="","EMPTY_2",'ICSY 1950-2003'!AQ221-'ICSY 1995-2008'!AQ221))</f>
        <v>EMPTY</v>
      </c>
      <c r="AR221" t="str">
        <f>IF('ICSY 1950-2003'!AR221="","EMPTY",IF('ICSY 1995-2008'!AR221="","EMPTY_2",'ICSY 1950-2003'!AR221-'ICSY 1995-2008'!AR221))</f>
        <v>EMPTY</v>
      </c>
      <c r="AS221" t="str">
        <f>IF('ICSY 1950-2003'!AS221="","EMPTY",IF('ICSY 1995-2008'!AS221="","EMPTY_2",'ICSY 1950-2003'!AS221-'ICSY 1995-2008'!AS221))</f>
        <v>EMPTY</v>
      </c>
      <c r="AU221">
        <f t="shared" si="3"/>
        <v>0</v>
      </c>
    </row>
    <row r="222" spans="1:47" x14ac:dyDescent="0.2">
      <c r="A222" t="s">
        <v>640</v>
      </c>
      <c r="B222" t="s">
        <v>641</v>
      </c>
      <c r="C222" t="s">
        <v>642</v>
      </c>
      <c r="AK222" t="str">
        <f>IF('ICSY 1950-2003'!AK222="","EMPTY",IF('ICSY 1995-2008'!AK222="","EMPTY_2",'ICSY 1950-2003'!AK222-'ICSY 1995-2008'!AK222))</f>
        <v>EMPTY</v>
      </c>
      <c r="AL222" t="str">
        <f>IF('ICSY 1950-2003'!AL222="","EMPTY",IF('ICSY 1995-2008'!AL222="","EMPTY_2",'ICSY 1950-2003'!AL222-'ICSY 1995-2008'!AL222))</f>
        <v>EMPTY</v>
      </c>
      <c r="AM222" t="str">
        <f>IF('ICSY 1950-2003'!AM222="","EMPTY",IF('ICSY 1995-2008'!AM222="","EMPTY_2",'ICSY 1950-2003'!AM222-'ICSY 1995-2008'!AM222))</f>
        <v>EMPTY</v>
      </c>
      <c r="AN222" t="str">
        <f>IF('ICSY 1950-2003'!AN222="","EMPTY",IF('ICSY 1995-2008'!AN222="","EMPTY_2",'ICSY 1950-2003'!AN222-'ICSY 1995-2008'!AN222))</f>
        <v>EMPTY</v>
      </c>
      <c r="AO222" t="str">
        <f>IF('ICSY 1950-2003'!AO222="","EMPTY",IF('ICSY 1995-2008'!AO222="","EMPTY_2",'ICSY 1950-2003'!AO222-'ICSY 1995-2008'!AO222))</f>
        <v>EMPTY</v>
      </c>
      <c r="AP222" t="str">
        <f>IF('ICSY 1950-2003'!AP222="","EMPTY",IF('ICSY 1995-2008'!AP222="","EMPTY_2",'ICSY 1950-2003'!AP222-'ICSY 1995-2008'!AP222))</f>
        <v>EMPTY</v>
      </c>
      <c r="AQ222" t="str">
        <f>IF('ICSY 1950-2003'!AQ222="","EMPTY",IF('ICSY 1995-2008'!AQ222="","EMPTY_2",'ICSY 1950-2003'!AQ222-'ICSY 1995-2008'!AQ222))</f>
        <v>EMPTY</v>
      </c>
      <c r="AR222" t="str">
        <f>IF('ICSY 1950-2003'!AR222="","EMPTY",IF('ICSY 1995-2008'!AR222="","EMPTY_2",'ICSY 1950-2003'!AR222-'ICSY 1995-2008'!AR222))</f>
        <v>EMPTY</v>
      </c>
      <c r="AS222" t="str">
        <f>IF('ICSY 1950-2003'!AS222="","EMPTY",IF('ICSY 1995-2008'!AS222="","EMPTY_2",'ICSY 1950-2003'!AS222-'ICSY 1995-2008'!AS222))</f>
        <v>EMPTY</v>
      </c>
      <c r="AU222">
        <f t="shared" si="3"/>
        <v>0</v>
      </c>
    </row>
    <row r="223" spans="1:47" x14ac:dyDescent="0.2">
      <c r="A223" t="s">
        <v>643</v>
      </c>
      <c r="B223" t="s">
        <v>644</v>
      </c>
      <c r="C223" t="s">
        <v>645</v>
      </c>
      <c r="L223">
        <v>191000</v>
      </c>
      <c r="M223">
        <v>205000</v>
      </c>
      <c r="N223">
        <v>166000</v>
      </c>
      <c r="O223">
        <v>143000</v>
      </c>
      <c r="P223">
        <v>153000</v>
      </c>
      <c r="Q223">
        <v>98000</v>
      </c>
      <c r="R223">
        <v>87000</v>
      </c>
      <c r="S223">
        <v>73000</v>
      </c>
      <c r="T223">
        <v>4000</v>
      </c>
      <c r="U223">
        <v>2000</v>
      </c>
      <c r="V223">
        <v>10000</v>
      </c>
      <c r="W223">
        <v>6000</v>
      </c>
      <c r="X223">
        <v>18000</v>
      </c>
      <c r="Y223">
        <v>31000</v>
      </c>
      <c r="Z223">
        <v>25000</v>
      </c>
      <c r="AA223">
        <v>12000</v>
      </c>
      <c r="AB223">
        <v>16000</v>
      </c>
      <c r="AC223">
        <v>16000</v>
      </c>
      <c r="AD223">
        <v>15000</v>
      </c>
      <c r="AE223">
        <v>17000</v>
      </c>
      <c r="AF223">
        <v>27000</v>
      </c>
      <c r="AG223">
        <v>27000</v>
      </c>
      <c r="AH223">
        <v>38000</v>
      </c>
      <c r="AI223">
        <v>52000</v>
      </c>
      <c r="AJ223">
        <v>45000</v>
      </c>
      <c r="AK223">
        <f>IF('ICSY 1950-2003'!AK223="","EMPTY",IF('ICSY 1995-2008'!AK223="","EMPTY_2",'ICSY 1950-2003'!AK223-'ICSY 1995-2008'!AK223))</f>
        <v>0</v>
      </c>
      <c r="AL223">
        <f>IF('ICSY 1950-2003'!AL223="","EMPTY",IF('ICSY 1995-2008'!AL223="","EMPTY_2",'ICSY 1950-2003'!AL223-'ICSY 1995-2008'!AL223))</f>
        <v>0</v>
      </c>
      <c r="AM223" t="str">
        <f>IF('ICSY 1950-2003'!AM223="","EMPTY",IF('ICSY 1995-2008'!AM223="","EMPTY_2",'ICSY 1950-2003'!AM223-'ICSY 1995-2008'!AM223))</f>
        <v>EMPTY_2</v>
      </c>
      <c r="AN223">
        <f>IF('ICSY 1950-2003'!AN223="","EMPTY",IF('ICSY 1995-2008'!AN223="","EMPTY_2",'ICSY 1950-2003'!AN223-'ICSY 1995-2008'!AN223))</f>
        <v>-0.30000000000001137</v>
      </c>
      <c r="AO223">
        <f>IF('ICSY 1950-2003'!AO223="","EMPTY",IF('ICSY 1995-2008'!AO223="","EMPTY_2",'ICSY 1950-2003'!AO223-'ICSY 1995-2008'!AO223))</f>
        <v>-0.30000000000001137</v>
      </c>
      <c r="AP223">
        <f>IF('ICSY 1950-2003'!AP223="","EMPTY",IF('ICSY 1995-2008'!AP223="","EMPTY_2",'ICSY 1950-2003'!AP223-'ICSY 1995-2008'!AP223))</f>
        <v>-0.5</v>
      </c>
      <c r="AQ223">
        <f>IF('ICSY 1950-2003'!AQ223="","EMPTY",IF('ICSY 1995-2008'!AQ223="","EMPTY_2",'ICSY 1950-2003'!AQ223-'ICSY 1995-2008'!AQ223))</f>
        <v>-0.10000000000002274</v>
      </c>
      <c r="AR223">
        <f>IF('ICSY 1950-2003'!AR223="","EMPTY",IF('ICSY 1995-2008'!AR223="","EMPTY_2",'ICSY 1950-2003'!AR223-'ICSY 1995-2008'!AR223))</f>
        <v>0</v>
      </c>
      <c r="AS223">
        <f>IF('ICSY 1950-2003'!AS223="","EMPTY",IF('ICSY 1995-2008'!AS223="","EMPTY_2",'ICSY 1950-2003'!AS223-'ICSY 1995-2008'!AS223))</f>
        <v>-2.1000000000000227</v>
      </c>
      <c r="AU223">
        <f t="shared" si="3"/>
        <v>-3.3000000000000681E-3</v>
      </c>
    </row>
    <row r="224" spans="1:47" x14ac:dyDescent="0.2">
      <c r="A224" t="s">
        <v>646</v>
      </c>
      <c r="B224" t="s">
        <v>647</v>
      </c>
      <c r="C224" t="s">
        <v>648</v>
      </c>
      <c r="R224">
        <v>22488000</v>
      </c>
      <c r="S224">
        <v>22954000</v>
      </c>
      <c r="T224">
        <v>22471000</v>
      </c>
      <c r="U224">
        <v>21680000</v>
      </c>
      <c r="V224">
        <v>21612000</v>
      </c>
      <c r="X224">
        <v>20747000</v>
      </c>
      <c r="Y224">
        <v>21800000</v>
      </c>
      <c r="Z224">
        <v>22672000</v>
      </c>
      <c r="AA224">
        <v>22444000</v>
      </c>
      <c r="AB224">
        <v>23069000</v>
      </c>
      <c r="AC224">
        <v>23193000</v>
      </c>
      <c r="AD224">
        <v>23533000</v>
      </c>
      <c r="AE224">
        <v>23416000</v>
      </c>
      <c r="AF224">
        <v>22729000</v>
      </c>
      <c r="AG224">
        <v>21745000</v>
      </c>
      <c r="AH224">
        <v>20121000</v>
      </c>
      <c r="AI224">
        <v>15012000</v>
      </c>
      <c r="AJ224">
        <v>11435000</v>
      </c>
      <c r="AK224">
        <f>IF('ICSY 1950-2003'!AK224="","EMPTY",IF('ICSY 1995-2008'!AK224="","EMPTY_2",'ICSY 1950-2003'!AK224-'ICSY 1995-2008'!AK224))</f>
        <v>3725</v>
      </c>
      <c r="AL224">
        <f>IF('ICSY 1950-2003'!AL224="","EMPTY",IF('ICSY 1995-2008'!AL224="","EMPTY_2",'ICSY 1950-2003'!AL224-'ICSY 1995-2008'!AL224))</f>
        <v>1682</v>
      </c>
      <c r="AM224">
        <f>IF('ICSY 1950-2003'!AM224="","EMPTY",IF('ICSY 1995-2008'!AM224="","EMPTY_2",'ICSY 1950-2003'!AM224-'ICSY 1995-2008'!AM224))</f>
        <v>0</v>
      </c>
      <c r="AN224">
        <f>IF('ICSY 1950-2003'!AN224="","EMPTY",IF('ICSY 1995-2008'!AN224="","EMPTY_2",'ICSY 1950-2003'!AN224-'ICSY 1995-2008'!AN224))</f>
        <v>0</v>
      </c>
      <c r="AO224">
        <f>IF('ICSY 1950-2003'!AO224="","EMPTY",IF('ICSY 1995-2008'!AO224="","EMPTY_2",'ICSY 1950-2003'!AO224-'ICSY 1995-2008'!AO224))</f>
        <v>0</v>
      </c>
      <c r="AP224">
        <f>IF('ICSY 1950-2003'!AP224="","EMPTY",IF('ICSY 1995-2008'!AP224="","EMPTY_2",'ICSY 1950-2003'!AP224-'ICSY 1995-2008'!AP224))</f>
        <v>0</v>
      </c>
      <c r="AQ224">
        <f>IF('ICSY 1950-2003'!AQ224="","EMPTY",IF('ICSY 1995-2008'!AQ224="","EMPTY_2",'ICSY 1950-2003'!AQ224-'ICSY 1995-2008'!AQ224))</f>
        <v>0</v>
      </c>
      <c r="AR224">
        <f>IF('ICSY 1950-2003'!AR224="","EMPTY",IF('ICSY 1995-2008'!AR224="","EMPTY_2",'ICSY 1950-2003'!AR224-'ICSY 1995-2008'!AR224))</f>
        <v>0</v>
      </c>
      <c r="AS224">
        <f>IF('ICSY 1950-2003'!AS224="","EMPTY",IF('ICSY 1995-2008'!AS224="","EMPTY_2",'ICSY 1950-2003'!AS224-'ICSY 1995-2008'!AS224))</f>
        <v>0</v>
      </c>
      <c r="AU224">
        <f t="shared" si="3"/>
        <v>5.407</v>
      </c>
    </row>
    <row r="225" spans="1:47" x14ac:dyDescent="0.2">
      <c r="A225" t="s">
        <v>649</v>
      </c>
      <c r="B225" t="s">
        <v>650</v>
      </c>
      <c r="C225" t="s">
        <v>651</v>
      </c>
      <c r="V225">
        <v>1720000</v>
      </c>
      <c r="W225">
        <v>2220000</v>
      </c>
      <c r="X225">
        <v>2068000</v>
      </c>
      <c r="Y225">
        <v>2068000</v>
      </c>
      <c r="Z225">
        <v>4005000</v>
      </c>
      <c r="AA225">
        <v>4205000</v>
      </c>
      <c r="AB225">
        <v>2748000</v>
      </c>
      <c r="AC225">
        <v>3106000</v>
      </c>
      <c r="AD225">
        <v>3270000</v>
      </c>
      <c r="AE225">
        <v>4045000</v>
      </c>
      <c r="AF225">
        <v>3800000</v>
      </c>
      <c r="AG225">
        <v>3710000</v>
      </c>
      <c r="AH225">
        <v>4328000</v>
      </c>
      <c r="AI225">
        <v>4734000</v>
      </c>
      <c r="AJ225">
        <v>4968000</v>
      </c>
      <c r="AK225">
        <f>IF('ICSY 1950-2003'!AK225="","EMPTY",IF('ICSY 1995-2008'!AK225="","EMPTY_2",'ICSY 1950-2003'!AK225-'ICSY 1995-2008'!AK225))</f>
        <v>-929</v>
      </c>
      <c r="AL225">
        <f>IF('ICSY 1950-2003'!AL225="","EMPTY",IF('ICSY 1995-2008'!AL225="","EMPTY_2",'ICSY 1950-2003'!AL225-'ICSY 1995-2008'!AL225))</f>
        <v>0</v>
      </c>
      <c r="AM225">
        <f>IF('ICSY 1950-2003'!AM225="","EMPTY",IF('ICSY 1995-2008'!AM225="","EMPTY_2",'ICSY 1950-2003'!AM225-'ICSY 1995-2008'!AM225))</f>
        <v>0</v>
      </c>
      <c r="AN225">
        <f>IF('ICSY 1950-2003'!AN225="","EMPTY",IF('ICSY 1995-2008'!AN225="","EMPTY_2",'ICSY 1950-2003'!AN225-'ICSY 1995-2008'!AN225))</f>
        <v>0</v>
      </c>
      <c r="AO225">
        <f>IF('ICSY 1950-2003'!AO225="","EMPTY",IF('ICSY 1995-2008'!AO225="","EMPTY_2",'ICSY 1950-2003'!AO225-'ICSY 1995-2008'!AO225))</f>
        <v>0</v>
      </c>
      <c r="AP225">
        <f>IF('ICSY 1950-2003'!AP225="","EMPTY",IF('ICSY 1995-2008'!AP225="","EMPTY_2",'ICSY 1950-2003'!AP225-'ICSY 1995-2008'!AP225))</f>
        <v>0</v>
      </c>
      <c r="AQ225">
        <f>IF('ICSY 1950-2003'!AQ225="","EMPTY",IF('ICSY 1995-2008'!AQ225="","EMPTY_2",'ICSY 1950-2003'!AQ225-'ICSY 1995-2008'!AQ225))</f>
        <v>0</v>
      </c>
      <c r="AR225">
        <f>IF('ICSY 1950-2003'!AR225="","EMPTY",IF('ICSY 1995-2008'!AR225="","EMPTY_2",'ICSY 1950-2003'!AR225-'ICSY 1995-2008'!AR225))</f>
        <v>0</v>
      </c>
      <c r="AS225">
        <f>IF('ICSY 1950-2003'!AS225="","EMPTY",IF('ICSY 1995-2008'!AS225="","EMPTY_2",'ICSY 1950-2003'!AS225-'ICSY 1995-2008'!AS225))</f>
        <v>-1400</v>
      </c>
      <c r="AU225">
        <f t="shared" si="3"/>
        <v>-2.3290000000000002</v>
      </c>
    </row>
    <row r="226" spans="1:47" x14ac:dyDescent="0.2">
      <c r="A226" t="s">
        <v>652</v>
      </c>
      <c r="B226" t="s">
        <v>653</v>
      </c>
      <c r="C226" t="s">
        <v>654</v>
      </c>
      <c r="L226">
        <v>17171000</v>
      </c>
      <c r="M226">
        <v>17697000</v>
      </c>
      <c r="N226">
        <v>18048000</v>
      </c>
      <c r="O226">
        <v>19986000</v>
      </c>
      <c r="P226">
        <v>17781000</v>
      </c>
      <c r="Q226">
        <v>16891000</v>
      </c>
      <c r="R226">
        <v>15780000</v>
      </c>
      <c r="S226">
        <v>15457000</v>
      </c>
      <c r="T226">
        <v>15916000</v>
      </c>
      <c r="U226">
        <v>16140000</v>
      </c>
      <c r="V226">
        <v>14805000</v>
      </c>
      <c r="W226">
        <v>12729000</v>
      </c>
      <c r="X226">
        <v>12962000</v>
      </c>
      <c r="Y226">
        <v>13396000</v>
      </c>
      <c r="Z226">
        <v>13481000</v>
      </c>
      <c r="AA226">
        <v>13339000</v>
      </c>
      <c r="AB226">
        <v>13413000</v>
      </c>
      <c r="AC226">
        <v>14311000</v>
      </c>
      <c r="AD226">
        <v>16506000</v>
      </c>
      <c r="AE226">
        <v>16849000</v>
      </c>
      <c r="AF226">
        <v>14740000</v>
      </c>
      <c r="AG226">
        <v>12297000</v>
      </c>
      <c r="AH226">
        <v>11006000</v>
      </c>
      <c r="AI226">
        <v>11039000</v>
      </c>
      <c r="AJ226">
        <v>12307000</v>
      </c>
      <c r="AK226">
        <f>IF('ICSY 1950-2003'!AK226="","EMPTY",IF('ICSY 1995-2008'!AK226="","EMPTY_2",'ICSY 1950-2003'!AK226-'ICSY 1995-2008'!AK226))</f>
        <v>-1569</v>
      </c>
      <c r="AL226">
        <f>IF('ICSY 1950-2003'!AL226="","EMPTY",IF('ICSY 1995-2008'!AL226="","EMPTY_2",'ICSY 1950-2003'!AL226-'ICSY 1995-2008'!AL226))</f>
        <v>-1316</v>
      </c>
      <c r="AM226">
        <f>IF('ICSY 1950-2003'!AM226="","EMPTY",IF('ICSY 1995-2008'!AM226="","EMPTY_2",'ICSY 1950-2003'!AM226-'ICSY 1995-2008'!AM226))</f>
        <v>-1669</v>
      </c>
      <c r="AN226">
        <f>IF('ICSY 1950-2003'!AN226="","EMPTY",IF('ICSY 1995-2008'!AN226="","EMPTY_2",'ICSY 1950-2003'!AN226-'ICSY 1995-2008'!AN226))</f>
        <v>-2355</v>
      </c>
      <c r="AO226">
        <f>IF('ICSY 1950-2003'!AO226="","EMPTY",IF('ICSY 1995-2008'!AO226="","EMPTY_2",'ICSY 1950-2003'!AO226-'ICSY 1995-2008'!AO226))</f>
        <v>-1847</v>
      </c>
      <c r="AP226">
        <f>IF('ICSY 1950-2003'!AP226="","EMPTY",IF('ICSY 1995-2008'!AP226="","EMPTY_2",'ICSY 1950-2003'!AP226-'ICSY 1995-2008'!AP226))</f>
        <v>0</v>
      </c>
      <c r="AQ226">
        <f>IF('ICSY 1950-2003'!AQ226="","EMPTY",IF('ICSY 1995-2008'!AQ226="","EMPTY_2",'ICSY 1950-2003'!AQ226-'ICSY 1995-2008'!AQ226))</f>
        <v>0</v>
      </c>
      <c r="AR226">
        <f>IF('ICSY 1950-2003'!AR226="","EMPTY",IF('ICSY 1995-2008'!AR226="","EMPTY_2",'ICSY 1950-2003'!AR226-'ICSY 1995-2008'!AR226))</f>
        <v>911</v>
      </c>
      <c r="AS226">
        <f>IF('ICSY 1950-2003'!AS226="","EMPTY",IF('ICSY 1995-2008'!AS226="","EMPTY_2",'ICSY 1950-2003'!AS226-'ICSY 1995-2008'!AS226))</f>
        <v>785</v>
      </c>
      <c r="AU226">
        <f t="shared" si="3"/>
        <v>-7.06</v>
      </c>
    </row>
    <row r="227" spans="1:47" x14ac:dyDescent="0.2">
      <c r="A227" t="s">
        <v>655</v>
      </c>
      <c r="B227" t="s">
        <v>656</v>
      </c>
      <c r="C227" t="s">
        <v>657</v>
      </c>
      <c r="L227">
        <v>67682000</v>
      </c>
      <c r="M227">
        <v>71054000</v>
      </c>
      <c r="N227">
        <v>74930000</v>
      </c>
      <c r="O227">
        <v>77576000</v>
      </c>
      <c r="P227">
        <v>73558000</v>
      </c>
      <c r="Q227">
        <v>62130000</v>
      </c>
      <c r="R227">
        <v>67581000</v>
      </c>
      <c r="S227">
        <v>72629000</v>
      </c>
      <c r="T227">
        <v>77546000</v>
      </c>
      <c r="U227">
        <v>76648000</v>
      </c>
      <c r="V227">
        <v>68241000</v>
      </c>
      <c r="W227">
        <v>65054000</v>
      </c>
      <c r="X227">
        <v>57475000</v>
      </c>
      <c r="Y227">
        <v>63927000</v>
      </c>
      <c r="Z227">
        <v>70452000</v>
      </c>
      <c r="AA227">
        <v>70284000</v>
      </c>
      <c r="AB227">
        <v>71112000</v>
      </c>
      <c r="AC227">
        <v>67380000</v>
      </c>
      <c r="AD227">
        <v>71544000</v>
      </c>
      <c r="AE227">
        <v>71308000</v>
      </c>
      <c r="AF227">
        <v>70944000</v>
      </c>
      <c r="AG227">
        <v>67193000</v>
      </c>
      <c r="AH227">
        <v>69585000</v>
      </c>
      <c r="AI227">
        <v>73807000</v>
      </c>
      <c r="AJ227">
        <v>77948000</v>
      </c>
      <c r="AK227">
        <f>IF('ICSY 1950-2003'!AK227="","EMPTY",IF('ICSY 1995-2008'!AK227="","EMPTY_2",'ICSY 1950-2003'!AK227-'ICSY 1995-2008'!AK227))</f>
        <v>0</v>
      </c>
      <c r="AL227">
        <f>IF('ICSY 1950-2003'!AL227="","EMPTY",IF('ICSY 1995-2008'!AL227="","EMPTY_2",'ICSY 1950-2003'!AL227-'ICSY 1995-2008'!AL227))</f>
        <v>0</v>
      </c>
      <c r="AM227">
        <f>IF('ICSY 1950-2003'!AM227="","EMPTY",IF('ICSY 1995-2008'!AM227="","EMPTY_2",'ICSY 1950-2003'!AM227-'ICSY 1995-2008'!AM227))</f>
        <v>0</v>
      </c>
      <c r="AN227">
        <f>IF('ICSY 1950-2003'!AN227="","EMPTY",IF('ICSY 1995-2008'!AN227="","EMPTY_2",'ICSY 1950-2003'!AN227-'ICSY 1995-2008'!AN227))</f>
        <v>0</v>
      </c>
      <c r="AO227">
        <f>IF('ICSY 1950-2003'!AO227="","EMPTY",IF('ICSY 1995-2008'!AO227="","EMPTY_2",'ICSY 1950-2003'!AO227-'ICSY 1995-2008'!AO227))</f>
        <v>0</v>
      </c>
      <c r="AP227">
        <f>IF('ICSY 1950-2003'!AP227="","EMPTY",IF('ICSY 1995-2008'!AP227="","EMPTY_2",'ICSY 1950-2003'!AP227-'ICSY 1995-2008'!AP227))</f>
        <v>0</v>
      </c>
      <c r="AQ227">
        <f>IF('ICSY 1950-2003'!AQ227="","EMPTY",IF('ICSY 1995-2008'!AQ227="","EMPTY_2",'ICSY 1950-2003'!AQ227-'ICSY 1995-2008'!AQ227))</f>
        <v>0</v>
      </c>
      <c r="AR227">
        <f>IF('ICSY 1950-2003'!AR227="","EMPTY",IF('ICSY 1995-2008'!AR227="","EMPTY_2",'ICSY 1950-2003'!AR227-'ICSY 1995-2008'!AR227))</f>
        <v>0</v>
      </c>
      <c r="AS227">
        <f>IF('ICSY 1950-2003'!AS227="","EMPTY",IF('ICSY 1995-2008'!AS227="","EMPTY_2",'ICSY 1950-2003'!AS227-'ICSY 1995-2008'!AS227))</f>
        <v>0</v>
      </c>
      <c r="AU227">
        <f t="shared" si="3"/>
        <v>0</v>
      </c>
    </row>
    <row r="228" spans="1:47" x14ac:dyDescent="0.2">
      <c r="A228" t="s">
        <v>658</v>
      </c>
      <c r="B228" t="s">
        <v>659</v>
      </c>
      <c r="C228" t="s">
        <v>660</v>
      </c>
      <c r="L228">
        <v>497000</v>
      </c>
      <c r="M228">
        <v>458000</v>
      </c>
      <c r="N228">
        <v>460000</v>
      </c>
      <c r="O228">
        <v>517000</v>
      </c>
      <c r="P228">
        <v>546000</v>
      </c>
      <c r="Q228">
        <v>632000</v>
      </c>
      <c r="R228">
        <v>676000</v>
      </c>
      <c r="S228">
        <v>682000</v>
      </c>
      <c r="T228">
        <v>674000</v>
      </c>
      <c r="U228">
        <v>680000</v>
      </c>
      <c r="V228">
        <v>684000</v>
      </c>
      <c r="W228">
        <v>604000</v>
      </c>
      <c r="X228">
        <v>550000</v>
      </c>
      <c r="Y228">
        <v>401000</v>
      </c>
      <c r="Z228">
        <v>374000</v>
      </c>
      <c r="AA228">
        <v>317000</v>
      </c>
      <c r="AB228">
        <v>329000</v>
      </c>
      <c r="AC228">
        <v>420000</v>
      </c>
      <c r="AD228">
        <v>435000</v>
      </c>
      <c r="AE228">
        <v>465000</v>
      </c>
      <c r="AF228">
        <v>469000</v>
      </c>
      <c r="AG228">
        <v>458000</v>
      </c>
      <c r="AH228">
        <v>552000</v>
      </c>
      <c r="AI228">
        <v>610000</v>
      </c>
      <c r="AJ228">
        <v>701000</v>
      </c>
      <c r="AK228">
        <f>IF('ICSY 1950-2003'!AK228="","EMPTY",IF('ICSY 1995-2008'!AK228="","EMPTY_2",'ICSY 1950-2003'!AK228-'ICSY 1995-2008'!AK228))</f>
        <v>0</v>
      </c>
      <c r="AL228">
        <f>IF('ICSY 1950-2003'!AL228="","EMPTY",IF('ICSY 1995-2008'!AL228="","EMPTY_2",'ICSY 1950-2003'!AL228-'ICSY 1995-2008'!AL228))</f>
        <v>0</v>
      </c>
      <c r="AM228">
        <f>IF('ICSY 1950-2003'!AM228="","EMPTY",IF('ICSY 1995-2008'!AM228="","EMPTY_2",'ICSY 1950-2003'!AM228-'ICSY 1995-2008'!AM228))</f>
        <v>0</v>
      </c>
      <c r="AN228">
        <f>IF('ICSY 1950-2003'!AN228="","EMPTY",IF('ICSY 1995-2008'!AN228="","EMPTY_2",'ICSY 1950-2003'!AN228-'ICSY 1995-2008'!AN228))</f>
        <v>0</v>
      </c>
      <c r="AO228">
        <f>IF('ICSY 1950-2003'!AO228="","EMPTY",IF('ICSY 1995-2008'!AO228="","EMPTY_2",'ICSY 1950-2003'!AO228-'ICSY 1995-2008'!AO228))</f>
        <v>0</v>
      </c>
      <c r="AP228">
        <f>IF('ICSY 1950-2003'!AP228="","EMPTY",IF('ICSY 1995-2008'!AP228="","EMPTY_2",'ICSY 1950-2003'!AP228-'ICSY 1995-2008'!AP228))</f>
        <v>0</v>
      </c>
      <c r="AQ228">
        <f>IF('ICSY 1950-2003'!AQ228="","EMPTY",IF('ICSY 1995-2008'!AQ228="","EMPTY_2",'ICSY 1950-2003'!AQ228-'ICSY 1995-2008'!AQ228))</f>
        <v>0</v>
      </c>
      <c r="AR228">
        <f>IF('ICSY 1950-2003'!AR228="","EMPTY",IF('ICSY 1995-2008'!AR228="","EMPTY_2",'ICSY 1950-2003'!AR228-'ICSY 1995-2008'!AR228))</f>
        <v>-5</v>
      </c>
      <c r="AS228">
        <f>IF('ICSY 1950-2003'!AS228="","EMPTY",IF('ICSY 1995-2008'!AS228="","EMPTY_2",'ICSY 1950-2003'!AS228-'ICSY 1995-2008'!AS228))</f>
        <v>-43</v>
      </c>
      <c r="AU228">
        <f t="shared" si="3"/>
        <v>-4.8000000000000001E-2</v>
      </c>
    </row>
    <row r="229" spans="1:47" x14ac:dyDescent="0.2">
      <c r="A229" t="s">
        <v>661</v>
      </c>
      <c r="B229" t="s">
        <v>662</v>
      </c>
      <c r="C229" t="s">
        <v>663</v>
      </c>
      <c r="AK229" t="str">
        <f>IF('ICSY 1950-2003'!AK229="","EMPTY",IF('ICSY 1995-2008'!AK229="","EMPTY_2",'ICSY 1950-2003'!AK229-'ICSY 1995-2008'!AK229))</f>
        <v>EMPTY</v>
      </c>
      <c r="AL229" t="str">
        <f>IF('ICSY 1950-2003'!AL229="","EMPTY",IF('ICSY 1995-2008'!AL229="","EMPTY_2",'ICSY 1950-2003'!AL229-'ICSY 1995-2008'!AL229))</f>
        <v>EMPTY</v>
      </c>
      <c r="AM229" t="str">
        <f>IF('ICSY 1950-2003'!AM229="","EMPTY",IF('ICSY 1995-2008'!AM229="","EMPTY_2",'ICSY 1950-2003'!AM229-'ICSY 1995-2008'!AM229))</f>
        <v>EMPTY</v>
      </c>
      <c r="AN229" t="str">
        <f>IF('ICSY 1950-2003'!AN229="","EMPTY",IF('ICSY 1995-2008'!AN229="","EMPTY_2",'ICSY 1950-2003'!AN229-'ICSY 1995-2008'!AN229))</f>
        <v>EMPTY</v>
      </c>
      <c r="AO229" t="str">
        <f>IF('ICSY 1950-2003'!AO229="","EMPTY",IF('ICSY 1995-2008'!AO229="","EMPTY_2",'ICSY 1950-2003'!AO229-'ICSY 1995-2008'!AO229))</f>
        <v>EMPTY</v>
      </c>
      <c r="AP229" t="str">
        <f>IF('ICSY 1950-2003'!AP229="","EMPTY",IF('ICSY 1995-2008'!AP229="","EMPTY_2",'ICSY 1950-2003'!AP229-'ICSY 1995-2008'!AP229))</f>
        <v>EMPTY</v>
      </c>
      <c r="AQ229" t="str">
        <f>IF('ICSY 1950-2003'!AQ229="","EMPTY",IF('ICSY 1995-2008'!AQ229="","EMPTY_2",'ICSY 1950-2003'!AQ229-'ICSY 1995-2008'!AQ229))</f>
        <v>EMPTY</v>
      </c>
      <c r="AR229" t="str">
        <f>IF('ICSY 1950-2003'!AR229="","EMPTY",IF('ICSY 1995-2008'!AR229="","EMPTY_2",'ICSY 1950-2003'!AR229-'ICSY 1995-2008'!AR229))</f>
        <v>EMPTY</v>
      </c>
      <c r="AS229" t="str">
        <f>IF('ICSY 1950-2003'!AS229="","EMPTY",IF('ICSY 1995-2008'!AS229="","EMPTY_2",'ICSY 1950-2003'!AS229-'ICSY 1995-2008'!AS229))</f>
        <v>EMPTY</v>
      </c>
      <c r="AU229">
        <f t="shared" si="3"/>
        <v>0</v>
      </c>
    </row>
    <row r="230" spans="1:47" x14ac:dyDescent="0.2">
      <c r="A230" t="s">
        <v>664</v>
      </c>
      <c r="B230" t="s">
        <v>665</v>
      </c>
      <c r="C230" t="s">
        <v>666</v>
      </c>
      <c r="L230">
        <v>95248000</v>
      </c>
      <c r="M230">
        <v>100331000</v>
      </c>
      <c r="N230">
        <v>104299000</v>
      </c>
      <c r="O230">
        <v>109521000</v>
      </c>
      <c r="P230">
        <v>115145000</v>
      </c>
      <c r="Q230">
        <v>122057000</v>
      </c>
      <c r="R230">
        <v>124246000</v>
      </c>
      <c r="S230">
        <v>127056000</v>
      </c>
      <c r="T230">
        <v>126956000</v>
      </c>
      <c r="U230">
        <v>123019000</v>
      </c>
      <c r="V230">
        <v>125049000</v>
      </c>
      <c r="W230">
        <v>127169000</v>
      </c>
      <c r="X230">
        <v>123681000</v>
      </c>
      <c r="Y230">
        <v>128156000</v>
      </c>
      <c r="Z230">
        <v>129866000</v>
      </c>
      <c r="AA230">
        <v>130772000</v>
      </c>
      <c r="AB230">
        <v>135119000</v>
      </c>
      <c r="AC230">
        <v>137404000</v>
      </c>
      <c r="AD230">
        <v>139499000</v>
      </c>
      <c r="AE230">
        <v>140436000</v>
      </c>
      <c r="AF230">
        <v>137321000</v>
      </c>
      <c r="AK230" t="str">
        <f>IF('ICSY 1950-2003'!AK230="","EMPTY",IF('ICSY 1995-2008'!AK230="","EMPTY_2",'ICSY 1950-2003'!AK230-'ICSY 1995-2008'!AK230))</f>
        <v>EMPTY</v>
      </c>
      <c r="AL230" t="str">
        <f>IF('ICSY 1950-2003'!AL230="","EMPTY",IF('ICSY 1995-2008'!AL230="","EMPTY_2",'ICSY 1950-2003'!AL230-'ICSY 1995-2008'!AL230))</f>
        <v>EMPTY</v>
      </c>
      <c r="AM230" t="str">
        <f>IF('ICSY 1950-2003'!AM230="","EMPTY",IF('ICSY 1995-2008'!AM230="","EMPTY_2",'ICSY 1950-2003'!AM230-'ICSY 1995-2008'!AM230))</f>
        <v>EMPTY</v>
      </c>
      <c r="AN230" t="str">
        <f>IF('ICSY 1950-2003'!AN230="","EMPTY",IF('ICSY 1995-2008'!AN230="","EMPTY_2",'ICSY 1950-2003'!AN230-'ICSY 1995-2008'!AN230))</f>
        <v>EMPTY</v>
      </c>
      <c r="AO230" t="str">
        <f>IF('ICSY 1950-2003'!AO230="","EMPTY",IF('ICSY 1995-2008'!AO230="","EMPTY_2",'ICSY 1950-2003'!AO230-'ICSY 1995-2008'!AO230))</f>
        <v>EMPTY</v>
      </c>
      <c r="AP230" t="str">
        <f>IF('ICSY 1950-2003'!AP230="","EMPTY",IF('ICSY 1995-2008'!AP230="","EMPTY_2",'ICSY 1950-2003'!AP230-'ICSY 1995-2008'!AP230))</f>
        <v>EMPTY</v>
      </c>
      <c r="AQ230" t="str">
        <f>IF('ICSY 1950-2003'!AQ230="","EMPTY",IF('ICSY 1995-2008'!AQ230="","EMPTY_2",'ICSY 1950-2003'!AQ230-'ICSY 1995-2008'!AQ230))</f>
        <v>EMPTY</v>
      </c>
      <c r="AR230" t="str">
        <f>IF('ICSY 1950-2003'!AR230="","EMPTY",IF('ICSY 1995-2008'!AR230="","EMPTY_2",'ICSY 1950-2003'!AR230-'ICSY 1995-2008'!AR230))</f>
        <v>EMPTY</v>
      </c>
      <c r="AS230" t="str">
        <f>IF('ICSY 1950-2003'!AS230="","EMPTY",IF('ICSY 1995-2008'!AS230="","EMPTY_2",'ICSY 1950-2003'!AS230-'ICSY 1995-2008'!AS230))</f>
        <v>EMPTY</v>
      </c>
      <c r="AU230">
        <f t="shared" si="3"/>
        <v>0</v>
      </c>
    </row>
    <row r="231" spans="1:47" x14ac:dyDescent="0.2">
      <c r="A231" t="s">
        <v>667</v>
      </c>
      <c r="B231" t="s">
        <v>668</v>
      </c>
      <c r="C231" t="s">
        <v>669</v>
      </c>
      <c r="V231">
        <v>4200000</v>
      </c>
      <c r="Z231">
        <v>5077000</v>
      </c>
      <c r="AA231">
        <v>5287000</v>
      </c>
      <c r="AB231">
        <v>5425000</v>
      </c>
      <c r="AC231">
        <v>5512000</v>
      </c>
      <c r="AD231">
        <v>5583000</v>
      </c>
      <c r="AE231">
        <v>6194000</v>
      </c>
      <c r="AF231">
        <v>6385000</v>
      </c>
      <c r="AG231">
        <v>6191000</v>
      </c>
      <c r="AH231">
        <v>5934000</v>
      </c>
      <c r="AI231">
        <v>5277000</v>
      </c>
      <c r="AJ231">
        <v>4780000</v>
      </c>
      <c r="AK231">
        <f>IF('ICSY 1950-2003'!AK231="","EMPTY",IF('ICSY 1995-2008'!AK231="","EMPTY_2",'ICSY 1950-2003'!AK231-'ICSY 1995-2008'!AK231))</f>
        <v>0</v>
      </c>
      <c r="AL231">
        <f>IF('ICSY 1950-2003'!AL231="","EMPTY",IF('ICSY 1995-2008'!AL231="","EMPTY_2",'ICSY 1950-2003'!AL231-'ICSY 1995-2008'!AL231))</f>
        <v>0</v>
      </c>
      <c r="AM231">
        <f>IF('ICSY 1950-2003'!AM231="","EMPTY",IF('ICSY 1995-2008'!AM231="","EMPTY_2",'ICSY 1950-2003'!AM231-'ICSY 1995-2008'!AM231))</f>
        <v>0</v>
      </c>
      <c r="AN231">
        <f>IF('ICSY 1950-2003'!AN231="","EMPTY",IF('ICSY 1995-2008'!AN231="","EMPTY_2",'ICSY 1950-2003'!AN231-'ICSY 1995-2008'!AN231))</f>
        <v>-42</v>
      </c>
      <c r="AO231">
        <f>IF('ICSY 1950-2003'!AO231="","EMPTY",IF('ICSY 1995-2008'!AO231="","EMPTY_2",'ICSY 1950-2003'!AO231-'ICSY 1995-2008'!AO231))</f>
        <v>31</v>
      </c>
      <c r="AP231">
        <f>IF('ICSY 1950-2003'!AP231="","EMPTY",IF('ICSY 1995-2008'!AP231="","EMPTY_2",'ICSY 1950-2003'!AP231-'ICSY 1995-2008'!AP231))</f>
        <v>0</v>
      </c>
      <c r="AQ231">
        <f>IF('ICSY 1950-2003'!AQ231="","EMPTY",IF('ICSY 1995-2008'!AQ231="","EMPTY_2",'ICSY 1950-2003'!AQ231-'ICSY 1995-2008'!AQ231))</f>
        <v>0</v>
      </c>
      <c r="AR231">
        <f>IF('ICSY 1950-2003'!AR231="","EMPTY",IF('ICSY 1995-2008'!AR231="","EMPTY_2",'ICSY 1950-2003'!AR231-'ICSY 1995-2008'!AR231))</f>
        <v>73</v>
      </c>
      <c r="AS231">
        <f>IF('ICSY 1950-2003'!AS231="","EMPTY",IF('ICSY 1995-2008'!AS231="","EMPTY_2",'ICSY 1950-2003'!AS231-'ICSY 1995-2008'!AS231))</f>
        <v>-62</v>
      </c>
      <c r="AU231">
        <f t="shared" si="3"/>
        <v>0</v>
      </c>
    </row>
    <row r="232" spans="1:47" x14ac:dyDescent="0.2">
      <c r="A232" t="s">
        <v>670</v>
      </c>
      <c r="B232" t="s">
        <v>671</v>
      </c>
      <c r="C232" t="s">
        <v>672</v>
      </c>
      <c r="AK232" t="str">
        <f>IF('ICSY 1950-2003'!AK232="","EMPTY",IF('ICSY 1995-2008'!AK232="","EMPTY_2",'ICSY 1950-2003'!AK232-'ICSY 1995-2008'!AK232))</f>
        <v>EMPTY</v>
      </c>
      <c r="AL232" t="str">
        <f>IF('ICSY 1950-2003'!AL232="","EMPTY",IF('ICSY 1995-2008'!AL232="","EMPTY_2",'ICSY 1950-2003'!AL232-'ICSY 1995-2008'!AL232))</f>
        <v>EMPTY</v>
      </c>
      <c r="AM232" t="str">
        <f>IF('ICSY 1950-2003'!AM232="","EMPTY",IF('ICSY 1995-2008'!AM232="","EMPTY_2",'ICSY 1950-2003'!AM232-'ICSY 1995-2008'!AM232))</f>
        <v>EMPTY</v>
      </c>
      <c r="AN232" t="str">
        <f>IF('ICSY 1950-2003'!AN232="","EMPTY",IF('ICSY 1995-2008'!AN232="","EMPTY_2",'ICSY 1950-2003'!AN232-'ICSY 1995-2008'!AN232))</f>
        <v>EMPTY</v>
      </c>
      <c r="AO232" t="str">
        <f>IF('ICSY 1950-2003'!AO232="","EMPTY",IF('ICSY 1995-2008'!AO232="","EMPTY_2",'ICSY 1950-2003'!AO232-'ICSY 1995-2008'!AO232))</f>
        <v>EMPTY</v>
      </c>
      <c r="AP232" t="str">
        <f>IF('ICSY 1950-2003'!AP232="","EMPTY",IF('ICSY 1995-2008'!AP232="","EMPTY_2",'ICSY 1950-2003'!AP232-'ICSY 1995-2008'!AP232))</f>
        <v>EMPTY</v>
      </c>
      <c r="AQ232" t="str">
        <f>IF('ICSY 1950-2003'!AQ232="","EMPTY",IF('ICSY 1995-2008'!AQ232="","EMPTY_2",'ICSY 1950-2003'!AQ232-'ICSY 1995-2008'!AQ232))</f>
        <v>EMPTY</v>
      </c>
      <c r="AR232" t="str">
        <f>IF('ICSY 1950-2003'!AR232="","EMPTY",IF('ICSY 1995-2008'!AR232="","EMPTY_2",'ICSY 1950-2003'!AR232-'ICSY 1995-2008'!AR232))</f>
        <v>EMPTY</v>
      </c>
      <c r="AS232" t="str">
        <f>IF('ICSY 1950-2003'!AS232="","EMPTY",IF('ICSY 1995-2008'!AS232="","EMPTY_2",'ICSY 1950-2003'!AS232-'ICSY 1995-2008'!AS232))</f>
        <v>EMPTY</v>
      </c>
      <c r="AU232">
        <f t="shared" si="3"/>
        <v>0</v>
      </c>
    </row>
    <row r="233" spans="1:47" x14ac:dyDescent="0.2">
      <c r="A233" t="s">
        <v>673</v>
      </c>
      <c r="B233" t="s">
        <v>674</v>
      </c>
      <c r="C233" t="s">
        <v>675</v>
      </c>
      <c r="L233">
        <v>2318000</v>
      </c>
      <c r="M233">
        <v>2508000</v>
      </c>
      <c r="N233">
        <v>2982000</v>
      </c>
      <c r="O233">
        <v>3413000</v>
      </c>
      <c r="P233">
        <v>3495000</v>
      </c>
      <c r="Q233">
        <v>3455000</v>
      </c>
      <c r="R233">
        <v>3538000</v>
      </c>
      <c r="S233">
        <v>3742000</v>
      </c>
      <c r="T233">
        <v>3426000</v>
      </c>
      <c r="U233">
        <v>3973000</v>
      </c>
      <c r="V233">
        <v>4842000</v>
      </c>
      <c r="W233">
        <v>4904000</v>
      </c>
      <c r="X233">
        <v>5432000</v>
      </c>
      <c r="Y233">
        <v>4430000</v>
      </c>
      <c r="Z233">
        <v>4783000</v>
      </c>
      <c r="AA233">
        <v>5121000</v>
      </c>
      <c r="AB233">
        <v>5875000</v>
      </c>
      <c r="AC233">
        <v>5975000</v>
      </c>
      <c r="AD233">
        <v>6199000</v>
      </c>
      <c r="AE233">
        <v>5259000</v>
      </c>
      <c r="AF233">
        <v>5996000</v>
      </c>
      <c r="AG233">
        <v>6336000</v>
      </c>
      <c r="AH233">
        <v>6585000</v>
      </c>
      <c r="AI233">
        <v>6876000</v>
      </c>
      <c r="AJ233">
        <v>4562000</v>
      </c>
      <c r="AK233">
        <f>IF('ICSY 1950-2003'!AK233="","EMPTY",IF('ICSY 1995-2008'!AK233="","EMPTY_2",'ICSY 1950-2003'!AK233-'ICSY 1995-2008'!AK233))</f>
        <v>0</v>
      </c>
      <c r="AL233">
        <f>IF('ICSY 1950-2003'!AL233="","EMPTY",IF('ICSY 1995-2008'!AL233="","EMPTY_2",'ICSY 1950-2003'!AL233-'ICSY 1995-2008'!AL233))</f>
        <v>0</v>
      </c>
      <c r="AM233">
        <f>IF('ICSY 1950-2003'!AM233="","EMPTY",IF('ICSY 1995-2008'!AM233="","EMPTY_2",'ICSY 1950-2003'!AM233-'ICSY 1995-2008'!AM233))</f>
        <v>278</v>
      </c>
      <c r="AN233">
        <f>IF('ICSY 1950-2003'!AN233="","EMPTY",IF('ICSY 1995-2008'!AN233="","EMPTY_2",'ICSY 1950-2003'!AN233-'ICSY 1995-2008'!AN233))</f>
        <v>332</v>
      </c>
      <c r="AO233">
        <f>IF('ICSY 1950-2003'!AO233="","EMPTY",IF('ICSY 1995-2008'!AO233="","EMPTY_2",'ICSY 1950-2003'!AO233-'ICSY 1995-2008'!AO233))</f>
        <v>625</v>
      </c>
      <c r="AP233">
        <f>IF('ICSY 1950-2003'!AP233="","EMPTY",IF('ICSY 1995-2008'!AP233="","EMPTY_2",'ICSY 1950-2003'!AP233-'ICSY 1995-2008'!AP233))</f>
        <v>1073</v>
      </c>
      <c r="AQ233">
        <f>IF('ICSY 1950-2003'!AQ233="","EMPTY",IF('ICSY 1995-2008'!AQ233="","EMPTY_2",'ICSY 1950-2003'!AQ233-'ICSY 1995-2008'!AQ233))</f>
        <v>1371</v>
      </c>
      <c r="AR233">
        <f>IF('ICSY 1950-2003'!AR233="","EMPTY",IF('ICSY 1995-2008'!AR233="","EMPTY_2",'ICSY 1950-2003'!AR233-'ICSY 1995-2008'!AR233))</f>
        <v>874</v>
      </c>
      <c r="AS233">
        <f>IF('ICSY 1950-2003'!AS233="","EMPTY",IF('ICSY 1995-2008'!AS233="","EMPTY_2",'ICSY 1950-2003'!AS233-'ICSY 1995-2008'!AS233))</f>
        <v>-398</v>
      </c>
      <c r="AU233">
        <f t="shared" si="3"/>
        <v>4.1550000000000002</v>
      </c>
    </row>
    <row r="234" spans="1:47" x14ac:dyDescent="0.2">
      <c r="A234" t="s">
        <v>676</v>
      </c>
      <c r="B234" t="s">
        <v>677</v>
      </c>
      <c r="C234" t="s">
        <v>678</v>
      </c>
      <c r="L234">
        <v>790000</v>
      </c>
      <c r="M234">
        <v>760000</v>
      </c>
      <c r="N234">
        <v>490000</v>
      </c>
      <c r="O234">
        <v>764000</v>
      </c>
      <c r="P234">
        <v>700000</v>
      </c>
      <c r="Q234">
        <v>537000</v>
      </c>
      <c r="R234">
        <v>738000</v>
      </c>
      <c r="S234">
        <v>845000</v>
      </c>
      <c r="T234">
        <v>843000</v>
      </c>
      <c r="U234">
        <v>705000</v>
      </c>
      <c r="V234">
        <v>641000</v>
      </c>
      <c r="W234">
        <v>538000</v>
      </c>
      <c r="X234">
        <v>710000</v>
      </c>
      <c r="Y234">
        <v>907000</v>
      </c>
      <c r="Z234">
        <v>1296000</v>
      </c>
      <c r="AA234">
        <v>1503000</v>
      </c>
      <c r="AB234">
        <v>1526000</v>
      </c>
      <c r="AC234">
        <v>1665000</v>
      </c>
      <c r="AD234">
        <v>1954000</v>
      </c>
      <c r="AE234">
        <v>2088000</v>
      </c>
      <c r="AF234">
        <v>2534000</v>
      </c>
      <c r="AG234">
        <v>3127000</v>
      </c>
      <c r="AH234">
        <v>3926000</v>
      </c>
      <c r="AI234">
        <v>4200000</v>
      </c>
      <c r="AJ234">
        <v>4700000</v>
      </c>
      <c r="AK234">
        <f>IF('ICSY 1950-2003'!AK234="","EMPTY",IF('ICSY 1995-2008'!AK234="","EMPTY_2",'ICSY 1950-2003'!AK234-'ICSY 1995-2008'!AK234))</f>
        <v>0</v>
      </c>
      <c r="AL234">
        <f>IF('ICSY 1950-2003'!AL234="","EMPTY",IF('ICSY 1995-2008'!AL234="","EMPTY_2",'ICSY 1950-2003'!AL234-'ICSY 1995-2008'!AL234))</f>
        <v>0</v>
      </c>
      <c r="AM234">
        <f>IF('ICSY 1950-2003'!AM234="","EMPTY",IF('ICSY 1995-2008'!AM234="","EMPTY_2",'ICSY 1950-2003'!AM234-'ICSY 1995-2008'!AM234))</f>
        <v>0</v>
      </c>
      <c r="AN234">
        <f>IF('ICSY 1950-2003'!AN234="","EMPTY",IF('ICSY 1995-2008'!AN234="","EMPTY_2",'ICSY 1950-2003'!AN234-'ICSY 1995-2008'!AN234))</f>
        <v>0</v>
      </c>
      <c r="AO234">
        <f>IF('ICSY 1950-2003'!AO234="","EMPTY",IF('ICSY 1995-2008'!AO234="","EMPTY_2",'ICSY 1950-2003'!AO234-'ICSY 1995-2008'!AO234))</f>
        <v>0</v>
      </c>
      <c r="AP234">
        <f>IF('ICSY 1950-2003'!AP234="","EMPTY",IF('ICSY 1995-2008'!AP234="","EMPTY_2",'ICSY 1950-2003'!AP234-'ICSY 1995-2008'!AP234))</f>
        <v>0</v>
      </c>
      <c r="AQ234">
        <f>IF('ICSY 1950-2003'!AQ234="","EMPTY",IF('ICSY 1995-2008'!AQ234="","EMPTY_2",'ICSY 1950-2003'!AQ234-'ICSY 1995-2008'!AQ234))</f>
        <v>0</v>
      </c>
      <c r="AR234">
        <f>IF('ICSY 1950-2003'!AR234="","EMPTY",IF('ICSY 1995-2008'!AR234="","EMPTY_2",'ICSY 1950-2003'!AR234-'ICSY 1995-2008'!AR234))</f>
        <v>0</v>
      </c>
      <c r="AS234">
        <f>IF('ICSY 1950-2003'!AS234="","EMPTY",IF('ICSY 1995-2008'!AS234="","EMPTY_2",'ICSY 1950-2003'!AS234-'ICSY 1995-2008'!AS234))</f>
        <v>0</v>
      </c>
      <c r="AU234">
        <f t="shared" si="3"/>
        <v>0</v>
      </c>
    </row>
    <row r="235" spans="1:47" x14ac:dyDescent="0.2">
      <c r="A235" t="s">
        <v>679</v>
      </c>
      <c r="B235" t="s">
        <v>680</v>
      </c>
      <c r="C235" t="s">
        <v>681</v>
      </c>
      <c r="AK235" t="str">
        <f>IF('ICSY 1950-2003'!AK235="","EMPTY",IF('ICSY 1995-2008'!AK235="","EMPTY_2",'ICSY 1950-2003'!AK235-'ICSY 1995-2008'!AK235))</f>
        <v>EMPTY</v>
      </c>
      <c r="AL235" t="str">
        <f>IF('ICSY 1950-2003'!AL235="","EMPTY",IF('ICSY 1995-2008'!AL235="","EMPTY_2",'ICSY 1950-2003'!AL235-'ICSY 1995-2008'!AL235))</f>
        <v>EMPTY</v>
      </c>
      <c r="AM235" t="str">
        <f>IF('ICSY 1950-2003'!AM235="","EMPTY",IF('ICSY 1995-2008'!AM235="","EMPTY_2",'ICSY 1950-2003'!AM235-'ICSY 1995-2008'!AM235))</f>
        <v>EMPTY</v>
      </c>
      <c r="AN235" t="str">
        <f>IF('ICSY 1950-2003'!AN235="","EMPTY",IF('ICSY 1995-2008'!AN235="","EMPTY_2",'ICSY 1950-2003'!AN235-'ICSY 1995-2008'!AN235))</f>
        <v>EMPTY</v>
      </c>
      <c r="AO235" t="str">
        <f>IF('ICSY 1950-2003'!AO235="","EMPTY",IF('ICSY 1995-2008'!AO235="","EMPTY_2",'ICSY 1950-2003'!AO235-'ICSY 1995-2008'!AO235))</f>
        <v>EMPTY</v>
      </c>
      <c r="AP235" t="str">
        <f>IF('ICSY 1950-2003'!AP235="","EMPTY",IF('ICSY 1995-2008'!AP235="","EMPTY_2",'ICSY 1950-2003'!AP235-'ICSY 1995-2008'!AP235))</f>
        <v>EMPTY</v>
      </c>
      <c r="AQ235" t="str">
        <f>IF('ICSY 1950-2003'!AQ235="","EMPTY",IF('ICSY 1995-2008'!AQ235="","EMPTY_2",'ICSY 1950-2003'!AQ235-'ICSY 1995-2008'!AQ235))</f>
        <v>EMPTY</v>
      </c>
      <c r="AR235" t="str">
        <f>IF('ICSY 1950-2003'!AR235="","EMPTY",IF('ICSY 1995-2008'!AR235="","EMPTY_2",'ICSY 1950-2003'!AR235-'ICSY 1995-2008'!AR235))</f>
        <v>EMPTY</v>
      </c>
      <c r="AS235" t="str">
        <f>IF('ICSY 1950-2003'!AS235="","EMPTY",IF('ICSY 1995-2008'!AS235="","EMPTY_2",'ICSY 1950-2003'!AS235-'ICSY 1995-2008'!AS235))</f>
        <v>EMPTY</v>
      </c>
      <c r="AU235">
        <f t="shared" si="3"/>
        <v>0</v>
      </c>
    </row>
    <row r="236" spans="1:47" x14ac:dyDescent="0.2">
      <c r="A236" t="s">
        <v>682</v>
      </c>
      <c r="B236" t="s">
        <v>683</v>
      </c>
      <c r="C236" t="s">
        <v>684</v>
      </c>
      <c r="L236">
        <v>0</v>
      </c>
      <c r="M236">
        <v>0</v>
      </c>
      <c r="N236">
        <v>0</v>
      </c>
      <c r="O236">
        <v>50000</v>
      </c>
      <c r="P236">
        <v>50000</v>
      </c>
      <c r="Q236">
        <v>66000</v>
      </c>
      <c r="R236">
        <v>60000</v>
      </c>
      <c r="S236">
        <v>60000</v>
      </c>
      <c r="T236">
        <v>66000</v>
      </c>
      <c r="U236">
        <v>68000</v>
      </c>
      <c r="V236">
        <v>81000</v>
      </c>
      <c r="W236">
        <v>85000</v>
      </c>
      <c r="X236">
        <v>243000</v>
      </c>
      <c r="Y236">
        <v>623000</v>
      </c>
      <c r="Z236">
        <v>709000</v>
      </c>
      <c r="AA236">
        <v>698000</v>
      </c>
      <c r="AB236">
        <v>708000</v>
      </c>
      <c r="AC236">
        <v>787000</v>
      </c>
      <c r="AD236">
        <v>804000</v>
      </c>
      <c r="AE236">
        <v>718000</v>
      </c>
      <c r="AF236">
        <v>828000</v>
      </c>
      <c r="AG236">
        <v>718000</v>
      </c>
      <c r="AH236">
        <v>820000</v>
      </c>
      <c r="AI236">
        <v>1000000</v>
      </c>
      <c r="AJ236">
        <v>898000</v>
      </c>
      <c r="AK236">
        <f>IF('ICSY 1950-2003'!AK236="","EMPTY",IF('ICSY 1995-2008'!AK236="","EMPTY_2",'ICSY 1950-2003'!AK236-'ICSY 1995-2008'!AK236))</f>
        <v>0</v>
      </c>
      <c r="AL236">
        <f>IF('ICSY 1950-2003'!AL236="","EMPTY",IF('ICSY 1995-2008'!AL236="","EMPTY_2",'ICSY 1950-2003'!AL236-'ICSY 1995-2008'!AL236))</f>
        <v>0</v>
      </c>
      <c r="AM236">
        <f>IF('ICSY 1950-2003'!AM236="","EMPTY",IF('ICSY 1995-2008'!AM236="","EMPTY_2",'ICSY 1950-2003'!AM236-'ICSY 1995-2008'!AM236))</f>
        <v>0</v>
      </c>
      <c r="AN236">
        <f>IF('ICSY 1950-2003'!AN236="","EMPTY",IF('ICSY 1995-2008'!AN236="","EMPTY_2",'ICSY 1950-2003'!AN236-'ICSY 1995-2008'!AN236))</f>
        <v>0</v>
      </c>
      <c r="AO236">
        <f>IF('ICSY 1950-2003'!AO236="","EMPTY",IF('ICSY 1995-2008'!AO236="","EMPTY_2",'ICSY 1950-2003'!AO236-'ICSY 1995-2008'!AO236))</f>
        <v>0</v>
      </c>
      <c r="AP236">
        <f>IF('ICSY 1950-2003'!AP236="","EMPTY",IF('ICSY 1995-2008'!AP236="","EMPTY_2",'ICSY 1950-2003'!AP236-'ICSY 1995-2008'!AP236))</f>
        <v>0</v>
      </c>
      <c r="AQ236">
        <f>IF('ICSY 1950-2003'!AQ236="","EMPTY",IF('ICSY 1995-2008'!AQ236="","EMPTY_2",'ICSY 1950-2003'!AQ236-'ICSY 1995-2008'!AQ236))</f>
        <v>0</v>
      </c>
      <c r="AR236">
        <f>IF('ICSY 1950-2003'!AR236="","EMPTY",IF('ICSY 1995-2008'!AR236="","EMPTY_2",'ICSY 1950-2003'!AR236-'ICSY 1995-2008'!AR236))</f>
        <v>-21</v>
      </c>
      <c r="AS236">
        <f>IF('ICSY 1950-2003'!AS236="","EMPTY",IF('ICSY 1995-2008'!AS236="","EMPTY_2",'ICSY 1950-2003'!AS236-'ICSY 1995-2008'!AS236))</f>
        <v>0</v>
      </c>
      <c r="AU236">
        <f t="shared" si="3"/>
        <v>-2.1000000000000001E-2</v>
      </c>
    </row>
    <row r="237" spans="1:47" x14ac:dyDescent="0.2">
      <c r="A237" t="s">
        <v>685</v>
      </c>
      <c r="B237" t="s">
        <v>686</v>
      </c>
      <c r="C237" t="s">
        <v>687</v>
      </c>
      <c r="L237">
        <v>4399000</v>
      </c>
      <c r="M237">
        <v>4954000</v>
      </c>
      <c r="N237">
        <v>5750000</v>
      </c>
      <c r="O237">
        <v>6196000</v>
      </c>
      <c r="P237">
        <v>6647000</v>
      </c>
      <c r="Q237">
        <v>7065000</v>
      </c>
      <c r="R237">
        <v>7621000</v>
      </c>
      <c r="S237">
        <v>8006000</v>
      </c>
      <c r="T237">
        <v>8698000</v>
      </c>
      <c r="U237">
        <v>9469000</v>
      </c>
      <c r="V237">
        <v>9716000</v>
      </c>
      <c r="W237">
        <v>9780000</v>
      </c>
      <c r="X237">
        <v>9720000</v>
      </c>
      <c r="Y237">
        <v>9588000</v>
      </c>
      <c r="Z237">
        <v>9315000</v>
      </c>
      <c r="AA237">
        <v>9028000</v>
      </c>
      <c r="AB237">
        <v>9128000</v>
      </c>
      <c r="AC237">
        <v>8963000</v>
      </c>
      <c r="AD237">
        <v>8840000</v>
      </c>
      <c r="AE237">
        <v>8560000</v>
      </c>
      <c r="AF237">
        <v>7956000</v>
      </c>
      <c r="AK237" t="str">
        <f>IF('ICSY 1950-2003'!AK237="","EMPTY",IF('ICSY 1995-2008'!AK237="","EMPTY_2",'ICSY 1950-2003'!AK237-'ICSY 1995-2008'!AK237))</f>
        <v>EMPTY</v>
      </c>
      <c r="AL237" t="str">
        <f>IF('ICSY 1950-2003'!AL237="","EMPTY",IF('ICSY 1995-2008'!AL237="","EMPTY_2",'ICSY 1950-2003'!AL237-'ICSY 1995-2008'!AL237))</f>
        <v>EMPTY</v>
      </c>
      <c r="AM237" t="str">
        <f>IF('ICSY 1950-2003'!AM237="","EMPTY",IF('ICSY 1995-2008'!AM237="","EMPTY_2",'ICSY 1950-2003'!AM237-'ICSY 1995-2008'!AM237))</f>
        <v>EMPTY</v>
      </c>
      <c r="AN237" t="str">
        <f>IF('ICSY 1950-2003'!AN237="","EMPTY",IF('ICSY 1995-2008'!AN237="","EMPTY_2",'ICSY 1950-2003'!AN237-'ICSY 1995-2008'!AN237))</f>
        <v>EMPTY</v>
      </c>
      <c r="AO237" t="str">
        <f>IF('ICSY 1950-2003'!AO237="","EMPTY",IF('ICSY 1995-2008'!AO237="","EMPTY_2",'ICSY 1950-2003'!AO237-'ICSY 1995-2008'!AO237))</f>
        <v>EMPTY</v>
      </c>
      <c r="AP237" t="str">
        <f>IF('ICSY 1950-2003'!AP237="","EMPTY",IF('ICSY 1995-2008'!AP237="","EMPTY_2",'ICSY 1950-2003'!AP237-'ICSY 1995-2008'!AP237))</f>
        <v>EMPTY</v>
      </c>
      <c r="AQ237" t="str">
        <f>IF('ICSY 1950-2003'!AQ237="","EMPTY",IF('ICSY 1995-2008'!AQ237="","EMPTY_2",'ICSY 1950-2003'!AQ237-'ICSY 1995-2008'!AQ237))</f>
        <v>EMPTY</v>
      </c>
      <c r="AR237" t="str">
        <f>IF('ICSY 1950-2003'!AR237="","EMPTY",IF('ICSY 1995-2008'!AR237="","EMPTY_2",'ICSY 1950-2003'!AR237-'ICSY 1995-2008'!AR237))</f>
        <v>EMPTY</v>
      </c>
      <c r="AS237" t="str">
        <f>IF('ICSY 1950-2003'!AS237="","EMPTY",IF('ICSY 1995-2008'!AS237="","EMPTY_2",'ICSY 1950-2003'!AS237-'ICSY 1995-2008'!AS237))</f>
        <v>EMPTY</v>
      </c>
      <c r="AU237">
        <f t="shared" si="3"/>
        <v>0</v>
      </c>
    </row>
    <row r="238" spans="1:47" x14ac:dyDescent="0.2">
      <c r="A238" t="s">
        <v>688</v>
      </c>
      <c r="B238" t="s">
        <v>689</v>
      </c>
      <c r="C238" t="s">
        <v>690</v>
      </c>
      <c r="L238">
        <v>179000</v>
      </c>
      <c r="M238">
        <v>471000</v>
      </c>
      <c r="N238">
        <v>484000</v>
      </c>
      <c r="O238">
        <v>415000</v>
      </c>
      <c r="P238">
        <v>444000</v>
      </c>
      <c r="Q238">
        <v>452000</v>
      </c>
      <c r="R238">
        <v>387000</v>
      </c>
      <c r="S238">
        <v>328000</v>
      </c>
      <c r="T238">
        <v>279000</v>
      </c>
      <c r="U238">
        <v>299000</v>
      </c>
      <c r="V238">
        <v>310000</v>
      </c>
      <c r="W238">
        <v>302000</v>
      </c>
      <c r="X238">
        <v>319000</v>
      </c>
      <c r="Y238">
        <v>392000</v>
      </c>
      <c r="Z238">
        <v>220000</v>
      </c>
      <c r="AA238">
        <v>316000</v>
      </c>
      <c r="AB238">
        <v>334000</v>
      </c>
      <c r="AC238">
        <v>375000</v>
      </c>
      <c r="AD238">
        <v>405000</v>
      </c>
      <c r="AE238">
        <v>385000</v>
      </c>
      <c r="AF238">
        <v>432000</v>
      </c>
      <c r="AG238">
        <v>376000</v>
      </c>
      <c r="AH238">
        <v>347000</v>
      </c>
      <c r="AI238">
        <v>350000</v>
      </c>
      <c r="AJ238">
        <v>280000</v>
      </c>
      <c r="AK238">
        <f>IF('ICSY 1950-2003'!AK238="","EMPTY",IF('ICSY 1995-2008'!AK238="","EMPTY_2",'ICSY 1950-2003'!AK238-'ICSY 1995-2008'!AK238))</f>
        <v>0</v>
      </c>
      <c r="AL238">
        <f>IF('ICSY 1950-2003'!AL238="","EMPTY",IF('ICSY 1995-2008'!AL238="","EMPTY_2",'ICSY 1950-2003'!AL238-'ICSY 1995-2008'!AL238))</f>
        <v>0</v>
      </c>
      <c r="AM238">
        <f>IF('ICSY 1950-2003'!AM238="","EMPTY",IF('ICSY 1995-2008'!AM238="","EMPTY_2",'ICSY 1950-2003'!AM238-'ICSY 1995-2008'!AM238))</f>
        <v>0</v>
      </c>
      <c r="AN238">
        <f>IF('ICSY 1950-2003'!AN238="","EMPTY",IF('ICSY 1995-2008'!AN238="","EMPTY_2",'ICSY 1950-2003'!AN238-'ICSY 1995-2008'!AN238))</f>
        <v>0</v>
      </c>
      <c r="AO238">
        <f>IF('ICSY 1950-2003'!AO238="","EMPTY",IF('ICSY 1995-2008'!AO238="","EMPTY_2",'ICSY 1950-2003'!AO238-'ICSY 1995-2008'!AO238))</f>
        <v>0</v>
      </c>
      <c r="AP238">
        <f>IF('ICSY 1950-2003'!AP238="","EMPTY",IF('ICSY 1995-2008'!AP238="","EMPTY_2",'ICSY 1950-2003'!AP238-'ICSY 1995-2008'!AP238))</f>
        <v>0</v>
      </c>
      <c r="AQ238">
        <f>IF('ICSY 1950-2003'!AQ238="","EMPTY",IF('ICSY 1995-2008'!AQ238="","EMPTY_2",'ICSY 1950-2003'!AQ238-'ICSY 1995-2008'!AQ238))</f>
        <v>0</v>
      </c>
      <c r="AR238">
        <f>IF('ICSY 1950-2003'!AR238="","EMPTY",IF('ICSY 1995-2008'!AR238="","EMPTY_2",'ICSY 1950-2003'!AR238-'ICSY 1995-2008'!AR238))</f>
        <v>0</v>
      </c>
      <c r="AS238">
        <f>IF('ICSY 1950-2003'!AS238="","EMPTY",IF('ICSY 1995-2008'!AS238="","EMPTY_2",'ICSY 1950-2003'!AS238-'ICSY 1995-2008'!AS238))</f>
        <v>0</v>
      </c>
      <c r="AU238">
        <f t="shared" si="3"/>
        <v>0</v>
      </c>
    </row>
    <row r="239" spans="1:47" x14ac:dyDescent="0.2">
      <c r="A239" t="s">
        <v>691</v>
      </c>
      <c r="B239" t="s">
        <v>692</v>
      </c>
      <c r="C239" t="s">
        <v>693</v>
      </c>
      <c r="L239">
        <v>475000</v>
      </c>
      <c r="M239">
        <v>559000</v>
      </c>
      <c r="N239">
        <v>626000</v>
      </c>
      <c r="O239">
        <v>673000</v>
      </c>
      <c r="P239">
        <v>754000</v>
      </c>
      <c r="Q239">
        <v>677000</v>
      </c>
      <c r="R239">
        <v>541000</v>
      </c>
      <c r="S239">
        <v>486000</v>
      </c>
      <c r="T239">
        <v>404000</v>
      </c>
      <c r="U239">
        <v>391000</v>
      </c>
      <c r="V239">
        <v>469000</v>
      </c>
      <c r="W239">
        <v>588000</v>
      </c>
      <c r="X239">
        <v>576000</v>
      </c>
      <c r="Y239">
        <v>501000</v>
      </c>
      <c r="Z239">
        <v>650000</v>
      </c>
      <c r="AA239">
        <v>614000</v>
      </c>
      <c r="AB239">
        <v>659000</v>
      </c>
      <c r="AC239">
        <v>811000</v>
      </c>
      <c r="AD239">
        <v>776000</v>
      </c>
      <c r="AE239">
        <v>827000</v>
      </c>
      <c r="AF239">
        <v>924000</v>
      </c>
      <c r="AG239">
        <v>949000</v>
      </c>
      <c r="AH239">
        <v>829000</v>
      </c>
      <c r="AI239">
        <v>816000</v>
      </c>
      <c r="AJ239">
        <v>624000</v>
      </c>
      <c r="AK239">
        <f>IF('ICSY 1950-2003'!AK239="","EMPTY",IF('ICSY 1995-2008'!AK239="","EMPTY_2",'ICSY 1950-2003'!AK239-'ICSY 1995-2008'!AK239))</f>
        <v>0</v>
      </c>
      <c r="AL239">
        <f>IF('ICSY 1950-2003'!AL239="","EMPTY",IF('ICSY 1995-2008'!AL239="","EMPTY_2",'ICSY 1950-2003'!AL239-'ICSY 1995-2008'!AL239))</f>
        <v>-0.35900000000003729</v>
      </c>
      <c r="AM239">
        <f>IF('ICSY 1950-2003'!AM239="","EMPTY",IF('ICSY 1995-2008'!AM239="","EMPTY_2",'ICSY 1950-2003'!AM239-'ICSY 1995-2008'!AM239))</f>
        <v>5.2000000000020918E-2</v>
      </c>
      <c r="AN239">
        <f>IF('ICSY 1950-2003'!AN239="","EMPTY",IF('ICSY 1995-2008'!AN239="","EMPTY_2",'ICSY 1950-2003'!AN239-'ICSY 1995-2008'!AN239))</f>
        <v>49.192000000000007</v>
      </c>
      <c r="AO239">
        <f>IF('ICSY 1950-2003'!AO239="","EMPTY",IF('ICSY 1995-2008'!AO239="","EMPTY_2",'ICSY 1950-2003'!AO239-'ICSY 1995-2008'!AO239))</f>
        <v>-0.49800000000004729</v>
      </c>
      <c r="AP239">
        <f>IF('ICSY 1950-2003'!AP239="","EMPTY",IF('ICSY 1995-2008'!AP239="","EMPTY_2",'ICSY 1950-2003'!AP239-'ICSY 1995-2008'!AP239))</f>
        <v>0</v>
      </c>
      <c r="AQ239">
        <f>IF('ICSY 1950-2003'!AQ239="","EMPTY",IF('ICSY 1995-2008'!AQ239="","EMPTY_2",'ICSY 1950-2003'!AQ239-'ICSY 1995-2008'!AQ239))</f>
        <v>0</v>
      </c>
      <c r="AR239">
        <f>IF('ICSY 1950-2003'!AR239="","EMPTY",IF('ICSY 1995-2008'!AR239="","EMPTY_2",'ICSY 1950-2003'!AR239-'ICSY 1995-2008'!AR239))</f>
        <v>0</v>
      </c>
      <c r="AS239">
        <f>IF('ICSY 1950-2003'!AS239="","EMPTY",IF('ICSY 1995-2008'!AS239="","EMPTY_2",'ICSY 1950-2003'!AS239-'ICSY 1995-2008'!AS239))</f>
        <v>0</v>
      </c>
      <c r="AU239">
        <f t="shared" si="3"/>
        <v>4.8386999999999944E-2</v>
      </c>
    </row>
    <row r="241" spans="47:47" x14ac:dyDescent="0.2">
      <c r="AU241">
        <f>SUM(AU3:AU239)</f>
        <v>36.068204794999993</v>
      </c>
    </row>
  </sheetData>
  <phoneticPr fontId="2"/>
  <conditionalFormatting sqref="AU3:AU239">
    <cfRule type="cellIs" dxfId="83" priority="1" operator="lessThanOrEqual">
      <formula>-1000</formula>
    </cfRule>
    <cfRule type="cellIs" dxfId="82" priority="2" operator="greaterThanOrEqual">
      <formula>1000</formula>
    </cfRule>
  </conditionalFormatting>
  <pageMargins left="0.75" right="0.75" top="1" bottom="1" header="0.5" footer="0.5"/>
  <pageSetup paperSize="9" orientation="portrait" horizontalDpi="4294967292" verticalDpi="4294967292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U241"/>
  <sheetViews>
    <sheetView workbookViewId="0">
      <pane xSplit="3" ySplit="2" topLeftCell="AA112" activePane="bottomRight" state="frozen"/>
      <selection pane="topRight" activeCell="D1" sqref="D1"/>
      <selection pane="bottomLeft" activeCell="A3" sqref="A3"/>
      <selection pane="bottomRight" activeCell="AU3" sqref="AU3"/>
    </sheetView>
  </sheetViews>
  <sheetFormatPr baseColWidth="10" defaultRowHeight="16" x14ac:dyDescent="0.2"/>
  <cols>
    <col min="1" max="1" width="23.85546875" bestFit="1" customWidth="1"/>
    <col min="4" max="11" width="10.7109375" hidden="1" customWidth="1"/>
    <col min="12" max="36" width="10.7109375" customWidth="1"/>
  </cols>
  <sheetData>
    <row r="1" spans="1:47" x14ac:dyDescent="0.2">
      <c r="A1" s="2" t="s">
        <v>697</v>
      </c>
      <c r="B1" t="s">
        <v>732</v>
      </c>
      <c r="AJ1" s="2"/>
      <c r="AK1" s="2" t="s">
        <v>729</v>
      </c>
    </row>
    <row r="2" spans="1:47" x14ac:dyDescent="0.2">
      <c r="A2" s="1" t="s">
        <v>0</v>
      </c>
      <c r="B2" s="1" t="s">
        <v>1</v>
      </c>
      <c r="C2" s="1" t="s">
        <v>2</v>
      </c>
      <c r="D2">
        <v>1962</v>
      </c>
      <c r="E2">
        <v>1963</v>
      </c>
      <c r="F2">
        <v>1964</v>
      </c>
      <c r="G2">
        <v>1965</v>
      </c>
      <c r="H2">
        <v>1966</v>
      </c>
      <c r="I2">
        <v>1967</v>
      </c>
      <c r="J2">
        <v>1968</v>
      </c>
      <c r="K2">
        <v>1969</v>
      </c>
      <c r="L2">
        <v>1970</v>
      </c>
      <c r="M2">
        <v>1971</v>
      </c>
      <c r="N2">
        <v>1972</v>
      </c>
      <c r="O2">
        <v>1973</v>
      </c>
      <c r="P2">
        <v>1974</v>
      </c>
      <c r="Q2">
        <v>1975</v>
      </c>
      <c r="R2">
        <v>1976</v>
      </c>
      <c r="S2">
        <v>1977</v>
      </c>
      <c r="T2">
        <v>1978</v>
      </c>
      <c r="U2">
        <v>1979</v>
      </c>
      <c r="V2">
        <v>1980</v>
      </c>
      <c r="W2">
        <v>1981</v>
      </c>
      <c r="X2">
        <v>1982</v>
      </c>
      <c r="Y2">
        <v>1983</v>
      </c>
      <c r="Z2">
        <v>1984</v>
      </c>
      <c r="AA2">
        <v>1985</v>
      </c>
      <c r="AB2">
        <v>1986</v>
      </c>
      <c r="AC2">
        <v>1987</v>
      </c>
      <c r="AD2">
        <v>1988</v>
      </c>
      <c r="AE2">
        <v>1989</v>
      </c>
      <c r="AF2">
        <v>1990</v>
      </c>
      <c r="AG2">
        <v>1991</v>
      </c>
      <c r="AH2">
        <v>1992</v>
      </c>
      <c r="AI2">
        <v>1993</v>
      </c>
      <c r="AJ2">
        <v>1994</v>
      </c>
      <c r="AK2">
        <v>1995</v>
      </c>
      <c r="AL2">
        <v>1996</v>
      </c>
      <c r="AM2">
        <v>1997</v>
      </c>
      <c r="AN2">
        <v>1998</v>
      </c>
      <c r="AO2">
        <v>1999</v>
      </c>
      <c r="AP2">
        <v>2000</v>
      </c>
      <c r="AQ2">
        <v>2001</v>
      </c>
      <c r="AR2">
        <v>2002</v>
      </c>
      <c r="AS2">
        <v>2003</v>
      </c>
      <c r="AU2" t="s">
        <v>744</v>
      </c>
    </row>
    <row r="3" spans="1:47" x14ac:dyDescent="0.2">
      <c r="A3" t="s">
        <v>3</v>
      </c>
      <c r="B3" t="s">
        <v>4</v>
      </c>
      <c r="C3" t="s">
        <v>5</v>
      </c>
      <c r="L3">
        <f>IF('USGS 1970-2005'!L3="","",IF('ICSY 1950-2003'!L3="","",'USGS 1970-2005'!L3-'ICSY 1950-2003'!L3))</f>
        <v>0.54999999999999716</v>
      </c>
      <c r="M3">
        <f>IF('USGS 1970-2005'!M3="","",IF('ICSY 1950-2003'!M3="","",'USGS 1970-2005'!M3-'ICSY 1950-2003'!M3))</f>
        <v>17.909999999999997</v>
      </c>
      <c r="N3">
        <f>IF('USGS 1970-2005'!N3="","",IF('ICSY 1950-2003'!N3="","",'USGS 1970-2005'!N3-'ICSY 1950-2003'!N3))</f>
        <v>8.0900000000000034</v>
      </c>
      <c r="O3">
        <f>IF('USGS 1970-2005'!O3="","",IF('ICSY 1950-2003'!O3="","",'USGS 1970-2005'!O3-'ICSY 1950-2003'!O3))</f>
        <v>5.9099999999999966</v>
      </c>
      <c r="P3">
        <f>IF('USGS 1970-2005'!P3="","",IF('ICSY 1950-2003'!P3="","",'USGS 1970-2005'!P3-'ICSY 1950-2003'!P3))</f>
        <v>-4.6399999999999864</v>
      </c>
      <c r="Q3">
        <f>IF('USGS 1970-2005'!Q3="","",IF('ICSY 1950-2003'!Q3="","",'USGS 1970-2005'!Q3-'ICSY 1950-2003'!Q3))</f>
        <v>0.27000000000001023</v>
      </c>
      <c r="R3">
        <f>IF('USGS 1970-2005'!R3="","",IF('ICSY 1950-2003'!R3="","",'USGS 1970-2005'!R3-'ICSY 1950-2003'!R3))</f>
        <v>42.27000000000001</v>
      </c>
      <c r="S3">
        <f>IF('USGS 1970-2005'!S3="","",IF('ICSY 1950-2003'!S3="","",'USGS 1970-2005'!S3-'ICSY 1950-2003'!S3))</f>
        <v>-13.639999999999986</v>
      </c>
      <c r="T3">
        <f>IF('USGS 1970-2005'!T3="","",IF('ICSY 1950-2003'!T3="","",'USGS 1970-2005'!T3-'ICSY 1950-2003'!T3))</f>
        <v>0.26999999999999602</v>
      </c>
      <c r="U3">
        <f>IF('USGS 1970-2005'!U3="","",IF('ICSY 1950-2003'!U3="","",'USGS 1970-2005'!U3-'ICSY 1950-2003'!U3))</f>
        <v>41.91</v>
      </c>
      <c r="V3">
        <f>IF('USGS 1970-2005'!V3="","",IF('ICSY 1950-2003'!V3="","",'USGS 1970-2005'!V3-'ICSY 1950-2003'!V3))</f>
        <v>-36.089999999999996</v>
      </c>
      <c r="W3">
        <f>IF('USGS 1970-2005'!W3="","",IF('ICSY 1950-2003'!W3="","",'USGS 1970-2005'!W3-'ICSY 1950-2003'!W3))</f>
        <v>18.450000000000003</v>
      </c>
      <c r="X3">
        <f>IF('USGS 1970-2005'!X3="","",IF('ICSY 1950-2003'!X3="","",'USGS 1970-2005'!X3-'ICSY 1950-2003'!X3))</f>
        <v>0.26999999999999602</v>
      </c>
      <c r="Y3">
        <f>IF('USGS 1970-2005'!Y3="","",IF('ICSY 1950-2003'!Y3="","",'USGS 1970-2005'!Y3-'ICSY 1950-2003'!Y3))</f>
        <v>-117.27</v>
      </c>
      <c r="Z3">
        <f>IF('USGS 1970-2005'!Z3="","",IF('ICSY 1950-2003'!Z3="","",'USGS 1970-2005'!Z3-'ICSY 1950-2003'!Z3))</f>
        <v>-0.17999999999999261</v>
      </c>
      <c r="AA3">
        <f>IF('USGS 1970-2005'!AA3="","",IF('ICSY 1950-2003'!AA3="","",'USGS 1970-2005'!AA3-'ICSY 1950-2003'!AA3))</f>
        <v>-50.730000000000004</v>
      </c>
      <c r="AB3">
        <f>IF('USGS 1970-2005'!AB3="","",IF('ICSY 1950-2003'!AB3="","",'USGS 1970-2005'!AB3-'ICSY 1950-2003'!AB3))</f>
        <v>-16.64</v>
      </c>
      <c r="AC3">
        <f>IF('USGS 1970-2005'!AC3="","",IF('ICSY 1950-2003'!AC3="","",'USGS 1970-2005'!AC3-'ICSY 1950-2003'!AC3))</f>
        <v>-4</v>
      </c>
      <c r="AD3">
        <f>IF('USGS 1970-2005'!AD3="","",IF('ICSY 1950-2003'!AD3="","",'USGS 1970-2005'!AD3-'ICSY 1950-2003'!AD3))</f>
        <v>29.790000000000006</v>
      </c>
      <c r="AE3">
        <f>IF('USGS 1970-2005'!AE3="","",IF('ICSY 1950-2003'!AE3="","",'USGS 1970-2005'!AE3-'ICSY 1950-2003'!AE3))</f>
        <v>0</v>
      </c>
      <c r="AF3">
        <f>IF('USGS 1970-2005'!AF3="","",IF('ICSY 1950-2003'!AF3="","",'USGS 1970-2005'!AF3-'ICSY 1950-2003'!AF3))</f>
        <v>12</v>
      </c>
      <c r="AG3">
        <f>IF('USGS 1970-2005'!AG3="","",IF('ICSY 1950-2003'!AG3="","",'USGS 1970-2005'!AG3-'ICSY 1950-2003'!AG3))</f>
        <v>3</v>
      </c>
      <c r="AH3">
        <f>IF('USGS 1970-2005'!AH3="","",IF('ICSY 1950-2003'!AH3="","",'USGS 1970-2005'!AH3-'ICSY 1950-2003'!AH3))</f>
        <v>0</v>
      </c>
      <c r="AI3">
        <f>IF('USGS 1970-2005'!AI3="","",IF('ICSY 1950-2003'!AI3="","",'USGS 1970-2005'!AI3-'ICSY 1950-2003'!AI3))</f>
        <v>0</v>
      </c>
      <c r="AJ3">
        <f>IF('USGS 1970-2005'!AJ3="","",IF('ICSY 1950-2003'!AJ3="","",'USGS 1970-2005'!AJ3-'ICSY 1950-2003'!AJ3))</f>
        <v>0</v>
      </c>
      <c r="AK3">
        <f>IF('USGS 1970-2005'!AK3="","",IF('ICSY 1950-2003'!AK3="","",'USGS 1970-2005'!AK3-'ICSY 1950-2003'!AK3))</f>
        <v>0</v>
      </c>
      <c r="AL3">
        <f>IF('USGS 1970-2005'!AL3="","",IF('ICSY 1950-2003'!AL3="","",'USGS 1970-2005'!AL3-'ICSY 1950-2003'!AL3))</f>
        <v>0</v>
      </c>
      <c r="AM3">
        <f>IF('USGS 1970-2005'!AM3="","",IF('ICSY 1950-2003'!AM3="","",'USGS 1970-2005'!AM3-'ICSY 1950-2003'!AM3))</f>
        <v>0</v>
      </c>
      <c r="AN3">
        <f>IF('USGS 1970-2005'!AN3="","",IF('ICSY 1950-2003'!AN3="","",'USGS 1970-2005'!AN3-'ICSY 1950-2003'!AN3))</f>
        <v>0</v>
      </c>
      <c r="AO3">
        <f>IF('USGS 1970-2005'!AO3="","",IF('ICSY 1950-2003'!AO3="","",'USGS 1970-2005'!AO3-'ICSY 1950-2003'!AO3))</f>
        <v>-4</v>
      </c>
      <c r="AP3">
        <f>IF('USGS 1970-2005'!AP3="","",IF('ICSY 1950-2003'!AP3="","",'USGS 1970-2005'!AP3-'ICSY 1950-2003'!AP3))</f>
        <v>0</v>
      </c>
      <c r="AQ3">
        <f>IF('USGS 1970-2005'!AQ3="","",IF('ICSY 1950-2003'!AQ3="","",'USGS 1970-2005'!AQ3-'ICSY 1950-2003'!AQ3))</f>
        <v>34</v>
      </c>
      <c r="AR3">
        <f>IF('USGS 1970-2005'!AR3="","",IF('ICSY 1950-2003'!AR3="","",'USGS 1970-2005'!AR3-'ICSY 1950-2003'!AR3))</f>
        <v>33</v>
      </c>
      <c r="AS3">
        <f>IF('USGS 1970-2005'!AS3="","",IF('ICSY 1950-2003'!AS3="","",'USGS 1970-2005'!AS3-'ICSY 1950-2003'!AS3))</f>
        <v>46</v>
      </c>
      <c r="AU3">
        <f>(SUM(AK3:AS3))/1000</f>
        <v>0.109</v>
      </c>
    </row>
    <row r="4" spans="1:47" x14ac:dyDescent="0.2">
      <c r="A4" t="s">
        <v>6</v>
      </c>
      <c r="B4" t="s">
        <v>7</v>
      </c>
      <c r="C4" t="s">
        <v>8</v>
      </c>
      <c r="L4">
        <f>IF('USGS 1970-2005'!L4="","",IF('ICSY 1950-2003'!L4="","",'USGS 1970-2005'!L4-'ICSY 1950-2003'!L4))</f>
        <v>23.639999999999986</v>
      </c>
      <c r="M4">
        <f>IF('USGS 1970-2005'!M4="","",IF('ICSY 1950-2003'!M4="","",'USGS 1970-2005'!M4-'ICSY 1950-2003'!M4))</f>
        <v>3.6399999999999864</v>
      </c>
      <c r="N4">
        <f>IF('USGS 1970-2005'!N4="","",IF('ICSY 1950-2003'!N4="","",'USGS 1970-2005'!N4-'ICSY 1950-2003'!N4))</f>
        <v>3.6399999999999864</v>
      </c>
      <c r="O4">
        <f>IF('USGS 1970-2005'!O4="","",IF('ICSY 1950-2003'!O4="","",'USGS 1970-2005'!O4-'ICSY 1950-2003'!O4))</f>
        <v>1.0900000000000318</v>
      </c>
      <c r="P4">
        <f>IF('USGS 1970-2005'!P4="","",IF('ICSY 1950-2003'!P4="","",'USGS 1970-2005'!P4-'ICSY 1950-2003'!P4))</f>
        <v>-36.819999999999936</v>
      </c>
      <c r="Q4">
        <f>IF('USGS 1970-2005'!Q4="","",IF('ICSY 1950-2003'!Q4="","",'USGS 1970-2005'!Q4-'ICSY 1950-2003'!Q4))</f>
        <v>1.82000000000005</v>
      </c>
      <c r="R4">
        <f>IF('USGS 1970-2005'!R4="","",IF('ICSY 1950-2003'!R4="","",'USGS 1970-2005'!R4-'ICSY 1950-2003'!R4))</f>
        <v>1.82000000000005</v>
      </c>
      <c r="S4">
        <f>IF('USGS 1970-2005'!S4="","",IF('ICSY 1950-2003'!S4="","",'USGS 1970-2005'!S4-'ICSY 1950-2003'!S4))</f>
        <v>1.82000000000005</v>
      </c>
      <c r="T4">
        <f>IF('USGS 1970-2005'!T4="","",IF('ICSY 1950-2003'!T4="","",'USGS 1970-2005'!T4-'ICSY 1950-2003'!T4))</f>
        <v>0</v>
      </c>
      <c r="U4">
        <f>IF('USGS 1970-2005'!U4="","",IF('ICSY 1950-2003'!U4="","",'USGS 1970-2005'!U4-'ICSY 1950-2003'!U4))</f>
        <v>5.4500000000000455</v>
      </c>
      <c r="V4">
        <f>IF('USGS 1970-2005'!V4="","",IF('ICSY 1950-2003'!V4="","",'USGS 1970-2005'!V4-'ICSY 1950-2003'!V4))</f>
        <v>175.82000000000005</v>
      </c>
      <c r="W4">
        <f>IF('USGS 1970-2005'!W4="","",IF('ICSY 1950-2003'!W4="","",'USGS 1970-2005'!W4-'ICSY 1950-2003'!W4))</f>
        <v>312.73</v>
      </c>
      <c r="X4">
        <f>IF('USGS 1970-2005'!X4="","",IF('ICSY 1950-2003'!X4="","",'USGS 1970-2005'!X4-'ICSY 1950-2003'!X4))</f>
        <v>1.82000000000005</v>
      </c>
      <c r="Y4">
        <f>IF('USGS 1970-2005'!Y4="","",IF('ICSY 1950-2003'!Y4="","",'USGS 1970-2005'!Y4-'ICSY 1950-2003'!Y4))</f>
        <v>0.90999999999996817</v>
      </c>
      <c r="Z4">
        <f>IF('USGS 1970-2005'!Z4="","",IF('ICSY 1950-2003'!Z4="","",'USGS 1970-2005'!Z4-'ICSY 1950-2003'!Z4))</f>
        <v>1.82000000000005</v>
      </c>
      <c r="AA4">
        <f>IF('USGS 1970-2005'!AA4="","",IF('ICSY 1950-2003'!AA4="","",'USGS 1970-2005'!AA4-'ICSY 1950-2003'!AA4))</f>
        <v>212.55000000000007</v>
      </c>
      <c r="AB4">
        <f>IF('USGS 1970-2005'!AB4="","",IF('ICSY 1950-2003'!AB4="","",'USGS 1970-2005'!AB4-'ICSY 1950-2003'!AB4))</f>
        <v>145.55000000000007</v>
      </c>
      <c r="AC4">
        <f>IF('USGS 1970-2005'!AC4="","",IF('ICSY 1950-2003'!AC4="","",'USGS 1970-2005'!AC4-'ICSY 1950-2003'!AC4))</f>
        <v>151.09000000000003</v>
      </c>
      <c r="AD4">
        <f>IF('USGS 1970-2005'!AD4="","",IF('ICSY 1950-2003'!AD4="","",'USGS 1970-2005'!AD4-'ICSY 1950-2003'!AD4))</f>
        <v>-0.29999999999995453</v>
      </c>
      <c r="AE4">
        <f>IF('USGS 1970-2005'!AE4="","",IF('ICSY 1950-2003'!AE4="","",'USGS 1970-2005'!AE4-'ICSY 1950-2003'!AE4))</f>
        <v>1</v>
      </c>
      <c r="AF4">
        <f>IF('USGS 1970-2005'!AF4="","",IF('ICSY 1950-2003'!AF4="","",'USGS 1970-2005'!AF4-'ICSY 1950-2003'!AF4))</f>
        <v>106</v>
      </c>
      <c r="AG4">
        <f>IF('USGS 1970-2005'!AG4="","",IF('ICSY 1950-2003'!AG4="","",'USGS 1970-2005'!AG4-'ICSY 1950-2003'!AG4))</f>
        <v>289</v>
      </c>
      <c r="AH4">
        <f>IF('USGS 1970-2005'!AH4="","",IF('ICSY 1950-2003'!AH4="","",'USGS 1970-2005'!AH4-'ICSY 1950-2003'!AH4))</f>
        <v>3</v>
      </c>
      <c r="AI4">
        <f>IF('USGS 1970-2005'!AI4="","",IF('ICSY 1950-2003'!AI4="","",'USGS 1970-2005'!AI4-'ICSY 1950-2003'!AI4))</f>
        <v>2</v>
      </c>
      <c r="AJ4">
        <f>IF('USGS 1970-2005'!AJ4="","",IF('ICSY 1950-2003'!AJ4="","",'USGS 1970-2005'!AJ4-'ICSY 1950-2003'!AJ4))</f>
        <v>-40</v>
      </c>
      <c r="AK4">
        <f>IF('USGS 1970-2005'!AK4="","",IF('ICSY 1950-2003'!AK4="","",'USGS 1970-2005'!AK4-'ICSY 1950-2003'!AK4))</f>
        <v>-40</v>
      </c>
      <c r="AL4">
        <f>IF('USGS 1970-2005'!AL4="","",IF('ICSY 1950-2003'!AL4="","",'USGS 1970-2005'!AL4-'ICSY 1950-2003'!AL4))</f>
        <v>-4</v>
      </c>
      <c r="AM4">
        <f>IF('USGS 1970-2005'!AM4="","",IF('ICSY 1950-2003'!AM4="","",'USGS 1970-2005'!AM4-'ICSY 1950-2003'!AM4))</f>
        <v>50</v>
      </c>
      <c r="AN4">
        <f>IF('USGS 1970-2005'!AN4="","",IF('ICSY 1950-2003'!AN4="","",'USGS 1970-2005'!AN4-'ICSY 1950-2003'!AN4))</f>
        <v>0</v>
      </c>
      <c r="AO4">
        <f>IF('USGS 1970-2005'!AO4="","",IF('ICSY 1950-2003'!AO4="","",'USGS 1970-2005'!AO4-'ICSY 1950-2003'!AO4))</f>
        <v>-1.5</v>
      </c>
      <c r="AP4">
        <f>IF('USGS 1970-2005'!AP4="","",IF('ICSY 1950-2003'!AP4="","",'USGS 1970-2005'!AP4-'ICSY 1950-2003'!AP4))</f>
        <v>0.29999999999998295</v>
      </c>
      <c r="AQ4" t="str">
        <f>IF('USGS 1970-2005'!AQ4="","",IF('ICSY 1950-2003'!AQ4="","",'USGS 1970-2005'!AQ4-'ICSY 1950-2003'!AQ4))</f>
        <v/>
      </c>
      <c r="AR4" t="str">
        <f>IF('USGS 1970-2005'!AR4="","",IF('ICSY 1950-2003'!AR4="","",'USGS 1970-2005'!AR4-'ICSY 1950-2003'!AR4))</f>
        <v/>
      </c>
      <c r="AS4">
        <f>IF('USGS 1970-2005'!AS4="","",IF('ICSY 1950-2003'!AS4="","",'USGS 1970-2005'!AS4-'ICSY 1950-2003'!AS4))</f>
        <v>0</v>
      </c>
      <c r="AU4">
        <f t="shared" ref="AU4:AU67" si="0">(SUM(AK4:AS4))/1000</f>
        <v>4.7999999999999831E-3</v>
      </c>
    </row>
    <row r="5" spans="1:47" x14ac:dyDescent="0.2">
      <c r="A5" t="s">
        <v>9</v>
      </c>
      <c r="B5" t="s">
        <v>10</v>
      </c>
      <c r="C5" t="s">
        <v>11</v>
      </c>
      <c r="L5">
        <f>IF('USGS 1970-2005'!L5="","",IF('ICSY 1950-2003'!L5="","",'USGS 1970-2005'!L5-'ICSY 1950-2003'!L5))</f>
        <v>-1.6399999999999864</v>
      </c>
      <c r="M5">
        <f>IF('USGS 1970-2005'!M5="","",IF('ICSY 1950-2003'!M5="","",'USGS 1970-2005'!M5-'ICSY 1950-2003'!M5))</f>
        <v>-1.6399999999999864</v>
      </c>
      <c r="N5">
        <f>IF('USGS 1970-2005'!N5="","",IF('ICSY 1950-2003'!N5="","",'USGS 1970-2005'!N5-'ICSY 1950-2003'!N5))</f>
        <v>7.5500000000000682</v>
      </c>
      <c r="O5">
        <f>IF('USGS 1970-2005'!O5="","",IF('ICSY 1950-2003'!O5="","",'USGS 1970-2005'!O5-'ICSY 1950-2003'!O5))</f>
        <v>2.0900000000000318</v>
      </c>
      <c r="P5">
        <f>IF('USGS 1970-2005'!P5="","",IF('ICSY 1950-2003'!P5="","",'USGS 1970-2005'!P5-'ICSY 1950-2003'!P5))</f>
        <v>1.7300000000000182</v>
      </c>
      <c r="Q5">
        <f>IF('USGS 1970-2005'!Q5="","",IF('ICSY 1950-2003'!Q5="","",'USGS 1970-2005'!Q5-'ICSY 1950-2003'!Q5))</f>
        <v>1</v>
      </c>
      <c r="R5">
        <f>IF('USGS 1970-2005'!R5="","",IF('ICSY 1950-2003'!R5="","",'USGS 1970-2005'!R5-'ICSY 1950-2003'!R5))</f>
        <v>66.730000000000018</v>
      </c>
      <c r="S5">
        <f>IF('USGS 1970-2005'!S5="","",IF('ICSY 1950-2003'!S5="","",'USGS 1970-2005'!S5-'ICSY 1950-2003'!S5))</f>
        <v>-1.0899999999999181</v>
      </c>
      <c r="T5">
        <f>IF('USGS 1970-2005'!T5="","",IF('ICSY 1950-2003'!T5="","",'USGS 1970-2005'!T5-'ICSY 1950-2003'!T5))</f>
        <v>2.7300000000000182</v>
      </c>
      <c r="U5">
        <f>IF('USGS 1970-2005'!U5="","",IF('ICSY 1950-2003'!U5="","",'USGS 1970-2005'!U5-'ICSY 1950-2003'!U5))</f>
        <v>0.45000000000027285</v>
      </c>
      <c r="V5">
        <f>IF('USGS 1970-2005'!V5="","",IF('ICSY 1950-2003'!V5="","",'USGS 1970-2005'!V5-'ICSY 1950-2003'!V5))</f>
        <v>8.5500000000001819</v>
      </c>
      <c r="W5">
        <f>IF('USGS 1970-2005'!W5="","",IF('ICSY 1950-2003'!W5="","",'USGS 1970-2005'!W5-'ICSY 1950-2003'!W5))</f>
        <v>12.090000000000146</v>
      </c>
      <c r="X5">
        <f>IF('USGS 1970-2005'!X5="","",IF('ICSY 1950-2003'!X5="","",'USGS 1970-2005'!X5-'ICSY 1950-2003'!X5))</f>
        <v>666.09000000000015</v>
      </c>
      <c r="Y5">
        <f>IF('USGS 1970-2005'!Y5="","",IF('ICSY 1950-2003'!Y5="","",'USGS 1970-2005'!Y5-'ICSY 1950-2003'!Y5))</f>
        <v>42.180000000000291</v>
      </c>
      <c r="Z5">
        <f>IF('USGS 1970-2005'!Z5="","",IF('ICSY 1950-2003'!Z5="","",'USGS 1970-2005'!Z5-'ICSY 1950-2003'!Z5))</f>
        <v>7.4499999999998181</v>
      </c>
      <c r="AA5">
        <f>IF('USGS 1970-2005'!AA5="","",IF('ICSY 1950-2003'!AA5="","",'USGS 1970-2005'!AA5-'ICSY 1950-2003'!AA5))</f>
        <v>13.090000000000146</v>
      </c>
      <c r="AB5">
        <f>IF('USGS 1970-2005'!AB5="","",IF('ICSY 1950-2003'!AB5="","",'USGS 1970-2005'!AB5-'ICSY 1950-2003'!AB5))</f>
        <v>24.730000000000473</v>
      </c>
      <c r="AC5">
        <f>IF('USGS 1970-2005'!AC5="","",IF('ICSY 1950-2003'!AC5="","",'USGS 1970-2005'!AC5-'ICSY 1950-2003'!AC5))</f>
        <v>16.270000000000437</v>
      </c>
      <c r="AD5">
        <f>IF('USGS 1970-2005'!AD5="","",IF('ICSY 1950-2003'!AD5="","",'USGS 1970-2005'!AD5-'ICSY 1950-2003'!AD5))</f>
        <v>-0.15999999999985448</v>
      </c>
      <c r="AE5">
        <f>IF('USGS 1970-2005'!AE5="","",IF('ICSY 1950-2003'!AE5="","",'USGS 1970-2005'!AE5-'ICSY 1950-2003'!AE5))</f>
        <v>41</v>
      </c>
      <c r="AF5">
        <f>IF('USGS 1970-2005'!AF5="","",IF('ICSY 1950-2003'!AF5="","",'USGS 1970-2005'!AF5-'ICSY 1950-2003'!AF5))</f>
        <v>0</v>
      </c>
      <c r="AG5">
        <f>IF('USGS 1970-2005'!AG5="","",IF('ICSY 1950-2003'!AG5="","",'USGS 1970-2005'!AG5-'ICSY 1950-2003'!AG5))</f>
        <v>-4</v>
      </c>
      <c r="AH5">
        <f>IF('USGS 1970-2005'!AH5="","",IF('ICSY 1950-2003'!AH5="","",'USGS 1970-2005'!AH5-'ICSY 1950-2003'!AH5))</f>
        <v>-693</v>
      </c>
      <c r="AI5">
        <f>IF('USGS 1970-2005'!AI5="","",IF('ICSY 1950-2003'!AI5="","",'USGS 1970-2005'!AI5-'ICSY 1950-2003'!AI5))</f>
        <v>-551</v>
      </c>
      <c r="AJ5">
        <f>IF('USGS 1970-2005'!AJ5="","",IF('ICSY 1950-2003'!AJ5="","",'USGS 1970-2005'!AJ5-'ICSY 1950-2003'!AJ5))</f>
        <v>-33</v>
      </c>
      <c r="AK5">
        <f>IF('USGS 1970-2005'!AK5="","",IF('ICSY 1950-2003'!AK5="","",'USGS 1970-2005'!AK5-'ICSY 1950-2003'!AK5))</f>
        <v>39</v>
      </c>
      <c r="AL5">
        <f>IF('USGS 1970-2005'!AL5="","",IF('ICSY 1950-2003'!AL5="","",'USGS 1970-2005'!AL5-'ICSY 1950-2003'!AL5))</f>
        <v>-570</v>
      </c>
      <c r="AM5">
        <f>IF('USGS 1970-2005'!AM5="","",IF('ICSY 1950-2003'!AM5="","",'USGS 1970-2005'!AM5-'ICSY 1950-2003'!AM5))</f>
        <v>-50</v>
      </c>
      <c r="AN5">
        <f>IF('USGS 1970-2005'!AN5="","",IF('ICSY 1950-2003'!AN5="","",'USGS 1970-2005'!AN5-'ICSY 1950-2003'!AN5))</f>
        <v>-336</v>
      </c>
      <c r="AO5">
        <f>IF('USGS 1970-2005'!AO5="","",IF('ICSY 1950-2003'!AO5="","",'USGS 1970-2005'!AO5-'ICSY 1950-2003'!AO5))</f>
        <v>-185</v>
      </c>
      <c r="AP5">
        <f>IF('USGS 1970-2005'!AP5="","",IF('ICSY 1950-2003'!AP5="","",'USGS 1970-2005'!AP5-'ICSY 1950-2003'!AP5))</f>
        <v>-400</v>
      </c>
      <c r="AQ5">
        <f>IF('USGS 1970-2005'!AQ5="","",IF('ICSY 1950-2003'!AQ5="","",'USGS 1970-2005'!AQ5-'ICSY 1950-2003'!AQ5))</f>
        <v>-410</v>
      </c>
      <c r="AR5">
        <f>IF('USGS 1970-2005'!AR5="","",IF('ICSY 1950-2003'!AR5="","",'USGS 1970-2005'!AR5-'ICSY 1950-2003'!AR5))</f>
        <v>59</v>
      </c>
      <c r="AS5">
        <f>IF('USGS 1970-2005'!AS5="","",IF('ICSY 1950-2003'!AS5="","",'USGS 1970-2005'!AS5-'ICSY 1950-2003'!AS5))</f>
        <v>808</v>
      </c>
      <c r="AU5">
        <f t="shared" si="0"/>
        <v>-1.0449999999999999</v>
      </c>
    </row>
    <row r="6" spans="1:47" x14ac:dyDescent="0.2">
      <c r="A6" t="s">
        <v>12</v>
      </c>
      <c r="B6" t="s">
        <v>13</v>
      </c>
      <c r="C6" t="s">
        <v>14</v>
      </c>
      <c r="L6" t="str">
        <f>IF('USGS 1970-2005'!L6="","",IF('ICSY 1950-2003'!L6="","",'USGS 1970-2005'!L6-'ICSY 1950-2003'!L6))</f>
        <v/>
      </c>
      <c r="M6" t="str">
        <f>IF('USGS 1970-2005'!M6="","",IF('ICSY 1950-2003'!M6="","",'USGS 1970-2005'!M6-'ICSY 1950-2003'!M6))</f>
        <v/>
      </c>
      <c r="N6" t="str">
        <f>IF('USGS 1970-2005'!N6="","",IF('ICSY 1950-2003'!N6="","",'USGS 1970-2005'!N6-'ICSY 1950-2003'!N6))</f>
        <v/>
      </c>
      <c r="O6" t="str">
        <f>IF('USGS 1970-2005'!O6="","",IF('ICSY 1950-2003'!O6="","",'USGS 1970-2005'!O6-'ICSY 1950-2003'!O6))</f>
        <v/>
      </c>
      <c r="P6" t="str">
        <f>IF('USGS 1970-2005'!P6="","",IF('ICSY 1950-2003'!P6="","",'USGS 1970-2005'!P6-'ICSY 1950-2003'!P6))</f>
        <v/>
      </c>
      <c r="Q6" t="str">
        <f>IF('USGS 1970-2005'!Q6="","",IF('ICSY 1950-2003'!Q6="","",'USGS 1970-2005'!Q6-'ICSY 1950-2003'!Q6))</f>
        <v/>
      </c>
      <c r="R6" t="str">
        <f>IF('USGS 1970-2005'!R6="","",IF('ICSY 1950-2003'!R6="","",'USGS 1970-2005'!R6-'ICSY 1950-2003'!R6))</f>
        <v/>
      </c>
      <c r="S6" t="str">
        <f>IF('USGS 1970-2005'!S6="","",IF('ICSY 1950-2003'!S6="","",'USGS 1970-2005'!S6-'ICSY 1950-2003'!S6))</f>
        <v/>
      </c>
      <c r="T6" t="str">
        <f>IF('USGS 1970-2005'!T6="","",IF('ICSY 1950-2003'!T6="","",'USGS 1970-2005'!T6-'ICSY 1950-2003'!T6))</f>
        <v/>
      </c>
      <c r="U6" t="str">
        <f>IF('USGS 1970-2005'!U6="","",IF('ICSY 1950-2003'!U6="","",'USGS 1970-2005'!U6-'ICSY 1950-2003'!U6))</f>
        <v/>
      </c>
      <c r="V6" t="str">
        <f>IF('USGS 1970-2005'!V6="","",IF('ICSY 1950-2003'!V6="","",'USGS 1970-2005'!V6-'ICSY 1950-2003'!V6))</f>
        <v/>
      </c>
      <c r="W6" t="str">
        <f>IF('USGS 1970-2005'!W6="","",IF('ICSY 1950-2003'!W6="","",'USGS 1970-2005'!W6-'ICSY 1950-2003'!W6))</f>
        <v/>
      </c>
      <c r="X6" t="str">
        <f>IF('USGS 1970-2005'!X6="","",IF('ICSY 1950-2003'!X6="","",'USGS 1970-2005'!X6-'ICSY 1950-2003'!X6))</f>
        <v/>
      </c>
      <c r="Y6" t="str">
        <f>IF('USGS 1970-2005'!Y6="","",IF('ICSY 1950-2003'!Y6="","",'USGS 1970-2005'!Y6-'ICSY 1950-2003'!Y6))</f>
        <v/>
      </c>
      <c r="Z6" t="str">
        <f>IF('USGS 1970-2005'!Z6="","",IF('ICSY 1950-2003'!Z6="","",'USGS 1970-2005'!Z6-'ICSY 1950-2003'!Z6))</f>
        <v/>
      </c>
      <c r="AA6" t="str">
        <f>IF('USGS 1970-2005'!AA6="","",IF('ICSY 1950-2003'!AA6="","",'USGS 1970-2005'!AA6-'ICSY 1950-2003'!AA6))</f>
        <v/>
      </c>
      <c r="AB6" t="str">
        <f>IF('USGS 1970-2005'!AB6="","",IF('ICSY 1950-2003'!AB6="","",'USGS 1970-2005'!AB6-'ICSY 1950-2003'!AB6))</f>
        <v/>
      </c>
      <c r="AC6" t="str">
        <f>IF('USGS 1970-2005'!AC6="","",IF('ICSY 1950-2003'!AC6="","",'USGS 1970-2005'!AC6-'ICSY 1950-2003'!AC6))</f>
        <v/>
      </c>
      <c r="AD6" t="str">
        <f>IF('USGS 1970-2005'!AD6="","",IF('ICSY 1950-2003'!AD6="","",'USGS 1970-2005'!AD6-'ICSY 1950-2003'!AD6))</f>
        <v/>
      </c>
      <c r="AE6" t="str">
        <f>IF('USGS 1970-2005'!AE6="","",IF('ICSY 1950-2003'!AE6="","",'USGS 1970-2005'!AE6-'ICSY 1950-2003'!AE6))</f>
        <v/>
      </c>
      <c r="AF6" t="str">
        <f>IF('USGS 1970-2005'!AF6="","",IF('ICSY 1950-2003'!AF6="","",'USGS 1970-2005'!AF6-'ICSY 1950-2003'!AF6))</f>
        <v/>
      </c>
      <c r="AG6" t="str">
        <f>IF('USGS 1970-2005'!AG6="","",IF('ICSY 1950-2003'!AG6="","",'USGS 1970-2005'!AG6-'ICSY 1950-2003'!AG6))</f>
        <v/>
      </c>
      <c r="AH6" t="str">
        <f>IF('USGS 1970-2005'!AH6="","",IF('ICSY 1950-2003'!AH6="","",'USGS 1970-2005'!AH6-'ICSY 1950-2003'!AH6))</f>
        <v/>
      </c>
      <c r="AI6" t="str">
        <f>IF('USGS 1970-2005'!AI6="","",IF('ICSY 1950-2003'!AI6="","",'USGS 1970-2005'!AI6-'ICSY 1950-2003'!AI6))</f>
        <v/>
      </c>
      <c r="AJ6" t="str">
        <f>IF('USGS 1970-2005'!AJ6="","",IF('ICSY 1950-2003'!AJ6="","",'USGS 1970-2005'!AJ6-'ICSY 1950-2003'!AJ6))</f>
        <v/>
      </c>
      <c r="AK6" t="str">
        <f>IF('USGS 1970-2005'!AK6="","",IF('ICSY 1950-2003'!AK6="","",'USGS 1970-2005'!AK6-'ICSY 1950-2003'!AK6))</f>
        <v/>
      </c>
      <c r="AL6" t="str">
        <f>IF('USGS 1970-2005'!AL6="","",IF('ICSY 1950-2003'!AL6="","",'USGS 1970-2005'!AL6-'ICSY 1950-2003'!AL6))</f>
        <v/>
      </c>
      <c r="AM6" t="str">
        <f>IF('USGS 1970-2005'!AM6="","",IF('ICSY 1950-2003'!AM6="","",'USGS 1970-2005'!AM6-'ICSY 1950-2003'!AM6))</f>
        <v/>
      </c>
      <c r="AN6" t="str">
        <f>IF('USGS 1970-2005'!AN6="","",IF('ICSY 1950-2003'!AN6="","",'USGS 1970-2005'!AN6-'ICSY 1950-2003'!AN6))</f>
        <v/>
      </c>
      <c r="AO6" t="str">
        <f>IF('USGS 1970-2005'!AO6="","",IF('ICSY 1950-2003'!AO6="","",'USGS 1970-2005'!AO6-'ICSY 1950-2003'!AO6))</f>
        <v/>
      </c>
      <c r="AP6" t="str">
        <f>IF('USGS 1970-2005'!AP6="","",IF('ICSY 1950-2003'!AP6="","",'USGS 1970-2005'!AP6-'ICSY 1950-2003'!AP6))</f>
        <v/>
      </c>
      <c r="AQ6" t="str">
        <f>IF('USGS 1970-2005'!AQ6="","",IF('ICSY 1950-2003'!AQ6="","",'USGS 1970-2005'!AQ6-'ICSY 1950-2003'!AQ6))</f>
        <v/>
      </c>
      <c r="AR6" t="str">
        <f>IF('USGS 1970-2005'!AR6="","",IF('ICSY 1950-2003'!AR6="","",'USGS 1970-2005'!AR6-'ICSY 1950-2003'!AR6))</f>
        <v/>
      </c>
      <c r="AS6" t="str">
        <f>IF('USGS 1970-2005'!AS6="","",IF('ICSY 1950-2003'!AS6="","",'USGS 1970-2005'!AS6-'ICSY 1950-2003'!AS6))</f>
        <v/>
      </c>
      <c r="AU6">
        <f t="shared" si="0"/>
        <v>0</v>
      </c>
    </row>
    <row r="7" spans="1:47" x14ac:dyDescent="0.2">
      <c r="A7" t="s">
        <v>15</v>
      </c>
      <c r="B7" t="s">
        <v>16</v>
      </c>
      <c r="C7" t="s">
        <v>17</v>
      </c>
      <c r="L7" t="str">
        <f>IF('USGS 1970-2005'!L7="","",IF('ICSY 1950-2003'!L7="","",'USGS 1970-2005'!L7-'ICSY 1950-2003'!L7))</f>
        <v/>
      </c>
      <c r="M7" t="str">
        <f>IF('USGS 1970-2005'!M7="","",IF('ICSY 1950-2003'!M7="","",'USGS 1970-2005'!M7-'ICSY 1950-2003'!M7))</f>
        <v/>
      </c>
      <c r="N7" t="str">
        <f>IF('USGS 1970-2005'!N7="","",IF('ICSY 1950-2003'!N7="","",'USGS 1970-2005'!N7-'ICSY 1950-2003'!N7))</f>
        <v/>
      </c>
      <c r="O7" t="str">
        <f>IF('USGS 1970-2005'!O7="","",IF('ICSY 1950-2003'!O7="","",'USGS 1970-2005'!O7-'ICSY 1950-2003'!O7))</f>
        <v/>
      </c>
      <c r="P7" t="str">
        <f>IF('USGS 1970-2005'!P7="","",IF('ICSY 1950-2003'!P7="","",'USGS 1970-2005'!P7-'ICSY 1950-2003'!P7))</f>
        <v/>
      </c>
      <c r="Q7" t="str">
        <f>IF('USGS 1970-2005'!Q7="","",IF('ICSY 1950-2003'!Q7="","",'USGS 1970-2005'!Q7-'ICSY 1950-2003'!Q7))</f>
        <v/>
      </c>
      <c r="R7" t="str">
        <f>IF('USGS 1970-2005'!R7="","",IF('ICSY 1950-2003'!R7="","",'USGS 1970-2005'!R7-'ICSY 1950-2003'!R7))</f>
        <v/>
      </c>
      <c r="S7" t="str">
        <f>IF('USGS 1970-2005'!S7="","",IF('ICSY 1950-2003'!S7="","",'USGS 1970-2005'!S7-'ICSY 1950-2003'!S7))</f>
        <v/>
      </c>
      <c r="T7" t="str">
        <f>IF('USGS 1970-2005'!T7="","",IF('ICSY 1950-2003'!T7="","",'USGS 1970-2005'!T7-'ICSY 1950-2003'!T7))</f>
        <v/>
      </c>
      <c r="U7" t="str">
        <f>IF('USGS 1970-2005'!U7="","",IF('ICSY 1950-2003'!U7="","",'USGS 1970-2005'!U7-'ICSY 1950-2003'!U7))</f>
        <v/>
      </c>
      <c r="V7" t="str">
        <f>IF('USGS 1970-2005'!V7="","",IF('ICSY 1950-2003'!V7="","",'USGS 1970-2005'!V7-'ICSY 1950-2003'!V7))</f>
        <v/>
      </c>
      <c r="W7" t="str">
        <f>IF('USGS 1970-2005'!W7="","",IF('ICSY 1950-2003'!W7="","",'USGS 1970-2005'!W7-'ICSY 1950-2003'!W7))</f>
        <v/>
      </c>
      <c r="X7" t="str">
        <f>IF('USGS 1970-2005'!X7="","",IF('ICSY 1950-2003'!X7="","",'USGS 1970-2005'!X7-'ICSY 1950-2003'!X7))</f>
        <v/>
      </c>
      <c r="Y7" t="str">
        <f>IF('USGS 1970-2005'!Y7="","",IF('ICSY 1950-2003'!Y7="","",'USGS 1970-2005'!Y7-'ICSY 1950-2003'!Y7))</f>
        <v/>
      </c>
      <c r="Z7" t="str">
        <f>IF('USGS 1970-2005'!Z7="","",IF('ICSY 1950-2003'!Z7="","",'USGS 1970-2005'!Z7-'ICSY 1950-2003'!Z7))</f>
        <v/>
      </c>
      <c r="AA7" t="str">
        <f>IF('USGS 1970-2005'!AA7="","",IF('ICSY 1950-2003'!AA7="","",'USGS 1970-2005'!AA7-'ICSY 1950-2003'!AA7))</f>
        <v/>
      </c>
      <c r="AB7" t="str">
        <f>IF('USGS 1970-2005'!AB7="","",IF('ICSY 1950-2003'!AB7="","",'USGS 1970-2005'!AB7-'ICSY 1950-2003'!AB7))</f>
        <v/>
      </c>
      <c r="AC7" t="str">
        <f>IF('USGS 1970-2005'!AC7="","",IF('ICSY 1950-2003'!AC7="","",'USGS 1970-2005'!AC7-'ICSY 1950-2003'!AC7))</f>
        <v/>
      </c>
      <c r="AD7" t="str">
        <f>IF('USGS 1970-2005'!AD7="","",IF('ICSY 1950-2003'!AD7="","",'USGS 1970-2005'!AD7-'ICSY 1950-2003'!AD7))</f>
        <v/>
      </c>
      <c r="AE7" t="str">
        <f>IF('USGS 1970-2005'!AE7="","",IF('ICSY 1950-2003'!AE7="","",'USGS 1970-2005'!AE7-'ICSY 1950-2003'!AE7))</f>
        <v/>
      </c>
      <c r="AF7" t="str">
        <f>IF('USGS 1970-2005'!AF7="","",IF('ICSY 1950-2003'!AF7="","",'USGS 1970-2005'!AF7-'ICSY 1950-2003'!AF7))</f>
        <v/>
      </c>
      <c r="AG7" t="str">
        <f>IF('USGS 1970-2005'!AG7="","",IF('ICSY 1950-2003'!AG7="","",'USGS 1970-2005'!AG7-'ICSY 1950-2003'!AG7))</f>
        <v/>
      </c>
      <c r="AH7" t="str">
        <f>IF('USGS 1970-2005'!AH7="","",IF('ICSY 1950-2003'!AH7="","",'USGS 1970-2005'!AH7-'ICSY 1950-2003'!AH7))</f>
        <v/>
      </c>
      <c r="AI7" t="str">
        <f>IF('USGS 1970-2005'!AI7="","",IF('ICSY 1950-2003'!AI7="","",'USGS 1970-2005'!AI7-'ICSY 1950-2003'!AI7))</f>
        <v/>
      </c>
      <c r="AJ7" t="str">
        <f>IF('USGS 1970-2005'!AJ7="","",IF('ICSY 1950-2003'!AJ7="","",'USGS 1970-2005'!AJ7-'ICSY 1950-2003'!AJ7))</f>
        <v/>
      </c>
      <c r="AK7" t="str">
        <f>IF('USGS 1970-2005'!AK7="","",IF('ICSY 1950-2003'!AK7="","",'USGS 1970-2005'!AK7-'ICSY 1950-2003'!AK7))</f>
        <v/>
      </c>
      <c r="AL7" t="str">
        <f>IF('USGS 1970-2005'!AL7="","",IF('ICSY 1950-2003'!AL7="","",'USGS 1970-2005'!AL7-'ICSY 1950-2003'!AL7))</f>
        <v/>
      </c>
      <c r="AM7" t="str">
        <f>IF('USGS 1970-2005'!AM7="","",IF('ICSY 1950-2003'!AM7="","",'USGS 1970-2005'!AM7-'ICSY 1950-2003'!AM7))</f>
        <v/>
      </c>
      <c r="AN7" t="str">
        <f>IF('USGS 1970-2005'!AN7="","",IF('ICSY 1950-2003'!AN7="","",'USGS 1970-2005'!AN7-'ICSY 1950-2003'!AN7))</f>
        <v/>
      </c>
      <c r="AO7" t="str">
        <f>IF('USGS 1970-2005'!AO7="","",IF('ICSY 1950-2003'!AO7="","",'USGS 1970-2005'!AO7-'ICSY 1950-2003'!AO7))</f>
        <v/>
      </c>
      <c r="AP7" t="str">
        <f>IF('USGS 1970-2005'!AP7="","",IF('ICSY 1950-2003'!AP7="","",'USGS 1970-2005'!AP7-'ICSY 1950-2003'!AP7))</f>
        <v/>
      </c>
      <c r="AQ7" t="str">
        <f>IF('USGS 1970-2005'!AQ7="","",IF('ICSY 1950-2003'!AQ7="","",'USGS 1970-2005'!AQ7-'ICSY 1950-2003'!AQ7))</f>
        <v/>
      </c>
      <c r="AR7" t="str">
        <f>IF('USGS 1970-2005'!AR7="","",IF('ICSY 1950-2003'!AR7="","",'USGS 1970-2005'!AR7-'ICSY 1950-2003'!AR7))</f>
        <v/>
      </c>
      <c r="AS7" t="str">
        <f>IF('USGS 1970-2005'!AS7="","",IF('ICSY 1950-2003'!AS7="","",'USGS 1970-2005'!AS7-'ICSY 1950-2003'!AS7))</f>
        <v/>
      </c>
      <c r="AU7">
        <f t="shared" si="0"/>
        <v>0</v>
      </c>
    </row>
    <row r="8" spans="1:47" x14ac:dyDescent="0.2">
      <c r="A8" t="s">
        <v>18</v>
      </c>
      <c r="B8" t="s">
        <v>19</v>
      </c>
      <c r="C8" t="s">
        <v>20</v>
      </c>
      <c r="L8">
        <f>IF('USGS 1970-2005'!L8="","",IF('ICSY 1950-2003'!L8="","",'USGS 1970-2005'!L8-'ICSY 1950-2003'!L8))</f>
        <v>4.910000000000025</v>
      </c>
      <c r="M8">
        <f>IF('USGS 1970-2005'!M8="","",IF('ICSY 1950-2003'!M8="","",'USGS 1970-2005'!M8-'ICSY 1950-2003'!M8))</f>
        <v>0.90999999999996817</v>
      </c>
      <c r="N8">
        <f>IF('USGS 1970-2005'!N8="","",IF('ICSY 1950-2003'!N8="","",'USGS 1970-2005'!N8-'ICSY 1950-2003'!N8))</f>
        <v>1.4500000000000455</v>
      </c>
      <c r="O8">
        <f>IF('USGS 1970-2005'!O8="","",IF('ICSY 1950-2003'!O8="","",'USGS 1970-2005'!O8-'ICSY 1950-2003'!O8))</f>
        <v>2</v>
      </c>
      <c r="P8">
        <f>IF('USGS 1970-2005'!P8="","",IF('ICSY 1950-2003'!P8="","",'USGS 1970-2005'!P8-'ICSY 1950-2003'!P8))</f>
        <v>-88.17999999999995</v>
      </c>
      <c r="Q8">
        <f>IF('USGS 1970-2005'!Q8="","",IF('ICSY 1950-2003'!Q8="","",'USGS 1970-2005'!Q8-'ICSY 1950-2003'!Q8))</f>
        <v>-255.44999999999993</v>
      </c>
      <c r="R8">
        <f>IF('USGS 1970-2005'!R8="","",IF('ICSY 1950-2003'!R8="","",'USGS 1970-2005'!R8-'ICSY 1950-2003'!R8))</f>
        <v>-0.90999999999996817</v>
      </c>
      <c r="S8">
        <f>IF('USGS 1970-2005'!S8="","",IF('ICSY 1950-2003'!S8="","",'USGS 1970-2005'!S8-'ICSY 1950-2003'!S8))</f>
        <v>0</v>
      </c>
      <c r="T8">
        <f>IF('USGS 1970-2005'!T8="","",IF('ICSY 1950-2003'!T8="","",'USGS 1970-2005'!T8-'ICSY 1950-2003'!T8))</f>
        <v>0</v>
      </c>
      <c r="U8">
        <f>IF('USGS 1970-2005'!U8="","",IF('ICSY 1950-2003'!U8="","",'USGS 1970-2005'!U8-'ICSY 1950-2003'!U8))</f>
        <v>0</v>
      </c>
      <c r="V8">
        <f>IF('USGS 1970-2005'!V8="","",IF('ICSY 1950-2003'!V8="","",'USGS 1970-2005'!V8-'ICSY 1950-2003'!V8))</f>
        <v>-12.090000000000003</v>
      </c>
      <c r="W8">
        <f>IF('USGS 1970-2005'!W8="","",IF('ICSY 1950-2003'!W8="","",'USGS 1970-2005'!W8-'ICSY 1950-2003'!W8))</f>
        <v>6.9099999999999966</v>
      </c>
      <c r="X8">
        <f>IF('USGS 1970-2005'!X8="","",IF('ICSY 1950-2003'!X8="","",'USGS 1970-2005'!X8-'ICSY 1950-2003'!X8))</f>
        <v>74.91</v>
      </c>
      <c r="Y8">
        <f>IF('USGS 1970-2005'!Y8="","",IF('ICSY 1950-2003'!Y8="","",'USGS 1970-2005'!Y8-'ICSY 1950-2003'!Y8))</f>
        <v>93.18</v>
      </c>
      <c r="Z8">
        <f>IF('USGS 1970-2005'!Z8="","",IF('ICSY 1950-2003'!Z8="","",'USGS 1970-2005'!Z8-'ICSY 1950-2003'!Z8))</f>
        <v>228.55</v>
      </c>
      <c r="AA8">
        <f>IF('USGS 1970-2005'!AA8="","",IF('ICSY 1950-2003'!AA8="","",'USGS 1970-2005'!AA8-'ICSY 1950-2003'!AA8))</f>
        <v>149.55000000000001</v>
      </c>
      <c r="AB8">
        <f>IF('USGS 1970-2005'!AB8="","",IF('ICSY 1950-2003'!AB8="","",'USGS 1970-2005'!AB8-'ICSY 1950-2003'!AB8))</f>
        <v>0.55000000000001137</v>
      </c>
      <c r="AC8">
        <f>IF('USGS 1970-2005'!AC8="","",IF('ICSY 1950-2003'!AC8="","",'USGS 1970-2005'!AC8-'ICSY 1950-2003'!AC8))</f>
        <v>112.55000000000001</v>
      </c>
      <c r="AD8">
        <f>IF('USGS 1970-2005'!AD8="","",IF('ICSY 1950-2003'!AD8="","",'USGS 1970-2005'!AD8-'ICSY 1950-2003'!AD8))</f>
        <v>666.9</v>
      </c>
      <c r="AE8">
        <f>IF('USGS 1970-2005'!AE8="","",IF('ICSY 1950-2003'!AE8="","",'USGS 1970-2005'!AE8-'ICSY 1950-2003'!AE8))</f>
        <v>2</v>
      </c>
      <c r="AF8">
        <f>IF('USGS 1970-2005'!AF8="","",IF('ICSY 1950-2003'!AF8="","",'USGS 1970-2005'!AF8-'ICSY 1950-2003'!AF8))</f>
        <v>-45</v>
      </c>
      <c r="AG8">
        <f>IF('USGS 1970-2005'!AG8="","",IF('ICSY 1950-2003'!AG8="","",'USGS 1970-2005'!AG8-'ICSY 1950-2003'!AG8))</f>
        <v>-54</v>
      </c>
      <c r="AH8">
        <f>IF('USGS 1970-2005'!AH8="","",IF('ICSY 1950-2003'!AH8="","",'USGS 1970-2005'!AH8-'ICSY 1950-2003'!AH8))</f>
        <v>-70</v>
      </c>
      <c r="AI8">
        <f>IF('USGS 1970-2005'!AI8="","",IF('ICSY 1950-2003'!AI8="","",'USGS 1970-2005'!AI8-'ICSY 1950-2003'!AI8))</f>
        <v>0</v>
      </c>
      <c r="AJ8">
        <f>IF('USGS 1970-2005'!AJ8="","",IF('ICSY 1950-2003'!AJ8="","",'USGS 1970-2005'!AJ8-'ICSY 1950-2003'!AJ8))</f>
        <v>10</v>
      </c>
      <c r="AK8">
        <f>IF('USGS 1970-2005'!AK8="","",IF('ICSY 1950-2003'!AK8="","",'USGS 1970-2005'!AK8-'ICSY 1950-2003'!AK8))</f>
        <v>0</v>
      </c>
      <c r="AL8">
        <f>IF('USGS 1970-2005'!AL8="","",IF('ICSY 1950-2003'!AL8="","",'USGS 1970-2005'!AL8-'ICSY 1950-2003'!AL8))</f>
        <v>0</v>
      </c>
      <c r="AM8">
        <f>IF('USGS 1970-2005'!AM8="","",IF('ICSY 1950-2003'!AM8="","",'USGS 1970-2005'!AM8-'ICSY 1950-2003'!AM8))</f>
        <v>0</v>
      </c>
      <c r="AN8">
        <f>IF('USGS 1970-2005'!AN8="","",IF('ICSY 1950-2003'!AN8="","",'USGS 1970-2005'!AN8-'ICSY 1950-2003'!AN8))</f>
        <v>0</v>
      </c>
      <c r="AO8">
        <f>IF('USGS 1970-2005'!AO8="","",IF('ICSY 1950-2003'!AO8="","",'USGS 1970-2005'!AO8-'ICSY 1950-2003'!AO8))</f>
        <v>-6</v>
      </c>
      <c r="AP8">
        <f>IF('USGS 1970-2005'!AP8="","",IF('ICSY 1950-2003'!AP8="","",'USGS 1970-2005'!AP8-'ICSY 1950-2003'!AP8))</f>
        <v>-1</v>
      </c>
      <c r="AQ8">
        <f>IF('USGS 1970-2005'!AQ8="","",IF('ICSY 1950-2003'!AQ8="","",'USGS 1970-2005'!AQ8-'ICSY 1950-2003'!AQ8))</f>
        <v>50</v>
      </c>
      <c r="AR8">
        <f>IF('USGS 1970-2005'!AR8="","",IF('ICSY 1950-2003'!AR8="","",'USGS 1970-2005'!AR8-'ICSY 1950-2003'!AR8))</f>
        <v>347</v>
      </c>
      <c r="AS8">
        <f>IF('USGS 1970-2005'!AS8="","",IF('ICSY 1950-2003'!AS8="","",'USGS 1970-2005'!AS8-'ICSY 1950-2003'!AS8))</f>
        <v>450</v>
      </c>
      <c r="AU8">
        <f t="shared" si="0"/>
        <v>0.84</v>
      </c>
    </row>
    <row r="9" spans="1:47" x14ac:dyDescent="0.2">
      <c r="A9" t="s">
        <v>21</v>
      </c>
      <c r="B9" t="s">
        <v>22</v>
      </c>
      <c r="C9" t="s">
        <v>23</v>
      </c>
      <c r="L9" t="str">
        <f>IF('USGS 1970-2005'!L9="","",IF('ICSY 1950-2003'!L9="","",'USGS 1970-2005'!L9-'ICSY 1950-2003'!L9))</f>
        <v/>
      </c>
      <c r="M9" t="str">
        <f>IF('USGS 1970-2005'!M9="","",IF('ICSY 1950-2003'!M9="","",'USGS 1970-2005'!M9-'ICSY 1950-2003'!M9))</f>
        <v/>
      </c>
      <c r="N9" t="str">
        <f>IF('USGS 1970-2005'!N9="","",IF('ICSY 1950-2003'!N9="","",'USGS 1970-2005'!N9-'ICSY 1950-2003'!N9))</f>
        <v/>
      </c>
      <c r="O9" t="str">
        <f>IF('USGS 1970-2005'!O9="","",IF('ICSY 1950-2003'!O9="","",'USGS 1970-2005'!O9-'ICSY 1950-2003'!O9))</f>
        <v/>
      </c>
      <c r="P9" t="str">
        <f>IF('USGS 1970-2005'!P9="","",IF('ICSY 1950-2003'!P9="","",'USGS 1970-2005'!P9-'ICSY 1950-2003'!P9))</f>
        <v/>
      </c>
      <c r="Q9" t="str">
        <f>IF('USGS 1970-2005'!Q9="","",IF('ICSY 1950-2003'!Q9="","",'USGS 1970-2005'!Q9-'ICSY 1950-2003'!Q9))</f>
        <v/>
      </c>
      <c r="R9" t="str">
        <f>IF('USGS 1970-2005'!R9="","",IF('ICSY 1950-2003'!R9="","",'USGS 1970-2005'!R9-'ICSY 1950-2003'!R9))</f>
        <v/>
      </c>
      <c r="S9" t="str">
        <f>IF('USGS 1970-2005'!S9="","",IF('ICSY 1950-2003'!S9="","",'USGS 1970-2005'!S9-'ICSY 1950-2003'!S9))</f>
        <v/>
      </c>
      <c r="T9" t="str">
        <f>IF('USGS 1970-2005'!T9="","",IF('ICSY 1950-2003'!T9="","",'USGS 1970-2005'!T9-'ICSY 1950-2003'!T9))</f>
        <v/>
      </c>
      <c r="U9" t="str">
        <f>IF('USGS 1970-2005'!U9="","",IF('ICSY 1950-2003'!U9="","",'USGS 1970-2005'!U9-'ICSY 1950-2003'!U9))</f>
        <v/>
      </c>
      <c r="V9" t="str">
        <f>IF('USGS 1970-2005'!V9="","",IF('ICSY 1950-2003'!V9="","",'USGS 1970-2005'!V9-'ICSY 1950-2003'!V9))</f>
        <v/>
      </c>
      <c r="W9" t="str">
        <f>IF('USGS 1970-2005'!W9="","",IF('ICSY 1950-2003'!W9="","",'USGS 1970-2005'!W9-'ICSY 1950-2003'!W9))</f>
        <v/>
      </c>
      <c r="X9" t="str">
        <f>IF('USGS 1970-2005'!X9="","",IF('ICSY 1950-2003'!X9="","",'USGS 1970-2005'!X9-'ICSY 1950-2003'!X9))</f>
        <v/>
      </c>
      <c r="Y9" t="str">
        <f>IF('USGS 1970-2005'!Y9="","",IF('ICSY 1950-2003'!Y9="","",'USGS 1970-2005'!Y9-'ICSY 1950-2003'!Y9))</f>
        <v/>
      </c>
      <c r="Z9" t="str">
        <f>IF('USGS 1970-2005'!Z9="","",IF('ICSY 1950-2003'!Z9="","",'USGS 1970-2005'!Z9-'ICSY 1950-2003'!Z9))</f>
        <v/>
      </c>
      <c r="AA9" t="str">
        <f>IF('USGS 1970-2005'!AA9="","",IF('ICSY 1950-2003'!AA9="","",'USGS 1970-2005'!AA9-'ICSY 1950-2003'!AA9))</f>
        <v/>
      </c>
      <c r="AB9" t="str">
        <f>IF('USGS 1970-2005'!AB9="","",IF('ICSY 1950-2003'!AB9="","",'USGS 1970-2005'!AB9-'ICSY 1950-2003'!AB9))</f>
        <v/>
      </c>
      <c r="AC9" t="str">
        <f>IF('USGS 1970-2005'!AC9="","",IF('ICSY 1950-2003'!AC9="","",'USGS 1970-2005'!AC9-'ICSY 1950-2003'!AC9))</f>
        <v/>
      </c>
      <c r="AD9" t="str">
        <f>IF('USGS 1970-2005'!AD9="","",IF('ICSY 1950-2003'!AD9="","",'USGS 1970-2005'!AD9-'ICSY 1950-2003'!AD9))</f>
        <v/>
      </c>
      <c r="AE9" t="str">
        <f>IF('USGS 1970-2005'!AE9="","",IF('ICSY 1950-2003'!AE9="","",'USGS 1970-2005'!AE9-'ICSY 1950-2003'!AE9))</f>
        <v/>
      </c>
      <c r="AF9" t="str">
        <f>IF('USGS 1970-2005'!AF9="","",IF('ICSY 1950-2003'!AF9="","",'USGS 1970-2005'!AF9-'ICSY 1950-2003'!AF9))</f>
        <v/>
      </c>
      <c r="AG9" t="str">
        <f>IF('USGS 1970-2005'!AG9="","",IF('ICSY 1950-2003'!AG9="","",'USGS 1970-2005'!AG9-'ICSY 1950-2003'!AG9))</f>
        <v/>
      </c>
      <c r="AH9" t="str">
        <f>IF('USGS 1970-2005'!AH9="","",IF('ICSY 1950-2003'!AH9="","",'USGS 1970-2005'!AH9-'ICSY 1950-2003'!AH9))</f>
        <v/>
      </c>
      <c r="AI9" t="str">
        <f>IF('USGS 1970-2005'!AI9="","",IF('ICSY 1950-2003'!AI9="","",'USGS 1970-2005'!AI9-'ICSY 1950-2003'!AI9))</f>
        <v/>
      </c>
      <c r="AJ9" t="str">
        <f>IF('USGS 1970-2005'!AJ9="","",IF('ICSY 1950-2003'!AJ9="","",'USGS 1970-2005'!AJ9-'ICSY 1950-2003'!AJ9))</f>
        <v/>
      </c>
      <c r="AK9" t="str">
        <f>IF('USGS 1970-2005'!AK9="","",IF('ICSY 1950-2003'!AK9="","",'USGS 1970-2005'!AK9-'ICSY 1950-2003'!AK9))</f>
        <v/>
      </c>
      <c r="AL9" t="str">
        <f>IF('USGS 1970-2005'!AL9="","",IF('ICSY 1950-2003'!AL9="","",'USGS 1970-2005'!AL9-'ICSY 1950-2003'!AL9))</f>
        <v/>
      </c>
      <c r="AM9" t="str">
        <f>IF('USGS 1970-2005'!AM9="","",IF('ICSY 1950-2003'!AM9="","",'USGS 1970-2005'!AM9-'ICSY 1950-2003'!AM9))</f>
        <v/>
      </c>
      <c r="AN9" t="str">
        <f>IF('USGS 1970-2005'!AN9="","",IF('ICSY 1950-2003'!AN9="","",'USGS 1970-2005'!AN9-'ICSY 1950-2003'!AN9))</f>
        <v/>
      </c>
      <c r="AO9" t="str">
        <f>IF('USGS 1970-2005'!AO9="","",IF('ICSY 1950-2003'!AO9="","",'USGS 1970-2005'!AO9-'ICSY 1950-2003'!AO9))</f>
        <v/>
      </c>
      <c r="AP9" t="str">
        <f>IF('USGS 1970-2005'!AP9="","",IF('ICSY 1950-2003'!AP9="","",'USGS 1970-2005'!AP9-'ICSY 1950-2003'!AP9))</f>
        <v/>
      </c>
      <c r="AQ9" t="str">
        <f>IF('USGS 1970-2005'!AQ9="","",IF('ICSY 1950-2003'!AQ9="","",'USGS 1970-2005'!AQ9-'ICSY 1950-2003'!AQ9))</f>
        <v/>
      </c>
      <c r="AR9" t="str">
        <f>IF('USGS 1970-2005'!AR9="","",IF('ICSY 1950-2003'!AR9="","",'USGS 1970-2005'!AR9-'ICSY 1950-2003'!AR9))</f>
        <v/>
      </c>
      <c r="AS9" t="str">
        <f>IF('USGS 1970-2005'!AS9="","",IF('ICSY 1950-2003'!AS9="","",'USGS 1970-2005'!AS9-'ICSY 1950-2003'!AS9))</f>
        <v/>
      </c>
      <c r="AU9">
        <f t="shared" si="0"/>
        <v>0</v>
      </c>
    </row>
    <row r="10" spans="1:47" x14ac:dyDescent="0.2">
      <c r="A10" t="s">
        <v>24</v>
      </c>
      <c r="B10" t="s">
        <v>25</v>
      </c>
      <c r="C10" t="s">
        <v>26</v>
      </c>
      <c r="L10" t="str">
        <f>IF('USGS 1970-2005'!L10="","",IF('ICSY 1950-2003'!L10="","",'USGS 1970-2005'!L10-'ICSY 1950-2003'!L10))</f>
        <v/>
      </c>
      <c r="M10" t="str">
        <f>IF('USGS 1970-2005'!M10="","",IF('ICSY 1950-2003'!M10="","",'USGS 1970-2005'!M10-'ICSY 1950-2003'!M10))</f>
        <v/>
      </c>
      <c r="N10" t="str">
        <f>IF('USGS 1970-2005'!N10="","",IF('ICSY 1950-2003'!N10="","",'USGS 1970-2005'!N10-'ICSY 1950-2003'!N10))</f>
        <v/>
      </c>
      <c r="O10" t="str">
        <f>IF('USGS 1970-2005'!O10="","",IF('ICSY 1950-2003'!O10="","",'USGS 1970-2005'!O10-'ICSY 1950-2003'!O10))</f>
        <v/>
      </c>
      <c r="P10" t="str">
        <f>IF('USGS 1970-2005'!P10="","",IF('ICSY 1950-2003'!P10="","",'USGS 1970-2005'!P10-'ICSY 1950-2003'!P10))</f>
        <v/>
      </c>
      <c r="Q10" t="str">
        <f>IF('USGS 1970-2005'!Q10="","",IF('ICSY 1950-2003'!Q10="","",'USGS 1970-2005'!Q10-'ICSY 1950-2003'!Q10))</f>
        <v/>
      </c>
      <c r="R10" t="str">
        <f>IF('USGS 1970-2005'!R10="","",IF('ICSY 1950-2003'!R10="","",'USGS 1970-2005'!R10-'ICSY 1950-2003'!R10))</f>
        <v/>
      </c>
      <c r="S10" t="str">
        <f>IF('USGS 1970-2005'!S10="","",IF('ICSY 1950-2003'!S10="","",'USGS 1970-2005'!S10-'ICSY 1950-2003'!S10))</f>
        <v/>
      </c>
      <c r="T10" t="str">
        <f>IF('USGS 1970-2005'!T10="","",IF('ICSY 1950-2003'!T10="","",'USGS 1970-2005'!T10-'ICSY 1950-2003'!T10))</f>
        <v/>
      </c>
      <c r="U10" t="str">
        <f>IF('USGS 1970-2005'!U10="","",IF('ICSY 1950-2003'!U10="","",'USGS 1970-2005'!U10-'ICSY 1950-2003'!U10))</f>
        <v/>
      </c>
      <c r="V10" t="str">
        <f>IF('USGS 1970-2005'!V10="","",IF('ICSY 1950-2003'!V10="","",'USGS 1970-2005'!V10-'ICSY 1950-2003'!V10))</f>
        <v/>
      </c>
      <c r="W10" t="str">
        <f>IF('USGS 1970-2005'!W10="","",IF('ICSY 1950-2003'!W10="","",'USGS 1970-2005'!W10-'ICSY 1950-2003'!W10))</f>
        <v/>
      </c>
      <c r="X10" t="str">
        <f>IF('USGS 1970-2005'!X10="","",IF('ICSY 1950-2003'!X10="","",'USGS 1970-2005'!X10-'ICSY 1950-2003'!X10))</f>
        <v/>
      </c>
      <c r="Y10" t="str">
        <f>IF('USGS 1970-2005'!Y10="","",IF('ICSY 1950-2003'!Y10="","",'USGS 1970-2005'!Y10-'ICSY 1950-2003'!Y10))</f>
        <v/>
      </c>
      <c r="Z10" t="str">
        <f>IF('USGS 1970-2005'!Z10="","",IF('ICSY 1950-2003'!Z10="","",'USGS 1970-2005'!Z10-'ICSY 1950-2003'!Z10))</f>
        <v/>
      </c>
      <c r="AA10" t="str">
        <f>IF('USGS 1970-2005'!AA10="","",IF('ICSY 1950-2003'!AA10="","",'USGS 1970-2005'!AA10-'ICSY 1950-2003'!AA10))</f>
        <v/>
      </c>
      <c r="AB10" t="str">
        <f>IF('USGS 1970-2005'!AB10="","",IF('ICSY 1950-2003'!AB10="","",'USGS 1970-2005'!AB10-'ICSY 1950-2003'!AB10))</f>
        <v/>
      </c>
      <c r="AC10" t="str">
        <f>IF('USGS 1970-2005'!AC10="","",IF('ICSY 1950-2003'!AC10="","",'USGS 1970-2005'!AC10-'ICSY 1950-2003'!AC10))</f>
        <v/>
      </c>
      <c r="AD10" t="str">
        <f>IF('USGS 1970-2005'!AD10="","",IF('ICSY 1950-2003'!AD10="","",'USGS 1970-2005'!AD10-'ICSY 1950-2003'!AD10))</f>
        <v/>
      </c>
      <c r="AE10" t="str">
        <f>IF('USGS 1970-2005'!AE10="","",IF('ICSY 1950-2003'!AE10="","",'USGS 1970-2005'!AE10-'ICSY 1950-2003'!AE10))</f>
        <v/>
      </c>
      <c r="AF10" t="str">
        <f>IF('USGS 1970-2005'!AF10="","",IF('ICSY 1950-2003'!AF10="","",'USGS 1970-2005'!AF10-'ICSY 1950-2003'!AF10))</f>
        <v/>
      </c>
      <c r="AG10" t="str">
        <f>IF('USGS 1970-2005'!AG10="","",IF('ICSY 1950-2003'!AG10="","",'USGS 1970-2005'!AG10-'ICSY 1950-2003'!AG10))</f>
        <v/>
      </c>
      <c r="AH10" t="str">
        <f>IF('USGS 1970-2005'!AH10="","",IF('ICSY 1950-2003'!AH10="","",'USGS 1970-2005'!AH10-'ICSY 1950-2003'!AH10))</f>
        <v/>
      </c>
      <c r="AI10" t="str">
        <f>IF('USGS 1970-2005'!AI10="","",IF('ICSY 1950-2003'!AI10="","",'USGS 1970-2005'!AI10-'ICSY 1950-2003'!AI10))</f>
        <v/>
      </c>
      <c r="AJ10" t="str">
        <f>IF('USGS 1970-2005'!AJ10="","",IF('ICSY 1950-2003'!AJ10="","",'USGS 1970-2005'!AJ10-'ICSY 1950-2003'!AJ10))</f>
        <v/>
      </c>
      <c r="AK10" t="str">
        <f>IF('USGS 1970-2005'!AK10="","",IF('ICSY 1950-2003'!AK10="","",'USGS 1970-2005'!AK10-'ICSY 1950-2003'!AK10))</f>
        <v/>
      </c>
      <c r="AL10" t="str">
        <f>IF('USGS 1970-2005'!AL10="","",IF('ICSY 1950-2003'!AL10="","",'USGS 1970-2005'!AL10-'ICSY 1950-2003'!AL10))</f>
        <v/>
      </c>
      <c r="AM10" t="str">
        <f>IF('USGS 1970-2005'!AM10="","",IF('ICSY 1950-2003'!AM10="","",'USGS 1970-2005'!AM10-'ICSY 1950-2003'!AM10))</f>
        <v/>
      </c>
      <c r="AN10" t="str">
        <f>IF('USGS 1970-2005'!AN10="","",IF('ICSY 1950-2003'!AN10="","",'USGS 1970-2005'!AN10-'ICSY 1950-2003'!AN10))</f>
        <v/>
      </c>
      <c r="AO10" t="str">
        <f>IF('USGS 1970-2005'!AO10="","",IF('ICSY 1950-2003'!AO10="","",'USGS 1970-2005'!AO10-'ICSY 1950-2003'!AO10))</f>
        <v/>
      </c>
      <c r="AP10" t="str">
        <f>IF('USGS 1970-2005'!AP10="","",IF('ICSY 1950-2003'!AP10="","",'USGS 1970-2005'!AP10-'ICSY 1950-2003'!AP10))</f>
        <v/>
      </c>
      <c r="AQ10" t="str">
        <f>IF('USGS 1970-2005'!AQ10="","",IF('ICSY 1950-2003'!AQ10="","",'USGS 1970-2005'!AQ10-'ICSY 1950-2003'!AQ10))</f>
        <v/>
      </c>
      <c r="AR10" t="str">
        <f>IF('USGS 1970-2005'!AR10="","",IF('ICSY 1950-2003'!AR10="","",'USGS 1970-2005'!AR10-'ICSY 1950-2003'!AR10))</f>
        <v/>
      </c>
      <c r="AS10" t="str">
        <f>IF('USGS 1970-2005'!AS10="","",IF('ICSY 1950-2003'!AS10="","",'USGS 1970-2005'!AS10-'ICSY 1950-2003'!AS10))</f>
        <v/>
      </c>
      <c r="AU10">
        <f t="shared" si="0"/>
        <v>0</v>
      </c>
    </row>
    <row r="11" spans="1:47" x14ac:dyDescent="0.2">
      <c r="A11" t="s">
        <v>27</v>
      </c>
      <c r="B11" t="s">
        <v>28</v>
      </c>
      <c r="C11" t="s">
        <v>29</v>
      </c>
      <c r="L11">
        <f>IF('USGS 1970-2005'!L11="","",IF('ICSY 1950-2003'!L11="","",'USGS 1970-2005'!L11-'ICSY 1950-2003'!L11))</f>
        <v>-17.269999999999527</v>
      </c>
      <c r="M11">
        <f>IF('USGS 1970-2005'!M11="","",IF('ICSY 1950-2003'!M11="","",'USGS 1970-2005'!M11-'ICSY 1950-2003'!M11))</f>
        <v>-8.4499999999998181</v>
      </c>
      <c r="N11">
        <f>IF('USGS 1970-2005'!N11="","",IF('ICSY 1950-2003'!N11="","",'USGS 1970-2005'!N11-'ICSY 1950-2003'!N11))</f>
        <v>2.3599999999996726</v>
      </c>
      <c r="O11">
        <f>IF('USGS 1970-2005'!O11="","",IF('ICSY 1950-2003'!O11="","",'USGS 1970-2005'!O11-'ICSY 1950-2003'!O11))</f>
        <v>5.819999999999709</v>
      </c>
      <c r="P11">
        <f>IF('USGS 1970-2005'!P11="","",IF('ICSY 1950-2003'!P11="","",'USGS 1970-2005'!P11-'ICSY 1950-2003'!P11))</f>
        <v>131.64000000000033</v>
      </c>
      <c r="Q11">
        <f>IF('USGS 1970-2005'!Q11="","",IF('ICSY 1950-2003'!Q11="","",'USGS 1970-2005'!Q11-'ICSY 1950-2003'!Q11))</f>
        <v>114.44999999999982</v>
      </c>
      <c r="R11">
        <f>IF('USGS 1970-2005'!R11="","",IF('ICSY 1950-2003'!R11="","",'USGS 1970-2005'!R11-'ICSY 1950-2003'!R11))</f>
        <v>16.640000000000327</v>
      </c>
      <c r="S11">
        <f>IF('USGS 1970-2005'!S11="","",IF('ICSY 1950-2003'!S11="","",'USGS 1970-2005'!S11-'ICSY 1950-2003'!S11))</f>
        <v>-189.09000000000015</v>
      </c>
      <c r="T11">
        <f>IF('USGS 1970-2005'!T11="","",IF('ICSY 1950-2003'!T11="","",'USGS 1970-2005'!T11-'ICSY 1950-2003'!T11))</f>
        <v>7.0900000000001455</v>
      </c>
      <c r="U11">
        <f>IF('USGS 1970-2005'!U11="","",IF('ICSY 1950-2003'!U11="","",'USGS 1970-2005'!U11-'ICSY 1950-2003'!U11))</f>
        <v>-17.090000000000146</v>
      </c>
      <c r="V11">
        <f>IF('USGS 1970-2005'!V11="","",IF('ICSY 1950-2003'!V11="","",'USGS 1970-2005'!V11-'ICSY 1950-2003'!V11))</f>
        <v>-140.81999999999971</v>
      </c>
      <c r="W11">
        <f>IF('USGS 1970-2005'!W11="","",IF('ICSY 1950-2003'!W11="","",'USGS 1970-2005'!W11-'ICSY 1950-2003'!W11))</f>
        <v>-248.44999999999982</v>
      </c>
      <c r="X11">
        <f>IF('USGS 1970-2005'!X11="","",IF('ICSY 1950-2003'!X11="","",'USGS 1970-2005'!X11-'ICSY 1950-2003'!X11))</f>
        <v>-182.55000000000018</v>
      </c>
      <c r="Y11">
        <f>IF('USGS 1970-2005'!Y11="","",IF('ICSY 1950-2003'!Y11="","",'USGS 1970-2005'!Y11-'ICSY 1950-2003'!Y11))</f>
        <v>-247.44999999999982</v>
      </c>
      <c r="Z11">
        <f>IF('USGS 1970-2005'!Z11="","",IF('ICSY 1950-2003'!Z11="","",'USGS 1970-2005'!Z11-'ICSY 1950-2003'!Z11))</f>
        <v>14.550000000000182</v>
      </c>
      <c r="AA11">
        <f>IF('USGS 1970-2005'!AA11="","",IF('ICSY 1950-2003'!AA11="","",'USGS 1970-2005'!AA11-'ICSY 1950-2003'!AA11))</f>
        <v>-155</v>
      </c>
      <c r="AB11">
        <f>IF('USGS 1970-2005'!AB11="","",IF('ICSY 1950-2003'!AB11="","",'USGS 1970-2005'!AB11-'ICSY 1950-2003'!AB11))</f>
        <v>12.449999999999818</v>
      </c>
      <c r="AC11">
        <f>IF('USGS 1970-2005'!AC11="","",IF('ICSY 1950-2003'!AC11="","",'USGS 1970-2005'!AC11-'ICSY 1950-2003'!AC11))</f>
        <v>13.449999999999818</v>
      </c>
      <c r="AD11">
        <f>IF('USGS 1970-2005'!AD11="","",IF('ICSY 1950-2003'!AD11="","",'USGS 1970-2005'!AD11-'ICSY 1950-2003'!AD11))</f>
        <v>20.170000000000073</v>
      </c>
      <c r="AE11">
        <f>IF('USGS 1970-2005'!AE11="","",IF('ICSY 1950-2003'!AE11="","",'USGS 1970-2005'!AE11-'ICSY 1950-2003'!AE11))</f>
        <v>21</v>
      </c>
      <c r="AF11">
        <f>IF('USGS 1970-2005'!AF11="","",IF('ICSY 1950-2003'!AF11="","",'USGS 1970-2005'!AF11-'ICSY 1950-2003'!AF11))</f>
        <v>17</v>
      </c>
      <c r="AG11">
        <f>IF('USGS 1970-2005'!AG11="","",IF('ICSY 1950-2003'!AG11="","",'USGS 1970-2005'!AG11-'ICSY 1950-2003'!AG11))</f>
        <v>-1000</v>
      </c>
      <c r="AH11">
        <f>IF('USGS 1970-2005'!AH11="","",IF('ICSY 1950-2003'!AH11="","",'USGS 1970-2005'!AH11-'ICSY 1950-2003'!AH11))</f>
        <v>0</v>
      </c>
      <c r="AI11">
        <f>IF('USGS 1970-2005'!AI11="","",IF('ICSY 1950-2003'!AI11="","",'USGS 1970-2005'!AI11-'ICSY 1950-2003'!AI11))</f>
        <v>0</v>
      </c>
      <c r="AJ11">
        <f>IF('USGS 1970-2005'!AJ11="","",IF('ICSY 1950-2003'!AJ11="","",'USGS 1970-2005'!AJ11-'ICSY 1950-2003'!AJ11))</f>
        <v>-30</v>
      </c>
      <c r="AK11">
        <f>IF('USGS 1970-2005'!AK11="","",IF('ICSY 1950-2003'!AK11="","",'USGS 1970-2005'!AK11-'ICSY 1950-2003'!AK11))</f>
        <v>-30</v>
      </c>
      <c r="AL11">
        <f>IF('USGS 1970-2005'!AL11="","",IF('ICSY 1950-2003'!AL11="","",'USGS 1970-2005'!AL11-'ICSY 1950-2003'!AL11))</f>
        <v>0</v>
      </c>
      <c r="AM11">
        <f>IF('USGS 1970-2005'!AM11="","",IF('ICSY 1950-2003'!AM11="","",'USGS 1970-2005'!AM11-'ICSY 1950-2003'!AM11))</f>
        <v>89</v>
      </c>
      <c r="AN11">
        <f>IF('USGS 1970-2005'!AN11="","",IF('ICSY 1950-2003'!AN11="","",'USGS 1970-2005'!AN11-'ICSY 1950-2003'!AN11))</f>
        <v>-1</v>
      </c>
      <c r="AO11">
        <f>IF('USGS 1970-2005'!AO11="","",IF('ICSY 1950-2003'!AO11="","",'USGS 1970-2005'!AO11-'ICSY 1950-2003'!AO11))</f>
        <v>0</v>
      </c>
      <c r="AP11">
        <f>IF('USGS 1970-2005'!AP11="","",IF('ICSY 1950-2003'!AP11="","",'USGS 1970-2005'!AP11-'ICSY 1950-2003'!AP11))</f>
        <v>0</v>
      </c>
      <c r="AQ11">
        <f>IF('USGS 1970-2005'!AQ11="","",IF('ICSY 1950-2003'!AQ11="","",'USGS 1970-2005'!AQ11-'ICSY 1950-2003'!AQ11))</f>
        <v>0</v>
      </c>
      <c r="AR11">
        <f>IF('USGS 1970-2005'!AR11="","",IF('ICSY 1950-2003'!AR11="","",'USGS 1970-2005'!AR11-'ICSY 1950-2003'!AR11))</f>
        <v>1</v>
      </c>
      <c r="AS11">
        <f>IF('USGS 1970-2005'!AS11="","",IF('ICSY 1950-2003'!AS11="","",'USGS 1970-2005'!AS11-'ICSY 1950-2003'!AS11))</f>
        <v>1317</v>
      </c>
      <c r="AU11">
        <f t="shared" si="0"/>
        <v>1.3759999999999999</v>
      </c>
    </row>
    <row r="12" spans="1:47" x14ac:dyDescent="0.2">
      <c r="A12" t="s">
        <v>30</v>
      </c>
      <c r="B12" t="s">
        <v>31</v>
      </c>
      <c r="C12" t="s">
        <v>32</v>
      </c>
      <c r="L12" t="str">
        <f>IF('USGS 1970-2005'!L12="","",IF('ICSY 1950-2003'!L12="","",'USGS 1970-2005'!L12-'ICSY 1950-2003'!L12))</f>
        <v/>
      </c>
      <c r="M12" t="str">
        <f>IF('USGS 1970-2005'!M12="","",IF('ICSY 1950-2003'!M12="","",'USGS 1970-2005'!M12-'ICSY 1950-2003'!M12))</f>
        <v/>
      </c>
      <c r="N12" t="str">
        <f>IF('USGS 1970-2005'!N12="","",IF('ICSY 1950-2003'!N12="","",'USGS 1970-2005'!N12-'ICSY 1950-2003'!N12))</f>
        <v/>
      </c>
      <c r="O12" t="str">
        <f>IF('USGS 1970-2005'!O12="","",IF('ICSY 1950-2003'!O12="","",'USGS 1970-2005'!O12-'ICSY 1950-2003'!O12))</f>
        <v/>
      </c>
      <c r="P12" t="str">
        <f>IF('USGS 1970-2005'!P12="","",IF('ICSY 1950-2003'!P12="","",'USGS 1970-2005'!P12-'ICSY 1950-2003'!P12))</f>
        <v/>
      </c>
      <c r="Q12" t="str">
        <f>IF('USGS 1970-2005'!Q12="","",IF('ICSY 1950-2003'!Q12="","",'USGS 1970-2005'!Q12-'ICSY 1950-2003'!Q12))</f>
        <v/>
      </c>
      <c r="R12" t="str">
        <f>IF('USGS 1970-2005'!R12="","",IF('ICSY 1950-2003'!R12="","",'USGS 1970-2005'!R12-'ICSY 1950-2003'!R12))</f>
        <v/>
      </c>
      <c r="S12" t="str">
        <f>IF('USGS 1970-2005'!S12="","",IF('ICSY 1950-2003'!S12="","",'USGS 1970-2005'!S12-'ICSY 1950-2003'!S12))</f>
        <v/>
      </c>
      <c r="T12" t="str">
        <f>IF('USGS 1970-2005'!T12="","",IF('ICSY 1950-2003'!T12="","",'USGS 1970-2005'!T12-'ICSY 1950-2003'!T12))</f>
        <v/>
      </c>
      <c r="U12" t="str">
        <f>IF('USGS 1970-2005'!U12="","",IF('ICSY 1950-2003'!U12="","",'USGS 1970-2005'!U12-'ICSY 1950-2003'!U12))</f>
        <v/>
      </c>
      <c r="V12" t="str">
        <f>IF('USGS 1970-2005'!V12="","",IF('ICSY 1950-2003'!V12="","",'USGS 1970-2005'!V12-'ICSY 1950-2003'!V12))</f>
        <v/>
      </c>
      <c r="W12" t="str">
        <f>IF('USGS 1970-2005'!W12="","",IF('ICSY 1950-2003'!W12="","",'USGS 1970-2005'!W12-'ICSY 1950-2003'!W12))</f>
        <v/>
      </c>
      <c r="X12" t="str">
        <f>IF('USGS 1970-2005'!X12="","",IF('ICSY 1950-2003'!X12="","",'USGS 1970-2005'!X12-'ICSY 1950-2003'!X12))</f>
        <v/>
      </c>
      <c r="Y12" t="str">
        <f>IF('USGS 1970-2005'!Y12="","",IF('ICSY 1950-2003'!Y12="","",'USGS 1970-2005'!Y12-'ICSY 1950-2003'!Y12))</f>
        <v/>
      </c>
      <c r="Z12" t="str">
        <f>IF('USGS 1970-2005'!Z12="","",IF('ICSY 1950-2003'!Z12="","",'USGS 1970-2005'!Z12-'ICSY 1950-2003'!Z12))</f>
        <v/>
      </c>
      <c r="AA12" t="str">
        <f>IF('USGS 1970-2005'!AA12="","",IF('ICSY 1950-2003'!AA12="","",'USGS 1970-2005'!AA12-'ICSY 1950-2003'!AA12))</f>
        <v/>
      </c>
      <c r="AB12" t="str">
        <f>IF('USGS 1970-2005'!AB12="","",IF('ICSY 1950-2003'!AB12="","",'USGS 1970-2005'!AB12-'ICSY 1950-2003'!AB12))</f>
        <v/>
      </c>
      <c r="AC12" t="str">
        <f>IF('USGS 1970-2005'!AC12="","",IF('ICSY 1950-2003'!AC12="","",'USGS 1970-2005'!AC12-'ICSY 1950-2003'!AC12))</f>
        <v/>
      </c>
      <c r="AD12" t="str">
        <f>IF('USGS 1970-2005'!AD12="","",IF('ICSY 1950-2003'!AD12="","",'USGS 1970-2005'!AD12-'ICSY 1950-2003'!AD12))</f>
        <v/>
      </c>
      <c r="AE12" t="str">
        <f>IF('USGS 1970-2005'!AE12="","",IF('ICSY 1950-2003'!AE12="","",'USGS 1970-2005'!AE12-'ICSY 1950-2003'!AE12))</f>
        <v/>
      </c>
      <c r="AF12" t="str">
        <f>IF('USGS 1970-2005'!AF12="","",IF('ICSY 1950-2003'!AF12="","",'USGS 1970-2005'!AF12-'ICSY 1950-2003'!AF12))</f>
        <v/>
      </c>
      <c r="AG12" t="str">
        <f>IF('USGS 1970-2005'!AG12="","",IF('ICSY 1950-2003'!AG12="","",'USGS 1970-2005'!AG12-'ICSY 1950-2003'!AG12))</f>
        <v/>
      </c>
      <c r="AH12">
        <f>IF('USGS 1970-2005'!AH12="","",IF('ICSY 1950-2003'!AH12="","",'USGS 1970-2005'!AH12-'ICSY 1950-2003'!AH12))</f>
        <v>32</v>
      </c>
      <c r="AI12">
        <f>IF('USGS 1970-2005'!AI12="","",IF('ICSY 1950-2003'!AI12="","",'USGS 1970-2005'!AI12-'ICSY 1950-2003'!AI12))</f>
        <v>2</v>
      </c>
      <c r="AJ12">
        <f>IF('USGS 1970-2005'!AJ12="","",IF('ICSY 1950-2003'!AJ12="","",'USGS 1970-2005'!AJ12-'ICSY 1950-2003'!AJ12))</f>
        <v>-22</v>
      </c>
      <c r="AK12">
        <f>IF('USGS 1970-2005'!AK12="","",IF('ICSY 1950-2003'!AK12="","",'USGS 1970-2005'!AK12-'ICSY 1950-2003'!AK12))</f>
        <v>0</v>
      </c>
      <c r="AL12">
        <f>IF('USGS 1970-2005'!AL12="","",IF('ICSY 1950-2003'!AL12="","",'USGS 1970-2005'!AL12-'ICSY 1950-2003'!AL12))</f>
        <v>1</v>
      </c>
      <c r="AM12">
        <f>IF('USGS 1970-2005'!AM12="","",IF('ICSY 1950-2003'!AM12="","",'USGS 1970-2005'!AM12-'ICSY 1950-2003'!AM12))</f>
        <v>4</v>
      </c>
      <c r="AN12">
        <f>IF('USGS 1970-2005'!AN12="","",IF('ICSY 1950-2003'!AN12="","",'USGS 1970-2005'!AN12-'ICSY 1950-2003'!AN12))</f>
        <v>-14</v>
      </c>
      <c r="AO12">
        <f>IF('USGS 1970-2005'!AO12="","",IF('ICSY 1950-2003'!AO12="","",'USGS 1970-2005'!AO12-'ICSY 1950-2003'!AO12))</f>
        <v>0</v>
      </c>
      <c r="AP12">
        <f>IF('USGS 1970-2005'!AP12="","",IF('ICSY 1950-2003'!AP12="","",'USGS 1970-2005'!AP12-'ICSY 1950-2003'!AP12))</f>
        <v>0</v>
      </c>
      <c r="AQ12">
        <f>IF('USGS 1970-2005'!AQ12="","",IF('ICSY 1950-2003'!AQ12="","",'USGS 1970-2005'!AQ12-'ICSY 1950-2003'!AQ12))</f>
        <v>25</v>
      </c>
      <c r="AR12">
        <f>IF('USGS 1970-2005'!AR12="","",IF('ICSY 1950-2003'!AR12="","",'USGS 1970-2005'!AR12-'ICSY 1950-2003'!AR12))</f>
        <v>0</v>
      </c>
      <c r="AS12">
        <f>IF('USGS 1970-2005'!AS12="","",IF('ICSY 1950-2003'!AS12="","",'USGS 1970-2005'!AS12-'ICSY 1950-2003'!AS12))</f>
        <v>0</v>
      </c>
      <c r="AU12">
        <f t="shared" si="0"/>
        <v>1.6E-2</v>
      </c>
    </row>
    <row r="13" spans="1:47" x14ac:dyDescent="0.2">
      <c r="A13" t="s">
        <v>33</v>
      </c>
      <c r="B13" t="s">
        <v>34</v>
      </c>
      <c r="C13" t="s">
        <v>35</v>
      </c>
      <c r="L13" t="str">
        <f>IF('USGS 1970-2005'!L13="","",IF('ICSY 1950-2003'!L13="","",'USGS 1970-2005'!L13-'ICSY 1950-2003'!L13))</f>
        <v/>
      </c>
      <c r="M13" t="str">
        <f>IF('USGS 1970-2005'!M13="","",IF('ICSY 1950-2003'!M13="","",'USGS 1970-2005'!M13-'ICSY 1950-2003'!M13))</f>
        <v/>
      </c>
      <c r="N13" t="str">
        <f>IF('USGS 1970-2005'!N13="","",IF('ICSY 1950-2003'!N13="","",'USGS 1970-2005'!N13-'ICSY 1950-2003'!N13))</f>
        <v/>
      </c>
      <c r="O13" t="str">
        <f>IF('USGS 1970-2005'!O13="","",IF('ICSY 1950-2003'!O13="","",'USGS 1970-2005'!O13-'ICSY 1950-2003'!O13))</f>
        <v/>
      </c>
      <c r="P13" t="str">
        <f>IF('USGS 1970-2005'!P13="","",IF('ICSY 1950-2003'!P13="","",'USGS 1970-2005'!P13-'ICSY 1950-2003'!P13))</f>
        <v/>
      </c>
      <c r="Q13" t="str">
        <f>IF('USGS 1970-2005'!Q13="","",IF('ICSY 1950-2003'!Q13="","",'USGS 1970-2005'!Q13-'ICSY 1950-2003'!Q13))</f>
        <v/>
      </c>
      <c r="R13" t="str">
        <f>IF('USGS 1970-2005'!R13="","",IF('ICSY 1950-2003'!R13="","",'USGS 1970-2005'!R13-'ICSY 1950-2003'!R13))</f>
        <v/>
      </c>
      <c r="S13" t="str">
        <f>IF('USGS 1970-2005'!S13="","",IF('ICSY 1950-2003'!S13="","",'USGS 1970-2005'!S13-'ICSY 1950-2003'!S13))</f>
        <v/>
      </c>
      <c r="T13" t="str">
        <f>IF('USGS 1970-2005'!T13="","",IF('ICSY 1950-2003'!T13="","",'USGS 1970-2005'!T13-'ICSY 1950-2003'!T13))</f>
        <v/>
      </c>
      <c r="U13" t="str">
        <f>IF('USGS 1970-2005'!U13="","",IF('ICSY 1950-2003'!U13="","",'USGS 1970-2005'!U13-'ICSY 1950-2003'!U13))</f>
        <v/>
      </c>
      <c r="V13" t="str">
        <f>IF('USGS 1970-2005'!V13="","",IF('ICSY 1950-2003'!V13="","",'USGS 1970-2005'!V13-'ICSY 1950-2003'!V13))</f>
        <v/>
      </c>
      <c r="W13" t="str">
        <f>IF('USGS 1970-2005'!W13="","",IF('ICSY 1950-2003'!W13="","",'USGS 1970-2005'!W13-'ICSY 1950-2003'!W13))</f>
        <v/>
      </c>
      <c r="X13" t="str">
        <f>IF('USGS 1970-2005'!X13="","",IF('ICSY 1950-2003'!X13="","",'USGS 1970-2005'!X13-'ICSY 1950-2003'!X13))</f>
        <v/>
      </c>
      <c r="Y13" t="str">
        <f>IF('USGS 1970-2005'!Y13="","",IF('ICSY 1950-2003'!Y13="","",'USGS 1970-2005'!Y13-'ICSY 1950-2003'!Y13))</f>
        <v/>
      </c>
      <c r="Z13" t="str">
        <f>IF('USGS 1970-2005'!Z13="","",IF('ICSY 1950-2003'!Z13="","",'USGS 1970-2005'!Z13-'ICSY 1950-2003'!Z13))</f>
        <v/>
      </c>
      <c r="AA13" t="str">
        <f>IF('USGS 1970-2005'!AA13="","",IF('ICSY 1950-2003'!AA13="","",'USGS 1970-2005'!AA13-'ICSY 1950-2003'!AA13))</f>
        <v/>
      </c>
      <c r="AB13" t="str">
        <f>IF('USGS 1970-2005'!AB13="","",IF('ICSY 1950-2003'!AB13="","",'USGS 1970-2005'!AB13-'ICSY 1950-2003'!AB13))</f>
        <v/>
      </c>
      <c r="AC13" t="str">
        <f>IF('USGS 1970-2005'!AC13="","",IF('ICSY 1950-2003'!AC13="","",'USGS 1970-2005'!AC13-'ICSY 1950-2003'!AC13))</f>
        <v/>
      </c>
      <c r="AD13" t="str">
        <f>IF('USGS 1970-2005'!AD13="","",IF('ICSY 1950-2003'!AD13="","",'USGS 1970-2005'!AD13-'ICSY 1950-2003'!AD13))</f>
        <v/>
      </c>
      <c r="AE13" t="str">
        <f>IF('USGS 1970-2005'!AE13="","",IF('ICSY 1950-2003'!AE13="","",'USGS 1970-2005'!AE13-'ICSY 1950-2003'!AE13))</f>
        <v/>
      </c>
      <c r="AF13" t="str">
        <f>IF('USGS 1970-2005'!AF13="","",IF('ICSY 1950-2003'!AF13="","",'USGS 1970-2005'!AF13-'ICSY 1950-2003'!AF13))</f>
        <v/>
      </c>
      <c r="AG13" t="str">
        <f>IF('USGS 1970-2005'!AG13="","",IF('ICSY 1950-2003'!AG13="","",'USGS 1970-2005'!AG13-'ICSY 1950-2003'!AG13))</f>
        <v/>
      </c>
      <c r="AH13" t="str">
        <f>IF('USGS 1970-2005'!AH13="","",IF('ICSY 1950-2003'!AH13="","",'USGS 1970-2005'!AH13-'ICSY 1950-2003'!AH13))</f>
        <v/>
      </c>
      <c r="AI13" t="str">
        <f>IF('USGS 1970-2005'!AI13="","",IF('ICSY 1950-2003'!AI13="","",'USGS 1970-2005'!AI13-'ICSY 1950-2003'!AI13))</f>
        <v/>
      </c>
      <c r="AJ13" t="str">
        <f>IF('USGS 1970-2005'!AJ13="","",IF('ICSY 1950-2003'!AJ13="","",'USGS 1970-2005'!AJ13-'ICSY 1950-2003'!AJ13))</f>
        <v/>
      </c>
      <c r="AK13" t="str">
        <f>IF('USGS 1970-2005'!AK13="","",IF('ICSY 1950-2003'!AK13="","",'USGS 1970-2005'!AK13-'ICSY 1950-2003'!AK13))</f>
        <v/>
      </c>
      <c r="AL13" t="str">
        <f>IF('USGS 1970-2005'!AL13="","",IF('ICSY 1950-2003'!AL13="","",'USGS 1970-2005'!AL13-'ICSY 1950-2003'!AL13))</f>
        <v/>
      </c>
      <c r="AM13" t="str">
        <f>IF('USGS 1970-2005'!AM13="","",IF('ICSY 1950-2003'!AM13="","",'USGS 1970-2005'!AM13-'ICSY 1950-2003'!AM13))</f>
        <v/>
      </c>
      <c r="AN13" t="str">
        <f>IF('USGS 1970-2005'!AN13="","",IF('ICSY 1950-2003'!AN13="","",'USGS 1970-2005'!AN13-'ICSY 1950-2003'!AN13))</f>
        <v/>
      </c>
      <c r="AO13" t="str">
        <f>IF('USGS 1970-2005'!AO13="","",IF('ICSY 1950-2003'!AO13="","",'USGS 1970-2005'!AO13-'ICSY 1950-2003'!AO13))</f>
        <v/>
      </c>
      <c r="AP13" t="str">
        <f>IF('USGS 1970-2005'!AP13="","",IF('ICSY 1950-2003'!AP13="","",'USGS 1970-2005'!AP13-'ICSY 1950-2003'!AP13))</f>
        <v/>
      </c>
      <c r="AQ13" t="str">
        <f>IF('USGS 1970-2005'!AQ13="","",IF('ICSY 1950-2003'!AQ13="","",'USGS 1970-2005'!AQ13-'ICSY 1950-2003'!AQ13))</f>
        <v/>
      </c>
      <c r="AR13" t="str">
        <f>IF('USGS 1970-2005'!AR13="","",IF('ICSY 1950-2003'!AR13="","",'USGS 1970-2005'!AR13-'ICSY 1950-2003'!AR13))</f>
        <v/>
      </c>
      <c r="AS13" t="str">
        <f>IF('USGS 1970-2005'!AS13="","",IF('ICSY 1950-2003'!AS13="","",'USGS 1970-2005'!AS13-'ICSY 1950-2003'!AS13))</f>
        <v/>
      </c>
      <c r="AU13">
        <f t="shared" si="0"/>
        <v>0</v>
      </c>
    </row>
    <row r="14" spans="1:47" x14ac:dyDescent="0.2">
      <c r="A14" t="s">
        <v>36</v>
      </c>
      <c r="B14" t="s">
        <v>37</v>
      </c>
      <c r="C14" t="s">
        <v>38</v>
      </c>
      <c r="L14">
        <f>IF('USGS 1970-2005'!L14="","",IF('ICSY 1950-2003'!L14="","",'USGS 1970-2005'!L14-'ICSY 1950-2003'!L14))</f>
        <v>-580.90999999999985</v>
      </c>
      <c r="M14">
        <f>IF('USGS 1970-2005'!M14="","",IF('ICSY 1950-2003'!M14="","",'USGS 1970-2005'!M14-'ICSY 1950-2003'!M14))</f>
        <v>9.5500000000001819</v>
      </c>
      <c r="N14">
        <f>IF('USGS 1970-2005'!N14="","",IF('ICSY 1950-2003'!N14="","",'USGS 1970-2005'!N14-'ICSY 1950-2003'!N14))</f>
        <v>-69.449999999999818</v>
      </c>
      <c r="O14">
        <f>IF('USGS 1970-2005'!O14="","",IF('ICSY 1950-2003'!O14="","",'USGS 1970-2005'!O14-'ICSY 1950-2003'!O14))</f>
        <v>161.18000000000029</v>
      </c>
      <c r="P14">
        <f>IF('USGS 1970-2005'!P14="","",IF('ICSY 1950-2003'!P14="","",'USGS 1970-2005'!P14-'ICSY 1950-2003'!P14))</f>
        <v>-195.64000000000033</v>
      </c>
      <c r="Q14">
        <f>IF('USGS 1970-2005'!Q14="","",IF('ICSY 1950-2003'!Q14="","",'USGS 1970-2005'!Q14-'ICSY 1950-2003'!Q14))</f>
        <v>-58.729999999999563</v>
      </c>
      <c r="R14">
        <f>IF('USGS 1970-2005'!R14="","",IF('ICSY 1950-2003'!R14="","",'USGS 1970-2005'!R14-'ICSY 1950-2003'!R14))</f>
        <v>32.730000000000473</v>
      </c>
      <c r="S14">
        <f>IF('USGS 1970-2005'!S14="","",IF('ICSY 1950-2003'!S14="","",'USGS 1970-2005'!S14-'ICSY 1950-2003'!S14))</f>
        <v>-50.269999999999527</v>
      </c>
      <c r="T14">
        <f>IF('USGS 1970-2005'!T14="","",IF('ICSY 1950-2003'!T14="","",'USGS 1970-2005'!T14-'ICSY 1950-2003'!T14))</f>
        <v>-12.359999999999673</v>
      </c>
      <c r="U14">
        <f>IF('USGS 1970-2005'!U14="","",IF('ICSY 1950-2003'!U14="","",'USGS 1970-2005'!U14-'ICSY 1950-2003'!U14))</f>
        <v>168.64000000000033</v>
      </c>
      <c r="V14">
        <f>IF('USGS 1970-2005'!V14="","",IF('ICSY 1950-2003'!V14="","",'USGS 1970-2005'!V14-'ICSY 1950-2003'!V14))</f>
        <v>197.18000000000029</v>
      </c>
      <c r="W14">
        <f>IF('USGS 1970-2005'!W14="","",IF('ICSY 1950-2003'!W14="","",'USGS 1970-2005'!W14-'ICSY 1950-2003'!W14))</f>
        <v>302.18000000000029</v>
      </c>
      <c r="X14">
        <f>IF('USGS 1970-2005'!X14="","",IF('ICSY 1950-2003'!X14="","",'USGS 1970-2005'!X14-'ICSY 1950-2003'!X14))</f>
        <v>-379.64000000000033</v>
      </c>
      <c r="Y14">
        <f>IF('USGS 1970-2005'!Y14="","",IF('ICSY 1950-2003'!Y14="","",'USGS 1970-2005'!Y14-'ICSY 1950-2003'!Y14))</f>
        <v>-504.64000000000033</v>
      </c>
      <c r="Z14">
        <f>IF('USGS 1970-2005'!Z14="","",IF('ICSY 1950-2003'!Z14="","",'USGS 1970-2005'!Z14-'ICSY 1950-2003'!Z14))</f>
        <v>819.55000000000018</v>
      </c>
      <c r="AA14">
        <f>IF('USGS 1970-2005'!AA14="","",IF('ICSY 1950-2003'!AA14="","",'USGS 1970-2005'!AA14-'ICSY 1950-2003'!AA14))</f>
        <v>219.09000000000015</v>
      </c>
      <c r="AB14">
        <f>IF('USGS 1970-2005'!AB14="","",IF('ICSY 1950-2003'!AB14="","",'USGS 1970-2005'!AB14-'ICSY 1950-2003'!AB14))</f>
        <v>-166</v>
      </c>
      <c r="AC14">
        <f>IF('USGS 1970-2005'!AC14="","",IF('ICSY 1950-2003'!AC14="","",'USGS 1970-2005'!AC14-'ICSY 1950-2003'!AC14))</f>
        <v>-39.090000000000146</v>
      </c>
      <c r="AD14">
        <f>IF('USGS 1970-2005'!AD14="","",IF('ICSY 1950-2003'!AD14="","",'USGS 1970-2005'!AD14-'ICSY 1950-2003'!AD14))</f>
        <v>242.15000000000055</v>
      </c>
      <c r="AE14">
        <f>IF('USGS 1970-2005'!AE14="","",IF('ICSY 1950-2003'!AE14="","",'USGS 1970-2005'!AE14-'ICSY 1950-2003'!AE14))</f>
        <v>-1</v>
      </c>
      <c r="AF14">
        <f>IF('USGS 1970-2005'!AF14="","",IF('ICSY 1950-2003'!AF14="","",'USGS 1970-2005'!AF14-'ICSY 1950-2003'!AF14))</f>
        <v>533</v>
      </c>
      <c r="AG14">
        <f>IF('USGS 1970-2005'!AG14="","",IF('ICSY 1950-2003'!AG14="","",'USGS 1970-2005'!AG14-'ICSY 1950-2003'!AG14))</f>
        <v>383</v>
      </c>
      <c r="AH14">
        <f>IF('USGS 1970-2005'!AH14="","",IF('ICSY 1950-2003'!AH14="","",'USGS 1970-2005'!AH14-'ICSY 1950-2003'!AH14))</f>
        <v>-485</v>
      </c>
      <c r="AI14">
        <f>IF('USGS 1970-2005'!AI14="","",IF('ICSY 1950-2003'!AI14="","",'USGS 1970-2005'!AI14-'ICSY 1950-2003'!AI14))</f>
        <v>-1128</v>
      </c>
      <c r="AJ14">
        <f>IF('USGS 1970-2005'!AJ14="","",IF('ICSY 1950-2003'!AJ14="","",'USGS 1970-2005'!AJ14-'ICSY 1950-2003'!AJ14))</f>
        <v>-517</v>
      </c>
      <c r="AK14">
        <f>IF('USGS 1970-2005'!AK14="","",IF('ICSY 1950-2003'!AK14="","",'USGS 1970-2005'!AK14-'ICSY 1950-2003'!AK14))</f>
        <v>-106</v>
      </c>
      <c r="AL14">
        <f>IF('USGS 1970-2005'!AL14="","",IF('ICSY 1950-2003'!AL14="","",'USGS 1970-2005'!AL14-'ICSY 1950-2003'!AL14))</f>
        <v>103</v>
      </c>
      <c r="AM14">
        <f>IF('USGS 1970-2005'!AM14="","",IF('ICSY 1950-2003'!AM14="","",'USGS 1970-2005'!AM14-'ICSY 1950-2003'!AM14))</f>
        <v>-201</v>
      </c>
      <c r="AN14">
        <f>IF('USGS 1970-2005'!AN14="","",IF('ICSY 1950-2003'!AN14="","",'USGS 1970-2005'!AN14-'ICSY 1950-2003'!AN14))</f>
        <v>-385</v>
      </c>
      <c r="AO14">
        <f>IF('USGS 1970-2005'!AO14="","",IF('ICSY 1950-2003'!AO14="","",'USGS 1970-2005'!AO14-'ICSY 1950-2003'!AO14))</f>
        <v>-255</v>
      </c>
      <c r="AP14">
        <f>IF('USGS 1970-2005'!AP14="","",IF('ICSY 1950-2003'!AP14="","",'USGS 1970-2005'!AP14-'ICSY 1950-2003'!AP14))</f>
        <v>-437</v>
      </c>
      <c r="AQ14">
        <f>IF('USGS 1970-2005'!AQ14="","",IF('ICSY 1950-2003'!AQ14="","",'USGS 1970-2005'!AQ14-'ICSY 1950-2003'!AQ14))</f>
        <v>714</v>
      </c>
      <c r="AR14">
        <f>IF('USGS 1970-2005'!AR14="","",IF('ICSY 1950-2003'!AR14="","",'USGS 1970-2005'!AR14-'ICSY 1950-2003'!AR14))</f>
        <v>314</v>
      </c>
      <c r="AS14">
        <f>IF('USGS 1970-2005'!AS14="","",IF('ICSY 1950-2003'!AS14="","",'USGS 1970-2005'!AS14-'ICSY 1950-2003'!AS14))</f>
        <v>483</v>
      </c>
      <c r="AU14">
        <f t="shared" si="0"/>
        <v>0.23</v>
      </c>
    </row>
    <row r="15" spans="1:47" x14ac:dyDescent="0.2">
      <c r="A15" t="s">
        <v>39</v>
      </c>
      <c r="B15" t="s">
        <v>40</v>
      </c>
      <c r="C15" t="s">
        <v>41</v>
      </c>
      <c r="L15">
        <f>IF('USGS 1970-2005'!L15="","",IF('ICSY 1950-2003'!L15="","",'USGS 1970-2005'!L15-'ICSY 1950-2003'!L15))</f>
        <v>10.359999999999673</v>
      </c>
      <c r="M15">
        <f>IF('USGS 1970-2005'!M15="","",IF('ICSY 1950-2003'!M15="","",'USGS 1970-2005'!M15-'ICSY 1950-2003'!M15))</f>
        <v>1.7300000000004729</v>
      </c>
      <c r="N15">
        <f>IF('USGS 1970-2005'!N15="","",IF('ICSY 1950-2003'!N15="","",'USGS 1970-2005'!N15-'ICSY 1950-2003'!N15))</f>
        <v>13.180000000000291</v>
      </c>
      <c r="O15">
        <f>IF('USGS 1970-2005'!O15="","",IF('ICSY 1950-2003'!O15="","",'USGS 1970-2005'!O15-'ICSY 1950-2003'!O15))</f>
        <v>12.730000000000473</v>
      </c>
      <c r="P15">
        <f>IF('USGS 1970-2005'!P15="","",IF('ICSY 1950-2003'!P15="","",'USGS 1970-2005'!P15-'ICSY 1950-2003'!P15))</f>
        <v>13.180000000000291</v>
      </c>
      <c r="Q15">
        <f>IF('USGS 1970-2005'!Q15="","",IF('ICSY 1950-2003'!Q15="","",'USGS 1970-2005'!Q15-'ICSY 1950-2003'!Q15))</f>
        <v>11.819999999999709</v>
      </c>
      <c r="R15">
        <f>IF('USGS 1970-2005'!R15="","",IF('ICSY 1950-2003'!R15="","",'USGS 1970-2005'!R15-'ICSY 1950-2003'!R15))</f>
        <v>12.730000000000473</v>
      </c>
      <c r="S15">
        <f>IF('USGS 1970-2005'!S15="","",IF('ICSY 1950-2003'!S15="","",'USGS 1970-2005'!S15-'ICSY 1950-2003'!S15))</f>
        <v>12.449999999999818</v>
      </c>
      <c r="T15">
        <f>IF('USGS 1970-2005'!T15="","",IF('ICSY 1950-2003'!T15="","",'USGS 1970-2005'!T15-'ICSY 1950-2003'!T15))</f>
        <v>160.73000000000047</v>
      </c>
      <c r="U15">
        <f>IF('USGS 1970-2005'!U15="","",IF('ICSY 1950-2003'!U15="","",'USGS 1970-2005'!U15-'ICSY 1950-2003'!U15))</f>
        <v>11.730000000000473</v>
      </c>
      <c r="V15">
        <f>IF('USGS 1970-2005'!V15="","",IF('ICSY 1950-2003'!V15="","",'USGS 1970-2005'!V15-'ICSY 1950-2003'!V15))</f>
        <v>11.359999999999673</v>
      </c>
      <c r="W15">
        <f>IF('USGS 1970-2005'!W15="","",IF('ICSY 1950-2003'!W15="","",'USGS 1970-2005'!W15-'ICSY 1950-2003'!W15))</f>
        <v>11.090000000000146</v>
      </c>
      <c r="X15">
        <f>IF('USGS 1970-2005'!X15="","",IF('ICSY 1950-2003'!X15="","",'USGS 1970-2005'!X15-'ICSY 1950-2003'!X15))</f>
        <v>10.730000000000473</v>
      </c>
      <c r="Y15">
        <f>IF('USGS 1970-2005'!Y15="","",IF('ICSY 1950-2003'!Y15="","",'USGS 1970-2005'!Y15-'ICSY 1950-2003'!Y15))</f>
        <v>10.270000000000437</v>
      </c>
      <c r="Z15">
        <f>IF('USGS 1970-2005'!Z15="","",IF('ICSY 1950-2003'!Z15="","",'USGS 1970-2005'!Z15-'ICSY 1950-2003'!Z15))</f>
        <v>10.090000000000146</v>
      </c>
      <c r="AA15">
        <f>IF('USGS 1970-2005'!AA15="","",IF('ICSY 1950-2003'!AA15="","",'USGS 1970-2005'!AA15-'ICSY 1950-2003'!AA15))</f>
        <v>10</v>
      </c>
      <c r="AB15">
        <f>IF('USGS 1970-2005'!AB15="","",IF('ICSY 1950-2003'!AB15="","",'USGS 1970-2005'!AB15-'ICSY 1950-2003'!AB15))</f>
        <v>9.180000000000291</v>
      </c>
      <c r="AC15">
        <f>IF('USGS 1970-2005'!AC15="","",IF('ICSY 1950-2003'!AC15="","",'USGS 1970-2005'!AC15-'ICSY 1950-2003'!AC15))</f>
        <v>13.819999999999709</v>
      </c>
      <c r="AD15">
        <f>IF('USGS 1970-2005'!AD15="","",IF('ICSY 1950-2003'!AD15="","",'USGS 1970-2005'!AD15-'ICSY 1950-2003'!AD15))</f>
        <v>-0.3000000000001819</v>
      </c>
      <c r="AE15">
        <f>IF('USGS 1970-2005'!AE15="","",IF('ICSY 1950-2003'!AE15="","",'USGS 1970-2005'!AE15-'ICSY 1950-2003'!AE15))</f>
        <v>0</v>
      </c>
      <c r="AF15">
        <f>IF('USGS 1970-2005'!AF15="","",IF('ICSY 1950-2003'!AF15="","",'USGS 1970-2005'!AF15-'ICSY 1950-2003'!AF15))</f>
        <v>0</v>
      </c>
      <c r="AG15">
        <f>IF('USGS 1970-2005'!AG15="","",IF('ICSY 1950-2003'!AG15="","",'USGS 1970-2005'!AG15-'ICSY 1950-2003'!AG15))</f>
        <v>-1</v>
      </c>
      <c r="AH15">
        <f>IF('USGS 1970-2005'!AH15="","",IF('ICSY 1950-2003'!AH15="","",'USGS 1970-2005'!AH15-'ICSY 1950-2003'!AH15))</f>
        <v>2</v>
      </c>
      <c r="AI15">
        <f>IF('USGS 1970-2005'!AI15="","",IF('ICSY 1950-2003'!AI15="","",'USGS 1970-2005'!AI15-'ICSY 1950-2003'!AI15))</f>
        <v>0</v>
      </c>
      <c r="AJ15">
        <f>IF('USGS 1970-2005'!AJ15="","",IF('ICSY 1950-2003'!AJ15="","",'USGS 1970-2005'!AJ15-'ICSY 1950-2003'!AJ15))</f>
        <v>0</v>
      </c>
      <c r="AK15">
        <f>IF('USGS 1970-2005'!AK15="","",IF('ICSY 1950-2003'!AK15="","",'USGS 1970-2005'!AK15-'ICSY 1950-2003'!AK15))</f>
        <v>0</v>
      </c>
      <c r="AL15">
        <f>IF('USGS 1970-2005'!AL15="","",IF('ICSY 1950-2003'!AL15="","",'USGS 1970-2005'!AL15-'ICSY 1950-2003'!AL15))</f>
        <v>-26</v>
      </c>
      <c r="AM15" t="str">
        <f>IF('USGS 1970-2005'!AM15="","",IF('ICSY 1950-2003'!AM15="","",'USGS 1970-2005'!AM15-'ICSY 1950-2003'!AM15))</f>
        <v/>
      </c>
      <c r="AN15" t="str">
        <f>IF('USGS 1970-2005'!AN15="","",IF('ICSY 1950-2003'!AN15="","",'USGS 1970-2005'!AN15-'ICSY 1950-2003'!AN15))</f>
        <v/>
      </c>
      <c r="AO15" t="str">
        <f>IF('USGS 1970-2005'!AO15="","",IF('ICSY 1950-2003'!AO15="","",'USGS 1970-2005'!AO15-'ICSY 1950-2003'!AO15))</f>
        <v/>
      </c>
      <c r="AP15" t="str">
        <f>IF('USGS 1970-2005'!AP15="","",IF('ICSY 1950-2003'!AP15="","",'USGS 1970-2005'!AP15-'ICSY 1950-2003'!AP15))</f>
        <v/>
      </c>
      <c r="AQ15" t="str">
        <f>IF('USGS 1970-2005'!AQ15="","",IF('ICSY 1950-2003'!AQ15="","",'USGS 1970-2005'!AQ15-'ICSY 1950-2003'!AQ15))</f>
        <v/>
      </c>
      <c r="AR15" t="str">
        <f>IF('USGS 1970-2005'!AR15="","",IF('ICSY 1950-2003'!AR15="","",'USGS 1970-2005'!AR15-'ICSY 1950-2003'!AR15))</f>
        <v/>
      </c>
      <c r="AS15" t="str">
        <f>IF('USGS 1970-2005'!AS15="","",IF('ICSY 1950-2003'!AS15="","",'USGS 1970-2005'!AS15-'ICSY 1950-2003'!AS15))</f>
        <v/>
      </c>
      <c r="AU15">
        <f t="shared" si="0"/>
        <v>-2.5999999999999999E-2</v>
      </c>
    </row>
    <row r="16" spans="1:47" x14ac:dyDescent="0.2">
      <c r="A16" t="s">
        <v>42</v>
      </c>
      <c r="B16" t="s">
        <v>43</v>
      </c>
      <c r="C16" t="s">
        <v>44</v>
      </c>
      <c r="L16" t="str">
        <f>IF('USGS 1970-2005'!L16="","",IF('ICSY 1950-2003'!L16="","",'USGS 1970-2005'!L16-'ICSY 1950-2003'!L16))</f>
        <v/>
      </c>
      <c r="M16" t="str">
        <f>IF('USGS 1970-2005'!M16="","",IF('ICSY 1950-2003'!M16="","",'USGS 1970-2005'!M16-'ICSY 1950-2003'!M16))</f>
        <v/>
      </c>
      <c r="N16" t="str">
        <f>IF('USGS 1970-2005'!N16="","",IF('ICSY 1950-2003'!N16="","",'USGS 1970-2005'!N16-'ICSY 1950-2003'!N16))</f>
        <v/>
      </c>
      <c r="O16" t="str">
        <f>IF('USGS 1970-2005'!O16="","",IF('ICSY 1950-2003'!O16="","",'USGS 1970-2005'!O16-'ICSY 1950-2003'!O16))</f>
        <v/>
      </c>
      <c r="P16" t="str">
        <f>IF('USGS 1970-2005'!P16="","",IF('ICSY 1950-2003'!P16="","",'USGS 1970-2005'!P16-'ICSY 1950-2003'!P16))</f>
        <v/>
      </c>
      <c r="Q16" t="str">
        <f>IF('USGS 1970-2005'!Q16="","",IF('ICSY 1950-2003'!Q16="","",'USGS 1970-2005'!Q16-'ICSY 1950-2003'!Q16))</f>
        <v/>
      </c>
      <c r="R16" t="str">
        <f>IF('USGS 1970-2005'!R16="","",IF('ICSY 1950-2003'!R16="","",'USGS 1970-2005'!R16-'ICSY 1950-2003'!R16))</f>
        <v/>
      </c>
      <c r="S16" t="str">
        <f>IF('USGS 1970-2005'!S16="","",IF('ICSY 1950-2003'!S16="","",'USGS 1970-2005'!S16-'ICSY 1950-2003'!S16))</f>
        <v/>
      </c>
      <c r="T16" t="str">
        <f>IF('USGS 1970-2005'!T16="","",IF('ICSY 1950-2003'!T16="","",'USGS 1970-2005'!T16-'ICSY 1950-2003'!T16))</f>
        <v/>
      </c>
      <c r="U16" t="str">
        <f>IF('USGS 1970-2005'!U16="","",IF('ICSY 1950-2003'!U16="","",'USGS 1970-2005'!U16-'ICSY 1950-2003'!U16))</f>
        <v/>
      </c>
      <c r="V16" t="str">
        <f>IF('USGS 1970-2005'!V16="","",IF('ICSY 1950-2003'!V16="","",'USGS 1970-2005'!V16-'ICSY 1950-2003'!V16))</f>
        <v/>
      </c>
      <c r="W16" t="str">
        <f>IF('USGS 1970-2005'!W16="","",IF('ICSY 1950-2003'!W16="","",'USGS 1970-2005'!W16-'ICSY 1950-2003'!W16))</f>
        <v/>
      </c>
      <c r="X16" t="str">
        <f>IF('USGS 1970-2005'!X16="","",IF('ICSY 1950-2003'!X16="","",'USGS 1970-2005'!X16-'ICSY 1950-2003'!X16))</f>
        <v/>
      </c>
      <c r="Y16" t="str">
        <f>IF('USGS 1970-2005'!Y16="","",IF('ICSY 1950-2003'!Y16="","",'USGS 1970-2005'!Y16-'ICSY 1950-2003'!Y16))</f>
        <v/>
      </c>
      <c r="Z16" t="str">
        <f>IF('USGS 1970-2005'!Z16="","",IF('ICSY 1950-2003'!Z16="","",'USGS 1970-2005'!Z16-'ICSY 1950-2003'!Z16))</f>
        <v/>
      </c>
      <c r="AA16" t="str">
        <f>IF('USGS 1970-2005'!AA16="","",IF('ICSY 1950-2003'!AA16="","",'USGS 1970-2005'!AA16-'ICSY 1950-2003'!AA16))</f>
        <v/>
      </c>
      <c r="AB16" t="str">
        <f>IF('USGS 1970-2005'!AB16="","",IF('ICSY 1950-2003'!AB16="","",'USGS 1970-2005'!AB16-'ICSY 1950-2003'!AB16))</f>
        <v/>
      </c>
      <c r="AC16" t="str">
        <f>IF('USGS 1970-2005'!AC16="","",IF('ICSY 1950-2003'!AC16="","",'USGS 1970-2005'!AC16-'ICSY 1950-2003'!AC16))</f>
        <v/>
      </c>
      <c r="AD16" t="str">
        <f>IF('USGS 1970-2005'!AD16="","",IF('ICSY 1950-2003'!AD16="","",'USGS 1970-2005'!AD16-'ICSY 1950-2003'!AD16))</f>
        <v/>
      </c>
      <c r="AE16" t="str">
        <f>IF('USGS 1970-2005'!AE16="","",IF('ICSY 1950-2003'!AE16="","",'USGS 1970-2005'!AE16-'ICSY 1950-2003'!AE16))</f>
        <v/>
      </c>
      <c r="AF16" t="str">
        <f>IF('USGS 1970-2005'!AF16="","",IF('ICSY 1950-2003'!AF16="","",'USGS 1970-2005'!AF16-'ICSY 1950-2003'!AF16))</f>
        <v/>
      </c>
      <c r="AG16" t="str">
        <f>IF('USGS 1970-2005'!AG16="","",IF('ICSY 1950-2003'!AG16="","",'USGS 1970-2005'!AG16-'ICSY 1950-2003'!AG16))</f>
        <v/>
      </c>
      <c r="AH16">
        <f>IF('USGS 1970-2005'!AH16="","",IF('ICSY 1950-2003'!AH16="","",'USGS 1970-2005'!AH16-'ICSY 1950-2003'!AH16))</f>
        <v>-27</v>
      </c>
      <c r="AI16">
        <f>IF('USGS 1970-2005'!AI16="","",IF('ICSY 1950-2003'!AI16="","",'USGS 1970-2005'!AI16-'ICSY 1950-2003'!AI16))</f>
        <v>-43</v>
      </c>
      <c r="AJ16">
        <f>IF('USGS 1970-2005'!AJ16="","",IF('ICSY 1950-2003'!AJ16="","",'USGS 1970-2005'!AJ16-'ICSY 1950-2003'!AJ16))</f>
        <v>33</v>
      </c>
      <c r="AK16">
        <f>IF('USGS 1970-2005'!AK16="","",IF('ICSY 1950-2003'!AK16="","",'USGS 1970-2005'!AK16-'ICSY 1950-2003'!AK16))</f>
        <v>0</v>
      </c>
      <c r="AL16">
        <f>IF('USGS 1970-2005'!AL16="","",IF('ICSY 1950-2003'!AL16="","",'USGS 1970-2005'!AL16-'ICSY 1950-2003'!AL16))</f>
        <v>0</v>
      </c>
      <c r="AM16">
        <f>IF('USGS 1970-2005'!AM16="","",IF('ICSY 1950-2003'!AM16="","",'USGS 1970-2005'!AM16-'ICSY 1950-2003'!AM16))</f>
        <v>12</v>
      </c>
      <c r="AN16">
        <f>IF('USGS 1970-2005'!AN16="","",IF('ICSY 1950-2003'!AN16="","",'USGS 1970-2005'!AN16-'ICSY 1950-2003'!AN16))</f>
        <v>0</v>
      </c>
      <c r="AO16">
        <f>IF('USGS 1970-2005'!AO16="","",IF('ICSY 1950-2003'!AO16="","",'USGS 1970-2005'!AO16-'ICSY 1950-2003'!AO16))</f>
        <v>6</v>
      </c>
      <c r="AP16">
        <f>IF('USGS 1970-2005'!AP16="","",IF('ICSY 1950-2003'!AP16="","",'USGS 1970-2005'!AP16-'ICSY 1950-2003'!AP16))</f>
        <v>-51</v>
      </c>
      <c r="AQ16">
        <f>IF('USGS 1970-2005'!AQ16="","",IF('ICSY 1950-2003'!AQ16="","",'USGS 1970-2005'!AQ16-'ICSY 1950-2003'!AQ16))</f>
        <v>-23</v>
      </c>
      <c r="AR16">
        <f>IF('USGS 1970-2005'!AR16="","",IF('ICSY 1950-2003'!AR16="","",'USGS 1970-2005'!AR16-'ICSY 1950-2003'!AR16))</f>
        <v>0</v>
      </c>
      <c r="AS16">
        <f>IF('USGS 1970-2005'!AS16="","",IF('ICSY 1950-2003'!AS16="","",'USGS 1970-2005'!AS16-'ICSY 1950-2003'!AS16))</f>
        <v>1</v>
      </c>
      <c r="AU16">
        <f t="shared" si="0"/>
        <v>-5.5E-2</v>
      </c>
    </row>
    <row r="17" spans="1:47" x14ac:dyDescent="0.2">
      <c r="A17" t="s">
        <v>45</v>
      </c>
      <c r="B17" t="s">
        <v>46</v>
      </c>
      <c r="C17" t="s">
        <v>47</v>
      </c>
      <c r="L17" t="str">
        <f>IF('USGS 1970-2005'!L17="","",IF('ICSY 1950-2003'!L17="","",'USGS 1970-2005'!L17-'ICSY 1950-2003'!L17))</f>
        <v/>
      </c>
      <c r="M17" t="str">
        <f>IF('USGS 1970-2005'!M17="","",IF('ICSY 1950-2003'!M17="","",'USGS 1970-2005'!M17-'ICSY 1950-2003'!M17))</f>
        <v/>
      </c>
      <c r="N17">
        <f>IF('USGS 1970-2005'!N17="","",IF('ICSY 1950-2003'!N17="","",'USGS 1970-2005'!N17-'ICSY 1950-2003'!N17))</f>
        <v>2.1800000000000637</v>
      </c>
      <c r="O17">
        <f>IF('USGS 1970-2005'!O17="","",IF('ICSY 1950-2003'!O17="","",'USGS 1970-2005'!O17-'ICSY 1950-2003'!O17))</f>
        <v>2.4500000000000455</v>
      </c>
      <c r="P17">
        <f>IF('USGS 1970-2005'!P17="","",IF('ICSY 1950-2003'!P17="","",'USGS 1970-2005'!P17-'ICSY 1950-2003'!P17))</f>
        <v>1.4500000000000455</v>
      </c>
      <c r="Q17">
        <f>IF('USGS 1970-2005'!Q17="","",IF('ICSY 1950-2003'!Q17="","",'USGS 1970-2005'!Q17-'ICSY 1950-2003'!Q17))</f>
        <v>0.81999999999999318</v>
      </c>
      <c r="R17">
        <f>IF('USGS 1970-2005'!R17="","",IF('ICSY 1950-2003'!R17="","",'USGS 1970-2005'!R17-'ICSY 1950-2003'!R17))</f>
        <v>0.81999999999999318</v>
      </c>
      <c r="S17" t="str">
        <f>IF('USGS 1970-2005'!S17="","",IF('ICSY 1950-2003'!S17="","",'USGS 1970-2005'!S17-'ICSY 1950-2003'!S17))</f>
        <v/>
      </c>
      <c r="T17">
        <f>IF('USGS 1970-2005'!T17="","",IF('ICSY 1950-2003'!T17="","",'USGS 1970-2005'!T17-'ICSY 1950-2003'!T17))</f>
        <v>-33.089999999999975</v>
      </c>
      <c r="U17">
        <f>IF('USGS 1970-2005'!U17="","",IF('ICSY 1950-2003'!U17="","",'USGS 1970-2005'!U17-'ICSY 1950-2003'!U17))</f>
        <v>-45.089999999999975</v>
      </c>
      <c r="V17">
        <f>IF('USGS 1970-2005'!V17="","",IF('ICSY 1950-2003'!V17="","",'USGS 1970-2005'!V17-'ICSY 1950-2003'!V17))</f>
        <v>0.73000000000001819</v>
      </c>
      <c r="W17">
        <f>IF('USGS 1970-2005'!W17="","",IF('ICSY 1950-2003'!W17="","",'USGS 1970-2005'!W17-'ICSY 1950-2003'!W17))</f>
        <v>8.9999999999999858E-2</v>
      </c>
      <c r="X17">
        <f>IF('USGS 1970-2005'!X17="","",IF('ICSY 1950-2003'!X17="","",'USGS 1970-2005'!X17-'ICSY 1950-2003'!X17))</f>
        <v>0.54999999999999716</v>
      </c>
      <c r="Y17">
        <f>IF('USGS 1970-2005'!Y17="","",IF('ICSY 1950-2003'!Y17="","",'USGS 1970-2005'!Y17-'ICSY 1950-2003'!Y17))</f>
        <v>0.35999999999999943</v>
      </c>
      <c r="Z17" t="str">
        <f>IF('USGS 1970-2005'!Z17="","",IF('ICSY 1950-2003'!Z17="","",'USGS 1970-2005'!Z17-'ICSY 1950-2003'!Z17))</f>
        <v/>
      </c>
      <c r="AA17" t="str">
        <f>IF('USGS 1970-2005'!AA17="","",IF('ICSY 1950-2003'!AA17="","",'USGS 1970-2005'!AA17-'ICSY 1950-2003'!AA17))</f>
        <v/>
      </c>
      <c r="AB17" t="str">
        <f>IF('USGS 1970-2005'!AB17="","",IF('ICSY 1950-2003'!AB17="","",'USGS 1970-2005'!AB17-'ICSY 1950-2003'!AB17))</f>
        <v/>
      </c>
      <c r="AC17" t="str">
        <f>IF('USGS 1970-2005'!AC17="","",IF('ICSY 1950-2003'!AC17="","",'USGS 1970-2005'!AC17-'ICSY 1950-2003'!AC17))</f>
        <v/>
      </c>
      <c r="AD17" t="str">
        <f>IF('USGS 1970-2005'!AD17="","",IF('ICSY 1950-2003'!AD17="","",'USGS 1970-2005'!AD17-'ICSY 1950-2003'!AD17))</f>
        <v/>
      </c>
      <c r="AE17" t="str">
        <f>IF('USGS 1970-2005'!AE17="","",IF('ICSY 1950-2003'!AE17="","",'USGS 1970-2005'!AE17-'ICSY 1950-2003'!AE17))</f>
        <v/>
      </c>
      <c r="AF17" t="str">
        <f>IF('USGS 1970-2005'!AF17="","",IF('ICSY 1950-2003'!AF17="","",'USGS 1970-2005'!AF17-'ICSY 1950-2003'!AF17))</f>
        <v/>
      </c>
      <c r="AG17" t="str">
        <f>IF('USGS 1970-2005'!AG17="","",IF('ICSY 1950-2003'!AG17="","",'USGS 1970-2005'!AG17-'ICSY 1950-2003'!AG17))</f>
        <v/>
      </c>
      <c r="AH17" t="str">
        <f>IF('USGS 1970-2005'!AH17="","",IF('ICSY 1950-2003'!AH17="","",'USGS 1970-2005'!AH17-'ICSY 1950-2003'!AH17))</f>
        <v/>
      </c>
      <c r="AI17" t="str">
        <f>IF('USGS 1970-2005'!AI17="","",IF('ICSY 1950-2003'!AI17="","",'USGS 1970-2005'!AI17-'ICSY 1950-2003'!AI17))</f>
        <v/>
      </c>
      <c r="AJ17" t="str">
        <f>IF('USGS 1970-2005'!AJ17="","",IF('ICSY 1950-2003'!AJ17="","",'USGS 1970-2005'!AJ17-'ICSY 1950-2003'!AJ17))</f>
        <v/>
      </c>
      <c r="AK17" t="str">
        <f>IF('USGS 1970-2005'!AK17="","",IF('ICSY 1950-2003'!AK17="","",'USGS 1970-2005'!AK17-'ICSY 1950-2003'!AK17))</f>
        <v/>
      </c>
      <c r="AL17" t="str">
        <f>IF('USGS 1970-2005'!AL17="","",IF('ICSY 1950-2003'!AL17="","",'USGS 1970-2005'!AL17-'ICSY 1950-2003'!AL17))</f>
        <v/>
      </c>
      <c r="AM17" t="str">
        <f>IF('USGS 1970-2005'!AM17="","",IF('ICSY 1950-2003'!AM17="","",'USGS 1970-2005'!AM17-'ICSY 1950-2003'!AM17))</f>
        <v/>
      </c>
      <c r="AN17" t="str">
        <f>IF('USGS 1970-2005'!AN17="","",IF('ICSY 1950-2003'!AN17="","",'USGS 1970-2005'!AN17-'ICSY 1950-2003'!AN17))</f>
        <v/>
      </c>
      <c r="AO17" t="str">
        <f>IF('USGS 1970-2005'!AO17="","",IF('ICSY 1950-2003'!AO17="","",'USGS 1970-2005'!AO17-'ICSY 1950-2003'!AO17))</f>
        <v/>
      </c>
      <c r="AP17" t="str">
        <f>IF('USGS 1970-2005'!AP17="","",IF('ICSY 1950-2003'!AP17="","",'USGS 1970-2005'!AP17-'ICSY 1950-2003'!AP17))</f>
        <v/>
      </c>
      <c r="AQ17" t="str">
        <f>IF('USGS 1970-2005'!AQ17="","",IF('ICSY 1950-2003'!AQ17="","",'USGS 1970-2005'!AQ17-'ICSY 1950-2003'!AQ17))</f>
        <v/>
      </c>
      <c r="AR17" t="str">
        <f>IF('USGS 1970-2005'!AR17="","",IF('ICSY 1950-2003'!AR17="","",'USGS 1970-2005'!AR17-'ICSY 1950-2003'!AR17))</f>
        <v/>
      </c>
      <c r="AS17" t="str">
        <f>IF('USGS 1970-2005'!AS17="","",IF('ICSY 1950-2003'!AS17="","",'USGS 1970-2005'!AS17-'ICSY 1950-2003'!AS17))</f>
        <v/>
      </c>
      <c r="AU17">
        <f t="shared" si="0"/>
        <v>0</v>
      </c>
    </row>
    <row r="18" spans="1:47" x14ac:dyDescent="0.2">
      <c r="A18" t="s">
        <v>48</v>
      </c>
      <c r="B18" t="s">
        <v>49</v>
      </c>
      <c r="C18" t="s">
        <v>50</v>
      </c>
      <c r="L18" t="str">
        <f>IF('USGS 1970-2005'!L18="","",IF('ICSY 1950-2003'!L18="","",'USGS 1970-2005'!L18-'ICSY 1950-2003'!L18))</f>
        <v/>
      </c>
      <c r="M18" t="str">
        <f>IF('USGS 1970-2005'!M18="","",IF('ICSY 1950-2003'!M18="","",'USGS 1970-2005'!M18-'ICSY 1950-2003'!M18))</f>
        <v/>
      </c>
      <c r="N18" t="str">
        <f>IF('USGS 1970-2005'!N18="","",IF('ICSY 1950-2003'!N18="","",'USGS 1970-2005'!N18-'ICSY 1950-2003'!N18))</f>
        <v/>
      </c>
      <c r="O18" t="str">
        <f>IF('USGS 1970-2005'!O18="","",IF('ICSY 1950-2003'!O18="","",'USGS 1970-2005'!O18-'ICSY 1950-2003'!O18))</f>
        <v/>
      </c>
      <c r="P18" t="str">
        <f>IF('USGS 1970-2005'!P18="","",IF('ICSY 1950-2003'!P18="","",'USGS 1970-2005'!P18-'ICSY 1950-2003'!P18))</f>
        <v/>
      </c>
      <c r="Q18" t="str">
        <f>IF('USGS 1970-2005'!Q18="","",IF('ICSY 1950-2003'!Q18="","",'USGS 1970-2005'!Q18-'ICSY 1950-2003'!Q18))</f>
        <v/>
      </c>
      <c r="R18" t="str">
        <f>IF('USGS 1970-2005'!R18="","",IF('ICSY 1950-2003'!R18="","",'USGS 1970-2005'!R18-'ICSY 1950-2003'!R18))</f>
        <v/>
      </c>
      <c r="S18" t="str">
        <f>IF('USGS 1970-2005'!S18="","",IF('ICSY 1950-2003'!S18="","",'USGS 1970-2005'!S18-'ICSY 1950-2003'!S18))</f>
        <v/>
      </c>
      <c r="T18" t="str">
        <f>IF('USGS 1970-2005'!T18="","",IF('ICSY 1950-2003'!T18="","",'USGS 1970-2005'!T18-'ICSY 1950-2003'!T18))</f>
        <v/>
      </c>
      <c r="U18" t="str">
        <f>IF('USGS 1970-2005'!U18="","",IF('ICSY 1950-2003'!U18="","",'USGS 1970-2005'!U18-'ICSY 1950-2003'!U18))</f>
        <v/>
      </c>
      <c r="V18" t="str">
        <f>IF('USGS 1970-2005'!V18="","",IF('ICSY 1950-2003'!V18="","",'USGS 1970-2005'!V18-'ICSY 1950-2003'!V18))</f>
        <v/>
      </c>
      <c r="W18" t="str">
        <f>IF('USGS 1970-2005'!W18="","",IF('ICSY 1950-2003'!W18="","",'USGS 1970-2005'!W18-'ICSY 1950-2003'!W18))</f>
        <v/>
      </c>
      <c r="X18" t="str">
        <f>IF('USGS 1970-2005'!X18="","",IF('ICSY 1950-2003'!X18="","",'USGS 1970-2005'!X18-'ICSY 1950-2003'!X18))</f>
        <v/>
      </c>
      <c r="Y18" t="str">
        <f>IF('USGS 1970-2005'!Y18="","",IF('ICSY 1950-2003'!Y18="","",'USGS 1970-2005'!Y18-'ICSY 1950-2003'!Y18))</f>
        <v/>
      </c>
      <c r="Z18" t="str">
        <f>IF('USGS 1970-2005'!Z18="","",IF('ICSY 1950-2003'!Z18="","",'USGS 1970-2005'!Z18-'ICSY 1950-2003'!Z18))</f>
        <v/>
      </c>
      <c r="AA18" t="str">
        <f>IF('USGS 1970-2005'!AA18="","",IF('ICSY 1950-2003'!AA18="","",'USGS 1970-2005'!AA18-'ICSY 1950-2003'!AA18))</f>
        <v/>
      </c>
      <c r="AB18" t="str">
        <f>IF('USGS 1970-2005'!AB18="","",IF('ICSY 1950-2003'!AB18="","",'USGS 1970-2005'!AB18-'ICSY 1950-2003'!AB18))</f>
        <v/>
      </c>
      <c r="AC18" t="str">
        <f>IF('USGS 1970-2005'!AC18="","",IF('ICSY 1950-2003'!AC18="","",'USGS 1970-2005'!AC18-'ICSY 1950-2003'!AC18))</f>
        <v/>
      </c>
      <c r="AD18" t="str">
        <f>IF('USGS 1970-2005'!AD18="","",IF('ICSY 1950-2003'!AD18="","",'USGS 1970-2005'!AD18-'ICSY 1950-2003'!AD18))</f>
        <v/>
      </c>
      <c r="AE18" t="str">
        <f>IF('USGS 1970-2005'!AE18="","",IF('ICSY 1950-2003'!AE18="","",'USGS 1970-2005'!AE18-'ICSY 1950-2003'!AE18))</f>
        <v/>
      </c>
      <c r="AF18" t="str">
        <f>IF('USGS 1970-2005'!AF18="","",IF('ICSY 1950-2003'!AF18="","",'USGS 1970-2005'!AF18-'ICSY 1950-2003'!AF18))</f>
        <v/>
      </c>
      <c r="AG18" t="str">
        <f>IF('USGS 1970-2005'!AG18="","",IF('ICSY 1950-2003'!AG18="","",'USGS 1970-2005'!AG18-'ICSY 1950-2003'!AG18))</f>
        <v/>
      </c>
      <c r="AH18" t="str">
        <f>IF('USGS 1970-2005'!AH18="","",IF('ICSY 1950-2003'!AH18="","",'USGS 1970-2005'!AH18-'ICSY 1950-2003'!AH18))</f>
        <v/>
      </c>
      <c r="AI18" t="str">
        <f>IF('USGS 1970-2005'!AI18="","",IF('ICSY 1950-2003'!AI18="","",'USGS 1970-2005'!AI18-'ICSY 1950-2003'!AI18))</f>
        <v/>
      </c>
      <c r="AJ18" t="str">
        <f>IF('USGS 1970-2005'!AJ18="","",IF('ICSY 1950-2003'!AJ18="","",'USGS 1970-2005'!AJ18-'ICSY 1950-2003'!AJ18))</f>
        <v/>
      </c>
      <c r="AK18" t="str">
        <f>IF('USGS 1970-2005'!AK18="","",IF('ICSY 1950-2003'!AK18="","",'USGS 1970-2005'!AK18-'ICSY 1950-2003'!AK18))</f>
        <v/>
      </c>
      <c r="AL18">
        <f>IF('USGS 1970-2005'!AL18="","",IF('ICSY 1950-2003'!AL18="","",'USGS 1970-2005'!AL18-'ICSY 1950-2003'!AL18))</f>
        <v>0</v>
      </c>
      <c r="AM18">
        <f>IF('USGS 1970-2005'!AM18="","",IF('ICSY 1950-2003'!AM18="","",'USGS 1970-2005'!AM18-'ICSY 1950-2003'!AM18))</f>
        <v>0</v>
      </c>
      <c r="AN18">
        <f>IF('USGS 1970-2005'!AN18="","",IF('ICSY 1950-2003'!AN18="","",'USGS 1970-2005'!AN18-'ICSY 1950-2003'!AN18))</f>
        <v>0</v>
      </c>
      <c r="AO18">
        <f>IF('USGS 1970-2005'!AO18="","",IF('ICSY 1950-2003'!AO18="","",'USGS 1970-2005'!AO18-'ICSY 1950-2003'!AO18))</f>
        <v>0</v>
      </c>
      <c r="AP18">
        <f>IF('USGS 1970-2005'!AP18="","",IF('ICSY 1950-2003'!AP18="","",'USGS 1970-2005'!AP18-'ICSY 1950-2003'!AP18))</f>
        <v>0</v>
      </c>
      <c r="AQ18">
        <f>IF('USGS 1970-2005'!AQ18="","",IF('ICSY 1950-2003'!AQ18="","",'USGS 1970-2005'!AQ18-'ICSY 1950-2003'!AQ18))</f>
        <v>0</v>
      </c>
      <c r="AR18">
        <f>IF('USGS 1970-2005'!AR18="","",IF('ICSY 1950-2003'!AR18="","",'USGS 1970-2005'!AR18-'ICSY 1950-2003'!AR18))</f>
        <v>0</v>
      </c>
      <c r="AS18">
        <f>IF('USGS 1970-2005'!AS18="","",IF('ICSY 1950-2003'!AS18="","",'USGS 1970-2005'!AS18-'ICSY 1950-2003'!AS18))</f>
        <v>59</v>
      </c>
      <c r="AU18">
        <f t="shared" si="0"/>
        <v>5.8999999999999997E-2</v>
      </c>
    </row>
    <row r="19" spans="1:47" x14ac:dyDescent="0.2">
      <c r="A19" t="s">
        <v>51</v>
      </c>
      <c r="B19" t="s">
        <v>52</v>
      </c>
      <c r="C19" t="s">
        <v>53</v>
      </c>
      <c r="L19" t="str">
        <f>IF('USGS 1970-2005'!L19="","",IF('ICSY 1950-2003'!L19="","",'USGS 1970-2005'!L19-'ICSY 1950-2003'!L19))</f>
        <v/>
      </c>
      <c r="M19">
        <f>IF('USGS 1970-2005'!M19="","",IF('ICSY 1950-2003'!M19="","",'USGS 1970-2005'!M19-'ICSY 1950-2003'!M19))</f>
        <v>-2.4500000000000028</v>
      </c>
      <c r="N19">
        <f>IF('USGS 1970-2005'!N19="","",IF('ICSY 1950-2003'!N19="","",'USGS 1970-2005'!N19-'ICSY 1950-2003'!N19))</f>
        <v>-0.26999999999999957</v>
      </c>
      <c r="O19">
        <f>IF('USGS 1970-2005'!O19="","",IF('ICSY 1950-2003'!O19="","",'USGS 1970-2005'!O19-'ICSY 1950-2003'!O19))</f>
        <v>-2</v>
      </c>
      <c r="P19">
        <f>IF('USGS 1970-2005'!P19="","",IF('ICSY 1950-2003'!P19="","",'USGS 1970-2005'!P19-'ICSY 1950-2003'!P19))</f>
        <v>33.36</v>
      </c>
      <c r="Q19">
        <f>IF('USGS 1970-2005'!Q19="","",IF('ICSY 1950-2003'!Q19="","",'USGS 1970-2005'!Q19-'ICSY 1950-2003'!Q19))</f>
        <v>40.090000000000003</v>
      </c>
      <c r="R19">
        <f>IF('USGS 1970-2005'!R19="","",IF('ICSY 1950-2003'!R19="","",'USGS 1970-2005'!R19-'ICSY 1950-2003'!R19))</f>
        <v>0.27000000000001023</v>
      </c>
      <c r="S19">
        <f>IF('USGS 1970-2005'!S19="","",IF('ICSY 1950-2003'!S19="","",'USGS 1970-2005'!S19-'ICSY 1950-2003'!S19))</f>
        <v>-0.73000000000001819</v>
      </c>
      <c r="T19">
        <f>IF('USGS 1970-2005'!T19="","",IF('ICSY 1950-2003'!T19="","",'USGS 1970-2005'!T19-'ICSY 1950-2003'!T19))</f>
        <v>9.0000000000031832E-2</v>
      </c>
      <c r="U19">
        <f>IF('USGS 1970-2005'!U19="","",IF('ICSY 1950-2003'!U19="","",'USGS 1970-2005'!U19-'ICSY 1950-2003'!U19))</f>
        <v>0.73000000000001819</v>
      </c>
      <c r="V19">
        <f>IF('USGS 1970-2005'!V19="","",IF('ICSY 1950-2003'!V19="","",'USGS 1970-2005'!V19-'ICSY 1950-2003'!V19))</f>
        <v>0.36000000000001364</v>
      </c>
      <c r="W19">
        <f>IF('USGS 1970-2005'!W19="","",IF('ICSY 1950-2003'!W19="","",'USGS 1970-2005'!W19-'ICSY 1950-2003'!W19))</f>
        <v>0.44999999999998863</v>
      </c>
      <c r="X19">
        <f>IF('USGS 1970-2005'!X19="","",IF('ICSY 1950-2003'!X19="","",'USGS 1970-2005'!X19-'ICSY 1950-2003'!X19))</f>
        <v>1.2699999999999818</v>
      </c>
      <c r="Y19">
        <f>IF('USGS 1970-2005'!Y19="","",IF('ICSY 1950-2003'!Y19="","",'USGS 1970-2005'!Y19-'ICSY 1950-2003'!Y19))</f>
        <v>0.26999999999998181</v>
      </c>
      <c r="Z19">
        <f>IF('USGS 1970-2005'!Z19="","",IF('ICSY 1950-2003'!Z19="","",'USGS 1970-2005'!Z19-'ICSY 1950-2003'!Z19))</f>
        <v>0.63999999999998636</v>
      </c>
      <c r="AA19">
        <f>IF('USGS 1970-2005'!AA19="","",IF('ICSY 1950-2003'!AA19="","",'USGS 1970-2005'!AA19-'ICSY 1950-2003'!AA19))</f>
        <v>0.90999999999999659</v>
      </c>
      <c r="AB19">
        <f>IF('USGS 1970-2005'!AB19="","",IF('ICSY 1950-2003'!AB19="","",'USGS 1970-2005'!AB19-'ICSY 1950-2003'!AB19))</f>
        <v>0.73000000000001819</v>
      </c>
      <c r="AC19">
        <f>IF('USGS 1970-2005'!AC19="","",IF('ICSY 1950-2003'!AC19="","",'USGS 1970-2005'!AC19-'ICSY 1950-2003'!AC19))</f>
        <v>0.91000000000002501</v>
      </c>
      <c r="AD19">
        <f>IF('USGS 1970-2005'!AD19="","",IF('ICSY 1950-2003'!AD19="","",'USGS 1970-2005'!AD19-'ICSY 1950-2003'!AD19))</f>
        <v>1.160000000000025</v>
      </c>
      <c r="AE19">
        <f>IF('USGS 1970-2005'!AE19="","",IF('ICSY 1950-2003'!AE19="","",'USGS 1970-2005'!AE19-'ICSY 1950-2003'!AE19))</f>
        <v>0</v>
      </c>
      <c r="AF19">
        <f>IF('USGS 1970-2005'!AF19="","",IF('ICSY 1950-2003'!AF19="","",'USGS 1970-2005'!AF19-'ICSY 1950-2003'!AF19))</f>
        <v>0</v>
      </c>
      <c r="AG19">
        <f>IF('USGS 1970-2005'!AG19="","",IF('ICSY 1950-2003'!AG19="","",'USGS 1970-2005'!AG19-'ICSY 1950-2003'!AG19))</f>
        <v>0</v>
      </c>
      <c r="AH19">
        <f>IF('USGS 1970-2005'!AH19="","",IF('ICSY 1950-2003'!AH19="","",'USGS 1970-2005'!AH19-'ICSY 1950-2003'!AH19))</f>
        <v>1</v>
      </c>
      <c r="AI19">
        <f>IF('USGS 1970-2005'!AI19="","",IF('ICSY 1950-2003'!AI19="","",'USGS 1970-2005'!AI19-'ICSY 1950-2003'!AI19))</f>
        <v>68</v>
      </c>
      <c r="AJ19">
        <f>IF('USGS 1970-2005'!AJ19="","",IF('ICSY 1950-2003'!AJ19="","",'USGS 1970-2005'!AJ19-'ICSY 1950-2003'!AJ19))</f>
        <v>-44</v>
      </c>
      <c r="AK19">
        <f>IF('USGS 1970-2005'!AK19="","",IF('ICSY 1950-2003'!AK19="","",'USGS 1970-2005'!AK19-'ICSY 1950-2003'!AK19))</f>
        <v>-36</v>
      </c>
      <c r="AL19">
        <f>IF('USGS 1970-2005'!AL19="","",IF('ICSY 1950-2003'!AL19="","",'USGS 1970-2005'!AL19-'ICSY 1950-2003'!AL19))</f>
        <v>224</v>
      </c>
      <c r="AM19">
        <f>IF('USGS 1970-2005'!AM19="","",IF('ICSY 1950-2003'!AM19="","",'USGS 1970-2005'!AM19-'ICSY 1950-2003'!AM19))</f>
        <v>255</v>
      </c>
      <c r="AN19">
        <f>IF('USGS 1970-2005'!AN19="","",IF('ICSY 1950-2003'!AN19="","",'USGS 1970-2005'!AN19-'ICSY 1950-2003'!AN19))</f>
        <v>697</v>
      </c>
      <c r="AO19">
        <f>IF('USGS 1970-2005'!AO19="","",IF('ICSY 1950-2003'!AO19="","",'USGS 1970-2005'!AO19-'ICSY 1950-2003'!AO19))</f>
        <v>571</v>
      </c>
      <c r="AP19">
        <f>IF('USGS 1970-2005'!AP19="","",IF('ICSY 1950-2003'!AP19="","",'USGS 1970-2005'!AP19-'ICSY 1950-2003'!AP19))</f>
        <v>1712</v>
      </c>
      <c r="AQ19">
        <f>IF('USGS 1970-2005'!AQ19="","",IF('ICSY 1950-2003'!AQ19="","",'USGS 1970-2005'!AQ19-'ICSY 1950-2003'!AQ19))</f>
        <v>2665</v>
      </c>
      <c r="AR19">
        <f>IF('USGS 1970-2005'!AR19="","",IF('ICSY 1950-2003'!AR19="","",'USGS 1970-2005'!AR19-'ICSY 1950-2003'!AR19))</f>
        <v>2486</v>
      </c>
      <c r="AS19">
        <f>IF('USGS 1970-2005'!AS19="","",IF('ICSY 1950-2003'!AS19="","",'USGS 1970-2005'!AS19-'ICSY 1950-2003'!AS19))</f>
        <v>2435</v>
      </c>
      <c r="AU19">
        <f t="shared" si="0"/>
        <v>11.009</v>
      </c>
    </row>
    <row r="20" spans="1:47" x14ac:dyDescent="0.2">
      <c r="A20" t="s">
        <v>54</v>
      </c>
      <c r="B20" t="s">
        <v>55</v>
      </c>
      <c r="C20" t="s">
        <v>56</v>
      </c>
      <c r="L20" t="str">
        <f>IF('USGS 1970-2005'!L20="","",IF('ICSY 1950-2003'!L20="","",'USGS 1970-2005'!L20-'ICSY 1950-2003'!L20))</f>
        <v/>
      </c>
      <c r="M20" t="str">
        <f>IF('USGS 1970-2005'!M20="","",IF('ICSY 1950-2003'!M20="","",'USGS 1970-2005'!M20-'ICSY 1950-2003'!M20))</f>
        <v/>
      </c>
      <c r="N20" t="str">
        <f>IF('USGS 1970-2005'!N20="","",IF('ICSY 1950-2003'!N20="","",'USGS 1970-2005'!N20-'ICSY 1950-2003'!N20))</f>
        <v/>
      </c>
      <c r="O20" t="str">
        <f>IF('USGS 1970-2005'!O20="","",IF('ICSY 1950-2003'!O20="","",'USGS 1970-2005'!O20-'ICSY 1950-2003'!O20))</f>
        <v/>
      </c>
      <c r="P20" t="str">
        <f>IF('USGS 1970-2005'!P20="","",IF('ICSY 1950-2003'!P20="","",'USGS 1970-2005'!P20-'ICSY 1950-2003'!P20))</f>
        <v/>
      </c>
      <c r="Q20" t="str">
        <f>IF('USGS 1970-2005'!Q20="","",IF('ICSY 1950-2003'!Q20="","",'USGS 1970-2005'!Q20-'ICSY 1950-2003'!Q20))</f>
        <v/>
      </c>
      <c r="R20" t="str">
        <f>IF('USGS 1970-2005'!R20="","",IF('ICSY 1950-2003'!R20="","",'USGS 1970-2005'!R20-'ICSY 1950-2003'!R20))</f>
        <v/>
      </c>
      <c r="S20" t="str">
        <f>IF('USGS 1970-2005'!S20="","",IF('ICSY 1950-2003'!S20="","",'USGS 1970-2005'!S20-'ICSY 1950-2003'!S20))</f>
        <v/>
      </c>
      <c r="T20" t="str">
        <f>IF('USGS 1970-2005'!T20="","",IF('ICSY 1950-2003'!T20="","",'USGS 1970-2005'!T20-'ICSY 1950-2003'!T20))</f>
        <v/>
      </c>
      <c r="U20" t="str">
        <f>IF('USGS 1970-2005'!U20="","",IF('ICSY 1950-2003'!U20="","",'USGS 1970-2005'!U20-'ICSY 1950-2003'!U20))</f>
        <v/>
      </c>
      <c r="V20" t="str">
        <f>IF('USGS 1970-2005'!V20="","",IF('ICSY 1950-2003'!V20="","",'USGS 1970-2005'!V20-'ICSY 1950-2003'!V20))</f>
        <v/>
      </c>
      <c r="W20" t="str">
        <f>IF('USGS 1970-2005'!W20="","",IF('ICSY 1950-2003'!W20="","",'USGS 1970-2005'!W20-'ICSY 1950-2003'!W20))</f>
        <v/>
      </c>
      <c r="X20" t="str">
        <f>IF('USGS 1970-2005'!X20="","",IF('ICSY 1950-2003'!X20="","",'USGS 1970-2005'!X20-'ICSY 1950-2003'!X20))</f>
        <v/>
      </c>
      <c r="Y20" t="str">
        <f>IF('USGS 1970-2005'!Y20="","",IF('ICSY 1950-2003'!Y20="","",'USGS 1970-2005'!Y20-'ICSY 1950-2003'!Y20))</f>
        <v/>
      </c>
      <c r="Z20">
        <f>IF('USGS 1970-2005'!Z20="","",IF('ICSY 1950-2003'!Z20="","",'USGS 1970-2005'!Z20-'ICSY 1950-2003'!Z20))</f>
        <v>86</v>
      </c>
      <c r="AA20">
        <f>IF('USGS 1970-2005'!AA20="","",IF('ICSY 1950-2003'!AA20="","",'USGS 1970-2005'!AA20-'ICSY 1950-2003'!AA20))</f>
        <v>70.180000000000007</v>
      </c>
      <c r="AB20">
        <f>IF('USGS 1970-2005'!AB20="","",IF('ICSY 1950-2003'!AB20="","",'USGS 1970-2005'!AB20-'ICSY 1950-2003'!AB20))</f>
        <v>9.0000000000003411E-2</v>
      </c>
      <c r="AC20">
        <f>IF('USGS 1970-2005'!AC20="","",IF('ICSY 1950-2003'!AC20="","",'USGS 1970-2005'!AC20-'ICSY 1950-2003'!AC20))</f>
        <v>58.450000000000017</v>
      </c>
      <c r="AD20">
        <f>IF('USGS 1970-2005'!AD20="","",IF('ICSY 1950-2003'!AD20="","",'USGS 1970-2005'!AD20-'ICSY 1950-2003'!AD20))</f>
        <v>-0.84000000000000341</v>
      </c>
      <c r="AE20">
        <f>IF('USGS 1970-2005'!AE20="","",IF('ICSY 1950-2003'!AE20="","",'USGS 1970-2005'!AE20-'ICSY 1950-2003'!AE20))</f>
        <v>0</v>
      </c>
      <c r="AF20">
        <f>IF('USGS 1970-2005'!AF20="","",IF('ICSY 1950-2003'!AF20="","",'USGS 1970-2005'!AF20-'ICSY 1950-2003'!AF20))</f>
        <v>-13</v>
      </c>
      <c r="AG20">
        <f>IF('USGS 1970-2005'!AG20="","",IF('ICSY 1950-2003'!AG20="","",'USGS 1970-2005'!AG20-'ICSY 1950-2003'!AG20))</f>
        <v>56</v>
      </c>
      <c r="AH20">
        <f>IF('USGS 1970-2005'!AH20="","",IF('ICSY 1950-2003'!AH20="","",'USGS 1970-2005'!AH20-'ICSY 1950-2003'!AH20))</f>
        <v>104</v>
      </c>
      <c r="AI20">
        <f>IF('USGS 1970-2005'!AI20="","",IF('ICSY 1950-2003'!AI20="","",'USGS 1970-2005'!AI20-'ICSY 1950-2003'!AI20))</f>
        <v>-2</v>
      </c>
      <c r="AJ20">
        <f>IF('USGS 1970-2005'!AJ20="","",IF('ICSY 1950-2003'!AJ20="","",'USGS 1970-2005'!AJ20-'ICSY 1950-2003'!AJ20))</f>
        <v>2</v>
      </c>
      <c r="AK20">
        <f>IF('USGS 1970-2005'!AK20="","",IF('ICSY 1950-2003'!AK20="","",'USGS 1970-2005'!AK20-'ICSY 1950-2003'!AK20))</f>
        <v>-1</v>
      </c>
      <c r="AL20">
        <f>IF('USGS 1970-2005'!AL20="","",IF('ICSY 1950-2003'!AL20="","",'USGS 1970-2005'!AL20-'ICSY 1950-2003'!AL20))</f>
        <v>-1</v>
      </c>
      <c r="AM20">
        <f>IF('USGS 1970-2005'!AM20="","",IF('ICSY 1950-2003'!AM20="","",'USGS 1970-2005'!AM20-'ICSY 1950-2003'!AM20))</f>
        <v>-3</v>
      </c>
      <c r="AN20">
        <f>IF('USGS 1970-2005'!AN20="","",IF('ICSY 1950-2003'!AN20="","",'USGS 1970-2005'!AN20-'ICSY 1950-2003'!AN20))</f>
        <v>2</v>
      </c>
      <c r="AO20">
        <f>IF('USGS 1970-2005'!AO20="","",IF('ICSY 1950-2003'!AO20="","",'USGS 1970-2005'!AO20-'ICSY 1950-2003'!AO20))</f>
        <v>-4</v>
      </c>
      <c r="AP20">
        <f>IF('USGS 1970-2005'!AP20="","",IF('ICSY 1950-2003'!AP20="","",'USGS 1970-2005'!AP20-'ICSY 1950-2003'!AP20))</f>
        <v>0</v>
      </c>
      <c r="AQ20">
        <f>IF('USGS 1970-2005'!AQ20="","",IF('ICSY 1950-2003'!AQ20="","",'USGS 1970-2005'!AQ20-'ICSY 1950-2003'!AQ20))</f>
        <v>0</v>
      </c>
      <c r="AR20">
        <f>IF('USGS 1970-2005'!AR20="","",IF('ICSY 1950-2003'!AR20="","",'USGS 1970-2005'!AR20-'ICSY 1950-2003'!AR20))</f>
        <v>0</v>
      </c>
      <c r="AS20">
        <f>IF('USGS 1970-2005'!AS20="","",IF('ICSY 1950-2003'!AS20="","",'USGS 1970-2005'!AS20-'ICSY 1950-2003'!AS20))</f>
        <v>0</v>
      </c>
      <c r="AU20">
        <f t="shared" si="0"/>
        <v>-7.0000000000000001E-3</v>
      </c>
    </row>
    <row r="21" spans="1:47" x14ac:dyDescent="0.2">
      <c r="A21" t="s">
        <v>57</v>
      </c>
      <c r="B21" t="s">
        <v>58</v>
      </c>
      <c r="C21" t="s">
        <v>59</v>
      </c>
      <c r="L21" t="str">
        <f>IF('USGS 1970-2005'!L21="","",IF('ICSY 1950-2003'!L21="","",'USGS 1970-2005'!L21-'ICSY 1950-2003'!L21))</f>
        <v/>
      </c>
      <c r="M21" t="str">
        <f>IF('USGS 1970-2005'!M21="","",IF('ICSY 1950-2003'!M21="","",'USGS 1970-2005'!M21-'ICSY 1950-2003'!M21))</f>
        <v/>
      </c>
      <c r="N21" t="str">
        <f>IF('USGS 1970-2005'!N21="","",IF('ICSY 1950-2003'!N21="","",'USGS 1970-2005'!N21-'ICSY 1950-2003'!N21))</f>
        <v/>
      </c>
      <c r="O21" t="str">
        <f>IF('USGS 1970-2005'!O21="","",IF('ICSY 1950-2003'!O21="","",'USGS 1970-2005'!O21-'ICSY 1950-2003'!O21))</f>
        <v/>
      </c>
      <c r="P21" t="str">
        <f>IF('USGS 1970-2005'!P21="","",IF('ICSY 1950-2003'!P21="","",'USGS 1970-2005'!P21-'ICSY 1950-2003'!P21))</f>
        <v/>
      </c>
      <c r="Q21" t="str">
        <f>IF('USGS 1970-2005'!Q21="","",IF('ICSY 1950-2003'!Q21="","",'USGS 1970-2005'!Q21-'ICSY 1950-2003'!Q21))</f>
        <v/>
      </c>
      <c r="R21" t="str">
        <f>IF('USGS 1970-2005'!R21="","",IF('ICSY 1950-2003'!R21="","",'USGS 1970-2005'!R21-'ICSY 1950-2003'!R21))</f>
        <v/>
      </c>
      <c r="S21" t="str">
        <f>IF('USGS 1970-2005'!S21="","",IF('ICSY 1950-2003'!S21="","",'USGS 1970-2005'!S21-'ICSY 1950-2003'!S21))</f>
        <v/>
      </c>
      <c r="T21" t="str">
        <f>IF('USGS 1970-2005'!T21="","",IF('ICSY 1950-2003'!T21="","",'USGS 1970-2005'!T21-'ICSY 1950-2003'!T21))</f>
        <v/>
      </c>
      <c r="U21" t="str">
        <f>IF('USGS 1970-2005'!U21="","",IF('ICSY 1950-2003'!U21="","",'USGS 1970-2005'!U21-'ICSY 1950-2003'!U21))</f>
        <v/>
      </c>
      <c r="V21" t="str">
        <f>IF('USGS 1970-2005'!V21="","",IF('ICSY 1950-2003'!V21="","",'USGS 1970-2005'!V21-'ICSY 1950-2003'!V21))</f>
        <v/>
      </c>
      <c r="W21" t="str">
        <f>IF('USGS 1970-2005'!W21="","",IF('ICSY 1950-2003'!W21="","",'USGS 1970-2005'!W21-'ICSY 1950-2003'!W21))</f>
        <v/>
      </c>
      <c r="X21" t="str">
        <f>IF('USGS 1970-2005'!X21="","",IF('ICSY 1950-2003'!X21="","",'USGS 1970-2005'!X21-'ICSY 1950-2003'!X21))</f>
        <v/>
      </c>
      <c r="Y21" t="str">
        <f>IF('USGS 1970-2005'!Y21="","",IF('ICSY 1950-2003'!Y21="","",'USGS 1970-2005'!Y21-'ICSY 1950-2003'!Y21))</f>
        <v/>
      </c>
      <c r="Z21" t="str">
        <f>IF('USGS 1970-2005'!Z21="","",IF('ICSY 1950-2003'!Z21="","",'USGS 1970-2005'!Z21-'ICSY 1950-2003'!Z21))</f>
        <v/>
      </c>
      <c r="AA21" t="str">
        <f>IF('USGS 1970-2005'!AA21="","",IF('ICSY 1950-2003'!AA21="","",'USGS 1970-2005'!AA21-'ICSY 1950-2003'!AA21))</f>
        <v/>
      </c>
      <c r="AB21" t="str">
        <f>IF('USGS 1970-2005'!AB21="","",IF('ICSY 1950-2003'!AB21="","",'USGS 1970-2005'!AB21-'ICSY 1950-2003'!AB21))</f>
        <v/>
      </c>
      <c r="AC21" t="str">
        <f>IF('USGS 1970-2005'!AC21="","",IF('ICSY 1950-2003'!AC21="","",'USGS 1970-2005'!AC21-'ICSY 1950-2003'!AC21))</f>
        <v/>
      </c>
      <c r="AD21" t="str">
        <f>IF('USGS 1970-2005'!AD21="","",IF('ICSY 1950-2003'!AD21="","",'USGS 1970-2005'!AD21-'ICSY 1950-2003'!AD21))</f>
        <v/>
      </c>
      <c r="AE21" t="str">
        <f>IF('USGS 1970-2005'!AE21="","",IF('ICSY 1950-2003'!AE21="","",'USGS 1970-2005'!AE21-'ICSY 1950-2003'!AE21))</f>
        <v/>
      </c>
      <c r="AF21" t="str">
        <f>IF('USGS 1970-2005'!AF21="","",IF('ICSY 1950-2003'!AF21="","",'USGS 1970-2005'!AF21-'ICSY 1950-2003'!AF21))</f>
        <v/>
      </c>
      <c r="AG21" t="str">
        <f>IF('USGS 1970-2005'!AG21="","",IF('ICSY 1950-2003'!AG21="","",'USGS 1970-2005'!AG21-'ICSY 1950-2003'!AG21))</f>
        <v/>
      </c>
      <c r="AH21">
        <f>IF('USGS 1970-2005'!AH21="","",IF('ICSY 1950-2003'!AH21="","",'USGS 1970-2005'!AH21-'ICSY 1950-2003'!AH21))</f>
        <v>37</v>
      </c>
      <c r="AI21">
        <f>IF('USGS 1970-2005'!AI21="","",IF('ICSY 1950-2003'!AI21="","",'USGS 1970-2005'!AI21-'ICSY 1950-2003'!AI21))</f>
        <v>-8</v>
      </c>
      <c r="AJ21">
        <f>IF('USGS 1970-2005'!AJ21="","",IF('ICSY 1950-2003'!AJ21="","",'USGS 1970-2005'!AJ21-'ICSY 1950-2003'!AJ21))</f>
        <v>0</v>
      </c>
      <c r="AK21">
        <f>IF('USGS 1970-2005'!AK21="","",IF('ICSY 1950-2003'!AK21="","",'USGS 1970-2005'!AK21-'ICSY 1950-2003'!AK21))</f>
        <v>0</v>
      </c>
      <c r="AL21">
        <f>IF('USGS 1970-2005'!AL21="","",IF('ICSY 1950-2003'!AL21="","",'USGS 1970-2005'!AL21-'ICSY 1950-2003'!AL21))</f>
        <v>0</v>
      </c>
      <c r="AM21">
        <f>IF('USGS 1970-2005'!AM21="","",IF('ICSY 1950-2003'!AM21="","",'USGS 1970-2005'!AM21-'ICSY 1950-2003'!AM21))</f>
        <v>0</v>
      </c>
      <c r="AN21">
        <f>IF('USGS 1970-2005'!AN21="","",IF('ICSY 1950-2003'!AN21="","",'USGS 1970-2005'!AN21-'ICSY 1950-2003'!AN21))</f>
        <v>0</v>
      </c>
      <c r="AO21">
        <f>IF('USGS 1970-2005'!AO21="","",IF('ICSY 1950-2003'!AO21="","",'USGS 1970-2005'!AO21-'ICSY 1950-2003'!AO21))</f>
        <v>102</v>
      </c>
      <c r="AP21">
        <f>IF('USGS 1970-2005'!AP21="","",IF('ICSY 1950-2003'!AP21="","",'USGS 1970-2005'!AP21-'ICSY 1950-2003'!AP21))</f>
        <v>0</v>
      </c>
      <c r="AQ21">
        <f>IF('USGS 1970-2005'!AQ21="","",IF('ICSY 1950-2003'!AQ21="","",'USGS 1970-2005'!AQ21-'ICSY 1950-2003'!AQ21))</f>
        <v>0</v>
      </c>
      <c r="AR21">
        <f>IF('USGS 1970-2005'!AR21="","",IF('ICSY 1950-2003'!AR21="","",'USGS 1970-2005'!AR21-'ICSY 1950-2003'!AR21))</f>
        <v>0</v>
      </c>
      <c r="AS21">
        <f>IF('USGS 1970-2005'!AS21="","",IF('ICSY 1950-2003'!AS21="","",'USGS 1970-2005'!AS21-'ICSY 1950-2003'!AS21))</f>
        <v>0</v>
      </c>
      <c r="AU21">
        <f t="shared" si="0"/>
        <v>0.10199999999999999</v>
      </c>
    </row>
    <row r="22" spans="1:47" x14ac:dyDescent="0.2">
      <c r="A22" t="s">
        <v>60</v>
      </c>
      <c r="B22" t="s">
        <v>61</v>
      </c>
      <c r="C22" t="s">
        <v>62</v>
      </c>
      <c r="L22">
        <f>IF('USGS 1970-2005'!L22="","",IF('ICSY 1950-2003'!L22="","",'USGS 1970-2005'!L22-'ICSY 1950-2003'!L22))</f>
        <v>259.18000000000029</v>
      </c>
      <c r="M22">
        <f>IF('USGS 1970-2005'!M22="","",IF('ICSY 1950-2003'!M22="","",'USGS 1970-2005'!M22-'ICSY 1950-2003'!M22))</f>
        <v>277.18000000000029</v>
      </c>
      <c r="N22">
        <f>IF('USGS 1970-2005'!N22="","",IF('ICSY 1950-2003'!N22="","",'USGS 1970-2005'!N22-'ICSY 1950-2003'!N22))</f>
        <v>324.55000000000018</v>
      </c>
      <c r="O22">
        <f>IF('USGS 1970-2005'!O22="","",IF('ICSY 1950-2003'!O22="","",'USGS 1970-2005'!O22-'ICSY 1950-2003'!O22))</f>
        <v>370.64000000000033</v>
      </c>
      <c r="P22">
        <f>IF('USGS 1970-2005'!P22="","",IF('ICSY 1950-2003'!P22="","",'USGS 1970-2005'!P22-'ICSY 1950-2003'!P22))</f>
        <v>408.44999999999982</v>
      </c>
      <c r="Q22">
        <f>IF('USGS 1970-2005'!Q22="","",IF('ICSY 1950-2003'!Q22="","",'USGS 1970-2005'!Q22-'ICSY 1950-2003'!Q22))</f>
        <v>357.81999999999971</v>
      </c>
      <c r="R22">
        <f>IF('USGS 1970-2005'!R22="","",IF('ICSY 1950-2003'!R22="","",'USGS 1970-2005'!R22-'ICSY 1950-2003'!R22))</f>
        <v>316</v>
      </c>
      <c r="S22">
        <f>IF('USGS 1970-2005'!S22="","",IF('ICSY 1950-2003'!S22="","",'USGS 1970-2005'!S22-'ICSY 1950-2003'!S22))</f>
        <v>307.82000000000062</v>
      </c>
      <c r="T22">
        <f>IF('USGS 1970-2005'!T22="","",IF('ICSY 1950-2003'!T22="","",'USGS 1970-2005'!T22-'ICSY 1950-2003'!T22))</f>
        <v>327.64000000000033</v>
      </c>
      <c r="U22">
        <f>IF('USGS 1970-2005'!U22="","",IF('ICSY 1950-2003'!U22="","",'USGS 1970-2005'!U22-'ICSY 1950-2003'!U22))</f>
        <v>335.18000000000029</v>
      </c>
      <c r="V22">
        <f>IF('USGS 1970-2005'!V22="","",IF('ICSY 1950-2003'!V22="","",'USGS 1970-2005'!V22-'ICSY 1950-2003'!V22))</f>
        <v>340.73000000000047</v>
      </c>
      <c r="W22">
        <f>IF('USGS 1970-2005'!W22="","",IF('ICSY 1950-2003'!W22="","",'USGS 1970-2005'!W22-'ICSY 1950-2003'!W22))</f>
        <v>357.18000000000029</v>
      </c>
      <c r="X22">
        <f>IF('USGS 1970-2005'!X22="","",IF('ICSY 1950-2003'!X22="","",'USGS 1970-2005'!X22-'ICSY 1950-2003'!X22))</f>
        <v>358.18000000000029</v>
      </c>
      <c r="Y22">
        <f>IF('USGS 1970-2005'!Y22="","",IF('ICSY 1950-2003'!Y22="","",'USGS 1970-2005'!Y22-'ICSY 1950-2003'!Y22))</f>
        <v>365.55000000000018</v>
      </c>
      <c r="Z22">
        <f>IF('USGS 1970-2005'!Z22="","",IF('ICSY 1950-2003'!Z22="","",'USGS 1970-2005'!Z22-'ICSY 1950-2003'!Z22))</f>
        <v>352.90999999999985</v>
      </c>
      <c r="AA22">
        <f>IF('USGS 1970-2005'!AA22="","",IF('ICSY 1950-2003'!AA22="","",'USGS 1970-2005'!AA22-'ICSY 1950-2003'!AA22))</f>
        <v>306.64000000000033</v>
      </c>
      <c r="AB22">
        <f>IF('USGS 1970-2005'!AB22="","",IF('ICSY 1950-2003'!AB22="","",'USGS 1970-2005'!AB22-'ICSY 1950-2003'!AB22))</f>
        <v>401.81999999999971</v>
      </c>
      <c r="AC22">
        <f>IF('USGS 1970-2005'!AC22="","",IF('ICSY 1950-2003'!AC22="","",'USGS 1970-2005'!AC22-'ICSY 1950-2003'!AC22))</f>
        <v>521.90999999999985</v>
      </c>
      <c r="AD22">
        <f>IF('USGS 1970-2005'!AD22="","",IF('ICSY 1950-2003'!AD22="","",'USGS 1970-2005'!AD22-'ICSY 1950-2003'!AD22))</f>
        <v>563.31999999999971</v>
      </c>
      <c r="AE22">
        <f>IF('USGS 1970-2005'!AE22="","",IF('ICSY 1950-2003'!AE22="","",'USGS 1970-2005'!AE22-'ICSY 1950-2003'!AE22))</f>
        <v>590</v>
      </c>
      <c r="AF22">
        <f>IF('USGS 1970-2005'!AF22="","",IF('ICSY 1950-2003'!AF22="","",'USGS 1970-2005'!AF22-'ICSY 1950-2003'!AF22))</f>
        <v>641</v>
      </c>
      <c r="AG22">
        <f>IF('USGS 1970-2005'!AG22="","",IF('ICSY 1950-2003'!AG22="","",'USGS 1970-2005'!AG22-'ICSY 1950-2003'!AG22))</f>
        <v>688</v>
      </c>
      <c r="AH22">
        <f>IF('USGS 1970-2005'!AH22="","",IF('ICSY 1950-2003'!AH22="","",'USGS 1970-2005'!AH22-'ICSY 1950-2003'!AH22))</f>
        <v>600</v>
      </c>
      <c r="AI22">
        <f>IF('USGS 1970-2005'!AI22="","",IF('ICSY 1950-2003'!AI22="","",'USGS 1970-2005'!AI22-'ICSY 1950-2003'!AI22))</f>
        <v>763</v>
      </c>
      <c r="AJ22">
        <f>IF('USGS 1970-2005'!AJ22="","",IF('ICSY 1950-2003'!AJ22="","",'USGS 1970-2005'!AJ22-'ICSY 1950-2003'!AJ22))</f>
        <v>2169</v>
      </c>
      <c r="AK22">
        <f>IF('USGS 1970-2005'!AK22="","",IF('ICSY 1950-2003'!AK22="","",'USGS 1970-2005'!AK22-'ICSY 1950-2003'!AK22))</f>
        <v>1436</v>
      </c>
      <c r="AL22">
        <f>IF('USGS 1970-2005'!AL22="","",IF('ICSY 1950-2003'!AL22="","",'USGS 1970-2005'!AL22-'ICSY 1950-2003'!AL22))</f>
        <v>1528</v>
      </c>
      <c r="AM22">
        <f>IF('USGS 1970-2005'!AM22="","",IF('ICSY 1950-2003'!AM22="","",'USGS 1970-2005'!AM22-'ICSY 1950-2003'!AM22))</f>
        <v>1739</v>
      </c>
      <c r="AN22">
        <f>IF('USGS 1970-2005'!AN22="","",IF('ICSY 1950-2003'!AN22="","",'USGS 1970-2005'!AN22-'ICSY 1950-2003'!AN22))</f>
        <v>847</v>
      </c>
      <c r="AO22">
        <f>IF('USGS 1970-2005'!AO22="","",IF('ICSY 1950-2003'!AO22="","",'USGS 1970-2005'!AO22-'ICSY 1950-2003'!AO22))</f>
        <v>556.3497040000002</v>
      </c>
      <c r="AP22">
        <f>IF('USGS 1970-2005'!AP22="","",IF('ICSY 1950-2003'!AP22="","",'USGS 1970-2005'!AP22-'ICSY 1950-2003'!AP22))</f>
        <v>749</v>
      </c>
      <c r="AQ22">
        <f>IF('USGS 1970-2005'!AQ22="","",IF('ICSY 1950-2003'!AQ22="","",'USGS 1970-2005'!AQ22-'ICSY 1950-2003'!AQ22))</f>
        <v>750</v>
      </c>
      <c r="AR22">
        <f>IF('USGS 1970-2005'!AR22="","",IF('ICSY 1950-2003'!AR22="","",'USGS 1970-2005'!AR22-'ICSY 1950-2003'!AR22))</f>
        <v>-292</v>
      </c>
      <c r="AS22">
        <f>IF('USGS 1970-2005'!AS22="","",IF('ICSY 1950-2003'!AS22="","",'USGS 1970-2005'!AS22-'ICSY 1950-2003'!AS22))</f>
        <v>-736</v>
      </c>
      <c r="AU22">
        <f t="shared" si="0"/>
        <v>6.5773497040000004</v>
      </c>
    </row>
    <row r="23" spans="1:47" x14ac:dyDescent="0.2">
      <c r="A23" t="s">
        <v>63</v>
      </c>
      <c r="B23" t="s">
        <v>64</v>
      </c>
      <c r="C23" t="s">
        <v>65</v>
      </c>
      <c r="L23" t="str">
        <f>IF('USGS 1970-2005'!L23="","",IF('ICSY 1950-2003'!L23="","",'USGS 1970-2005'!L23-'ICSY 1950-2003'!L23))</f>
        <v/>
      </c>
      <c r="M23" t="str">
        <f>IF('USGS 1970-2005'!M23="","",IF('ICSY 1950-2003'!M23="","",'USGS 1970-2005'!M23-'ICSY 1950-2003'!M23))</f>
        <v/>
      </c>
      <c r="N23" t="str">
        <f>IF('USGS 1970-2005'!N23="","",IF('ICSY 1950-2003'!N23="","",'USGS 1970-2005'!N23-'ICSY 1950-2003'!N23))</f>
        <v/>
      </c>
      <c r="O23" t="str">
        <f>IF('USGS 1970-2005'!O23="","",IF('ICSY 1950-2003'!O23="","",'USGS 1970-2005'!O23-'ICSY 1950-2003'!O23))</f>
        <v/>
      </c>
      <c r="P23" t="str">
        <f>IF('USGS 1970-2005'!P23="","",IF('ICSY 1950-2003'!P23="","",'USGS 1970-2005'!P23-'ICSY 1950-2003'!P23))</f>
        <v/>
      </c>
      <c r="Q23" t="str">
        <f>IF('USGS 1970-2005'!Q23="","",IF('ICSY 1950-2003'!Q23="","",'USGS 1970-2005'!Q23-'ICSY 1950-2003'!Q23))</f>
        <v/>
      </c>
      <c r="R23" t="str">
        <f>IF('USGS 1970-2005'!R23="","",IF('ICSY 1950-2003'!R23="","",'USGS 1970-2005'!R23-'ICSY 1950-2003'!R23))</f>
        <v/>
      </c>
      <c r="S23" t="str">
        <f>IF('USGS 1970-2005'!S23="","",IF('ICSY 1950-2003'!S23="","",'USGS 1970-2005'!S23-'ICSY 1950-2003'!S23))</f>
        <v/>
      </c>
      <c r="T23" t="str">
        <f>IF('USGS 1970-2005'!T23="","",IF('ICSY 1950-2003'!T23="","",'USGS 1970-2005'!T23-'ICSY 1950-2003'!T23))</f>
        <v/>
      </c>
      <c r="U23" t="str">
        <f>IF('USGS 1970-2005'!U23="","",IF('ICSY 1950-2003'!U23="","",'USGS 1970-2005'!U23-'ICSY 1950-2003'!U23))</f>
        <v/>
      </c>
      <c r="V23" t="str">
        <f>IF('USGS 1970-2005'!V23="","",IF('ICSY 1950-2003'!V23="","",'USGS 1970-2005'!V23-'ICSY 1950-2003'!V23))</f>
        <v/>
      </c>
      <c r="W23" t="str">
        <f>IF('USGS 1970-2005'!W23="","",IF('ICSY 1950-2003'!W23="","",'USGS 1970-2005'!W23-'ICSY 1950-2003'!W23))</f>
        <v/>
      </c>
      <c r="X23" t="str">
        <f>IF('USGS 1970-2005'!X23="","",IF('ICSY 1950-2003'!X23="","",'USGS 1970-2005'!X23-'ICSY 1950-2003'!X23))</f>
        <v/>
      </c>
      <c r="Y23" t="str">
        <f>IF('USGS 1970-2005'!Y23="","",IF('ICSY 1950-2003'!Y23="","",'USGS 1970-2005'!Y23-'ICSY 1950-2003'!Y23))</f>
        <v/>
      </c>
      <c r="Z23" t="str">
        <f>IF('USGS 1970-2005'!Z23="","",IF('ICSY 1950-2003'!Z23="","",'USGS 1970-2005'!Z23-'ICSY 1950-2003'!Z23))</f>
        <v/>
      </c>
      <c r="AA23" t="str">
        <f>IF('USGS 1970-2005'!AA23="","",IF('ICSY 1950-2003'!AA23="","",'USGS 1970-2005'!AA23-'ICSY 1950-2003'!AA23))</f>
        <v/>
      </c>
      <c r="AB23" t="str">
        <f>IF('USGS 1970-2005'!AB23="","",IF('ICSY 1950-2003'!AB23="","",'USGS 1970-2005'!AB23-'ICSY 1950-2003'!AB23))</f>
        <v/>
      </c>
      <c r="AC23" t="str">
        <f>IF('USGS 1970-2005'!AC23="","",IF('ICSY 1950-2003'!AC23="","",'USGS 1970-2005'!AC23-'ICSY 1950-2003'!AC23))</f>
        <v/>
      </c>
      <c r="AD23" t="str">
        <f>IF('USGS 1970-2005'!AD23="","",IF('ICSY 1950-2003'!AD23="","",'USGS 1970-2005'!AD23-'ICSY 1950-2003'!AD23))</f>
        <v/>
      </c>
      <c r="AE23" t="str">
        <f>IF('USGS 1970-2005'!AE23="","",IF('ICSY 1950-2003'!AE23="","",'USGS 1970-2005'!AE23-'ICSY 1950-2003'!AE23))</f>
        <v/>
      </c>
      <c r="AF23" t="str">
        <f>IF('USGS 1970-2005'!AF23="","",IF('ICSY 1950-2003'!AF23="","",'USGS 1970-2005'!AF23-'ICSY 1950-2003'!AF23))</f>
        <v/>
      </c>
      <c r="AG23" t="str">
        <f>IF('USGS 1970-2005'!AG23="","",IF('ICSY 1950-2003'!AG23="","",'USGS 1970-2005'!AG23-'ICSY 1950-2003'!AG23))</f>
        <v/>
      </c>
      <c r="AH23" t="str">
        <f>IF('USGS 1970-2005'!AH23="","",IF('ICSY 1950-2003'!AH23="","",'USGS 1970-2005'!AH23-'ICSY 1950-2003'!AH23))</f>
        <v/>
      </c>
      <c r="AI23" t="str">
        <f>IF('USGS 1970-2005'!AI23="","",IF('ICSY 1950-2003'!AI23="","",'USGS 1970-2005'!AI23-'ICSY 1950-2003'!AI23))</f>
        <v/>
      </c>
      <c r="AJ23" t="str">
        <f>IF('USGS 1970-2005'!AJ23="","",IF('ICSY 1950-2003'!AJ23="","",'USGS 1970-2005'!AJ23-'ICSY 1950-2003'!AJ23))</f>
        <v/>
      </c>
      <c r="AK23" t="str">
        <f>IF('USGS 1970-2005'!AK23="","",IF('ICSY 1950-2003'!AK23="","",'USGS 1970-2005'!AK23-'ICSY 1950-2003'!AK23))</f>
        <v/>
      </c>
      <c r="AL23" t="str">
        <f>IF('USGS 1970-2005'!AL23="","",IF('ICSY 1950-2003'!AL23="","",'USGS 1970-2005'!AL23-'ICSY 1950-2003'!AL23))</f>
        <v/>
      </c>
      <c r="AM23" t="str">
        <f>IF('USGS 1970-2005'!AM23="","",IF('ICSY 1950-2003'!AM23="","",'USGS 1970-2005'!AM23-'ICSY 1950-2003'!AM23))</f>
        <v/>
      </c>
      <c r="AN23" t="str">
        <f>IF('USGS 1970-2005'!AN23="","",IF('ICSY 1950-2003'!AN23="","",'USGS 1970-2005'!AN23-'ICSY 1950-2003'!AN23))</f>
        <v/>
      </c>
      <c r="AO23" t="str">
        <f>IF('USGS 1970-2005'!AO23="","",IF('ICSY 1950-2003'!AO23="","",'USGS 1970-2005'!AO23-'ICSY 1950-2003'!AO23))</f>
        <v/>
      </c>
      <c r="AP23" t="str">
        <f>IF('USGS 1970-2005'!AP23="","",IF('ICSY 1950-2003'!AP23="","",'USGS 1970-2005'!AP23-'ICSY 1950-2003'!AP23))</f>
        <v/>
      </c>
      <c r="AQ23" t="str">
        <f>IF('USGS 1970-2005'!AQ23="","",IF('ICSY 1950-2003'!AQ23="","",'USGS 1970-2005'!AQ23-'ICSY 1950-2003'!AQ23))</f>
        <v/>
      </c>
      <c r="AR23" t="str">
        <f>IF('USGS 1970-2005'!AR23="","",IF('ICSY 1950-2003'!AR23="","",'USGS 1970-2005'!AR23-'ICSY 1950-2003'!AR23))</f>
        <v/>
      </c>
      <c r="AS23" t="str">
        <f>IF('USGS 1970-2005'!AS23="","",IF('ICSY 1950-2003'!AS23="","",'USGS 1970-2005'!AS23-'ICSY 1950-2003'!AS23))</f>
        <v/>
      </c>
      <c r="AU23">
        <f t="shared" si="0"/>
        <v>0</v>
      </c>
    </row>
    <row r="24" spans="1:47" x14ac:dyDescent="0.2">
      <c r="A24" t="s">
        <v>66</v>
      </c>
      <c r="B24" t="s">
        <v>67</v>
      </c>
      <c r="C24" t="s">
        <v>68</v>
      </c>
      <c r="L24" t="str">
        <f>IF('USGS 1970-2005'!L24="","",IF('ICSY 1950-2003'!L24="","",'USGS 1970-2005'!L24-'ICSY 1950-2003'!L24))</f>
        <v/>
      </c>
      <c r="M24" t="str">
        <f>IF('USGS 1970-2005'!M24="","",IF('ICSY 1950-2003'!M24="","",'USGS 1970-2005'!M24-'ICSY 1950-2003'!M24))</f>
        <v/>
      </c>
      <c r="N24" t="str">
        <f>IF('USGS 1970-2005'!N24="","",IF('ICSY 1950-2003'!N24="","",'USGS 1970-2005'!N24-'ICSY 1950-2003'!N24))</f>
        <v/>
      </c>
      <c r="O24" t="str">
        <f>IF('USGS 1970-2005'!O24="","",IF('ICSY 1950-2003'!O24="","",'USGS 1970-2005'!O24-'ICSY 1950-2003'!O24))</f>
        <v/>
      </c>
      <c r="P24" t="str">
        <f>IF('USGS 1970-2005'!P24="","",IF('ICSY 1950-2003'!P24="","",'USGS 1970-2005'!P24-'ICSY 1950-2003'!P24))</f>
        <v/>
      </c>
      <c r="Q24" t="str">
        <f>IF('USGS 1970-2005'!Q24="","",IF('ICSY 1950-2003'!Q24="","",'USGS 1970-2005'!Q24-'ICSY 1950-2003'!Q24))</f>
        <v/>
      </c>
      <c r="R24" t="str">
        <f>IF('USGS 1970-2005'!R24="","",IF('ICSY 1950-2003'!R24="","",'USGS 1970-2005'!R24-'ICSY 1950-2003'!R24))</f>
        <v/>
      </c>
      <c r="S24" t="str">
        <f>IF('USGS 1970-2005'!S24="","",IF('ICSY 1950-2003'!S24="","",'USGS 1970-2005'!S24-'ICSY 1950-2003'!S24))</f>
        <v/>
      </c>
      <c r="T24" t="str">
        <f>IF('USGS 1970-2005'!T24="","",IF('ICSY 1950-2003'!T24="","",'USGS 1970-2005'!T24-'ICSY 1950-2003'!T24))</f>
        <v/>
      </c>
      <c r="U24" t="str">
        <f>IF('USGS 1970-2005'!U24="","",IF('ICSY 1950-2003'!U24="","",'USGS 1970-2005'!U24-'ICSY 1950-2003'!U24))</f>
        <v/>
      </c>
      <c r="V24">
        <f>IF('USGS 1970-2005'!V24="","",IF('ICSY 1950-2003'!V24="","",'USGS 1970-2005'!V24-'ICSY 1950-2003'!V24))</f>
        <v>0.44999999999998863</v>
      </c>
      <c r="W24">
        <f>IF('USGS 1970-2005'!W24="","",IF('ICSY 1950-2003'!W24="","",'USGS 1970-2005'!W24-'ICSY 1950-2003'!W24))</f>
        <v>0.26999999999998181</v>
      </c>
      <c r="X24">
        <f>IF('USGS 1970-2005'!X24="","",IF('ICSY 1950-2003'!X24="","",'USGS 1970-2005'!X24-'ICSY 1950-2003'!X24))</f>
        <v>0.44999999999998863</v>
      </c>
      <c r="Y24">
        <f>IF('USGS 1970-2005'!Y24="","",IF('ICSY 1950-2003'!Y24="","",'USGS 1970-2005'!Y24-'ICSY 1950-2003'!Y24))</f>
        <v>0.91000000000002501</v>
      </c>
      <c r="Z24">
        <f>IF('USGS 1970-2005'!Z24="","",IF('ICSY 1950-2003'!Z24="","",'USGS 1970-2005'!Z24-'ICSY 1950-2003'!Z24))</f>
        <v>0.91000000000002501</v>
      </c>
      <c r="AA24">
        <f>IF('USGS 1970-2005'!AA24="","",IF('ICSY 1950-2003'!AA24="","",'USGS 1970-2005'!AA24-'ICSY 1950-2003'!AA24))</f>
        <v>0.91000000000002501</v>
      </c>
      <c r="AB24">
        <f>IF('USGS 1970-2005'!AB24="","",IF('ICSY 1950-2003'!AB24="","",'USGS 1970-2005'!AB24-'ICSY 1950-2003'!AB24))</f>
        <v>0.91000000000002501</v>
      </c>
      <c r="AC24">
        <f>IF('USGS 1970-2005'!AC24="","",IF('ICSY 1950-2003'!AC24="","",'USGS 1970-2005'!AC24-'ICSY 1950-2003'!AC24))</f>
        <v>0.91000000000002501</v>
      </c>
      <c r="AD24">
        <f>IF('USGS 1970-2005'!AD24="","",IF('ICSY 1950-2003'!AD24="","",'USGS 1970-2005'!AD24-'ICSY 1950-2003'!AD24))</f>
        <v>-0.41999999999998749</v>
      </c>
      <c r="AE24">
        <f>IF('USGS 1970-2005'!AE24="","",IF('ICSY 1950-2003'!AE24="","",'USGS 1970-2005'!AE24-'ICSY 1950-2003'!AE24))</f>
        <v>0</v>
      </c>
      <c r="AF24">
        <f>IF('USGS 1970-2005'!AF24="","",IF('ICSY 1950-2003'!AF24="","",'USGS 1970-2005'!AF24-'ICSY 1950-2003'!AF24))</f>
        <v>0</v>
      </c>
      <c r="AG24">
        <f>IF('USGS 1970-2005'!AG24="","",IF('ICSY 1950-2003'!AG24="","",'USGS 1970-2005'!AG24-'ICSY 1950-2003'!AG24))</f>
        <v>0</v>
      </c>
      <c r="AH24">
        <f>IF('USGS 1970-2005'!AH24="","",IF('ICSY 1950-2003'!AH24="","",'USGS 1970-2005'!AH24-'ICSY 1950-2003'!AH24))</f>
        <v>0</v>
      </c>
      <c r="AI24">
        <f>IF('USGS 1970-2005'!AI24="","",IF('ICSY 1950-2003'!AI24="","",'USGS 1970-2005'!AI24-'ICSY 1950-2003'!AI24))</f>
        <v>0</v>
      </c>
      <c r="AJ24">
        <f>IF('USGS 1970-2005'!AJ24="","",IF('ICSY 1950-2003'!AJ24="","",'USGS 1970-2005'!AJ24-'ICSY 1950-2003'!AJ24))</f>
        <v>0</v>
      </c>
      <c r="AK24">
        <f>IF('USGS 1970-2005'!AK24="","",IF('ICSY 1950-2003'!AK24="","",'USGS 1970-2005'!AK24-'ICSY 1950-2003'!AK24))</f>
        <v>0</v>
      </c>
      <c r="AL24">
        <f>IF('USGS 1970-2005'!AL24="","",IF('ICSY 1950-2003'!AL24="","",'USGS 1970-2005'!AL24-'ICSY 1950-2003'!AL24))</f>
        <v>0</v>
      </c>
      <c r="AM24">
        <f>IF('USGS 1970-2005'!AM24="","",IF('ICSY 1950-2003'!AM24="","",'USGS 1970-2005'!AM24-'ICSY 1950-2003'!AM24))</f>
        <v>0</v>
      </c>
      <c r="AN24">
        <f>IF('USGS 1970-2005'!AN24="","",IF('ICSY 1950-2003'!AN24="","",'USGS 1970-2005'!AN24-'ICSY 1950-2003'!AN24))</f>
        <v>0</v>
      </c>
      <c r="AO24">
        <f>IF('USGS 1970-2005'!AO24="","",IF('ICSY 1950-2003'!AO24="","",'USGS 1970-2005'!AO24-'ICSY 1950-2003'!AO24))</f>
        <v>0</v>
      </c>
      <c r="AP24">
        <f>IF('USGS 1970-2005'!AP24="","",IF('ICSY 1950-2003'!AP24="","",'USGS 1970-2005'!AP24-'ICSY 1950-2003'!AP24))</f>
        <v>0</v>
      </c>
      <c r="AQ24">
        <f>IF('USGS 1970-2005'!AQ24="","",IF('ICSY 1950-2003'!AQ24="","",'USGS 1970-2005'!AQ24-'ICSY 1950-2003'!AQ24))</f>
        <v>0</v>
      </c>
      <c r="AR24">
        <f>IF('USGS 1970-2005'!AR24="","",IF('ICSY 1950-2003'!AR24="","",'USGS 1970-2005'!AR24-'ICSY 1950-2003'!AR24))</f>
        <v>0</v>
      </c>
      <c r="AS24">
        <f>IF('USGS 1970-2005'!AS24="","",IF('ICSY 1950-2003'!AS24="","",'USGS 1970-2005'!AS24-'ICSY 1950-2003'!AS24))</f>
        <v>0</v>
      </c>
      <c r="AU24">
        <f t="shared" si="0"/>
        <v>0</v>
      </c>
    </row>
    <row r="25" spans="1:47" x14ac:dyDescent="0.2">
      <c r="A25" t="s">
        <v>69</v>
      </c>
      <c r="B25" t="s">
        <v>70</v>
      </c>
      <c r="C25" t="s">
        <v>71</v>
      </c>
      <c r="L25" t="str">
        <f>IF('USGS 1970-2005'!L25="","",IF('ICSY 1950-2003'!L25="","",'USGS 1970-2005'!L25-'ICSY 1950-2003'!L25))</f>
        <v/>
      </c>
      <c r="M25" t="str">
        <f>IF('USGS 1970-2005'!M25="","",IF('ICSY 1950-2003'!M25="","",'USGS 1970-2005'!M25-'ICSY 1950-2003'!M25))</f>
        <v/>
      </c>
      <c r="N25" t="str">
        <f>IF('USGS 1970-2005'!N25="","",IF('ICSY 1950-2003'!N25="","",'USGS 1970-2005'!N25-'ICSY 1950-2003'!N25))</f>
        <v/>
      </c>
      <c r="O25" t="str">
        <f>IF('USGS 1970-2005'!O25="","",IF('ICSY 1950-2003'!O25="","",'USGS 1970-2005'!O25-'ICSY 1950-2003'!O25))</f>
        <v/>
      </c>
      <c r="P25" t="str">
        <f>IF('USGS 1970-2005'!P25="","",IF('ICSY 1950-2003'!P25="","",'USGS 1970-2005'!P25-'ICSY 1950-2003'!P25))</f>
        <v/>
      </c>
      <c r="Q25" t="str">
        <f>IF('USGS 1970-2005'!Q25="","",IF('ICSY 1950-2003'!Q25="","",'USGS 1970-2005'!Q25-'ICSY 1950-2003'!Q25))</f>
        <v/>
      </c>
      <c r="R25" t="str">
        <f>IF('USGS 1970-2005'!R25="","",IF('ICSY 1950-2003'!R25="","",'USGS 1970-2005'!R25-'ICSY 1950-2003'!R25))</f>
        <v/>
      </c>
      <c r="S25" t="str">
        <f>IF('USGS 1970-2005'!S25="","",IF('ICSY 1950-2003'!S25="","",'USGS 1970-2005'!S25-'ICSY 1950-2003'!S25))</f>
        <v/>
      </c>
      <c r="T25" t="str">
        <f>IF('USGS 1970-2005'!T25="","",IF('ICSY 1950-2003'!T25="","",'USGS 1970-2005'!T25-'ICSY 1950-2003'!T25))</f>
        <v/>
      </c>
      <c r="U25" t="str">
        <f>IF('USGS 1970-2005'!U25="","",IF('ICSY 1950-2003'!U25="","",'USGS 1970-2005'!U25-'ICSY 1950-2003'!U25))</f>
        <v/>
      </c>
      <c r="V25" t="str">
        <f>IF('USGS 1970-2005'!V25="","",IF('ICSY 1950-2003'!V25="","",'USGS 1970-2005'!V25-'ICSY 1950-2003'!V25))</f>
        <v/>
      </c>
      <c r="W25" t="str">
        <f>IF('USGS 1970-2005'!W25="","",IF('ICSY 1950-2003'!W25="","",'USGS 1970-2005'!W25-'ICSY 1950-2003'!W25))</f>
        <v/>
      </c>
      <c r="X25" t="str">
        <f>IF('USGS 1970-2005'!X25="","",IF('ICSY 1950-2003'!X25="","",'USGS 1970-2005'!X25-'ICSY 1950-2003'!X25))</f>
        <v/>
      </c>
      <c r="Y25" t="str">
        <f>IF('USGS 1970-2005'!Y25="","",IF('ICSY 1950-2003'!Y25="","",'USGS 1970-2005'!Y25-'ICSY 1950-2003'!Y25))</f>
        <v/>
      </c>
      <c r="Z25" t="str">
        <f>IF('USGS 1970-2005'!Z25="","",IF('ICSY 1950-2003'!Z25="","",'USGS 1970-2005'!Z25-'ICSY 1950-2003'!Z25))</f>
        <v/>
      </c>
      <c r="AA25" t="str">
        <f>IF('USGS 1970-2005'!AA25="","",IF('ICSY 1950-2003'!AA25="","",'USGS 1970-2005'!AA25-'ICSY 1950-2003'!AA25))</f>
        <v/>
      </c>
      <c r="AB25" t="str">
        <f>IF('USGS 1970-2005'!AB25="","",IF('ICSY 1950-2003'!AB25="","",'USGS 1970-2005'!AB25-'ICSY 1950-2003'!AB25))</f>
        <v/>
      </c>
      <c r="AC25" t="str">
        <f>IF('USGS 1970-2005'!AC25="","",IF('ICSY 1950-2003'!AC25="","",'USGS 1970-2005'!AC25-'ICSY 1950-2003'!AC25))</f>
        <v/>
      </c>
      <c r="AD25" t="str">
        <f>IF('USGS 1970-2005'!AD25="","",IF('ICSY 1950-2003'!AD25="","",'USGS 1970-2005'!AD25-'ICSY 1950-2003'!AD25))</f>
        <v/>
      </c>
      <c r="AE25" t="str">
        <f>IF('USGS 1970-2005'!AE25="","",IF('ICSY 1950-2003'!AE25="","",'USGS 1970-2005'!AE25-'ICSY 1950-2003'!AE25))</f>
        <v/>
      </c>
      <c r="AF25" t="str">
        <f>IF('USGS 1970-2005'!AF25="","",IF('ICSY 1950-2003'!AF25="","",'USGS 1970-2005'!AF25-'ICSY 1950-2003'!AF25))</f>
        <v/>
      </c>
      <c r="AG25" t="str">
        <f>IF('USGS 1970-2005'!AG25="","",IF('ICSY 1950-2003'!AG25="","",'USGS 1970-2005'!AG25-'ICSY 1950-2003'!AG25))</f>
        <v/>
      </c>
      <c r="AH25" t="str">
        <f>IF('USGS 1970-2005'!AH25="","",IF('ICSY 1950-2003'!AH25="","",'USGS 1970-2005'!AH25-'ICSY 1950-2003'!AH25))</f>
        <v/>
      </c>
      <c r="AI25" t="str">
        <f>IF('USGS 1970-2005'!AI25="","",IF('ICSY 1950-2003'!AI25="","",'USGS 1970-2005'!AI25-'ICSY 1950-2003'!AI25))</f>
        <v/>
      </c>
      <c r="AJ25" t="str">
        <f>IF('USGS 1970-2005'!AJ25="","",IF('ICSY 1950-2003'!AJ25="","",'USGS 1970-2005'!AJ25-'ICSY 1950-2003'!AJ25))</f>
        <v/>
      </c>
      <c r="AK25" t="str">
        <f>IF('USGS 1970-2005'!AK25="","",IF('ICSY 1950-2003'!AK25="","",'USGS 1970-2005'!AK25-'ICSY 1950-2003'!AK25))</f>
        <v/>
      </c>
      <c r="AL25" t="str">
        <f>IF('USGS 1970-2005'!AL25="","",IF('ICSY 1950-2003'!AL25="","",'USGS 1970-2005'!AL25-'ICSY 1950-2003'!AL25))</f>
        <v/>
      </c>
      <c r="AM25" t="str">
        <f>IF('USGS 1970-2005'!AM25="","",IF('ICSY 1950-2003'!AM25="","",'USGS 1970-2005'!AM25-'ICSY 1950-2003'!AM25))</f>
        <v/>
      </c>
      <c r="AN25" t="str">
        <f>IF('USGS 1970-2005'!AN25="","",IF('ICSY 1950-2003'!AN25="","",'USGS 1970-2005'!AN25-'ICSY 1950-2003'!AN25))</f>
        <v/>
      </c>
      <c r="AO25" t="str">
        <f>IF('USGS 1970-2005'!AO25="","",IF('ICSY 1950-2003'!AO25="","",'USGS 1970-2005'!AO25-'ICSY 1950-2003'!AO25))</f>
        <v/>
      </c>
      <c r="AP25" t="str">
        <f>IF('USGS 1970-2005'!AP25="","",IF('ICSY 1950-2003'!AP25="","",'USGS 1970-2005'!AP25-'ICSY 1950-2003'!AP25))</f>
        <v/>
      </c>
      <c r="AQ25" t="str">
        <f>IF('USGS 1970-2005'!AQ25="","",IF('ICSY 1950-2003'!AQ25="","",'USGS 1970-2005'!AQ25-'ICSY 1950-2003'!AQ25))</f>
        <v/>
      </c>
      <c r="AR25" t="str">
        <f>IF('USGS 1970-2005'!AR25="","",IF('ICSY 1950-2003'!AR25="","",'USGS 1970-2005'!AR25-'ICSY 1950-2003'!AR25))</f>
        <v/>
      </c>
      <c r="AS25" t="str">
        <f>IF('USGS 1970-2005'!AS25="","",IF('ICSY 1950-2003'!AS25="","",'USGS 1970-2005'!AS25-'ICSY 1950-2003'!AS25))</f>
        <v/>
      </c>
      <c r="AU25">
        <f t="shared" si="0"/>
        <v>0</v>
      </c>
    </row>
    <row r="26" spans="1:47" x14ac:dyDescent="0.2">
      <c r="A26" t="s">
        <v>72</v>
      </c>
      <c r="B26" t="s">
        <v>73</v>
      </c>
      <c r="C26" t="s">
        <v>74</v>
      </c>
      <c r="L26" t="str">
        <f>IF('USGS 1970-2005'!L26="","",IF('ICSY 1950-2003'!L26="","",'USGS 1970-2005'!L26-'ICSY 1950-2003'!L26))</f>
        <v/>
      </c>
      <c r="M26" t="str">
        <f>IF('USGS 1970-2005'!M26="","",IF('ICSY 1950-2003'!M26="","",'USGS 1970-2005'!M26-'ICSY 1950-2003'!M26))</f>
        <v/>
      </c>
      <c r="N26" t="str">
        <f>IF('USGS 1970-2005'!N26="","",IF('ICSY 1950-2003'!N26="","",'USGS 1970-2005'!N26-'ICSY 1950-2003'!N26))</f>
        <v/>
      </c>
      <c r="O26" t="str">
        <f>IF('USGS 1970-2005'!O26="","",IF('ICSY 1950-2003'!O26="","",'USGS 1970-2005'!O26-'ICSY 1950-2003'!O26))</f>
        <v/>
      </c>
      <c r="P26" t="str">
        <f>IF('USGS 1970-2005'!P26="","",IF('ICSY 1950-2003'!P26="","",'USGS 1970-2005'!P26-'ICSY 1950-2003'!P26))</f>
        <v/>
      </c>
      <c r="Q26" t="str">
        <f>IF('USGS 1970-2005'!Q26="","",IF('ICSY 1950-2003'!Q26="","",'USGS 1970-2005'!Q26-'ICSY 1950-2003'!Q26))</f>
        <v/>
      </c>
      <c r="R26" t="str">
        <f>IF('USGS 1970-2005'!R26="","",IF('ICSY 1950-2003'!R26="","",'USGS 1970-2005'!R26-'ICSY 1950-2003'!R26))</f>
        <v/>
      </c>
      <c r="S26" t="str">
        <f>IF('USGS 1970-2005'!S26="","",IF('ICSY 1950-2003'!S26="","",'USGS 1970-2005'!S26-'ICSY 1950-2003'!S26))</f>
        <v/>
      </c>
      <c r="T26" t="str">
        <f>IF('USGS 1970-2005'!T26="","",IF('ICSY 1950-2003'!T26="","",'USGS 1970-2005'!T26-'ICSY 1950-2003'!T26))</f>
        <v/>
      </c>
      <c r="U26" t="str">
        <f>IF('USGS 1970-2005'!U26="","",IF('ICSY 1950-2003'!U26="","",'USGS 1970-2005'!U26-'ICSY 1950-2003'!U26))</f>
        <v/>
      </c>
      <c r="V26" t="str">
        <f>IF('USGS 1970-2005'!V26="","",IF('ICSY 1950-2003'!V26="","",'USGS 1970-2005'!V26-'ICSY 1950-2003'!V26))</f>
        <v/>
      </c>
      <c r="W26" t="str">
        <f>IF('USGS 1970-2005'!W26="","",IF('ICSY 1950-2003'!W26="","",'USGS 1970-2005'!W26-'ICSY 1950-2003'!W26))</f>
        <v/>
      </c>
      <c r="X26" t="str">
        <f>IF('USGS 1970-2005'!X26="","",IF('ICSY 1950-2003'!X26="","",'USGS 1970-2005'!X26-'ICSY 1950-2003'!X26))</f>
        <v/>
      </c>
      <c r="Y26" t="str">
        <f>IF('USGS 1970-2005'!Y26="","",IF('ICSY 1950-2003'!Y26="","",'USGS 1970-2005'!Y26-'ICSY 1950-2003'!Y26))</f>
        <v/>
      </c>
      <c r="Z26" t="str">
        <f>IF('USGS 1970-2005'!Z26="","",IF('ICSY 1950-2003'!Z26="","",'USGS 1970-2005'!Z26-'ICSY 1950-2003'!Z26))</f>
        <v/>
      </c>
      <c r="AA26" t="str">
        <f>IF('USGS 1970-2005'!AA26="","",IF('ICSY 1950-2003'!AA26="","",'USGS 1970-2005'!AA26-'ICSY 1950-2003'!AA26))</f>
        <v/>
      </c>
      <c r="AB26" t="str">
        <f>IF('USGS 1970-2005'!AB26="","",IF('ICSY 1950-2003'!AB26="","",'USGS 1970-2005'!AB26-'ICSY 1950-2003'!AB26))</f>
        <v/>
      </c>
      <c r="AC26" t="str">
        <f>IF('USGS 1970-2005'!AC26="","",IF('ICSY 1950-2003'!AC26="","",'USGS 1970-2005'!AC26-'ICSY 1950-2003'!AC26))</f>
        <v/>
      </c>
      <c r="AD26" t="str">
        <f>IF('USGS 1970-2005'!AD26="","",IF('ICSY 1950-2003'!AD26="","",'USGS 1970-2005'!AD26-'ICSY 1950-2003'!AD26))</f>
        <v/>
      </c>
      <c r="AE26" t="str">
        <f>IF('USGS 1970-2005'!AE26="","",IF('ICSY 1950-2003'!AE26="","",'USGS 1970-2005'!AE26-'ICSY 1950-2003'!AE26))</f>
        <v/>
      </c>
      <c r="AF26" t="str">
        <f>IF('USGS 1970-2005'!AF26="","",IF('ICSY 1950-2003'!AF26="","",'USGS 1970-2005'!AF26-'ICSY 1950-2003'!AF26))</f>
        <v/>
      </c>
      <c r="AG26">
        <f>IF('USGS 1970-2005'!AG26="","",IF('ICSY 1950-2003'!AG26="","",'USGS 1970-2005'!AG26-'ICSY 1950-2003'!AG26))</f>
        <v>0</v>
      </c>
      <c r="AH26">
        <f>IF('USGS 1970-2005'!AH26="","",IF('ICSY 1950-2003'!AH26="","",'USGS 1970-2005'!AH26-'ICSY 1950-2003'!AH26))</f>
        <v>0</v>
      </c>
      <c r="AI26">
        <f>IF('USGS 1970-2005'!AI26="","",IF('ICSY 1950-2003'!AI26="","",'USGS 1970-2005'!AI26-'ICSY 1950-2003'!AI26))</f>
        <v>0.18999999999999773</v>
      </c>
      <c r="AJ26">
        <f>IF('USGS 1970-2005'!AJ26="","",IF('ICSY 1950-2003'!AJ26="","",'USGS 1970-2005'!AJ26-'ICSY 1950-2003'!AJ26))</f>
        <v>0</v>
      </c>
      <c r="AK26">
        <f>IF('USGS 1970-2005'!AK26="","",IF('ICSY 1950-2003'!AK26="","",'USGS 1970-2005'!AK26-'ICSY 1950-2003'!AK26))</f>
        <v>0</v>
      </c>
      <c r="AL26">
        <f>IF('USGS 1970-2005'!AL26="","",IF('ICSY 1950-2003'!AL26="","",'USGS 1970-2005'!AL26-'ICSY 1950-2003'!AL26))</f>
        <v>0</v>
      </c>
      <c r="AM26">
        <f>IF('USGS 1970-2005'!AM26="","",IF('ICSY 1950-2003'!AM26="","",'USGS 1970-2005'!AM26-'ICSY 1950-2003'!AM26))</f>
        <v>0</v>
      </c>
      <c r="AN26">
        <f>IF('USGS 1970-2005'!AN26="","",IF('ICSY 1950-2003'!AN26="","",'USGS 1970-2005'!AN26-'ICSY 1950-2003'!AN26))</f>
        <v>0</v>
      </c>
      <c r="AO26">
        <f>IF('USGS 1970-2005'!AO26="","",IF('ICSY 1950-2003'!AO26="","",'USGS 1970-2005'!AO26-'ICSY 1950-2003'!AO26))</f>
        <v>0</v>
      </c>
      <c r="AP26">
        <f>IF('USGS 1970-2005'!AP26="","",IF('ICSY 1950-2003'!AP26="","",'USGS 1970-2005'!AP26-'ICSY 1950-2003'!AP26))</f>
        <v>0</v>
      </c>
      <c r="AQ26">
        <f>IF('USGS 1970-2005'!AQ26="","",IF('ICSY 1950-2003'!AQ26="","",'USGS 1970-2005'!AQ26-'ICSY 1950-2003'!AQ26))</f>
        <v>0</v>
      </c>
      <c r="AR26">
        <f>IF('USGS 1970-2005'!AR26="","",IF('ICSY 1950-2003'!AR26="","",'USGS 1970-2005'!AR26-'ICSY 1950-2003'!AR26))</f>
        <v>0</v>
      </c>
      <c r="AS26">
        <f>IF('USGS 1970-2005'!AS26="","",IF('ICSY 1950-2003'!AS26="","",'USGS 1970-2005'!AS26-'ICSY 1950-2003'!AS26))</f>
        <v>0</v>
      </c>
      <c r="AU26">
        <f t="shared" si="0"/>
        <v>0</v>
      </c>
    </row>
    <row r="27" spans="1:47" x14ac:dyDescent="0.2">
      <c r="A27" t="s">
        <v>75</v>
      </c>
      <c r="B27" t="s">
        <v>76</v>
      </c>
      <c r="C27" t="s">
        <v>77</v>
      </c>
      <c r="L27">
        <f>IF('USGS 1970-2005'!L27="","",IF('ICSY 1950-2003'!L27="","",'USGS 1970-2005'!L27-'ICSY 1950-2003'!L27))</f>
        <v>0.35999999999999943</v>
      </c>
      <c r="M27">
        <f>IF('USGS 1970-2005'!M27="","",IF('ICSY 1950-2003'!M27="","",'USGS 1970-2005'!M27-'ICSY 1950-2003'!M27))</f>
        <v>0.18000000000000682</v>
      </c>
      <c r="N27">
        <f>IF('USGS 1970-2005'!N27="","",IF('ICSY 1950-2003'!N27="","",'USGS 1970-2005'!N27-'ICSY 1950-2003'!N27))</f>
        <v>-106.09</v>
      </c>
      <c r="O27">
        <f>IF('USGS 1970-2005'!O27="","",IF('ICSY 1950-2003'!O27="","",'USGS 1970-2005'!O27-'ICSY 1950-2003'!O27))</f>
        <v>1.2700000000000102</v>
      </c>
      <c r="P27">
        <f>IF('USGS 1970-2005'!P27="","",IF('ICSY 1950-2003'!P27="","",'USGS 1970-2005'!P27-'ICSY 1950-2003'!P27))</f>
        <v>0.73000000000001819</v>
      </c>
      <c r="Q27">
        <f>IF('USGS 1970-2005'!Q27="","",IF('ICSY 1950-2003'!Q27="","",'USGS 1970-2005'!Q27-'ICSY 1950-2003'!Q27))</f>
        <v>41.269999999999982</v>
      </c>
      <c r="R27">
        <f>IF('USGS 1970-2005'!R27="","",IF('ICSY 1950-2003'!R27="","",'USGS 1970-2005'!R27-'ICSY 1950-2003'!R27))</f>
        <v>0.90999999999999659</v>
      </c>
      <c r="S27">
        <f>IF('USGS 1970-2005'!S27="","",IF('ICSY 1950-2003'!S27="","",'USGS 1970-2005'!S27-'ICSY 1950-2003'!S27))</f>
        <v>0.26999999999998181</v>
      </c>
      <c r="T27">
        <f>IF('USGS 1970-2005'!T27="","",IF('ICSY 1950-2003'!T27="","",'USGS 1970-2005'!T27-'ICSY 1950-2003'!T27))</f>
        <v>-2.4499999999999886</v>
      </c>
      <c r="U27">
        <f>IF('USGS 1970-2005'!U27="","",IF('ICSY 1950-2003'!U27="","",'USGS 1970-2005'!U27-'ICSY 1950-2003'!U27))</f>
        <v>-1.1800000000000068</v>
      </c>
      <c r="V27">
        <f>IF('USGS 1970-2005'!V27="","",IF('ICSY 1950-2003'!V27="","",'USGS 1970-2005'!V27-'ICSY 1950-2003'!V27))</f>
        <v>-20.730000000000018</v>
      </c>
      <c r="W27">
        <f>IF('USGS 1970-2005'!W27="","",IF('ICSY 1950-2003'!W27="","",'USGS 1970-2005'!W27-'ICSY 1950-2003'!W27))</f>
        <v>1.4499999999999886</v>
      </c>
      <c r="X27">
        <f>IF('USGS 1970-2005'!X27="","",IF('ICSY 1950-2003'!X27="","",'USGS 1970-2005'!X27-'ICSY 1950-2003'!X27))</f>
        <v>-0.55000000000001137</v>
      </c>
      <c r="Y27">
        <f>IF('USGS 1970-2005'!Y27="","",IF('ICSY 1950-2003'!Y27="","",'USGS 1970-2005'!Y27-'ICSY 1950-2003'!Y27))</f>
        <v>18.180000000000007</v>
      </c>
      <c r="Z27">
        <f>IF('USGS 1970-2005'!Z27="","",IF('ICSY 1950-2003'!Z27="","",'USGS 1970-2005'!Z27-'ICSY 1950-2003'!Z27))</f>
        <v>66.360000000000014</v>
      </c>
      <c r="AA27">
        <f>IF('USGS 1970-2005'!AA27="","",IF('ICSY 1950-2003'!AA27="","",'USGS 1970-2005'!AA27-'ICSY 1950-2003'!AA27))</f>
        <v>139</v>
      </c>
      <c r="AB27">
        <f>IF('USGS 1970-2005'!AB27="","",IF('ICSY 1950-2003'!AB27="","",'USGS 1970-2005'!AB27-'ICSY 1950-2003'!AB27))</f>
        <v>-46.639999999999986</v>
      </c>
      <c r="AC27">
        <f>IF('USGS 1970-2005'!AC27="","",IF('ICSY 1950-2003'!AC27="","",'USGS 1970-2005'!AC27-'ICSY 1950-2003'!AC27))</f>
        <v>11.269999999999982</v>
      </c>
      <c r="AD27">
        <f>IF('USGS 1970-2005'!AD27="","",IF('ICSY 1950-2003'!AD27="","",'USGS 1970-2005'!AD27-'ICSY 1950-2003'!AD27))</f>
        <v>-13.319999999999993</v>
      </c>
      <c r="AE27">
        <f>IF('USGS 1970-2005'!AE27="","",IF('ICSY 1950-2003'!AE27="","",'USGS 1970-2005'!AE27-'ICSY 1950-2003'!AE27))</f>
        <v>4</v>
      </c>
      <c r="AF27">
        <f>IF('USGS 1970-2005'!AF27="","",IF('ICSY 1950-2003'!AF27="","",'USGS 1970-2005'!AF27-'ICSY 1950-2003'!AF27))</f>
        <v>36</v>
      </c>
      <c r="AG27">
        <f>IF('USGS 1970-2005'!AG27="","",IF('ICSY 1950-2003'!AG27="","",'USGS 1970-2005'!AG27-'ICSY 1950-2003'!AG27))</f>
        <v>5</v>
      </c>
      <c r="AH27">
        <f>IF('USGS 1970-2005'!AH27="","",IF('ICSY 1950-2003'!AH27="","",'USGS 1970-2005'!AH27-'ICSY 1950-2003'!AH27))</f>
        <v>-50</v>
      </c>
      <c r="AI27">
        <f>IF('USGS 1970-2005'!AI27="","",IF('ICSY 1950-2003'!AI27="","",'USGS 1970-2005'!AI27-'ICSY 1950-2003'!AI27))</f>
        <v>-64</v>
      </c>
      <c r="AJ27">
        <f>IF('USGS 1970-2005'!AJ27="","",IF('ICSY 1950-2003'!AJ27="","",'USGS 1970-2005'!AJ27-'ICSY 1950-2003'!AJ27))</f>
        <v>-8</v>
      </c>
      <c r="AK27">
        <f>IF('USGS 1970-2005'!AK27="","",IF('ICSY 1950-2003'!AK27="","",'USGS 1970-2005'!AK27-'ICSY 1950-2003'!AK27))</f>
        <v>15</v>
      </c>
      <c r="AL27">
        <f>IF('USGS 1970-2005'!AL27="","",IF('ICSY 1950-2003'!AL27="","",'USGS 1970-2005'!AL27-'ICSY 1950-2003'!AL27))</f>
        <v>37</v>
      </c>
      <c r="AM27">
        <f>IF('USGS 1970-2005'!AM27="","",IF('ICSY 1950-2003'!AM27="","",'USGS 1970-2005'!AM27-'ICSY 1950-2003'!AM27))</f>
        <v>-13</v>
      </c>
      <c r="AN27">
        <f>IF('USGS 1970-2005'!AN27="","",IF('ICSY 1950-2003'!AN27="","",'USGS 1970-2005'!AN27-'ICSY 1950-2003'!AN27))</f>
        <v>2</v>
      </c>
      <c r="AO27">
        <f>IF('USGS 1970-2005'!AO27="","",IF('ICSY 1950-2003'!AO27="","",'USGS 1970-2005'!AO27-'ICSY 1950-2003'!AO27))</f>
        <v>0</v>
      </c>
      <c r="AP27">
        <f>IF('USGS 1970-2005'!AP27="","",IF('ICSY 1950-2003'!AP27="","",'USGS 1970-2005'!AP27-'ICSY 1950-2003'!AP27))</f>
        <v>0</v>
      </c>
      <c r="AQ27">
        <f>IF('USGS 1970-2005'!AQ27="","",IF('ICSY 1950-2003'!AQ27="","",'USGS 1970-2005'!AQ27-'ICSY 1950-2003'!AQ27))</f>
        <v>0.46000000000003638</v>
      </c>
      <c r="AR27">
        <f>IF('USGS 1970-2005'!AR27="","",IF('ICSY 1950-2003'!AR27="","",'USGS 1970-2005'!AR27-'ICSY 1950-2003'!AR27))</f>
        <v>0</v>
      </c>
      <c r="AS27">
        <f>IF('USGS 1970-2005'!AS27="","",IF('ICSY 1950-2003'!AS27="","",'USGS 1970-2005'!AS27-'ICSY 1950-2003'!AS27))</f>
        <v>138</v>
      </c>
      <c r="AU27">
        <f t="shared" si="0"/>
        <v>0.17946000000000004</v>
      </c>
    </row>
    <row r="28" spans="1:47" x14ac:dyDescent="0.2">
      <c r="A28" t="s">
        <v>78</v>
      </c>
      <c r="B28" t="s">
        <v>79</v>
      </c>
      <c r="C28" t="s">
        <v>80</v>
      </c>
      <c r="L28" t="str">
        <f>IF('USGS 1970-2005'!L28="","",IF('ICSY 1950-2003'!L28="","",'USGS 1970-2005'!L28-'ICSY 1950-2003'!L28))</f>
        <v/>
      </c>
      <c r="M28" t="str">
        <f>IF('USGS 1970-2005'!M28="","",IF('ICSY 1950-2003'!M28="","",'USGS 1970-2005'!M28-'ICSY 1950-2003'!M28))</f>
        <v/>
      </c>
      <c r="N28" t="str">
        <f>IF('USGS 1970-2005'!N28="","",IF('ICSY 1950-2003'!N28="","",'USGS 1970-2005'!N28-'ICSY 1950-2003'!N28))</f>
        <v/>
      </c>
      <c r="O28" t="str">
        <f>IF('USGS 1970-2005'!O28="","",IF('ICSY 1950-2003'!O28="","",'USGS 1970-2005'!O28-'ICSY 1950-2003'!O28))</f>
        <v/>
      </c>
      <c r="P28" t="str">
        <f>IF('USGS 1970-2005'!P28="","",IF('ICSY 1950-2003'!P28="","",'USGS 1970-2005'!P28-'ICSY 1950-2003'!P28))</f>
        <v/>
      </c>
      <c r="Q28" t="str">
        <f>IF('USGS 1970-2005'!Q28="","",IF('ICSY 1950-2003'!Q28="","",'USGS 1970-2005'!Q28-'ICSY 1950-2003'!Q28))</f>
        <v/>
      </c>
      <c r="R28" t="str">
        <f>IF('USGS 1970-2005'!R28="","",IF('ICSY 1950-2003'!R28="","",'USGS 1970-2005'!R28-'ICSY 1950-2003'!R28))</f>
        <v/>
      </c>
      <c r="S28" t="str">
        <f>IF('USGS 1970-2005'!S28="","",IF('ICSY 1950-2003'!S28="","",'USGS 1970-2005'!S28-'ICSY 1950-2003'!S28))</f>
        <v/>
      </c>
      <c r="T28" t="str">
        <f>IF('USGS 1970-2005'!T28="","",IF('ICSY 1950-2003'!T28="","",'USGS 1970-2005'!T28-'ICSY 1950-2003'!T28))</f>
        <v/>
      </c>
      <c r="U28" t="str">
        <f>IF('USGS 1970-2005'!U28="","",IF('ICSY 1950-2003'!U28="","",'USGS 1970-2005'!U28-'ICSY 1950-2003'!U28))</f>
        <v/>
      </c>
      <c r="V28" t="str">
        <f>IF('USGS 1970-2005'!V28="","",IF('ICSY 1950-2003'!V28="","",'USGS 1970-2005'!V28-'ICSY 1950-2003'!V28))</f>
        <v/>
      </c>
      <c r="W28" t="str">
        <f>IF('USGS 1970-2005'!W28="","",IF('ICSY 1950-2003'!W28="","",'USGS 1970-2005'!W28-'ICSY 1950-2003'!W28))</f>
        <v/>
      </c>
      <c r="X28" t="str">
        <f>IF('USGS 1970-2005'!X28="","",IF('ICSY 1950-2003'!X28="","",'USGS 1970-2005'!X28-'ICSY 1950-2003'!X28))</f>
        <v/>
      </c>
      <c r="Y28" t="str">
        <f>IF('USGS 1970-2005'!Y28="","",IF('ICSY 1950-2003'!Y28="","",'USGS 1970-2005'!Y28-'ICSY 1950-2003'!Y28))</f>
        <v/>
      </c>
      <c r="Z28" t="str">
        <f>IF('USGS 1970-2005'!Z28="","",IF('ICSY 1950-2003'!Z28="","",'USGS 1970-2005'!Z28-'ICSY 1950-2003'!Z28))</f>
        <v/>
      </c>
      <c r="AA28" t="str">
        <f>IF('USGS 1970-2005'!AA28="","",IF('ICSY 1950-2003'!AA28="","",'USGS 1970-2005'!AA28-'ICSY 1950-2003'!AA28))</f>
        <v/>
      </c>
      <c r="AB28" t="str">
        <f>IF('USGS 1970-2005'!AB28="","",IF('ICSY 1950-2003'!AB28="","",'USGS 1970-2005'!AB28-'ICSY 1950-2003'!AB28))</f>
        <v/>
      </c>
      <c r="AC28" t="str">
        <f>IF('USGS 1970-2005'!AC28="","",IF('ICSY 1950-2003'!AC28="","",'USGS 1970-2005'!AC28-'ICSY 1950-2003'!AC28))</f>
        <v/>
      </c>
      <c r="AD28" t="str">
        <f>IF('USGS 1970-2005'!AD28="","",IF('ICSY 1950-2003'!AD28="","",'USGS 1970-2005'!AD28-'ICSY 1950-2003'!AD28))</f>
        <v/>
      </c>
      <c r="AE28" t="str">
        <f>IF('USGS 1970-2005'!AE28="","",IF('ICSY 1950-2003'!AE28="","",'USGS 1970-2005'!AE28-'ICSY 1950-2003'!AE28))</f>
        <v/>
      </c>
      <c r="AF28" t="str">
        <f>IF('USGS 1970-2005'!AF28="","",IF('ICSY 1950-2003'!AF28="","",'USGS 1970-2005'!AF28-'ICSY 1950-2003'!AF28))</f>
        <v/>
      </c>
      <c r="AG28" t="str">
        <f>IF('USGS 1970-2005'!AG28="","",IF('ICSY 1950-2003'!AG28="","",'USGS 1970-2005'!AG28-'ICSY 1950-2003'!AG28))</f>
        <v/>
      </c>
      <c r="AH28" t="str">
        <f>IF('USGS 1970-2005'!AH28="","",IF('ICSY 1950-2003'!AH28="","",'USGS 1970-2005'!AH28-'ICSY 1950-2003'!AH28))</f>
        <v/>
      </c>
      <c r="AI28" t="str">
        <f>IF('USGS 1970-2005'!AI28="","",IF('ICSY 1950-2003'!AI28="","",'USGS 1970-2005'!AI28-'ICSY 1950-2003'!AI28))</f>
        <v/>
      </c>
      <c r="AJ28" t="str">
        <f>IF('USGS 1970-2005'!AJ28="","",IF('ICSY 1950-2003'!AJ28="","",'USGS 1970-2005'!AJ28-'ICSY 1950-2003'!AJ28))</f>
        <v/>
      </c>
      <c r="AK28" t="str">
        <f>IF('USGS 1970-2005'!AK28="","",IF('ICSY 1950-2003'!AK28="","",'USGS 1970-2005'!AK28-'ICSY 1950-2003'!AK28))</f>
        <v/>
      </c>
      <c r="AL28">
        <f>IF('USGS 1970-2005'!AL28="","",IF('ICSY 1950-2003'!AL28="","",'USGS 1970-2005'!AL28-'ICSY 1950-2003'!AL28))</f>
        <v>-49.564999999999998</v>
      </c>
      <c r="AM28">
        <f>IF('USGS 1970-2005'!AM28="","",IF('ICSY 1950-2003'!AM28="","",'USGS 1970-2005'!AM28-'ICSY 1950-2003'!AM28))</f>
        <v>-214.46300000000002</v>
      </c>
      <c r="AN28">
        <f>IF('USGS 1970-2005'!AN28="","",IF('ICSY 1950-2003'!AN28="","",'USGS 1970-2005'!AN28-'ICSY 1950-2003'!AN28))</f>
        <v>-263.40700000000004</v>
      </c>
      <c r="AO28">
        <f>IF('USGS 1970-2005'!AO28="","",IF('ICSY 1950-2003'!AO28="","",'USGS 1970-2005'!AO28-'ICSY 1950-2003'!AO28))</f>
        <v>-383.18799999999999</v>
      </c>
      <c r="AP28">
        <f>IF('USGS 1970-2005'!AP28="","",IF('ICSY 1950-2003'!AP28="","",'USGS 1970-2005'!AP28-'ICSY 1950-2003'!AP28))</f>
        <v>463.93299999999999</v>
      </c>
      <c r="AQ28">
        <f>IF('USGS 1970-2005'!AQ28="","",IF('ICSY 1950-2003'!AQ28="","",'USGS 1970-2005'!AQ28-'ICSY 1950-2003'!AQ28))</f>
        <v>558.67200000000003</v>
      </c>
      <c r="AR28">
        <f>IF('USGS 1970-2005'!AR28="","",IF('ICSY 1950-2003'!AR28="","",'USGS 1970-2005'!AR28-'ICSY 1950-2003'!AR28))</f>
        <v>699.577</v>
      </c>
      <c r="AS28">
        <f>IF('USGS 1970-2005'!AS28="","",IF('ICSY 1950-2003'!AS28="","",'USGS 1970-2005'!AS28-'ICSY 1950-2003'!AS28))</f>
        <v>0.37799999999992906</v>
      </c>
      <c r="AU28">
        <f t="shared" si="0"/>
        <v>0.81193699999999991</v>
      </c>
    </row>
    <row r="29" spans="1:47" x14ac:dyDescent="0.2">
      <c r="A29" t="s">
        <v>81</v>
      </c>
      <c r="B29" t="s">
        <v>82</v>
      </c>
      <c r="C29" t="s">
        <v>83</v>
      </c>
      <c r="L29" t="str">
        <f>IF('USGS 1970-2005'!L29="","",IF('ICSY 1950-2003'!L29="","",'USGS 1970-2005'!L29-'ICSY 1950-2003'!L29))</f>
        <v/>
      </c>
      <c r="M29" t="str">
        <f>IF('USGS 1970-2005'!M29="","",IF('ICSY 1950-2003'!M29="","",'USGS 1970-2005'!M29-'ICSY 1950-2003'!M29))</f>
        <v/>
      </c>
      <c r="N29" t="str">
        <f>IF('USGS 1970-2005'!N29="","",IF('ICSY 1950-2003'!N29="","",'USGS 1970-2005'!N29-'ICSY 1950-2003'!N29))</f>
        <v/>
      </c>
      <c r="O29" t="str">
        <f>IF('USGS 1970-2005'!O29="","",IF('ICSY 1950-2003'!O29="","",'USGS 1970-2005'!O29-'ICSY 1950-2003'!O29))</f>
        <v/>
      </c>
      <c r="P29" t="str">
        <f>IF('USGS 1970-2005'!P29="","",IF('ICSY 1950-2003'!P29="","",'USGS 1970-2005'!P29-'ICSY 1950-2003'!P29))</f>
        <v/>
      </c>
      <c r="Q29" t="str">
        <f>IF('USGS 1970-2005'!Q29="","",IF('ICSY 1950-2003'!Q29="","",'USGS 1970-2005'!Q29-'ICSY 1950-2003'!Q29))</f>
        <v/>
      </c>
      <c r="R29" t="str">
        <f>IF('USGS 1970-2005'!R29="","",IF('ICSY 1950-2003'!R29="","",'USGS 1970-2005'!R29-'ICSY 1950-2003'!R29))</f>
        <v/>
      </c>
      <c r="S29" t="str">
        <f>IF('USGS 1970-2005'!S29="","",IF('ICSY 1950-2003'!S29="","",'USGS 1970-2005'!S29-'ICSY 1950-2003'!S29))</f>
        <v/>
      </c>
      <c r="T29" t="str">
        <f>IF('USGS 1970-2005'!T29="","",IF('ICSY 1950-2003'!T29="","",'USGS 1970-2005'!T29-'ICSY 1950-2003'!T29))</f>
        <v/>
      </c>
      <c r="U29" t="str">
        <f>IF('USGS 1970-2005'!U29="","",IF('ICSY 1950-2003'!U29="","",'USGS 1970-2005'!U29-'ICSY 1950-2003'!U29))</f>
        <v/>
      </c>
      <c r="V29" t="str">
        <f>IF('USGS 1970-2005'!V29="","",IF('ICSY 1950-2003'!V29="","",'USGS 1970-2005'!V29-'ICSY 1950-2003'!V29))</f>
        <v/>
      </c>
      <c r="W29" t="str">
        <f>IF('USGS 1970-2005'!W29="","",IF('ICSY 1950-2003'!W29="","",'USGS 1970-2005'!W29-'ICSY 1950-2003'!W29))</f>
        <v/>
      </c>
      <c r="X29" t="str">
        <f>IF('USGS 1970-2005'!X29="","",IF('ICSY 1950-2003'!X29="","",'USGS 1970-2005'!X29-'ICSY 1950-2003'!X29))</f>
        <v/>
      </c>
      <c r="Y29" t="str">
        <f>IF('USGS 1970-2005'!Y29="","",IF('ICSY 1950-2003'!Y29="","",'USGS 1970-2005'!Y29-'ICSY 1950-2003'!Y29))</f>
        <v/>
      </c>
      <c r="Z29" t="str">
        <f>IF('USGS 1970-2005'!Z29="","",IF('ICSY 1950-2003'!Z29="","",'USGS 1970-2005'!Z29-'ICSY 1950-2003'!Z29))</f>
        <v/>
      </c>
      <c r="AA29" t="str">
        <f>IF('USGS 1970-2005'!AA29="","",IF('ICSY 1950-2003'!AA29="","",'USGS 1970-2005'!AA29-'ICSY 1950-2003'!AA29))</f>
        <v/>
      </c>
      <c r="AB29" t="str">
        <f>IF('USGS 1970-2005'!AB29="","",IF('ICSY 1950-2003'!AB29="","",'USGS 1970-2005'!AB29-'ICSY 1950-2003'!AB29))</f>
        <v/>
      </c>
      <c r="AC29" t="str">
        <f>IF('USGS 1970-2005'!AC29="","",IF('ICSY 1950-2003'!AC29="","",'USGS 1970-2005'!AC29-'ICSY 1950-2003'!AC29))</f>
        <v/>
      </c>
      <c r="AD29" t="str">
        <f>IF('USGS 1970-2005'!AD29="","",IF('ICSY 1950-2003'!AD29="","",'USGS 1970-2005'!AD29-'ICSY 1950-2003'!AD29))</f>
        <v/>
      </c>
      <c r="AE29" t="str">
        <f>IF('USGS 1970-2005'!AE29="","",IF('ICSY 1950-2003'!AE29="","",'USGS 1970-2005'!AE29-'ICSY 1950-2003'!AE29))</f>
        <v/>
      </c>
      <c r="AF29" t="str">
        <f>IF('USGS 1970-2005'!AF29="","",IF('ICSY 1950-2003'!AF29="","",'USGS 1970-2005'!AF29-'ICSY 1950-2003'!AF29))</f>
        <v/>
      </c>
      <c r="AG29" t="str">
        <f>IF('USGS 1970-2005'!AG29="","",IF('ICSY 1950-2003'!AG29="","",'USGS 1970-2005'!AG29-'ICSY 1950-2003'!AG29))</f>
        <v/>
      </c>
      <c r="AH29" t="str">
        <f>IF('USGS 1970-2005'!AH29="","",IF('ICSY 1950-2003'!AH29="","",'USGS 1970-2005'!AH29-'ICSY 1950-2003'!AH29))</f>
        <v/>
      </c>
      <c r="AI29" t="str">
        <f>IF('USGS 1970-2005'!AI29="","",IF('ICSY 1950-2003'!AI29="","",'USGS 1970-2005'!AI29-'ICSY 1950-2003'!AI29))</f>
        <v/>
      </c>
      <c r="AJ29" t="str">
        <f>IF('USGS 1970-2005'!AJ29="","",IF('ICSY 1950-2003'!AJ29="","",'USGS 1970-2005'!AJ29-'ICSY 1950-2003'!AJ29))</f>
        <v/>
      </c>
      <c r="AK29" t="str">
        <f>IF('USGS 1970-2005'!AK29="","",IF('ICSY 1950-2003'!AK29="","",'USGS 1970-2005'!AK29-'ICSY 1950-2003'!AK29))</f>
        <v/>
      </c>
      <c r="AL29" t="str">
        <f>IF('USGS 1970-2005'!AL29="","",IF('ICSY 1950-2003'!AL29="","",'USGS 1970-2005'!AL29-'ICSY 1950-2003'!AL29))</f>
        <v/>
      </c>
      <c r="AM29" t="str">
        <f>IF('USGS 1970-2005'!AM29="","",IF('ICSY 1950-2003'!AM29="","",'USGS 1970-2005'!AM29-'ICSY 1950-2003'!AM29))</f>
        <v/>
      </c>
      <c r="AN29" t="str">
        <f>IF('USGS 1970-2005'!AN29="","",IF('ICSY 1950-2003'!AN29="","",'USGS 1970-2005'!AN29-'ICSY 1950-2003'!AN29))</f>
        <v/>
      </c>
      <c r="AO29" t="str">
        <f>IF('USGS 1970-2005'!AO29="","",IF('ICSY 1950-2003'!AO29="","",'USGS 1970-2005'!AO29-'ICSY 1950-2003'!AO29))</f>
        <v/>
      </c>
      <c r="AP29" t="str">
        <f>IF('USGS 1970-2005'!AP29="","",IF('ICSY 1950-2003'!AP29="","",'USGS 1970-2005'!AP29-'ICSY 1950-2003'!AP29))</f>
        <v/>
      </c>
      <c r="AQ29" t="str">
        <f>IF('USGS 1970-2005'!AQ29="","",IF('ICSY 1950-2003'!AQ29="","",'USGS 1970-2005'!AQ29-'ICSY 1950-2003'!AQ29))</f>
        <v/>
      </c>
      <c r="AR29" t="str">
        <f>IF('USGS 1970-2005'!AR29="","",IF('ICSY 1950-2003'!AR29="","",'USGS 1970-2005'!AR29-'ICSY 1950-2003'!AR29))</f>
        <v/>
      </c>
      <c r="AS29" t="str">
        <f>IF('USGS 1970-2005'!AS29="","",IF('ICSY 1950-2003'!AS29="","",'USGS 1970-2005'!AS29-'ICSY 1950-2003'!AS29))</f>
        <v/>
      </c>
      <c r="AU29">
        <f t="shared" si="0"/>
        <v>0</v>
      </c>
    </row>
    <row r="30" spans="1:47" x14ac:dyDescent="0.2">
      <c r="A30" t="s">
        <v>84</v>
      </c>
      <c r="B30" t="s">
        <v>85</v>
      </c>
      <c r="C30" t="s">
        <v>86</v>
      </c>
      <c r="L30">
        <f>IF('USGS 1970-2005'!L30="","",IF('ICSY 1950-2003'!L30="","",'USGS 1970-2005'!L30-'ICSY 1950-2003'!L30))</f>
        <v>18.909999999999854</v>
      </c>
      <c r="M30">
        <f>IF('USGS 1970-2005'!M30="","",IF('ICSY 1950-2003'!M30="","",'USGS 1970-2005'!M30-'ICSY 1950-2003'!M30))</f>
        <v>20.639999999999418</v>
      </c>
      <c r="N30">
        <f>IF('USGS 1970-2005'!N30="","",IF('ICSY 1950-2003'!N30="","",'USGS 1970-2005'!N30-'ICSY 1950-2003'!N30))</f>
        <v>22.550000000001091</v>
      </c>
      <c r="O30">
        <f>IF('USGS 1970-2005'!O30="","",IF('ICSY 1950-2003'!O30="","",'USGS 1970-2005'!O30-'ICSY 1950-2003'!O30))</f>
        <v>28.360000000000582</v>
      </c>
      <c r="P30">
        <f>IF('USGS 1970-2005'!P30="","",IF('ICSY 1950-2003'!P30="","",'USGS 1970-2005'!P30-'ICSY 1950-2003'!P30))</f>
        <v>-236.09000000000015</v>
      </c>
      <c r="Q30">
        <f>IF('USGS 1970-2005'!Q30="","",IF('ICSY 1950-2003'!Q30="","",'USGS 1970-2005'!Q30-'ICSY 1950-2003'!Q30))</f>
        <v>1082.6399999999994</v>
      </c>
      <c r="R30">
        <f>IF('USGS 1970-2005'!R30="","",IF('ICSY 1950-2003'!R30="","",'USGS 1970-2005'!R30-'ICSY 1950-2003'!R30))</f>
        <v>511.36000000000058</v>
      </c>
      <c r="S30">
        <f>IF('USGS 1970-2005'!S30="","",IF('ICSY 1950-2003'!S30="","",'USGS 1970-2005'!S30-'ICSY 1950-2003'!S30))</f>
        <v>-1920.2700000000004</v>
      </c>
      <c r="T30">
        <f>IF('USGS 1970-2005'!T30="","",IF('ICSY 1950-2003'!T30="","",'USGS 1970-2005'!T30-'ICSY 1950-2003'!T30))</f>
        <v>-912.63999999999942</v>
      </c>
      <c r="U30">
        <f>IF('USGS 1970-2005'!U30="","",IF('ICSY 1950-2003'!U30="","",'USGS 1970-2005'!U30-'ICSY 1950-2003'!U30))</f>
        <v>55.360000000000582</v>
      </c>
      <c r="V30">
        <f>IF('USGS 1970-2005'!V30="","",IF('ICSY 1950-2003'!V30="","",'USGS 1970-2005'!V30-'ICSY 1950-2003'!V30))</f>
        <v>56</v>
      </c>
      <c r="W30">
        <f>IF('USGS 1970-2005'!W30="","",IF('ICSY 1950-2003'!W30="","",'USGS 1970-2005'!W30-'ICSY 1950-2003'!W30))</f>
        <v>54.450000000000728</v>
      </c>
      <c r="X30">
        <f>IF('USGS 1970-2005'!X30="","",IF('ICSY 1950-2003'!X30="","",'USGS 1970-2005'!X30-'ICSY 1950-2003'!X30))</f>
        <v>54.180000000000291</v>
      </c>
      <c r="Y30">
        <f>IF('USGS 1970-2005'!Y30="","",IF('ICSY 1950-2003'!Y30="","",'USGS 1970-2005'!Y30-'ICSY 1950-2003'!Y30))</f>
        <v>43.639999999999418</v>
      </c>
      <c r="Z30">
        <f>IF('USGS 1970-2005'!Z30="","",IF('ICSY 1950-2003'!Z30="","",'USGS 1970-2005'!Z30-'ICSY 1950-2003'!Z30))</f>
        <v>285.72999999999956</v>
      </c>
      <c r="AA30">
        <f>IF('USGS 1970-2005'!AA30="","",IF('ICSY 1950-2003'!AA30="","",'USGS 1970-2005'!AA30-'ICSY 1950-2003'!AA30))</f>
        <v>20.450000000000728</v>
      </c>
      <c r="AB30">
        <f>IF('USGS 1970-2005'!AB30="","",IF('ICSY 1950-2003'!AB30="","",'USGS 1970-2005'!AB30-'ICSY 1950-2003'!AB30))</f>
        <v>98</v>
      </c>
      <c r="AC30">
        <f>IF('USGS 1970-2005'!AC30="","",IF('ICSY 1950-2003'!AC30="","",'USGS 1970-2005'!AC30-'ICSY 1950-2003'!AC30))</f>
        <v>55.639999999999418</v>
      </c>
      <c r="AD30">
        <f>IF('USGS 1970-2005'!AD30="","",IF('ICSY 1950-2003'!AD30="","",'USGS 1970-2005'!AD30-'ICSY 1950-2003'!AD30))</f>
        <v>-1.4399999999986903</v>
      </c>
      <c r="AE30">
        <f>IF('USGS 1970-2005'!AE30="","",IF('ICSY 1950-2003'!AE30="","",'USGS 1970-2005'!AE30-'ICSY 1950-2003'!AE30))</f>
        <v>5</v>
      </c>
      <c r="AF30">
        <f>IF('USGS 1970-2005'!AF30="","",IF('ICSY 1950-2003'!AF30="","",'USGS 1970-2005'!AF30-'ICSY 1950-2003'!AF30))</f>
        <v>-2</v>
      </c>
      <c r="AG30">
        <f>IF('USGS 1970-2005'!AG30="","",IF('ICSY 1950-2003'!AG30="","",'USGS 1970-2005'!AG30-'ICSY 1950-2003'!AG30))</f>
        <v>-1</v>
      </c>
      <c r="AH30">
        <f>IF('USGS 1970-2005'!AH30="","",IF('ICSY 1950-2003'!AH30="","",'USGS 1970-2005'!AH30-'ICSY 1950-2003'!AH30))</f>
        <v>1</v>
      </c>
      <c r="AI30">
        <f>IF('USGS 1970-2005'!AI30="","",IF('ICSY 1950-2003'!AI30="","",'USGS 1970-2005'!AI30-'ICSY 1950-2003'!AI30))</f>
        <v>-2</v>
      </c>
      <c r="AJ30">
        <f>IF('USGS 1970-2005'!AJ30="","",IF('ICSY 1950-2003'!AJ30="","",'USGS 1970-2005'!AJ30-'ICSY 1950-2003'!AJ30))</f>
        <v>1</v>
      </c>
      <c r="AK30">
        <f>IF('USGS 1970-2005'!AK30="","",IF('ICSY 1950-2003'!AK30="","",'USGS 1970-2005'!AK30-'ICSY 1950-2003'!AK30))</f>
        <v>0</v>
      </c>
      <c r="AL30">
        <f>IF('USGS 1970-2005'!AL30="","",IF('ICSY 1950-2003'!AL30="","",'USGS 1970-2005'!AL30-'ICSY 1950-2003'!AL30))</f>
        <v>38</v>
      </c>
      <c r="AM30">
        <f>IF('USGS 1970-2005'!AM30="","",IF('ICSY 1950-2003'!AM30="","",'USGS 1970-2005'!AM30-'ICSY 1950-2003'!AM30))</f>
        <v>101</v>
      </c>
      <c r="AN30">
        <f>IF('USGS 1970-2005'!AN30="","",IF('ICSY 1950-2003'!AN30="","",'USGS 1970-2005'!AN30-'ICSY 1950-2003'!AN30))</f>
        <v>0</v>
      </c>
      <c r="AO30">
        <f>IF('USGS 1970-2005'!AO30="","",IF('ICSY 1950-2003'!AO30="","",'USGS 1970-2005'!AO30-'ICSY 1950-2003'!AO30))</f>
        <v>22</v>
      </c>
      <c r="AP30">
        <f>IF('USGS 1970-2005'!AP30="","",IF('ICSY 1950-2003'!AP30="","",'USGS 1970-2005'!AP30-'ICSY 1950-2003'!AP30))</f>
        <v>-351</v>
      </c>
      <c r="AQ30">
        <f>IF('USGS 1970-2005'!AQ30="","",IF('ICSY 1950-2003'!AQ30="","",'USGS 1970-2005'!AQ30-'ICSY 1950-2003'!AQ30))</f>
        <v>192</v>
      </c>
      <c r="AR30">
        <f>IF('USGS 1970-2005'!AR30="","",IF('ICSY 1950-2003'!AR30="","",'USGS 1970-2005'!AR30-'ICSY 1950-2003'!AR30))</f>
        <v>-77</v>
      </c>
      <c r="AS30">
        <f>IF('USGS 1970-2005'!AS30="","",IF('ICSY 1950-2003'!AS30="","",'USGS 1970-2005'!AS30-'ICSY 1950-2003'!AS30))</f>
        <v>0</v>
      </c>
      <c r="AU30">
        <f t="shared" si="0"/>
        <v>-7.4999999999999997E-2</v>
      </c>
    </row>
    <row r="31" spans="1:47" x14ac:dyDescent="0.2">
      <c r="A31" t="s">
        <v>87</v>
      </c>
      <c r="B31" t="s">
        <v>88</v>
      </c>
      <c r="C31" t="s">
        <v>89</v>
      </c>
      <c r="L31" t="str">
        <f>IF('USGS 1970-2005'!L31="","",IF('ICSY 1950-2003'!L31="","",'USGS 1970-2005'!L31-'ICSY 1950-2003'!L31))</f>
        <v/>
      </c>
      <c r="M31" t="str">
        <f>IF('USGS 1970-2005'!M31="","",IF('ICSY 1950-2003'!M31="","",'USGS 1970-2005'!M31-'ICSY 1950-2003'!M31))</f>
        <v/>
      </c>
      <c r="N31" t="str">
        <f>IF('USGS 1970-2005'!N31="","",IF('ICSY 1950-2003'!N31="","",'USGS 1970-2005'!N31-'ICSY 1950-2003'!N31))</f>
        <v/>
      </c>
      <c r="O31" t="str">
        <f>IF('USGS 1970-2005'!O31="","",IF('ICSY 1950-2003'!O31="","",'USGS 1970-2005'!O31-'ICSY 1950-2003'!O31))</f>
        <v/>
      </c>
      <c r="P31" t="str">
        <f>IF('USGS 1970-2005'!P31="","",IF('ICSY 1950-2003'!P31="","",'USGS 1970-2005'!P31-'ICSY 1950-2003'!P31))</f>
        <v/>
      </c>
      <c r="Q31" t="str">
        <f>IF('USGS 1970-2005'!Q31="","",IF('ICSY 1950-2003'!Q31="","",'USGS 1970-2005'!Q31-'ICSY 1950-2003'!Q31))</f>
        <v/>
      </c>
      <c r="R31" t="str">
        <f>IF('USGS 1970-2005'!R31="","",IF('ICSY 1950-2003'!R31="","",'USGS 1970-2005'!R31-'ICSY 1950-2003'!R31))</f>
        <v/>
      </c>
      <c r="S31" t="str">
        <f>IF('USGS 1970-2005'!S31="","",IF('ICSY 1950-2003'!S31="","",'USGS 1970-2005'!S31-'ICSY 1950-2003'!S31))</f>
        <v/>
      </c>
      <c r="T31" t="str">
        <f>IF('USGS 1970-2005'!T31="","",IF('ICSY 1950-2003'!T31="","",'USGS 1970-2005'!T31-'ICSY 1950-2003'!T31))</f>
        <v/>
      </c>
      <c r="U31" t="str">
        <f>IF('USGS 1970-2005'!U31="","",IF('ICSY 1950-2003'!U31="","",'USGS 1970-2005'!U31-'ICSY 1950-2003'!U31))</f>
        <v/>
      </c>
      <c r="V31" t="str">
        <f>IF('USGS 1970-2005'!V31="","",IF('ICSY 1950-2003'!V31="","",'USGS 1970-2005'!V31-'ICSY 1950-2003'!V31))</f>
        <v/>
      </c>
      <c r="W31" t="str">
        <f>IF('USGS 1970-2005'!W31="","",IF('ICSY 1950-2003'!W31="","",'USGS 1970-2005'!W31-'ICSY 1950-2003'!W31))</f>
        <v/>
      </c>
      <c r="X31" t="str">
        <f>IF('USGS 1970-2005'!X31="","",IF('ICSY 1950-2003'!X31="","",'USGS 1970-2005'!X31-'ICSY 1950-2003'!X31))</f>
        <v/>
      </c>
      <c r="Y31" t="str">
        <f>IF('USGS 1970-2005'!Y31="","",IF('ICSY 1950-2003'!Y31="","",'USGS 1970-2005'!Y31-'ICSY 1950-2003'!Y31))</f>
        <v/>
      </c>
      <c r="Z31" t="str">
        <f>IF('USGS 1970-2005'!Z31="","",IF('ICSY 1950-2003'!Z31="","",'USGS 1970-2005'!Z31-'ICSY 1950-2003'!Z31))</f>
        <v/>
      </c>
      <c r="AA31" t="str">
        <f>IF('USGS 1970-2005'!AA31="","",IF('ICSY 1950-2003'!AA31="","",'USGS 1970-2005'!AA31-'ICSY 1950-2003'!AA31))</f>
        <v/>
      </c>
      <c r="AB31" t="str">
        <f>IF('USGS 1970-2005'!AB31="","",IF('ICSY 1950-2003'!AB31="","",'USGS 1970-2005'!AB31-'ICSY 1950-2003'!AB31))</f>
        <v/>
      </c>
      <c r="AC31" t="str">
        <f>IF('USGS 1970-2005'!AC31="","",IF('ICSY 1950-2003'!AC31="","",'USGS 1970-2005'!AC31-'ICSY 1950-2003'!AC31))</f>
        <v/>
      </c>
      <c r="AD31" t="str">
        <f>IF('USGS 1970-2005'!AD31="","",IF('ICSY 1950-2003'!AD31="","",'USGS 1970-2005'!AD31-'ICSY 1950-2003'!AD31))</f>
        <v/>
      </c>
      <c r="AE31" t="str">
        <f>IF('USGS 1970-2005'!AE31="","",IF('ICSY 1950-2003'!AE31="","",'USGS 1970-2005'!AE31-'ICSY 1950-2003'!AE31))</f>
        <v/>
      </c>
      <c r="AF31" t="str">
        <f>IF('USGS 1970-2005'!AF31="","",IF('ICSY 1950-2003'!AF31="","",'USGS 1970-2005'!AF31-'ICSY 1950-2003'!AF31))</f>
        <v/>
      </c>
      <c r="AG31" t="str">
        <f>IF('USGS 1970-2005'!AG31="","",IF('ICSY 1950-2003'!AG31="","",'USGS 1970-2005'!AG31-'ICSY 1950-2003'!AG31))</f>
        <v/>
      </c>
      <c r="AH31" t="str">
        <f>IF('USGS 1970-2005'!AH31="","",IF('ICSY 1950-2003'!AH31="","",'USGS 1970-2005'!AH31-'ICSY 1950-2003'!AH31))</f>
        <v/>
      </c>
      <c r="AI31" t="str">
        <f>IF('USGS 1970-2005'!AI31="","",IF('ICSY 1950-2003'!AI31="","",'USGS 1970-2005'!AI31-'ICSY 1950-2003'!AI31))</f>
        <v/>
      </c>
      <c r="AJ31" t="str">
        <f>IF('USGS 1970-2005'!AJ31="","",IF('ICSY 1950-2003'!AJ31="","",'USGS 1970-2005'!AJ31-'ICSY 1950-2003'!AJ31))</f>
        <v/>
      </c>
      <c r="AK31" t="str">
        <f>IF('USGS 1970-2005'!AK31="","",IF('ICSY 1950-2003'!AK31="","",'USGS 1970-2005'!AK31-'ICSY 1950-2003'!AK31))</f>
        <v/>
      </c>
      <c r="AL31" t="str">
        <f>IF('USGS 1970-2005'!AL31="","",IF('ICSY 1950-2003'!AL31="","",'USGS 1970-2005'!AL31-'ICSY 1950-2003'!AL31))</f>
        <v/>
      </c>
      <c r="AM31" t="str">
        <f>IF('USGS 1970-2005'!AM31="","",IF('ICSY 1950-2003'!AM31="","",'USGS 1970-2005'!AM31-'ICSY 1950-2003'!AM31))</f>
        <v/>
      </c>
      <c r="AN31" t="str">
        <f>IF('USGS 1970-2005'!AN31="","",IF('ICSY 1950-2003'!AN31="","",'USGS 1970-2005'!AN31-'ICSY 1950-2003'!AN31))</f>
        <v/>
      </c>
      <c r="AO31" t="str">
        <f>IF('USGS 1970-2005'!AO31="","",IF('ICSY 1950-2003'!AO31="","",'USGS 1970-2005'!AO31-'ICSY 1950-2003'!AO31))</f>
        <v/>
      </c>
      <c r="AP31" t="str">
        <f>IF('USGS 1970-2005'!AP31="","",IF('ICSY 1950-2003'!AP31="","",'USGS 1970-2005'!AP31-'ICSY 1950-2003'!AP31))</f>
        <v/>
      </c>
      <c r="AQ31" t="str">
        <f>IF('USGS 1970-2005'!AQ31="","",IF('ICSY 1950-2003'!AQ31="","",'USGS 1970-2005'!AQ31-'ICSY 1950-2003'!AQ31))</f>
        <v/>
      </c>
      <c r="AR31" t="str">
        <f>IF('USGS 1970-2005'!AR31="","",IF('ICSY 1950-2003'!AR31="","",'USGS 1970-2005'!AR31-'ICSY 1950-2003'!AR31))</f>
        <v/>
      </c>
      <c r="AS31" t="str">
        <f>IF('USGS 1970-2005'!AS31="","",IF('ICSY 1950-2003'!AS31="","",'USGS 1970-2005'!AS31-'ICSY 1950-2003'!AS31))</f>
        <v/>
      </c>
      <c r="AU31">
        <f t="shared" si="0"/>
        <v>0</v>
      </c>
    </row>
    <row r="32" spans="1:47" x14ac:dyDescent="0.2">
      <c r="A32" t="s">
        <v>90</v>
      </c>
      <c r="B32" t="s">
        <v>91</v>
      </c>
      <c r="C32" t="s">
        <v>92</v>
      </c>
      <c r="L32" t="str">
        <f>IF('USGS 1970-2005'!L32="","",IF('ICSY 1950-2003'!L32="","",'USGS 1970-2005'!L32-'ICSY 1950-2003'!L32))</f>
        <v/>
      </c>
      <c r="M32" t="str">
        <f>IF('USGS 1970-2005'!M32="","",IF('ICSY 1950-2003'!M32="","",'USGS 1970-2005'!M32-'ICSY 1950-2003'!M32))</f>
        <v/>
      </c>
      <c r="N32" t="str">
        <f>IF('USGS 1970-2005'!N32="","",IF('ICSY 1950-2003'!N32="","",'USGS 1970-2005'!N32-'ICSY 1950-2003'!N32))</f>
        <v/>
      </c>
      <c r="O32" t="str">
        <f>IF('USGS 1970-2005'!O32="","",IF('ICSY 1950-2003'!O32="","",'USGS 1970-2005'!O32-'ICSY 1950-2003'!O32))</f>
        <v/>
      </c>
      <c r="P32" t="str">
        <f>IF('USGS 1970-2005'!P32="","",IF('ICSY 1950-2003'!P32="","",'USGS 1970-2005'!P32-'ICSY 1950-2003'!P32))</f>
        <v/>
      </c>
      <c r="Q32" t="str">
        <f>IF('USGS 1970-2005'!Q32="","",IF('ICSY 1950-2003'!Q32="","",'USGS 1970-2005'!Q32-'ICSY 1950-2003'!Q32))</f>
        <v/>
      </c>
      <c r="R32" t="str">
        <f>IF('USGS 1970-2005'!R32="","",IF('ICSY 1950-2003'!R32="","",'USGS 1970-2005'!R32-'ICSY 1950-2003'!R32))</f>
        <v/>
      </c>
      <c r="S32" t="str">
        <f>IF('USGS 1970-2005'!S32="","",IF('ICSY 1950-2003'!S32="","",'USGS 1970-2005'!S32-'ICSY 1950-2003'!S32))</f>
        <v/>
      </c>
      <c r="T32" t="str">
        <f>IF('USGS 1970-2005'!T32="","",IF('ICSY 1950-2003'!T32="","",'USGS 1970-2005'!T32-'ICSY 1950-2003'!T32))</f>
        <v/>
      </c>
      <c r="U32" t="str">
        <f>IF('USGS 1970-2005'!U32="","",IF('ICSY 1950-2003'!U32="","",'USGS 1970-2005'!U32-'ICSY 1950-2003'!U32))</f>
        <v/>
      </c>
      <c r="V32" t="str">
        <f>IF('USGS 1970-2005'!V32="","",IF('ICSY 1950-2003'!V32="","",'USGS 1970-2005'!V32-'ICSY 1950-2003'!V32))</f>
        <v/>
      </c>
      <c r="W32" t="str">
        <f>IF('USGS 1970-2005'!W32="","",IF('ICSY 1950-2003'!W32="","",'USGS 1970-2005'!W32-'ICSY 1950-2003'!W32))</f>
        <v/>
      </c>
      <c r="X32" t="str">
        <f>IF('USGS 1970-2005'!X32="","",IF('ICSY 1950-2003'!X32="","",'USGS 1970-2005'!X32-'ICSY 1950-2003'!X32))</f>
        <v/>
      </c>
      <c r="Y32" t="str">
        <f>IF('USGS 1970-2005'!Y32="","",IF('ICSY 1950-2003'!Y32="","",'USGS 1970-2005'!Y32-'ICSY 1950-2003'!Y32))</f>
        <v/>
      </c>
      <c r="Z32" t="str">
        <f>IF('USGS 1970-2005'!Z32="","",IF('ICSY 1950-2003'!Z32="","",'USGS 1970-2005'!Z32-'ICSY 1950-2003'!Z32))</f>
        <v/>
      </c>
      <c r="AA32" t="str">
        <f>IF('USGS 1970-2005'!AA32="","",IF('ICSY 1950-2003'!AA32="","",'USGS 1970-2005'!AA32-'ICSY 1950-2003'!AA32))</f>
        <v/>
      </c>
      <c r="AB32" t="str">
        <f>IF('USGS 1970-2005'!AB32="","",IF('ICSY 1950-2003'!AB32="","",'USGS 1970-2005'!AB32-'ICSY 1950-2003'!AB32))</f>
        <v/>
      </c>
      <c r="AC32" t="str">
        <f>IF('USGS 1970-2005'!AC32="","",IF('ICSY 1950-2003'!AC32="","",'USGS 1970-2005'!AC32-'ICSY 1950-2003'!AC32))</f>
        <v/>
      </c>
      <c r="AD32" t="str">
        <f>IF('USGS 1970-2005'!AD32="","",IF('ICSY 1950-2003'!AD32="","",'USGS 1970-2005'!AD32-'ICSY 1950-2003'!AD32))</f>
        <v/>
      </c>
      <c r="AE32" t="str">
        <f>IF('USGS 1970-2005'!AE32="","",IF('ICSY 1950-2003'!AE32="","",'USGS 1970-2005'!AE32-'ICSY 1950-2003'!AE32))</f>
        <v/>
      </c>
      <c r="AF32" t="str">
        <f>IF('USGS 1970-2005'!AF32="","",IF('ICSY 1950-2003'!AF32="","",'USGS 1970-2005'!AF32-'ICSY 1950-2003'!AF32))</f>
        <v/>
      </c>
      <c r="AG32" t="str">
        <f>IF('USGS 1970-2005'!AG32="","",IF('ICSY 1950-2003'!AG32="","",'USGS 1970-2005'!AG32-'ICSY 1950-2003'!AG32))</f>
        <v/>
      </c>
      <c r="AH32" t="str">
        <f>IF('USGS 1970-2005'!AH32="","",IF('ICSY 1950-2003'!AH32="","",'USGS 1970-2005'!AH32-'ICSY 1950-2003'!AH32))</f>
        <v/>
      </c>
      <c r="AI32" t="str">
        <f>IF('USGS 1970-2005'!AI32="","",IF('ICSY 1950-2003'!AI32="","",'USGS 1970-2005'!AI32-'ICSY 1950-2003'!AI32))</f>
        <v/>
      </c>
      <c r="AJ32" t="str">
        <f>IF('USGS 1970-2005'!AJ32="","",IF('ICSY 1950-2003'!AJ32="","",'USGS 1970-2005'!AJ32-'ICSY 1950-2003'!AJ32))</f>
        <v/>
      </c>
      <c r="AK32" t="str">
        <f>IF('USGS 1970-2005'!AK32="","",IF('ICSY 1950-2003'!AK32="","",'USGS 1970-2005'!AK32-'ICSY 1950-2003'!AK32))</f>
        <v/>
      </c>
      <c r="AL32" t="str">
        <f>IF('USGS 1970-2005'!AL32="","",IF('ICSY 1950-2003'!AL32="","",'USGS 1970-2005'!AL32-'ICSY 1950-2003'!AL32))</f>
        <v/>
      </c>
      <c r="AM32" t="str">
        <f>IF('USGS 1970-2005'!AM32="","",IF('ICSY 1950-2003'!AM32="","",'USGS 1970-2005'!AM32-'ICSY 1950-2003'!AM32))</f>
        <v/>
      </c>
      <c r="AN32" t="str">
        <f>IF('USGS 1970-2005'!AN32="","",IF('ICSY 1950-2003'!AN32="","",'USGS 1970-2005'!AN32-'ICSY 1950-2003'!AN32))</f>
        <v/>
      </c>
      <c r="AO32" t="str">
        <f>IF('USGS 1970-2005'!AO32="","",IF('ICSY 1950-2003'!AO32="","",'USGS 1970-2005'!AO32-'ICSY 1950-2003'!AO32))</f>
        <v/>
      </c>
      <c r="AP32" t="str">
        <f>IF('USGS 1970-2005'!AP32="","",IF('ICSY 1950-2003'!AP32="","",'USGS 1970-2005'!AP32-'ICSY 1950-2003'!AP32))</f>
        <v/>
      </c>
      <c r="AQ32" t="str">
        <f>IF('USGS 1970-2005'!AQ32="","",IF('ICSY 1950-2003'!AQ32="","",'USGS 1970-2005'!AQ32-'ICSY 1950-2003'!AQ32))</f>
        <v/>
      </c>
      <c r="AR32" t="str">
        <f>IF('USGS 1970-2005'!AR32="","",IF('ICSY 1950-2003'!AR32="","",'USGS 1970-2005'!AR32-'ICSY 1950-2003'!AR32))</f>
        <v/>
      </c>
      <c r="AS32" t="str">
        <f>IF('USGS 1970-2005'!AS32="","",IF('ICSY 1950-2003'!AS32="","",'USGS 1970-2005'!AS32-'ICSY 1950-2003'!AS32))</f>
        <v/>
      </c>
      <c r="AU32">
        <f t="shared" si="0"/>
        <v>0</v>
      </c>
    </row>
    <row r="33" spans="1:47" x14ac:dyDescent="0.2">
      <c r="A33" t="s">
        <v>93</v>
      </c>
      <c r="B33" t="s">
        <v>94</v>
      </c>
      <c r="C33" t="s">
        <v>95</v>
      </c>
      <c r="L33" t="str">
        <f>IF('USGS 1970-2005'!L33="","",IF('ICSY 1950-2003'!L33="","",'USGS 1970-2005'!L33-'ICSY 1950-2003'!L33))</f>
        <v/>
      </c>
      <c r="M33" t="str">
        <f>IF('USGS 1970-2005'!M33="","",IF('ICSY 1950-2003'!M33="","",'USGS 1970-2005'!M33-'ICSY 1950-2003'!M33))</f>
        <v/>
      </c>
      <c r="N33" t="str">
        <f>IF('USGS 1970-2005'!N33="","",IF('ICSY 1950-2003'!N33="","",'USGS 1970-2005'!N33-'ICSY 1950-2003'!N33))</f>
        <v/>
      </c>
      <c r="O33" t="str">
        <f>IF('USGS 1970-2005'!O33="","",IF('ICSY 1950-2003'!O33="","",'USGS 1970-2005'!O33-'ICSY 1950-2003'!O33))</f>
        <v/>
      </c>
      <c r="P33" t="str">
        <f>IF('USGS 1970-2005'!P33="","",IF('ICSY 1950-2003'!P33="","",'USGS 1970-2005'!P33-'ICSY 1950-2003'!P33))</f>
        <v/>
      </c>
      <c r="Q33" t="str">
        <f>IF('USGS 1970-2005'!Q33="","",IF('ICSY 1950-2003'!Q33="","",'USGS 1970-2005'!Q33-'ICSY 1950-2003'!Q33))</f>
        <v/>
      </c>
      <c r="R33" t="str">
        <f>IF('USGS 1970-2005'!R33="","",IF('ICSY 1950-2003'!R33="","",'USGS 1970-2005'!R33-'ICSY 1950-2003'!R33))</f>
        <v/>
      </c>
      <c r="S33" t="str">
        <f>IF('USGS 1970-2005'!S33="","",IF('ICSY 1950-2003'!S33="","",'USGS 1970-2005'!S33-'ICSY 1950-2003'!S33))</f>
        <v/>
      </c>
      <c r="T33" t="str">
        <f>IF('USGS 1970-2005'!T33="","",IF('ICSY 1950-2003'!T33="","",'USGS 1970-2005'!T33-'ICSY 1950-2003'!T33))</f>
        <v/>
      </c>
      <c r="U33" t="str">
        <f>IF('USGS 1970-2005'!U33="","",IF('ICSY 1950-2003'!U33="","",'USGS 1970-2005'!U33-'ICSY 1950-2003'!U33))</f>
        <v/>
      </c>
      <c r="V33" t="str">
        <f>IF('USGS 1970-2005'!V33="","",IF('ICSY 1950-2003'!V33="","",'USGS 1970-2005'!V33-'ICSY 1950-2003'!V33))</f>
        <v/>
      </c>
      <c r="W33" t="str">
        <f>IF('USGS 1970-2005'!W33="","",IF('ICSY 1950-2003'!W33="","",'USGS 1970-2005'!W33-'ICSY 1950-2003'!W33))</f>
        <v/>
      </c>
      <c r="X33" t="str">
        <f>IF('USGS 1970-2005'!X33="","",IF('ICSY 1950-2003'!X33="","",'USGS 1970-2005'!X33-'ICSY 1950-2003'!X33))</f>
        <v/>
      </c>
      <c r="Y33" t="str">
        <f>IF('USGS 1970-2005'!Y33="","",IF('ICSY 1950-2003'!Y33="","",'USGS 1970-2005'!Y33-'ICSY 1950-2003'!Y33))</f>
        <v/>
      </c>
      <c r="Z33" t="str">
        <f>IF('USGS 1970-2005'!Z33="","",IF('ICSY 1950-2003'!Z33="","",'USGS 1970-2005'!Z33-'ICSY 1950-2003'!Z33))</f>
        <v/>
      </c>
      <c r="AA33" t="str">
        <f>IF('USGS 1970-2005'!AA33="","",IF('ICSY 1950-2003'!AA33="","",'USGS 1970-2005'!AA33-'ICSY 1950-2003'!AA33))</f>
        <v/>
      </c>
      <c r="AB33" t="str">
        <f>IF('USGS 1970-2005'!AB33="","",IF('ICSY 1950-2003'!AB33="","",'USGS 1970-2005'!AB33-'ICSY 1950-2003'!AB33))</f>
        <v/>
      </c>
      <c r="AC33" t="str">
        <f>IF('USGS 1970-2005'!AC33="","",IF('ICSY 1950-2003'!AC33="","",'USGS 1970-2005'!AC33-'ICSY 1950-2003'!AC33))</f>
        <v/>
      </c>
      <c r="AD33" t="str">
        <f>IF('USGS 1970-2005'!AD33="","",IF('ICSY 1950-2003'!AD33="","",'USGS 1970-2005'!AD33-'ICSY 1950-2003'!AD33))</f>
        <v/>
      </c>
      <c r="AE33" t="str">
        <f>IF('USGS 1970-2005'!AE33="","",IF('ICSY 1950-2003'!AE33="","",'USGS 1970-2005'!AE33-'ICSY 1950-2003'!AE33))</f>
        <v/>
      </c>
      <c r="AF33" t="str">
        <f>IF('USGS 1970-2005'!AF33="","",IF('ICSY 1950-2003'!AF33="","",'USGS 1970-2005'!AF33-'ICSY 1950-2003'!AF33))</f>
        <v/>
      </c>
      <c r="AG33" t="str">
        <f>IF('USGS 1970-2005'!AG33="","",IF('ICSY 1950-2003'!AG33="","",'USGS 1970-2005'!AG33-'ICSY 1950-2003'!AG33))</f>
        <v/>
      </c>
      <c r="AH33" t="str">
        <f>IF('USGS 1970-2005'!AH33="","",IF('ICSY 1950-2003'!AH33="","",'USGS 1970-2005'!AH33-'ICSY 1950-2003'!AH33))</f>
        <v/>
      </c>
      <c r="AI33" t="str">
        <f>IF('USGS 1970-2005'!AI33="","",IF('ICSY 1950-2003'!AI33="","",'USGS 1970-2005'!AI33-'ICSY 1950-2003'!AI33))</f>
        <v/>
      </c>
      <c r="AJ33" t="str">
        <f>IF('USGS 1970-2005'!AJ33="","",IF('ICSY 1950-2003'!AJ33="","",'USGS 1970-2005'!AJ33-'ICSY 1950-2003'!AJ33))</f>
        <v/>
      </c>
      <c r="AK33" t="str">
        <f>IF('USGS 1970-2005'!AK33="","",IF('ICSY 1950-2003'!AK33="","",'USGS 1970-2005'!AK33-'ICSY 1950-2003'!AK33))</f>
        <v/>
      </c>
      <c r="AL33" t="str">
        <f>IF('USGS 1970-2005'!AL33="","",IF('ICSY 1950-2003'!AL33="","",'USGS 1970-2005'!AL33-'ICSY 1950-2003'!AL33))</f>
        <v/>
      </c>
      <c r="AM33" t="str">
        <f>IF('USGS 1970-2005'!AM33="","",IF('ICSY 1950-2003'!AM33="","",'USGS 1970-2005'!AM33-'ICSY 1950-2003'!AM33))</f>
        <v/>
      </c>
      <c r="AN33" t="str">
        <f>IF('USGS 1970-2005'!AN33="","",IF('ICSY 1950-2003'!AN33="","",'USGS 1970-2005'!AN33-'ICSY 1950-2003'!AN33))</f>
        <v/>
      </c>
      <c r="AO33">
        <f>IF('USGS 1970-2005'!AO33="","",IF('ICSY 1950-2003'!AO33="","",'USGS 1970-2005'!AO33-'ICSY 1950-2003'!AO33))</f>
        <v>-14</v>
      </c>
      <c r="AP33">
        <f>IF('USGS 1970-2005'!AP33="","",IF('ICSY 1950-2003'!AP33="","",'USGS 1970-2005'!AP33-'ICSY 1950-2003'!AP33))</f>
        <v>-9</v>
      </c>
      <c r="AQ33">
        <f>IF('USGS 1970-2005'!AQ33="","",IF('ICSY 1950-2003'!AQ33="","",'USGS 1970-2005'!AQ33-'ICSY 1950-2003'!AQ33))</f>
        <v>-7</v>
      </c>
      <c r="AR33">
        <f>IF('USGS 1970-2005'!AR33="","",IF('ICSY 1950-2003'!AR33="","",'USGS 1970-2005'!AR33-'ICSY 1950-2003'!AR33))</f>
        <v>21</v>
      </c>
      <c r="AS33">
        <f>IF('USGS 1970-2005'!AS33="","",IF('ICSY 1950-2003'!AS33="","",'USGS 1970-2005'!AS33-'ICSY 1950-2003'!AS33))</f>
        <v>1</v>
      </c>
      <c r="AU33">
        <f t="shared" si="0"/>
        <v>-8.0000000000000002E-3</v>
      </c>
    </row>
    <row r="34" spans="1:47" x14ac:dyDescent="0.2">
      <c r="A34" t="s">
        <v>96</v>
      </c>
      <c r="B34" t="s">
        <v>97</v>
      </c>
      <c r="C34" t="s">
        <v>98</v>
      </c>
      <c r="L34">
        <f>IF('USGS 1970-2005'!L34="","",IF('ICSY 1950-2003'!L34="","",'USGS 1970-2005'!L34-'ICSY 1950-2003'!L34))</f>
        <v>7.4500000000002728</v>
      </c>
      <c r="M34">
        <f>IF('USGS 1970-2005'!M34="","",IF('ICSY 1950-2003'!M34="","",'USGS 1970-2005'!M34-'ICSY 1950-2003'!M34))</f>
        <v>8.180000000000291</v>
      </c>
      <c r="N34">
        <f>IF('USGS 1970-2005'!N34="","",IF('ICSY 1950-2003'!N34="","",'USGS 1970-2005'!N34-'ICSY 1950-2003'!N34))</f>
        <v>-1230.8199999999997</v>
      </c>
      <c r="O34">
        <f>IF('USGS 1970-2005'!O34="","",IF('ICSY 1950-2003'!O34="","",'USGS 1970-2005'!O34-'ICSY 1950-2003'!O34))</f>
        <v>8.3599999999996726</v>
      </c>
      <c r="P34">
        <f>IF('USGS 1970-2005'!P34="","",IF('ICSY 1950-2003'!P34="","",'USGS 1970-2005'!P34-'ICSY 1950-2003'!P34))</f>
        <v>10.270000000000437</v>
      </c>
      <c r="Q34">
        <f>IF('USGS 1970-2005'!Q34="","",IF('ICSY 1950-2003'!Q34="","",'USGS 1970-2005'!Q34-'ICSY 1950-2003'!Q34))</f>
        <v>3</v>
      </c>
      <c r="R34">
        <f>IF('USGS 1970-2005'!R34="","",IF('ICSY 1950-2003'!R34="","",'USGS 1970-2005'!R34-'ICSY 1950-2003'!R34))</f>
        <v>8.9099999999998545</v>
      </c>
      <c r="S34">
        <f>IF('USGS 1970-2005'!S34="","",IF('ICSY 1950-2003'!S34="","",'USGS 1970-2005'!S34-'ICSY 1950-2003'!S34))</f>
        <v>9.5500000000001819</v>
      </c>
      <c r="T34">
        <f>IF('USGS 1970-2005'!T34="","",IF('ICSY 1950-2003'!T34="","",'USGS 1970-2005'!T34-'ICSY 1950-2003'!T34))</f>
        <v>11</v>
      </c>
      <c r="U34">
        <f>IF('USGS 1970-2005'!U34="","",IF('ICSY 1950-2003'!U34="","",'USGS 1970-2005'!U34-'ICSY 1950-2003'!U34))</f>
        <v>11.730000000000473</v>
      </c>
      <c r="V34">
        <f>IF('USGS 1970-2005'!V34="","",IF('ICSY 1950-2003'!V34="","",'USGS 1970-2005'!V34-'ICSY 1950-2003'!V34))</f>
        <v>11</v>
      </c>
      <c r="W34">
        <f>IF('USGS 1970-2005'!W34="","",IF('ICSY 1950-2003'!W34="","",'USGS 1970-2005'!W34-'ICSY 1950-2003'!W34))</f>
        <v>21.550000000000182</v>
      </c>
      <c r="X34">
        <f>IF('USGS 1970-2005'!X34="","",IF('ICSY 1950-2003'!X34="","",'USGS 1970-2005'!X34-'ICSY 1950-2003'!X34))</f>
        <v>11.449999999999818</v>
      </c>
      <c r="Y34">
        <f>IF('USGS 1970-2005'!Y34="","",IF('ICSY 1950-2003'!Y34="","",'USGS 1970-2005'!Y34-'ICSY 1950-2003'!Y34))</f>
        <v>11.449999999999818</v>
      </c>
      <c r="Z34">
        <f>IF('USGS 1970-2005'!Z34="","",IF('ICSY 1950-2003'!Z34="","",'USGS 1970-2005'!Z34-'ICSY 1950-2003'!Z34))</f>
        <v>12.090000000000146</v>
      </c>
      <c r="AA34">
        <f>IF('USGS 1970-2005'!AA34="","",IF('ICSY 1950-2003'!AA34="","",'USGS 1970-2005'!AA34-'ICSY 1950-2003'!AA34))</f>
        <v>11.270000000000437</v>
      </c>
      <c r="AB34">
        <f>IF('USGS 1970-2005'!AB34="","",IF('ICSY 1950-2003'!AB34="","",'USGS 1970-2005'!AB34-'ICSY 1950-2003'!AB34))</f>
        <v>11.640000000000327</v>
      </c>
      <c r="AC34">
        <f>IF('USGS 1970-2005'!AC34="","",IF('ICSY 1950-2003'!AC34="","",'USGS 1970-2005'!AC34-'ICSY 1950-2003'!AC34))</f>
        <v>11.449999999999818</v>
      </c>
      <c r="AD34">
        <f>IF('USGS 1970-2005'!AD34="","",IF('ICSY 1950-2003'!AD34="","",'USGS 1970-2005'!AD34-'ICSY 1950-2003'!AD34))</f>
        <v>-0.28999999999996362</v>
      </c>
      <c r="AE34">
        <f>IF('USGS 1970-2005'!AE34="","",IF('ICSY 1950-2003'!AE34="","",'USGS 1970-2005'!AE34-'ICSY 1950-2003'!AE34))</f>
        <v>0</v>
      </c>
      <c r="AF34">
        <f>IF('USGS 1970-2005'!AF34="","",IF('ICSY 1950-2003'!AF34="","",'USGS 1970-2005'!AF34-'ICSY 1950-2003'!AF34))</f>
        <v>0</v>
      </c>
      <c r="AG34">
        <f>IF('USGS 1970-2005'!AG34="","",IF('ICSY 1950-2003'!AG34="","",'USGS 1970-2005'!AG34-'ICSY 1950-2003'!AG34))</f>
        <v>0</v>
      </c>
      <c r="AH34">
        <f>IF('USGS 1970-2005'!AH34="","",IF('ICSY 1950-2003'!AH34="","",'USGS 1970-2005'!AH34-'ICSY 1950-2003'!AH34))</f>
        <v>0</v>
      </c>
      <c r="AI34">
        <f>IF('USGS 1970-2005'!AI34="","",IF('ICSY 1950-2003'!AI34="","",'USGS 1970-2005'!AI34-'ICSY 1950-2003'!AI34))</f>
        <v>0</v>
      </c>
      <c r="AJ34">
        <f>IF('USGS 1970-2005'!AJ34="","",IF('ICSY 1950-2003'!AJ34="","",'USGS 1970-2005'!AJ34-'ICSY 1950-2003'!AJ34))</f>
        <v>290</v>
      </c>
      <c r="AK34">
        <f>IF('USGS 1970-2005'!AK34="","",IF('ICSY 1950-2003'!AK34="","",'USGS 1970-2005'!AK34-'ICSY 1950-2003'!AK34))</f>
        <v>0</v>
      </c>
      <c r="AL34">
        <f>IF('USGS 1970-2005'!AL34="","",IF('ICSY 1950-2003'!AL34="","",'USGS 1970-2005'!AL34-'ICSY 1950-2003'!AL34))</f>
        <v>0</v>
      </c>
      <c r="AM34">
        <f>IF('USGS 1970-2005'!AM34="","",IF('ICSY 1950-2003'!AM34="","",'USGS 1970-2005'!AM34-'ICSY 1950-2003'!AM34))</f>
        <v>2</v>
      </c>
      <c r="AN34">
        <f>IF('USGS 1970-2005'!AN34="","",IF('ICSY 1950-2003'!AN34="","",'USGS 1970-2005'!AN34-'ICSY 1950-2003'!AN34))</f>
        <v>0</v>
      </c>
      <c r="AO34">
        <f>IF('USGS 1970-2005'!AO34="","",IF('ICSY 1950-2003'!AO34="","",'USGS 1970-2005'!AO34-'ICSY 1950-2003'!AO34))</f>
        <v>0</v>
      </c>
      <c r="AP34">
        <f>IF('USGS 1970-2005'!AP34="","",IF('ICSY 1950-2003'!AP34="","",'USGS 1970-2005'!AP34-'ICSY 1950-2003'!AP34))</f>
        <v>0</v>
      </c>
      <c r="AQ34">
        <f>IF('USGS 1970-2005'!AQ34="","",IF('ICSY 1950-2003'!AQ34="","",'USGS 1970-2005'!AQ34-'ICSY 1950-2003'!AQ34))</f>
        <v>0</v>
      </c>
      <c r="AR34">
        <f>IF('USGS 1970-2005'!AR34="","",IF('ICSY 1950-2003'!AR34="","",'USGS 1970-2005'!AR34-'ICSY 1950-2003'!AR34))</f>
        <v>-36</v>
      </c>
      <c r="AS34">
        <f>IF('USGS 1970-2005'!AS34="","",IF('ICSY 1950-2003'!AS34="","",'USGS 1970-2005'!AS34-'ICSY 1950-2003'!AS34))</f>
        <v>-306</v>
      </c>
      <c r="AU34">
        <f t="shared" si="0"/>
        <v>-0.34</v>
      </c>
    </row>
    <row r="35" spans="1:47" x14ac:dyDescent="0.2">
      <c r="A35" t="s">
        <v>99</v>
      </c>
      <c r="B35" t="s">
        <v>100</v>
      </c>
      <c r="C35" t="s">
        <v>101</v>
      </c>
      <c r="L35" t="str">
        <f>IF('USGS 1970-2005'!L35="","",IF('ICSY 1950-2003'!L35="","",'USGS 1970-2005'!L35-'ICSY 1950-2003'!L35))</f>
        <v/>
      </c>
      <c r="M35" t="str">
        <f>IF('USGS 1970-2005'!M35="","",IF('ICSY 1950-2003'!M35="","",'USGS 1970-2005'!M35-'ICSY 1950-2003'!M35))</f>
        <v/>
      </c>
      <c r="N35" t="str">
        <f>IF('USGS 1970-2005'!N35="","",IF('ICSY 1950-2003'!N35="","",'USGS 1970-2005'!N35-'ICSY 1950-2003'!N35))</f>
        <v/>
      </c>
      <c r="O35" t="str">
        <f>IF('USGS 1970-2005'!O35="","",IF('ICSY 1950-2003'!O35="","",'USGS 1970-2005'!O35-'ICSY 1950-2003'!O35))</f>
        <v/>
      </c>
      <c r="P35" t="str">
        <f>IF('USGS 1970-2005'!P35="","",IF('ICSY 1950-2003'!P35="","",'USGS 1970-2005'!P35-'ICSY 1950-2003'!P35))</f>
        <v/>
      </c>
      <c r="Q35" t="str">
        <f>IF('USGS 1970-2005'!Q35="","",IF('ICSY 1950-2003'!Q35="","",'USGS 1970-2005'!Q35-'ICSY 1950-2003'!Q35))</f>
        <v/>
      </c>
      <c r="R35" t="str">
        <f>IF('USGS 1970-2005'!R35="","",IF('ICSY 1950-2003'!R35="","",'USGS 1970-2005'!R35-'ICSY 1950-2003'!R35))</f>
        <v/>
      </c>
      <c r="S35" t="str">
        <f>IF('USGS 1970-2005'!S35="","",IF('ICSY 1950-2003'!S35="","",'USGS 1970-2005'!S35-'ICSY 1950-2003'!S35))</f>
        <v/>
      </c>
      <c r="T35" t="str">
        <f>IF('USGS 1970-2005'!T35="","",IF('ICSY 1950-2003'!T35="","",'USGS 1970-2005'!T35-'ICSY 1950-2003'!T35))</f>
        <v/>
      </c>
      <c r="U35" t="str">
        <f>IF('USGS 1970-2005'!U35="","",IF('ICSY 1950-2003'!U35="","",'USGS 1970-2005'!U35-'ICSY 1950-2003'!U35))</f>
        <v/>
      </c>
      <c r="V35" t="str">
        <f>IF('USGS 1970-2005'!V35="","",IF('ICSY 1950-2003'!V35="","",'USGS 1970-2005'!V35-'ICSY 1950-2003'!V35))</f>
        <v/>
      </c>
      <c r="W35" t="str">
        <f>IF('USGS 1970-2005'!W35="","",IF('ICSY 1950-2003'!W35="","",'USGS 1970-2005'!W35-'ICSY 1950-2003'!W35))</f>
        <v/>
      </c>
      <c r="X35" t="str">
        <f>IF('USGS 1970-2005'!X35="","",IF('ICSY 1950-2003'!X35="","",'USGS 1970-2005'!X35-'ICSY 1950-2003'!X35))</f>
        <v/>
      </c>
      <c r="Y35" t="str">
        <f>IF('USGS 1970-2005'!Y35="","",IF('ICSY 1950-2003'!Y35="","",'USGS 1970-2005'!Y35-'ICSY 1950-2003'!Y35))</f>
        <v/>
      </c>
      <c r="Z35" t="str">
        <f>IF('USGS 1970-2005'!Z35="","",IF('ICSY 1950-2003'!Z35="","",'USGS 1970-2005'!Z35-'ICSY 1950-2003'!Z35))</f>
        <v/>
      </c>
      <c r="AA35" t="str">
        <f>IF('USGS 1970-2005'!AA35="","",IF('ICSY 1950-2003'!AA35="","",'USGS 1970-2005'!AA35-'ICSY 1950-2003'!AA35))</f>
        <v/>
      </c>
      <c r="AB35" t="str">
        <f>IF('USGS 1970-2005'!AB35="","",IF('ICSY 1950-2003'!AB35="","",'USGS 1970-2005'!AB35-'ICSY 1950-2003'!AB35))</f>
        <v/>
      </c>
      <c r="AC35" t="str">
        <f>IF('USGS 1970-2005'!AC35="","",IF('ICSY 1950-2003'!AC35="","",'USGS 1970-2005'!AC35-'ICSY 1950-2003'!AC35))</f>
        <v/>
      </c>
      <c r="AD35" t="str">
        <f>IF('USGS 1970-2005'!AD35="","",IF('ICSY 1950-2003'!AD35="","",'USGS 1970-2005'!AD35-'ICSY 1950-2003'!AD35))</f>
        <v/>
      </c>
      <c r="AE35" t="str">
        <f>IF('USGS 1970-2005'!AE35="","",IF('ICSY 1950-2003'!AE35="","",'USGS 1970-2005'!AE35-'ICSY 1950-2003'!AE35))</f>
        <v/>
      </c>
      <c r="AF35" t="str">
        <f>IF('USGS 1970-2005'!AF35="","",IF('ICSY 1950-2003'!AF35="","",'USGS 1970-2005'!AF35-'ICSY 1950-2003'!AF35))</f>
        <v/>
      </c>
      <c r="AG35" t="str">
        <f>IF('USGS 1970-2005'!AG35="","",IF('ICSY 1950-2003'!AG35="","",'USGS 1970-2005'!AG35-'ICSY 1950-2003'!AG35))</f>
        <v/>
      </c>
      <c r="AH35" t="str">
        <f>IF('USGS 1970-2005'!AH35="","",IF('ICSY 1950-2003'!AH35="","",'USGS 1970-2005'!AH35-'ICSY 1950-2003'!AH35))</f>
        <v/>
      </c>
      <c r="AI35" t="str">
        <f>IF('USGS 1970-2005'!AI35="","",IF('ICSY 1950-2003'!AI35="","",'USGS 1970-2005'!AI35-'ICSY 1950-2003'!AI35))</f>
        <v/>
      </c>
      <c r="AJ35" t="str">
        <f>IF('USGS 1970-2005'!AJ35="","",IF('ICSY 1950-2003'!AJ35="","",'USGS 1970-2005'!AJ35-'ICSY 1950-2003'!AJ35))</f>
        <v/>
      </c>
      <c r="AK35" t="str">
        <f>IF('USGS 1970-2005'!AK35="","",IF('ICSY 1950-2003'!AK35="","",'USGS 1970-2005'!AK35-'ICSY 1950-2003'!AK35))</f>
        <v/>
      </c>
      <c r="AL35" t="str">
        <f>IF('USGS 1970-2005'!AL35="","",IF('ICSY 1950-2003'!AL35="","",'USGS 1970-2005'!AL35-'ICSY 1950-2003'!AL35))</f>
        <v/>
      </c>
      <c r="AM35">
        <f>IF('USGS 1970-2005'!AM35="","",IF('ICSY 1950-2003'!AM35="","",'USGS 1970-2005'!AM35-'ICSY 1950-2003'!AM35))</f>
        <v>-10</v>
      </c>
      <c r="AN35">
        <f>IF('USGS 1970-2005'!AN35="","",IF('ICSY 1950-2003'!AN35="","",'USGS 1970-2005'!AN35-'ICSY 1950-2003'!AN35))</f>
        <v>-10</v>
      </c>
      <c r="AO35">
        <f>IF('USGS 1970-2005'!AO35="","",IF('ICSY 1950-2003'!AO35="","",'USGS 1970-2005'!AO35-'ICSY 1950-2003'!AO35))</f>
        <v>0</v>
      </c>
      <c r="AP35">
        <f>IF('USGS 1970-2005'!AP35="","",IF('ICSY 1950-2003'!AP35="","",'USGS 1970-2005'!AP35-'ICSY 1950-2003'!AP35))</f>
        <v>50</v>
      </c>
      <c r="AQ35">
        <f>IF('USGS 1970-2005'!AQ35="","",IF('ICSY 1950-2003'!AQ35="","",'USGS 1970-2005'!AQ35-'ICSY 1950-2003'!AQ35))</f>
        <v>0</v>
      </c>
      <c r="AR35">
        <f>IF('USGS 1970-2005'!AR35="","",IF('ICSY 1950-2003'!AR35="","",'USGS 1970-2005'!AR35-'ICSY 1950-2003'!AR35))</f>
        <v>-20</v>
      </c>
      <c r="AS35">
        <f>IF('USGS 1970-2005'!AS35="","",IF('ICSY 1950-2003'!AS35="","",'USGS 1970-2005'!AS35-'ICSY 1950-2003'!AS35))</f>
        <v>0</v>
      </c>
      <c r="AU35">
        <f t="shared" si="0"/>
        <v>0.01</v>
      </c>
    </row>
    <row r="36" spans="1:47" x14ac:dyDescent="0.2">
      <c r="A36" t="s">
        <v>102</v>
      </c>
      <c r="B36" t="s">
        <v>103</v>
      </c>
      <c r="C36" t="s">
        <v>104</v>
      </c>
      <c r="L36" t="str">
        <f>IF('USGS 1970-2005'!L36="","",IF('ICSY 1950-2003'!L36="","",'USGS 1970-2005'!L36-'ICSY 1950-2003'!L36))</f>
        <v/>
      </c>
      <c r="M36" t="str">
        <f>IF('USGS 1970-2005'!M36="","",IF('ICSY 1950-2003'!M36="","",'USGS 1970-2005'!M36-'ICSY 1950-2003'!M36))</f>
        <v/>
      </c>
      <c r="N36" t="str">
        <f>IF('USGS 1970-2005'!N36="","",IF('ICSY 1950-2003'!N36="","",'USGS 1970-2005'!N36-'ICSY 1950-2003'!N36))</f>
        <v/>
      </c>
      <c r="O36" t="str">
        <f>IF('USGS 1970-2005'!O36="","",IF('ICSY 1950-2003'!O36="","",'USGS 1970-2005'!O36-'ICSY 1950-2003'!O36))</f>
        <v/>
      </c>
      <c r="P36" t="str">
        <f>IF('USGS 1970-2005'!P36="","",IF('ICSY 1950-2003'!P36="","",'USGS 1970-2005'!P36-'ICSY 1950-2003'!P36))</f>
        <v/>
      </c>
      <c r="Q36" t="str">
        <f>IF('USGS 1970-2005'!Q36="","",IF('ICSY 1950-2003'!Q36="","",'USGS 1970-2005'!Q36-'ICSY 1950-2003'!Q36))</f>
        <v/>
      </c>
      <c r="R36" t="str">
        <f>IF('USGS 1970-2005'!R36="","",IF('ICSY 1950-2003'!R36="","",'USGS 1970-2005'!R36-'ICSY 1950-2003'!R36))</f>
        <v/>
      </c>
      <c r="S36" t="str">
        <f>IF('USGS 1970-2005'!S36="","",IF('ICSY 1950-2003'!S36="","",'USGS 1970-2005'!S36-'ICSY 1950-2003'!S36))</f>
        <v/>
      </c>
      <c r="T36" t="str">
        <f>IF('USGS 1970-2005'!T36="","",IF('ICSY 1950-2003'!T36="","",'USGS 1970-2005'!T36-'ICSY 1950-2003'!T36))</f>
        <v/>
      </c>
      <c r="U36" t="str">
        <f>IF('USGS 1970-2005'!U36="","",IF('ICSY 1950-2003'!U36="","",'USGS 1970-2005'!U36-'ICSY 1950-2003'!U36))</f>
        <v/>
      </c>
      <c r="V36" t="str">
        <f>IF('USGS 1970-2005'!V36="","",IF('ICSY 1950-2003'!V36="","",'USGS 1970-2005'!V36-'ICSY 1950-2003'!V36))</f>
        <v/>
      </c>
      <c r="W36" t="str">
        <f>IF('USGS 1970-2005'!W36="","",IF('ICSY 1950-2003'!W36="","",'USGS 1970-2005'!W36-'ICSY 1950-2003'!W36))</f>
        <v/>
      </c>
      <c r="X36" t="str">
        <f>IF('USGS 1970-2005'!X36="","",IF('ICSY 1950-2003'!X36="","",'USGS 1970-2005'!X36-'ICSY 1950-2003'!X36))</f>
        <v/>
      </c>
      <c r="Y36" t="str">
        <f>IF('USGS 1970-2005'!Y36="","",IF('ICSY 1950-2003'!Y36="","",'USGS 1970-2005'!Y36-'ICSY 1950-2003'!Y36))</f>
        <v/>
      </c>
      <c r="Z36" t="str">
        <f>IF('USGS 1970-2005'!Z36="","",IF('ICSY 1950-2003'!Z36="","",'USGS 1970-2005'!Z36-'ICSY 1950-2003'!Z36))</f>
        <v/>
      </c>
      <c r="AA36" t="str">
        <f>IF('USGS 1970-2005'!AA36="","",IF('ICSY 1950-2003'!AA36="","",'USGS 1970-2005'!AA36-'ICSY 1950-2003'!AA36))</f>
        <v/>
      </c>
      <c r="AB36" t="str">
        <f>IF('USGS 1970-2005'!AB36="","",IF('ICSY 1950-2003'!AB36="","",'USGS 1970-2005'!AB36-'ICSY 1950-2003'!AB36))</f>
        <v/>
      </c>
      <c r="AC36" t="str">
        <f>IF('USGS 1970-2005'!AC36="","",IF('ICSY 1950-2003'!AC36="","",'USGS 1970-2005'!AC36-'ICSY 1950-2003'!AC36))</f>
        <v/>
      </c>
      <c r="AD36" t="str">
        <f>IF('USGS 1970-2005'!AD36="","",IF('ICSY 1950-2003'!AD36="","",'USGS 1970-2005'!AD36-'ICSY 1950-2003'!AD36))</f>
        <v/>
      </c>
      <c r="AE36" t="str">
        <f>IF('USGS 1970-2005'!AE36="","",IF('ICSY 1950-2003'!AE36="","",'USGS 1970-2005'!AE36-'ICSY 1950-2003'!AE36))</f>
        <v/>
      </c>
      <c r="AF36" t="str">
        <f>IF('USGS 1970-2005'!AF36="","",IF('ICSY 1950-2003'!AF36="","",'USGS 1970-2005'!AF36-'ICSY 1950-2003'!AF36))</f>
        <v/>
      </c>
      <c r="AG36" t="str">
        <f>IF('USGS 1970-2005'!AG36="","",IF('ICSY 1950-2003'!AG36="","",'USGS 1970-2005'!AG36-'ICSY 1950-2003'!AG36))</f>
        <v/>
      </c>
      <c r="AH36" t="str">
        <f>IF('USGS 1970-2005'!AH36="","",IF('ICSY 1950-2003'!AH36="","",'USGS 1970-2005'!AH36-'ICSY 1950-2003'!AH36))</f>
        <v/>
      </c>
      <c r="AI36" t="str">
        <f>IF('USGS 1970-2005'!AI36="","",IF('ICSY 1950-2003'!AI36="","",'USGS 1970-2005'!AI36-'ICSY 1950-2003'!AI36))</f>
        <v/>
      </c>
      <c r="AJ36" t="str">
        <f>IF('USGS 1970-2005'!AJ36="","",IF('ICSY 1950-2003'!AJ36="","",'USGS 1970-2005'!AJ36-'ICSY 1950-2003'!AJ36))</f>
        <v/>
      </c>
      <c r="AK36" t="str">
        <f>IF('USGS 1970-2005'!AK36="","",IF('ICSY 1950-2003'!AK36="","",'USGS 1970-2005'!AK36-'ICSY 1950-2003'!AK36))</f>
        <v/>
      </c>
      <c r="AL36" t="str">
        <f>IF('USGS 1970-2005'!AL36="","",IF('ICSY 1950-2003'!AL36="","",'USGS 1970-2005'!AL36-'ICSY 1950-2003'!AL36))</f>
        <v/>
      </c>
      <c r="AM36" t="str">
        <f>IF('USGS 1970-2005'!AM36="","",IF('ICSY 1950-2003'!AM36="","",'USGS 1970-2005'!AM36-'ICSY 1950-2003'!AM36))</f>
        <v/>
      </c>
      <c r="AN36" t="str">
        <f>IF('USGS 1970-2005'!AN36="","",IF('ICSY 1950-2003'!AN36="","",'USGS 1970-2005'!AN36-'ICSY 1950-2003'!AN36))</f>
        <v/>
      </c>
      <c r="AO36" t="str">
        <f>IF('USGS 1970-2005'!AO36="","",IF('ICSY 1950-2003'!AO36="","",'USGS 1970-2005'!AO36-'ICSY 1950-2003'!AO36))</f>
        <v/>
      </c>
      <c r="AP36" t="str">
        <f>IF('USGS 1970-2005'!AP36="","",IF('ICSY 1950-2003'!AP36="","",'USGS 1970-2005'!AP36-'ICSY 1950-2003'!AP36))</f>
        <v/>
      </c>
      <c r="AQ36" t="str">
        <f>IF('USGS 1970-2005'!AQ36="","",IF('ICSY 1950-2003'!AQ36="","",'USGS 1970-2005'!AQ36-'ICSY 1950-2003'!AQ36))</f>
        <v/>
      </c>
      <c r="AR36" t="str">
        <f>IF('USGS 1970-2005'!AR36="","",IF('ICSY 1950-2003'!AR36="","",'USGS 1970-2005'!AR36-'ICSY 1950-2003'!AR36))</f>
        <v/>
      </c>
      <c r="AS36" t="str">
        <f>IF('USGS 1970-2005'!AS36="","",IF('ICSY 1950-2003'!AS36="","",'USGS 1970-2005'!AS36-'ICSY 1950-2003'!AS36))</f>
        <v/>
      </c>
      <c r="AU36">
        <f t="shared" si="0"/>
        <v>0</v>
      </c>
    </row>
    <row r="37" spans="1:47" x14ac:dyDescent="0.2">
      <c r="A37" t="s">
        <v>105</v>
      </c>
      <c r="B37" t="s">
        <v>106</v>
      </c>
      <c r="C37" t="s">
        <v>107</v>
      </c>
      <c r="L37">
        <f>IF('USGS 1970-2005'!L37="","",IF('ICSY 1950-2003'!L37="","",'USGS 1970-2005'!L37-'ICSY 1950-2003'!L37))</f>
        <v>0.17999999999999972</v>
      </c>
      <c r="M37">
        <f>IF('USGS 1970-2005'!M37="","",IF('ICSY 1950-2003'!M37="","",'USGS 1970-2005'!M37-'ICSY 1950-2003'!M37))</f>
        <v>15.090000000000003</v>
      </c>
      <c r="N37">
        <f>IF('USGS 1970-2005'!N37="","",IF('ICSY 1950-2003'!N37="","",'USGS 1970-2005'!N37-'ICSY 1950-2003'!N37))</f>
        <v>-6.6400000000000006</v>
      </c>
      <c r="O37">
        <f>IF('USGS 1970-2005'!O37="","",IF('ICSY 1950-2003'!O37="","",'USGS 1970-2005'!O37-'ICSY 1950-2003'!O37))</f>
        <v>0.18000000000000682</v>
      </c>
      <c r="P37">
        <f>IF('USGS 1970-2005'!P37="","",IF('ICSY 1950-2003'!P37="","",'USGS 1970-2005'!P37-'ICSY 1950-2003'!P37))</f>
        <v>0</v>
      </c>
      <c r="Q37">
        <f>IF('USGS 1970-2005'!Q37="","",IF('ICSY 1950-2003'!Q37="","",'USGS 1970-2005'!Q37-'ICSY 1950-2003'!Q37))</f>
        <v>0</v>
      </c>
      <c r="R37">
        <f>IF('USGS 1970-2005'!R37="","",IF('ICSY 1950-2003'!R37="","",'USGS 1970-2005'!R37-'ICSY 1950-2003'!R37))</f>
        <v>0</v>
      </c>
      <c r="S37">
        <f>IF('USGS 1970-2005'!S37="","",IF('ICSY 1950-2003'!S37="","",'USGS 1970-2005'!S37-'ICSY 1950-2003'!S37))</f>
        <v>0</v>
      </c>
      <c r="T37">
        <f>IF('USGS 1970-2005'!T37="","",IF('ICSY 1950-2003'!T37="","",'USGS 1970-2005'!T37-'ICSY 1950-2003'!T37))</f>
        <v>0</v>
      </c>
      <c r="U37" t="str">
        <f>IF('USGS 1970-2005'!U37="","",IF('ICSY 1950-2003'!U37="","",'USGS 1970-2005'!U37-'ICSY 1950-2003'!U37))</f>
        <v/>
      </c>
      <c r="V37" t="str">
        <f>IF('USGS 1970-2005'!V37="","",IF('ICSY 1950-2003'!V37="","",'USGS 1970-2005'!V37-'ICSY 1950-2003'!V37))</f>
        <v/>
      </c>
      <c r="W37" t="str">
        <f>IF('USGS 1970-2005'!W37="","",IF('ICSY 1950-2003'!W37="","",'USGS 1970-2005'!W37-'ICSY 1950-2003'!W37))</f>
        <v/>
      </c>
      <c r="X37" t="str">
        <f>IF('USGS 1970-2005'!X37="","",IF('ICSY 1950-2003'!X37="","",'USGS 1970-2005'!X37-'ICSY 1950-2003'!X37))</f>
        <v/>
      </c>
      <c r="Y37" t="str">
        <f>IF('USGS 1970-2005'!Y37="","",IF('ICSY 1950-2003'!Y37="","",'USGS 1970-2005'!Y37-'ICSY 1950-2003'!Y37))</f>
        <v/>
      </c>
      <c r="Z37" t="str">
        <f>IF('USGS 1970-2005'!Z37="","",IF('ICSY 1950-2003'!Z37="","",'USGS 1970-2005'!Z37-'ICSY 1950-2003'!Z37))</f>
        <v/>
      </c>
      <c r="AA37" t="str">
        <f>IF('USGS 1970-2005'!AA37="","",IF('ICSY 1950-2003'!AA37="","",'USGS 1970-2005'!AA37-'ICSY 1950-2003'!AA37))</f>
        <v/>
      </c>
      <c r="AB37" t="str">
        <f>IF('USGS 1970-2005'!AB37="","",IF('ICSY 1950-2003'!AB37="","",'USGS 1970-2005'!AB37-'ICSY 1950-2003'!AB37))</f>
        <v/>
      </c>
      <c r="AC37" t="str">
        <f>IF('USGS 1970-2005'!AC37="","",IF('ICSY 1950-2003'!AC37="","",'USGS 1970-2005'!AC37-'ICSY 1950-2003'!AC37))</f>
        <v/>
      </c>
      <c r="AD37" t="str">
        <f>IF('USGS 1970-2005'!AD37="","",IF('ICSY 1950-2003'!AD37="","",'USGS 1970-2005'!AD37-'ICSY 1950-2003'!AD37))</f>
        <v/>
      </c>
      <c r="AE37" t="str">
        <f>IF('USGS 1970-2005'!AE37="","",IF('ICSY 1950-2003'!AE37="","",'USGS 1970-2005'!AE37-'ICSY 1950-2003'!AE37))</f>
        <v/>
      </c>
      <c r="AF37" t="str">
        <f>IF('USGS 1970-2005'!AF37="","",IF('ICSY 1950-2003'!AF37="","",'USGS 1970-2005'!AF37-'ICSY 1950-2003'!AF37))</f>
        <v/>
      </c>
      <c r="AG37" t="str">
        <f>IF('USGS 1970-2005'!AG37="","",IF('ICSY 1950-2003'!AG37="","",'USGS 1970-2005'!AG37-'ICSY 1950-2003'!AG37))</f>
        <v/>
      </c>
      <c r="AH37" t="str">
        <f>IF('USGS 1970-2005'!AH37="","",IF('ICSY 1950-2003'!AH37="","",'USGS 1970-2005'!AH37-'ICSY 1950-2003'!AH37))</f>
        <v/>
      </c>
      <c r="AI37" t="str">
        <f>IF('USGS 1970-2005'!AI37="","",IF('ICSY 1950-2003'!AI37="","",'USGS 1970-2005'!AI37-'ICSY 1950-2003'!AI37))</f>
        <v/>
      </c>
      <c r="AJ37" t="str">
        <f>IF('USGS 1970-2005'!AJ37="","",IF('ICSY 1950-2003'!AJ37="","",'USGS 1970-2005'!AJ37-'ICSY 1950-2003'!AJ37))</f>
        <v/>
      </c>
      <c r="AK37" t="str">
        <f>IF('USGS 1970-2005'!AK37="","",IF('ICSY 1950-2003'!AK37="","",'USGS 1970-2005'!AK37-'ICSY 1950-2003'!AK37))</f>
        <v/>
      </c>
      <c r="AL37" t="str">
        <f>IF('USGS 1970-2005'!AL37="","",IF('ICSY 1950-2003'!AL37="","",'USGS 1970-2005'!AL37-'ICSY 1950-2003'!AL37))</f>
        <v/>
      </c>
      <c r="AM37" t="str">
        <f>IF('USGS 1970-2005'!AM37="","",IF('ICSY 1950-2003'!AM37="","",'USGS 1970-2005'!AM37-'ICSY 1950-2003'!AM37))</f>
        <v/>
      </c>
      <c r="AN37">
        <f>IF('USGS 1970-2005'!AN37="","",IF('ICSY 1950-2003'!AN37="","",'USGS 1970-2005'!AN37-'ICSY 1950-2003'!AN37))</f>
        <v>0</v>
      </c>
      <c r="AO37" t="str">
        <f>IF('USGS 1970-2005'!AO37="","",IF('ICSY 1950-2003'!AO37="","",'USGS 1970-2005'!AO37-'ICSY 1950-2003'!AO37))</f>
        <v/>
      </c>
      <c r="AP37" t="str">
        <f>IF('USGS 1970-2005'!AP37="","",IF('ICSY 1950-2003'!AP37="","",'USGS 1970-2005'!AP37-'ICSY 1950-2003'!AP37))</f>
        <v/>
      </c>
      <c r="AQ37" t="str">
        <f>IF('USGS 1970-2005'!AQ37="","",IF('ICSY 1950-2003'!AQ37="","",'USGS 1970-2005'!AQ37-'ICSY 1950-2003'!AQ37))</f>
        <v/>
      </c>
      <c r="AR37" t="str">
        <f>IF('USGS 1970-2005'!AR37="","",IF('ICSY 1950-2003'!AR37="","",'USGS 1970-2005'!AR37-'ICSY 1950-2003'!AR37))</f>
        <v/>
      </c>
      <c r="AS37" t="str">
        <f>IF('USGS 1970-2005'!AS37="","",IF('ICSY 1950-2003'!AS37="","",'USGS 1970-2005'!AS37-'ICSY 1950-2003'!AS37))</f>
        <v/>
      </c>
      <c r="AU37">
        <f t="shared" si="0"/>
        <v>0</v>
      </c>
    </row>
    <row r="38" spans="1:47" x14ac:dyDescent="0.2">
      <c r="A38" t="s">
        <v>108</v>
      </c>
      <c r="B38" t="s">
        <v>109</v>
      </c>
      <c r="C38" t="s">
        <v>110</v>
      </c>
      <c r="L38" t="str">
        <f>IF('USGS 1970-2005'!L38="","",IF('ICSY 1950-2003'!L38="","",'USGS 1970-2005'!L38-'ICSY 1950-2003'!L38))</f>
        <v/>
      </c>
      <c r="M38">
        <f>IF('USGS 1970-2005'!M38="","",IF('ICSY 1950-2003'!M38="","",'USGS 1970-2005'!M38-'ICSY 1950-2003'!M38))</f>
        <v>20</v>
      </c>
      <c r="N38">
        <f>IF('USGS 1970-2005'!N38="","",IF('ICSY 1950-2003'!N38="","",'USGS 1970-2005'!N38-'ICSY 1950-2003'!N38))</f>
        <v>8</v>
      </c>
      <c r="O38">
        <f>IF('USGS 1970-2005'!O38="","",IF('ICSY 1950-2003'!O38="","",'USGS 1970-2005'!O38-'ICSY 1950-2003'!O38))</f>
        <v>10.730000000000018</v>
      </c>
      <c r="P38">
        <f>IF('USGS 1970-2005'!P38="","",IF('ICSY 1950-2003'!P38="","",'USGS 1970-2005'!P38-'ICSY 1950-2003'!P38))</f>
        <v>76.819999999999993</v>
      </c>
      <c r="Q38">
        <f>IF('USGS 1970-2005'!Q38="","",IF('ICSY 1950-2003'!Q38="","",'USGS 1970-2005'!Q38-'ICSY 1950-2003'!Q38))</f>
        <v>46.180000000000007</v>
      </c>
      <c r="R38">
        <f>IF('USGS 1970-2005'!R38="","",IF('ICSY 1950-2003'!R38="","",'USGS 1970-2005'!R38-'ICSY 1950-2003'!R38))</f>
        <v>89.090000000000032</v>
      </c>
      <c r="S38">
        <f>IF('USGS 1970-2005'!S38="","",IF('ICSY 1950-2003'!S38="","",'USGS 1970-2005'!S38-'ICSY 1950-2003'!S38))</f>
        <v>85.639999999999986</v>
      </c>
      <c r="T38">
        <f>IF('USGS 1970-2005'!T38="","",IF('ICSY 1950-2003'!T38="","",'USGS 1970-2005'!T38-'ICSY 1950-2003'!T38))</f>
        <v>-48.449999999999989</v>
      </c>
      <c r="U38">
        <f>IF('USGS 1970-2005'!U38="","",IF('ICSY 1950-2003'!U38="","",'USGS 1970-2005'!U38-'ICSY 1950-2003'!U38))</f>
        <v>1.910000000000025</v>
      </c>
      <c r="V38">
        <f>IF('USGS 1970-2005'!V38="","",IF('ICSY 1950-2003'!V38="","",'USGS 1970-2005'!V38-'ICSY 1950-2003'!V38))</f>
        <v>1.0900000000000318</v>
      </c>
      <c r="W38">
        <f>IF('USGS 1970-2005'!W38="","",IF('ICSY 1950-2003'!W38="","",'USGS 1970-2005'!W38-'ICSY 1950-2003'!W38))</f>
        <v>1.2699999999999818</v>
      </c>
      <c r="X38">
        <f>IF('USGS 1970-2005'!X38="","",IF('ICSY 1950-2003'!X38="","",'USGS 1970-2005'!X38-'ICSY 1950-2003'!X38))</f>
        <v>0.90999999999996817</v>
      </c>
      <c r="Y38">
        <f>IF('USGS 1970-2005'!Y38="","",IF('ICSY 1950-2003'!Y38="","",'USGS 1970-2005'!Y38-'ICSY 1950-2003'!Y38))</f>
        <v>12.909999999999968</v>
      </c>
      <c r="Z38" t="str">
        <f>IF('USGS 1970-2005'!Z38="","",IF('ICSY 1950-2003'!Z38="","",'USGS 1970-2005'!Z38-'ICSY 1950-2003'!Z38))</f>
        <v/>
      </c>
      <c r="AA38" t="str">
        <f>IF('USGS 1970-2005'!AA38="","",IF('ICSY 1950-2003'!AA38="","",'USGS 1970-2005'!AA38-'ICSY 1950-2003'!AA38))</f>
        <v/>
      </c>
      <c r="AB38" t="str">
        <f>IF('USGS 1970-2005'!AB38="","",IF('ICSY 1950-2003'!AB38="","",'USGS 1970-2005'!AB38-'ICSY 1950-2003'!AB38))</f>
        <v/>
      </c>
      <c r="AC38" t="str">
        <f>IF('USGS 1970-2005'!AC38="","",IF('ICSY 1950-2003'!AC38="","",'USGS 1970-2005'!AC38-'ICSY 1950-2003'!AC38))</f>
        <v/>
      </c>
      <c r="AD38" t="str">
        <f>IF('USGS 1970-2005'!AD38="","",IF('ICSY 1950-2003'!AD38="","",'USGS 1970-2005'!AD38-'ICSY 1950-2003'!AD38))</f>
        <v/>
      </c>
      <c r="AE38">
        <f>IF('USGS 1970-2005'!AE38="","",IF('ICSY 1950-2003'!AE38="","",'USGS 1970-2005'!AE38-'ICSY 1950-2003'!AE38))</f>
        <v>0</v>
      </c>
      <c r="AF38">
        <f>IF('USGS 1970-2005'!AF38="","",IF('ICSY 1950-2003'!AF38="","",'USGS 1970-2005'!AF38-'ICSY 1950-2003'!AF38))</f>
        <v>0</v>
      </c>
      <c r="AG38">
        <f>IF('USGS 1970-2005'!AG38="","",IF('ICSY 1950-2003'!AG38="","",'USGS 1970-2005'!AG38-'ICSY 1950-2003'!AG38))</f>
        <v>0</v>
      </c>
      <c r="AH38">
        <f>IF('USGS 1970-2005'!AH38="","",IF('ICSY 1950-2003'!AH38="","",'USGS 1970-2005'!AH38-'ICSY 1950-2003'!AH38))</f>
        <v>-101</v>
      </c>
      <c r="AI38">
        <f>IF('USGS 1970-2005'!AI38="","",IF('ICSY 1950-2003'!AI38="","",'USGS 1970-2005'!AI38-'ICSY 1950-2003'!AI38))</f>
        <v>0</v>
      </c>
      <c r="AJ38">
        <f>IF('USGS 1970-2005'!AJ38="","",IF('ICSY 1950-2003'!AJ38="","",'USGS 1970-2005'!AJ38-'ICSY 1950-2003'!AJ38))</f>
        <v>141</v>
      </c>
      <c r="AK38">
        <f>IF('USGS 1970-2005'!AK38="","",IF('ICSY 1950-2003'!AK38="","",'USGS 1970-2005'!AK38-'ICSY 1950-2003'!AK38))</f>
        <v>30</v>
      </c>
      <c r="AL38">
        <f>IF('USGS 1970-2005'!AL38="","",IF('ICSY 1950-2003'!AL38="","",'USGS 1970-2005'!AL38-'ICSY 1950-2003'!AL38))</f>
        <v>0</v>
      </c>
      <c r="AM38">
        <f>IF('USGS 1970-2005'!AM38="","",IF('ICSY 1950-2003'!AM38="","",'USGS 1970-2005'!AM38-'ICSY 1950-2003'!AM38))</f>
        <v>-283</v>
      </c>
      <c r="AN38">
        <f>IF('USGS 1970-2005'!AN38="","",IF('ICSY 1950-2003'!AN38="","",'USGS 1970-2005'!AN38-'ICSY 1950-2003'!AN38))</f>
        <v>0</v>
      </c>
      <c r="AO38">
        <f>IF('USGS 1970-2005'!AO38="","",IF('ICSY 1950-2003'!AO38="","",'USGS 1970-2005'!AO38-'ICSY 1950-2003'!AO38))</f>
        <v>25</v>
      </c>
      <c r="AP38">
        <f>IF('USGS 1970-2005'!AP38="","",IF('ICSY 1950-2003'!AP38="","",'USGS 1970-2005'!AP38-'ICSY 1950-2003'!AP38))</f>
        <v>-66</v>
      </c>
      <c r="AQ38">
        <f>IF('USGS 1970-2005'!AQ38="","",IF('ICSY 1950-2003'!AQ38="","",'USGS 1970-2005'!AQ38-'ICSY 1950-2003'!AQ38))</f>
        <v>-50</v>
      </c>
      <c r="AR38">
        <f>IF('USGS 1970-2005'!AR38="","",IF('ICSY 1950-2003'!AR38="","",'USGS 1970-2005'!AR38-'ICSY 1950-2003'!AR38))</f>
        <v>0</v>
      </c>
      <c r="AS38">
        <f>IF('USGS 1970-2005'!AS38="","",IF('ICSY 1950-2003'!AS38="","",'USGS 1970-2005'!AS38-'ICSY 1950-2003'!AS38))</f>
        <v>0</v>
      </c>
      <c r="AU38">
        <f t="shared" si="0"/>
        <v>-0.34399999999999997</v>
      </c>
    </row>
    <row r="39" spans="1:47" x14ac:dyDescent="0.2">
      <c r="A39" t="s">
        <v>111</v>
      </c>
      <c r="B39" t="s">
        <v>112</v>
      </c>
      <c r="C39" t="s">
        <v>113</v>
      </c>
      <c r="L39">
        <f>IF('USGS 1970-2005'!L39="","",IF('ICSY 1950-2003'!L39="","",'USGS 1970-2005'!L39-'ICSY 1950-2003'!L39))</f>
        <v>-60.269999999999527</v>
      </c>
      <c r="M39">
        <f>IF('USGS 1970-2005'!M39="","",IF('ICSY 1950-2003'!M39="","",'USGS 1970-2005'!M39-'ICSY 1950-2003'!M39))</f>
        <v>-75.180000000000291</v>
      </c>
      <c r="N39">
        <f>IF('USGS 1970-2005'!N39="","",IF('ICSY 1950-2003'!N39="","",'USGS 1970-2005'!N39-'ICSY 1950-2003'!N39))</f>
        <v>-21.909999999999854</v>
      </c>
      <c r="O39">
        <f>IF('USGS 1970-2005'!O39="","",IF('ICSY 1950-2003'!O39="","",'USGS 1970-2005'!O39-'ICSY 1950-2003'!O39))</f>
        <v>61.550000000001091</v>
      </c>
      <c r="P39">
        <f>IF('USGS 1970-2005'!P39="","",IF('ICSY 1950-2003'!P39="","",'USGS 1970-2005'!P39-'ICSY 1950-2003'!P39))</f>
        <v>-199.18000000000029</v>
      </c>
      <c r="Q39">
        <f>IF('USGS 1970-2005'!Q39="","",IF('ICSY 1950-2003'!Q39="","",'USGS 1970-2005'!Q39-'ICSY 1950-2003'!Q39))</f>
        <v>245.36000000000058</v>
      </c>
      <c r="R39">
        <f>IF('USGS 1970-2005'!R39="","",IF('ICSY 1950-2003'!R39="","",'USGS 1970-2005'!R39-'ICSY 1950-2003'!R39))</f>
        <v>-253.44999999999891</v>
      </c>
      <c r="S39">
        <f>IF('USGS 1970-2005'!S39="","",IF('ICSY 1950-2003'!S39="","",'USGS 1970-2005'!S39-'ICSY 1950-2003'!S39))</f>
        <v>-273</v>
      </c>
      <c r="T39">
        <f>IF('USGS 1970-2005'!T39="","",IF('ICSY 1950-2003'!T39="","",'USGS 1970-2005'!T39-'ICSY 1950-2003'!T39))</f>
        <v>-133</v>
      </c>
      <c r="U39">
        <f>IF('USGS 1970-2005'!U39="","",IF('ICSY 1950-2003'!U39="","",'USGS 1970-2005'!U39-'ICSY 1950-2003'!U39))</f>
        <v>321.90999999999985</v>
      </c>
      <c r="V39">
        <f>IF('USGS 1970-2005'!V39="","",IF('ICSY 1950-2003'!V39="","",'USGS 1970-2005'!V39-'ICSY 1950-2003'!V39))</f>
        <v>179.09000000000015</v>
      </c>
      <c r="W39">
        <f>IF('USGS 1970-2005'!W39="","",IF('ICSY 1950-2003'!W39="","",'USGS 1970-2005'!W39-'ICSY 1950-2003'!W39))</f>
        <v>14.360000000000582</v>
      </c>
      <c r="X39">
        <f>IF('USGS 1970-2005'!X39="","",IF('ICSY 1950-2003'!X39="","",'USGS 1970-2005'!X39-'ICSY 1950-2003'!X39))</f>
        <v>307.63999999999942</v>
      </c>
      <c r="Y39">
        <f>IF('USGS 1970-2005'!Y39="","",IF('ICSY 1950-2003'!Y39="","",'USGS 1970-2005'!Y39-'ICSY 1950-2003'!Y39))</f>
        <v>16.270000000000437</v>
      </c>
      <c r="Z39">
        <f>IF('USGS 1970-2005'!Z39="","",IF('ICSY 1950-2003'!Z39="","",'USGS 1970-2005'!Z39-'ICSY 1950-2003'!Z39))</f>
        <v>-760.63999999999942</v>
      </c>
      <c r="AA39">
        <f>IF('USGS 1970-2005'!AA39="","",IF('ICSY 1950-2003'!AA39="","",'USGS 1970-2005'!AA39-'ICSY 1950-2003'!AA39))</f>
        <v>21.639999999999418</v>
      </c>
      <c r="AB39">
        <f>IF('USGS 1970-2005'!AB39="","",IF('ICSY 1950-2003'!AB39="","",'USGS 1970-2005'!AB39-'ICSY 1950-2003'!AB39))</f>
        <v>13.550000000001091</v>
      </c>
      <c r="AC39">
        <f>IF('USGS 1970-2005'!AC39="","",IF('ICSY 1950-2003'!AC39="","",'USGS 1970-2005'!AC39-'ICSY 1950-2003'!AC39))</f>
        <v>13.360000000000582</v>
      </c>
      <c r="AD39">
        <f>IF('USGS 1970-2005'!AD39="","",IF('ICSY 1950-2003'!AD39="","",'USGS 1970-2005'!AD39-'ICSY 1950-2003'!AD39))</f>
        <v>-314.44000000000051</v>
      </c>
      <c r="AE39">
        <f>IF('USGS 1970-2005'!AE39="","",IF('ICSY 1950-2003'!AE39="","",'USGS 1970-2005'!AE39-'ICSY 1950-2003'!AE39))</f>
        <v>0</v>
      </c>
      <c r="AF39">
        <f>IF('USGS 1970-2005'!AF39="","",IF('ICSY 1950-2003'!AF39="","",'USGS 1970-2005'!AF39-'ICSY 1950-2003'!AF39))</f>
        <v>0</v>
      </c>
      <c r="AG39">
        <f>IF('USGS 1970-2005'!AG39="","",IF('ICSY 1950-2003'!AG39="","",'USGS 1970-2005'!AG39-'ICSY 1950-2003'!AG39))</f>
        <v>24</v>
      </c>
      <c r="AH39">
        <f>IF('USGS 1970-2005'!AH39="","",IF('ICSY 1950-2003'!AH39="","",'USGS 1970-2005'!AH39-'ICSY 1950-2003'!AH39))</f>
        <v>-2894</v>
      </c>
      <c r="AI39">
        <f>IF('USGS 1970-2005'!AI39="","",IF('ICSY 1950-2003'!AI39="","",'USGS 1970-2005'!AI39-'ICSY 1950-2003'!AI39))</f>
        <v>-2722</v>
      </c>
      <c r="AJ39">
        <f>IF('USGS 1970-2005'!AJ39="","",IF('ICSY 1950-2003'!AJ39="","",'USGS 1970-2005'!AJ39-'ICSY 1950-2003'!AJ39))</f>
        <v>0</v>
      </c>
      <c r="AK39">
        <f>IF('USGS 1970-2005'!AK39="","",IF('ICSY 1950-2003'!AK39="","",'USGS 1970-2005'!AK39-'ICSY 1950-2003'!AK39))</f>
        <v>0</v>
      </c>
      <c r="AL39">
        <f>IF('USGS 1970-2005'!AL39="","",IF('ICSY 1950-2003'!AL39="","",'USGS 1970-2005'!AL39-'ICSY 1950-2003'!AL39))</f>
        <v>0</v>
      </c>
      <c r="AM39">
        <f>IF('USGS 1970-2005'!AM39="","",IF('ICSY 1950-2003'!AM39="","",'USGS 1970-2005'!AM39-'ICSY 1950-2003'!AM39))</f>
        <v>279</v>
      </c>
      <c r="AN39">
        <f>IF('USGS 1970-2005'!AN39="","",IF('ICSY 1950-2003'!AN39="","",'USGS 1970-2005'!AN39-'ICSY 1950-2003'!AN39))</f>
        <v>-44</v>
      </c>
      <c r="AO39">
        <f>IF('USGS 1970-2005'!AO39="","",IF('ICSY 1950-2003'!AO39="","",'USGS 1970-2005'!AO39-'ICSY 1950-2003'!AO39))</f>
        <v>-9</v>
      </c>
      <c r="AP39">
        <f>IF('USGS 1970-2005'!AP39="","",IF('ICSY 1950-2003'!AP39="","",'USGS 1970-2005'!AP39-'ICSY 1950-2003'!AP39))</f>
        <v>-141</v>
      </c>
      <c r="AQ39">
        <f>IF('USGS 1970-2005'!AQ39="","",IF('ICSY 1950-2003'!AQ39="","",'USGS 1970-2005'!AQ39-'ICSY 1950-2003'!AQ39))</f>
        <v>193</v>
      </c>
      <c r="AR39">
        <f>IF('USGS 1970-2005'!AR39="","",IF('ICSY 1950-2003'!AR39="","",'USGS 1970-2005'!AR39-'ICSY 1950-2003'!AR39))</f>
        <v>-2</v>
      </c>
      <c r="AS39">
        <f>IF('USGS 1970-2005'!AS39="","",IF('ICSY 1950-2003'!AS39="","",'USGS 1970-2005'!AS39-'ICSY 1950-2003'!AS39))</f>
        <v>-647</v>
      </c>
      <c r="AU39">
        <f t="shared" si="0"/>
        <v>-0.371</v>
      </c>
    </row>
    <row r="40" spans="1:47" x14ac:dyDescent="0.2">
      <c r="A40" t="s">
        <v>114</v>
      </c>
      <c r="B40" t="s">
        <v>115</v>
      </c>
      <c r="C40" t="s">
        <v>116</v>
      </c>
      <c r="L40" t="str">
        <f>IF('USGS 1970-2005'!L40="","",IF('ICSY 1950-2003'!L40="","",'USGS 1970-2005'!L40-'ICSY 1950-2003'!L40))</f>
        <v/>
      </c>
      <c r="M40" t="str">
        <f>IF('USGS 1970-2005'!M40="","",IF('ICSY 1950-2003'!M40="","",'USGS 1970-2005'!M40-'ICSY 1950-2003'!M40))</f>
        <v/>
      </c>
      <c r="N40" t="str">
        <f>IF('USGS 1970-2005'!N40="","",IF('ICSY 1950-2003'!N40="","",'USGS 1970-2005'!N40-'ICSY 1950-2003'!N40))</f>
        <v/>
      </c>
      <c r="O40" t="str">
        <f>IF('USGS 1970-2005'!O40="","",IF('ICSY 1950-2003'!O40="","",'USGS 1970-2005'!O40-'ICSY 1950-2003'!O40))</f>
        <v/>
      </c>
      <c r="P40" t="str">
        <f>IF('USGS 1970-2005'!P40="","",IF('ICSY 1950-2003'!P40="","",'USGS 1970-2005'!P40-'ICSY 1950-2003'!P40))</f>
        <v/>
      </c>
      <c r="Q40" t="str">
        <f>IF('USGS 1970-2005'!Q40="","",IF('ICSY 1950-2003'!Q40="","",'USGS 1970-2005'!Q40-'ICSY 1950-2003'!Q40))</f>
        <v/>
      </c>
      <c r="R40" t="str">
        <f>IF('USGS 1970-2005'!R40="","",IF('ICSY 1950-2003'!R40="","",'USGS 1970-2005'!R40-'ICSY 1950-2003'!R40))</f>
        <v/>
      </c>
      <c r="S40" t="str">
        <f>IF('USGS 1970-2005'!S40="","",IF('ICSY 1950-2003'!S40="","",'USGS 1970-2005'!S40-'ICSY 1950-2003'!S40))</f>
        <v/>
      </c>
      <c r="T40" t="str">
        <f>IF('USGS 1970-2005'!T40="","",IF('ICSY 1950-2003'!T40="","",'USGS 1970-2005'!T40-'ICSY 1950-2003'!T40))</f>
        <v/>
      </c>
      <c r="U40" t="str">
        <f>IF('USGS 1970-2005'!U40="","",IF('ICSY 1950-2003'!U40="","",'USGS 1970-2005'!U40-'ICSY 1950-2003'!U40))</f>
        <v/>
      </c>
      <c r="V40" t="str">
        <f>IF('USGS 1970-2005'!V40="","",IF('ICSY 1950-2003'!V40="","",'USGS 1970-2005'!V40-'ICSY 1950-2003'!V40))</f>
        <v/>
      </c>
      <c r="W40" t="str">
        <f>IF('USGS 1970-2005'!W40="","",IF('ICSY 1950-2003'!W40="","",'USGS 1970-2005'!W40-'ICSY 1950-2003'!W40))</f>
        <v/>
      </c>
      <c r="X40" t="str">
        <f>IF('USGS 1970-2005'!X40="","",IF('ICSY 1950-2003'!X40="","",'USGS 1970-2005'!X40-'ICSY 1950-2003'!X40))</f>
        <v/>
      </c>
      <c r="Y40" t="str">
        <f>IF('USGS 1970-2005'!Y40="","",IF('ICSY 1950-2003'!Y40="","",'USGS 1970-2005'!Y40-'ICSY 1950-2003'!Y40))</f>
        <v/>
      </c>
      <c r="Z40" t="str">
        <f>IF('USGS 1970-2005'!Z40="","",IF('ICSY 1950-2003'!Z40="","",'USGS 1970-2005'!Z40-'ICSY 1950-2003'!Z40))</f>
        <v/>
      </c>
      <c r="AA40" t="str">
        <f>IF('USGS 1970-2005'!AA40="","",IF('ICSY 1950-2003'!AA40="","",'USGS 1970-2005'!AA40-'ICSY 1950-2003'!AA40))</f>
        <v/>
      </c>
      <c r="AB40" t="str">
        <f>IF('USGS 1970-2005'!AB40="","",IF('ICSY 1950-2003'!AB40="","",'USGS 1970-2005'!AB40-'ICSY 1950-2003'!AB40))</f>
        <v/>
      </c>
      <c r="AC40" t="str">
        <f>IF('USGS 1970-2005'!AC40="","",IF('ICSY 1950-2003'!AC40="","",'USGS 1970-2005'!AC40-'ICSY 1950-2003'!AC40))</f>
        <v/>
      </c>
      <c r="AD40" t="str">
        <f>IF('USGS 1970-2005'!AD40="","",IF('ICSY 1950-2003'!AD40="","",'USGS 1970-2005'!AD40-'ICSY 1950-2003'!AD40))</f>
        <v/>
      </c>
      <c r="AE40" t="str">
        <f>IF('USGS 1970-2005'!AE40="","",IF('ICSY 1950-2003'!AE40="","",'USGS 1970-2005'!AE40-'ICSY 1950-2003'!AE40))</f>
        <v/>
      </c>
      <c r="AF40" t="str">
        <f>IF('USGS 1970-2005'!AF40="","",IF('ICSY 1950-2003'!AF40="","",'USGS 1970-2005'!AF40-'ICSY 1950-2003'!AF40))</f>
        <v/>
      </c>
      <c r="AG40" t="str">
        <f>IF('USGS 1970-2005'!AG40="","",IF('ICSY 1950-2003'!AG40="","",'USGS 1970-2005'!AG40-'ICSY 1950-2003'!AG40))</f>
        <v/>
      </c>
      <c r="AH40" t="str">
        <f>IF('USGS 1970-2005'!AH40="","",IF('ICSY 1950-2003'!AH40="","",'USGS 1970-2005'!AH40-'ICSY 1950-2003'!AH40))</f>
        <v/>
      </c>
      <c r="AI40" t="str">
        <f>IF('USGS 1970-2005'!AI40="","",IF('ICSY 1950-2003'!AI40="","",'USGS 1970-2005'!AI40-'ICSY 1950-2003'!AI40))</f>
        <v/>
      </c>
      <c r="AJ40" t="str">
        <f>IF('USGS 1970-2005'!AJ40="","",IF('ICSY 1950-2003'!AJ40="","",'USGS 1970-2005'!AJ40-'ICSY 1950-2003'!AJ40))</f>
        <v/>
      </c>
      <c r="AK40" t="str">
        <f>IF('USGS 1970-2005'!AK40="","",IF('ICSY 1950-2003'!AK40="","",'USGS 1970-2005'!AK40-'ICSY 1950-2003'!AK40))</f>
        <v/>
      </c>
      <c r="AL40" t="str">
        <f>IF('USGS 1970-2005'!AL40="","",IF('ICSY 1950-2003'!AL40="","",'USGS 1970-2005'!AL40-'ICSY 1950-2003'!AL40))</f>
        <v/>
      </c>
      <c r="AM40" t="str">
        <f>IF('USGS 1970-2005'!AM40="","",IF('ICSY 1950-2003'!AM40="","",'USGS 1970-2005'!AM40-'ICSY 1950-2003'!AM40))</f>
        <v/>
      </c>
      <c r="AN40" t="str">
        <f>IF('USGS 1970-2005'!AN40="","",IF('ICSY 1950-2003'!AN40="","",'USGS 1970-2005'!AN40-'ICSY 1950-2003'!AN40))</f>
        <v/>
      </c>
      <c r="AO40" t="str">
        <f>IF('USGS 1970-2005'!AO40="","",IF('ICSY 1950-2003'!AO40="","",'USGS 1970-2005'!AO40-'ICSY 1950-2003'!AO40))</f>
        <v/>
      </c>
      <c r="AP40" t="str">
        <f>IF('USGS 1970-2005'!AP40="","",IF('ICSY 1950-2003'!AP40="","",'USGS 1970-2005'!AP40-'ICSY 1950-2003'!AP40))</f>
        <v/>
      </c>
      <c r="AQ40" t="str">
        <f>IF('USGS 1970-2005'!AQ40="","",IF('ICSY 1950-2003'!AQ40="","",'USGS 1970-2005'!AQ40-'ICSY 1950-2003'!AQ40))</f>
        <v/>
      </c>
      <c r="AR40" t="str">
        <f>IF('USGS 1970-2005'!AR40="","",IF('ICSY 1950-2003'!AR40="","",'USGS 1970-2005'!AR40-'ICSY 1950-2003'!AR40))</f>
        <v/>
      </c>
      <c r="AS40" t="str">
        <f>IF('USGS 1970-2005'!AS40="","",IF('ICSY 1950-2003'!AS40="","",'USGS 1970-2005'!AS40-'ICSY 1950-2003'!AS40))</f>
        <v/>
      </c>
      <c r="AU40">
        <f t="shared" si="0"/>
        <v>0</v>
      </c>
    </row>
    <row r="41" spans="1:47" x14ac:dyDescent="0.2">
      <c r="A41" t="s">
        <v>117</v>
      </c>
      <c r="B41" t="s">
        <v>118</v>
      </c>
      <c r="C41" t="s">
        <v>119</v>
      </c>
      <c r="L41" t="str">
        <f>IF('USGS 1970-2005'!L41="","",IF('ICSY 1950-2003'!L41="","",'USGS 1970-2005'!L41-'ICSY 1950-2003'!L41))</f>
        <v/>
      </c>
      <c r="M41" t="str">
        <f>IF('USGS 1970-2005'!M41="","",IF('ICSY 1950-2003'!M41="","",'USGS 1970-2005'!M41-'ICSY 1950-2003'!M41))</f>
        <v/>
      </c>
      <c r="N41" t="str">
        <f>IF('USGS 1970-2005'!N41="","",IF('ICSY 1950-2003'!N41="","",'USGS 1970-2005'!N41-'ICSY 1950-2003'!N41))</f>
        <v/>
      </c>
      <c r="O41" t="str">
        <f>IF('USGS 1970-2005'!O41="","",IF('ICSY 1950-2003'!O41="","",'USGS 1970-2005'!O41-'ICSY 1950-2003'!O41))</f>
        <v/>
      </c>
      <c r="P41" t="str">
        <f>IF('USGS 1970-2005'!P41="","",IF('ICSY 1950-2003'!P41="","",'USGS 1970-2005'!P41-'ICSY 1950-2003'!P41))</f>
        <v/>
      </c>
      <c r="Q41" t="str">
        <f>IF('USGS 1970-2005'!Q41="","",IF('ICSY 1950-2003'!Q41="","",'USGS 1970-2005'!Q41-'ICSY 1950-2003'!Q41))</f>
        <v/>
      </c>
      <c r="R41" t="str">
        <f>IF('USGS 1970-2005'!R41="","",IF('ICSY 1950-2003'!R41="","",'USGS 1970-2005'!R41-'ICSY 1950-2003'!R41))</f>
        <v/>
      </c>
      <c r="S41" t="str">
        <f>IF('USGS 1970-2005'!S41="","",IF('ICSY 1950-2003'!S41="","",'USGS 1970-2005'!S41-'ICSY 1950-2003'!S41))</f>
        <v/>
      </c>
      <c r="T41" t="str">
        <f>IF('USGS 1970-2005'!T41="","",IF('ICSY 1950-2003'!T41="","",'USGS 1970-2005'!T41-'ICSY 1950-2003'!T41))</f>
        <v/>
      </c>
      <c r="U41" t="str">
        <f>IF('USGS 1970-2005'!U41="","",IF('ICSY 1950-2003'!U41="","",'USGS 1970-2005'!U41-'ICSY 1950-2003'!U41))</f>
        <v/>
      </c>
      <c r="V41" t="str">
        <f>IF('USGS 1970-2005'!V41="","",IF('ICSY 1950-2003'!V41="","",'USGS 1970-2005'!V41-'ICSY 1950-2003'!V41))</f>
        <v/>
      </c>
      <c r="W41" t="str">
        <f>IF('USGS 1970-2005'!W41="","",IF('ICSY 1950-2003'!W41="","",'USGS 1970-2005'!W41-'ICSY 1950-2003'!W41))</f>
        <v/>
      </c>
      <c r="X41" t="str">
        <f>IF('USGS 1970-2005'!X41="","",IF('ICSY 1950-2003'!X41="","",'USGS 1970-2005'!X41-'ICSY 1950-2003'!X41))</f>
        <v/>
      </c>
      <c r="Y41" t="str">
        <f>IF('USGS 1970-2005'!Y41="","",IF('ICSY 1950-2003'!Y41="","",'USGS 1970-2005'!Y41-'ICSY 1950-2003'!Y41))</f>
        <v/>
      </c>
      <c r="Z41" t="str">
        <f>IF('USGS 1970-2005'!Z41="","",IF('ICSY 1950-2003'!Z41="","",'USGS 1970-2005'!Z41-'ICSY 1950-2003'!Z41))</f>
        <v/>
      </c>
      <c r="AA41" t="str">
        <f>IF('USGS 1970-2005'!AA41="","",IF('ICSY 1950-2003'!AA41="","",'USGS 1970-2005'!AA41-'ICSY 1950-2003'!AA41))</f>
        <v/>
      </c>
      <c r="AB41" t="str">
        <f>IF('USGS 1970-2005'!AB41="","",IF('ICSY 1950-2003'!AB41="","",'USGS 1970-2005'!AB41-'ICSY 1950-2003'!AB41))</f>
        <v/>
      </c>
      <c r="AC41" t="str">
        <f>IF('USGS 1970-2005'!AC41="","",IF('ICSY 1950-2003'!AC41="","",'USGS 1970-2005'!AC41-'ICSY 1950-2003'!AC41))</f>
        <v/>
      </c>
      <c r="AD41" t="str">
        <f>IF('USGS 1970-2005'!AD41="","",IF('ICSY 1950-2003'!AD41="","",'USGS 1970-2005'!AD41-'ICSY 1950-2003'!AD41))</f>
        <v/>
      </c>
      <c r="AE41" t="str">
        <f>IF('USGS 1970-2005'!AE41="","",IF('ICSY 1950-2003'!AE41="","",'USGS 1970-2005'!AE41-'ICSY 1950-2003'!AE41))</f>
        <v/>
      </c>
      <c r="AF41" t="str">
        <f>IF('USGS 1970-2005'!AF41="","",IF('ICSY 1950-2003'!AF41="","",'USGS 1970-2005'!AF41-'ICSY 1950-2003'!AF41))</f>
        <v/>
      </c>
      <c r="AG41" t="str">
        <f>IF('USGS 1970-2005'!AG41="","",IF('ICSY 1950-2003'!AG41="","",'USGS 1970-2005'!AG41-'ICSY 1950-2003'!AG41))</f>
        <v/>
      </c>
      <c r="AH41" t="str">
        <f>IF('USGS 1970-2005'!AH41="","",IF('ICSY 1950-2003'!AH41="","",'USGS 1970-2005'!AH41-'ICSY 1950-2003'!AH41))</f>
        <v/>
      </c>
      <c r="AI41" t="str">
        <f>IF('USGS 1970-2005'!AI41="","",IF('ICSY 1950-2003'!AI41="","",'USGS 1970-2005'!AI41-'ICSY 1950-2003'!AI41))</f>
        <v/>
      </c>
      <c r="AJ41" t="str">
        <f>IF('USGS 1970-2005'!AJ41="","",IF('ICSY 1950-2003'!AJ41="","",'USGS 1970-2005'!AJ41-'ICSY 1950-2003'!AJ41))</f>
        <v/>
      </c>
      <c r="AK41" t="str">
        <f>IF('USGS 1970-2005'!AK41="","",IF('ICSY 1950-2003'!AK41="","",'USGS 1970-2005'!AK41-'ICSY 1950-2003'!AK41))</f>
        <v/>
      </c>
      <c r="AL41" t="str">
        <f>IF('USGS 1970-2005'!AL41="","",IF('ICSY 1950-2003'!AL41="","",'USGS 1970-2005'!AL41-'ICSY 1950-2003'!AL41))</f>
        <v/>
      </c>
      <c r="AM41" t="str">
        <f>IF('USGS 1970-2005'!AM41="","",IF('ICSY 1950-2003'!AM41="","",'USGS 1970-2005'!AM41-'ICSY 1950-2003'!AM41))</f>
        <v/>
      </c>
      <c r="AN41" t="str">
        <f>IF('USGS 1970-2005'!AN41="","",IF('ICSY 1950-2003'!AN41="","",'USGS 1970-2005'!AN41-'ICSY 1950-2003'!AN41))</f>
        <v/>
      </c>
      <c r="AO41" t="str">
        <f>IF('USGS 1970-2005'!AO41="","",IF('ICSY 1950-2003'!AO41="","",'USGS 1970-2005'!AO41-'ICSY 1950-2003'!AO41))</f>
        <v/>
      </c>
      <c r="AP41" t="str">
        <f>IF('USGS 1970-2005'!AP41="","",IF('ICSY 1950-2003'!AP41="","",'USGS 1970-2005'!AP41-'ICSY 1950-2003'!AP41))</f>
        <v/>
      </c>
      <c r="AQ41" t="str">
        <f>IF('USGS 1970-2005'!AQ41="","",IF('ICSY 1950-2003'!AQ41="","",'USGS 1970-2005'!AQ41-'ICSY 1950-2003'!AQ41))</f>
        <v/>
      </c>
      <c r="AR41" t="str">
        <f>IF('USGS 1970-2005'!AR41="","",IF('ICSY 1950-2003'!AR41="","",'USGS 1970-2005'!AR41-'ICSY 1950-2003'!AR41))</f>
        <v/>
      </c>
      <c r="AS41" t="str">
        <f>IF('USGS 1970-2005'!AS41="","",IF('ICSY 1950-2003'!AS41="","",'USGS 1970-2005'!AS41-'ICSY 1950-2003'!AS41))</f>
        <v/>
      </c>
      <c r="AU41">
        <f t="shared" si="0"/>
        <v>0</v>
      </c>
    </row>
    <row r="42" spans="1:47" x14ac:dyDescent="0.2">
      <c r="A42" t="s">
        <v>120</v>
      </c>
      <c r="B42" t="s">
        <v>121</v>
      </c>
      <c r="C42" t="s">
        <v>122</v>
      </c>
      <c r="L42" t="str">
        <f>IF('USGS 1970-2005'!L42="","",IF('ICSY 1950-2003'!L42="","",'USGS 1970-2005'!L42-'ICSY 1950-2003'!L42))</f>
        <v/>
      </c>
      <c r="M42" t="str">
        <f>IF('USGS 1970-2005'!M42="","",IF('ICSY 1950-2003'!M42="","",'USGS 1970-2005'!M42-'ICSY 1950-2003'!M42))</f>
        <v/>
      </c>
      <c r="N42" t="str">
        <f>IF('USGS 1970-2005'!N42="","",IF('ICSY 1950-2003'!N42="","",'USGS 1970-2005'!N42-'ICSY 1950-2003'!N42))</f>
        <v/>
      </c>
      <c r="O42" t="str">
        <f>IF('USGS 1970-2005'!O42="","",IF('ICSY 1950-2003'!O42="","",'USGS 1970-2005'!O42-'ICSY 1950-2003'!O42))</f>
        <v/>
      </c>
      <c r="P42" t="str">
        <f>IF('USGS 1970-2005'!P42="","",IF('ICSY 1950-2003'!P42="","",'USGS 1970-2005'!P42-'ICSY 1950-2003'!P42))</f>
        <v/>
      </c>
      <c r="Q42" t="str">
        <f>IF('USGS 1970-2005'!Q42="","",IF('ICSY 1950-2003'!Q42="","",'USGS 1970-2005'!Q42-'ICSY 1950-2003'!Q42))</f>
        <v/>
      </c>
      <c r="R42" t="str">
        <f>IF('USGS 1970-2005'!R42="","",IF('ICSY 1950-2003'!R42="","",'USGS 1970-2005'!R42-'ICSY 1950-2003'!R42))</f>
        <v/>
      </c>
      <c r="S42" t="str">
        <f>IF('USGS 1970-2005'!S42="","",IF('ICSY 1950-2003'!S42="","",'USGS 1970-2005'!S42-'ICSY 1950-2003'!S42))</f>
        <v/>
      </c>
      <c r="T42" t="str">
        <f>IF('USGS 1970-2005'!T42="","",IF('ICSY 1950-2003'!T42="","",'USGS 1970-2005'!T42-'ICSY 1950-2003'!T42))</f>
        <v/>
      </c>
      <c r="U42" t="str">
        <f>IF('USGS 1970-2005'!U42="","",IF('ICSY 1950-2003'!U42="","",'USGS 1970-2005'!U42-'ICSY 1950-2003'!U42))</f>
        <v/>
      </c>
      <c r="V42" t="str">
        <f>IF('USGS 1970-2005'!V42="","",IF('ICSY 1950-2003'!V42="","",'USGS 1970-2005'!V42-'ICSY 1950-2003'!V42))</f>
        <v/>
      </c>
      <c r="W42" t="str">
        <f>IF('USGS 1970-2005'!W42="","",IF('ICSY 1950-2003'!W42="","",'USGS 1970-2005'!W42-'ICSY 1950-2003'!W42))</f>
        <v/>
      </c>
      <c r="X42" t="str">
        <f>IF('USGS 1970-2005'!X42="","",IF('ICSY 1950-2003'!X42="","",'USGS 1970-2005'!X42-'ICSY 1950-2003'!X42))</f>
        <v/>
      </c>
      <c r="Y42" t="str">
        <f>IF('USGS 1970-2005'!Y42="","",IF('ICSY 1950-2003'!Y42="","",'USGS 1970-2005'!Y42-'ICSY 1950-2003'!Y42))</f>
        <v/>
      </c>
      <c r="Z42" t="str">
        <f>IF('USGS 1970-2005'!Z42="","",IF('ICSY 1950-2003'!Z42="","",'USGS 1970-2005'!Z42-'ICSY 1950-2003'!Z42))</f>
        <v/>
      </c>
      <c r="AA42" t="str">
        <f>IF('USGS 1970-2005'!AA42="","",IF('ICSY 1950-2003'!AA42="","",'USGS 1970-2005'!AA42-'ICSY 1950-2003'!AA42))</f>
        <v/>
      </c>
      <c r="AB42" t="str">
        <f>IF('USGS 1970-2005'!AB42="","",IF('ICSY 1950-2003'!AB42="","",'USGS 1970-2005'!AB42-'ICSY 1950-2003'!AB42))</f>
        <v/>
      </c>
      <c r="AC42" t="str">
        <f>IF('USGS 1970-2005'!AC42="","",IF('ICSY 1950-2003'!AC42="","",'USGS 1970-2005'!AC42-'ICSY 1950-2003'!AC42))</f>
        <v/>
      </c>
      <c r="AD42" t="str">
        <f>IF('USGS 1970-2005'!AD42="","",IF('ICSY 1950-2003'!AD42="","",'USGS 1970-2005'!AD42-'ICSY 1950-2003'!AD42))</f>
        <v/>
      </c>
      <c r="AE42" t="str">
        <f>IF('USGS 1970-2005'!AE42="","",IF('ICSY 1950-2003'!AE42="","",'USGS 1970-2005'!AE42-'ICSY 1950-2003'!AE42))</f>
        <v/>
      </c>
      <c r="AF42" t="str">
        <f>IF('USGS 1970-2005'!AF42="","",IF('ICSY 1950-2003'!AF42="","",'USGS 1970-2005'!AF42-'ICSY 1950-2003'!AF42))</f>
        <v/>
      </c>
      <c r="AG42" t="str">
        <f>IF('USGS 1970-2005'!AG42="","",IF('ICSY 1950-2003'!AG42="","",'USGS 1970-2005'!AG42-'ICSY 1950-2003'!AG42))</f>
        <v/>
      </c>
      <c r="AH42" t="str">
        <f>IF('USGS 1970-2005'!AH42="","",IF('ICSY 1950-2003'!AH42="","",'USGS 1970-2005'!AH42-'ICSY 1950-2003'!AH42))</f>
        <v/>
      </c>
      <c r="AI42" t="str">
        <f>IF('USGS 1970-2005'!AI42="","",IF('ICSY 1950-2003'!AI42="","",'USGS 1970-2005'!AI42-'ICSY 1950-2003'!AI42))</f>
        <v/>
      </c>
      <c r="AJ42" t="str">
        <f>IF('USGS 1970-2005'!AJ42="","",IF('ICSY 1950-2003'!AJ42="","",'USGS 1970-2005'!AJ42-'ICSY 1950-2003'!AJ42))</f>
        <v/>
      </c>
      <c r="AK42" t="str">
        <f>IF('USGS 1970-2005'!AK42="","",IF('ICSY 1950-2003'!AK42="","",'USGS 1970-2005'!AK42-'ICSY 1950-2003'!AK42))</f>
        <v/>
      </c>
      <c r="AL42" t="str">
        <f>IF('USGS 1970-2005'!AL42="","",IF('ICSY 1950-2003'!AL42="","",'USGS 1970-2005'!AL42-'ICSY 1950-2003'!AL42))</f>
        <v/>
      </c>
      <c r="AM42" t="str">
        <f>IF('USGS 1970-2005'!AM42="","",IF('ICSY 1950-2003'!AM42="","",'USGS 1970-2005'!AM42-'ICSY 1950-2003'!AM42))</f>
        <v/>
      </c>
      <c r="AN42" t="str">
        <f>IF('USGS 1970-2005'!AN42="","",IF('ICSY 1950-2003'!AN42="","",'USGS 1970-2005'!AN42-'ICSY 1950-2003'!AN42))</f>
        <v/>
      </c>
      <c r="AO42" t="str">
        <f>IF('USGS 1970-2005'!AO42="","",IF('ICSY 1950-2003'!AO42="","",'USGS 1970-2005'!AO42-'ICSY 1950-2003'!AO42))</f>
        <v/>
      </c>
      <c r="AP42" t="str">
        <f>IF('USGS 1970-2005'!AP42="","",IF('ICSY 1950-2003'!AP42="","",'USGS 1970-2005'!AP42-'ICSY 1950-2003'!AP42))</f>
        <v/>
      </c>
      <c r="AQ42" t="str">
        <f>IF('USGS 1970-2005'!AQ42="","",IF('ICSY 1950-2003'!AQ42="","",'USGS 1970-2005'!AQ42-'ICSY 1950-2003'!AQ42))</f>
        <v/>
      </c>
      <c r="AR42" t="str">
        <f>IF('USGS 1970-2005'!AR42="","",IF('ICSY 1950-2003'!AR42="","",'USGS 1970-2005'!AR42-'ICSY 1950-2003'!AR42))</f>
        <v/>
      </c>
      <c r="AS42" t="str">
        <f>IF('USGS 1970-2005'!AS42="","",IF('ICSY 1950-2003'!AS42="","",'USGS 1970-2005'!AS42-'ICSY 1950-2003'!AS42))</f>
        <v/>
      </c>
      <c r="AU42">
        <f t="shared" si="0"/>
        <v>0</v>
      </c>
    </row>
    <row r="43" spans="1:47" x14ac:dyDescent="0.2">
      <c r="A43" t="s">
        <v>123</v>
      </c>
      <c r="B43" t="s">
        <v>124</v>
      </c>
      <c r="C43" t="s">
        <v>125</v>
      </c>
      <c r="L43" t="str">
        <f>IF('USGS 1970-2005'!L43="","",IF('ICSY 1950-2003'!L43="","",'USGS 1970-2005'!L43-'ICSY 1950-2003'!L43))</f>
        <v/>
      </c>
      <c r="M43" t="str">
        <f>IF('USGS 1970-2005'!M43="","",IF('ICSY 1950-2003'!M43="","",'USGS 1970-2005'!M43-'ICSY 1950-2003'!M43))</f>
        <v/>
      </c>
      <c r="N43" t="str">
        <f>IF('USGS 1970-2005'!N43="","",IF('ICSY 1950-2003'!N43="","",'USGS 1970-2005'!N43-'ICSY 1950-2003'!N43))</f>
        <v/>
      </c>
      <c r="O43" t="str">
        <f>IF('USGS 1970-2005'!O43="","",IF('ICSY 1950-2003'!O43="","",'USGS 1970-2005'!O43-'ICSY 1950-2003'!O43))</f>
        <v/>
      </c>
      <c r="P43" t="str">
        <f>IF('USGS 1970-2005'!P43="","",IF('ICSY 1950-2003'!P43="","",'USGS 1970-2005'!P43-'ICSY 1950-2003'!P43))</f>
        <v/>
      </c>
      <c r="Q43" t="str">
        <f>IF('USGS 1970-2005'!Q43="","",IF('ICSY 1950-2003'!Q43="","",'USGS 1970-2005'!Q43-'ICSY 1950-2003'!Q43))</f>
        <v/>
      </c>
      <c r="R43" t="str">
        <f>IF('USGS 1970-2005'!R43="","",IF('ICSY 1950-2003'!R43="","",'USGS 1970-2005'!R43-'ICSY 1950-2003'!R43))</f>
        <v/>
      </c>
      <c r="S43" t="str">
        <f>IF('USGS 1970-2005'!S43="","",IF('ICSY 1950-2003'!S43="","",'USGS 1970-2005'!S43-'ICSY 1950-2003'!S43))</f>
        <v/>
      </c>
      <c r="T43" t="str">
        <f>IF('USGS 1970-2005'!T43="","",IF('ICSY 1950-2003'!T43="","",'USGS 1970-2005'!T43-'ICSY 1950-2003'!T43))</f>
        <v/>
      </c>
      <c r="U43" t="str">
        <f>IF('USGS 1970-2005'!U43="","",IF('ICSY 1950-2003'!U43="","",'USGS 1970-2005'!U43-'ICSY 1950-2003'!U43))</f>
        <v/>
      </c>
      <c r="V43" t="str">
        <f>IF('USGS 1970-2005'!V43="","",IF('ICSY 1950-2003'!V43="","",'USGS 1970-2005'!V43-'ICSY 1950-2003'!V43))</f>
        <v/>
      </c>
      <c r="W43" t="str">
        <f>IF('USGS 1970-2005'!W43="","",IF('ICSY 1950-2003'!W43="","",'USGS 1970-2005'!W43-'ICSY 1950-2003'!W43))</f>
        <v/>
      </c>
      <c r="X43" t="str">
        <f>IF('USGS 1970-2005'!X43="","",IF('ICSY 1950-2003'!X43="","",'USGS 1970-2005'!X43-'ICSY 1950-2003'!X43))</f>
        <v/>
      </c>
      <c r="Y43" t="str">
        <f>IF('USGS 1970-2005'!Y43="","",IF('ICSY 1950-2003'!Y43="","",'USGS 1970-2005'!Y43-'ICSY 1950-2003'!Y43))</f>
        <v/>
      </c>
      <c r="Z43" t="str">
        <f>IF('USGS 1970-2005'!Z43="","",IF('ICSY 1950-2003'!Z43="","",'USGS 1970-2005'!Z43-'ICSY 1950-2003'!Z43))</f>
        <v/>
      </c>
      <c r="AA43" t="str">
        <f>IF('USGS 1970-2005'!AA43="","",IF('ICSY 1950-2003'!AA43="","",'USGS 1970-2005'!AA43-'ICSY 1950-2003'!AA43))</f>
        <v/>
      </c>
      <c r="AB43" t="str">
        <f>IF('USGS 1970-2005'!AB43="","",IF('ICSY 1950-2003'!AB43="","",'USGS 1970-2005'!AB43-'ICSY 1950-2003'!AB43))</f>
        <v/>
      </c>
      <c r="AC43" t="str">
        <f>IF('USGS 1970-2005'!AC43="","",IF('ICSY 1950-2003'!AC43="","",'USGS 1970-2005'!AC43-'ICSY 1950-2003'!AC43))</f>
        <v/>
      </c>
      <c r="AD43" t="str">
        <f>IF('USGS 1970-2005'!AD43="","",IF('ICSY 1950-2003'!AD43="","",'USGS 1970-2005'!AD43-'ICSY 1950-2003'!AD43))</f>
        <v/>
      </c>
      <c r="AE43" t="str">
        <f>IF('USGS 1970-2005'!AE43="","",IF('ICSY 1950-2003'!AE43="","",'USGS 1970-2005'!AE43-'ICSY 1950-2003'!AE43))</f>
        <v/>
      </c>
      <c r="AF43" t="str">
        <f>IF('USGS 1970-2005'!AF43="","",IF('ICSY 1950-2003'!AF43="","",'USGS 1970-2005'!AF43-'ICSY 1950-2003'!AF43))</f>
        <v/>
      </c>
      <c r="AG43" t="str">
        <f>IF('USGS 1970-2005'!AG43="","",IF('ICSY 1950-2003'!AG43="","",'USGS 1970-2005'!AG43-'ICSY 1950-2003'!AG43))</f>
        <v/>
      </c>
      <c r="AH43" t="str">
        <f>IF('USGS 1970-2005'!AH43="","",IF('ICSY 1950-2003'!AH43="","",'USGS 1970-2005'!AH43-'ICSY 1950-2003'!AH43))</f>
        <v/>
      </c>
      <c r="AI43" t="str">
        <f>IF('USGS 1970-2005'!AI43="","",IF('ICSY 1950-2003'!AI43="","",'USGS 1970-2005'!AI43-'ICSY 1950-2003'!AI43))</f>
        <v/>
      </c>
      <c r="AJ43" t="str">
        <f>IF('USGS 1970-2005'!AJ43="","",IF('ICSY 1950-2003'!AJ43="","",'USGS 1970-2005'!AJ43-'ICSY 1950-2003'!AJ43))</f>
        <v/>
      </c>
      <c r="AK43" t="str">
        <f>IF('USGS 1970-2005'!AK43="","",IF('ICSY 1950-2003'!AK43="","",'USGS 1970-2005'!AK43-'ICSY 1950-2003'!AK43))</f>
        <v/>
      </c>
      <c r="AL43" t="str">
        <f>IF('USGS 1970-2005'!AL43="","",IF('ICSY 1950-2003'!AL43="","",'USGS 1970-2005'!AL43-'ICSY 1950-2003'!AL43))</f>
        <v/>
      </c>
      <c r="AM43" t="str">
        <f>IF('USGS 1970-2005'!AM43="","",IF('ICSY 1950-2003'!AM43="","",'USGS 1970-2005'!AM43-'ICSY 1950-2003'!AM43))</f>
        <v/>
      </c>
      <c r="AN43" t="str">
        <f>IF('USGS 1970-2005'!AN43="","",IF('ICSY 1950-2003'!AN43="","",'USGS 1970-2005'!AN43-'ICSY 1950-2003'!AN43))</f>
        <v/>
      </c>
      <c r="AO43" t="str">
        <f>IF('USGS 1970-2005'!AO43="","",IF('ICSY 1950-2003'!AO43="","",'USGS 1970-2005'!AO43-'ICSY 1950-2003'!AO43))</f>
        <v/>
      </c>
      <c r="AP43" t="str">
        <f>IF('USGS 1970-2005'!AP43="","",IF('ICSY 1950-2003'!AP43="","",'USGS 1970-2005'!AP43-'ICSY 1950-2003'!AP43))</f>
        <v/>
      </c>
      <c r="AQ43" t="str">
        <f>IF('USGS 1970-2005'!AQ43="","",IF('ICSY 1950-2003'!AQ43="","",'USGS 1970-2005'!AQ43-'ICSY 1950-2003'!AQ43))</f>
        <v/>
      </c>
      <c r="AR43" t="str">
        <f>IF('USGS 1970-2005'!AR43="","",IF('ICSY 1950-2003'!AR43="","",'USGS 1970-2005'!AR43-'ICSY 1950-2003'!AR43))</f>
        <v/>
      </c>
      <c r="AS43" t="str">
        <f>IF('USGS 1970-2005'!AS43="","",IF('ICSY 1950-2003'!AS43="","",'USGS 1970-2005'!AS43-'ICSY 1950-2003'!AS43))</f>
        <v/>
      </c>
      <c r="AU43">
        <f t="shared" si="0"/>
        <v>0</v>
      </c>
    </row>
    <row r="44" spans="1:47" x14ac:dyDescent="0.2">
      <c r="A44" t="s">
        <v>126</v>
      </c>
      <c r="B44" t="s">
        <v>127</v>
      </c>
      <c r="C44" t="s">
        <v>128</v>
      </c>
      <c r="L44">
        <f>IF('USGS 1970-2005'!L44="","",IF('ICSY 1950-2003'!L44="","",'USGS 1970-2005'!L44-'ICSY 1950-2003'!L44))</f>
        <v>696.45</v>
      </c>
      <c r="M44">
        <f>IF('USGS 1970-2005'!M44="","",IF('ICSY 1950-2003'!M44="","",'USGS 1970-2005'!M44-'ICSY 1950-2003'!M44))</f>
        <v>0.91000000000008185</v>
      </c>
      <c r="N44">
        <f>IF('USGS 1970-2005'!N44="","",IF('ICSY 1950-2003'!N44="","",'USGS 1970-2005'!N44-'ICSY 1950-2003'!N44))</f>
        <v>-0.73000000000001819</v>
      </c>
      <c r="O44">
        <f>IF('USGS 1970-2005'!O44="","",IF('ICSY 1950-2003'!O44="","",'USGS 1970-2005'!O44-'ICSY 1950-2003'!O44))</f>
        <v>46.549999999999955</v>
      </c>
      <c r="P44">
        <f>IF('USGS 1970-2005'!P44="","",IF('ICSY 1950-2003'!P44="","",'USGS 1970-2005'!P44-'ICSY 1950-2003'!P44))</f>
        <v>3.3600000000001273</v>
      </c>
      <c r="Q44">
        <f>IF('USGS 1970-2005'!Q44="","",IF('ICSY 1950-2003'!Q44="","",'USGS 1970-2005'!Q44-'ICSY 1950-2003'!Q44))</f>
        <v>-9.6399999999999864</v>
      </c>
      <c r="R44">
        <f>IF('USGS 1970-2005'!R44="","",IF('ICSY 1950-2003'!R44="","",'USGS 1970-2005'!R44-'ICSY 1950-2003'!R44))</f>
        <v>-3.4499999999999318</v>
      </c>
      <c r="S44">
        <f>IF('USGS 1970-2005'!S44="","",IF('ICSY 1950-2003'!S44="","",'USGS 1970-2005'!S44-'ICSY 1950-2003'!S44))</f>
        <v>-15.450000000000045</v>
      </c>
      <c r="T44">
        <f>IF('USGS 1970-2005'!T44="","",IF('ICSY 1950-2003'!T44="","",'USGS 1970-2005'!T44-'ICSY 1950-2003'!T44))</f>
        <v>-23.910000000000082</v>
      </c>
      <c r="U44">
        <f>IF('USGS 1970-2005'!U44="","",IF('ICSY 1950-2003'!U44="","",'USGS 1970-2005'!U44-'ICSY 1950-2003'!U44))</f>
        <v>-1.5499999999999545</v>
      </c>
      <c r="V44">
        <f>IF('USGS 1970-2005'!V44="","",IF('ICSY 1950-2003'!V44="","",'USGS 1970-2005'!V44-'ICSY 1950-2003'!V44))</f>
        <v>3.3600000000001273</v>
      </c>
      <c r="W44">
        <f>IF('USGS 1970-2005'!W44="","",IF('ICSY 1950-2003'!W44="","",'USGS 1970-2005'!W44-'ICSY 1950-2003'!W44))</f>
        <v>4.2699999999999818</v>
      </c>
      <c r="X44">
        <f>IF('USGS 1970-2005'!X44="","",IF('ICSY 1950-2003'!X44="","",'USGS 1970-2005'!X44-'ICSY 1950-2003'!X44))</f>
        <v>3.5499999999999545</v>
      </c>
      <c r="Y44">
        <f>IF('USGS 1970-2005'!Y44="","",IF('ICSY 1950-2003'!Y44="","",'USGS 1970-2005'!Y44-'ICSY 1950-2003'!Y44))</f>
        <v>2.2699999999999818</v>
      </c>
      <c r="Z44">
        <f>IF('USGS 1970-2005'!Z44="","",IF('ICSY 1950-2003'!Z44="","",'USGS 1970-2005'!Z44-'ICSY 1950-2003'!Z44))</f>
        <v>12.730000000000018</v>
      </c>
      <c r="AA44">
        <f>IF('USGS 1970-2005'!AA44="","",IF('ICSY 1950-2003'!AA44="","",'USGS 1970-2005'!AA44-'ICSY 1950-2003'!AA44))</f>
        <v>-2.7300000000000182</v>
      </c>
      <c r="AB44">
        <f>IF('USGS 1970-2005'!AB44="","",IF('ICSY 1950-2003'!AB44="","",'USGS 1970-2005'!AB44-'ICSY 1950-2003'!AB44))</f>
        <v>-4.6399999999998727</v>
      </c>
      <c r="AC44">
        <f>IF('USGS 1970-2005'!AC44="","",IF('ICSY 1950-2003'!AC44="","",'USGS 1970-2005'!AC44-'ICSY 1950-2003'!AC44))</f>
        <v>97.269999999999982</v>
      </c>
      <c r="AD44">
        <f>IF('USGS 1970-2005'!AD44="","",IF('ICSY 1950-2003'!AD44="","",'USGS 1970-2005'!AD44-'ICSY 1950-2003'!AD44))</f>
        <v>-51.589999999999918</v>
      </c>
      <c r="AE44">
        <f>IF('USGS 1970-2005'!AE44="","",IF('ICSY 1950-2003'!AE44="","",'USGS 1970-2005'!AE44-'ICSY 1950-2003'!AE44))</f>
        <v>0</v>
      </c>
      <c r="AF44">
        <f>IF('USGS 1970-2005'!AF44="","",IF('ICSY 1950-2003'!AF44="","",'USGS 1970-2005'!AF44-'ICSY 1950-2003'!AF44))</f>
        <v>0</v>
      </c>
      <c r="AG44">
        <f>IF('USGS 1970-2005'!AG44="","",IF('ICSY 1950-2003'!AG44="","",'USGS 1970-2005'!AG44-'ICSY 1950-2003'!AG44))</f>
        <v>0</v>
      </c>
      <c r="AH44">
        <f>IF('USGS 1970-2005'!AH44="","",IF('ICSY 1950-2003'!AH44="","",'USGS 1970-2005'!AH44-'ICSY 1950-2003'!AH44))</f>
        <v>-15</v>
      </c>
      <c r="AI44">
        <f>IF('USGS 1970-2005'!AI44="","",IF('ICSY 1950-2003'!AI44="","",'USGS 1970-2005'!AI44-'ICSY 1950-2003'!AI44))</f>
        <v>-3</v>
      </c>
      <c r="AJ44">
        <f>IF('USGS 1970-2005'!AJ44="","",IF('ICSY 1950-2003'!AJ44="","",'USGS 1970-2005'!AJ44-'ICSY 1950-2003'!AJ44))</f>
        <v>-6</v>
      </c>
      <c r="AK44">
        <f>IF('USGS 1970-2005'!AK44="","",IF('ICSY 1950-2003'!AK44="","",'USGS 1970-2005'!AK44-'ICSY 1950-2003'!AK44))</f>
        <v>-29</v>
      </c>
      <c r="AL44">
        <f>IF('USGS 1970-2005'!AL44="","",IF('ICSY 1950-2003'!AL44="","",'USGS 1970-2005'!AL44-'ICSY 1950-2003'!AL44))</f>
        <v>7</v>
      </c>
      <c r="AM44">
        <f>IF('USGS 1970-2005'!AM44="","",IF('ICSY 1950-2003'!AM44="","",'USGS 1970-2005'!AM44-'ICSY 1950-2003'!AM44))</f>
        <v>17</v>
      </c>
      <c r="AN44">
        <f>IF('USGS 1970-2005'!AN44="","",IF('ICSY 1950-2003'!AN44="","",'USGS 1970-2005'!AN44-'ICSY 1950-2003'!AN44))</f>
        <v>-2</v>
      </c>
      <c r="AO44">
        <f>IF('USGS 1970-2005'!AO44="","",IF('ICSY 1950-2003'!AO44="","",'USGS 1970-2005'!AO44-'ICSY 1950-2003'!AO44))</f>
        <v>528</v>
      </c>
      <c r="AP44">
        <f>IF('USGS 1970-2005'!AP44="","",IF('ICSY 1950-2003'!AP44="","",'USGS 1970-2005'!AP44-'ICSY 1950-2003'!AP44))</f>
        <v>691</v>
      </c>
      <c r="AQ44">
        <f>IF('USGS 1970-2005'!AQ44="","",IF('ICSY 1950-2003'!AQ44="","",'USGS 1970-2005'!AQ44-'ICSY 1950-2003'!AQ44))</f>
        <v>368</v>
      </c>
      <c r="AR44">
        <f>IF('USGS 1970-2005'!AR44="","",IF('ICSY 1950-2003'!AR44="","",'USGS 1970-2005'!AR44-'ICSY 1950-2003'!AR44))</f>
        <v>-60</v>
      </c>
      <c r="AS44">
        <f>IF('USGS 1970-2005'!AS44="","",IF('ICSY 1950-2003'!AS44="","",'USGS 1970-2005'!AS44-'ICSY 1950-2003'!AS44))</f>
        <v>72</v>
      </c>
      <c r="AU44">
        <f t="shared" si="0"/>
        <v>1.5920000000000001</v>
      </c>
    </row>
    <row r="45" spans="1:47" x14ac:dyDescent="0.2">
      <c r="A45" t="s">
        <v>129</v>
      </c>
      <c r="B45" t="s">
        <v>130</v>
      </c>
      <c r="C45" t="s">
        <v>131</v>
      </c>
      <c r="L45">
        <f>IF('USGS 1970-2005'!L45="","",IF('ICSY 1950-2003'!L45="","",'USGS 1970-2005'!L45-'ICSY 1950-2003'!L45))</f>
        <v>-15750</v>
      </c>
      <c r="M45">
        <f>IF('USGS 1970-2005'!M45="","",IF('ICSY 1950-2003'!M45="","",'USGS 1970-2005'!M45-'ICSY 1950-2003'!M45))</f>
        <v>-8580</v>
      </c>
      <c r="N45">
        <f>IF('USGS 1970-2005'!N45="","",IF('ICSY 1950-2003'!N45="","",'USGS 1970-2005'!N45-'ICSY 1950-2003'!N45))</f>
        <v>-7070</v>
      </c>
      <c r="O45">
        <f>IF('USGS 1970-2005'!O45="","",IF('ICSY 1950-2003'!O45="","",'USGS 1970-2005'!O45-'ICSY 1950-2003'!O45))</f>
        <v>-12255.45</v>
      </c>
      <c r="P45">
        <f>IF('USGS 1970-2005'!P45="","",IF('ICSY 1950-2003'!P45="","",'USGS 1970-2005'!P45-'ICSY 1950-2003'!P45))</f>
        <v>-12035.45</v>
      </c>
      <c r="Q45">
        <f>IF('USGS 1970-2005'!Q45="","",IF('ICSY 1950-2003'!Q45="","",'USGS 1970-2005'!Q45-'ICSY 1950-2003'!Q45))</f>
        <v>-16169.09</v>
      </c>
      <c r="R45">
        <f>IF('USGS 1970-2005'!R45="","",IF('ICSY 1950-2003'!R45="","",'USGS 1970-2005'!R45-'ICSY 1950-2003'!R45))</f>
        <v>2702.7300000000032</v>
      </c>
      <c r="S45">
        <f>IF('USGS 1970-2005'!S45="","",IF('ICSY 1950-2003'!S45="","",'USGS 1970-2005'!S45-'ICSY 1950-2003'!S45))</f>
        <v>119.36000000000058</v>
      </c>
      <c r="T45">
        <f>IF('USGS 1970-2005'!T45="","",IF('ICSY 1950-2003'!T45="","",'USGS 1970-2005'!T45-'ICSY 1950-2003'!T45))</f>
        <v>140.36000000000058</v>
      </c>
      <c r="U45">
        <f>IF('USGS 1970-2005'!U45="","",IF('ICSY 1950-2003'!U45="","",'USGS 1970-2005'!U45-'ICSY 1950-2003'!U45))</f>
        <v>159.44999999999709</v>
      </c>
      <c r="V45">
        <f>IF('USGS 1970-2005'!V45="","",IF('ICSY 1950-2003'!V45="","",'USGS 1970-2005'!V45-'ICSY 1950-2003'!V45))</f>
        <v>170.27000000000407</v>
      </c>
      <c r="W45">
        <f>IF('USGS 1970-2005'!W45="","",IF('ICSY 1950-2003'!W45="","",'USGS 1970-2005'!W45-'ICSY 1950-2003'!W45))</f>
        <v>1279.3600000000006</v>
      </c>
      <c r="X45">
        <f>IF('USGS 1970-2005'!X45="","",IF('ICSY 1950-2003'!X45="","",'USGS 1970-2005'!X45-'ICSY 1950-2003'!X45))</f>
        <v>-930</v>
      </c>
      <c r="Y45">
        <f>IF('USGS 1970-2005'!Y45="","",IF('ICSY 1950-2003'!Y45="","",'USGS 1970-2005'!Y45-'ICSY 1950-2003'!Y45))</f>
        <v>227.27000000000407</v>
      </c>
      <c r="Z45">
        <f>IF('USGS 1970-2005'!Z45="","",IF('ICSY 1950-2003'!Z45="","",'USGS 1970-2005'!Z45-'ICSY 1950-2003'!Z45))</f>
        <v>-1685.4499999999971</v>
      </c>
      <c r="AA45">
        <f>IF('USGS 1970-2005'!AA45="","",IF('ICSY 1950-2003'!AA45="","",'USGS 1970-2005'!AA45-'ICSY 1950-2003'!AA45))</f>
        <v>-3131.820000000007</v>
      </c>
      <c r="AB45">
        <f>IF('USGS 1970-2005'!AB45="","",IF('ICSY 1950-2003'!AB45="","",'USGS 1970-2005'!AB45-'ICSY 1950-2003'!AB45))</f>
        <v>-4241.820000000007</v>
      </c>
      <c r="AC45">
        <f>IF('USGS 1970-2005'!AC45="","",IF('ICSY 1950-2003'!AC45="","",'USGS 1970-2005'!AC45-'ICSY 1950-2003'!AC45))</f>
        <v>-6249</v>
      </c>
      <c r="AD45">
        <f>IF('USGS 1970-2005'!AD45="","",IF('ICSY 1950-2003'!AD45="","",'USGS 1970-2005'!AD45-'ICSY 1950-2003'!AD45))</f>
        <v>-581.4199999999837</v>
      </c>
      <c r="AE45">
        <f>IF('USGS 1970-2005'!AE45="","",IF('ICSY 1950-2003'!AE45="","",'USGS 1970-2005'!AE45-'ICSY 1950-2003'!AE45))</f>
        <v>-3295</v>
      </c>
      <c r="AF45">
        <f>IF('USGS 1970-2005'!AF45="","",IF('ICSY 1950-2003'!AF45="","",'USGS 1970-2005'!AF45-'ICSY 1950-2003'!AF45))</f>
        <v>-6711</v>
      </c>
      <c r="AG45">
        <f>IF('USGS 1970-2005'!AG45="","",IF('ICSY 1950-2003'!AG45="","",'USGS 1970-2005'!AG45-'ICSY 1950-2003'!AG45))</f>
        <v>7954</v>
      </c>
      <c r="AH45">
        <f>IF('USGS 1970-2005'!AH45="","",IF('ICSY 1950-2003'!AH45="","",'USGS 1970-2005'!AH45-'ICSY 1950-2003'!AH45))</f>
        <v>3</v>
      </c>
      <c r="AI45">
        <f>IF('USGS 1970-2005'!AI45="","",IF('ICSY 1950-2003'!AI45="","",'USGS 1970-2005'!AI45-'ICSY 1950-2003'!AI45))</f>
        <v>2</v>
      </c>
      <c r="AJ45">
        <f>IF('USGS 1970-2005'!AJ45="","",IF('ICSY 1950-2003'!AJ45="","",'USGS 1970-2005'!AJ45-'ICSY 1950-2003'!AJ45))</f>
        <v>0</v>
      </c>
      <c r="AK45">
        <f>IF('USGS 1970-2005'!AK45="","",IF('ICSY 1950-2003'!AK45="","",'USGS 1970-2005'!AK45-'ICSY 1950-2003'!AK45))</f>
        <v>304</v>
      </c>
      <c r="AL45">
        <f>IF('USGS 1970-2005'!AL45="","",IF('ICSY 1950-2003'!AL45="","",'USGS 1970-2005'!AL45-'ICSY 1950-2003'!AL45))</f>
        <v>1</v>
      </c>
      <c r="AM45">
        <f>IF('USGS 1970-2005'!AM45="","",IF('ICSY 1950-2003'!AM45="","",'USGS 1970-2005'!AM45-'ICSY 1950-2003'!AM45))</f>
        <v>-8</v>
      </c>
      <c r="AN45">
        <f>IF('USGS 1970-2005'!AN45="","",IF('ICSY 1950-2003'!AN45="","",'USGS 1970-2005'!AN45-'ICSY 1950-2003'!AN45))</f>
        <v>0</v>
      </c>
      <c r="AO45">
        <f>IF('USGS 1970-2005'!AO45="","",IF('ICSY 1950-2003'!AO45="","",'USGS 1970-2005'!AO45-'ICSY 1950-2003'!AO45))</f>
        <v>0</v>
      </c>
      <c r="AP45">
        <f>IF('USGS 1970-2005'!AP45="","",IF('ICSY 1950-2003'!AP45="","",'USGS 1970-2005'!AP45-'ICSY 1950-2003'!AP45))</f>
        <v>0</v>
      </c>
      <c r="AQ45">
        <f>IF('USGS 1970-2005'!AQ45="","",IF('ICSY 1950-2003'!AQ45="","",'USGS 1970-2005'!AQ45-'ICSY 1950-2003'!AQ45))</f>
        <v>0</v>
      </c>
      <c r="AR45">
        <f>IF('USGS 1970-2005'!AR45="","",IF('ICSY 1950-2003'!AR45="","",'USGS 1970-2005'!AR45-'ICSY 1950-2003'!AR45))</f>
        <v>0</v>
      </c>
      <c r="AS45">
        <f>IF('USGS 1970-2005'!AS45="","",IF('ICSY 1950-2003'!AS45="","",'USGS 1970-2005'!AS45-'ICSY 1950-2003'!AS45))</f>
        <v>-1</v>
      </c>
      <c r="AU45">
        <f t="shared" si="0"/>
        <v>0.29599999999999999</v>
      </c>
    </row>
    <row r="46" spans="1:47" x14ac:dyDescent="0.2">
      <c r="A46" t="s">
        <v>132</v>
      </c>
      <c r="B46" t="s">
        <v>133</v>
      </c>
      <c r="C46" t="s">
        <v>134</v>
      </c>
      <c r="L46" t="str">
        <f>IF('USGS 1970-2005'!L46="","",IF('ICSY 1950-2003'!L46="","",'USGS 1970-2005'!L46-'ICSY 1950-2003'!L46))</f>
        <v/>
      </c>
      <c r="M46" t="str">
        <f>IF('USGS 1970-2005'!M46="","",IF('ICSY 1950-2003'!M46="","",'USGS 1970-2005'!M46-'ICSY 1950-2003'!M46))</f>
        <v/>
      </c>
      <c r="N46" t="str">
        <f>IF('USGS 1970-2005'!N46="","",IF('ICSY 1950-2003'!N46="","",'USGS 1970-2005'!N46-'ICSY 1950-2003'!N46))</f>
        <v/>
      </c>
      <c r="O46" t="str">
        <f>IF('USGS 1970-2005'!O46="","",IF('ICSY 1950-2003'!O46="","",'USGS 1970-2005'!O46-'ICSY 1950-2003'!O46))</f>
        <v/>
      </c>
      <c r="P46" t="str">
        <f>IF('USGS 1970-2005'!P46="","",IF('ICSY 1950-2003'!P46="","",'USGS 1970-2005'!P46-'ICSY 1950-2003'!P46))</f>
        <v/>
      </c>
      <c r="Q46" t="str">
        <f>IF('USGS 1970-2005'!Q46="","",IF('ICSY 1950-2003'!Q46="","",'USGS 1970-2005'!Q46-'ICSY 1950-2003'!Q46))</f>
        <v/>
      </c>
      <c r="R46" t="str">
        <f>IF('USGS 1970-2005'!R46="","",IF('ICSY 1950-2003'!R46="","",'USGS 1970-2005'!R46-'ICSY 1950-2003'!R46))</f>
        <v/>
      </c>
      <c r="S46" t="str">
        <f>IF('USGS 1970-2005'!S46="","",IF('ICSY 1950-2003'!S46="","",'USGS 1970-2005'!S46-'ICSY 1950-2003'!S46))</f>
        <v/>
      </c>
      <c r="T46" t="str">
        <f>IF('USGS 1970-2005'!T46="","",IF('ICSY 1950-2003'!T46="","",'USGS 1970-2005'!T46-'ICSY 1950-2003'!T46))</f>
        <v/>
      </c>
      <c r="U46" t="str">
        <f>IF('USGS 1970-2005'!U46="","",IF('ICSY 1950-2003'!U46="","",'USGS 1970-2005'!U46-'ICSY 1950-2003'!U46))</f>
        <v/>
      </c>
      <c r="V46" t="str">
        <f>IF('USGS 1970-2005'!V46="","",IF('ICSY 1950-2003'!V46="","",'USGS 1970-2005'!V46-'ICSY 1950-2003'!V46))</f>
        <v/>
      </c>
      <c r="W46" t="str">
        <f>IF('USGS 1970-2005'!W46="","",IF('ICSY 1950-2003'!W46="","",'USGS 1970-2005'!W46-'ICSY 1950-2003'!W46))</f>
        <v/>
      </c>
      <c r="X46" t="str">
        <f>IF('USGS 1970-2005'!X46="","",IF('ICSY 1950-2003'!X46="","",'USGS 1970-2005'!X46-'ICSY 1950-2003'!X46))</f>
        <v/>
      </c>
      <c r="Y46" t="str">
        <f>IF('USGS 1970-2005'!Y46="","",IF('ICSY 1950-2003'!Y46="","",'USGS 1970-2005'!Y46-'ICSY 1950-2003'!Y46))</f>
        <v/>
      </c>
      <c r="Z46" t="str">
        <f>IF('USGS 1970-2005'!Z46="","",IF('ICSY 1950-2003'!Z46="","",'USGS 1970-2005'!Z46-'ICSY 1950-2003'!Z46))</f>
        <v/>
      </c>
      <c r="AA46" t="str">
        <f>IF('USGS 1970-2005'!AA46="","",IF('ICSY 1950-2003'!AA46="","",'USGS 1970-2005'!AA46-'ICSY 1950-2003'!AA46))</f>
        <v/>
      </c>
      <c r="AB46" t="str">
        <f>IF('USGS 1970-2005'!AB46="","",IF('ICSY 1950-2003'!AB46="","",'USGS 1970-2005'!AB46-'ICSY 1950-2003'!AB46))</f>
        <v/>
      </c>
      <c r="AC46" t="str">
        <f>IF('USGS 1970-2005'!AC46="","",IF('ICSY 1950-2003'!AC46="","",'USGS 1970-2005'!AC46-'ICSY 1950-2003'!AC46))</f>
        <v/>
      </c>
      <c r="AD46" t="str">
        <f>IF('USGS 1970-2005'!AD46="","",IF('ICSY 1950-2003'!AD46="","",'USGS 1970-2005'!AD46-'ICSY 1950-2003'!AD46))</f>
        <v/>
      </c>
      <c r="AE46" t="str">
        <f>IF('USGS 1970-2005'!AE46="","",IF('ICSY 1950-2003'!AE46="","",'USGS 1970-2005'!AE46-'ICSY 1950-2003'!AE46))</f>
        <v/>
      </c>
      <c r="AF46" t="str">
        <f>IF('USGS 1970-2005'!AF46="","",IF('ICSY 1950-2003'!AF46="","",'USGS 1970-2005'!AF46-'ICSY 1950-2003'!AF46))</f>
        <v/>
      </c>
      <c r="AG46" t="str">
        <f>IF('USGS 1970-2005'!AG46="","",IF('ICSY 1950-2003'!AG46="","",'USGS 1970-2005'!AG46-'ICSY 1950-2003'!AG46))</f>
        <v/>
      </c>
      <c r="AH46" t="str">
        <f>IF('USGS 1970-2005'!AH46="","",IF('ICSY 1950-2003'!AH46="","",'USGS 1970-2005'!AH46-'ICSY 1950-2003'!AH46))</f>
        <v/>
      </c>
      <c r="AI46" t="str">
        <f>IF('USGS 1970-2005'!AI46="","",IF('ICSY 1950-2003'!AI46="","",'USGS 1970-2005'!AI46-'ICSY 1950-2003'!AI46))</f>
        <v/>
      </c>
      <c r="AJ46" t="str">
        <f>IF('USGS 1970-2005'!AJ46="","",IF('ICSY 1950-2003'!AJ46="","",'USGS 1970-2005'!AJ46-'ICSY 1950-2003'!AJ46))</f>
        <v/>
      </c>
      <c r="AK46" t="str">
        <f>IF('USGS 1970-2005'!AK46="","",IF('ICSY 1950-2003'!AK46="","",'USGS 1970-2005'!AK46-'ICSY 1950-2003'!AK46))</f>
        <v/>
      </c>
      <c r="AL46" t="str">
        <f>IF('USGS 1970-2005'!AL46="","",IF('ICSY 1950-2003'!AL46="","",'USGS 1970-2005'!AL46-'ICSY 1950-2003'!AL46))</f>
        <v/>
      </c>
      <c r="AM46" t="str">
        <f>IF('USGS 1970-2005'!AM46="","",IF('ICSY 1950-2003'!AM46="","",'USGS 1970-2005'!AM46-'ICSY 1950-2003'!AM46))</f>
        <v/>
      </c>
      <c r="AN46" t="str">
        <f>IF('USGS 1970-2005'!AN46="","",IF('ICSY 1950-2003'!AN46="","",'USGS 1970-2005'!AN46-'ICSY 1950-2003'!AN46))</f>
        <v/>
      </c>
      <c r="AO46" t="str">
        <f>IF('USGS 1970-2005'!AO46="","",IF('ICSY 1950-2003'!AO46="","",'USGS 1970-2005'!AO46-'ICSY 1950-2003'!AO46))</f>
        <v/>
      </c>
      <c r="AP46" t="str">
        <f>IF('USGS 1970-2005'!AP46="","",IF('ICSY 1950-2003'!AP46="","",'USGS 1970-2005'!AP46-'ICSY 1950-2003'!AP46))</f>
        <v/>
      </c>
      <c r="AQ46" t="str">
        <f>IF('USGS 1970-2005'!AQ46="","",IF('ICSY 1950-2003'!AQ46="","",'USGS 1970-2005'!AQ46-'ICSY 1950-2003'!AQ46))</f>
        <v/>
      </c>
      <c r="AR46" t="str">
        <f>IF('USGS 1970-2005'!AR46="","",IF('ICSY 1950-2003'!AR46="","",'USGS 1970-2005'!AR46-'ICSY 1950-2003'!AR46))</f>
        <v/>
      </c>
      <c r="AS46" t="str">
        <f>IF('USGS 1970-2005'!AS46="","",IF('ICSY 1950-2003'!AS46="","",'USGS 1970-2005'!AS46-'ICSY 1950-2003'!AS46))</f>
        <v/>
      </c>
      <c r="AU46">
        <f t="shared" si="0"/>
        <v>0</v>
      </c>
    </row>
    <row r="47" spans="1:47" x14ac:dyDescent="0.2">
      <c r="A47" t="s">
        <v>135</v>
      </c>
      <c r="B47" t="s">
        <v>136</v>
      </c>
      <c r="C47" t="s">
        <v>137</v>
      </c>
      <c r="L47" t="str">
        <f>IF('USGS 1970-2005'!L47="","",IF('ICSY 1950-2003'!L47="","",'USGS 1970-2005'!L47-'ICSY 1950-2003'!L47))</f>
        <v/>
      </c>
      <c r="M47" t="str">
        <f>IF('USGS 1970-2005'!M47="","",IF('ICSY 1950-2003'!M47="","",'USGS 1970-2005'!M47-'ICSY 1950-2003'!M47))</f>
        <v/>
      </c>
      <c r="N47" t="str">
        <f>IF('USGS 1970-2005'!N47="","",IF('ICSY 1950-2003'!N47="","",'USGS 1970-2005'!N47-'ICSY 1950-2003'!N47))</f>
        <v/>
      </c>
      <c r="O47" t="str">
        <f>IF('USGS 1970-2005'!O47="","",IF('ICSY 1950-2003'!O47="","",'USGS 1970-2005'!O47-'ICSY 1950-2003'!O47))</f>
        <v/>
      </c>
      <c r="P47" t="str">
        <f>IF('USGS 1970-2005'!P47="","",IF('ICSY 1950-2003'!P47="","",'USGS 1970-2005'!P47-'ICSY 1950-2003'!P47))</f>
        <v/>
      </c>
      <c r="Q47" t="str">
        <f>IF('USGS 1970-2005'!Q47="","",IF('ICSY 1950-2003'!Q47="","",'USGS 1970-2005'!Q47-'ICSY 1950-2003'!Q47))</f>
        <v/>
      </c>
      <c r="R47" t="str">
        <f>IF('USGS 1970-2005'!R47="","",IF('ICSY 1950-2003'!R47="","",'USGS 1970-2005'!R47-'ICSY 1950-2003'!R47))</f>
        <v/>
      </c>
      <c r="S47" t="str">
        <f>IF('USGS 1970-2005'!S47="","",IF('ICSY 1950-2003'!S47="","",'USGS 1970-2005'!S47-'ICSY 1950-2003'!S47))</f>
        <v/>
      </c>
      <c r="T47" t="str">
        <f>IF('USGS 1970-2005'!T47="","",IF('ICSY 1950-2003'!T47="","",'USGS 1970-2005'!T47-'ICSY 1950-2003'!T47))</f>
        <v/>
      </c>
      <c r="U47" t="str">
        <f>IF('USGS 1970-2005'!U47="","",IF('ICSY 1950-2003'!U47="","",'USGS 1970-2005'!U47-'ICSY 1950-2003'!U47))</f>
        <v/>
      </c>
      <c r="V47" t="str">
        <f>IF('USGS 1970-2005'!V47="","",IF('ICSY 1950-2003'!V47="","",'USGS 1970-2005'!V47-'ICSY 1950-2003'!V47))</f>
        <v/>
      </c>
      <c r="W47" t="str">
        <f>IF('USGS 1970-2005'!W47="","",IF('ICSY 1950-2003'!W47="","",'USGS 1970-2005'!W47-'ICSY 1950-2003'!W47))</f>
        <v/>
      </c>
      <c r="X47" t="str">
        <f>IF('USGS 1970-2005'!X47="","",IF('ICSY 1950-2003'!X47="","",'USGS 1970-2005'!X47-'ICSY 1950-2003'!X47))</f>
        <v/>
      </c>
      <c r="Y47" t="str">
        <f>IF('USGS 1970-2005'!Y47="","",IF('ICSY 1950-2003'!Y47="","",'USGS 1970-2005'!Y47-'ICSY 1950-2003'!Y47))</f>
        <v/>
      </c>
      <c r="Z47" t="str">
        <f>IF('USGS 1970-2005'!Z47="","",IF('ICSY 1950-2003'!Z47="","",'USGS 1970-2005'!Z47-'ICSY 1950-2003'!Z47))</f>
        <v/>
      </c>
      <c r="AA47" t="str">
        <f>IF('USGS 1970-2005'!AA47="","",IF('ICSY 1950-2003'!AA47="","",'USGS 1970-2005'!AA47-'ICSY 1950-2003'!AA47))</f>
        <v/>
      </c>
      <c r="AB47" t="str">
        <f>IF('USGS 1970-2005'!AB47="","",IF('ICSY 1950-2003'!AB47="","",'USGS 1970-2005'!AB47-'ICSY 1950-2003'!AB47))</f>
        <v/>
      </c>
      <c r="AC47" t="str">
        <f>IF('USGS 1970-2005'!AC47="","",IF('ICSY 1950-2003'!AC47="","",'USGS 1970-2005'!AC47-'ICSY 1950-2003'!AC47))</f>
        <v/>
      </c>
      <c r="AD47" t="str">
        <f>IF('USGS 1970-2005'!AD47="","",IF('ICSY 1950-2003'!AD47="","",'USGS 1970-2005'!AD47-'ICSY 1950-2003'!AD47))</f>
        <v/>
      </c>
      <c r="AE47" t="str">
        <f>IF('USGS 1970-2005'!AE47="","",IF('ICSY 1950-2003'!AE47="","",'USGS 1970-2005'!AE47-'ICSY 1950-2003'!AE47))</f>
        <v/>
      </c>
      <c r="AF47" t="str">
        <f>IF('USGS 1970-2005'!AF47="","",IF('ICSY 1950-2003'!AF47="","",'USGS 1970-2005'!AF47-'ICSY 1950-2003'!AF47))</f>
        <v/>
      </c>
      <c r="AG47" t="str">
        <f>IF('USGS 1970-2005'!AG47="","",IF('ICSY 1950-2003'!AG47="","",'USGS 1970-2005'!AG47-'ICSY 1950-2003'!AG47))</f>
        <v/>
      </c>
      <c r="AH47" t="str">
        <f>IF('USGS 1970-2005'!AH47="","",IF('ICSY 1950-2003'!AH47="","",'USGS 1970-2005'!AH47-'ICSY 1950-2003'!AH47))</f>
        <v/>
      </c>
      <c r="AI47" t="str">
        <f>IF('USGS 1970-2005'!AI47="","",IF('ICSY 1950-2003'!AI47="","",'USGS 1970-2005'!AI47-'ICSY 1950-2003'!AI47))</f>
        <v/>
      </c>
      <c r="AJ47" t="str">
        <f>IF('USGS 1970-2005'!AJ47="","",IF('ICSY 1950-2003'!AJ47="","",'USGS 1970-2005'!AJ47-'ICSY 1950-2003'!AJ47))</f>
        <v/>
      </c>
      <c r="AK47" t="str">
        <f>IF('USGS 1970-2005'!AK47="","",IF('ICSY 1950-2003'!AK47="","",'USGS 1970-2005'!AK47-'ICSY 1950-2003'!AK47))</f>
        <v/>
      </c>
      <c r="AL47" t="str">
        <f>IF('USGS 1970-2005'!AL47="","",IF('ICSY 1950-2003'!AL47="","",'USGS 1970-2005'!AL47-'ICSY 1950-2003'!AL47))</f>
        <v/>
      </c>
      <c r="AM47" t="str">
        <f>IF('USGS 1970-2005'!AM47="","",IF('ICSY 1950-2003'!AM47="","",'USGS 1970-2005'!AM47-'ICSY 1950-2003'!AM47))</f>
        <v/>
      </c>
      <c r="AN47" t="str">
        <f>IF('USGS 1970-2005'!AN47="","",IF('ICSY 1950-2003'!AN47="","",'USGS 1970-2005'!AN47-'ICSY 1950-2003'!AN47))</f>
        <v/>
      </c>
      <c r="AO47" t="str">
        <f>IF('USGS 1970-2005'!AO47="","",IF('ICSY 1950-2003'!AO47="","",'USGS 1970-2005'!AO47-'ICSY 1950-2003'!AO47))</f>
        <v/>
      </c>
      <c r="AP47" t="str">
        <f>IF('USGS 1970-2005'!AP47="","",IF('ICSY 1950-2003'!AP47="","",'USGS 1970-2005'!AP47-'ICSY 1950-2003'!AP47))</f>
        <v/>
      </c>
      <c r="AQ47" t="str">
        <f>IF('USGS 1970-2005'!AQ47="","",IF('ICSY 1950-2003'!AQ47="","",'USGS 1970-2005'!AQ47-'ICSY 1950-2003'!AQ47))</f>
        <v/>
      </c>
      <c r="AR47" t="str">
        <f>IF('USGS 1970-2005'!AR47="","",IF('ICSY 1950-2003'!AR47="","",'USGS 1970-2005'!AR47-'ICSY 1950-2003'!AR47))</f>
        <v/>
      </c>
      <c r="AS47" t="str">
        <f>IF('USGS 1970-2005'!AS47="","",IF('ICSY 1950-2003'!AS47="","",'USGS 1970-2005'!AS47-'ICSY 1950-2003'!AS47))</f>
        <v/>
      </c>
      <c r="AU47">
        <f t="shared" si="0"/>
        <v>0</v>
      </c>
    </row>
    <row r="48" spans="1:47" x14ac:dyDescent="0.2">
      <c r="A48" t="s">
        <v>138</v>
      </c>
      <c r="B48" t="s">
        <v>139</v>
      </c>
      <c r="C48" t="s">
        <v>140</v>
      </c>
      <c r="L48">
        <f>IF('USGS 1970-2005'!L48="","",IF('ICSY 1950-2003'!L48="","",'USGS 1970-2005'!L48-'ICSY 1950-2003'!L48))</f>
        <v>44.820000000000164</v>
      </c>
      <c r="M48">
        <f>IF('USGS 1970-2005'!M48="","",IF('ICSY 1950-2003'!M48="","",'USGS 1970-2005'!M48-'ICSY 1950-2003'!M48))</f>
        <v>25.639999999999873</v>
      </c>
      <c r="N48">
        <f>IF('USGS 1970-2005'!N48="","",IF('ICSY 1950-2003'!N48="","",'USGS 1970-2005'!N48-'ICSY 1950-2003'!N48))</f>
        <v>-107.82000000000016</v>
      </c>
      <c r="O48">
        <f>IF('USGS 1970-2005'!O48="","",IF('ICSY 1950-2003'!O48="","",'USGS 1970-2005'!O48-'ICSY 1950-2003'!O48))</f>
        <v>7.180000000000291</v>
      </c>
      <c r="P48">
        <f>IF('USGS 1970-2005'!P48="","",IF('ICSY 1950-2003'!P48="","",'USGS 1970-2005'!P48-'ICSY 1950-2003'!P48))</f>
        <v>7.0900000000001455</v>
      </c>
      <c r="Q48">
        <f>IF('USGS 1970-2005'!Q48="","",IF('ICSY 1950-2003'!Q48="","",'USGS 1970-2005'!Q48-'ICSY 1950-2003'!Q48))</f>
        <v>6.2699999999999818</v>
      </c>
      <c r="R48">
        <f>IF('USGS 1970-2005'!R48="","",IF('ICSY 1950-2003'!R48="","",'USGS 1970-2005'!R48-'ICSY 1950-2003'!R48))</f>
        <v>8</v>
      </c>
      <c r="S48">
        <f>IF('USGS 1970-2005'!S48="","",IF('ICSY 1950-2003'!S48="","",'USGS 1970-2005'!S48-'ICSY 1950-2003'!S48))</f>
        <v>6.5500000000001819</v>
      </c>
      <c r="T48">
        <f>IF('USGS 1970-2005'!T48="","",IF('ICSY 1950-2003'!T48="","",'USGS 1970-2005'!T48-'ICSY 1950-2003'!T48))</f>
        <v>8.819999999999709</v>
      </c>
      <c r="U48">
        <f>IF('USGS 1970-2005'!U48="","",IF('ICSY 1950-2003'!U48="","",'USGS 1970-2005'!U48-'ICSY 1950-2003'!U48))</f>
        <v>9.3599999999996726</v>
      </c>
      <c r="V48">
        <f>IF('USGS 1970-2005'!V48="","",IF('ICSY 1950-2003'!V48="","",'USGS 1970-2005'!V48-'ICSY 1950-2003'!V48))</f>
        <v>4</v>
      </c>
      <c r="W48">
        <f>IF('USGS 1970-2005'!W48="","",IF('ICSY 1950-2003'!W48="","",'USGS 1970-2005'!W48-'ICSY 1950-2003'!W48))</f>
        <v>-141.81999999999971</v>
      </c>
      <c r="X48">
        <f>IF('USGS 1970-2005'!X48="","",IF('ICSY 1950-2003'!X48="","",'USGS 1970-2005'!X48-'ICSY 1950-2003'!X48))</f>
        <v>334.81999999999971</v>
      </c>
      <c r="Y48">
        <f>IF('USGS 1970-2005'!Y48="","",IF('ICSY 1950-2003'!Y48="","",'USGS 1970-2005'!Y48-'ICSY 1950-2003'!Y48))</f>
        <v>-56.090000000000146</v>
      </c>
      <c r="Z48">
        <f>IF('USGS 1970-2005'!Z48="","",IF('ICSY 1950-2003'!Z48="","",'USGS 1970-2005'!Z48-'ICSY 1950-2003'!Z48))</f>
        <v>7.2700000000004366</v>
      </c>
      <c r="AA48">
        <f>IF('USGS 1970-2005'!AA48="","",IF('ICSY 1950-2003'!AA48="","",'USGS 1970-2005'!AA48-'ICSY 1950-2003'!AA48))</f>
        <v>309.81999999999971</v>
      </c>
      <c r="AB48">
        <f>IF('USGS 1970-2005'!AB48="","",IF('ICSY 1950-2003'!AB48="","",'USGS 1970-2005'!AB48-'ICSY 1950-2003'!AB48))</f>
        <v>533.09000000000015</v>
      </c>
      <c r="AC48">
        <f>IF('USGS 1970-2005'!AC48="","",IF('ICSY 1950-2003'!AC48="","",'USGS 1970-2005'!AC48-'ICSY 1950-2003'!AC48))</f>
        <v>85.270000000000437</v>
      </c>
      <c r="AD48">
        <f>IF('USGS 1970-2005'!AD48="","",IF('ICSY 1950-2003'!AD48="","",'USGS 1970-2005'!AD48-'ICSY 1950-2003'!AD48))</f>
        <v>451.93000000000029</v>
      </c>
      <c r="AE48">
        <f>IF('USGS 1970-2005'!AE48="","",IF('ICSY 1950-2003'!AE48="","",'USGS 1970-2005'!AE48-'ICSY 1950-2003'!AE48))</f>
        <v>-5</v>
      </c>
      <c r="AF48">
        <f>IF('USGS 1970-2005'!AF48="","",IF('ICSY 1950-2003'!AF48="","",'USGS 1970-2005'!AF48-'ICSY 1950-2003'!AF48))</f>
        <v>-107</v>
      </c>
      <c r="AG48">
        <f>IF('USGS 1970-2005'!AG48="","",IF('ICSY 1950-2003'!AG48="","",'USGS 1970-2005'!AG48-'ICSY 1950-2003'!AG48))</f>
        <v>-87</v>
      </c>
      <c r="AH48">
        <f>IF('USGS 1970-2005'!AH48="","",IF('ICSY 1950-2003'!AH48="","",'USGS 1970-2005'!AH48-'ICSY 1950-2003'!AH48))</f>
        <v>-2356</v>
      </c>
      <c r="AI48">
        <f>IF('USGS 1970-2005'!AI48="","",IF('ICSY 1950-2003'!AI48="","",'USGS 1970-2005'!AI48-'ICSY 1950-2003'!AI48))</f>
        <v>-10275</v>
      </c>
      <c r="AJ48">
        <f>IF('USGS 1970-2005'!AJ48="","",IF('ICSY 1950-2003'!AJ48="","",'USGS 1970-2005'!AJ48-'ICSY 1950-2003'!AJ48))</f>
        <v>49</v>
      </c>
      <c r="AK48">
        <f>IF('USGS 1970-2005'!AK48="","",IF('ICSY 1950-2003'!AK48="","",'USGS 1970-2005'!AK48-'ICSY 1950-2003'!AK48))</f>
        <v>-501</v>
      </c>
      <c r="AL48" t="str">
        <f>IF('USGS 1970-2005'!AL48="","",IF('ICSY 1950-2003'!AL48="","",'USGS 1970-2005'!AL48-'ICSY 1950-2003'!AL48))</f>
        <v/>
      </c>
      <c r="AM48">
        <f>IF('USGS 1970-2005'!AM48="","",IF('ICSY 1950-2003'!AM48="","",'USGS 1970-2005'!AM48-'ICSY 1950-2003'!AM48))</f>
        <v>-2432</v>
      </c>
      <c r="AN48">
        <f>IF('USGS 1970-2005'!AN48="","",IF('ICSY 1950-2003'!AN48="","",'USGS 1970-2005'!AN48-'ICSY 1950-2003'!AN48))</f>
        <v>517</v>
      </c>
      <c r="AO48">
        <f>IF('USGS 1970-2005'!AO48="","",IF('ICSY 1950-2003'!AO48="","",'USGS 1970-2005'!AO48-'ICSY 1950-2003'!AO48))</f>
        <v>2523</v>
      </c>
      <c r="AP48">
        <f>IF('USGS 1970-2005'!AP48="","",IF('ICSY 1950-2003'!AP48="","",'USGS 1970-2005'!AP48-'ICSY 1950-2003'!AP48))</f>
        <v>2619</v>
      </c>
      <c r="AQ48">
        <f>IF('USGS 1970-2005'!AQ48="","",IF('ICSY 1950-2003'!AQ48="","",'USGS 1970-2005'!AQ48-'ICSY 1950-2003'!AQ48))</f>
        <v>54</v>
      </c>
      <c r="AR48">
        <f>IF('USGS 1970-2005'!AR48="","",IF('ICSY 1950-2003'!AR48="","",'USGS 1970-2005'!AR48-'ICSY 1950-2003'!AR48))</f>
        <v>-29</v>
      </c>
      <c r="AS48">
        <f>IF('USGS 1970-2005'!AS48="","",IF('ICSY 1950-2003'!AS48="","",'USGS 1970-2005'!AS48-'ICSY 1950-2003'!AS48))</f>
        <v>537</v>
      </c>
      <c r="AU48">
        <f t="shared" si="0"/>
        <v>3.2879999999999998</v>
      </c>
    </row>
    <row r="49" spans="1:47" x14ac:dyDescent="0.2">
      <c r="A49" t="s">
        <v>141</v>
      </c>
      <c r="B49" t="s">
        <v>142</v>
      </c>
      <c r="C49" t="s">
        <v>143</v>
      </c>
      <c r="L49" t="str">
        <f>IF('USGS 1970-2005'!L49="","",IF('ICSY 1950-2003'!L49="","",'USGS 1970-2005'!L49-'ICSY 1950-2003'!L49))</f>
        <v/>
      </c>
      <c r="M49" t="str">
        <f>IF('USGS 1970-2005'!M49="","",IF('ICSY 1950-2003'!M49="","",'USGS 1970-2005'!M49-'ICSY 1950-2003'!M49))</f>
        <v/>
      </c>
      <c r="N49" t="str">
        <f>IF('USGS 1970-2005'!N49="","",IF('ICSY 1950-2003'!N49="","",'USGS 1970-2005'!N49-'ICSY 1950-2003'!N49))</f>
        <v/>
      </c>
      <c r="O49" t="str">
        <f>IF('USGS 1970-2005'!O49="","",IF('ICSY 1950-2003'!O49="","",'USGS 1970-2005'!O49-'ICSY 1950-2003'!O49))</f>
        <v/>
      </c>
      <c r="P49" t="str">
        <f>IF('USGS 1970-2005'!P49="","",IF('ICSY 1950-2003'!P49="","",'USGS 1970-2005'!P49-'ICSY 1950-2003'!P49))</f>
        <v/>
      </c>
      <c r="Q49" t="str">
        <f>IF('USGS 1970-2005'!Q49="","",IF('ICSY 1950-2003'!Q49="","",'USGS 1970-2005'!Q49-'ICSY 1950-2003'!Q49))</f>
        <v/>
      </c>
      <c r="R49" t="str">
        <f>IF('USGS 1970-2005'!R49="","",IF('ICSY 1950-2003'!R49="","",'USGS 1970-2005'!R49-'ICSY 1950-2003'!R49))</f>
        <v/>
      </c>
      <c r="S49" t="str">
        <f>IF('USGS 1970-2005'!S49="","",IF('ICSY 1950-2003'!S49="","",'USGS 1970-2005'!S49-'ICSY 1950-2003'!S49))</f>
        <v/>
      </c>
      <c r="T49" t="str">
        <f>IF('USGS 1970-2005'!T49="","",IF('ICSY 1950-2003'!T49="","",'USGS 1970-2005'!T49-'ICSY 1950-2003'!T49))</f>
        <v/>
      </c>
      <c r="U49" t="str">
        <f>IF('USGS 1970-2005'!U49="","",IF('ICSY 1950-2003'!U49="","",'USGS 1970-2005'!U49-'ICSY 1950-2003'!U49))</f>
        <v/>
      </c>
      <c r="V49" t="str">
        <f>IF('USGS 1970-2005'!V49="","",IF('ICSY 1950-2003'!V49="","",'USGS 1970-2005'!V49-'ICSY 1950-2003'!V49))</f>
        <v/>
      </c>
      <c r="W49" t="str">
        <f>IF('USGS 1970-2005'!W49="","",IF('ICSY 1950-2003'!W49="","",'USGS 1970-2005'!W49-'ICSY 1950-2003'!W49))</f>
        <v/>
      </c>
      <c r="X49" t="str">
        <f>IF('USGS 1970-2005'!X49="","",IF('ICSY 1950-2003'!X49="","",'USGS 1970-2005'!X49-'ICSY 1950-2003'!X49))</f>
        <v/>
      </c>
      <c r="Y49" t="str">
        <f>IF('USGS 1970-2005'!Y49="","",IF('ICSY 1950-2003'!Y49="","",'USGS 1970-2005'!Y49-'ICSY 1950-2003'!Y49))</f>
        <v/>
      </c>
      <c r="Z49" t="str">
        <f>IF('USGS 1970-2005'!Z49="","",IF('ICSY 1950-2003'!Z49="","",'USGS 1970-2005'!Z49-'ICSY 1950-2003'!Z49))</f>
        <v/>
      </c>
      <c r="AA49" t="str">
        <f>IF('USGS 1970-2005'!AA49="","",IF('ICSY 1950-2003'!AA49="","",'USGS 1970-2005'!AA49-'ICSY 1950-2003'!AA49))</f>
        <v/>
      </c>
      <c r="AB49" t="str">
        <f>IF('USGS 1970-2005'!AB49="","",IF('ICSY 1950-2003'!AB49="","",'USGS 1970-2005'!AB49-'ICSY 1950-2003'!AB49))</f>
        <v/>
      </c>
      <c r="AC49" t="str">
        <f>IF('USGS 1970-2005'!AC49="","",IF('ICSY 1950-2003'!AC49="","",'USGS 1970-2005'!AC49-'ICSY 1950-2003'!AC49))</f>
        <v/>
      </c>
      <c r="AD49" t="str">
        <f>IF('USGS 1970-2005'!AD49="","",IF('ICSY 1950-2003'!AD49="","",'USGS 1970-2005'!AD49-'ICSY 1950-2003'!AD49))</f>
        <v/>
      </c>
      <c r="AE49" t="str">
        <f>IF('USGS 1970-2005'!AE49="","",IF('ICSY 1950-2003'!AE49="","",'USGS 1970-2005'!AE49-'ICSY 1950-2003'!AE49))</f>
        <v/>
      </c>
      <c r="AF49" t="str">
        <f>IF('USGS 1970-2005'!AF49="","",IF('ICSY 1950-2003'!AF49="","",'USGS 1970-2005'!AF49-'ICSY 1950-2003'!AF49))</f>
        <v/>
      </c>
      <c r="AG49" t="str">
        <f>IF('USGS 1970-2005'!AG49="","",IF('ICSY 1950-2003'!AG49="","",'USGS 1970-2005'!AG49-'ICSY 1950-2003'!AG49))</f>
        <v/>
      </c>
      <c r="AH49" t="str">
        <f>IF('USGS 1970-2005'!AH49="","",IF('ICSY 1950-2003'!AH49="","",'USGS 1970-2005'!AH49-'ICSY 1950-2003'!AH49))</f>
        <v/>
      </c>
      <c r="AI49" t="str">
        <f>IF('USGS 1970-2005'!AI49="","",IF('ICSY 1950-2003'!AI49="","",'USGS 1970-2005'!AI49-'ICSY 1950-2003'!AI49))</f>
        <v/>
      </c>
      <c r="AJ49" t="str">
        <f>IF('USGS 1970-2005'!AJ49="","",IF('ICSY 1950-2003'!AJ49="","",'USGS 1970-2005'!AJ49-'ICSY 1950-2003'!AJ49))</f>
        <v/>
      </c>
      <c r="AK49" t="str">
        <f>IF('USGS 1970-2005'!AK49="","",IF('ICSY 1950-2003'!AK49="","",'USGS 1970-2005'!AK49-'ICSY 1950-2003'!AK49))</f>
        <v/>
      </c>
      <c r="AL49" t="str">
        <f>IF('USGS 1970-2005'!AL49="","",IF('ICSY 1950-2003'!AL49="","",'USGS 1970-2005'!AL49-'ICSY 1950-2003'!AL49))</f>
        <v/>
      </c>
      <c r="AM49" t="str">
        <f>IF('USGS 1970-2005'!AM49="","",IF('ICSY 1950-2003'!AM49="","",'USGS 1970-2005'!AM49-'ICSY 1950-2003'!AM49))</f>
        <v/>
      </c>
      <c r="AN49" t="str">
        <f>IF('USGS 1970-2005'!AN49="","",IF('ICSY 1950-2003'!AN49="","",'USGS 1970-2005'!AN49-'ICSY 1950-2003'!AN49))</f>
        <v/>
      </c>
      <c r="AO49" t="str">
        <f>IF('USGS 1970-2005'!AO49="","",IF('ICSY 1950-2003'!AO49="","",'USGS 1970-2005'!AO49-'ICSY 1950-2003'!AO49))</f>
        <v/>
      </c>
      <c r="AP49" t="str">
        <f>IF('USGS 1970-2005'!AP49="","",IF('ICSY 1950-2003'!AP49="","",'USGS 1970-2005'!AP49-'ICSY 1950-2003'!AP49))</f>
        <v/>
      </c>
      <c r="AQ49" t="str">
        <f>IF('USGS 1970-2005'!AQ49="","",IF('ICSY 1950-2003'!AQ49="","",'USGS 1970-2005'!AQ49-'ICSY 1950-2003'!AQ49))</f>
        <v/>
      </c>
      <c r="AR49" t="str">
        <f>IF('USGS 1970-2005'!AR49="","",IF('ICSY 1950-2003'!AR49="","",'USGS 1970-2005'!AR49-'ICSY 1950-2003'!AR49))</f>
        <v/>
      </c>
      <c r="AS49" t="str">
        <f>IF('USGS 1970-2005'!AS49="","",IF('ICSY 1950-2003'!AS49="","",'USGS 1970-2005'!AS49-'ICSY 1950-2003'!AS49))</f>
        <v/>
      </c>
      <c r="AU49">
        <f t="shared" si="0"/>
        <v>0</v>
      </c>
    </row>
    <row r="50" spans="1:47" x14ac:dyDescent="0.2">
      <c r="A50" t="s">
        <v>716</v>
      </c>
      <c r="B50" t="s">
        <v>180</v>
      </c>
      <c r="C50" t="s">
        <v>181</v>
      </c>
      <c r="L50">
        <f>IF('USGS 1970-2005'!L50="","",IF('ICSY 1950-2003'!L50="","",'USGS 1970-2005'!L50-'ICSY 1950-2003'!L50))</f>
        <v>2</v>
      </c>
      <c r="M50">
        <f>IF('USGS 1970-2005'!M50="","",IF('ICSY 1950-2003'!M50="","",'USGS 1970-2005'!M50-'ICSY 1950-2003'!M50))</f>
        <v>-2.6399999999999864</v>
      </c>
      <c r="N50">
        <f>IF('USGS 1970-2005'!N50="","",IF('ICSY 1950-2003'!N50="","",'USGS 1970-2005'!N50-'ICSY 1950-2003'!N50))</f>
        <v>0.26999999999998181</v>
      </c>
      <c r="O50">
        <f>IF('USGS 1970-2005'!O50="","",IF('ICSY 1950-2003'!O50="","",'USGS 1970-2005'!O50-'ICSY 1950-2003'!O50))</f>
        <v>-4.8199999999999363</v>
      </c>
      <c r="P50">
        <f>IF('USGS 1970-2005'!P50="","",IF('ICSY 1950-2003'!P50="","",'USGS 1970-2005'!P50-'ICSY 1950-2003'!P50))</f>
        <v>-146.81999999999994</v>
      </c>
      <c r="Q50">
        <f>IF('USGS 1970-2005'!Q50="","",IF('ICSY 1950-2003'!Q50="","",'USGS 1970-2005'!Q50-'ICSY 1950-2003'!Q50))</f>
        <v>-140.90999999999997</v>
      </c>
      <c r="R50">
        <f>IF('USGS 1970-2005'!R50="","",IF('ICSY 1950-2003'!R50="","",'USGS 1970-2005'!R50-'ICSY 1950-2003'!R50))</f>
        <v>114.55000000000007</v>
      </c>
      <c r="S50">
        <f>IF('USGS 1970-2005'!S50="","",IF('ICSY 1950-2003'!S50="","",'USGS 1970-2005'!S50-'ICSY 1950-2003'!S50))</f>
        <v>-52</v>
      </c>
      <c r="T50">
        <f>IF('USGS 1970-2005'!T50="","",IF('ICSY 1950-2003'!T50="","",'USGS 1970-2005'!T50-'ICSY 1950-2003'!T50))</f>
        <v>-2.2699999999999818</v>
      </c>
      <c r="U50">
        <f>IF('USGS 1970-2005'!U50="","",IF('ICSY 1950-2003'!U50="","",'USGS 1970-2005'!U50-'ICSY 1950-2003'!U50))</f>
        <v>-3.089999999999975</v>
      </c>
      <c r="V50">
        <f>IF('USGS 1970-2005'!V50="","",IF('ICSY 1950-2003'!V50="","",'USGS 1970-2005'!V50-'ICSY 1950-2003'!V50))</f>
        <v>-9.3600000000000136</v>
      </c>
      <c r="W50">
        <f>IF('USGS 1970-2005'!W50="","",IF('ICSY 1950-2003'!W50="","",'USGS 1970-2005'!W50-'ICSY 1950-2003'!W50))</f>
        <v>-84.909999999999968</v>
      </c>
      <c r="X50">
        <f>IF('USGS 1970-2005'!X50="","",IF('ICSY 1950-2003'!X50="","",'USGS 1970-2005'!X50-'ICSY 1950-2003'!X50))</f>
        <v>0.82000000000005002</v>
      </c>
      <c r="Y50">
        <f>IF('USGS 1970-2005'!Y50="","",IF('ICSY 1950-2003'!Y50="","",'USGS 1970-2005'!Y50-'ICSY 1950-2003'!Y50))</f>
        <v>0.63999999999998636</v>
      </c>
      <c r="Z50">
        <f>IF('USGS 1970-2005'!Z50="","",IF('ICSY 1950-2003'!Z50="","",'USGS 1970-2005'!Z50-'ICSY 1950-2003'!Z50))</f>
        <v>1.4500000000000455</v>
      </c>
      <c r="AA50">
        <f>IF('USGS 1970-2005'!AA50="","",IF('ICSY 1950-2003'!AA50="","",'USGS 1970-2005'!AA50-'ICSY 1950-2003'!AA50))</f>
        <v>0.55000000000001137</v>
      </c>
      <c r="AB50">
        <f>IF('USGS 1970-2005'!AB50="","",IF('ICSY 1950-2003'!AB50="","",'USGS 1970-2005'!AB50-'ICSY 1950-2003'!AB50))</f>
        <v>-45</v>
      </c>
      <c r="AC50">
        <f>IF('USGS 1970-2005'!AC50="","",IF('ICSY 1950-2003'!AC50="","",'USGS 1970-2005'!AC50-'ICSY 1950-2003'!AC50))</f>
        <v>0.73000000000001819</v>
      </c>
      <c r="AD50">
        <f>IF('USGS 1970-2005'!AD50="","",IF('ICSY 1950-2003'!AD50="","",'USGS 1970-2005'!AD50-'ICSY 1950-2003'!AD50))</f>
        <v>0.31999999999999318</v>
      </c>
      <c r="AE50">
        <f>IF('USGS 1970-2005'!AE50="","",IF('ICSY 1950-2003'!AE50="","",'USGS 1970-2005'!AE50-'ICSY 1950-2003'!AE50))</f>
        <v>0</v>
      </c>
      <c r="AF50">
        <f>IF('USGS 1970-2005'!AF50="","",IF('ICSY 1950-2003'!AF50="","",'USGS 1970-2005'!AF50-'ICSY 1950-2003'!AF50))</f>
        <v>0</v>
      </c>
      <c r="AG50">
        <f>IF('USGS 1970-2005'!AG50="","",IF('ICSY 1950-2003'!AG50="","",'USGS 1970-2005'!AG50-'ICSY 1950-2003'!AG50))</f>
        <v>0</v>
      </c>
      <c r="AH50">
        <f>IF('USGS 1970-2005'!AH50="","",IF('ICSY 1950-2003'!AH50="","",'USGS 1970-2005'!AH50-'ICSY 1950-2003'!AH50))</f>
        <v>0</v>
      </c>
      <c r="AI50">
        <f>IF('USGS 1970-2005'!AI50="","",IF('ICSY 1950-2003'!AI50="","",'USGS 1970-2005'!AI50-'ICSY 1950-2003'!AI50))</f>
        <v>0</v>
      </c>
      <c r="AJ50">
        <f>IF('USGS 1970-2005'!AJ50="","",IF('ICSY 1950-2003'!AJ50="","",'USGS 1970-2005'!AJ50-'ICSY 1950-2003'!AJ50))</f>
        <v>-116</v>
      </c>
      <c r="AK50">
        <f>IF('USGS 1970-2005'!AK50="","",IF('ICSY 1950-2003'!AK50="","",'USGS 1970-2005'!AK50-'ICSY 1950-2003'!AK50))</f>
        <v>0</v>
      </c>
      <c r="AL50">
        <f>IF('USGS 1970-2005'!AL50="","",IF('ICSY 1950-2003'!AL50="","",'USGS 1970-2005'!AL50-'ICSY 1950-2003'!AL50))</f>
        <v>0.21000000000000796</v>
      </c>
      <c r="AM50">
        <f>IF('USGS 1970-2005'!AM50="","",IF('ICSY 1950-2003'!AM50="","",'USGS 1970-2005'!AM50-'ICSY 1950-2003'!AM50))</f>
        <v>0.11899999999999977</v>
      </c>
      <c r="AN50">
        <f>IF('USGS 1970-2005'!AN50="","",IF('ICSY 1950-2003'!AN50="","",'USGS 1970-2005'!AN50-'ICSY 1950-2003'!AN50))</f>
        <v>0</v>
      </c>
      <c r="AO50">
        <f>IF('USGS 1970-2005'!AO50="","",IF('ICSY 1950-2003'!AO50="","",'USGS 1970-2005'!AO50-'ICSY 1950-2003'!AO50))</f>
        <v>0</v>
      </c>
      <c r="AP50">
        <f>IF('USGS 1970-2005'!AP50="","",IF('ICSY 1950-2003'!AP50="","",'USGS 1970-2005'!AP50-'ICSY 1950-2003'!AP50))</f>
        <v>8</v>
      </c>
      <c r="AQ50">
        <f>IF('USGS 1970-2005'!AQ50="","",IF('ICSY 1950-2003'!AQ50="","",'USGS 1970-2005'!AQ50-'ICSY 1950-2003'!AQ50))</f>
        <v>9</v>
      </c>
      <c r="AR50">
        <f>IF('USGS 1970-2005'!AR50="","",IF('ICSY 1950-2003'!AR50="","",'USGS 1970-2005'!AR50-'ICSY 1950-2003'!AR50))</f>
        <v>75</v>
      </c>
      <c r="AS50">
        <f>IF('USGS 1970-2005'!AS50="","",IF('ICSY 1950-2003'!AS50="","",'USGS 1970-2005'!AS50-'ICSY 1950-2003'!AS50))</f>
        <v>141</v>
      </c>
      <c r="AU50">
        <f t="shared" si="0"/>
        <v>0.23332900000000001</v>
      </c>
    </row>
    <row r="51" spans="1:47" x14ac:dyDescent="0.2">
      <c r="A51" t="s">
        <v>714</v>
      </c>
      <c r="B51" t="s">
        <v>508</v>
      </c>
      <c r="C51" t="s">
        <v>509</v>
      </c>
      <c r="L51" t="str">
        <f>IF('USGS 1970-2005'!L51="","",IF('ICSY 1950-2003'!L51="","",'USGS 1970-2005'!L51-'ICSY 1950-2003'!L51))</f>
        <v/>
      </c>
      <c r="M51" t="str">
        <f>IF('USGS 1970-2005'!M51="","",IF('ICSY 1950-2003'!M51="","",'USGS 1970-2005'!M51-'ICSY 1950-2003'!M51))</f>
        <v/>
      </c>
      <c r="N51" t="str">
        <f>IF('USGS 1970-2005'!N51="","",IF('ICSY 1950-2003'!N51="","",'USGS 1970-2005'!N51-'ICSY 1950-2003'!N51))</f>
        <v/>
      </c>
      <c r="O51" t="str">
        <f>IF('USGS 1970-2005'!O51="","",IF('ICSY 1950-2003'!O51="","",'USGS 1970-2005'!O51-'ICSY 1950-2003'!O51))</f>
        <v/>
      </c>
      <c r="P51" t="str">
        <f>IF('USGS 1970-2005'!P51="","",IF('ICSY 1950-2003'!P51="","",'USGS 1970-2005'!P51-'ICSY 1950-2003'!P51))</f>
        <v/>
      </c>
      <c r="Q51" t="str">
        <f>IF('USGS 1970-2005'!Q51="","",IF('ICSY 1950-2003'!Q51="","",'USGS 1970-2005'!Q51-'ICSY 1950-2003'!Q51))</f>
        <v/>
      </c>
      <c r="R51" t="str">
        <f>IF('USGS 1970-2005'!R51="","",IF('ICSY 1950-2003'!R51="","",'USGS 1970-2005'!R51-'ICSY 1950-2003'!R51))</f>
        <v/>
      </c>
      <c r="S51" t="str">
        <f>IF('USGS 1970-2005'!S51="","",IF('ICSY 1950-2003'!S51="","",'USGS 1970-2005'!S51-'ICSY 1950-2003'!S51))</f>
        <v/>
      </c>
      <c r="T51" t="str">
        <f>IF('USGS 1970-2005'!T51="","",IF('ICSY 1950-2003'!T51="","",'USGS 1970-2005'!T51-'ICSY 1950-2003'!T51))</f>
        <v/>
      </c>
      <c r="U51" t="str">
        <f>IF('USGS 1970-2005'!U51="","",IF('ICSY 1950-2003'!U51="","",'USGS 1970-2005'!U51-'ICSY 1950-2003'!U51))</f>
        <v/>
      </c>
      <c r="V51">
        <f>IF('USGS 1970-2005'!V51="","",IF('ICSY 1950-2003'!V51="","",'USGS 1970-2005'!V51-'ICSY 1950-2003'!V51))</f>
        <v>-0.35999999999999943</v>
      </c>
      <c r="W51">
        <f>IF('USGS 1970-2005'!W51="","",IF('ICSY 1950-2003'!W51="","",'USGS 1970-2005'!W51-'ICSY 1950-2003'!W51))</f>
        <v>-2.9099999999999966</v>
      </c>
      <c r="X51">
        <f>IF('USGS 1970-2005'!X51="","",IF('ICSY 1950-2003'!X51="","",'USGS 1970-2005'!X51-'ICSY 1950-2003'!X51))</f>
        <v>9.0000000000003411E-2</v>
      </c>
      <c r="Y51">
        <f>IF('USGS 1970-2005'!Y51="","",IF('ICSY 1950-2003'!Y51="","",'USGS 1970-2005'!Y51-'ICSY 1950-2003'!Y51))</f>
        <v>-12.549999999999999</v>
      </c>
      <c r="Z51" t="str">
        <f>IF('USGS 1970-2005'!Z51="","",IF('ICSY 1950-2003'!Z51="","",'USGS 1970-2005'!Z51-'ICSY 1950-2003'!Z51))</f>
        <v/>
      </c>
      <c r="AA51">
        <f>IF('USGS 1970-2005'!AA51="","",IF('ICSY 1950-2003'!AA51="","",'USGS 1970-2005'!AA51-'ICSY 1950-2003'!AA51))</f>
        <v>-3.8200000000000003</v>
      </c>
      <c r="AB51">
        <f>IF('USGS 1970-2005'!AB51="","",IF('ICSY 1950-2003'!AB51="","",'USGS 1970-2005'!AB51-'ICSY 1950-2003'!AB51))</f>
        <v>56.18</v>
      </c>
      <c r="AC51">
        <f>IF('USGS 1970-2005'!AC51="","",IF('ICSY 1950-2003'!AC51="","",'USGS 1970-2005'!AC51-'ICSY 1950-2003'!AC51))</f>
        <v>0.17999999999999972</v>
      </c>
      <c r="AD51">
        <f>IF('USGS 1970-2005'!AD51="","",IF('ICSY 1950-2003'!AD51="","",'USGS 1970-2005'!AD51-'ICSY 1950-2003'!AD51))</f>
        <v>-27.939999999999998</v>
      </c>
      <c r="AE51">
        <f>IF('USGS 1970-2005'!AE51="","",IF('ICSY 1950-2003'!AE51="","",'USGS 1970-2005'!AE51-'ICSY 1950-2003'!AE51))</f>
        <v>1</v>
      </c>
      <c r="AF51">
        <f>IF('USGS 1970-2005'!AF51="","",IF('ICSY 1950-2003'!AF51="","",'USGS 1970-2005'!AF51-'ICSY 1950-2003'!AF51))</f>
        <v>0</v>
      </c>
      <c r="AG51">
        <f>IF('USGS 1970-2005'!AG51="","",IF('ICSY 1950-2003'!AG51="","",'USGS 1970-2005'!AG51-'ICSY 1950-2003'!AG51))</f>
        <v>1</v>
      </c>
      <c r="AH51">
        <f>IF('USGS 1970-2005'!AH51="","",IF('ICSY 1950-2003'!AH51="","",'USGS 1970-2005'!AH51-'ICSY 1950-2003'!AH51))</f>
        <v>-9</v>
      </c>
      <c r="AI51">
        <f>IF('USGS 1970-2005'!AI51="","",IF('ICSY 1950-2003'!AI51="","",'USGS 1970-2005'!AI51-'ICSY 1950-2003'!AI51))</f>
        <v>19</v>
      </c>
      <c r="AJ51">
        <f>IF('USGS 1970-2005'!AJ51="","",IF('ICSY 1950-2003'!AJ51="","",'USGS 1970-2005'!AJ51-'ICSY 1950-2003'!AJ51))</f>
        <v>27</v>
      </c>
      <c r="AK51">
        <f>IF('USGS 1970-2005'!AK51="","",IF('ICSY 1950-2003'!AK51="","",'USGS 1970-2005'!AK51-'ICSY 1950-2003'!AK51))</f>
        <v>-2</v>
      </c>
      <c r="AL51">
        <f>IF('USGS 1970-2005'!AL51="","",IF('ICSY 1950-2003'!AL51="","",'USGS 1970-2005'!AL51-'ICSY 1950-2003'!AL51))</f>
        <v>7</v>
      </c>
      <c r="AM51" t="str">
        <f>IF('USGS 1970-2005'!AM51="","",IF('ICSY 1950-2003'!AM51="","",'USGS 1970-2005'!AM51-'ICSY 1950-2003'!AM51))</f>
        <v/>
      </c>
      <c r="AN51" t="str">
        <f>IF('USGS 1970-2005'!AN51="","",IF('ICSY 1950-2003'!AN51="","",'USGS 1970-2005'!AN51-'ICSY 1950-2003'!AN51))</f>
        <v/>
      </c>
      <c r="AO51" t="str">
        <f>IF('USGS 1970-2005'!AO51="","",IF('ICSY 1950-2003'!AO51="","",'USGS 1970-2005'!AO51-'ICSY 1950-2003'!AO51))</f>
        <v/>
      </c>
      <c r="AP51">
        <f>IF('USGS 1970-2005'!AP51="","",IF('ICSY 1950-2003'!AP51="","",'USGS 1970-2005'!AP51-'ICSY 1950-2003'!AP51))</f>
        <v>20</v>
      </c>
      <c r="AQ51" t="str">
        <f>IF('USGS 1970-2005'!AQ51="","",IF('ICSY 1950-2003'!AQ51="","",'USGS 1970-2005'!AQ51-'ICSY 1950-2003'!AQ51))</f>
        <v/>
      </c>
      <c r="AR51" t="str">
        <f>IF('USGS 1970-2005'!AR51="","",IF('ICSY 1950-2003'!AR51="","",'USGS 1970-2005'!AR51-'ICSY 1950-2003'!AR51))</f>
        <v/>
      </c>
      <c r="AS51" t="str">
        <f>IF('USGS 1970-2005'!AS51="","",IF('ICSY 1950-2003'!AS51="","",'USGS 1970-2005'!AS51-'ICSY 1950-2003'!AS51))</f>
        <v/>
      </c>
      <c r="AU51">
        <f t="shared" si="0"/>
        <v>2.5000000000000001E-2</v>
      </c>
    </row>
    <row r="52" spans="1:47" x14ac:dyDescent="0.2">
      <c r="A52" t="s">
        <v>144</v>
      </c>
      <c r="B52" t="s">
        <v>145</v>
      </c>
      <c r="C52" t="s">
        <v>146</v>
      </c>
      <c r="L52" t="str">
        <f>IF('USGS 1970-2005'!L52="","",IF('ICSY 1950-2003'!L52="","",'USGS 1970-2005'!L52-'ICSY 1950-2003'!L52))</f>
        <v/>
      </c>
      <c r="M52" t="str">
        <f>IF('USGS 1970-2005'!M52="","",IF('ICSY 1950-2003'!M52="","",'USGS 1970-2005'!M52-'ICSY 1950-2003'!M52))</f>
        <v/>
      </c>
      <c r="N52" t="str">
        <f>IF('USGS 1970-2005'!N52="","",IF('ICSY 1950-2003'!N52="","",'USGS 1970-2005'!N52-'ICSY 1950-2003'!N52))</f>
        <v/>
      </c>
      <c r="O52" t="str">
        <f>IF('USGS 1970-2005'!O52="","",IF('ICSY 1950-2003'!O52="","",'USGS 1970-2005'!O52-'ICSY 1950-2003'!O52))</f>
        <v/>
      </c>
      <c r="P52" t="str">
        <f>IF('USGS 1970-2005'!P52="","",IF('ICSY 1950-2003'!P52="","",'USGS 1970-2005'!P52-'ICSY 1950-2003'!P52))</f>
        <v/>
      </c>
      <c r="Q52" t="str">
        <f>IF('USGS 1970-2005'!Q52="","",IF('ICSY 1950-2003'!Q52="","",'USGS 1970-2005'!Q52-'ICSY 1950-2003'!Q52))</f>
        <v/>
      </c>
      <c r="R52" t="str">
        <f>IF('USGS 1970-2005'!R52="","",IF('ICSY 1950-2003'!R52="","",'USGS 1970-2005'!R52-'ICSY 1950-2003'!R52))</f>
        <v/>
      </c>
      <c r="S52" t="str">
        <f>IF('USGS 1970-2005'!S52="","",IF('ICSY 1950-2003'!S52="","",'USGS 1970-2005'!S52-'ICSY 1950-2003'!S52))</f>
        <v/>
      </c>
      <c r="T52" t="str">
        <f>IF('USGS 1970-2005'!T52="","",IF('ICSY 1950-2003'!T52="","",'USGS 1970-2005'!T52-'ICSY 1950-2003'!T52))</f>
        <v/>
      </c>
      <c r="U52" t="str">
        <f>IF('USGS 1970-2005'!U52="","",IF('ICSY 1950-2003'!U52="","",'USGS 1970-2005'!U52-'ICSY 1950-2003'!U52))</f>
        <v/>
      </c>
      <c r="V52" t="str">
        <f>IF('USGS 1970-2005'!V52="","",IF('ICSY 1950-2003'!V52="","",'USGS 1970-2005'!V52-'ICSY 1950-2003'!V52))</f>
        <v/>
      </c>
      <c r="W52" t="str">
        <f>IF('USGS 1970-2005'!W52="","",IF('ICSY 1950-2003'!W52="","",'USGS 1970-2005'!W52-'ICSY 1950-2003'!W52))</f>
        <v/>
      </c>
      <c r="X52" t="str">
        <f>IF('USGS 1970-2005'!X52="","",IF('ICSY 1950-2003'!X52="","",'USGS 1970-2005'!X52-'ICSY 1950-2003'!X52))</f>
        <v/>
      </c>
      <c r="Y52" t="str">
        <f>IF('USGS 1970-2005'!Y52="","",IF('ICSY 1950-2003'!Y52="","",'USGS 1970-2005'!Y52-'ICSY 1950-2003'!Y52))</f>
        <v/>
      </c>
      <c r="Z52" t="str">
        <f>IF('USGS 1970-2005'!Z52="","",IF('ICSY 1950-2003'!Z52="","",'USGS 1970-2005'!Z52-'ICSY 1950-2003'!Z52))</f>
        <v/>
      </c>
      <c r="AA52" t="str">
        <f>IF('USGS 1970-2005'!AA52="","",IF('ICSY 1950-2003'!AA52="","",'USGS 1970-2005'!AA52-'ICSY 1950-2003'!AA52))</f>
        <v/>
      </c>
      <c r="AB52" t="str">
        <f>IF('USGS 1970-2005'!AB52="","",IF('ICSY 1950-2003'!AB52="","",'USGS 1970-2005'!AB52-'ICSY 1950-2003'!AB52))</f>
        <v/>
      </c>
      <c r="AC52" t="str">
        <f>IF('USGS 1970-2005'!AC52="","",IF('ICSY 1950-2003'!AC52="","",'USGS 1970-2005'!AC52-'ICSY 1950-2003'!AC52))</f>
        <v/>
      </c>
      <c r="AD52" t="str">
        <f>IF('USGS 1970-2005'!AD52="","",IF('ICSY 1950-2003'!AD52="","",'USGS 1970-2005'!AD52-'ICSY 1950-2003'!AD52))</f>
        <v/>
      </c>
      <c r="AE52" t="str">
        <f>IF('USGS 1970-2005'!AE52="","",IF('ICSY 1950-2003'!AE52="","",'USGS 1970-2005'!AE52-'ICSY 1950-2003'!AE52))</f>
        <v/>
      </c>
      <c r="AF52" t="str">
        <f>IF('USGS 1970-2005'!AF52="","",IF('ICSY 1950-2003'!AF52="","",'USGS 1970-2005'!AF52-'ICSY 1950-2003'!AF52))</f>
        <v/>
      </c>
      <c r="AG52" t="str">
        <f>IF('USGS 1970-2005'!AG52="","",IF('ICSY 1950-2003'!AG52="","",'USGS 1970-2005'!AG52-'ICSY 1950-2003'!AG52))</f>
        <v/>
      </c>
      <c r="AH52" t="str">
        <f>IF('USGS 1970-2005'!AH52="","",IF('ICSY 1950-2003'!AH52="","",'USGS 1970-2005'!AH52-'ICSY 1950-2003'!AH52))</f>
        <v/>
      </c>
      <c r="AI52" t="str">
        <f>IF('USGS 1970-2005'!AI52="","",IF('ICSY 1950-2003'!AI52="","",'USGS 1970-2005'!AI52-'ICSY 1950-2003'!AI52))</f>
        <v/>
      </c>
      <c r="AJ52" t="str">
        <f>IF('USGS 1970-2005'!AJ52="","",IF('ICSY 1950-2003'!AJ52="","",'USGS 1970-2005'!AJ52-'ICSY 1950-2003'!AJ52))</f>
        <v/>
      </c>
      <c r="AK52" t="str">
        <f>IF('USGS 1970-2005'!AK52="","",IF('ICSY 1950-2003'!AK52="","",'USGS 1970-2005'!AK52-'ICSY 1950-2003'!AK52))</f>
        <v/>
      </c>
      <c r="AL52" t="str">
        <f>IF('USGS 1970-2005'!AL52="","",IF('ICSY 1950-2003'!AL52="","",'USGS 1970-2005'!AL52-'ICSY 1950-2003'!AL52))</f>
        <v/>
      </c>
      <c r="AM52" t="str">
        <f>IF('USGS 1970-2005'!AM52="","",IF('ICSY 1950-2003'!AM52="","",'USGS 1970-2005'!AM52-'ICSY 1950-2003'!AM52))</f>
        <v/>
      </c>
      <c r="AN52" t="str">
        <f>IF('USGS 1970-2005'!AN52="","",IF('ICSY 1950-2003'!AN52="","",'USGS 1970-2005'!AN52-'ICSY 1950-2003'!AN52))</f>
        <v/>
      </c>
      <c r="AO52" t="str">
        <f>IF('USGS 1970-2005'!AO52="","",IF('ICSY 1950-2003'!AO52="","",'USGS 1970-2005'!AO52-'ICSY 1950-2003'!AO52))</f>
        <v/>
      </c>
      <c r="AP52" t="str">
        <f>IF('USGS 1970-2005'!AP52="","",IF('ICSY 1950-2003'!AP52="","",'USGS 1970-2005'!AP52-'ICSY 1950-2003'!AP52))</f>
        <v/>
      </c>
      <c r="AQ52" t="str">
        <f>IF('USGS 1970-2005'!AQ52="","",IF('ICSY 1950-2003'!AQ52="","",'USGS 1970-2005'!AQ52-'ICSY 1950-2003'!AQ52))</f>
        <v/>
      </c>
      <c r="AR52" t="str">
        <f>IF('USGS 1970-2005'!AR52="","",IF('ICSY 1950-2003'!AR52="","",'USGS 1970-2005'!AR52-'ICSY 1950-2003'!AR52))</f>
        <v/>
      </c>
      <c r="AS52" t="str">
        <f>IF('USGS 1970-2005'!AS52="","",IF('ICSY 1950-2003'!AS52="","",'USGS 1970-2005'!AS52-'ICSY 1950-2003'!AS52))</f>
        <v/>
      </c>
      <c r="AU52">
        <f t="shared" si="0"/>
        <v>0</v>
      </c>
    </row>
    <row r="53" spans="1:47" x14ac:dyDescent="0.2">
      <c r="A53" t="s">
        <v>147</v>
      </c>
      <c r="B53" t="s">
        <v>148</v>
      </c>
      <c r="C53" t="s">
        <v>149</v>
      </c>
      <c r="L53">
        <f>IF('USGS 1970-2005'!L53="","",IF('ICSY 1950-2003'!L53="","",'USGS 1970-2005'!L53-'ICSY 1950-2003'!L53))</f>
        <v>0.27000000000001023</v>
      </c>
      <c r="M53">
        <f>IF('USGS 1970-2005'!M53="","",IF('ICSY 1950-2003'!M53="","",'USGS 1970-2005'!M53-'ICSY 1950-2003'!M53))</f>
        <v>0.64000000000001478</v>
      </c>
      <c r="N53">
        <f>IF('USGS 1970-2005'!N53="","",IF('ICSY 1950-2003'!N53="","",'USGS 1970-2005'!N53-'ICSY 1950-2003'!N53))</f>
        <v>0.81999999999999318</v>
      </c>
      <c r="O53">
        <f>IF('USGS 1970-2005'!O53="","",IF('ICSY 1950-2003'!O53="","",'USGS 1970-2005'!O53-'ICSY 1950-2003'!O53))</f>
        <v>0.73000000000001819</v>
      </c>
      <c r="P53">
        <f>IF('USGS 1970-2005'!P53="","",IF('ICSY 1950-2003'!P53="","",'USGS 1970-2005'!P53-'ICSY 1950-2003'!P53))</f>
        <v>0.18000000000000682</v>
      </c>
      <c r="Q53">
        <f>IF('USGS 1970-2005'!Q53="","",IF('ICSY 1950-2003'!Q53="","",'USGS 1970-2005'!Q53-'ICSY 1950-2003'!Q53))</f>
        <v>0.91000000000002501</v>
      </c>
      <c r="R53">
        <f>IF('USGS 1970-2005'!R53="","",IF('ICSY 1950-2003'!R53="","",'USGS 1970-2005'!R53-'ICSY 1950-2003'!R53))</f>
        <v>0.73000000000001819</v>
      </c>
      <c r="S53">
        <f>IF('USGS 1970-2005'!S53="","",IF('ICSY 1950-2003'!S53="","",'USGS 1970-2005'!S53-'ICSY 1950-2003'!S53))</f>
        <v>0.36000000000001364</v>
      </c>
      <c r="T53">
        <f>IF('USGS 1970-2005'!T53="","",IF('ICSY 1950-2003'!T53="","",'USGS 1970-2005'!T53-'ICSY 1950-2003'!T53))</f>
        <v>0.91000000000002501</v>
      </c>
      <c r="U53">
        <f>IF('USGS 1970-2005'!U53="","",IF('ICSY 1950-2003'!U53="","",'USGS 1970-2005'!U53-'ICSY 1950-2003'!U53))</f>
        <v>1.0900000000000318</v>
      </c>
      <c r="V53">
        <f>IF('USGS 1970-2005'!V53="","",IF('ICSY 1950-2003'!V53="","",'USGS 1970-2005'!V53-'ICSY 1950-2003'!V53))</f>
        <v>0.55000000000006821</v>
      </c>
      <c r="W53">
        <f>IF('USGS 1970-2005'!W53="","",IF('ICSY 1950-2003'!W53="","",'USGS 1970-2005'!W53-'ICSY 1950-2003'!W53))</f>
        <v>0.91000000000002501</v>
      </c>
      <c r="X53">
        <f>IF('USGS 1970-2005'!X53="","",IF('ICSY 1950-2003'!X53="","",'USGS 1970-2005'!X53-'ICSY 1950-2003'!X53))</f>
        <v>0.55000000000001137</v>
      </c>
      <c r="Y53">
        <f>IF('USGS 1970-2005'!Y53="","",IF('ICSY 1950-2003'!Y53="","",'USGS 1970-2005'!Y53-'ICSY 1950-2003'!Y53))</f>
        <v>0.36000000000001364</v>
      </c>
      <c r="Z53">
        <f>IF('USGS 1970-2005'!Z53="","",IF('ICSY 1950-2003'!Z53="","",'USGS 1970-2005'!Z53-'ICSY 1950-2003'!Z53))</f>
        <v>120</v>
      </c>
      <c r="AA53">
        <f>IF('USGS 1970-2005'!AA53="","",IF('ICSY 1950-2003'!AA53="","",'USGS 1970-2005'!AA53-'ICSY 1950-2003'!AA53))</f>
        <v>126.36000000000001</v>
      </c>
      <c r="AB53">
        <f>IF('USGS 1970-2005'!AB53="","",IF('ICSY 1950-2003'!AB53="","",'USGS 1970-2005'!AB53-'ICSY 1950-2003'!AB53))</f>
        <v>214.90999999999997</v>
      </c>
      <c r="AC53">
        <f>IF('USGS 1970-2005'!AC53="","",IF('ICSY 1950-2003'!AC53="","",'USGS 1970-2005'!AC53-'ICSY 1950-2003'!AC53))</f>
        <v>297.73</v>
      </c>
      <c r="AD53">
        <f>IF('USGS 1970-2005'!AD53="","",IF('ICSY 1950-2003'!AD53="","",'USGS 1970-2005'!AD53-'ICSY 1950-2003'!AD53))</f>
        <v>247.10000000000002</v>
      </c>
      <c r="AE53">
        <f>IF('USGS 1970-2005'!AE53="","",IF('ICSY 1950-2003'!AE53="","",'USGS 1970-2005'!AE53-'ICSY 1950-2003'!AE53))</f>
        <v>295</v>
      </c>
      <c r="AF53" t="str">
        <f>IF('USGS 1970-2005'!AF53="","",IF('ICSY 1950-2003'!AF53="","",'USGS 1970-2005'!AF53-'ICSY 1950-2003'!AF53))</f>
        <v/>
      </c>
      <c r="AG53">
        <f>IF('USGS 1970-2005'!AG53="","",IF('ICSY 1950-2003'!AG53="","",'USGS 1970-2005'!AG53-'ICSY 1950-2003'!AG53))</f>
        <v>0</v>
      </c>
      <c r="AH53">
        <f>IF('USGS 1970-2005'!AH53="","",IF('ICSY 1950-2003'!AH53="","",'USGS 1970-2005'!AH53-'ICSY 1950-2003'!AH53))</f>
        <v>0</v>
      </c>
      <c r="AI53">
        <f>IF('USGS 1970-2005'!AI53="","",IF('ICSY 1950-2003'!AI53="","",'USGS 1970-2005'!AI53-'ICSY 1950-2003'!AI53))</f>
        <v>0</v>
      </c>
      <c r="AJ53">
        <f>IF('USGS 1970-2005'!AJ53="","",IF('ICSY 1950-2003'!AJ53="","",'USGS 1970-2005'!AJ53-'ICSY 1950-2003'!AJ53))</f>
        <v>0</v>
      </c>
      <c r="AK53">
        <f>IF('USGS 1970-2005'!AK53="","",IF('ICSY 1950-2003'!AK53="","",'USGS 1970-2005'!AK53-'ICSY 1950-2003'!AK53))</f>
        <v>0</v>
      </c>
      <c r="AL53">
        <f>IF('USGS 1970-2005'!AL53="","",IF('ICSY 1950-2003'!AL53="","",'USGS 1970-2005'!AL53-'ICSY 1950-2003'!AL53))</f>
        <v>0</v>
      </c>
      <c r="AM53">
        <f>IF('USGS 1970-2005'!AM53="","",IF('ICSY 1950-2003'!AM53="","",'USGS 1970-2005'!AM53-'ICSY 1950-2003'!AM53))</f>
        <v>0</v>
      </c>
      <c r="AN53">
        <f>IF('USGS 1970-2005'!AN53="","",IF('ICSY 1950-2003'!AN53="","",'USGS 1970-2005'!AN53-'ICSY 1950-2003'!AN53))</f>
        <v>0</v>
      </c>
      <c r="AO53">
        <f>IF('USGS 1970-2005'!AO53="","",IF('ICSY 1950-2003'!AO53="","",'USGS 1970-2005'!AO53-'ICSY 1950-2003'!AO53))</f>
        <v>0</v>
      </c>
      <c r="AP53">
        <f>IF('USGS 1970-2005'!AP53="","",IF('ICSY 1950-2003'!AP53="","",'USGS 1970-2005'!AP53-'ICSY 1950-2003'!AP53))</f>
        <v>-100</v>
      </c>
      <c r="AQ53">
        <f>IF('USGS 1970-2005'!AQ53="","",IF('ICSY 1950-2003'!AQ53="","",'USGS 1970-2005'!AQ53-'ICSY 1950-2003'!AQ53))</f>
        <v>100</v>
      </c>
      <c r="AR53">
        <f>IF('USGS 1970-2005'!AR53="","",IF('ICSY 1950-2003'!AR53="","",'USGS 1970-2005'!AR53-'ICSY 1950-2003'!AR53))</f>
        <v>100</v>
      </c>
      <c r="AS53">
        <f>IF('USGS 1970-2005'!AS53="","",IF('ICSY 1950-2003'!AS53="","",'USGS 1970-2005'!AS53-'ICSY 1950-2003'!AS53))</f>
        <v>470</v>
      </c>
      <c r="AU53">
        <f t="shared" si="0"/>
        <v>0.56999999999999995</v>
      </c>
    </row>
    <row r="54" spans="1:47" x14ac:dyDescent="0.2">
      <c r="A54" t="s">
        <v>150</v>
      </c>
      <c r="B54" t="s">
        <v>151</v>
      </c>
      <c r="C54" t="s">
        <v>152</v>
      </c>
      <c r="L54">
        <f>IF('USGS 1970-2005'!L54="","",IF('ICSY 1950-2003'!L54="","",'USGS 1970-2005'!L54-'ICSY 1950-2003'!L54))</f>
        <v>0.91000000000002501</v>
      </c>
      <c r="M54">
        <f>IF('USGS 1970-2005'!M54="","",IF('ICSY 1950-2003'!M54="","",'USGS 1970-2005'!M54-'ICSY 1950-2003'!M54))</f>
        <v>-6.089999999999975</v>
      </c>
      <c r="N54">
        <f>IF('USGS 1970-2005'!N54="","",IF('ICSY 1950-2003'!N54="","",'USGS 1970-2005'!N54-'ICSY 1950-2003'!N54))</f>
        <v>-13</v>
      </c>
      <c r="O54">
        <f>IF('USGS 1970-2005'!O54="","",IF('ICSY 1950-2003'!O54="","",'USGS 1970-2005'!O54-'ICSY 1950-2003'!O54))</f>
        <v>4.3600000000000136</v>
      </c>
      <c r="P54">
        <f>IF('USGS 1970-2005'!P54="","",IF('ICSY 1950-2003'!P54="","",'USGS 1970-2005'!P54-'ICSY 1950-2003'!P54))</f>
        <v>2.9099999999999682</v>
      </c>
      <c r="Q54" t="str">
        <f>IF('USGS 1970-2005'!Q54="","",IF('ICSY 1950-2003'!Q54="","",'USGS 1970-2005'!Q54-'ICSY 1950-2003'!Q54))</f>
        <v/>
      </c>
      <c r="R54" t="str">
        <f>IF('USGS 1970-2005'!R54="","",IF('ICSY 1950-2003'!R54="","",'USGS 1970-2005'!R54-'ICSY 1950-2003'!R54))</f>
        <v/>
      </c>
      <c r="S54" t="str">
        <f>IF('USGS 1970-2005'!S54="","",IF('ICSY 1950-2003'!S54="","",'USGS 1970-2005'!S54-'ICSY 1950-2003'!S54))</f>
        <v/>
      </c>
      <c r="T54" t="str">
        <f>IF('USGS 1970-2005'!T54="","",IF('ICSY 1950-2003'!T54="","",'USGS 1970-2005'!T54-'ICSY 1950-2003'!T54))</f>
        <v/>
      </c>
      <c r="U54" t="str">
        <f>IF('USGS 1970-2005'!U54="","",IF('ICSY 1950-2003'!U54="","",'USGS 1970-2005'!U54-'ICSY 1950-2003'!U54))</f>
        <v/>
      </c>
      <c r="V54">
        <f>IF('USGS 1970-2005'!V54="","",IF('ICSY 1950-2003'!V54="","",'USGS 1970-2005'!V54-'ICSY 1950-2003'!V54))</f>
        <v>145.73000000000002</v>
      </c>
      <c r="W54">
        <f>IF('USGS 1970-2005'!W54="","",IF('ICSY 1950-2003'!W54="","",'USGS 1970-2005'!W54-'ICSY 1950-2003'!W54))</f>
        <v>-114.26999999999998</v>
      </c>
      <c r="X54">
        <f>IF('USGS 1970-2005'!X54="","",IF('ICSY 1950-2003'!X54="","",'USGS 1970-2005'!X54-'ICSY 1950-2003'!X54))</f>
        <v>114.73000000000002</v>
      </c>
      <c r="Y54">
        <f>IF('USGS 1970-2005'!Y54="","",IF('ICSY 1950-2003'!Y54="","",'USGS 1970-2005'!Y54-'ICSY 1950-2003'!Y54))</f>
        <v>2.1800000000000637</v>
      </c>
      <c r="Z54">
        <f>IF('USGS 1970-2005'!Z54="","",IF('ICSY 1950-2003'!Z54="","",'USGS 1970-2005'!Z54-'ICSY 1950-2003'!Z54))</f>
        <v>-14.730000000000018</v>
      </c>
      <c r="AA54">
        <f>IF('USGS 1970-2005'!AA54="","",IF('ICSY 1950-2003'!AA54="","",'USGS 1970-2005'!AA54-'ICSY 1950-2003'!AA54))</f>
        <v>145</v>
      </c>
      <c r="AB54">
        <f>IF('USGS 1970-2005'!AB54="","",IF('ICSY 1950-2003'!AB54="","",'USGS 1970-2005'!AB54-'ICSY 1950-2003'!AB54))</f>
        <v>2.2699999999999818</v>
      </c>
      <c r="AC54">
        <f>IF('USGS 1970-2005'!AC54="","",IF('ICSY 1950-2003'!AC54="","",'USGS 1970-2005'!AC54-'ICSY 1950-2003'!AC54))</f>
        <v>1.6399999999999864</v>
      </c>
      <c r="AD54">
        <f>IF('USGS 1970-2005'!AD54="","",IF('ICSY 1950-2003'!AD54="","",'USGS 1970-2005'!AD54-'ICSY 1950-2003'!AD54))</f>
        <v>-1.4700000000000273</v>
      </c>
      <c r="AE54">
        <f>IF('USGS 1970-2005'!AE54="","",IF('ICSY 1950-2003'!AE54="","",'USGS 1970-2005'!AE54-'ICSY 1950-2003'!AE54))</f>
        <v>-200</v>
      </c>
      <c r="AF54">
        <f>IF('USGS 1970-2005'!AF54="","",IF('ICSY 1950-2003'!AF54="","",'USGS 1970-2005'!AF54-'ICSY 1950-2003'!AF54))</f>
        <v>0</v>
      </c>
      <c r="AG54">
        <f>IF('USGS 1970-2005'!AG54="","",IF('ICSY 1950-2003'!AG54="","",'USGS 1970-2005'!AG54-'ICSY 1950-2003'!AG54))</f>
        <v>0</v>
      </c>
      <c r="AH54">
        <f>IF('USGS 1970-2005'!AH54="","",IF('ICSY 1950-2003'!AH54="","",'USGS 1970-2005'!AH54-'ICSY 1950-2003'!AH54))</f>
        <v>0</v>
      </c>
      <c r="AI54">
        <f>IF('USGS 1970-2005'!AI54="","",IF('ICSY 1950-2003'!AI54="","",'USGS 1970-2005'!AI54-'ICSY 1950-2003'!AI54))</f>
        <v>0</v>
      </c>
      <c r="AJ54">
        <f>IF('USGS 1970-2005'!AJ54="","",IF('ICSY 1950-2003'!AJ54="","",'USGS 1970-2005'!AJ54-'ICSY 1950-2003'!AJ54))</f>
        <v>-600</v>
      </c>
      <c r="AK54">
        <f>IF('USGS 1970-2005'!AK54="","",IF('ICSY 1950-2003'!AK54="","",'USGS 1970-2005'!AK54-'ICSY 1950-2003'!AK54))</f>
        <v>0</v>
      </c>
      <c r="AL54">
        <f>IF('USGS 1970-2005'!AL54="","",IF('ICSY 1950-2003'!AL54="","",'USGS 1970-2005'!AL54-'ICSY 1950-2003'!AL54))</f>
        <v>0</v>
      </c>
      <c r="AM54">
        <f>IF('USGS 1970-2005'!AM54="","",IF('ICSY 1950-2003'!AM54="","",'USGS 1970-2005'!AM54-'ICSY 1950-2003'!AM54))</f>
        <v>0</v>
      </c>
      <c r="AN54">
        <f>IF('USGS 1970-2005'!AN54="","",IF('ICSY 1950-2003'!AN54="","",'USGS 1970-2005'!AN54-'ICSY 1950-2003'!AN54))</f>
        <v>0</v>
      </c>
      <c r="AO54">
        <f>IF('USGS 1970-2005'!AO54="","",IF('ICSY 1950-2003'!AO54="","",'USGS 1970-2005'!AO54-'ICSY 1950-2003'!AO54))</f>
        <v>0</v>
      </c>
      <c r="AP54">
        <f>IF('USGS 1970-2005'!AP54="","",IF('ICSY 1950-2003'!AP54="","",'USGS 1970-2005'!AP54-'ICSY 1950-2003'!AP54))</f>
        <v>0</v>
      </c>
      <c r="AQ54">
        <f>IF('USGS 1970-2005'!AQ54="","",IF('ICSY 1950-2003'!AQ54="","",'USGS 1970-2005'!AQ54-'ICSY 1950-2003'!AQ54))</f>
        <v>0</v>
      </c>
      <c r="AR54">
        <f>IF('USGS 1970-2005'!AR54="","",IF('ICSY 1950-2003'!AR54="","",'USGS 1970-2005'!AR54-'ICSY 1950-2003'!AR54))</f>
        <v>0</v>
      </c>
      <c r="AS54">
        <f>IF('USGS 1970-2005'!AS54="","",IF('ICSY 1950-2003'!AS54="","",'USGS 1970-2005'!AS54-'ICSY 1950-2003'!AS54))</f>
        <v>0</v>
      </c>
      <c r="AU54">
        <f t="shared" si="0"/>
        <v>0</v>
      </c>
    </row>
    <row r="55" spans="1:47" x14ac:dyDescent="0.2">
      <c r="A55" t="s">
        <v>153</v>
      </c>
      <c r="B55" t="s">
        <v>154</v>
      </c>
      <c r="C55" t="s">
        <v>155</v>
      </c>
      <c r="L55" t="str">
        <f>IF('USGS 1970-2005'!L55="","",IF('ICSY 1950-2003'!L55="","",'USGS 1970-2005'!L55-'ICSY 1950-2003'!L55))</f>
        <v/>
      </c>
      <c r="M55" t="str">
        <f>IF('USGS 1970-2005'!M55="","",IF('ICSY 1950-2003'!M55="","",'USGS 1970-2005'!M55-'ICSY 1950-2003'!M55))</f>
        <v/>
      </c>
      <c r="N55" t="str">
        <f>IF('USGS 1970-2005'!N55="","",IF('ICSY 1950-2003'!N55="","",'USGS 1970-2005'!N55-'ICSY 1950-2003'!N55))</f>
        <v/>
      </c>
      <c r="O55" t="str">
        <f>IF('USGS 1970-2005'!O55="","",IF('ICSY 1950-2003'!O55="","",'USGS 1970-2005'!O55-'ICSY 1950-2003'!O55))</f>
        <v/>
      </c>
      <c r="P55" t="str">
        <f>IF('USGS 1970-2005'!P55="","",IF('ICSY 1950-2003'!P55="","",'USGS 1970-2005'!P55-'ICSY 1950-2003'!P55))</f>
        <v/>
      </c>
      <c r="Q55" t="str">
        <f>IF('USGS 1970-2005'!Q55="","",IF('ICSY 1950-2003'!Q55="","",'USGS 1970-2005'!Q55-'ICSY 1950-2003'!Q55))</f>
        <v/>
      </c>
      <c r="R55" t="str">
        <f>IF('USGS 1970-2005'!R55="","",IF('ICSY 1950-2003'!R55="","",'USGS 1970-2005'!R55-'ICSY 1950-2003'!R55))</f>
        <v/>
      </c>
      <c r="S55" t="str">
        <f>IF('USGS 1970-2005'!S55="","",IF('ICSY 1950-2003'!S55="","",'USGS 1970-2005'!S55-'ICSY 1950-2003'!S55))</f>
        <v/>
      </c>
      <c r="T55" t="str">
        <f>IF('USGS 1970-2005'!T55="","",IF('ICSY 1950-2003'!T55="","",'USGS 1970-2005'!T55-'ICSY 1950-2003'!T55))</f>
        <v/>
      </c>
      <c r="U55" t="str">
        <f>IF('USGS 1970-2005'!U55="","",IF('ICSY 1950-2003'!U55="","",'USGS 1970-2005'!U55-'ICSY 1950-2003'!U55))</f>
        <v/>
      </c>
      <c r="V55" t="str">
        <f>IF('USGS 1970-2005'!V55="","",IF('ICSY 1950-2003'!V55="","",'USGS 1970-2005'!V55-'ICSY 1950-2003'!V55))</f>
        <v/>
      </c>
      <c r="W55" t="str">
        <f>IF('USGS 1970-2005'!W55="","",IF('ICSY 1950-2003'!W55="","",'USGS 1970-2005'!W55-'ICSY 1950-2003'!W55))</f>
        <v/>
      </c>
      <c r="X55" t="str">
        <f>IF('USGS 1970-2005'!X55="","",IF('ICSY 1950-2003'!X55="","",'USGS 1970-2005'!X55-'ICSY 1950-2003'!X55))</f>
        <v/>
      </c>
      <c r="Y55" t="str">
        <f>IF('USGS 1970-2005'!Y55="","",IF('ICSY 1950-2003'!Y55="","",'USGS 1970-2005'!Y55-'ICSY 1950-2003'!Y55))</f>
        <v/>
      </c>
      <c r="Z55" t="str">
        <f>IF('USGS 1970-2005'!Z55="","",IF('ICSY 1950-2003'!Z55="","",'USGS 1970-2005'!Z55-'ICSY 1950-2003'!Z55))</f>
        <v/>
      </c>
      <c r="AA55" t="str">
        <f>IF('USGS 1970-2005'!AA55="","",IF('ICSY 1950-2003'!AA55="","",'USGS 1970-2005'!AA55-'ICSY 1950-2003'!AA55))</f>
        <v/>
      </c>
      <c r="AB55" t="str">
        <f>IF('USGS 1970-2005'!AB55="","",IF('ICSY 1950-2003'!AB55="","",'USGS 1970-2005'!AB55-'ICSY 1950-2003'!AB55))</f>
        <v/>
      </c>
      <c r="AC55" t="str">
        <f>IF('USGS 1970-2005'!AC55="","",IF('ICSY 1950-2003'!AC55="","",'USGS 1970-2005'!AC55-'ICSY 1950-2003'!AC55))</f>
        <v/>
      </c>
      <c r="AD55" t="str">
        <f>IF('USGS 1970-2005'!AD55="","",IF('ICSY 1950-2003'!AD55="","",'USGS 1970-2005'!AD55-'ICSY 1950-2003'!AD55))</f>
        <v/>
      </c>
      <c r="AE55" t="str">
        <f>IF('USGS 1970-2005'!AE55="","",IF('ICSY 1950-2003'!AE55="","",'USGS 1970-2005'!AE55-'ICSY 1950-2003'!AE55))</f>
        <v/>
      </c>
      <c r="AF55" t="str">
        <f>IF('USGS 1970-2005'!AF55="","",IF('ICSY 1950-2003'!AF55="","",'USGS 1970-2005'!AF55-'ICSY 1950-2003'!AF55))</f>
        <v/>
      </c>
      <c r="AG55" t="str">
        <f>IF('USGS 1970-2005'!AG55="","",IF('ICSY 1950-2003'!AG55="","",'USGS 1970-2005'!AG55-'ICSY 1950-2003'!AG55))</f>
        <v/>
      </c>
      <c r="AH55">
        <f>IF('USGS 1970-2005'!AH55="","",IF('ICSY 1950-2003'!AH55="","",'USGS 1970-2005'!AH55-'ICSY 1950-2003'!AH55))</f>
        <v>-3</v>
      </c>
      <c r="AI55">
        <f>IF('USGS 1970-2005'!AI55="","",IF('ICSY 1950-2003'!AI55="","",'USGS 1970-2005'!AI55-'ICSY 1950-2003'!AI55))</f>
        <v>0</v>
      </c>
      <c r="AJ55">
        <f>IF('USGS 1970-2005'!AJ55="","",IF('ICSY 1950-2003'!AJ55="","",'USGS 1970-2005'!AJ55-'ICSY 1950-2003'!AJ55))</f>
        <v>0</v>
      </c>
      <c r="AK55">
        <f>IF('USGS 1970-2005'!AK55="","",IF('ICSY 1950-2003'!AK55="","",'USGS 1970-2005'!AK55-'ICSY 1950-2003'!AK55))</f>
        <v>0</v>
      </c>
      <c r="AL55">
        <f>IF('USGS 1970-2005'!AL55="","",IF('ICSY 1950-2003'!AL55="","",'USGS 1970-2005'!AL55-'ICSY 1950-2003'!AL55))</f>
        <v>0</v>
      </c>
      <c r="AM55">
        <f>IF('USGS 1970-2005'!AM55="","",IF('ICSY 1950-2003'!AM55="","",'USGS 1970-2005'!AM55-'ICSY 1950-2003'!AM55))</f>
        <v>0</v>
      </c>
      <c r="AN55">
        <f>IF('USGS 1970-2005'!AN55="","",IF('ICSY 1950-2003'!AN55="","",'USGS 1970-2005'!AN55-'ICSY 1950-2003'!AN55))</f>
        <v>-1578</v>
      </c>
      <c r="AO55">
        <f>IF('USGS 1970-2005'!AO55="","",IF('ICSY 1950-2003'!AO55="","",'USGS 1970-2005'!AO55-'ICSY 1950-2003'!AO55))</f>
        <v>0</v>
      </c>
      <c r="AP55">
        <f>IF('USGS 1970-2005'!AP55="","",IF('ICSY 1950-2003'!AP55="","",'USGS 1970-2005'!AP55-'ICSY 1950-2003'!AP55))</f>
        <v>0</v>
      </c>
      <c r="AQ55">
        <f>IF('USGS 1970-2005'!AQ55="","",IF('ICSY 1950-2003'!AQ55="","",'USGS 1970-2005'!AQ55-'ICSY 1950-2003'!AQ55))</f>
        <v>0</v>
      </c>
      <c r="AR55">
        <f>IF('USGS 1970-2005'!AR55="","",IF('ICSY 1950-2003'!AR55="","",'USGS 1970-2005'!AR55-'ICSY 1950-2003'!AR55))</f>
        <v>0</v>
      </c>
      <c r="AS55">
        <f>IF('USGS 1970-2005'!AS55="","",IF('ICSY 1950-2003'!AS55="","",'USGS 1970-2005'!AS55-'ICSY 1950-2003'!AS55))</f>
        <v>83</v>
      </c>
      <c r="AU55">
        <f t="shared" si="0"/>
        <v>-1.4950000000000001</v>
      </c>
    </row>
    <row r="56" spans="1:47" x14ac:dyDescent="0.2">
      <c r="A56" t="s">
        <v>156</v>
      </c>
      <c r="B56" t="s">
        <v>157</v>
      </c>
      <c r="C56" t="s">
        <v>158</v>
      </c>
      <c r="L56">
        <f>IF('USGS 1970-2005'!L56="","",IF('ICSY 1950-2003'!L56="","",'USGS 1970-2005'!L56-'ICSY 1950-2003'!L56))</f>
        <v>1.6399999999999864</v>
      </c>
      <c r="M56">
        <f>IF('USGS 1970-2005'!M56="","",IF('ICSY 1950-2003'!M56="","",'USGS 1970-2005'!M56-'ICSY 1950-2003'!M56))</f>
        <v>-333.44999999999993</v>
      </c>
      <c r="N56">
        <f>IF('USGS 1970-2005'!N56="","",IF('ICSY 1950-2003'!N56="","",'USGS 1970-2005'!N56-'ICSY 1950-2003'!N56))</f>
        <v>-719.44999999999993</v>
      </c>
      <c r="O56">
        <f>IF('USGS 1970-2005'!O56="","",IF('ICSY 1950-2003'!O56="","",'USGS 1970-2005'!O56-'ICSY 1950-2003'!O56))</f>
        <v>-257</v>
      </c>
      <c r="P56">
        <f>IF('USGS 1970-2005'!P56="","",IF('ICSY 1950-2003'!P56="","",'USGS 1970-2005'!P56-'ICSY 1950-2003'!P56))</f>
        <v>-314</v>
      </c>
      <c r="Q56">
        <f>IF('USGS 1970-2005'!Q56="","",IF('ICSY 1950-2003'!Q56="","",'USGS 1970-2005'!Q56-'ICSY 1950-2003'!Q56))</f>
        <v>4.2699999999999818</v>
      </c>
      <c r="R56">
        <f>IF('USGS 1970-2005'!R56="","",IF('ICSY 1950-2003'!R56="","",'USGS 1970-2005'!R56-'ICSY 1950-2003'!R56))</f>
        <v>5.3600000000001273</v>
      </c>
      <c r="S56">
        <f>IF('USGS 1970-2005'!S56="","",IF('ICSY 1950-2003'!S56="","",'USGS 1970-2005'!S56-'ICSY 1950-2003'!S56))</f>
        <v>5.8200000000001637</v>
      </c>
      <c r="T56">
        <f>IF('USGS 1970-2005'!T56="","",IF('ICSY 1950-2003'!T56="","",'USGS 1970-2005'!T56-'ICSY 1950-2003'!T56))</f>
        <v>5.2699999999999818</v>
      </c>
      <c r="U56">
        <f>IF('USGS 1970-2005'!U56="","",IF('ICSY 1950-2003'!U56="","",'USGS 1970-2005'!U56-'ICSY 1950-2003'!U56))</f>
        <v>4.2699999999999818</v>
      </c>
      <c r="V56">
        <f>IF('USGS 1970-2005'!V56="","",IF('ICSY 1950-2003'!V56="","",'USGS 1970-2005'!V56-'ICSY 1950-2003'!V56))</f>
        <v>6.2699999999999818</v>
      </c>
      <c r="W56">
        <f>IF('USGS 1970-2005'!W56="","",IF('ICSY 1950-2003'!W56="","",'USGS 1970-2005'!W56-'ICSY 1950-2003'!W56))</f>
        <v>7.0900000000001455</v>
      </c>
      <c r="X56">
        <f>IF('USGS 1970-2005'!X56="","",IF('ICSY 1950-2003'!X56="","",'USGS 1970-2005'!X56-'ICSY 1950-2003'!X56))</f>
        <v>7</v>
      </c>
      <c r="Y56">
        <f>IF('USGS 1970-2005'!Y56="","",IF('ICSY 1950-2003'!Y56="","",'USGS 1970-2005'!Y56-'ICSY 1950-2003'!Y56))</f>
        <v>7.180000000000291</v>
      </c>
      <c r="Z56">
        <f>IF('USGS 1970-2005'!Z56="","",IF('ICSY 1950-2003'!Z56="","",'USGS 1970-2005'!Z56-'ICSY 1950-2003'!Z56))</f>
        <v>6.6399999999998727</v>
      </c>
      <c r="AA56">
        <f>IF('USGS 1970-2005'!AA56="","",IF('ICSY 1950-2003'!AA56="","",'USGS 1970-2005'!AA56-'ICSY 1950-2003'!AA56))</f>
        <v>98</v>
      </c>
      <c r="AB56">
        <f>IF('USGS 1970-2005'!AB56="","",IF('ICSY 1950-2003'!AB56="","",'USGS 1970-2005'!AB56-'ICSY 1950-2003'!AB56))</f>
        <v>6.8200000000001637</v>
      </c>
      <c r="AC56">
        <f>IF('USGS 1970-2005'!AC56="","",IF('ICSY 1950-2003'!AC56="","",'USGS 1970-2005'!AC56-'ICSY 1950-2003'!AC56))</f>
        <v>7.7300000000000182</v>
      </c>
      <c r="AD56">
        <f>IF('USGS 1970-2005'!AD56="","",IF('ICSY 1950-2003'!AD56="","",'USGS 1970-2005'!AD56-'ICSY 1950-2003'!AD56))</f>
        <v>0.11999999999989086</v>
      </c>
      <c r="AE56">
        <f>IF('USGS 1970-2005'!AE56="","",IF('ICSY 1950-2003'!AE56="","",'USGS 1970-2005'!AE56-'ICSY 1950-2003'!AE56))</f>
        <v>-621</v>
      </c>
      <c r="AF56">
        <f>IF('USGS 1970-2005'!AF56="","",IF('ICSY 1950-2003'!AF56="","",'USGS 1970-2005'!AF56-'ICSY 1950-2003'!AF56))</f>
        <v>-696</v>
      </c>
      <c r="AG56">
        <f>IF('USGS 1970-2005'!AG56="","",IF('ICSY 1950-2003'!AG56="","",'USGS 1970-2005'!AG56-'ICSY 1950-2003'!AG56))</f>
        <v>149</v>
      </c>
      <c r="AH56">
        <f>IF('USGS 1970-2005'!AH56="","",IF('ICSY 1950-2003'!AH56="","",'USGS 1970-2005'!AH56-'ICSY 1950-2003'!AH56))</f>
        <v>866</v>
      </c>
      <c r="AI56">
        <f>IF('USGS 1970-2005'!AI56="","",IF('ICSY 1950-2003'!AI56="","",'USGS 1970-2005'!AI56-'ICSY 1950-2003'!AI56))</f>
        <v>0</v>
      </c>
      <c r="AJ56">
        <f>IF('USGS 1970-2005'!AJ56="","",IF('ICSY 1950-2003'!AJ56="","",'USGS 1970-2005'!AJ56-'ICSY 1950-2003'!AJ56))</f>
        <v>-4</v>
      </c>
      <c r="AK56">
        <f>IF('USGS 1970-2005'!AK56="","",IF('ICSY 1950-2003'!AK56="","",'USGS 1970-2005'!AK56-'ICSY 1950-2003'!AK56))</f>
        <v>14</v>
      </c>
      <c r="AL56">
        <f>IF('USGS 1970-2005'!AL56="","",IF('ICSY 1950-2003'!AL56="","",'USGS 1970-2005'!AL56-'ICSY 1950-2003'!AL56))</f>
        <v>15</v>
      </c>
      <c r="AM56">
        <f>IF('USGS 1970-2005'!AM56="","",IF('ICSY 1950-2003'!AM56="","",'USGS 1970-2005'!AM56-'ICSY 1950-2003'!AM56))</f>
        <v>12</v>
      </c>
      <c r="AN56">
        <f>IF('USGS 1970-2005'!AN56="","",IF('ICSY 1950-2003'!AN56="","",'USGS 1970-2005'!AN56-'ICSY 1950-2003'!AN56))</f>
        <v>0</v>
      </c>
      <c r="AO56">
        <f>IF('USGS 1970-2005'!AO56="","",IF('ICSY 1950-2003'!AO56="","",'USGS 1970-2005'!AO56-'ICSY 1950-2003'!AO56))</f>
        <v>-12</v>
      </c>
      <c r="AP56">
        <f>IF('USGS 1970-2005'!AP56="","",IF('ICSY 1950-2003'!AP56="","",'USGS 1970-2005'!AP56-'ICSY 1950-2003'!AP56))</f>
        <v>-10</v>
      </c>
      <c r="AQ56">
        <f>IF('USGS 1970-2005'!AQ56="","",IF('ICSY 1950-2003'!AQ56="","",'USGS 1970-2005'!AQ56-'ICSY 1950-2003'!AQ56))</f>
        <v>-11</v>
      </c>
      <c r="AR56">
        <f>IF('USGS 1970-2005'!AR56="","",IF('ICSY 1950-2003'!AR56="","",'USGS 1970-2005'!AR56-'ICSY 1950-2003'!AR56))</f>
        <v>-9</v>
      </c>
      <c r="AS56">
        <f>IF('USGS 1970-2005'!AS56="","",IF('ICSY 1950-2003'!AS56="","",'USGS 1970-2005'!AS56-'ICSY 1950-2003'!AS56))</f>
        <v>-11</v>
      </c>
      <c r="AU56">
        <f t="shared" si="0"/>
        <v>-1.2E-2</v>
      </c>
    </row>
    <row r="57" spans="1:47" x14ac:dyDescent="0.2">
      <c r="A57" t="s">
        <v>708</v>
      </c>
      <c r="B57" t="s">
        <v>710</v>
      </c>
      <c r="C57" t="s">
        <v>709</v>
      </c>
      <c r="L57" t="str">
        <f>IF('USGS 1970-2005'!L57="","",IF('ICSY 1950-2003'!L57="","",'USGS 1970-2005'!L57-'ICSY 1950-2003'!L57))</f>
        <v/>
      </c>
      <c r="M57" t="str">
        <f>IF('USGS 1970-2005'!M57="","",IF('ICSY 1950-2003'!M57="","",'USGS 1970-2005'!M57-'ICSY 1950-2003'!M57))</f>
        <v/>
      </c>
      <c r="N57" t="str">
        <f>IF('USGS 1970-2005'!N57="","",IF('ICSY 1950-2003'!N57="","",'USGS 1970-2005'!N57-'ICSY 1950-2003'!N57))</f>
        <v/>
      </c>
      <c r="O57" t="str">
        <f>IF('USGS 1970-2005'!O57="","",IF('ICSY 1950-2003'!O57="","",'USGS 1970-2005'!O57-'ICSY 1950-2003'!O57))</f>
        <v/>
      </c>
      <c r="P57" t="str">
        <f>IF('USGS 1970-2005'!P57="","",IF('ICSY 1950-2003'!P57="","",'USGS 1970-2005'!P57-'ICSY 1950-2003'!P57))</f>
        <v/>
      </c>
      <c r="Q57" t="str">
        <f>IF('USGS 1970-2005'!Q57="","",IF('ICSY 1950-2003'!Q57="","",'USGS 1970-2005'!Q57-'ICSY 1950-2003'!Q57))</f>
        <v/>
      </c>
      <c r="R57" t="str">
        <f>IF('USGS 1970-2005'!R57="","",IF('ICSY 1950-2003'!R57="","",'USGS 1970-2005'!R57-'ICSY 1950-2003'!R57))</f>
        <v/>
      </c>
      <c r="S57" t="str">
        <f>IF('USGS 1970-2005'!S57="","",IF('ICSY 1950-2003'!S57="","",'USGS 1970-2005'!S57-'ICSY 1950-2003'!S57))</f>
        <v/>
      </c>
      <c r="T57" t="str">
        <f>IF('USGS 1970-2005'!T57="","",IF('ICSY 1950-2003'!T57="","",'USGS 1970-2005'!T57-'ICSY 1950-2003'!T57))</f>
        <v/>
      </c>
      <c r="U57" t="str">
        <f>IF('USGS 1970-2005'!U57="","",IF('ICSY 1950-2003'!U57="","",'USGS 1970-2005'!U57-'ICSY 1950-2003'!U57))</f>
        <v/>
      </c>
      <c r="V57" t="str">
        <f>IF('USGS 1970-2005'!V57="","",IF('ICSY 1950-2003'!V57="","",'USGS 1970-2005'!V57-'ICSY 1950-2003'!V57))</f>
        <v/>
      </c>
      <c r="W57" t="str">
        <f>IF('USGS 1970-2005'!W57="","",IF('ICSY 1950-2003'!W57="","",'USGS 1970-2005'!W57-'ICSY 1950-2003'!W57))</f>
        <v/>
      </c>
      <c r="X57" t="str">
        <f>IF('USGS 1970-2005'!X57="","",IF('ICSY 1950-2003'!X57="","",'USGS 1970-2005'!X57-'ICSY 1950-2003'!X57))</f>
        <v/>
      </c>
      <c r="Y57" t="str">
        <f>IF('USGS 1970-2005'!Y57="","",IF('ICSY 1950-2003'!Y57="","",'USGS 1970-2005'!Y57-'ICSY 1950-2003'!Y57))</f>
        <v/>
      </c>
      <c r="Z57" t="str">
        <f>IF('USGS 1970-2005'!Z57="","",IF('ICSY 1950-2003'!Z57="","",'USGS 1970-2005'!Z57-'ICSY 1950-2003'!Z57))</f>
        <v/>
      </c>
      <c r="AA57" t="str">
        <f>IF('USGS 1970-2005'!AA57="","",IF('ICSY 1950-2003'!AA57="","",'USGS 1970-2005'!AA57-'ICSY 1950-2003'!AA57))</f>
        <v/>
      </c>
      <c r="AB57" t="str">
        <f>IF('USGS 1970-2005'!AB57="","",IF('ICSY 1950-2003'!AB57="","",'USGS 1970-2005'!AB57-'ICSY 1950-2003'!AB57))</f>
        <v/>
      </c>
      <c r="AC57" t="str">
        <f>IF('USGS 1970-2005'!AC57="","",IF('ICSY 1950-2003'!AC57="","",'USGS 1970-2005'!AC57-'ICSY 1950-2003'!AC57))</f>
        <v/>
      </c>
      <c r="AD57" t="str">
        <f>IF('USGS 1970-2005'!AD57="","",IF('ICSY 1950-2003'!AD57="","",'USGS 1970-2005'!AD57-'ICSY 1950-2003'!AD57))</f>
        <v/>
      </c>
      <c r="AE57" t="str">
        <f>IF('USGS 1970-2005'!AE57="","",IF('ICSY 1950-2003'!AE57="","",'USGS 1970-2005'!AE57-'ICSY 1950-2003'!AE57))</f>
        <v/>
      </c>
      <c r="AF57" t="str">
        <f>IF('USGS 1970-2005'!AF57="","",IF('ICSY 1950-2003'!AF57="","",'USGS 1970-2005'!AF57-'ICSY 1950-2003'!AF57))</f>
        <v/>
      </c>
      <c r="AG57" t="str">
        <f>IF('USGS 1970-2005'!AG57="","",IF('ICSY 1950-2003'!AG57="","",'USGS 1970-2005'!AG57-'ICSY 1950-2003'!AG57))</f>
        <v/>
      </c>
      <c r="AH57" t="str">
        <f>IF('USGS 1970-2005'!AH57="","",IF('ICSY 1950-2003'!AH57="","",'USGS 1970-2005'!AH57-'ICSY 1950-2003'!AH57))</f>
        <v/>
      </c>
      <c r="AI57" t="str">
        <f>IF('USGS 1970-2005'!AI57="","",IF('ICSY 1950-2003'!AI57="","",'USGS 1970-2005'!AI57-'ICSY 1950-2003'!AI57))</f>
        <v/>
      </c>
      <c r="AJ57" t="str">
        <f>IF('USGS 1970-2005'!AJ57="","",IF('ICSY 1950-2003'!AJ57="","",'USGS 1970-2005'!AJ57-'ICSY 1950-2003'!AJ57))</f>
        <v/>
      </c>
      <c r="AK57" t="str">
        <f>IF('USGS 1970-2005'!AK57="","",IF('ICSY 1950-2003'!AK57="","",'USGS 1970-2005'!AK57-'ICSY 1950-2003'!AK57))</f>
        <v/>
      </c>
      <c r="AL57" t="str">
        <f>IF('USGS 1970-2005'!AL57="","",IF('ICSY 1950-2003'!AL57="","",'USGS 1970-2005'!AL57-'ICSY 1950-2003'!AL57))</f>
        <v/>
      </c>
      <c r="AM57" t="str">
        <f>IF('USGS 1970-2005'!AM57="","",IF('ICSY 1950-2003'!AM57="","",'USGS 1970-2005'!AM57-'ICSY 1950-2003'!AM57))</f>
        <v/>
      </c>
      <c r="AN57" t="str">
        <f>IF('USGS 1970-2005'!AN57="","",IF('ICSY 1950-2003'!AN57="","",'USGS 1970-2005'!AN57-'ICSY 1950-2003'!AN57))</f>
        <v/>
      </c>
      <c r="AO57" t="str">
        <f>IF('USGS 1970-2005'!AO57="","",IF('ICSY 1950-2003'!AO57="","",'USGS 1970-2005'!AO57-'ICSY 1950-2003'!AO57))</f>
        <v/>
      </c>
      <c r="AP57" t="str">
        <f>IF('USGS 1970-2005'!AP57="","",IF('ICSY 1950-2003'!AP57="","",'USGS 1970-2005'!AP57-'ICSY 1950-2003'!AP57))</f>
        <v/>
      </c>
      <c r="AQ57" t="str">
        <f>IF('USGS 1970-2005'!AQ57="","",IF('ICSY 1950-2003'!AQ57="","",'USGS 1970-2005'!AQ57-'ICSY 1950-2003'!AQ57))</f>
        <v/>
      </c>
      <c r="AR57" t="str">
        <f>IF('USGS 1970-2005'!AR57="","",IF('ICSY 1950-2003'!AR57="","",'USGS 1970-2005'!AR57-'ICSY 1950-2003'!AR57))</f>
        <v/>
      </c>
      <c r="AS57" t="str">
        <f>IF('USGS 1970-2005'!AS57="","",IF('ICSY 1950-2003'!AS57="","",'USGS 1970-2005'!AS57-'ICSY 1950-2003'!AS57))</f>
        <v/>
      </c>
      <c r="AU57">
        <f t="shared" si="0"/>
        <v>0</v>
      </c>
    </row>
    <row r="58" spans="1:47" x14ac:dyDescent="0.2">
      <c r="A58" t="s">
        <v>159</v>
      </c>
      <c r="B58" t="s">
        <v>160</v>
      </c>
      <c r="C58" t="s">
        <v>161</v>
      </c>
      <c r="L58">
        <f>IF('USGS 1970-2005'!L58="","",IF('ICSY 1950-2003'!L58="","",'USGS 1970-2005'!L58-'ICSY 1950-2003'!L58))</f>
        <v>0.36000000000001364</v>
      </c>
      <c r="M58">
        <f>IF('USGS 1970-2005'!M58="","",IF('ICSY 1950-2003'!M58="","",'USGS 1970-2005'!M58-'ICSY 1950-2003'!M58))</f>
        <v>0.63999999999998636</v>
      </c>
      <c r="N58">
        <f>IF('USGS 1970-2005'!N58="","",IF('ICSY 1950-2003'!N58="","",'USGS 1970-2005'!N58-'ICSY 1950-2003'!N58))</f>
        <v>-100.26999999999998</v>
      </c>
      <c r="O58">
        <f>IF('USGS 1970-2005'!O58="","",IF('ICSY 1950-2003'!O58="","",'USGS 1970-2005'!O58-'ICSY 1950-2003'!O58))</f>
        <v>0.81999999999999318</v>
      </c>
      <c r="P58">
        <f>IF('USGS 1970-2005'!P58="","",IF('ICSY 1950-2003'!P58="","",'USGS 1970-2005'!P58-'ICSY 1950-2003'!P58))</f>
        <v>1.0900000000000318</v>
      </c>
      <c r="Q58">
        <f>IF('USGS 1970-2005'!Q58="","",IF('ICSY 1950-2003'!Q58="","",'USGS 1970-2005'!Q58-'ICSY 1950-2003'!Q58))</f>
        <v>1.7300000000000182</v>
      </c>
      <c r="R58">
        <f>IF('USGS 1970-2005'!R58="","",IF('ICSY 1950-2003'!R58="","",'USGS 1970-2005'!R58-'ICSY 1950-2003'!R58))</f>
        <v>2.2699999999999818</v>
      </c>
      <c r="S58">
        <f>IF('USGS 1970-2005'!S58="","",IF('ICSY 1950-2003'!S58="","",'USGS 1970-2005'!S58-'ICSY 1950-2003'!S58))</f>
        <v>2.6400000000001</v>
      </c>
      <c r="T58">
        <f>IF('USGS 1970-2005'!T58="","",IF('ICSY 1950-2003'!T58="","",'USGS 1970-2005'!T58-'ICSY 1950-2003'!T58))</f>
        <v>2.0899999999999181</v>
      </c>
      <c r="U58">
        <f>IF('USGS 1970-2005'!U58="","",IF('ICSY 1950-2003'!U58="","",'USGS 1970-2005'!U58-'ICSY 1950-2003'!U58))</f>
        <v>-16.730000000000018</v>
      </c>
      <c r="V58">
        <f>IF('USGS 1970-2005'!V58="","",IF('ICSY 1950-2003'!V58="","",'USGS 1970-2005'!V58-'ICSY 1950-2003'!V58))</f>
        <v>2.4500000000000455</v>
      </c>
      <c r="W58">
        <f>IF('USGS 1970-2005'!W58="","",IF('ICSY 1950-2003'!W58="","",'USGS 1970-2005'!W58-'ICSY 1950-2003'!W58))</f>
        <v>1.2699999999999818</v>
      </c>
      <c r="X58">
        <f>IF('USGS 1970-2005'!X58="","",IF('ICSY 1950-2003'!X58="","",'USGS 1970-2005'!X58-'ICSY 1950-2003'!X58))</f>
        <v>2</v>
      </c>
      <c r="Y58">
        <f>IF('USGS 1970-2005'!Y58="","",IF('ICSY 1950-2003'!Y58="","",'USGS 1970-2005'!Y58-'ICSY 1950-2003'!Y58))</f>
        <v>1.5500000000000682</v>
      </c>
      <c r="Z58">
        <f>IF('USGS 1970-2005'!Z58="","",IF('ICSY 1950-2003'!Z58="","",'USGS 1970-2005'!Z58-'ICSY 1950-2003'!Z58))</f>
        <v>1.5500000000000682</v>
      </c>
      <c r="AA58">
        <f>IF('USGS 1970-2005'!AA58="","",IF('ICSY 1950-2003'!AA58="","",'USGS 1970-2005'!AA58-'ICSY 1950-2003'!AA58))</f>
        <v>1.9099999999999682</v>
      </c>
      <c r="AB58">
        <f>IF('USGS 1970-2005'!AB58="","",IF('ICSY 1950-2003'!AB58="","",'USGS 1970-2005'!AB58-'ICSY 1950-2003'!AB58))</f>
        <v>8.4500000000000455</v>
      </c>
      <c r="AC58">
        <f>IF('USGS 1970-2005'!AC58="","",IF('ICSY 1950-2003'!AC58="","",'USGS 1970-2005'!AC58-'ICSY 1950-2003'!AC58))</f>
        <v>1.4500000000000455</v>
      </c>
      <c r="AD58">
        <f>IF('USGS 1970-2005'!AD58="","",IF('ICSY 1950-2003'!AD58="","",'USGS 1970-2005'!AD58-'ICSY 1950-2003'!AD58))</f>
        <v>-0.74000000000000909</v>
      </c>
      <c r="AE58">
        <f>IF('USGS 1970-2005'!AE58="","",IF('ICSY 1950-2003'!AE58="","",'USGS 1970-2005'!AE58-'ICSY 1950-2003'!AE58))</f>
        <v>0</v>
      </c>
      <c r="AF58">
        <f>IF('USGS 1970-2005'!AF58="","",IF('ICSY 1950-2003'!AF58="","",'USGS 1970-2005'!AF58-'ICSY 1950-2003'!AF58))</f>
        <v>0</v>
      </c>
      <c r="AG58">
        <f>IF('USGS 1970-2005'!AG58="","",IF('ICSY 1950-2003'!AG58="","",'USGS 1970-2005'!AG58-'ICSY 1950-2003'!AG58))</f>
        <v>0</v>
      </c>
      <c r="AH58">
        <f>IF('USGS 1970-2005'!AH58="","",IF('ICSY 1950-2003'!AH58="","",'USGS 1970-2005'!AH58-'ICSY 1950-2003'!AH58))</f>
        <v>-1</v>
      </c>
      <c r="AI58">
        <f>IF('USGS 1970-2005'!AI58="","",IF('ICSY 1950-2003'!AI58="","",'USGS 1970-2005'!AI58-'ICSY 1950-2003'!AI58))</f>
        <v>0</v>
      </c>
      <c r="AJ58">
        <f>IF('USGS 1970-2005'!AJ58="","",IF('ICSY 1950-2003'!AJ58="","",'USGS 1970-2005'!AJ58-'ICSY 1950-2003'!AJ58))</f>
        <v>0</v>
      </c>
      <c r="AK58">
        <f>IF('USGS 1970-2005'!AK58="","",IF('ICSY 1950-2003'!AK58="","",'USGS 1970-2005'!AK58-'ICSY 1950-2003'!AK58))</f>
        <v>-3</v>
      </c>
      <c r="AL58">
        <f>IF('USGS 1970-2005'!AL58="","",IF('ICSY 1950-2003'!AL58="","",'USGS 1970-2005'!AL58-'ICSY 1950-2003'!AL58))</f>
        <v>-21</v>
      </c>
      <c r="AM58">
        <f>IF('USGS 1970-2005'!AM58="","",IF('ICSY 1950-2003'!AM58="","",'USGS 1970-2005'!AM58-'ICSY 1950-2003'!AM58))</f>
        <v>0</v>
      </c>
      <c r="AN58">
        <f>IF('USGS 1970-2005'!AN58="","",IF('ICSY 1950-2003'!AN58="","",'USGS 1970-2005'!AN58-'ICSY 1950-2003'!AN58))</f>
        <v>0</v>
      </c>
      <c r="AO58">
        <f>IF('USGS 1970-2005'!AO58="","",IF('ICSY 1950-2003'!AO58="","",'USGS 1970-2005'!AO58-'ICSY 1950-2003'!AO58))</f>
        <v>0</v>
      </c>
      <c r="AP58">
        <f>IF('USGS 1970-2005'!AP58="","",IF('ICSY 1950-2003'!AP58="","",'USGS 1970-2005'!AP58-'ICSY 1950-2003'!AP58))</f>
        <v>0</v>
      </c>
      <c r="AQ58">
        <f>IF('USGS 1970-2005'!AQ58="","",IF('ICSY 1950-2003'!AQ58="","",'USGS 1970-2005'!AQ58-'ICSY 1950-2003'!AQ58))</f>
        <v>2</v>
      </c>
      <c r="AR58">
        <f>IF('USGS 1970-2005'!AR58="","",IF('ICSY 1950-2003'!AR58="","",'USGS 1970-2005'!AR58-'ICSY 1950-2003'!AR58))</f>
        <v>-7</v>
      </c>
      <c r="AS58">
        <f>IF('USGS 1970-2005'!AS58="","",IF('ICSY 1950-2003'!AS58="","",'USGS 1970-2005'!AS58-'ICSY 1950-2003'!AS58))</f>
        <v>-1</v>
      </c>
      <c r="AU58">
        <f t="shared" si="0"/>
        <v>-0.03</v>
      </c>
    </row>
    <row r="59" spans="1:47" x14ac:dyDescent="0.2">
      <c r="A59" t="s">
        <v>162</v>
      </c>
      <c r="B59" t="s">
        <v>163</v>
      </c>
      <c r="C59" t="s">
        <v>164</v>
      </c>
      <c r="L59" t="str">
        <f>IF('USGS 1970-2005'!L59="","",IF('ICSY 1950-2003'!L59="","",'USGS 1970-2005'!L59-'ICSY 1950-2003'!L59))</f>
        <v/>
      </c>
      <c r="M59" t="str">
        <f>IF('USGS 1970-2005'!M59="","",IF('ICSY 1950-2003'!M59="","",'USGS 1970-2005'!M59-'ICSY 1950-2003'!M59))</f>
        <v/>
      </c>
      <c r="N59" t="str">
        <f>IF('USGS 1970-2005'!N59="","",IF('ICSY 1950-2003'!N59="","",'USGS 1970-2005'!N59-'ICSY 1950-2003'!N59))</f>
        <v/>
      </c>
      <c r="O59" t="str">
        <f>IF('USGS 1970-2005'!O59="","",IF('ICSY 1950-2003'!O59="","",'USGS 1970-2005'!O59-'ICSY 1950-2003'!O59))</f>
        <v/>
      </c>
      <c r="P59" t="str">
        <f>IF('USGS 1970-2005'!P59="","",IF('ICSY 1950-2003'!P59="","",'USGS 1970-2005'!P59-'ICSY 1950-2003'!P59))</f>
        <v/>
      </c>
      <c r="Q59" t="str">
        <f>IF('USGS 1970-2005'!Q59="","",IF('ICSY 1950-2003'!Q59="","",'USGS 1970-2005'!Q59-'ICSY 1950-2003'!Q59))</f>
        <v/>
      </c>
      <c r="R59" t="str">
        <f>IF('USGS 1970-2005'!R59="","",IF('ICSY 1950-2003'!R59="","",'USGS 1970-2005'!R59-'ICSY 1950-2003'!R59))</f>
        <v/>
      </c>
      <c r="S59" t="str">
        <f>IF('USGS 1970-2005'!S59="","",IF('ICSY 1950-2003'!S59="","",'USGS 1970-2005'!S59-'ICSY 1950-2003'!S59))</f>
        <v/>
      </c>
      <c r="T59" t="str">
        <f>IF('USGS 1970-2005'!T59="","",IF('ICSY 1950-2003'!T59="","",'USGS 1970-2005'!T59-'ICSY 1950-2003'!T59))</f>
        <v/>
      </c>
      <c r="U59" t="str">
        <f>IF('USGS 1970-2005'!U59="","",IF('ICSY 1950-2003'!U59="","",'USGS 1970-2005'!U59-'ICSY 1950-2003'!U59))</f>
        <v/>
      </c>
      <c r="V59" t="str">
        <f>IF('USGS 1970-2005'!V59="","",IF('ICSY 1950-2003'!V59="","",'USGS 1970-2005'!V59-'ICSY 1950-2003'!V59))</f>
        <v/>
      </c>
      <c r="W59" t="str">
        <f>IF('USGS 1970-2005'!W59="","",IF('ICSY 1950-2003'!W59="","",'USGS 1970-2005'!W59-'ICSY 1950-2003'!W59))</f>
        <v/>
      </c>
      <c r="X59" t="str">
        <f>IF('USGS 1970-2005'!X59="","",IF('ICSY 1950-2003'!X59="","",'USGS 1970-2005'!X59-'ICSY 1950-2003'!X59))</f>
        <v/>
      </c>
      <c r="Y59" t="str">
        <f>IF('USGS 1970-2005'!Y59="","",IF('ICSY 1950-2003'!Y59="","",'USGS 1970-2005'!Y59-'ICSY 1950-2003'!Y59))</f>
        <v/>
      </c>
      <c r="Z59" t="str">
        <f>IF('USGS 1970-2005'!Z59="","",IF('ICSY 1950-2003'!Z59="","",'USGS 1970-2005'!Z59-'ICSY 1950-2003'!Z59))</f>
        <v/>
      </c>
      <c r="AA59" t="str">
        <f>IF('USGS 1970-2005'!AA59="","",IF('ICSY 1950-2003'!AA59="","",'USGS 1970-2005'!AA59-'ICSY 1950-2003'!AA59))</f>
        <v/>
      </c>
      <c r="AB59" t="str">
        <f>IF('USGS 1970-2005'!AB59="","",IF('ICSY 1950-2003'!AB59="","",'USGS 1970-2005'!AB59-'ICSY 1950-2003'!AB59))</f>
        <v/>
      </c>
      <c r="AC59" t="str">
        <f>IF('USGS 1970-2005'!AC59="","",IF('ICSY 1950-2003'!AC59="","",'USGS 1970-2005'!AC59-'ICSY 1950-2003'!AC59))</f>
        <v/>
      </c>
      <c r="AD59" t="str">
        <f>IF('USGS 1970-2005'!AD59="","",IF('ICSY 1950-2003'!AD59="","",'USGS 1970-2005'!AD59-'ICSY 1950-2003'!AD59))</f>
        <v/>
      </c>
      <c r="AE59" t="str">
        <f>IF('USGS 1970-2005'!AE59="","",IF('ICSY 1950-2003'!AE59="","",'USGS 1970-2005'!AE59-'ICSY 1950-2003'!AE59))</f>
        <v/>
      </c>
      <c r="AF59" t="str">
        <f>IF('USGS 1970-2005'!AF59="","",IF('ICSY 1950-2003'!AF59="","",'USGS 1970-2005'!AF59-'ICSY 1950-2003'!AF59))</f>
        <v/>
      </c>
      <c r="AG59" t="str">
        <f>IF('USGS 1970-2005'!AG59="","",IF('ICSY 1950-2003'!AG59="","",'USGS 1970-2005'!AG59-'ICSY 1950-2003'!AG59))</f>
        <v/>
      </c>
      <c r="AH59" t="str">
        <f>IF('USGS 1970-2005'!AH59="","",IF('ICSY 1950-2003'!AH59="","",'USGS 1970-2005'!AH59-'ICSY 1950-2003'!AH59))</f>
        <v/>
      </c>
      <c r="AI59">
        <f>IF('USGS 1970-2005'!AI59="","",IF('ICSY 1950-2003'!AI59="","",'USGS 1970-2005'!AI59-'ICSY 1950-2003'!AI59))</f>
        <v>0</v>
      </c>
      <c r="AJ59">
        <f>IF('USGS 1970-2005'!AJ59="","",IF('ICSY 1950-2003'!AJ59="","",'USGS 1970-2005'!AJ59-'ICSY 1950-2003'!AJ59))</f>
        <v>51</v>
      </c>
      <c r="AK59">
        <f>IF('USGS 1970-2005'!AK59="","",IF('ICSY 1950-2003'!AK59="","",'USGS 1970-2005'!AK59-'ICSY 1950-2003'!AK59))</f>
        <v>-6</v>
      </c>
      <c r="AL59">
        <f>IF('USGS 1970-2005'!AL59="","",IF('ICSY 1950-2003'!AL59="","",'USGS 1970-2005'!AL59-'ICSY 1950-2003'!AL59))</f>
        <v>-1</v>
      </c>
      <c r="AM59">
        <f>IF('USGS 1970-2005'!AM59="","",IF('ICSY 1950-2003'!AM59="","",'USGS 1970-2005'!AM59-'ICSY 1950-2003'!AM59))</f>
        <v>3</v>
      </c>
      <c r="AN59">
        <f>IF('USGS 1970-2005'!AN59="","",IF('ICSY 1950-2003'!AN59="","",'USGS 1970-2005'!AN59-'ICSY 1950-2003'!AN59))</f>
        <v>5</v>
      </c>
      <c r="AO59">
        <f>IF('USGS 1970-2005'!AO59="","",IF('ICSY 1950-2003'!AO59="","",'USGS 1970-2005'!AO59-'ICSY 1950-2003'!AO59))</f>
        <v>0</v>
      </c>
      <c r="AP59">
        <f>IF('USGS 1970-2005'!AP59="","",IF('ICSY 1950-2003'!AP59="","",'USGS 1970-2005'!AP59-'ICSY 1950-2003'!AP59))</f>
        <v>0</v>
      </c>
      <c r="AQ59">
        <f>IF('USGS 1970-2005'!AQ59="","",IF('ICSY 1950-2003'!AQ59="","",'USGS 1970-2005'!AQ59-'ICSY 1950-2003'!AQ59))</f>
        <v>-41</v>
      </c>
      <c r="AR59">
        <f>IF('USGS 1970-2005'!AR59="","",IF('ICSY 1950-2003'!AR59="","",'USGS 1970-2005'!AR59-'ICSY 1950-2003'!AR59))</f>
        <v>-32</v>
      </c>
      <c r="AS59">
        <f>IF('USGS 1970-2005'!AS59="","",IF('ICSY 1950-2003'!AS59="","",'USGS 1970-2005'!AS59-'ICSY 1950-2003'!AS59))</f>
        <v>-37</v>
      </c>
      <c r="AU59">
        <f t="shared" si="0"/>
        <v>-0.109</v>
      </c>
    </row>
    <row r="60" spans="1:47" x14ac:dyDescent="0.2">
      <c r="A60" t="s">
        <v>165</v>
      </c>
      <c r="B60" t="s">
        <v>166</v>
      </c>
      <c r="C60" t="s">
        <v>167</v>
      </c>
      <c r="L60">
        <f>IF('USGS 1970-2005'!L60="","",IF('ICSY 1950-2003'!L60="","",'USGS 1970-2005'!L60-'ICSY 1950-2003'!L60))</f>
        <v>15.270000000000437</v>
      </c>
      <c r="M60">
        <f>IF('USGS 1970-2005'!M60="","",IF('ICSY 1950-2003'!M60="","",'USGS 1970-2005'!M60-'ICSY 1950-2003'!M60))</f>
        <v>16.730000000000473</v>
      </c>
      <c r="N60">
        <f>IF('USGS 1970-2005'!N60="","",IF('ICSY 1950-2003'!N60="","",'USGS 1970-2005'!N60-'ICSY 1950-2003'!N60))</f>
        <v>16.820000000000618</v>
      </c>
      <c r="O60">
        <f>IF('USGS 1970-2005'!O60="","",IF('ICSY 1950-2003'!O60="","",'USGS 1970-2005'!O60-'ICSY 1950-2003'!O60))</f>
        <v>17.180000000000291</v>
      </c>
      <c r="P60">
        <f>IF('USGS 1970-2005'!P60="","",IF('ICSY 1950-2003'!P60="","",'USGS 1970-2005'!P60-'ICSY 1950-2003'!P60))</f>
        <v>18.450000000000728</v>
      </c>
      <c r="Q60">
        <f>IF('USGS 1970-2005'!Q60="","",IF('ICSY 1950-2003'!Q60="","",'USGS 1970-2005'!Q60-'ICSY 1950-2003'!Q60))</f>
        <v>19.550000000001091</v>
      </c>
      <c r="R60">
        <f>IF('USGS 1970-2005'!R60="","",IF('ICSY 1950-2003'!R60="","",'USGS 1970-2005'!R60-'ICSY 1950-2003'!R60))</f>
        <v>19.819999999999709</v>
      </c>
      <c r="S60">
        <f>IF('USGS 1970-2005'!S60="","",IF('ICSY 1950-2003'!S60="","",'USGS 1970-2005'!S60-'ICSY 1950-2003'!S60))</f>
        <v>20.090000000000146</v>
      </c>
      <c r="T60">
        <f>IF('USGS 1970-2005'!T60="","",IF('ICSY 1950-2003'!T60="","",'USGS 1970-2005'!T60-'ICSY 1950-2003'!T60))</f>
        <v>21.450000000000728</v>
      </c>
      <c r="U60">
        <f>IF('USGS 1970-2005'!U60="","",IF('ICSY 1950-2003'!U60="","",'USGS 1970-2005'!U60-'ICSY 1950-2003'!U60))</f>
        <v>21.090000000000146</v>
      </c>
      <c r="V60">
        <f>IF('USGS 1970-2005'!V60="","",IF('ICSY 1950-2003'!V60="","",'USGS 1970-2005'!V60-'ICSY 1950-2003'!V60))</f>
        <v>22.180000000000291</v>
      </c>
      <c r="W60">
        <f>IF('USGS 1970-2005'!W60="","",IF('ICSY 1950-2003'!W60="","",'USGS 1970-2005'!W60-'ICSY 1950-2003'!W60))</f>
        <v>22.180000000000291</v>
      </c>
      <c r="X60">
        <f>IF('USGS 1970-2005'!X60="","",IF('ICSY 1950-2003'!X60="","",'USGS 1970-2005'!X60-'ICSY 1950-2003'!X60))</f>
        <v>21.360000000000582</v>
      </c>
      <c r="Y60">
        <f>IF('USGS 1970-2005'!Y60="","",IF('ICSY 1950-2003'!Y60="","",'USGS 1970-2005'!Y60-'ICSY 1950-2003'!Y60))</f>
        <v>22</v>
      </c>
      <c r="Z60">
        <f>IF('USGS 1970-2005'!Z60="","",IF('ICSY 1950-2003'!Z60="","",'USGS 1970-2005'!Z60-'ICSY 1950-2003'!Z60))</f>
        <v>21.819999999999709</v>
      </c>
      <c r="AA60">
        <f>IF('USGS 1970-2005'!AA60="","",IF('ICSY 1950-2003'!AA60="","",'USGS 1970-2005'!AA60-'ICSY 1950-2003'!AA60))</f>
        <v>7.7299999999995634</v>
      </c>
      <c r="AB60">
        <f>IF('USGS 1970-2005'!AB60="","",IF('ICSY 1950-2003'!AB60="","",'USGS 1970-2005'!AB60-'ICSY 1950-2003'!AB60))</f>
        <v>-116.18000000000029</v>
      </c>
      <c r="AC60">
        <f>IF('USGS 1970-2005'!AC60="","",IF('ICSY 1950-2003'!AC60="","",'USGS 1970-2005'!AC60-'ICSY 1950-2003'!AC60))</f>
        <v>21.909999999999854</v>
      </c>
      <c r="AD60">
        <f>IF('USGS 1970-2005'!AD60="","",IF('ICSY 1950-2003'!AD60="","",'USGS 1970-2005'!AD60-'ICSY 1950-2003'!AD60))</f>
        <v>0.15999999999985448</v>
      </c>
      <c r="AE60">
        <f>IF('USGS 1970-2005'!AE60="","",IF('ICSY 1950-2003'!AE60="","",'USGS 1970-2005'!AE60-'ICSY 1950-2003'!AE60))</f>
        <v>0</v>
      </c>
      <c r="AF60">
        <f>IF('USGS 1970-2005'!AF60="","",IF('ICSY 1950-2003'!AF60="","",'USGS 1970-2005'!AF60-'ICSY 1950-2003'!AF60))</f>
        <v>0</v>
      </c>
      <c r="AG60">
        <f>IF('USGS 1970-2005'!AG60="","",IF('ICSY 1950-2003'!AG60="","",'USGS 1970-2005'!AG60-'ICSY 1950-2003'!AG60))</f>
        <v>0</v>
      </c>
      <c r="AH60" t="str">
        <f>IF('USGS 1970-2005'!AH60="","",IF('ICSY 1950-2003'!AH60="","",'USGS 1970-2005'!AH60-'ICSY 1950-2003'!AH60))</f>
        <v/>
      </c>
      <c r="AI60" t="str">
        <f>IF('USGS 1970-2005'!AI60="","",IF('ICSY 1950-2003'!AI60="","",'USGS 1970-2005'!AI60-'ICSY 1950-2003'!AI60))</f>
        <v/>
      </c>
      <c r="AJ60" t="str">
        <f>IF('USGS 1970-2005'!AJ60="","",IF('ICSY 1950-2003'!AJ60="","",'USGS 1970-2005'!AJ60-'ICSY 1950-2003'!AJ60))</f>
        <v/>
      </c>
      <c r="AK60" t="str">
        <f>IF('USGS 1970-2005'!AK60="","",IF('ICSY 1950-2003'!AK60="","",'USGS 1970-2005'!AK60-'ICSY 1950-2003'!AK60))</f>
        <v/>
      </c>
      <c r="AL60" t="str">
        <f>IF('USGS 1970-2005'!AL60="","",IF('ICSY 1950-2003'!AL60="","",'USGS 1970-2005'!AL60-'ICSY 1950-2003'!AL60))</f>
        <v/>
      </c>
      <c r="AM60" t="str">
        <f>IF('USGS 1970-2005'!AM60="","",IF('ICSY 1950-2003'!AM60="","",'USGS 1970-2005'!AM60-'ICSY 1950-2003'!AM60))</f>
        <v/>
      </c>
      <c r="AN60" t="str">
        <f>IF('USGS 1970-2005'!AN60="","",IF('ICSY 1950-2003'!AN60="","",'USGS 1970-2005'!AN60-'ICSY 1950-2003'!AN60))</f>
        <v/>
      </c>
      <c r="AO60" t="str">
        <f>IF('USGS 1970-2005'!AO60="","",IF('ICSY 1950-2003'!AO60="","",'USGS 1970-2005'!AO60-'ICSY 1950-2003'!AO60))</f>
        <v/>
      </c>
      <c r="AP60" t="str">
        <f>IF('USGS 1970-2005'!AP60="","",IF('ICSY 1950-2003'!AP60="","",'USGS 1970-2005'!AP60-'ICSY 1950-2003'!AP60))</f>
        <v/>
      </c>
      <c r="AQ60" t="str">
        <f>IF('USGS 1970-2005'!AQ60="","",IF('ICSY 1950-2003'!AQ60="","",'USGS 1970-2005'!AQ60-'ICSY 1950-2003'!AQ60))</f>
        <v/>
      </c>
      <c r="AR60" t="str">
        <f>IF('USGS 1970-2005'!AR60="","",IF('ICSY 1950-2003'!AR60="","",'USGS 1970-2005'!AR60-'ICSY 1950-2003'!AR60))</f>
        <v/>
      </c>
      <c r="AS60" t="str">
        <f>IF('USGS 1970-2005'!AS60="","",IF('ICSY 1950-2003'!AS60="","",'USGS 1970-2005'!AS60-'ICSY 1950-2003'!AS60))</f>
        <v/>
      </c>
      <c r="AU60">
        <f t="shared" si="0"/>
        <v>0</v>
      </c>
    </row>
    <row r="61" spans="1:47" x14ac:dyDescent="0.2">
      <c r="A61" t="s">
        <v>168</v>
      </c>
      <c r="B61" t="s">
        <v>169</v>
      </c>
      <c r="C61" t="s">
        <v>170</v>
      </c>
      <c r="L61">
        <f>IF('USGS 1970-2005'!L61="","",IF('ICSY 1950-2003'!L61="","",'USGS 1970-2005'!L61-'ICSY 1950-2003'!L61))</f>
        <v>5.0900000000001455</v>
      </c>
      <c r="M61">
        <f>IF('USGS 1970-2005'!M61="","",IF('ICSY 1950-2003'!M61="","",'USGS 1970-2005'!M61-'ICSY 1950-2003'!M61))</f>
        <v>6.0900000000001455</v>
      </c>
      <c r="N61">
        <f>IF('USGS 1970-2005'!N61="","",IF('ICSY 1950-2003'!N61="","",'USGS 1970-2005'!N61-'ICSY 1950-2003'!N61))</f>
        <v>6.0900000000001455</v>
      </c>
      <c r="O61">
        <f>IF('USGS 1970-2005'!O61="","",IF('ICSY 1950-2003'!O61="","",'USGS 1970-2005'!O61-'ICSY 1950-2003'!O61))</f>
        <v>5.6399999999998727</v>
      </c>
      <c r="P61">
        <f>IF('USGS 1970-2005'!P61="","",IF('ICSY 1950-2003'!P61="","",'USGS 1970-2005'!P61-'ICSY 1950-2003'!P61))</f>
        <v>5.2699999999999818</v>
      </c>
      <c r="Q61">
        <f>IF('USGS 1970-2005'!Q61="","",IF('ICSY 1950-2003'!Q61="","",'USGS 1970-2005'!Q61-'ICSY 1950-2003'!Q61))</f>
        <v>4.8200000000001637</v>
      </c>
      <c r="R61">
        <f>IF('USGS 1970-2005'!R61="","",IF('ICSY 1950-2003'!R61="","",'USGS 1970-2005'!R61-'ICSY 1950-2003'!R61))</f>
        <v>5</v>
      </c>
      <c r="S61">
        <f>IF('USGS 1970-2005'!S61="","",IF('ICSY 1950-2003'!S61="","",'USGS 1970-2005'!S61-'ICSY 1950-2003'!S61))</f>
        <v>4.6399999999998727</v>
      </c>
      <c r="T61">
        <f>IF('USGS 1970-2005'!T61="","",IF('ICSY 1950-2003'!T61="","",'USGS 1970-2005'!T61-'ICSY 1950-2003'!T61))</f>
        <v>4.8200000000001637</v>
      </c>
      <c r="U61">
        <f>IF('USGS 1970-2005'!U61="","",IF('ICSY 1950-2003'!U61="","",'USGS 1970-2005'!U61-'ICSY 1950-2003'!U61))</f>
        <v>8.2699999999999818</v>
      </c>
      <c r="V61">
        <f>IF('USGS 1970-2005'!V61="","",IF('ICSY 1950-2003'!V61="","",'USGS 1970-2005'!V61-'ICSY 1950-2003'!V61))</f>
        <v>3.9100000000000819</v>
      </c>
      <c r="W61">
        <f>IF('USGS 1970-2005'!W61="","",IF('ICSY 1950-2003'!W61="","",'USGS 1970-2005'!W61-'ICSY 1950-2003'!W61))</f>
        <v>3.4500000000000455</v>
      </c>
      <c r="X61">
        <f>IF('USGS 1970-2005'!X61="","",IF('ICSY 1950-2003'!X61="","",'USGS 1970-2005'!X61-'ICSY 1950-2003'!X61))</f>
        <v>3.6400000000001</v>
      </c>
      <c r="Y61">
        <f>IF('USGS 1970-2005'!Y61="","",IF('ICSY 1950-2003'!Y61="","",'USGS 1970-2005'!Y61-'ICSY 1950-2003'!Y61))</f>
        <v>6.9100000000000819</v>
      </c>
      <c r="Z61">
        <f>IF('USGS 1970-2005'!Z61="","",IF('ICSY 1950-2003'!Z61="","",'USGS 1970-2005'!Z61-'ICSY 1950-2003'!Z61))</f>
        <v>3.8199999999999363</v>
      </c>
      <c r="AA61">
        <f>IF('USGS 1970-2005'!AA61="","",IF('ICSY 1950-2003'!AA61="","",'USGS 1970-2005'!AA61-'ICSY 1950-2003'!AA61))</f>
        <v>-240.26999999999998</v>
      </c>
      <c r="AB61">
        <f>IF('USGS 1970-2005'!AB61="","",IF('ICSY 1950-2003'!AB61="","",'USGS 1970-2005'!AB61-'ICSY 1950-2003'!AB61))</f>
        <v>4.6400000000001</v>
      </c>
      <c r="AC61">
        <f>IF('USGS 1970-2005'!AC61="","",IF('ICSY 1950-2003'!AC61="","",'USGS 1970-2005'!AC61-'ICSY 1950-2003'!AC61))</f>
        <v>4.9100000000000819</v>
      </c>
      <c r="AD61">
        <f>IF('USGS 1970-2005'!AD61="","",IF('ICSY 1950-2003'!AD61="","",'USGS 1970-2005'!AD61-'ICSY 1950-2003'!AD61))</f>
        <v>0</v>
      </c>
      <c r="AE61">
        <f>IF('USGS 1970-2005'!AE61="","",IF('ICSY 1950-2003'!AE61="","",'USGS 1970-2005'!AE61-'ICSY 1950-2003'!AE61))</f>
        <v>4</v>
      </c>
      <c r="AF61">
        <f>IF('USGS 1970-2005'!AF61="","",IF('ICSY 1950-2003'!AF61="","",'USGS 1970-2005'!AF61-'ICSY 1950-2003'!AF61))</f>
        <v>0</v>
      </c>
      <c r="AG61">
        <f>IF('USGS 1970-2005'!AG61="","",IF('ICSY 1950-2003'!AG61="","",'USGS 1970-2005'!AG61-'ICSY 1950-2003'!AG61))</f>
        <v>-3</v>
      </c>
      <c r="AH61">
        <f>IF('USGS 1970-2005'!AH61="","",IF('ICSY 1950-2003'!AH61="","",'USGS 1970-2005'!AH61-'ICSY 1950-2003'!AH61))</f>
        <v>0</v>
      </c>
      <c r="AI61">
        <f>IF('USGS 1970-2005'!AI61="","",IF('ICSY 1950-2003'!AI61="","",'USGS 1970-2005'!AI61-'ICSY 1950-2003'!AI61))</f>
        <v>0</v>
      </c>
      <c r="AJ61">
        <f>IF('USGS 1970-2005'!AJ61="","",IF('ICSY 1950-2003'!AJ61="","",'USGS 1970-2005'!AJ61-'ICSY 1950-2003'!AJ61))</f>
        <v>3</v>
      </c>
      <c r="AK61">
        <f>IF('USGS 1970-2005'!AK61="","",IF('ICSY 1950-2003'!AK61="","",'USGS 1970-2005'!AK61-'ICSY 1950-2003'!AK61))</f>
        <v>0</v>
      </c>
      <c r="AL61">
        <f>IF('USGS 1970-2005'!AL61="","",IF('ICSY 1950-2003'!AL61="","",'USGS 1970-2005'!AL61-'ICSY 1950-2003'!AL61))</f>
        <v>0</v>
      </c>
      <c r="AM61">
        <f>IF('USGS 1970-2005'!AM61="","",IF('ICSY 1950-2003'!AM61="","",'USGS 1970-2005'!AM61-'ICSY 1950-2003'!AM61))</f>
        <v>0</v>
      </c>
      <c r="AN61">
        <f>IF('USGS 1970-2005'!AN61="","",IF('ICSY 1950-2003'!AN61="","",'USGS 1970-2005'!AN61-'ICSY 1950-2003'!AN61))</f>
        <v>-139</v>
      </c>
      <c r="AO61">
        <f>IF('USGS 1970-2005'!AO61="","",IF('ICSY 1950-2003'!AO61="","",'USGS 1970-2005'!AO61-'ICSY 1950-2003'!AO61))</f>
        <v>-608</v>
      </c>
      <c r="AP61">
        <f>IF('USGS 1970-2005'!AP61="","",IF('ICSY 1950-2003'!AP61="","",'USGS 1970-2005'!AP61-'ICSY 1950-2003'!AP61))</f>
        <v>-630</v>
      </c>
      <c r="AQ61">
        <f>IF('USGS 1970-2005'!AQ61="","",IF('ICSY 1950-2003'!AQ61="","",'USGS 1970-2005'!AQ61-'ICSY 1950-2003'!AQ61))</f>
        <v>-631</v>
      </c>
      <c r="AR61">
        <f>IF('USGS 1970-2005'!AR61="","",IF('ICSY 1950-2003'!AR61="","",'USGS 1970-2005'!AR61-'ICSY 1950-2003'!AR61))</f>
        <v>-670</v>
      </c>
      <c r="AS61">
        <f>IF('USGS 1970-2005'!AS61="","",IF('ICSY 1950-2003'!AS61="","",'USGS 1970-2005'!AS61-'ICSY 1950-2003'!AS61))</f>
        <v>-689</v>
      </c>
      <c r="AU61">
        <f t="shared" si="0"/>
        <v>-3.367</v>
      </c>
    </row>
    <row r="62" spans="1:47" x14ac:dyDescent="0.2">
      <c r="A62" t="s">
        <v>171</v>
      </c>
      <c r="B62" t="s">
        <v>172</v>
      </c>
      <c r="C62" t="s">
        <v>173</v>
      </c>
      <c r="L62" t="str">
        <f>IF('USGS 1970-2005'!L62="","",IF('ICSY 1950-2003'!L62="","",'USGS 1970-2005'!L62-'ICSY 1950-2003'!L62))</f>
        <v/>
      </c>
      <c r="M62" t="str">
        <f>IF('USGS 1970-2005'!M62="","",IF('ICSY 1950-2003'!M62="","",'USGS 1970-2005'!M62-'ICSY 1950-2003'!M62))</f>
        <v/>
      </c>
      <c r="N62" t="str">
        <f>IF('USGS 1970-2005'!N62="","",IF('ICSY 1950-2003'!N62="","",'USGS 1970-2005'!N62-'ICSY 1950-2003'!N62))</f>
        <v/>
      </c>
      <c r="O62" t="str">
        <f>IF('USGS 1970-2005'!O62="","",IF('ICSY 1950-2003'!O62="","",'USGS 1970-2005'!O62-'ICSY 1950-2003'!O62))</f>
        <v/>
      </c>
      <c r="P62" t="str">
        <f>IF('USGS 1970-2005'!P62="","",IF('ICSY 1950-2003'!P62="","",'USGS 1970-2005'!P62-'ICSY 1950-2003'!P62))</f>
        <v/>
      </c>
      <c r="Q62" t="str">
        <f>IF('USGS 1970-2005'!Q62="","",IF('ICSY 1950-2003'!Q62="","",'USGS 1970-2005'!Q62-'ICSY 1950-2003'!Q62))</f>
        <v/>
      </c>
      <c r="R62" t="str">
        <f>IF('USGS 1970-2005'!R62="","",IF('ICSY 1950-2003'!R62="","",'USGS 1970-2005'!R62-'ICSY 1950-2003'!R62))</f>
        <v/>
      </c>
      <c r="S62" t="str">
        <f>IF('USGS 1970-2005'!S62="","",IF('ICSY 1950-2003'!S62="","",'USGS 1970-2005'!S62-'ICSY 1950-2003'!S62))</f>
        <v/>
      </c>
      <c r="T62" t="str">
        <f>IF('USGS 1970-2005'!T62="","",IF('ICSY 1950-2003'!T62="","",'USGS 1970-2005'!T62-'ICSY 1950-2003'!T62))</f>
        <v/>
      </c>
      <c r="U62" t="str">
        <f>IF('USGS 1970-2005'!U62="","",IF('ICSY 1950-2003'!U62="","",'USGS 1970-2005'!U62-'ICSY 1950-2003'!U62))</f>
        <v/>
      </c>
      <c r="V62" t="str">
        <f>IF('USGS 1970-2005'!V62="","",IF('ICSY 1950-2003'!V62="","",'USGS 1970-2005'!V62-'ICSY 1950-2003'!V62))</f>
        <v/>
      </c>
      <c r="W62" t="str">
        <f>IF('USGS 1970-2005'!W62="","",IF('ICSY 1950-2003'!W62="","",'USGS 1970-2005'!W62-'ICSY 1950-2003'!W62))</f>
        <v/>
      </c>
      <c r="X62" t="str">
        <f>IF('USGS 1970-2005'!X62="","",IF('ICSY 1950-2003'!X62="","",'USGS 1970-2005'!X62-'ICSY 1950-2003'!X62))</f>
        <v/>
      </c>
      <c r="Y62" t="str">
        <f>IF('USGS 1970-2005'!Y62="","",IF('ICSY 1950-2003'!Y62="","",'USGS 1970-2005'!Y62-'ICSY 1950-2003'!Y62))</f>
        <v/>
      </c>
      <c r="Z62" t="str">
        <f>IF('USGS 1970-2005'!Z62="","",IF('ICSY 1950-2003'!Z62="","",'USGS 1970-2005'!Z62-'ICSY 1950-2003'!Z62))</f>
        <v/>
      </c>
      <c r="AA62" t="str">
        <f>IF('USGS 1970-2005'!AA62="","",IF('ICSY 1950-2003'!AA62="","",'USGS 1970-2005'!AA62-'ICSY 1950-2003'!AA62))</f>
        <v/>
      </c>
      <c r="AB62" t="str">
        <f>IF('USGS 1970-2005'!AB62="","",IF('ICSY 1950-2003'!AB62="","",'USGS 1970-2005'!AB62-'ICSY 1950-2003'!AB62))</f>
        <v/>
      </c>
      <c r="AC62" t="str">
        <f>IF('USGS 1970-2005'!AC62="","",IF('ICSY 1950-2003'!AC62="","",'USGS 1970-2005'!AC62-'ICSY 1950-2003'!AC62))</f>
        <v/>
      </c>
      <c r="AD62" t="str">
        <f>IF('USGS 1970-2005'!AD62="","",IF('ICSY 1950-2003'!AD62="","",'USGS 1970-2005'!AD62-'ICSY 1950-2003'!AD62))</f>
        <v/>
      </c>
      <c r="AE62" t="str">
        <f>IF('USGS 1970-2005'!AE62="","",IF('ICSY 1950-2003'!AE62="","",'USGS 1970-2005'!AE62-'ICSY 1950-2003'!AE62))</f>
        <v/>
      </c>
      <c r="AF62" t="str">
        <f>IF('USGS 1970-2005'!AF62="","",IF('ICSY 1950-2003'!AF62="","",'USGS 1970-2005'!AF62-'ICSY 1950-2003'!AF62))</f>
        <v/>
      </c>
      <c r="AG62" t="str">
        <f>IF('USGS 1970-2005'!AG62="","",IF('ICSY 1950-2003'!AG62="","",'USGS 1970-2005'!AG62-'ICSY 1950-2003'!AG62))</f>
        <v/>
      </c>
      <c r="AH62" t="str">
        <f>IF('USGS 1970-2005'!AH62="","",IF('ICSY 1950-2003'!AH62="","",'USGS 1970-2005'!AH62-'ICSY 1950-2003'!AH62))</f>
        <v/>
      </c>
      <c r="AI62" t="str">
        <f>IF('USGS 1970-2005'!AI62="","",IF('ICSY 1950-2003'!AI62="","",'USGS 1970-2005'!AI62-'ICSY 1950-2003'!AI62))</f>
        <v/>
      </c>
      <c r="AJ62" t="str">
        <f>IF('USGS 1970-2005'!AJ62="","",IF('ICSY 1950-2003'!AJ62="","",'USGS 1970-2005'!AJ62-'ICSY 1950-2003'!AJ62))</f>
        <v/>
      </c>
      <c r="AK62" t="str">
        <f>IF('USGS 1970-2005'!AK62="","",IF('ICSY 1950-2003'!AK62="","",'USGS 1970-2005'!AK62-'ICSY 1950-2003'!AK62))</f>
        <v/>
      </c>
      <c r="AL62" t="str">
        <f>IF('USGS 1970-2005'!AL62="","",IF('ICSY 1950-2003'!AL62="","",'USGS 1970-2005'!AL62-'ICSY 1950-2003'!AL62))</f>
        <v/>
      </c>
      <c r="AM62" t="str">
        <f>IF('USGS 1970-2005'!AM62="","",IF('ICSY 1950-2003'!AM62="","",'USGS 1970-2005'!AM62-'ICSY 1950-2003'!AM62))</f>
        <v/>
      </c>
      <c r="AN62" t="str">
        <f>IF('USGS 1970-2005'!AN62="","",IF('ICSY 1950-2003'!AN62="","",'USGS 1970-2005'!AN62-'ICSY 1950-2003'!AN62))</f>
        <v/>
      </c>
      <c r="AO62" t="str">
        <f>IF('USGS 1970-2005'!AO62="","",IF('ICSY 1950-2003'!AO62="","",'USGS 1970-2005'!AO62-'ICSY 1950-2003'!AO62))</f>
        <v/>
      </c>
      <c r="AP62" t="str">
        <f>IF('USGS 1970-2005'!AP62="","",IF('ICSY 1950-2003'!AP62="","",'USGS 1970-2005'!AP62-'ICSY 1950-2003'!AP62))</f>
        <v/>
      </c>
      <c r="AQ62" t="str">
        <f>IF('USGS 1970-2005'!AQ62="","",IF('ICSY 1950-2003'!AQ62="","",'USGS 1970-2005'!AQ62-'ICSY 1950-2003'!AQ62))</f>
        <v/>
      </c>
      <c r="AR62" t="str">
        <f>IF('USGS 1970-2005'!AR62="","",IF('ICSY 1950-2003'!AR62="","",'USGS 1970-2005'!AR62-'ICSY 1950-2003'!AR62))</f>
        <v/>
      </c>
      <c r="AS62" t="str">
        <f>IF('USGS 1970-2005'!AS62="","",IF('ICSY 1950-2003'!AS62="","",'USGS 1970-2005'!AS62-'ICSY 1950-2003'!AS62))</f>
        <v/>
      </c>
      <c r="AU62">
        <f t="shared" si="0"/>
        <v>0</v>
      </c>
    </row>
    <row r="63" spans="1:47" x14ac:dyDescent="0.2">
      <c r="A63" t="s">
        <v>174</v>
      </c>
      <c r="B63" t="s">
        <v>175</v>
      </c>
      <c r="C63" t="s">
        <v>176</v>
      </c>
      <c r="L63" t="str">
        <f>IF('USGS 1970-2005'!L63="","",IF('ICSY 1950-2003'!L63="","",'USGS 1970-2005'!L63-'ICSY 1950-2003'!L63))</f>
        <v/>
      </c>
      <c r="M63" t="str">
        <f>IF('USGS 1970-2005'!M63="","",IF('ICSY 1950-2003'!M63="","",'USGS 1970-2005'!M63-'ICSY 1950-2003'!M63))</f>
        <v/>
      </c>
      <c r="N63" t="str">
        <f>IF('USGS 1970-2005'!N63="","",IF('ICSY 1950-2003'!N63="","",'USGS 1970-2005'!N63-'ICSY 1950-2003'!N63))</f>
        <v/>
      </c>
      <c r="O63" t="str">
        <f>IF('USGS 1970-2005'!O63="","",IF('ICSY 1950-2003'!O63="","",'USGS 1970-2005'!O63-'ICSY 1950-2003'!O63))</f>
        <v/>
      </c>
      <c r="P63" t="str">
        <f>IF('USGS 1970-2005'!P63="","",IF('ICSY 1950-2003'!P63="","",'USGS 1970-2005'!P63-'ICSY 1950-2003'!P63))</f>
        <v/>
      </c>
      <c r="Q63" t="str">
        <f>IF('USGS 1970-2005'!Q63="","",IF('ICSY 1950-2003'!Q63="","",'USGS 1970-2005'!Q63-'ICSY 1950-2003'!Q63))</f>
        <v/>
      </c>
      <c r="R63" t="str">
        <f>IF('USGS 1970-2005'!R63="","",IF('ICSY 1950-2003'!R63="","",'USGS 1970-2005'!R63-'ICSY 1950-2003'!R63))</f>
        <v/>
      </c>
      <c r="S63" t="str">
        <f>IF('USGS 1970-2005'!S63="","",IF('ICSY 1950-2003'!S63="","",'USGS 1970-2005'!S63-'ICSY 1950-2003'!S63))</f>
        <v/>
      </c>
      <c r="T63" t="str">
        <f>IF('USGS 1970-2005'!T63="","",IF('ICSY 1950-2003'!T63="","",'USGS 1970-2005'!T63-'ICSY 1950-2003'!T63))</f>
        <v/>
      </c>
      <c r="U63" t="str">
        <f>IF('USGS 1970-2005'!U63="","",IF('ICSY 1950-2003'!U63="","",'USGS 1970-2005'!U63-'ICSY 1950-2003'!U63))</f>
        <v/>
      </c>
      <c r="V63" t="str">
        <f>IF('USGS 1970-2005'!V63="","",IF('ICSY 1950-2003'!V63="","",'USGS 1970-2005'!V63-'ICSY 1950-2003'!V63))</f>
        <v/>
      </c>
      <c r="W63" t="str">
        <f>IF('USGS 1970-2005'!W63="","",IF('ICSY 1950-2003'!W63="","",'USGS 1970-2005'!W63-'ICSY 1950-2003'!W63))</f>
        <v/>
      </c>
      <c r="X63" t="str">
        <f>IF('USGS 1970-2005'!X63="","",IF('ICSY 1950-2003'!X63="","",'USGS 1970-2005'!X63-'ICSY 1950-2003'!X63))</f>
        <v/>
      </c>
      <c r="Y63" t="str">
        <f>IF('USGS 1970-2005'!Y63="","",IF('ICSY 1950-2003'!Y63="","",'USGS 1970-2005'!Y63-'ICSY 1950-2003'!Y63))</f>
        <v/>
      </c>
      <c r="Z63" t="str">
        <f>IF('USGS 1970-2005'!Z63="","",IF('ICSY 1950-2003'!Z63="","",'USGS 1970-2005'!Z63-'ICSY 1950-2003'!Z63))</f>
        <v/>
      </c>
      <c r="AA63" t="str">
        <f>IF('USGS 1970-2005'!AA63="","",IF('ICSY 1950-2003'!AA63="","",'USGS 1970-2005'!AA63-'ICSY 1950-2003'!AA63))</f>
        <v/>
      </c>
      <c r="AB63" t="str">
        <f>IF('USGS 1970-2005'!AB63="","",IF('ICSY 1950-2003'!AB63="","",'USGS 1970-2005'!AB63-'ICSY 1950-2003'!AB63))</f>
        <v/>
      </c>
      <c r="AC63" t="str">
        <f>IF('USGS 1970-2005'!AC63="","",IF('ICSY 1950-2003'!AC63="","",'USGS 1970-2005'!AC63-'ICSY 1950-2003'!AC63))</f>
        <v/>
      </c>
      <c r="AD63" t="str">
        <f>IF('USGS 1970-2005'!AD63="","",IF('ICSY 1950-2003'!AD63="","",'USGS 1970-2005'!AD63-'ICSY 1950-2003'!AD63))</f>
        <v/>
      </c>
      <c r="AE63" t="str">
        <f>IF('USGS 1970-2005'!AE63="","",IF('ICSY 1950-2003'!AE63="","",'USGS 1970-2005'!AE63-'ICSY 1950-2003'!AE63))</f>
        <v/>
      </c>
      <c r="AF63" t="str">
        <f>IF('USGS 1970-2005'!AF63="","",IF('ICSY 1950-2003'!AF63="","",'USGS 1970-2005'!AF63-'ICSY 1950-2003'!AF63))</f>
        <v/>
      </c>
      <c r="AG63" t="str">
        <f>IF('USGS 1970-2005'!AG63="","",IF('ICSY 1950-2003'!AG63="","",'USGS 1970-2005'!AG63-'ICSY 1950-2003'!AG63))</f>
        <v/>
      </c>
      <c r="AH63" t="str">
        <f>IF('USGS 1970-2005'!AH63="","",IF('ICSY 1950-2003'!AH63="","",'USGS 1970-2005'!AH63-'ICSY 1950-2003'!AH63))</f>
        <v/>
      </c>
      <c r="AI63" t="str">
        <f>IF('USGS 1970-2005'!AI63="","",IF('ICSY 1950-2003'!AI63="","",'USGS 1970-2005'!AI63-'ICSY 1950-2003'!AI63))</f>
        <v/>
      </c>
      <c r="AJ63" t="str">
        <f>IF('USGS 1970-2005'!AJ63="","",IF('ICSY 1950-2003'!AJ63="","",'USGS 1970-2005'!AJ63-'ICSY 1950-2003'!AJ63))</f>
        <v/>
      </c>
      <c r="AK63" t="str">
        <f>IF('USGS 1970-2005'!AK63="","",IF('ICSY 1950-2003'!AK63="","",'USGS 1970-2005'!AK63-'ICSY 1950-2003'!AK63))</f>
        <v/>
      </c>
      <c r="AL63" t="str">
        <f>IF('USGS 1970-2005'!AL63="","",IF('ICSY 1950-2003'!AL63="","",'USGS 1970-2005'!AL63-'ICSY 1950-2003'!AL63))</f>
        <v/>
      </c>
      <c r="AM63" t="str">
        <f>IF('USGS 1970-2005'!AM63="","",IF('ICSY 1950-2003'!AM63="","",'USGS 1970-2005'!AM63-'ICSY 1950-2003'!AM63))</f>
        <v/>
      </c>
      <c r="AN63" t="str">
        <f>IF('USGS 1970-2005'!AN63="","",IF('ICSY 1950-2003'!AN63="","",'USGS 1970-2005'!AN63-'ICSY 1950-2003'!AN63))</f>
        <v/>
      </c>
      <c r="AO63" t="str">
        <f>IF('USGS 1970-2005'!AO63="","",IF('ICSY 1950-2003'!AO63="","",'USGS 1970-2005'!AO63-'ICSY 1950-2003'!AO63))</f>
        <v/>
      </c>
      <c r="AP63" t="str">
        <f>IF('USGS 1970-2005'!AP63="","",IF('ICSY 1950-2003'!AP63="","",'USGS 1970-2005'!AP63-'ICSY 1950-2003'!AP63))</f>
        <v/>
      </c>
      <c r="AQ63" t="str">
        <f>IF('USGS 1970-2005'!AQ63="","",IF('ICSY 1950-2003'!AQ63="","",'USGS 1970-2005'!AQ63-'ICSY 1950-2003'!AQ63))</f>
        <v/>
      </c>
      <c r="AR63" t="str">
        <f>IF('USGS 1970-2005'!AR63="","",IF('ICSY 1950-2003'!AR63="","",'USGS 1970-2005'!AR63-'ICSY 1950-2003'!AR63))</f>
        <v/>
      </c>
      <c r="AS63" t="str">
        <f>IF('USGS 1970-2005'!AS63="","",IF('ICSY 1950-2003'!AS63="","",'USGS 1970-2005'!AS63-'ICSY 1950-2003'!AS63))</f>
        <v/>
      </c>
      <c r="AU63">
        <f t="shared" si="0"/>
        <v>0</v>
      </c>
    </row>
    <row r="64" spans="1:47" x14ac:dyDescent="0.2">
      <c r="A64" t="s">
        <v>177</v>
      </c>
      <c r="B64" t="s">
        <v>178</v>
      </c>
      <c r="C64" t="s">
        <v>179</v>
      </c>
      <c r="L64">
        <f>IF('USGS 1970-2005'!L64="","",IF('ICSY 1950-2003'!L64="","",'USGS 1970-2005'!L64-'ICSY 1950-2003'!L64))</f>
        <v>0.63999999999998636</v>
      </c>
      <c r="M64">
        <f>IF('USGS 1970-2005'!M64="","",IF('ICSY 1950-2003'!M64="","",'USGS 1970-2005'!M64-'ICSY 1950-2003'!M64))</f>
        <v>4.2699999999999818</v>
      </c>
      <c r="N64">
        <f>IF('USGS 1970-2005'!N64="","",IF('ICSY 1950-2003'!N64="","",'USGS 1970-2005'!N64-'ICSY 1950-2003'!N64))</f>
        <v>0.18000000000006366</v>
      </c>
      <c r="O64">
        <f>IF('USGS 1970-2005'!O64="","",IF('ICSY 1950-2003'!O64="","",'USGS 1970-2005'!O64-'ICSY 1950-2003'!O64))</f>
        <v>-0.17999999999994998</v>
      </c>
      <c r="P64">
        <f>IF('USGS 1970-2005'!P64="","",IF('ICSY 1950-2003'!P64="","",'USGS 1970-2005'!P64-'ICSY 1950-2003'!P64))</f>
        <v>-36.639999999999986</v>
      </c>
      <c r="Q64">
        <f>IF('USGS 1970-2005'!Q64="","",IF('ICSY 1950-2003'!Q64="","",'USGS 1970-2005'!Q64-'ICSY 1950-2003'!Q64))</f>
        <v>33.180000000000064</v>
      </c>
      <c r="R64">
        <f>IF('USGS 1970-2005'!R64="","",IF('ICSY 1950-2003'!R64="","",'USGS 1970-2005'!R64-'ICSY 1950-2003'!R64))</f>
        <v>1.4500000000000455</v>
      </c>
      <c r="S64">
        <f>IF('USGS 1970-2005'!S64="","",IF('ICSY 1950-2003'!S64="","",'USGS 1970-2005'!S64-'ICSY 1950-2003'!S64))</f>
        <v>1.6399999999999864</v>
      </c>
      <c r="T64">
        <f>IF('USGS 1970-2005'!T64="","",IF('ICSY 1950-2003'!T64="","",'USGS 1970-2005'!T64-'ICSY 1950-2003'!T64))</f>
        <v>30.090000000000032</v>
      </c>
      <c r="U64">
        <f>IF('USGS 1970-2005'!U64="","",IF('ICSY 1950-2003'!U64="","",'USGS 1970-2005'!U64-'ICSY 1950-2003'!U64))</f>
        <v>12.180000000000064</v>
      </c>
      <c r="V64">
        <f>IF('USGS 1970-2005'!V64="","",IF('ICSY 1950-2003'!V64="","",'USGS 1970-2005'!V64-'ICSY 1950-2003'!V64))</f>
        <v>89.269999999999982</v>
      </c>
      <c r="W64">
        <f>IF('USGS 1970-2005'!W64="","",IF('ICSY 1950-2003'!W64="","",'USGS 1970-2005'!W64-'ICSY 1950-2003'!W64))</f>
        <v>51.639999999999986</v>
      </c>
      <c r="X64">
        <f>IF('USGS 1970-2005'!X64="","",IF('ICSY 1950-2003'!X64="","",'USGS 1970-2005'!X64-'ICSY 1950-2003'!X64))</f>
        <v>-4.0900000000000318</v>
      </c>
      <c r="Y64">
        <f>IF('USGS 1970-2005'!Y64="","",IF('ICSY 1950-2003'!Y64="","",'USGS 1970-2005'!Y64-'ICSY 1950-2003'!Y64))</f>
        <v>49.360000000000127</v>
      </c>
      <c r="Z64">
        <f>IF('USGS 1970-2005'!Z64="","",IF('ICSY 1950-2003'!Z64="","",'USGS 1970-2005'!Z64-'ICSY 1950-2003'!Z64))</f>
        <v>36.450000000000045</v>
      </c>
      <c r="AA64">
        <f>IF('USGS 1970-2005'!AA64="","",IF('ICSY 1950-2003'!AA64="","",'USGS 1970-2005'!AA64-'ICSY 1950-2003'!AA64))</f>
        <v>8.0900000000000318</v>
      </c>
      <c r="AB64">
        <f>IF('USGS 1970-2005'!AB64="","",IF('ICSY 1950-2003'!AB64="","",'USGS 1970-2005'!AB64-'ICSY 1950-2003'!AB64))</f>
        <v>116.18000000000006</v>
      </c>
      <c r="AC64">
        <f>IF('USGS 1970-2005'!AC64="","",IF('ICSY 1950-2003'!AC64="","",'USGS 1970-2005'!AC64-'ICSY 1950-2003'!AC64))</f>
        <v>-118.08999999999992</v>
      </c>
      <c r="AD64">
        <f>IF('USGS 1970-2005'!AD64="","",IF('ICSY 1950-2003'!AD64="","",'USGS 1970-2005'!AD64-'ICSY 1950-2003'!AD64))</f>
        <v>259.13000000000011</v>
      </c>
      <c r="AE64">
        <f>IF('USGS 1970-2005'!AE64="","",IF('ICSY 1950-2003'!AE64="","",'USGS 1970-2005'!AE64-'ICSY 1950-2003'!AE64))</f>
        <v>331</v>
      </c>
      <c r="AF64">
        <f>IF('USGS 1970-2005'!AF64="","",IF('ICSY 1950-2003'!AF64="","",'USGS 1970-2005'!AF64-'ICSY 1950-2003'!AF64))</f>
        <v>-48.563000000000102</v>
      </c>
      <c r="AG64">
        <f>IF('USGS 1970-2005'!AG64="","",IF('ICSY 1950-2003'!AG64="","",'USGS 1970-2005'!AG64-'ICSY 1950-2003'!AG64))</f>
        <v>0.13799999999991996</v>
      </c>
      <c r="AH64">
        <f>IF('USGS 1970-2005'!AH64="","",IF('ICSY 1950-2003'!AH64="","",'USGS 1970-2005'!AH64-'ICSY 1950-2003'!AH64))</f>
        <v>0.12300000000004729</v>
      </c>
      <c r="AI64">
        <f>IF('USGS 1970-2005'!AI64="","",IF('ICSY 1950-2003'!AI64="","",'USGS 1970-2005'!AI64-'ICSY 1950-2003'!AI64))</f>
        <v>5.7000000000016371E-2</v>
      </c>
      <c r="AJ64">
        <f>IF('USGS 1970-2005'!AJ64="","",IF('ICSY 1950-2003'!AJ64="","",'USGS 1970-2005'!AJ64-'ICSY 1950-2003'!AJ64))</f>
        <v>26.874000000000024</v>
      </c>
      <c r="AK64">
        <f>IF('USGS 1970-2005'!AK64="","",IF('ICSY 1950-2003'!AK64="","",'USGS 1970-2005'!AK64-'ICSY 1950-2003'!AK64))</f>
        <v>3</v>
      </c>
      <c r="AL64">
        <f>IF('USGS 1970-2005'!AL64="","",IF('ICSY 1950-2003'!AL64="","",'USGS 1970-2005'!AL64-'ICSY 1950-2003'!AL64))</f>
        <v>0</v>
      </c>
      <c r="AM64">
        <f>IF('USGS 1970-2005'!AM64="","",IF('ICSY 1950-2003'!AM64="","",'USGS 1970-2005'!AM64-'ICSY 1950-2003'!AM64))</f>
        <v>12.618999999999915</v>
      </c>
      <c r="AN64">
        <f>IF('USGS 1970-2005'!AN64="","",IF('ICSY 1950-2003'!AN64="","",'USGS 1970-2005'!AN64-'ICSY 1950-2003'!AN64))</f>
        <v>13.497000000000071</v>
      </c>
      <c r="AO64">
        <f>IF('USGS 1970-2005'!AO64="","",IF('ICSY 1950-2003'!AO64="","",'USGS 1970-2005'!AO64-'ICSY 1950-2003'!AO64))</f>
        <v>649.86499999999978</v>
      </c>
      <c r="AP64">
        <f>IF('USGS 1970-2005'!AP64="","",IF('ICSY 1950-2003'!AP64="","",'USGS 1970-2005'!AP64-'ICSY 1950-2003'!AP64))</f>
        <v>0</v>
      </c>
      <c r="AQ64">
        <f>IF('USGS 1970-2005'!AQ64="","",IF('ICSY 1950-2003'!AQ64="","",'USGS 1970-2005'!AQ64-'ICSY 1950-2003'!AQ64))</f>
        <v>0</v>
      </c>
      <c r="AR64">
        <f>IF('USGS 1970-2005'!AR64="","",IF('ICSY 1950-2003'!AR64="","",'USGS 1970-2005'!AR64-'ICSY 1950-2003'!AR64))</f>
        <v>0</v>
      </c>
      <c r="AS64">
        <f>IF('USGS 1970-2005'!AS64="","",IF('ICSY 1950-2003'!AS64="","",'USGS 1970-2005'!AS64-'ICSY 1950-2003'!AS64))</f>
        <v>0</v>
      </c>
      <c r="AU64">
        <f t="shared" si="0"/>
        <v>0.67898099999999972</v>
      </c>
    </row>
    <row r="65" spans="1:47" x14ac:dyDescent="0.2">
      <c r="A65" t="s">
        <v>182</v>
      </c>
      <c r="B65" t="s">
        <v>183</v>
      </c>
      <c r="C65" t="s">
        <v>184</v>
      </c>
      <c r="L65">
        <f>IF('USGS 1970-2005'!L65="","",IF('ICSY 1950-2003'!L65="","",'USGS 1970-2005'!L65-'ICSY 1950-2003'!L65))</f>
        <v>-126.18</v>
      </c>
      <c r="M65">
        <f>IF('USGS 1970-2005'!M65="","",IF('ICSY 1950-2003'!M65="","",'USGS 1970-2005'!M65-'ICSY 1950-2003'!M65))</f>
        <v>-117</v>
      </c>
      <c r="N65">
        <f>IF('USGS 1970-2005'!N65="","",IF('ICSY 1950-2003'!N65="","",'USGS 1970-2005'!N65-'ICSY 1950-2003'!N65))</f>
        <v>-132</v>
      </c>
      <c r="O65">
        <f>IF('USGS 1970-2005'!O65="","",IF('ICSY 1950-2003'!O65="","",'USGS 1970-2005'!O65-'ICSY 1950-2003'!O65))</f>
        <v>6.3600000000000136</v>
      </c>
      <c r="P65">
        <f>IF('USGS 1970-2005'!P65="","",IF('ICSY 1950-2003'!P65="","",'USGS 1970-2005'!P65-'ICSY 1950-2003'!P65))</f>
        <v>-40.089999999999975</v>
      </c>
      <c r="Q65">
        <f>IF('USGS 1970-2005'!Q65="","",IF('ICSY 1950-2003'!Q65="","",'USGS 1970-2005'!Q65-'ICSY 1950-2003'!Q65))</f>
        <v>-9.4499999999999318</v>
      </c>
      <c r="R65">
        <f>IF('USGS 1970-2005'!R65="","",IF('ICSY 1950-2003'!R65="","",'USGS 1970-2005'!R65-'ICSY 1950-2003'!R65))</f>
        <v>1.0900000000000318</v>
      </c>
      <c r="S65">
        <f>IF('USGS 1970-2005'!S65="","",IF('ICSY 1950-2003'!S65="","",'USGS 1970-2005'!S65-'ICSY 1950-2003'!S65))</f>
        <v>1.5500000000000682</v>
      </c>
      <c r="T65">
        <f>IF('USGS 1970-2005'!T65="","",IF('ICSY 1950-2003'!T65="","",'USGS 1970-2005'!T65-'ICSY 1950-2003'!T65))</f>
        <v>1.4500000000000455</v>
      </c>
      <c r="U65">
        <f>IF('USGS 1970-2005'!U65="","",IF('ICSY 1950-2003'!U65="","",'USGS 1970-2005'!U65-'ICSY 1950-2003'!U65))</f>
        <v>1.9100000000000819</v>
      </c>
      <c r="V65">
        <f>IF('USGS 1970-2005'!V65="","",IF('ICSY 1950-2003'!V65="","",'USGS 1970-2005'!V65-'ICSY 1950-2003'!V65))</f>
        <v>2.8199999999999363</v>
      </c>
      <c r="W65">
        <f>IF('USGS 1970-2005'!W65="","",IF('ICSY 1950-2003'!W65="","",'USGS 1970-2005'!W65-'ICSY 1950-2003'!W65))</f>
        <v>-139.08999999999992</v>
      </c>
      <c r="X65">
        <f>IF('USGS 1970-2005'!X65="","",IF('ICSY 1950-2003'!X65="","",'USGS 1970-2005'!X65-'ICSY 1950-2003'!X65))</f>
        <v>-211.81999999999994</v>
      </c>
      <c r="Y65">
        <f>IF('USGS 1970-2005'!Y65="","",IF('ICSY 1950-2003'!Y65="","",'USGS 1970-2005'!Y65-'ICSY 1950-2003'!Y65))</f>
        <v>-45.819999999999936</v>
      </c>
      <c r="Z65">
        <f>IF('USGS 1970-2005'!Z65="","",IF('ICSY 1950-2003'!Z65="","",'USGS 1970-2005'!Z65-'ICSY 1950-2003'!Z65))</f>
        <v>-18.639999999999873</v>
      </c>
      <c r="AA65">
        <f>IF('USGS 1970-2005'!AA65="","",IF('ICSY 1950-2003'!AA65="","",'USGS 1970-2005'!AA65-'ICSY 1950-2003'!AA65))</f>
        <v>-38</v>
      </c>
      <c r="AB65">
        <f>IF('USGS 1970-2005'!AB65="","",IF('ICSY 1950-2003'!AB65="","",'USGS 1970-2005'!AB65-'ICSY 1950-2003'!AB65))</f>
        <v>-27.090000000000146</v>
      </c>
      <c r="AC65">
        <f>IF('USGS 1970-2005'!AC65="","",IF('ICSY 1950-2003'!AC65="","",'USGS 1970-2005'!AC65-'ICSY 1950-2003'!AC65))</f>
        <v>-725.90999999999985</v>
      </c>
      <c r="AD65">
        <f>IF('USGS 1970-2005'!AD65="","",IF('ICSY 1950-2003'!AD65="","",'USGS 1970-2005'!AD65-'ICSY 1950-2003'!AD65))</f>
        <v>74.045999999999822</v>
      </c>
      <c r="AE65">
        <f>IF('USGS 1970-2005'!AE65="","",IF('ICSY 1950-2003'!AE65="","",'USGS 1970-2005'!AE65-'ICSY 1950-2003'!AE65))</f>
        <v>702</v>
      </c>
      <c r="AF65">
        <f>IF('USGS 1970-2005'!AF65="","",IF('ICSY 1950-2003'!AF65="","",'USGS 1970-2005'!AF65-'ICSY 1950-2003'!AF65))</f>
        <v>458</v>
      </c>
      <c r="AG65">
        <f>IF('USGS 1970-2005'!AG65="","",IF('ICSY 1950-2003'!AG65="","",'USGS 1970-2005'!AG65-'ICSY 1950-2003'!AG65))</f>
        <v>526</v>
      </c>
      <c r="AH65">
        <f>IF('USGS 1970-2005'!AH65="","",IF('ICSY 1950-2003'!AH65="","",'USGS 1970-2005'!AH65-'ICSY 1950-2003'!AH65))</f>
        <v>178</v>
      </c>
      <c r="AI65">
        <f>IF('USGS 1970-2005'!AI65="","",IF('ICSY 1950-2003'!AI65="","",'USGS 1970-2005'!AI65-'ICSY 1950-2003'!AI65))</f>
        <v>-57</v>
      </c>
      <c r="AJ65">
        <f>IF('USGS 1970-2005'!AJ65="","",IF('ICSY 1950-2003'!AJ65="","",'USGS 1970-2005'!AJ65-'ICSY 1950-2003'!AJ65))</f>
        <v>-288</v>
      </c>
      <c r="AK65">
        <f>IF('USGS 1970-2005'!AK65="","",IF('ICSY 1950-2003'!AK65="","",'USGS 1970-2005'!AK65-'ICSY 1950-2003'!AK65))</f>
        <v>67</v>
      </c>
      <c r="AL65">
        <f>IF('USGS 1970-2005'!AL65="","",IF('ICSY 1950-2003'!AL65="","",'USGS 1970-2005'!AL65-'ICSY 1950-2003'!AL65))</f>
        <v>427</v>
      </c>
      <c r="AM65">
        <f>IF('USGS 1970-2005'!AM65="","",IF('ICSY 1950-2003'!AM65="","",'USGS 1970-2005'!AM65-'ICSY 1950-2003'!AM65))</f>
        <v>0</v>
      </c>
      <c r="AN65">
        <f>IF('USGS 1970-2005'!AN65="","",IF('ICSY 1950-2003'!AN65="","",'USGS 1970-2005'!AN65-'ICSY 1950-2003'!AN65))</f>
        <v>61.328999999999724</v>
      </c>
      <c r="AO65">
        <f>IF('USGS 1970-2005'!AO65="","",IF('ICSY 1950-2003'!AO65="","",'USGS 1970-2005'!AO65-'ICSY 1950-2003'!AO65))</f>
        <v>37.52599999999984</v>
      </c>
      <c r="AP65">
        <f>IF('USGS 1970-2005'!AP65="","",IF('ICSY 1950-2003'!AP65="","",'USGS 1970-2005'!AP65-'ICSY 1950-2003'!AP65))</f>
        <v>0</v>
      </c>
      <c r="AQ65">
        <f>IF('USGS 1970-2005'!AQ65="","",IF('ICSY 1950-2003'!AQ65="","",'USGS 1970-2005'!AQ65-'ICSY 1950-2003'!AQ65))</f>
        <v>-27</v>
      </c>
      <c r="AR65">
        <f>IF('USGS 1970-2005'!AR65="","",IF('ICSY 1950-2003'!AR65="","",'USGS 1970-2005'!AR65-'ICSY 1950-2003'!AR65))</f>
        <v>-113</v>
      </c>
      <c r="AS65">
        <f>IF('USGS 1970-2005'!AS65="","",IF('ICSY 1950-2003'!AS65="","",'USGS 1970-2005'!AS65-'ICSY 1950-2003'!AS65))</f>
        <v>3097</v>
      </c>
      <c r="AU65">
        <f t="shared" si="0"/>
        <v>3.5498549999999995</v>
      </c>
    </row>
    <row r="66" spans="1:47" x14ac:dyDescent="0.2">
      <c r="A66" t="s">
        <v>185</v>
      </c>
      <c r="B66" t="s">
        <v>186</v>
      </c>
      <c r="C66" t="s">
        <v>187</v>
      </c>
      <c r="L66">
        <f>IF('USGS 1970-2005'!L66="","",IF('ICSY 1950-2003'!L66="","",'USGS 1970-2005'!L66-'ICSY 1950-2003'!L66))</f>
        <v>7.8200000000001637</v>
      </c>
      <c r="M66">
        <f>IF('USGS 1970-2005'!M66="","",IF('ICSY 1950-2003'!M66="","",'USGS 1970-2005'!M66-'ICSY 1950-2003'!M66))</f>
        <v>8.0900000000001455</v>
      </c>
      <c r="N66">
        <f>IF('USGS 1970-2005'!N66="","",IF('ICSY 1950-2003'!N66="","",'USGS 1970-2005'!N66-'ICSY 1950-2003'!N66))</f>
        <v>8</v>
      </c>
      <c r="O66">
        <f>IF('USGS 1970-2005'!O66="","",IF('ICSY 1950-2003'!O66="","",'USGS 1970-2005'!O66-'ICSY 1950-2003'!O66))</f>
        <v>7.5500000000001819</v>
      </c>
      <c r="P66">
        <f>IF('USGS 1970-2005'!P66="","",IF('ICSY 1950-2003'!P66="","",'USGS 1970-2005'!P66-'ICSY 1950-2003'!P66))</f>
        <v>6.9099999999998545</v>
      </c>
      <c r="Q66">
        <f>IF('USGS 1970-2005'!Q66="","",IF('ICSY 1950-2003'!Q66="","",'USGS 1970-2005'!Q66-'ICSY 1950-2003'!Q66))</f>
        <v>12.820000000000164</v>
      </c>
      <c r="R66">
        <f>IF('USGS 1970-2005'!R66="","",IF('ICSY 1950-2003'!R66="","",'USGS 1970-2005'!R66-'ICSY 1950-2003'!R66))</f>
        <v>7.0900000000001455</v>
      </c>
      <c r="S66">
        <f>IF('USGS 1970-2005'!S66="","",IF('ICSY 1950-2003'!S66="","",'USGS 1970-2005'!S66-'ICSY 1950-2003'!S66))</f>
        <v>31.639999999999873</v>
      </c>
      <c r="T66">
        <f>IF('USGS 1970-2005'!T66="","",IF('ICSY 1950-2003'!T66="","",'USGS 1970-2005'!T66-'ICSY 1950-2003'!T66))</f>
        <v>284.36000000000013</v>
      </c>
      <c r="U66">
        <f>IF('USGS 1970-2005'!U66="","",IF('ICSY 1950-2003'!U66="","",'USGS 1970-2005'!U66-'ICSY 1950-2003'!U66))</f>
        <v>-23.360000000000127</v>
      </c>
      <c r="V66">
        <f>IF('USGS 1970-2005'!V66="","",IF('ICSY 1950-2003'!V66="","",'USGS 1970-2005'!V66-'ICSY 1950-2003'!V66))</f>
        <v>-603.44999999999982</v>
      </c>
      <c r="W66">
        <f>IF('USGS 1970-2005'!W66="","",IF('ICSY 1950-2003'!W66="","",'USGS 1970-2005'!W66-'ICSY 1950-2003'!W66))</f>
        <v>54.360000000000127</v>
      </c>
      <c r="X66">
        <f>IF('USGS 1970-2005'!X66="","",IF('ICSY 1950-2003'!X66="","",'USGS 1970-2005'!X66-'ICSY 1950-2003'!X66))</f>
        <v>638.09000000000015</v>
      </c>
      <c r="Y66">
        <f>IF('USGS 1970-2005'!Y66="","",IF('ICSY 1950-2003'!Y66="","",'USGS 1970-2005'!Y66-'ICSY 1950-2003'!Y66))</f>
        <v>1717.8199999999997</v>
      </c>
      <c r="Z66">
        <f>IF('USGS 1970-2005'!Z66="","",IF('ICSY 1950-2003'!Z66="","",'USGS 1970-2005'!Z66-'ICSY 1950-2003'!Z66))</f>
        <v>1913.6400000000003</v>
      </c>
      <c r="AA66">
        <f>IF('USGS 1970-2005'!AA66="","",IF('ICSY 1950-2003'!AA66="","",'USGS 1970-2005'!AA66-'ICSY 1950-2003'!AA66))</f>
        <v>485.90999999999985</v>
      </c>
      <c r="AB66">
        <f>IF('USGS 1970-2005'!AB66="","",IF('ICSY 1950-2003'!AB66="","",'USGS 1970-2005'!AB66-'ICSY 1950-2003'!AB66))</f>
        <v>16.180000000000291</v>
      </c>
      <c r="AC66">
        <f>IF('USGS 1970-2005'!AC66="","",IF('ICSY 1950-2003'!AC66="","",'USGS 1970-2005'!AC66-'ICSY 1950-2003'!AC66))</f>
        <v>2.5500000000010914</v>
      </c>
      <c r="AD66">
        <f>IF('USGS 1970-2005'!AD66="","",IF('ICSY 1950-2003'!AD66="","",'USGS 1970-2005'!AD66-'ICSY 1950-2003'!AD66))</f>
        <v>-6.430000000000291</v>
      </c>
      <c r="AE66">
        <f>IF('USGS 1970-2005'!AE66="","",IF('ICSY 1950-2003'!AE66="","",'USGS 1970-2005'!AE66-'ICSY 1950-2003'!AE66))</f>
        <v>0</v>
      </c>
      <c r="AF66">
        <f>IF('USGS 1970-2005'!AF66="","",IF('ICSY 1950-2003'!AF66="","",'USGS 1970-2005'!AF66-'ICSY 1950-2003'!AF66))</f>
        <v>0</v>
      </c>
      <c r="AG66">
        <f>IF('USGS 1970-2005'!AG66="","",IF('ICSY 1950-2003'!AG66="","",'USGS 1970-2005'!AG66-'ICSY 1950-2003'!AG66))</f>
        <v>0</v>
      </c>
      <c r="AH66">
        <f>IF('USGS 1970-2005'!AH66="","",IF('ICSY 1950-2003'!AH66="","",'USGS 1970-2005'!AH66-'ICSY 1950-2003'!AH66))</f>
        <v>1546</v>
      </c>
      <c r="AI66">
        <f>IF('USGS 1970-2005'!AI66="","",IF('ICSY 1950-2003'!AI66="","",'USGS 1970-2005'!AI66-'ICSY 1950-2003'!AI66))</f>
        <v>3424</v>
      </c>
      <c r="AJ66">
        <f>IF('USGS 1970-2005'!AJ66="","",IF('ICSY 1950-2003'!AJ66="","",'USGS 1970-2005'!AJ66-'ICSY 1950-2003'!AJ66))</f>
        <v>3456</v>
      </c>
      <c r="AK66">
        <f>IF('USGS 1970-2005'!AK66="","",IF('ICSY 1950-2003'!AK66="","",'USGS 1970-2005'!AK66-'ICSY 1950-2003'!AK66))</f>
        <v>3428</v>
      </c>
      <c r="AL66">
        <f>IF('USGS 1970-2005'!AL66="","",IF('ICSY 1950-2003'!AL66="","",'USGS 1970-2005'!AL66-'ICSY 1950-2003'!AL66))</f>
        <v>3131</v>
      </c>
      <c r="AM66">
        <f>IF('USGS 1970-2005'!AM66="","",IF('ICSY 1950-2003'!AM66="","",'USGS 1970-2005'!AM66-'ICSY 1950-2003'!AM66))</f>
        <v>4131</v>
      </c>
      <c r="AN66">
        <f>IF('USGS 1970-2005'!AN66="","",IF('ICSY 1950-2003'!AN66="","",'USGS 1970-2005'!AN66-'ICSY 1950-2003'!AN66))</f>
        <v>5520</v>
      </c>
      <c r="AO66">
        <f>IF('USGS 1970-2005'!AO66="","",IF('ICSY 1950-2003'!AO66="","",'USGS 1970-2005'!AO66-'ICSY 1950-2003'!AO66))</f>
        <v>11380</v>
      </c>
      <c r="AP66">
        <f>IF('USGS 1970-2005'!AP66="","",IF('ICSY 1950-2003'!AP66="","",'USGS 1970-2005'!AP66-'ICSY 1950-2003'!AP66))</f>
        <v>-958</v>
      </c>
      <c r="AQ66">
        <f>IF('USGS 1970-2005'!AQ66="","",IF('ICSY 1950-2003'!AQ66="","",'USGS 1970-2005'!AQ66-'ICSY 1950-2003'!AQ66))</f>
        <v>-2111</v>
      </c>
      <c r="AR66">
        <f>IF('USGS 1970-2005'!AR66="","",IF('ICSY 1950-2003'!AR66="","",'USGS 1970-2005'!AR66-'ICSY 1950-2003'!AR66))</f>
        <v>155</v>
      </c>
      <c r="AS66">
        <f>IF('USGS 1970-2005'!AS66="","",IF('ICSY 1950-2003'!AS66="","",'USGS 1970-2005'!AS66-'ICSY 1950-2003'!AS66))</f>
        <v>-2461</v>
      </c>
      <c r="AU66">
        <f t="shared" si="0"/>
        <v>22.215</v>
      </c>
    </row>
    <row r="67" spans="1:47" x14ac:dyDescent="0.2">
      <c r="A67" t="s">
        <v>188</v>
      </c>
      <c r="B67" t="s">
        <v>189</v>
      </c>
      <c r="C67" t="s">
        <v>190</v>
      </c>
      <c r="L67">
        <f>IF('USGS 1970-2005'!L67="","",IF('ICSY 1950-2003'!L67="","",'USGS 1970-2005'!L67-'ICSY 1950-2003'!L67))</f>
        <v>-3.3599999999999852</v>
      </c>
      <c r="M67">
        <f>IF('USGS 1970-2005'!M67="","",IF('ICSY 1950-2003'!M67="","",'USGS 1970-2005'!M67-'ICSY 1950-2003'!M67))</f>
        <v>0.36000000000001364</v>
      </c>
      <c r="N67">
        <f>IF('USGS 1970-2005'!N67="","",IF('ICSY 1950-2003'!N67="","",'USGS 1970-2005'!N67-'ICSY 1950-2003'!N67))</f>
        <v>0.18000000000000682</v>
      </c>
      <c r="O67">
        <f>IF('USGS 1970-2005'!O67="","",IF('ICSY 1950-2003'!O67="","",'USGS 1970-2005'!O67-'ICSY 1950-2003'!O67))</f>
        <v>0.90999999999999659</v>
      </c>
      <c r="P67">
        <f>IF('USGS 1970-2005'!P67="","",IF('ICSY 1950-2003'!P67="","",'USGS 1970-2005'!P67-'ICSY 1950-2003'!P67))</f>
        <v>0.36000000000001364</v>
      </c>
      <c r="Q67">
        <f>IF('USGS 1970-2005'!Q67="","",IF('ICSY 1950-2003'!Q67="","",'USGS 1970-2005'!Q67-'ICSY 1950-2003'!Q67))</f>
        <v>-7.2699999999999818</v>
      </c>
      <c r="R67">
        <f>IF('USGS 1970-2005'!R67="","",IF('ICSY 1950-2003'!R67="","",'USGS 1970-2005'!R67-'ICSY 1950-2003'!R67))</f>
        <v>0.73000000000001819</v>
      </c>
      <c r="S67">
        <f>IF('USGS 1970-2005'!S67="","",IF('ICSY 1950-2003'!S67="","",'USGS 1970-2005'!S67-'ICSY 1950-2003'!S67))</f>
        <v>41.449999999999989</v>
      </c>
      <c r="T67">
        <f>IF('USGS 1970-2005'!T67="","",IF('ICSY 1950-2003'!T67="","",'USGS 1970-2005'!T67-'ICSY 1950-2003'!T67))</f>
        <v>-63.639999999999986</v>
      </c>
      <c r="U67">
        <f>IF('USGS 1970-2005'!U67="","",IF('ICSY 1950-2003'!U67="","",'USGS 1970-2005'!U67-'ICSY 1950-2003'!U67))</f>
        <v>-78.269999999999982</v>
      </c>
      <c r="V67">
        <f>IF('USGS 1970-2005'!V67="","",IF('ICSY 1950-2003'!V67="","",'USGS 1970-2005'!V67-'ICSY 1950-2003'!V67))</f>
        <v>1.9099999999999682</v>
      </c>
      <c r="W67">
        <f>IF('USGS 1970-2005'!W67="","",IF('ICSY 1950-2003'!W67="","",'USGS 1970-2005'!W67-'ICSY 1950-2003'!W67))</f>
        <v>9.0000000000031832E-2</v>
      </c>
      <c r="X67">
        <f>IF('USGS 1970-2005'!X67="","",IF('ICSY 1950-2003'!X67="","",'USGS 1970-2005'!X67-'ICSY 1950-2003'!X67))</f>
        <v>-9.9099999999999682</v>
      </c>
      <c r="Y67">
        <f>IF('USGS 1970-2005'!Y67="","",IF('ICSY 1950-2003'!Y67="","",'USGS 1970-2005'!Y67-'ICSY 1950-2003'!Y67))</f>
        <v>-2.2699999999999818</v>
      </c>
      <c r="Z67">
        <f>IF('USGS 1970-2005'!Z67="","",IF('ICSY 1950-2003'!Z67="","",'USGS 1970-2005'!Z67-'ICSY 1950-2003'!Z67))</f>
        <v>1</v>
      </c>
      <c r="AA67">
        <f>IF('USGS 1970-2005'!AA67="","",IF('ICSY 1950-2003'!AA67="","",'USGS 1970-2005'!AA67-'ICSY 1950-2003'!AA67))</f>
        <v>0.91000000000002501</v>
      </c>
      <c r="AB67">
        <f>IF('USGS 1970-2005'!AB67="","",IF('ICSY 1950-2003'!AB67="","",'USGS 1970-2005'!AB67-'ICSY 1950-2003'!AB67))</f>
        <v>-16.360000000000014</v>
      </c>
      <c r="AC67">
        <f>IF('USGS 1970-2005'!AC67="","",IF('ICSY 1950-2003'!AC67="","",'USGS 1970-2005'!AC67-'ICSY 1950-2003'!AC67))</f>
        <v>128.18000000000006</v>
      </c>
      <c r="AD67">
        <f>IF('USGS 1970-2005'!AD67="","",IF('ICSY 1950-2003'!AD67="","",'USGS 1970-2005'!AD67-'ICSY 1950-2003'!AD67))</f>
        <v>398.23</v>
      </c>
      <c r="AE67">
        <f>IF('USGS 1970-2005'!AE67="","",IF('ICSY 1950-2003'!AE67="","",'USGS 1970-2005'!AE67-'ICSY 1950-2003'!AE67))</f>
        <v>280</v>
      </c>
      <c r="AF67">
        <f>IF('USGS 1970-2005'!AF67="","",IF('ICSY 1950-2003'!AF67="","",'USGS 1970-2005'!AF67-'ICSY 1950-2003'!AF67))</f>
        <v>0</v>
      </c>
      <c r="AG67">
        <f>IF('USGS 1970-2005'!AG67="","",IF('ICSY 1950-2003'!AG67="","",'USGS 1970-2005'!AG67-'ICSY 1950-2003'!AG67))</f>
        <v>-14</v>
      </c>
      <c r="AH67">
        <f>IF('USGS 1970-2005'!AH67="","",IF('ICSY 1950-2003'!AH67="","",'USGS 1970-2005'!AH67-'ICSY 1950-2003'!AH67))</f>
        <v>-341</v>
      </c>
      <c r="AI67">
        <f>IF('USGS 1970-2005'!AI67="","",IF('ICSY 1950-2003'!AI67="","",'USGS 1970-2005'!AI67-'ICSY 1950-2003'!AI67))</f>
        <v>202</v>
      </c>
      <c r="AJ67">
        <f>IF('USGS 1970-2005'!AJ67="","",IF('ICSY 1950-2003'!AJ67="","",'USGS 1970-2005'!AJ67-'ICSY 1950-2003'!AJ67))</f>
        <v>-65</v>
      </c>
      <c r="AK67">
        <f>IF('USGS 1970-2005'!AK67="","",IF('ICSY 1950-2003'!AK67="","",'USGS 1970-2005'!AK67-'ICSY 1950-2003'!AK67))</f>
        <v>-24</v>
      </c>
      <c r="AL67">
        <f>IF('USGS 1970-2005'!AL67="","",IF('ICSY 1950-2003'!AL67="","",'USGS 1970-2005'!AL67-'ICSY 1950-2003'!AL67))</f>
        <v>0</v>
      </c>
      <c r="AM67">
        <f>IF('USGS 1970-2005'!AM67="","",IF('ICSY 1950-2003'!AM67="","",'USGS 1970-2005'!AM67-'ICSY 1950-2003'!AM67))</f>
        <v>0</v>
      </c>
      <c r="AN67">
        <f>IF('USGS 1970-2005'!AN67="","",IF('ICSY 1950-2003'!AN67="","",'USGS 1970-2005'!AN67-'ICSY 1950-2003'!AN67))</f>
        <v>0</v>
      </c>
      <c r="AO67">
        <f>IF('USGS 1970-2005'!AO67="","",IF('ICSY 1950-2003'!AO67="","",'USGS 1970-2005'!AO67-'ICSY 1950-2003'!AO67))</f>
        <v>0</v>
      </c>
      <c r="AP67">
        <f>IF('USGS 1970-2005'!AP67="","",IF('ICSY 1950-2003'!AP67="","",'USGS 1970-2005'!AP67-'ICSY 1950-2003'!AP67))</f>
        <v>0</v>
      </c>
      <c r="AQ67">
        <f>IF('USGS 1970-2005'!AQ67="","",IF('ICSY 1950-2003'!AQ67="","",'USGS 1970-2005'!AQ67-'ICSY 1950-2003'!AQ67))</f>
        <v>0</v>
      </c>
      <c r="AR67">
        <f>IF('USGS 1970-2005'!AR67="","",IF('ICSY 1950-2003'!AR67="","",'USGS 1970-2005'!AR67-'ICSY 1950-2003'!AR67))</f>
        <v>5</v>
      </c>
      <c r="AS67">
        <f>IF('USGS 1970-2005'!AS67="","",IF('ICSY 1950-2003'!AS67="","",'USGS 1970-2005'!AS67-'ICSY 1950-2003'!AS67))</f>
        <v>0</v>
      </c>
      <c r="AU67">
        <f t="shared" si="0"/>
        <v>-1.9E-2</v>
      </c>
    </row>
    <row r="68" spans="1:47" x14ac:dyDescent="0.2">
      <c r="A68" t="s">
        <v>191</v>
      </c>
      <c r="B68" t="s">
        <v>192</v>
      </c>
      <c r="C68" t="s">
        <v>193</v>
      </c>
      <c r="L68" t="str">
        <f>IF('USGS 1970-2005'!L68="","",IF('ICSY 1950-2003'!L68="","",'USGS 1970-2005'!L68-'ICSY 1950-2003'!L68))</f>
        <v/>
      </c>
      <c r="M68" t="str">
        <f>IF('USGS 1970-2005'!M68="","",IF('ICSY 1950-2003'!M68="","",'USGS 1970-2005'!M68-'ICSY 1950-2003'!M68))</f>
        <v/>
      </c>
      <c r="N68" t="str">
        <f>IF('USGS 1970-2005'!N68="","",IF('ICSY 1950-2003'!N68="","",'USGS 1970-2005'!N68-'ICSY 1950-2003'!N68))</f>
        <v/>
      </c>
      <c r="O68" t="str">
        <f>IF('USGS 1970-2005'!O68="","",IF('ICSY 1950-2003'!O68="","",'USGS 1970-2005'!O68-'ICSY 1950-2003'!O68))</f>
        <v/>
      </c>
      <c r="P68" t="str">
        <f>IF('USGS 1970-2005'!P68="","",IF('ICSY 1950-2003'!P68="","",'USGS 1970-2005'!P68-'ICSY 1950-2003'!P68))</f>
        <v/>
      </c>
      <c r="Q68" t="str">
        <f>IF('USGS 1970-2005'!Q68="","",IF('ICSY 1950-2003'!Q68="","",'USGS 1970-2005'!Q68-'ICSY 1950-2003'!Q68))</f>
        <v/>
      </c>
      <c r="R68" t="str">
        <f>IF('USGS 1970-2005'!R68="","",IF('ICSY 1950-2003'!R68="","",'USGS 1970-2005'!R68-'ICSY 1950-2003'!R68))</f>
        <v/>
      </c>
      <c r="S68" t="str">
        <f>IF('USGS 1970-2005'!S68="","",IF('ICSY 1950-2003'!S68="","",'USGS 1970-2005'!S68-'ICSY 1950-2003'!S68))</f>
        <v/>
      </c>
      <c r="T68" t="str">
        <f>IF('USGS 1970-2005'!T68="","",IF('ICSY 1950-2003'!T68="","",'USGS 1970-2005'!T68-'ICSY 1950-2003'!T68))</f>
        <v/>
      </c>
      <c r="U68" t="str">
        <f>IF('USGS 1970-2005'!U68="","",IF('ICSY 1950-2003'!U68="","",'USGS 1970-2005'!U68-'ICSY 1950-2003'!U68))</f>
        <v/>
      </c>
      <c r="V68" t="str">
        <f>IF('USGS 1970-2005'!V68="","",IF('ICSY 1950-2003'!V68="","",'USGS 1970-2005'!V68-'ICSY 1950-2003'!V68))</f>
        <v/>
      </c>
      <c r="W68" t="str">
        <f>IF('USGS 1970-2005'!W68="","",IF('ICSY 1950-2003'!W68="","",'USGS 1970-2005'!W68-'ICSY 1950-2003'!W68))</f>
        <v/>
      </c>
      <c r="X68" t="str">
        <f>IF('USGS 1970-2005'!X68="","",IF('ICSY 1950-2003'!X68="","",'USGS 1970-2005'!X68-'ICSY 1950-2003'!X68))</f>
        <v/>
      </c>
      <c r="Y68" t="str">
        <f>IF('USGS 1970-2005'!Y68="","",IF('ICSY 1950-2003'!Y68="","",'USGS 1970-2005'!Y68-'ICSY 1950-2003'!Y68))</f>
        <v/>
      </c>
      <c r="Z68" t="str">
        <f>IF('USGS 1970-2005'!Z68="","",IF('ICSY 1950-2003'!Z68="","",'USGS 1970-2005'!Z68-'ICSY 1950-2003'!Z68))</f>
        <v/>
      </c>
      <c r="AA68" t="str">
        <f>IF('USGS 1970-2005'!AA68="","",IF('ICSY 1950-2003'!AA68="","",'USGS 1970-2005'!AA68-'ICSY 1950-2003'!AA68))</f>
        <v/>
      </c>
      <c r="AB68" t="str">
        <f>IF('USGS 1970-2005'!AB68="","",IF('ICSY 1950-2003'!AB68="","",'USGS 1970-2005'!AB68-'ICSY 1950-2003'!AB68))</f>
        <v/>
      </c>
      <c r="AC68" t="str">
        <f>IF('USGS 1970-2005'!AC68="","",IF('ICSY 1950-2003'!AC68="","",'USGS 1970-2005'!AC68-'ICSY 1950-2003'!AC68))</f>
        <v/>
      </c>
      <c r="AD68" t="str">
        <f>IF('USGS 1970-2005'!AD68="","",IF('ICSY 1950-2003'!AD68="","",'USGS 1970-2005'!AD68-'ICSY 1950-2003'!AD68))</f>
        <v/>
      </c>
      <c r="AE68" t="str">
        <f>IF('USGS 1970-2005'!AE68="","",IF('ICSY 1950-2003'!AE68="","",'USGS 1970-2005'!AE68-'ICSY 1950-2003'!AE68))</f>
        <v/>
      </c>
      <c r="AF68" t="str">
        <f>IF('USGS 1970-2005'!AF68="","",IF('ICSY 1950-2003'!AF68="","",'USGS 1970-2005'!AF68-'ICSY 1950-2003'!AF68))</f>
        <v/>
      </c>
      <c r="AG68" t="str">
        <f>IF('USGS 1970-2005'!AG68="","",IF('ICSY 1950-2003'!AG68="","",'USGS 1970-2005'!AG68-'ICSY 1950-2003'!AG68))</f>
        <v/>
      </c>
      <c r="AH68" t="str">
        <f>IF('USGS 1970-2005'!AH68="","",IF('ICSY 1950-2003'!AH68="","",'USGS 1970-2005'!AH68-'ICSY 1950-2003'!AH68))</f>
        <v/>
      </c>
      <c r="AI68" t="str">
        <f>IF('USGS 1970-2005'!AI68="","",IF('ICSY 1950-2003'!AI68="","",'USGS 1970-2005'!AI68-'ICSY 1950-2003'!AI68))</f>
        <v/>
      </c>
      <c r="AJ68" t="str">
        <f>IF('USGS 1970-2005'!AJ68="","",IF('ICSY 1950-2003'!AJ68="","",'USGS 1970-2005'!AJ68-'ICSY 1950-2003'!AJ68))</f>
        <v/>
      </c>
      <c r="AK68" t="str">
        <f>IF('USGS 1970-2005'!AK68="","",IF('ICSY 1950-2003'!AK68="","",'USGS 1970-2005'!AK68-'ICSY 1950-2003'!AK68))</f>
        <v/>
      </c>
      <c r="AL68" t="str">
        <f>IF('USGS 1970-2005'!AL68="","",IF('ICSY 1950-2003'!AL68="","",'USGS 1970-2005'!AL68-'ICSY 1950-2003'!AL68))</f>
        <v/>
      </c>
      <c r="AM68" t="str">
        <f>IF('USGS 1970-2005'!AM68="","",IF('ICSY 1950-2003'!AM68="","",'USGS 1970-2005'!AM68-'ICSY 1950-2003'!AM68))</f>
        <v/>
      </c>
      <c r="AN68" t="str">
        <f>IF('USGS 1970-2005'!AN68="","",IF('ICSY 1950-2003'!AN68="","",'USGS 1970-2005'!AN68-'ICSY 1950-2003'!AN68))</f>
        <v/>
      </c>
      <c r="AO68" t="str">
        <f>IF('USGS 1970-2005'!AO68="","",IF('ICSY 1950-2003'!AO68="","",'USGS 1970-2005'!AO68-'ICSY 1950-2003'!AO68))</f>
        <v/>
      </c>
      <c r="AP68" t="str">
        <f>IF('USGS 1970-2005'!AP68="","",IF('ICSY 1950-2003'!AP68="","",'USGS 1970-2005'!AP68-'ICSY 1950-2003'!AP68))</f>
        <v/>
      </c>
      <c r="AQ68" t="str">
        <f>IF('USGS 1970-2005'!AQ68="","",IF('ICSY 1950-2003'!AQ68="","",'USGS 1970-2005'!AQ68-'ICSY 1950-2003'!AQ68))</f>
        <v/>
      </c>
      <c r="AR68" t="str">
        <f>IF('USGS 1970-2005'!AR68="","",IF('ICSY 1950-2003'!AR68="","",'USGS 1970-2005'!AR68-'ICSY 1950-2003'!AR68))</f>
        <v/>
      </c>
      <c r="AS68" t="str">
        <f>IF('USGS 1970-2005'!AS68="","",IF('ICSY 1950-2003'!AS68="","",'USGS 1970-2005'!AS68-'ICSY 1950-2003'!AS68))</f>
        <v/>
      </c>
      <c r="AU68">
        <f t="shared" ref="AU68:AU131" si="1">(SUM(AK68:AS68))/1000</f>
        <v>0</v>
      </c>
    </row>
    <row r="69" spans="1:47" x14ac:dyDescent="0.2">
      <c r="A69" t="s">
        <v>194</v>
      </c>
      <c r="B69" t="s">
        <v>195</v>
      </c>
      <c r="C69" t="s">
        <v>196</v>
      </c>
      <c r="L69" t="str">
        <f>IF('USGS 1970-2005'!L69="","",IF('ICSY 1950-2003'!L69="","",'USGS 1970-2005'!L69-'ICSY 1950-2003'!L69))</f>
        <v/>
      </c>
      <c r="M69" t="str">
        <f>IF('USGS 1970-2005'!M69="","",IF('ICSY 1950-2003'!M69="","",'USGS 1970-2005'!M69-'ICSY 1950-2003'!M69))</f>
        <v/>
      </c>
      <c r="N69" t="str">
        <f>IF('USGS 1970-2005'!N69="","",IF('ICSY 1950-2003'!N69="","",'USGS 1970-2005'!N69-'ICSY 1950-2003'!N69))</f>
        <v/>
      </c>
      <c r="O69" t="str">
        <f>IF('USGS 1970-2005'!O69="","",IF('ICSY 1950-2003'!O69="","",'USGS 1970-2005'!O69-'ICSY 1950-2003'!O69))</f>
        <v/>
      </c>
      <c r="P69" t="str">
        <f>IF('USGS 1970-2005'!P69="","",IF('ICSY 1950-2003'!P69="","",'USGS 1970-2005'!P69-'ICSY 1950-2003'!P69))</f>
        <v/>
      </c>
      <c r="Q69" t="str">
        <f>IF('USGS 1970-2005'!Q69="","",IF('ICSY 1950-2003'!Q69="","",'USGS 1970-2005'!Q69-'ICSY 1950-2003'!Q69))</f>
        <v/>
      </c>
      <c r="R69" t="str">
        <f>IF('USGS 1970-2005'!R69="","",IF('ICSY 1950-2003'!R69="","",'USGS 1970-2005'!R69-'ICSY 1950-2003'!R69))</f>
        <v/>
      </c>
      <c r="S69" t="str">
        <f>IF('USGS 1970-2005'!S69="","",IF('ICSY 1950-2003'!S69="","",'USGS 1970-2005'!S69-'ICSY 1950-2003'!S69))</f>
        <v/>
      </c>
      <c r="T69" t="str">
        <f>IF('USGS 1970-2005'!T69="","",IF('ICSY 1950-2003'!T69="","",'USGS 1970-2005'!T69-'ICSY 1950-2003'!T69))</f>
        <v/>
      </c>
      <c r="U69" t="str">
        <f>IF('USGS 1970-2005'!U69="","",IF('ICSY 1950-2003'!U69="","",'USGS 1970-2005'!U69-'ICSY 1950-2003'!U69))</f>
        <v/>
      </c>
      <c r="V69" t="str">
        <f>IF('USGS 1970-2005'!V69="","",IF('ICSY 1950-2003'!V69="","",'USGS 1970-2005'!V69-'ICSY 1950-2003'!V69))</f>
        <v/>
      </c>
      <c r="W69" t="str">
        <f>IF('USGS 1970-2005'!W69="","",IF('ICSY 1950-2003'!W69="","",'USGS 1970-2005'!W69-'ICSY 1950-2003'!W69))</f>
        <v/>
      </c>
      <c r="X69" t="str">
        <f>IF('USGS 1970-2005'!X69="","",IF('ICSY 1950-2003'!X69="","",'USGS 1970-2005'!X69-'ICSY 1950-2003'!X69))</f>
        <v/>
      </c>
      <c r="Y69" t="str">
        <f>IF('USGS 1970-2005'!Y69="","",IF('ICSY 1950-2003'!Y69="","",'USGS 1970-2005'!Y69-'ICSY 1950-2003'!Y69))</f>
        <v/>
      </c>
      <c r="Z69" t="str">
        <f>IF('USGS 1970-2005'!Z69="","",IF('ICSY 1950-2003'!Z69="","",'USGS 1970-2005'!Z69-'ICSY 1950-2003'!Z69))</f>
        <v/>
      </c>
      <c r="AA69" t="str">
        <f>IF('USGS 1970-2005'!AA69="","",IF('ICSY 1950-2003'!AA69="","",'USGS 1970-2005'!AA69-'ICSY 1950-2003'!AA69))</f>
        <v/>
      </c>
      <c r="AB69" t="str">
        <f>IF('USGS 1970-2005'!AB69="","",IF('ICSY 1950-2003'!AB69="","",'USGS 1970-2005'!AB69-'ICSY 1950-2003'!AB69))</f>
        <v/>
      </c>
      <c r="AC69" t="str">
        <f>IF('USGS 1970-2005'!AC69="","",IF('ICSY 1950-2003'!AC69="","",'USGS 1970-2005'!AC69-'ICSY 1950-2003'!AC69))</f>
        <v/>
      </c>
      <c r="AD69" t="str">
        <f>IF('USGS 1970-2005'!AD69="","",IF('ICSY 1950-2003'!AD69="","",'USGS 1970-2005'!AD69-'ICSY 1950-2003'!AD69))</f>
        <v/>
      </c>
      <c r="AE69" t="str">
        <f>IF('USGS 1970-2005'!AE69="","",IF('ICSY 1950-2003'!AE69="","",'USGS 1970-2005'!AE69-'ICSY 1950-2003'!AE69))</f>
        <v/>
      </c>
      <c r="AF69" t="str">
        <f>IF('USGS 1970-2005'!AF69="","",IF('ICSY 1950-2003'!AF69="","",'USGS 1970-2005'!AF69-'ICSY 1950-2003'!AF69))</f>
        <v/>
      </c>
      <c r="AG69" t="str">
        <f>IF('USGS 1970-2005'!AG69="","",IF('ICSY 1950-2003'!AG69="","",'USGS 1970-2005'!AG69-'ICSY 1950-2003'!AG69))</f>
        <v/>
      </c>
      <c r="AH69" t="str">
        <f>IF('USGS 1970-2005'!AH69="","",IF('ICSY 1950-2003'!AH69="","",'USGS 1970-2005'!AH69-'ICSY 1950-2003'!AH69))</f>
        <v/>
      </c>
      <c r="AI69" t="str">
        <f>IF('USGS 1970-2005'!AI69="","",IF('ICSY 1950-2003'!AI69="","",'USGS 1970-2005'!AI69-'ICSY 1950-2003'!AI69))</f>
        <v/>
      </c>
      <c r="AJ69" t="str">
        <f>IF('USGS 1970-2005'!AJ69="","",IF('ICSY 1950-2003'!AJ69="","",'USGS 1970-2005'!AJ69-'ICSY 1950-2003'!AJ69))</f>
        <v/>
      </c>
      <c r="AK69" t="str">
        <f>IF('USGS 1970-2005'!AK69="","",IF('ICSY 1950-2003'!AK69="","",'USGS 1970-2005'!AK69-'ICSY 1950-2003'!AK69))</f>
        <v/>
      </c>
      <c r="AL69" t="str">
        <f>IF('USGS 1970-2005'!AL69="","",IF('ICSY 1950-2003'!AL69="","",'USGS 1970-2005'!AL69-'ICSY 1950-2003'!AL69))</f>
        <v/>
      </c>
      <c r="AM69">
        <f>IF('USGS 1970-2005'!AM69="","",IF('ICSY 1950-2003'!AM69="","",'USGS 1970-2005'!AM69-'ICSY 1950-2003'!AM69))</f>
        <v>-10</v>
      </c>
      <c r="AN69">
        <f>IF('USGS 1970-2005'!AN69="","",IF('ICSY 1950-2003'!AN69="","",'USGS 1970-2005'!AN69-'ICSY 1950-2003'!AN69))</f>
        <v>-5</v>
      </c>
      <c r="AO69">
        <f>IF('USGS 1970-2005'!AO69="","",IF('ICSY 1950-2003'!AO69="","",'USGS 1970-2005'!AO69-'ICSY 1950-2003'!AO69))</f>
        <v>0</v>
      </c>
      <c r="AP69">
        <f>IF('USGS 1970-2005'!AP69="","",IF('ICSY 1950-2003'!AP69="","",'USGS 1970-2005'!AP69-'ICSY 1950-2003'!AP69))</f>
        <v>0</v>
      </c>
      <c r="AQ69">
        <f>IF('USGS 1970-2005'!AQ69="","",IF('ICSY 1950-2003'!AQ69="","",'USGS 1970-2005'!AQ69-'ICSY 1950-2003'!AQ69))</f>
        <v>0</v>
      </c>
      <c r="AR69">
        <f>IF('USGS 1970-2005'!AR69="","",IF('ICSY 1950-2003'!AR69="","",'USGS 1970-2005'!AR69-'ICSY 1950-2003'!AR69))</f>
        <v>0</v>
      </c>
      <c r="AS69">
        <f>IF('USGS 1970-2005'!AS69="","",IF('ICSY 1950-2003'!AS69="","",'USGS 1970-2005'!AS69-'ICSY 1950-2003'!AS69))</f>
        <v>0</v>
      </c>
      <c r="AU69">
        <f t="shared" si="1"/>
        <v>-1.4999999999999999E-2</v>
      </c>
    </row>
    <row r="70" spans="1:47" x14ac:dyDescent="0.2">
      <c r="A70" t="s">
        <v>197</v>
      </c>
      <c r="B70" t="s">
        <v>198</v>
      </c>
      <c r="C70" t="s">
        <v>199</v>
      </c>
      <c r="L70" t="str">
        <f>IF('USGS 1970-2005'!L70="","",IF('ICSY 1950-2003'!L70="","",'USGS 1970-2005'!L70-'ICSY 1950-2003'!L70))</f>
        <v/>
      </c>
      <c r="M70" t="str">
        <f>IF('USGS 1970-2005'!M70="","",IF('ICSY 1950-2003'!M70="","",'USGS 1970-2005'!M70-'ICSY 1950-2003'!M70))</f>
        <v/>
      </c>
      <c r="N70" t="str">
        <f>IF('USGS 1970-2005'!N70="","",IF('ICSY 1950-2003'!N70="","",'USGS 1970-2005'!N70-'ICSY 1950-2003'!N70))</f>
        <v/>
      </c>
      <c r="O70" t="str">
        <f>IF('USGS 1970-2005'!O70="","",IF('ICSY 1950-2003'!O70="","",'USGS 1970-2005'!O70-'ICSY 1950-2003'!O70))</f>
        <v/>
      </c>
      <c r="P70" t="str">
        <f>IF('USGS 1970-2005'!P70="","",IF('ICSY 1950-2003'!P70="","",'USGS 1970-2005'!P70-'ICSY 1950-2003'!P70))</f>
        <v/>
      </c>
      <c r="Q70" t="str">
        <f>IF('USGS 1970-2005'!Q70="","",IF('ICSY 1950-2003'!Q70="","",'USGS 1970-2005'!Q70-'ICSY 1950-2003'!Q70))</f>
        <v/>
      </c>
      <c r="R70" t="str">
        <f>IF('USGS 1970-2005'!R70="","",IF('ICSY 1950-2003'!R70="","",'USGS 1970-2005'!R70-'ICSY 1950-2003'!R70))</f>
        <v/>
      </c>
      <c r="S70" t="str">
        <f>IF('USGS 1970-2005'!S70="","",IF('ICSY 1950-2003'!S70="","",'USGS 1970-2005'!S70-'ICSY 1950-2003'!S70))</f>
        <v/>
      </c>
      <c r="T70" t="str">
        <f>IF('USGS 1970-2005'!T70="","",IF('ICSY 1950-2003'!T70="","",'USGS 1970-2005'!T70-'ICSY 1950-2003'!T70))</f>
        <v/>
      </c>
      <c r="U70" t="str">
        <f>IF('USGS 1970-2005'!U70="","",IF('ICSY 1950-2003'!U70="","",'USGS 1970-2005'!U70-'ICSY 1950-2003'!U70))</f>
        <v/>
      </c>
      <c r="V70" t="str">
        <f>IF('USGS 1970-2005'!V70="","",IF('ICSY 1950-2003'!V70="","",'USGS 1970-2005'!V70-'ICSY 1950-2003'!V70))</f>
        <v/>
      </c>
      <c r="W70" t="str">
        <f>IF('USGS 1970-2005'!W70="","",IF('ICSY 1950-2003'!W70="","",'USGS 1970-2005'!W70-'ICSY 1950-2003'!W70))</f>
        <v/>
      </c>
      <c r="X70" t="str">
        <f>IF('USGS 1970-2005'!X70="","",IF('ICSY 1950-2003'!X70="","",'USGS 1970-2005'!X70-'ICSY 1950-2003'!X70))</f>
        <v/>
      </c>
      <c r="Y70" t="str">
        <f>IF('USGS 1970-2005'!Y70="","",IF('ICSY 1950-2003'!Y70="","",'USGS 1970-2005'!Y70-'ICSY 1950-2003'!Y70))</f>
        <v/>
      </c>
      <c r="Z70" t="str">
        <f>IF('USGS 1970-2005'!Z70="","",IF('ICSY 1950-2003'!Z70="","",'USGS 1970-2005'!Z70-'ICSY 1950-2003'!Z70))</f>
        <v/>
      </c>
      <c r="AA70" t="str">
        <f>IF('USGS 1970-2005'!AA70="","",IF('ICSY 1950-2003'!AA70="","",'USGS 1970-2005'!AA70-'ICSY 1950-2003'!AA70))</f>
        <v/>
      </c>
      <c r="AB70" t="str">
        <f>IF('USGS 1970-2005'!AB70="","",IF('ICSY 1950-2003'!AB70="","",'USGS 1970-2005'!AB70-'ICSY 1950-2003'!AB70))</f>
        <v/>
      </c>
      <c r="AC70" t="str">
        <f>IF('USGS 1970-2005'!AC70="","",IF('ICSY 1950-2003'!AC70="","",'USGS 1970-2005'!AC70-'ICSY 1950-2003'!AC70))</f>
        <v/>
      </c>
      <c r="AD70" t="str">
        <f>IF('USGS 1970-2005'!AD70="","",IF('ICSY 1950-2003'!AD70="","",'USGS 1970-2005'!AD70-'ICSY 1950-2003'!AD70))</f>
        <v/>
      </c>
      <c r="AE70" t="str">
        <f>IF('USGS 1970-2005'!AE70="","",IF('ICSY 1950-2003'!AE70="","",'USGS 1970-2005'!AE70-'ICSY 1950-2003'!AE70))</f>
        <v/>
      </c>
      <c r="AF70" t="str">
        <f>IF('USGS 1970-2005'!AF70="","",IF('ICSY 1950-2003'!AF70="","",'USGS 1970-2005'!AF70-'ICSY 1950-2003'!AF70))</f>
        <v/>
      </c>
      <c r="AG70" t="str">
        <f>IF('USGS 1970-2005'!AG70="","",IF('ICSY 1950-2003'!AG70="","",'USGS 1970-2005'!AG70-'ICSY 1950-2003'!AG70))</f>
        <v/>
      </c>
      <c r="AH70">
        <f>IF('USGS 1970-2005'!AH70="","",IF('ICSY 1950-2003'!AH70="","",'USGS 1970-2005'!AH70-'ICSY 1950-2003'!AH70))</f>
        <v>117</v>
      </c>
      <c r="AI70">
        <f>IF('USGS 1970-2005'!AI70="","",IF('ICSY 1950-2003'!AI70="","",'USGS 1970-2005'!AI70-'ICSY 1950-2003'!AI70))</f>
        <v>146</v>
      </c>
      <c r="AJ70">
        <f>IF('USGS 1970-2005'!AJ70="","",IF('ICSY 1950-2003'!AJ70="","",'USGS 1970-2005'!AJ70-'ICSY 1950-2003'!AJ70))</f>
        <v>-1</v>
      </c>
      <c r="AK70">
        <f>IF('USGS 1970-2005'!AK70="","",IF('ICSY 1950-2003'!AK70="","",'USGS 1970-2005'!AK70-'ICSY 1950-2003'!AK70))</f>
        <v>-1</v>
      </c>
      <c r="AL70">
        <f>IF('USGS 1970-2005'!AL70="","",IF('ICSY 1950-2003'!AL70="","",'USGS 1970-2005'!AL70-'ICSY 1950-2003'!AL70))</f>
        <v>0</v>
      </c>
      <c r="AM70">
        <f>IF('USGS 1970-2005'!AM70="","",IF('ICSY 1950-2003'!AM70="","",'USGS 1970-2005'!AM70-'ICSY 1950-2003'!AM70))</f>
        <v>1</v>
      </c>
      <c r="AN70">
        <f>IF('USGS 1970-2005'!AN70="","",IF('ICSY 1950-2003'!AN70="","",'USGS 1970-2005'!AN70-'ICSY 1950-2003'!AN70))</f>
        <v>0</v>
      </c>
      <c r="AO70">
        <f>IF('USGS 1970-2005'!AO70="","",IF('ICSY 1950-2003'!AO70="","",'USGS 1970-2005'!AO70-'ICSY 1950-2003'!AO70))</f>
        <v>0</v>
      </c>
      <c r="AP70">
        <f>IF('USGS 1970-2005'!AP70="","",IF('ICSY 1950-2003'!AP70="","",'USGS 1970-2005'!AP70-'ICSY 1950-2003'!AP70))</f>
        <v>0</v>
      </c>
      <c r="AQ70">
        <f>IF('USGS 1970-2005'!AQ70="","",IF('ICSY 1950-2003'!AQ70="","",'USGS 1970-2005'!AQ70-'ICSY 1950-2003'!AQ70))</f>
        <v>0</v>
      </c>
      <c r="AR70">
        <f>IF('USGS 1970-2005'!AR70="","",IF('ICSY 1950-2003'!AR70="","",'USGS 1970-2005'!AR70-'ICSY 1950-2003'!AR70))</f>
        <v>0</v>
      </c>
      <c r="AS70">
        <f>IF('USGS 1970-2005'!AS70="","",IF('ICSY 1950-2003'!AS70="","",'USGS 1970-2005'!AS70-'ICSY 1950-2003'!AS70))</f>
        <v>0</v>
      </c>
      <c r="AU70">
        <f t="shared" si="1"/>
        <v>0</v>
      </c>
    </row>
    <row r="71" spans="1:47" x14ac:dyDescent="0.2">
      <c r="A71" t="s">
        <v>200</v>
      </c>
      <c r="B71" t="s">
        <v>201</v>
      </c>
      <c r="C71" t="s">
        <v>202</v>
      </c>
      <c r="L71">
        <f>IF('USGS 1970-2005'!L71="","",IF('ICSY 1950-2003'!L71="","",'USGS 1970-2005'!L71-'ICSY 1950-2003'!L71))</f>
        <v>6.8199999999999932</v>
      </c>
      <c r="M71">
        <f>IF('USGS 1970-2005'!M71="","",IF('ICSY 1950-2003'!M71="","",'USGS 1970-2005'!M71-'ICSY 1950-2003'!M71))</f>
        <v>28.819999999999993</v>
      </c>
      <c r="N71">
        <f>IF('USGS 1970-2005'!N71="","",IF('ICSY 1950-2003'!N71="","",'USGS 1970-2005'!N71-'ICSY 1950-2003'!N71))</f>
        <v>9.1800000000000068</v>
      </c>
      <c r="O71">
        <f>IF('USGS 1970-2005'!O71="","",IF('ICSY 1950-2003'!O71="","",'USGS 1970-2005'!O71-'ICSY 1950-2003'!O71))</f>
        <v>-78.45</v>
      </c>
      <c r="P71">
        <f>IF('USGS 1970-2005'!P71="","",IF('ICSY 1950-2003'!P71="","",'USGS 1970-2005'!P71-'ICSY 1950-2003'!P71))</f>
        <v>-56.55</v>
      </c>
      <c r="Q71">
        <f>IF('USGS 1970-2005'!Q71="","",IF('ICSY 1950-2003'!Q71="","",'USGS 1970-2005'!Q71-'ICSY 1950-2003'!Q71))</f>
        <v>-2.5499999999999829</v>
      </c>
      <c r="R71">
        <f>IF('USGS 1970-2005'!R71="","",IF('ICSY 1950-2003'!R71="","",'USGS 1970-2005'!R71-'ICSY 1950-2003'!R71))</f>
        <v>49.09</v>
      </c>
      <c r="S71">
        <f>IF('USGS 1970-2005'!S71="","",IF('ICSY 1950-2003'!S71="","",'USGS 1970-2005'!S71-'ICSY 1950-2003'!S71))</f>
        <v>-126.27</v>
      </c>
      <c r="T71">
        <f>IF('USGS 1970-2005'!T71="","",IF('ICSY 1950-2003'!T71="","",'USGS 1970-2005'!T71-'ICSY 1950-2003'!T71))</f>
        <v>-16.64</v>
      </c>
      <c r="U71">
        <f>IF('USGS 1970-2005'!U71="","",IF('ICSY 1950-2003'!U71="","",'USGS 1970-2005'!U71-'ICSY 1950-2003'!U71))</f>
        <v>-2.269999999999996</v>
      </c>
      <c r="V71">
        <f>IF('USGS 1970-2005'!V71="","",IF('ICSY 1950-2003'!V71="","",'USGS 1970-2005'!V71-'ICSY 1950-2003'!V71))</f>
        <v>-13</v>
      </c>
      <c r="W71">
        <f>IF('USGS 1970-2005'!W71="","",IF('ICSY 1950-2003'!W71="","",'USGS 1970-2005'!W71-'ICSY 1950-2003'!W71))</f>
        <v>-12</v>
      </c>
      <c r="X71">
        <f>IF('USGS 1970-2005'!X71="","",IF('ICSY 1950-2003'!X71="","",'USGS 1970-2005'!X71-'ICSY 1950-2003'!X71))</f>
        <v>-0.54999999999998295</v>
      </c>
      <c r="Y71">
        <f>IF('USGS 1970-2005'!Y71="","",IF('ICSY 1950-2003'!Y71="","",'USGS 1970-2005'!Y71-'ICSY 1950-2003'!Y71))</f>
        <v>52.72999999999999</v>
      </c>
      <c r="Z71">
        <f>IF('USGS 1970-2005'!Z71="","",IF('ICSY 1950-2003'!Z71="","",'USGS 1970-2005'!Z71-'ICSY 1950-2003'!Z71))</f>
        <v>75.91</v>
      </c>
      <c r="AA71">
        <f>IF('USGS 1970-2005'!AA71="","",IF('ICSY 1950-2003'!AA71="","",'USGS 1970-2005'!AA71-'ICSY 1950-2003'!AA71))</f>
        <v>22</v>
      </c>
      <c r="AB71">
        <f>IF('USGS 1970-2005'!AB71="","",IF('ICSY 1950-2003'!AB71="","",'USGS 1970-2005'!AB71-'ICSY 1950-2003'!AB71))</f>
        <v>-20</v>
      </c>
      <c r="AC71">
        <f>IF('USGS 1970-2005'!AC71="","",IF('ICSY 1950-2003'!AC71="","",'USGS 1970-2005'!AC71-'ICSY 1950-2003'!AC71))</f>
        <v>0.91000000000002501</v>
      </c>
      <c r="AD71">
        <f>IF('USGS 1970-2005'!AD71="","",IF('ICSY 1950-2003'!AD71="","",'USGS 1970-2005'!AD71-'ICSY 1950-2003'!AD71))</f>
        <v>-0.49000000000000909</v>
      </c>
      <c r="AE71" t="str">
        <f>IF('USGS 1970-2005'!AE71="","",IF('ICSY 1950-2003'!AE71="","",'USGS 1970-2005'!AE71-'ICSY 1950-2003'!AE71))</f>
        <v/>
      </c>
      <c r="AF71">
        <f>IF('USGS 1970-2005'!AF71="","",IF('ICSY 1950-2003'!AF71="","",'USGS 1970-2005'!AF71-'ICSY 1950-2003'!AF71))</f>
        <v>16</v>
      </c>
      <c r="AG71">
        <f>IF('USGS 1970-2005'!AG71="","",IF('ICSY 1950-2003'!AG71="","",'USGS 1970-2005'!AG71-'ICSY 1950-2003'!AG71))</f>
        <v>20</v>
      </c>
      <c r="AH71">
        <f>IF('USGS 1970-2005'!AH71="","",IF('ICSY 1950-2003'!AH71="","",'USGS 1970-2005'!AH71-'ICSY 1950-2003'!AH71))</f>
        <v>63</v>
      </c>
      <c r="AI71">
        <f>IF('USGS 1970-2005'!AI71="","",IF('ICSY 1950-2003'!AI71="","",'USGS 1970-2005'!AI71-'ICSY 1950-2003'!AI71))</f>
        <v>-27</v>
      </c>
      <c r="AJ71">
        <f>IF('USGS 1970-2005'!AJ71="","",IF('ICSY 1950-2003'!AJ71="","",'USGS 1970-2005'!AJ71-'ICSY 1950-2003'!AJ71))</f>
        <v>0</v>
      </c>
      <c r="AK71">
        <f>IF('USGS 1970-2005'!AK71="","",IF('ICSY 1950-2003'!AK71="","",'USGS 1970-2005'!AK71-'ICSY 1950-2003'!AK71))</f>
        <v>2</v>
      </c>
      <c r="AL71">
        <f>IF('USGS 1970-2005'!AL71="","",IF('ICSY 1950-2003'!AL71="","",'USGS 1970-2005'!AL71-'ICSY 1950-2003'!AL71))</f>
        <v>18</v>
      </c>
      <c r="AM71">
        <f>IF('USGS 1970-2005'!AM71="","",IF('ICSY 1950-2003'!AM71="","",'USGS 1970-2005'!AM71-'ICSY 1950-2003'!AM71))</f>
        <v>-23</v>
      </c>
      <c r="AN71">
        <f>IF('USGS 1970-2005'!AN71="","",IF('ICSY 1950-2003'!AN71="","",'USGS 1970-2005'!AN71-'ICSY 1950-2003'!AN71))</f>
        <v>-33</v>
      </c>
      <c r="AO71">
        <f>IF('USGS 1970-2005'!AO71="","",IF('ICSY 1950-2003'!AO71="","",'USGS 1970-2005'!AO71-'ICSY 1950-2003'!AO71))</f>
        <v>-129</v>
      </c>
      <c r="AP71">
        <f>IF('USGS 1970-2005'!AP71="","",IF('ICSY 1950-2003'!AP71="","",'USGS 1970-2005'!AP71-'ICSY 1950-2003'!AP71))</f>
        <v>64</v>
      </c>
      <c r="AQ71">
        <f>IF('USGS 1970-2005'!AQ71="","",IF('ICSY 1950-2003'!AQ71="","",'USGS 1970-2005'!AQ71-'ICSY 1950-2003'!AQ71))</f>
        <v>81</v>
      </c>
      <c r="AR71">
        <f>IF('USGS 1970-2005'!AR71="","",IF('ICSY 1950-2003'!AR71="","",'USGS 1970-2005'!AR71-'ICSY 1950-2003'!AR71))</f>
        <v>-19</v>
      </c>
      <c r="AS71">
        <f>IF('USGS 1970-2005'!AS71="","",IF('ICSY 1950-2003'!AS71="","",'USGS 1970-2005'!AS71-'ICSY 1950-2003'!AS71))</f>
        <v>240</v>
      </c>
      <c r="AU71">
        <f t="shared" si="1"/>
        <v>0.20100000000000001</v>
      </c>
    </row>
    <row r="72" spans="1:47" x14ac:dyDescent="0.2">
      <c r="A72" t="s">
        <v>203</v>
      </c>
      <c r="B72" t="s">
        <v>204</v>
      </c>
      <c r="C72" t="s">
        <v>205</v>
      </c>
      <c r="L72" t="str">
        <f>IF('USGS 1970-2005'!L72="","",IF('ICSY 1950-2003'!L72="","",'USGS 1970-2005'!L72-'ICSY 1950-2003'!L72))</f>
        <v/>
      </c>
      <c r="M72" t="str">
        <f>IF('USGS 1970-2005'!M72="","",IF('ICSY 1950-2003'!M72="","",'USGS 1970-2005'!M72-'ICSY 1950-2003'!M72))</f>
        <v/>
      </c>
      <c r="N72" t="str">
        <f>IF('USGS 1970-2005'!N72="","",IF('ICSY 1950-2003'!N72="","",'USGS 1970-2005'!N72-'ICSY 1950-2003'!N72))</f>
        <v/>
      </c>
      <c r="O72" t="str">
        <f>IF('USGS 1970-2005'!O72="","",IF('ICSY 1950-2003'!O72="","",'USGS 1970-2005'!O72-'ICSY 1950-2003'!O72))</f>
        <v/>
      </c>
      <c r="P72" t="str">
        <f>IF('USGS 1970-2005'!P72="","",IF('ICSY 1950-2003'!P72="","",'USGS 1970-2005'!P72-'ICSY 1950-2003'!P72))</f>
        <v/>
      </c>
      <c r="Q72" t="str">
        <f>IF('USGS 1970-2005'!Q72="","",IF('ICSY 1950-2003'!Q72="","",'USGS 1970-2005'!Q72-'ICSY 1950-2003'!Q72))</f>
        <v/>
      </c>
      <c r="R72" t="str">
        <f>IF('USGS 1970-2005'!R72="","",IF('ICSY 1950-2003'!R72="","",'USGS 1970-2005'!R72-'ICSY 1950-2003'!R72))</f>
        <v/>
      </c>
      <c r="S72" t="str">
        <f>IF('USGS 1970-2005'!S72="","",IF('ICSY 1950-2003'!S72="","",'USGS 1970-2005'!S72-'ICSY 1950-2003'!S72))</f>
        <v/>
      </c>
      <c r="T72" t="str">
        <f>IF('USGS 1970-2005'!T72="","",IF('ICSY 1950-2003'!T72="","",'USGS 1970-2005'!T72-'ICSY 1950-2003'!T72))</f>
        <v/>
      </c>
      <c r="U72" t="str">
        <f>IF('USGS 1970-2005'!U72="","",IF('ICSY 1950-2003'!U72="","",'USGS 1970-2005'!U72-'ICSY 1950-2003'!U72))</f>
        <v/>
      </c>
      <c r="V72" t="str">
        <f>IF('USGS 1970-2005'!V72="","",IF('ICSY 1950-2003'!V72="","",'USGS 1970-2005'!V72-'ICSY 1950-2003'!V72))</f>
        <v/>
      </c>
      <c r="W72" t="str">
        <f>IF('USGS 1970-2005'!W72="","",IF('ICSY 1950-2003'!W72="","",'USGS 1970-2005'!W72-'ICSY 1950-2003'!W72))</f>
        <v/>
      </c>
      <c r="X72" t="str">
        <f>IF('USGS 1970-2005'!X72="","",IF('ICSY 1950-2003'!X72="","",'USGS 1970-2005'!X72-'ICSY 1950-2003'!X72))</f>
        <v/>
      </c>
      <c r="Y72" t="str">
        <f>IF('USGS 1970-2005'!Y72="","",IF('ICSY 1950-2003'!Y72="","",'USGS 1970-2005'!Y72-'ICSY 1950-2003'!Y72))</f>
        <v/>
      </c>
      <c r="Z72" t="str">
        <f>IF('USGS 1970-2005'!Z72="","",IF('ICSY 1950-2003'!Z72="","",'USGS 1970-2005'!Z72-'ICSY 1950-2003'!Z72))</f>
        <v/>
      </c>
      <c r="AA72" t="str">
        <f>IF('USGS 1970-2005'!AA72="","",IF('ICSY 1950-2003'!AA72="","",'USGS 1970-2005'!AA72-'ICSY 1950-2003'!AA72))</f>
        <v/>
      </c>
      <c r="AB72" t="str">
        <f>IF('USGS 1970-2005'!AB72="","",IF('ICSY 1950-2003'!AB72="","",'USGS 1970-2005'!AB72-'ICSY 1950-2003'!AB72))</f>
        <v/>
      </c>
      <c r="AC72" t="str">
        <f>IF('USGS 1970-2005'!AC72="","",IF('ICSY 1950-2003'!AC72="","",'USGS 1970-2005'!AC72-'ICSY 1950-2003'!AC72))</f>
        <v/>
      </c>
      <c r="AD72" t="str">
        <f>IF('USGS 1970-2005'!AD72="","",IF('ICSY 1950-2003'!AD72="","",'USGS 1970-2005'!AD72-'ICSY 1950-2003'!AD72))</f>
        <v/>
      </c>
      <c r="AE72" t="str">
        <f>IF('USGS 1970-2005'!AE72="","",IF('ICSY 1950-2003'!AE72="","",'USGS 1970-2005'!AE72-'ICSY 1950-2003'!AE72))</f>
        <v/>
      </c>
      <c r="AF72" t="str">
        <f>IF('USGS 1970-2005'!AF72="","",IF('ICSY 1950-2003'!AF72="","",'USGS 1970-2005'!AF72-'ICSY 1950-2003'!AF72))</f>
        <v/>
      </c>
      <c r="AG72" t="str">
        <f>IF('USGS 1970-2005'!AG72="","",IF('ICSY 1950-2003'!AG72="","",'USGS 1970-2005'!AG72-'ICSY 1950-2003'!AG72))</f>
        <v/>
      </c>
      <c r="AH72" t="str">
        <f>IF('USGS 1970-2005'!AH72="","",IF('ICSY 1950-2003'!AH72="","",'USGS 1970-2005'!AH72-'ICSY 1950-2003'!AH72))</f>
        <v/>
      </c>
      <c r="AI72" t="str">
        <f>IF('USGS 1970-2005'!AI72="","",IF('ICSY 1950-2003'!AI72="","",'USGS 1970-2005'!AI72-'ICSY 1950-2003'!AI72))</f>
        <v/>
      </c>
      <c r="AJ72" t="str">
        <f>IF('USGS 1970-2005'!AJ72="","",IF('ICSY 1950-2003'!AJ72="","",'USGS 1970-2005'!AJ72-'ICSY 1950-2003'!AJ72))</f>
        <v/>
      </c>
      <c r="AK72" t="str">
        <f>IF('USGS 1970-2005'!AK72="","",IF('ICSY 1950-2003'!AK72="","",'USGS 1970-2005'!AK72-'ICSY 1950-2003'!AK72))</f>
        <v/>
      </c>
      <c r="AL72" t="str">
        <f>IF('USGS 1970-2005'!AL72="","",IF('ICSY 1950-2003'!AL72="","",'USGS 1970-2005'!AL72-'ICSY 1950-2003'!AL72))</f>
        <v/>
      </c>
      <c r="AM72" t="str">
        <f>IF('USGS 1970-2005'!AM72="","",IF('ICSY 1950-2003'!AM72="","",'USGS 1970-2005'!AM72-'ICSY 1950-2003'!AM72))</f>
        <v/>
      </c>
      <c r="AN72" t="str">
        <f>IF('USGS 1970-2005'!AN72="","",IF('ICSY 1950-2003'!AN72="","",'USGS 1970-2005'!AN72-'ICSY 1950-2003'!AN72))</f>
        <v/>
      </c>
      <c r="AO72" t="str">
        <f>IF('USGS 1970-2005'!AO72="","",IF('ICSY 1950-2003'!AO72="","",'USGS 1970-2005'!AO72-'ICSY 1950-2003'!AO72))</f>
        <v/>
      </c>
      <c r="AP72" t="str">
        <f>IF('USGS 1970-2005'!AP72="","",IF('ICSY 1950-2003'!AP72="","",'USGS 1970-2005'!AP72-'ICSY 1950-2003'!AP72))</f>
        <v/>
      </c>
      <c r="AQ72" t="str">
        <f>IF('USGS 1970-2005'!AQ72="","",IF('ICSY 1950-2003'!AQ72="","",'USGS 1970-2005'!AQ72-'ICSY 1950-2003'!AQ72))</f>
        <v/>
      </c>
      <c r="AR72" t="str">
        <f>IF('USGS 1970-2005'!AR72="","",IF('ICSY 1950-2003'!AR72="","",'USGS 1970-2005'!AR72-'ICSY 1950-2003'!AR72))</f>
        <v/>
      </c>
      <c r="AS72" t="str">
        <f>IF('USGS 1970-2005'!AS72="","",IF('ICSY 1950-2003'!AS72="","",'USGS 1970-2005'!AS72-'ICSY 1950-2003'!AS72))</f>
        <v/>
      </c>
      <c r="AU72">
        <f t="shared" si="1"/>
        <v>0</v>
      </c>
    </row>
    <row r="73" spans="1:47" x14ac:dyDescent="0.2">
      <c r="A73" t="s">
        <v>206</v>
      </c>
      <c r="B73" t="s">
        <v>207</v>
      </c>
      <c r="C73" t="s">
        <v>208</v>
      </c>
      <c r="L73" t="str">
        <f>IF('USGS 1970-2005'!L73="","",IF('ICSY 1950-2003'!L73="","",'USGS 1970-2005'!L73-'ICSY 1950-2003'!L73))</f>
        <v/>
      </c>
      <c r="M73" t="str">
        <f>IF('USGS 1970-2005'!M73="","",IF('ICSY 1950-2003'!M73="","",'USGS 1970-2005'!M73-'ICSY 1950-2003'!M73))</f>
        <v/>
      </c>
      <c r="N73" t="str">
        <f>IF('USGS 1970-2005'!N73="","",IF('ICSY 1950-2003'!N73="","",'USGS 1970-2005'!N73-'ICSY 1950-2003'!N73))</f>
        <v/>
      </c>
      <c r="O73" t="str">
        <f>IF('USGS 1970-2005'!O73="","",IF('ICSY 1950-2003'!O73="","",'USGS 1970-2005'!O73-'ICSY 1950-2003'!O73))</f>
        <v/>
      </c>
      <c r="P73" t="str">
        <f>IF('USGS 1970-2005'!P73="","",IF('ICSY 1950-2003'!P73="","",'USGS 1970-2005'!P73-'ICSY 1950-2003'!P73))</f>
        <v/>
      </c>
      <c r="Q73" t="str">
        <f>IF('USGS 1970-2005'!Q73="","",IF('ICSY 1950-2003'!Q73="","",'USGS 1970-2005'!Q73-'ICSY 1950-2003'!Q73))</f>
        <v/>
      </c>
      <c r="R73" t="str">
        <f>IF('USGS 1970-2005'!R73="","",IF('ICSY 1950-2003'!R73="","",'USGS 1970-2005'!R73-'ICSY 1950-2003'!R73))</f>
        <v/>
      </c>
      <c r="S73" t="str">
        <f>IF('USGS 1970-2005'!S73="","",IF('ICSY 1950-2003'!S73="","",'USGS 1970-2005'!S73-'ICSY 1950-2003'!S73))</f>
        <v/>
      </c>
      <c r="T73" t="str">
        <f>IF('USGS 1970-2005'!T73="","",IF('ICSY 1950-2003'!T73="","",'USGS 1970-2005'!T73-'ICSY 1950-2003'!T73))</f>
        <v/>
      </c>
      <c r="U73" t="str">
        <f>IF('USGS 1970-2005'!U73="","",IF('ICSY 1950-2003'!U73="","",'USGS 1970-2005'!U73-'ICSY 1950-2003'!U73))</f>
        <v/>
      </c>
      <c r="V73" t="str">
        <f>IF('USGS 1970-2005'!V73="","",IF('ICSY 1950-2003'!V73="","",'USGS 1970-2005'!V73-'ICSY 1950-2003'!V73))</f>
        <v/>
      </c>
      <c r="W73" t="str">
        <f>IF('USGS 1970-2005'!W73="","",IF('ICSY 1950-2003'!W73="","",'USGS 1970-2005'!W73-'ICSY 1950-2003'!W73))</f>
        <v/>
      </c>
      <c r="X73" t="str">
        <f>IF('USGS 1970-2005'!X73="","",IF('ICSY 1950-2003'!X73="","",'USGS 1970-2005'!X73-'ICSY 1950-2003'!X73))</f>
        <v/>
      </c>
      <c r="Y73" t="str">
        <f>IF('USGS 1970-2005'!Y73="","",IF('ICSY 1950-2003'!Y73="","",'USGS 1970-2005'!Y73-'ICSY 1950-2003'!Y73))</f>
        <v/>
      </c>
      <c r="Z73" t="str">
        <f>IF('USGS 1970-2005'!Z73="","",IF('ICSY 1950-2003'!Z73="","",'USGS 1970-2005'!Z73-'ICSY 1950-2003'!Z73))</f>
        <v/>
      </c>
      <c r="AA73" t="str">
        <f>IF('USGS 1970-2005'!AA73="","",IF('ICSY 1950-2003'!AA73="","",'USGS 1970-2005'!AA73-'ICSY 1950-2003'!AA73))</f>
        <v/>
      </c>
      <c r="AB73" t="str">
        <f>IF('USGS 1970-2005'!AB73="","",IF('ICSY 1950-2003'!AB73="","",'USGS 1970-2005'!AB73-'ICSY 1950-2003'!AB73))</f>
        <v/>
      </c>
      <c r="AC73" t="str">
        <f>IF('USGS 1970-2005'!AC73="","",IF('ICSY 1950-2003'!AC73="","",'USGS 1970-2005'!AC73-'ICSY 1950-2003'!AC73))</f>
        <v/>
      </c>
      <c r="AD73" t="str">
        <f>IF('USGS 1970-2005'!AD73="","",IF('ICSY 1950-2003'!AD73="","",'USGS 1970-2005'!AD73-'ICSY 1950-2003'!AD73))</f>
        <v/>
      </c>
      <c r="AE73" t="str">
        <f>IF('USGS 1970-2005'!AE73="","",IF('ICSY 1950-2003'!AE73="","",'USGS 1970-2005'!AE73-'ICSY 1950-2003'!AE73))</f>
        <v/>
      </c>
      <c r="AF73" t="str">
        <f>IF('USGS 1970-2005'!AF73="","",IF('ICSY 1950-2003'!AF73="","",'USGS 1970-2005'!AF73-'ICSY 1950-2003'!AF73))</f>
        <v/>
      </c>
      <c r="AG73" t="str">
        <f>IF('USGS 1970-2005'!AG73="","",IF('ICSY 1950-2003'!AG73="","",'USGS 1970-2005'!AG73-'ICSY 1950-2003'!AG73))</f>
        <v/>
      </c>
      <c r="AH73" t="str">
        <f>IF('USGS 1970-2005'!AH73="","",IF('ICSY 1950-2003'!AH73="","",'USGS 1970-2005'!AH73-'ICSY 1950-2003'!AH73))</f>
        <v/>
      </c>
      <c r="AI73" t="str">
        <f>IF('USGS 1970-2005'!AI73="","",IF('ICSY 1950-2003'!AI73="","",'USGS 1970-2005'!AI73-'ICSY 1950-2003'!AI73))</f>
        <v/>
      </c>
      <c r="AJ73" t="str">
        <f>IF('USGS 1970-2005'!AJ73="","",IF('ICSY 1950-2003'!AJ73="","",'USGS 1970-2005'!AJ73-'ICSY 1950-2003'!AJ73))</f>
        <v/>
      </c>
      <c r="AK73" t="str">
        <f>IF('USGS 1970-2005'!AK73="","",IF('ICSY 1950-2003'!AK73="","",'USGS 1970-2005'!AK73-'ICSY 1950-2003'!AK73))</f>
        <v/>
      </c>
      <c r="AL73" t="str">
        <f>IF('USGS 1970-2005'!AL73="","",IF('ICSY 1950-2003'!AL73="","",'USGS 1970-2005'!AL73-'ICSY 1950-2003'!AL73))</f>
        <v/>
      </c>
      <c r="AM73" t="str">
        <f>IF('USGS 1970-2005'!AM73="","",IF('ICSY 1950-2003'!AM73="","",'USGS 1970-2005'!AM73-'ICSY 1950-2003'!AM73))</f>
        <v/>
      </c>
      <c r="AN73" t="str">
        <f>IF('USGS 1970-2005'!AN73="","",IF('ICSY 1950-2003'!AN73="","",'USGS 1970-2005'!AN73-'ICSY 1950-2003'!AN73))</f>
        <v/>
      </c>
      <c r="AO73" t="str">
        <f>IF('USGS 1970-2005'!AO73="","",IF('ICSY 1950-2003'!AO73="","",'USGS 1970-2005'!AO73-'ICSY 1950-2003'!AO73))</f>
        <v/>
      </c>
      <c r="AP73" t="str">
        <f>IF('USGS 1970-2005'!AP73="","",IF('ICSY 1950-2003'!AP73="","",'USGS 1970-2005'!AP73-'ICSY 1950-2003'!AP73))</f>
        <v/>
      </c>
      <c r="AQ73" t="str">
        <f>IF('USGS 1970-2005'!AQ73="","",IF('ICSY 1950-2003'!AQ73="","",'USGS 1970-2005'!AQ73-'ICSY 1950-2003'!AQ73))</f>
        <v/>
      </c>
      <c r="AR73" t="str">
        <f>IF('USGS 1970-2005'!AR73="","",IF('ICSY 1950-2003'!AR73="","",'USGS 1970-2005'!AR73-'ICSY 1950-2003'!AR73))</f>
        <v/>
      </c>
      <c r="AS73" t="str">
        <f>IF('USGS 1970-2005'!AS73="","",IF('ICSY 1950-2003'!AS73="","",'USGS 1970-2005'!AS73-'ICSY 1950-2003'!AS73))</f>
        <v/>
      </c>
      <c r="AU73">
        <f t="shared" si="1"/>
        <v>0</v>
      </c>
    </row>
    <row r="74" spans="1:47" x14ac:dyDescent="0.2">
      <c r="A74" t="s">
        <v>209</v>
      </c>
      <c r="B74" t="s">
        <v>210</v>
      </c>
      <c r="C74" t="s">
        <v>211</v>
      </c>
      <c r="L74">
        <f>IF('USGS 1970-2005'!L74="","",IF('ICSY 1950-2003'!L74="","",'USGS 1970-2005'!L74-'ICSY 1950-2003'!L74))</f>
        <v>-0.90999999999999659</v>
      </c>
      <c r="M74">
        <f>IF('USGS 1970-2005'!M74="","",IF('ICSY 1950-2003'!M74="","",'USGS 1970-2005'!M74-'ICSY 1950-2003'!M74))</f>
        <v>0.18000000000000682</v>
      </c>
      <c r="N74">
        <f>IF('USGS 1970-2005'!N74="","",IF('ICSY 1950-2003'!N74="","",'USGS 1970-2005'!N74-'ICSY 1950-2003'!N74))</f>
        <v>0</v>
      </c>
      <c r="O74">
        <f>IF('USGS 1970-2005'!O74="","",IF('ICSY 1950-2003'!O74="","",'USGS 1970-2005'!O74-'ICSY 1950-2003'!O74))</f>
        <v>-1.1799999999999926</v>
      </c>
      <c r="P74">
        <f>IF('USGS 1970-2005'!P74="","",IF('ICSY 1950-2003'!P74="","",'USGS 1970-2005'!P74-'ICSY 1950-2003'!P74))</f>
        <v>-0.54999999999999716</v>
      </c>
      <c r="Q74">
        <f>IF('USGS 1970-2005'!Q74="","",IF('ICSY 1950-2003'!Q74="","",'USGS 1970-2005'!Q74-'ICSY 1950-2003'!Q74))</f>
        <v>0.54999999999999716</v>
      </c>
      <c r="R74">
        <f>IF('USGS 1970-2005'!R74="","",IF('ICSY 1950-2003'!R74="","",'USGS 1970-2005'!R74-'ICSY 1950-2003'!R74))</f>
        <v>9.0000000000003411E-2</v>
      </c>
      <c r="S74">
        <f>IF('USGS 1970-2005'!S74="","",IF('ICSY 1950-2003'!S74="","",'USGS 1970-2005'!S74-'ICSY 1950-2003'!S74))</f>
        <v>-0.73000000000000398</v>
      </c>
      <c r="T74">
        <f>IF('USGS 1970-2005'!T74="","",IF('ICSY 1950-2003'!T74="","",'USGS 1970-2005'!T74-'ICSY 1950-2003'!T74))</f>
        <v>-5.1799999999999926</v>
      </c>
      <c r="U74">
        <f>IF('USGS 1970-2005'!U74="","",IF('ICSY 1950-2003'!U74="","",'USGS 1970-2005'!U74-'ICSY 1950-2003'!U74))</f>
        <v>9.36</v>
      </c>
      <c r="V74">
        <f>IF('USGS 1970-2005'!V74="","",IF('ICSY 1950-2003'!V74="","",'USGS 1970-2005'!V74-'ICSY 1950-2003'!V74))</f>
        <v>1.5499999999999972</v>
      </c>
      <c r="W74">
        <f>IF('USGS 1970-2005'!W74="","",IF('ICSY 1950-2003'!W74="","",'USGS 1970-2005'!W74-'ICSY 1950-2003'!W74))</f>
        <v>-0.17999999999999261</v>
      </c>
      <c r="X74">
        <f>IF('USGS 1970-2005'!X74="","",IF('ICSY 1950-2003'!X74="","",'USGS 1970-2005'!X74-'ICSY 1950-2003'!X74))</f>
        <v>0.18000000000000682</v>
      </c>
      <c r="Y74">
        <f>IF('USGS 1970-2005'!Y74="","",IF('ICSY 1950-2003'!Y74="","",'USGS 1970-2005'!Y74-'ICSY 1950-2003'!Y74))</f>
        <v>0</v>
      </c>
      <c r="Z74">
        <f>IF('USGS 1970-2005'!Z74="","",IF('ICSY 1950-2003'!Z74="","",'USGS 1970-2005'!Z74-'ICSY 1950-2003'!Z74))</f>
        <v>0.18000000000000682</v>
      </c>
      <c r="AA74">
        <f>IF('USGS 1970-2005'!AA74="","",IF('ICSY 1950-2003'!AA74="","",'USGS 1970-2005'!AA74-'ICSY 1950-2003'!AA74))</f>
        <v>0.64000000000000057</v>
      </c>
      <c r="AB74">
        <f>IF('USGS 1970-2005'!AB74="","",IF('ICSY 1950-2003'!AB74="","",'USGS 1970-2005'!AB74-'ICSY 1950-2003'!AB74))</f>
        <v>0.45199999999999818</v>
      </c>
      <c r="AC74">
        <f>IF('USGS 1970-2005'!AC74="","",IF('ICSY 1950-2003'!AC74="","",'USGS 1970-2005'!AC74-'ICSY 1950-2003'!AC74))</f>
        <v>8.6000000000005627E-2</v>
      </c>
      <c r="AD74">
        <f>IF('USGS 1970-2005'!AD74="","",IF('ICSY 1950-2003'!AD74="","",'USGS 1970-2005'!AD74-'ICSY 1950-2003'!AD74))</f>
        <v>0.24900000000000233</v>
      </c>
      <c r="AE74">
        <f>IF('USGS 1970-2005'!AE74="","",IF('ICSY 1950-2003'!AE74="","",'USGS 1970-2005'!AE74-'ICSY 1950-2003'!AE74))</f>
        <v>-5.4000000000002046E-2</v>
      </c>
      <c r="AF74">
        <f>IF('USGS 1970-2005'!AF74="","",IF('ICSY 1950-2003'!AF74="","",'USGS 1970-2005'!AF74-'ICSY 1950-2003'!AF74))</f>
        <v>9.7999999999998977E-2</v>
      </c>
      <c r="AG74">
        <f>IF('USGS 1970-2005'!AG74="","",IF('ICSY 1950-2003'!AG74="","",'USGS 1970-2005'!AG74-'ICSY 1950-2003'!AG74))</f>
        <v>0.12099999999999511</v>
      </c>
      <c r="AH74">
        <f>IF('USGS 1970-2005'!AH74="","",IF('ICSY 1950-2003'!AH74="","",'USGS 1970-2005'!AH74-'ICSY 1950-2003'!AH74))</f>
        <v>-0.58899999999999864</v>
      </c>
      <c r="AI74">
        <f>IF('USGS 1970-2005'!AI74="","",IF('ICSY 1950-2003'!AI74="","",'USGS 1970-2005'!AI74-'ICSY 1950-2003'!AI74))</f>
        <v>0.43699999999999761</v>
      </c>
      <c r="AJ74">
        <f>IF('USGS 1970-2005'!AJ74="","",IF('ICSY 1950-2003'!AJ74="","",'USGS 1970-2005'!AJ74-'ICSY 1950-2003'!AJ74))</f>
        <v>0.36400000000000432</v>
      </c>
      <c r="AK74">
        <f>IF('USGS 1970-2005'!AK74="","",IF('ICSY 1950-2003'!AK74="","",'USGS 1970-2005'!AK74-'ICSY 1950-2003'!AK74))</f>
        <v>-0.20000000000000284</v>
      </c>
      <c r="AL74">
        <f>IF('USGS 1970-2005'!AL74="","",IF('ICSY 1950-2003'!AL74="","",'USGS 1970-2005'!AL74-'ICSY 1950-2003'!AL74))</f>
        <v>0</v>
      </c>
      <c r="AM74">
        <f>IF('USGS 1970-2005'!AM74="","",IF('ICSY 1950-2003'!AM74="","",'USGS 1970-2005'!AM74-'ICSY 1950-2003'!AM74))</f>
        <v>0</v>
      </c>
      <c r="AN74">
        <f>IF('USGS 1970-2005'!AN74="","",IF('ICSY 1950-2003'!AN74="","",'USGS 1970-2005'!AN74-'ICSY 1950-2003'!AN74))</f>
        <v>1</v>
      </c>
      <c r="AO74">
        <f>IF('USGS 1970-2005'!AO74="","",IF('ICSY 1950-2003'!AO74="","",'USGS 1970-2005'!AO74-'ICSY 1950-2003'!AO74))</f>
        <v>-4</v>
      </c>
      <c r="AP74">
        <f>IF('USGS 1970-2005'!AP74="","",IF('ICSY 1950-2003'!AP74="","",'USGS 1970-2005'!AP74-'ICSY 1950-2003'!AP74))</f>
        <v>8</v>
      </c>
      <c r="AQ74">
        <f>IF('USGS 1970-2005'!AQ74="","",IF('ICSY 1950-2003'!AQ74="","",'USGS 1970-2005'!AQ74-'ICSY 1950-2003'!AQ74))</f>
        <v>-4</v>
      </c>
      <c r="AR74">
        <f>IF('USGS 1970-2005'!AR74="","",IF('ICSY 1950-2003'!AR74="","",'USGS 1970-2005'!AR74-'ICSY 1950-2003'!AR74))</f>
        <v>9</v>
      </c>
      <c r="AS74">
        <f>IF('USGS 1970-2005'!AS74="","",IF('ICSY 1950-2003'!AS74="","",'USGS 1970-2005'!AS74-'ICSY 1950-2003'!AS74))</f>
        <v>20</v>
      </c>
      <c r="AU74">
        <f t="shared" si="1"/>
        <v>2.9799999999999997E-2</v>
      </c>
    </row>
    <row r="75" spans="1:47" x14ac:dyDescent="0.2">
      <c r="A75" t="s">
        <v>212</v>
      </c>
      <c r="B75" t="s">
        <v>213</v>
      </c>
      <c r="C75" t="s">
        <v>214</v>
      </c>
      <c r="L75">
        <f>IF('USGS 1970-2005'!L75="","",IF('ICSY 1950-2003'!L75="","",'USGS 1970-2005'!L75-'ICSY 1950-2003'!L75))</f>
        <v>40.180000000000064</v>
      </c>
      <c r="M75">
        <f>IF('USGS 1970-2005'!M75="","",IF('ICSY 1950-2003'!M75="","",'USGS 1970-2005'!M75-'ICSY 1950-2003'!M75))</f>
        <v>29.910000000000082</v>
      </c>
      <c r="N75">
        <f>IF('USGS 1970-2005'!N75="","",IF('ICSY 1950-2003'!N75="","",'USGS 1970-2005'!N75-'ICSY 1950-2003'!N75))</f>
        <v>184.54999999999995</v>
      </c>
      <c r="O75">
        <f>IF('USGS 1970-2005'!O75="","",IF('ICSY 1950-2003'!O75="","",'USGS 1970-2005'!O75-'ICSY 1950-2003'!O75))</f>
        <v>4.3600000000001273</v>
      </c>
      <c r="P75">
        <f>IF('USGS 1970-2005'!P75="","",IF('ICSY 1950-2003'!P75="","",'USGS 1970-2005'!P75-'ICSY 1950-2003'!P75))</f>
        <v>-78.730000000000018</v>
      </c>
      <c r="Q75">
        <f>IF('USGS 1970-2005'!Q75="","",IF('ICSY 1950-2003'!Q75="","",'USGS 1970-2005'!Q75-'ICSY 1950-2003'!Q75))</f>
        <v>-74.730000000000018</v>
      </c>
      <c r="R75">
        <f>IF('USGS 1970-2005'!R75="","",IF('ICSY 1950-2003'!R75="","",'USGS 1970-2005'!R75-'ICSY 1950-2003'!R75))</f>
        <v>-104.90999999999985</v>
      </c>
      <c r="S75">
        <f>IF('USGS 1970-2005'!S75="","",IF('ICSY 1950-2003'!S75="","",'USGS 1970-2005'!S75-'ICSY 1950-2003'!S75))</f>
        <v>-97.549999999999955</v>
      </c>
      <c r="T75">
        <f>IF('USGS 1970-2005'!T75="","",IF('ICSY 1950-2003'!T75="","",'USGS 1970-2005'!T75-'ICSY 1950-2003'!T75))</f>
        <v>-88.730000000000018</v>
      </c>
      <c r="U75">
        <f>IF('USGS 1970-2005'!U75="","",IF('ICSY 1950-2003'!U75="","",'USGS 1970-2005'!U75-'ICSY 1950-2003'!U75))</f>
        <v>-123.26999999999998</v>
      </c>
      <c r="V75">
        <f>IF('USGS 1970-2005'!V75="","",IF('ICSY 1950-2003'!V75="","",'USGS 1970-2005'!V75-'ICSY 1950-2003'!V75))</f>
        <v>32.090000000000146</v>
      </c>
      <c r="W75">
        <f>IF('USGS 1970-2005'!W75="","",IF('ICSY 1950-2003'!W75="","",'USGS 1970-2005'!W75-'ICSY 1950-2003'!W75))</f>
        <v>4.2699999999999818</v>
      </c>
      <c r="X75">
        <f>IF('USGS 1970-2005'!X75="","",IF('ICSY 1950-2003'!X75="","",'USGS 1970-2005'!X75-'ICSY 1950-2003'!X75))</f>
        <v>-39.639999999999873</v>
      </c>
      <c r="Y75">
        <f>IF('USGS 1970-2005'!Y75="","",IF('ICSY 1950-2003'!Y75="","",'USGS 1970-2005'!Y75-'ICSY 1950-2003'!Y75))</f>
        <v>-68.089999999999918</v>
      </c>
      <c r="Z75">
        <f>IF('USGS 1970-2005'!Z75="","",IF('ICSY 1950-2003'!Z75="","",'USGS 1970-2005'!Z75-'ICSY 1950-2003'!Z75))</f>
        <v>-6.9099999999998545</v>
      </c>
      <c r="AA75">
        <f>IF('USGS 1970-2005'!AA75="","",IF('ICSY 1950-2003'!AA75="","",'USGS 1970-2005'!AA75-'ICSY 1950-2003'!AA75))</f>
        <v>-83.180000000000064</v>
      </c>
      <c r="AB75">
        <f>IF('USGS 1970-2005'!AB75="","",IF('ICSY 1950-2003'!AB75="","",'USGS 1970-2005'!AB75-'ICSY 1950-2003'!AB75))</f>
        <v>-70.450000000000045</v>
      </c>
      <c r="AC75">
        <f>IF('USGS 1970-2005'!AC75="","",IF('ICSY 1950-2003'!AC75="","",'USGS 1970-2005'!AC75-'ICSY 1950-2003'!AC75))</f>
        <v>-149.91000000000008</v>
      </c>
      <c r="AD75">
        <f>IF('USGS 1970-2005'!AD75="","",IF('ICSY 1950-2003'!AD75="","",'USGS 1970-2005'!AD75-'ICSY 1950-2003'!AD75))</f>
        <v>-114.89999999999986</v>
      </c>
      <c r="AE75">
        <f>IF('USGS 1970-2005'!AE75="","",IF('ICSY 1950-2003'!AE75="","",'USGS 1970-2005'!AE75-'ICSY 1950-2003'!AE75))</f>
        <v>-97</v>
      </c>
      <c r="AF75">
        <f>IF('USGS 1970-2005'!AF75="","",IF('ICSY 1950-2003'!AF75="","",'USGS 1970-2005'!AF75-'ICSY 1950-2003'!AF75))</f>
        <v>17</v>
      </c>
      <c r="AG75">
        <f>IF('USGS 1970-2005'!AG75="","",IF('ICSY 1950-2003'!AG75="","",'USGS 1970-2005'!AG75-'ICSY 1950-2003'!AG75))</f>
        <v>-19</v>
      </c>
      <c r="AH75">
        <f>IF('USGS 1970-2005'!AH75="","",IF('ICSY 1950-2003'!AH75="","",'USGS 1970-2005'!AH75-'ICSY 1950-2003'!AH75))</f>
        <v>-4</v>
      </c>
      <c r="AI75">
        <f>IF('USGS 1970-2005'!AI75="","",IF('ICSY 1950-2003'!AI75="","",'USGS 1970-2005'!AI75-'ICSY 1950-2003'!AI75))</f>
        <v>0</v>
      </c>
      <c r="AJ75">
        <f>IF('USGS 1970-2005'!AJ75="","",IF('ICSY 1950-2003'!AJ75="","",'USGS 1970-2005'!AJ75-'ICSY 1950-2003'!AJ75))</f>
        <v>0</v>
      </c>
      <c r="AK75">
        <f>IF('USGS 1970-2005'!AK75="","",IF('ICSY 1950-2003'!AK75="","",'USGS 1970-2005'!AK75-'ICSY 1950-2003'!AK75))</f>
        <v>0</v>
      </c>
      <c r="AL75">
        <f>IF('USGS 1970-2005'!AL75="","",IF('ICSY 1950-2003'!AL75="","",'USGS 1970-2005'!AL75-'ICSY 1950-2003'!AL75))</f>
        <v>0</v>
      </c>
      <c r="AM75">
        <f>IF('USGS 1970-2005'!AM75="","",IF('ICSY 1950-2003'!AM75="","",'USGS 1970-2005'!AM75-'ICSY 1950-2003'!AM75))</f>
        <v>-55</v>
      </c>
      <c r="AN75">
        <f>IF('USGS 1970-2005'!AN75="","",IF('ICSY 1950-2003'!AN75="","",'USGS 1970-2005'!AN75-'ICSY 1950-2003'!AN75))</f>
        <v>-6</v>
      </c>
      <c r="AO75">
        <f>IF('USGS 1970-2005'!AO75="","",IF('ICSY 1950-2003'!AO75="","",'USGS 1970-2005'!AO75-'ICSY 1950-2003'!AO75))</f>
        <v>146</v>
      </c>
      <c r="AP75">
        <f>IF('USGS 1970-2005'!AP75="","",IF('ICSY 1950-2003'!AP75="","",'USGS 1970-2005'!AP75-'ICSY 1950-2003'!AP75))</f>
        <v>0</v>
      </c>
      <c r="AQ75">
        <f>IF('USGS 1970-2005'!AQ75="","",IF('ICSY 1950-2003'!AQ75="","",'USGS 1970-2005'!AQ75-'ICSY 1950-2003'!AQ75))</f>
        <v>0</v>
      </c>
      <c r="AR75">
        <f>IF('USGS 1970-2005'!AR75="","",IF('ICSY 1950-2003'!AR75="","",'USGS 1970-2005'!AR75-'ICSY 1950-2003'!AR75))</f>
        <v>0</v>
      </c>
      <c r="AS75">
        <f>IF('USGS 1970-2005'!AS75="","",IF('ICSY 1950-2003'!AS75="","",'USGS 1970-2005'!AS75-'ICSY 1950-2003'!AS75))</f>
        <v>0</v>
      </c>
      <c r="AU75">
        <f t="shared" si="1"/>
        <v>8.5000000000000006E-2</v>
      </c>
    </row>
    <row r="76" spans="1:47" x14ac:dyDescent="0.2">
      <c r="A76" t="s">
        <v>215</v>
      </c>
      <c r="B76" t="s">
        <v>216</v>
      </c>
      <c r="C76" t="s">
        <v>217</v>
      </c>
      <c r="L76">
        <f>IF('USGS 1970-2005'!L76="","",IF('ICSY 1950-2003'!L76="","",'USGS 1970-2005'!L76-'ICSY 1950-2003'!L76))</f>
        <v>61.909999999999854</v>
      </c>
      <c r="M76">
        <f>IF('USGS 1970-2005'!M76="","",IF('ICSY 1950-2003'!M76="","",'USGS 1970-2005'!M76-'ICSY 1950-2003'!M76))</f>
        <v>61.090000000000146</v>
      </c>
      <c r="N76">
        <f>IF('USGS 1970-2005'!N76="","",IF('ICSY 1950-2003'!N76="","",'USGS 1970-2005'!N76-'ICSY 1950-2003'!N76))</f>
        <v>63.180000000000291</v>
      </c>
      <c r="O76">
        <f>IF('USGS 1970-2005'!O76="","",IF('ICSY 1950-2003'!O76="","",'USGS 1970-2005'!O76-'ICSY 1950-2003'!O76))</f>
        <v>117</v>
      </c>
      <c r="P76">
        <f>IF('USGS 1970-2005'!P76="","",IF('ICSY 1950-2003'!P76="","",'USGS 1970-2005'!P76-'ICSY 1950-2003'!P76))</f>
        <v>134.63999999999942</v>
      </c>
      <c r="Q76">
        <f>IF('USGS 1970-2005'!Q76="","",IF('ICSY 1950-2003'!Q76="","",'USGS 1970-2005'!Q76-'ICSY 1950-2003'!Q76))</f>
        <v>0.18000000000029104</v>
      </c>
      <c r="R76">
        <f>IF('USGS 1970-2005'!R76="","",IF('ICSY 1950-2003'!R76="","",'USGS 1970-2005'!R76-'ICSY 1950-2003'!R76))</f>
        <v>-1104</v>
      </c>
      <c r="S76">
        <f>IF('USGS 1970-2005'!S76="","",IF('ICSY 1950-2003'!S76="","",'USGS 1970-2005'!S76-'ICSY 1950-2003'!S76))</f>
        <v>-894.09000000000015</v>
      </c>
      <c r="T76">
        <f>IF('USGS 1970-2005'!T76="","",IF('ICSY 1950-2003'!T76="","",'USGS 1970-2005'!T76-'ICSY 1950-2003'!T76))</f>
        <v>-934.90999999999985</v>
      </c>
      <c r="U76">
        <f>IF('USGS 1970-2005'!U76="","",IF('ICSY 1950-2003'!U76="","",'USGS 1970-2005'!U76-'ICSY 1950-2003'!U76))</f>
        <v>116.81999999999971</v>
      </c>
      <c r="V76">
        <f>IF('USGS 1970-2005'!V76="","",IF('ICSY 1950-2003'!V76="","",'USGS 1970-2005'!V76-'ICSY 1950-2003'!V76))</f>
        <v>481.45000000000073</v>
      </c>
      <c r="W76">
        <f>IF('USGS 1970-2005'!W76="","",IF('ICSY 1950-2003'!W76="","",'USGS 1970-2005'!W76-'ICSY 1950-2003'!W76))</f>
        <v>449.18000000000029</v>
      </c>
      <c r="X76">
        <f>IF('USGS 1970-2005'!X76="","",IF('ICSY 1950-2003'!X76="","",'USGS 1970-2005'!X76-'ICSY 1950-2003'!X76))</f>
        <v>477.18000000000029</v>
      </c>
      <c r="Y76">
        <f>IF('USGS 1970-2005'!Y76="","",IF('ICSY 1950-2003'!Y76="","",'USGS 1970-2005'!Y76-'ICSY 1950-2003'!Y76))</f>
        <v>472.45000000000073</v>
      </c>
      <c r="Z76">
        <f>IF('USGS 1970-2005'!Z76="","",IF('ICSY 1950-2003'!Z76="","",'USGS 1970-2005'!Z76-'ICSY 1950-2003'!Z76))</f>
        <v>469.63999999999942</v>
      </c>
      <c r="AA76">
        <f>IF('USGS 1970-2005'!AA76="","",IF('ICSY 1950-2003'!AA76="","",'USGS 1970-2005'!AA76-'ICSY 1950-2003'!AA76))</f>
        <v>1840.5499999999993</v>
      </c>
      <c r="AB76">
        <f>IF('USGS 1970-2005'!AB76="","",IF('ICSY 1950-2003'!AB76="","",'USGS 1970-2005'!AB76-'ICSY 1950-2003'!AB76))</f>
        <v>2382.3600000000006</v>
      </c>
      <c r="AC76">
        <f>IF('USGS 1970-2005'!AC76="","",IF('ICSY 1950-2003'!AC76="","",'USGS 1970-2005'!AC76-'ICSY 1950-2003'!AC76))</f>
        <v>506</v>
      </c>
      <c r="AD76">
        <f>IF('USGS 1970-2005'!AD76="","",IF('ICSY 1950-2003'!AD76="","",'USGS 1970-2005'!AD76-'ICSY 1950-2003'!AD76))</f>
        <v>384.47000000000116</v>
      </c>
      <c r="AE76">
        <f>IF('USGS 1970-2005'!AE76="","",IF('ICSY 1950-2003'!AE76="","",'USGS 1970-2005'!AE76-'ICSY 1950-2003'!AE76))</f>
        <v>1367</v>
      </c>
      <c r="AF76">
        <f>IF('USGS 1970-2005'!AF76="","",IF('ICSY 1950-2003'!AF76="","",'USGS 1970-2005'!AF76-'ICSY 1950-2003'!AF76))</f>
        <v>698</v>
      </c>
      <c r="AG76">
        <f>IF('USGS 1970-2005'!AG76="","",IF('ICSY 1950-2003'!AG76="","",'USGS 1970-2005'!AG76-'ICSY 1950-2003'!AG76))</f>
        <v>1993</v>
      </c>
      <c r="AH76">
        <f>IF('USGS 1970-2005'!AH76="","",IF('ICSY 1950-2003'!AH76="","",'USGS 1970-2005'!AH76-'ICSY 1950-2003'!AH76))</f>
        <v>146</v>
      </c>
      <c r="AI76">
        <f>IF('USGS 1970-2005'!AI76="","",IF('ICSY 1950-2003'!AI76="","",'USGS 1970-2005'!AI76-'ICSY 1950-2003'!AI76))</f>
        <v>1782</v>
      </c>
      <c r="AJ76">
        <f>IF('USGS 1970-2005'!AJ76="","",IF('ICSY 1950-2003'!AJ76="","",'USGS 1970-2005'!AJ76-'ICSY 1950-2003'!AJ76))</f>
        <v>1816</v>
      </c>
      <c r="AK76">
        <f>IF('USGS 1970-2005'!AK76="","",IF('ICSY 1950-2003'!AK76="","",'USGS 1970-2005'!AK76-'ICSY 1950-2003'!AK76))</f>
        <v>891</v>
      </c>
      <c r="AL76">
        <f>IF('USGS 1970-2005'!AL76="","",IF('ICSY 1950-2003'!AL76="","",'USGS 1970-2005'!AL76-'ICSY 1950-2003'!AL76))</f>
        <v>2078</v>
      </c>
      <c r="AM76">
        <f>IF('USGS 1970-2005'!AM76="","",IF('ICSY 1950-2003'!AM76="","",'USGS 1970-2005'!AM76-'ICSY 1950-2003'!AM76))</f>
        <v>2349</v>
      </c>
      <c r="AN76">
        <f>IF('USGS 1970-2005'!AN76="","",IF('ICSY 1950-2003'!AN76="","",'USGS 1970-2005'!AN76-'ICSY 1950-2003'!AN76))</f>
        <v>984</v>
      </c>
      <c r="AO76">
        <f>IF('USGS 1970-2005'!AO76="","",IF('ICSY 1950-2003'!AO76="","",'USGS 1970-2005'!AO76-'ICSY 1950-2003'!AO76))</f>
        <v>835</v>
      </c>
      <c r="AP76">
        <f>IF('USGS 1970-2005'!AP76="","",IF('ICSY 1950-2003'!AP76="","",'USGS 1970-2005'!AP76-'ICSY 1950-2003'!AP76))</f>
        <v>1225</v>
      </c>
      <c r="AQ76">
        <f>IF('USGS 1970-2005'!AQ76="","",IF('ICSY 1950-2003'!AQ76="","",'USGS 1970-2005'!AQ76-'ICSY 1950-2003'!AQ76))</f>
        <v>238</v>
      </c>
      <c r="AR76">
        <f>IF('USGS 1970-2005'!AR76="","",IF('ICSY 1950-2003'!AR76="","",'USGS 1970-2005'!AR76-'ICSY 1950-2003'!AR76))</f>
        <v>186</v>
      </c>
      <c r="AS76">
        <f>IF('USGS 1970-2005'!AS76="","",IF('ICSY 1950-2003'!AS76="","",'USGS 1970-2005'!AS76-'ICSY 1950-2003'!AS76))</f>
        <v>101</v>
      </c>
      <c r="AU76">
        <f t="shared" si="1"/>
        <v>8.8870000000000005</v>
      </c>
    </row>
    <row r="77" spans="1:47" x14ac:dyDescent="0.2">
      <c r="A77" t="s">
        <v>218</v>
      </c>
      <c r="B77" t="s">
        <v>219</v>
      </c>
      <c r="C77" t="s">
        <v>220</v>
      </c>
      <c r="L77" t="str">
        <f>IF('USGS 1970-2005'!L77="","",IF('ICSY 1950-2003'!L77="","",'USGS 1970-2005'!L77-'ICSY 1950-2003'!L77))</f>
        <v/>
      </c>
      <c r="M77" t="str">
        <f>IF('USGS 1970-2005'!M77="","",IF('ICSY 1950-2003'!M77="","",'USGS 1970-2005'!M77-'ICSY 1950-2003'!M77))</f>
        <v/>
      </c>
      <c r="N77" t="str">
        <f>IF('USGS 1970-2005'!N77="","",IF('ICSY 1950-2003'!N77="","",'USGS 1970-2005'!N77-'ICSY 1950-2003'!N77))</f>
        <v/>
      </c>
      <c r="O77" t="str">
        <f>IF('USGS 1970-2005'!O77="","",IF('ICSY 1950-2003'!O77="","",'USGS 1970-2005'!O77-'ICSY 1950-2003'!O77))</f>
        <v/>
      </c>
      <c r="P77" t="str">
        <f>IF('USGS 1970-2005'!P77="","",IF('ICSY 1950-2003'!P77="","",'USGS 1970-2005'!P77-'ICSY 1950-2003'!P77))</f>
        <v/>
      </c>
      <c r="Q77" t="str">
        <f>IF('USGS 1970-2005'!Q77="","",IF('ICSY 1950-2003'!Q77="","",'USGS 1970-2005'!Q77-'ICSY 1950-2003'!Q77))</f>
        <v/>
      </c>
      <c r="R77" t="str">
        <f>IF('USGS 1970-2005'!R77="","",IF('ICSY 1950-2003'!R77="","",'USGS 1970-2005'!R77-'ICSY 1950-2003'!R77))</f>
        <v/>
      </c>
      <c r="S77" t="str">
        <f>IF('USGS 1970-2005'!S77="","",IF('ICSY 1950-2003'!S77="","",'USGS 1970-2005'!S77-'ICSY 1950-2003'!S77))</f>
        <v/>
      </c>
      <c r="T77" t="str">
        <f>IF('USGS 1970-2005'!T77="","",IF('ICSY 1950-2003'!T77="","",'USGS 1970-2005'!T77-'ICSY 1950-2003'!T77))</f>
        <v/>
      </c>
      <c r="U77" t="str">
        <f>IF('USGS 1970-2005'!U77="","",IF('ICSY 1950-2003'!U77="","",'USGS 1970-2005'!U77-'ICSY 1950-2003'!U77))</f>
        <v/>
      </c>
      <c r="V77" t="str">
        <f>IF('USGS 1970-2005'!V77="","",IF('ICSY 1950-2003'!V77="","",'USGS 1970-2005'!V77-'ICSY 1950-2003'!V77))</f>
        <v/>
      </c>
      <c r="W77" t="str">
        <f>IF('USGS 1970-2005'!W77="","",IF('ICSY 1950-2003'!W77="","",'USGS 1970-2005'!W77-'ICSY 1950-2003'!W77))</f>
        <v/>
      </c>
      <c r="X77" t="str">
        <f>IF('USGS 1970-2005'!X77="","",IF('ICSY 1950-2003'!X77="","",'USGS 1970-2005'!X77-'ICSY 1950-2003'!X77))</f>
        <v/>
      </c>
      <c r="Y77" t="str">
        <f>IF('USGS 1970-2005'!Y77="","",IF('ICSY 1950-2003'!Y77="","",'USGS 1970-2005'!Y77-'ICSY 1950-2003'!Y77))</f>
        <v/>
      </c>
      <c r="Z77" t="str">
        <f>IF('USGS 1970-2005'!Z77="","",IF('ICSY 1950-2003'!Z77="","",'USGS 1970-2005'!Z77-'ICSY 1950-2003'!Z77))</f>
        <v/>
      </c>
      <c r="AA77" t="str">
        <f>IF('USGS 1970-2005'!AA77="","",IF('ICSY 1950-2003'!AA77="","",'USGS 1970-2005'!AA77-'ICSY 1950-2003'!AA77))</f>
        <v/>
      </c>
      <c r="AB77" t="str">
        <f>IF('USGS 1970-2005'!AB77="","",IF('ICSY 1950-2003'!AB77="","",'USGS 1970-2005'!AB77-'ICSY 1950-2003'!AB77))</f>
        <v/>
      </c>
      <c r="AC77" t="str">
        <f>IF('USGS 1970-2005'!AC77="","",IF('ICSY 1950-2003'!AC77="","",'USGS 1970-2005'!AC77-'ICSY 1950-2003'!AC77))</f>
        <v/>
      </c>
      <c r="AD77" t="str">
        <f>IF('USGS 1970-2005'!AD77="","",IF('ICSY 1950-2003'!AD77="","",'USGS 1970-2005'!AD77-'ICSY 1950-2003'!AD77))</f>
        <v/>
      </c>
      <c r="AE77" t="str">
        <f>IF('USGS 1970-2005'!AE77="","",IF('ICSY 1950-2003'!AE77="","",'USGS 1970-2005'!AE77-'ICSY 1950-2003'!AE77))</f>
        <v/>
      </c>
      <c r="AF77" t="str">
        <f>IF('USGS 1970-2005'!AF77="","",IF('ICSY 1950-2003'!AF77="","",'USGS 1970-2005'!AF77-'ICSY 1950-2003'!AF77))</f>
        <v/>
      </c>
      <c r="AG77" t="str">
        <f>IF('USGS 1970-2005'!AG77="","",IF('ICSY 1950-2003'!AG77="","",'USGS 1970-2005'!AG77-'ICSY 1950-2003'!AG77))</f>
        <v/>
      </c>
      <c r="AH77" t="str">
        <f>IF('USGS 1970-2005'!AH77="","",IF('ICSY 1950-2003'!AH77="","",'USGS 1970-2005'!AH77-'ICSY 1950-2003'!AH77))</f>
        <v/>
      </c>
      <c r="AI77" t="str">
        <f>IF('USGS 1970-2005'!AI77="","",IF('ICSY 1950-2003'!AI77="","",'USGS 1970-2005'!AI77-'ICSY 1950-2003'!AI77))</f>
        <v/>
      </c>
      <c r="AJ77" t="str">
        <f>IF('USGS 1970-2005'!AJ77="","",IF('ICSY 1950-2003'!AJ77="","",'USGS 1970-2005'!AJ77-'ICSY 1950-2003'!AJ77))</f>
        <v/>
      </c>
      <c r="AK77" t="str">
        <f>IF('USGS 1970-2005'!AK77="","",IF('ICSY 1950-2003'!AK77="","",'USGS 1970-2005'!AK77-'ICSY 1950-2003'!AK77))</f>
        <v/>
      </c>
      <c r="AL77" t="str">
        <f>IF('USGS 1970-2005'!AL77="","",IF('ICSY 1950-2003'!AL77="","",'USGS 1970-2005'!AL77-'ICSY 1950-2003'!AL77))</f>
        <v/>
      </c>
      <c r="AM77" t="str">
        <f>IF('USGS 1970-2005'!AM77="","",IF('ICSY 1950-2003'!AM77="","",'USGS 1970-2005'!AM77-'ICSY 1950-2003'!AM77))</f>
        <v/>
      </c>
      <c r="AN77" t="str">
        <f>IF('USGS 1970-2005'!AN77="","",IF('ICSY 1950-2003'!AN77="","",'USGS 1970-2005'!AN77-'ICSY 1950-2003'!AN77))</f>
        <v/>
      </c>
      <c r="AO77" t="str">
        <f>IF('USGS 1970-2005'!AO77="","",IF('ICSY 1950-2003'!AO77="","",'USGS 1970-2005'!AO77-'ICSY 1950-2003'!AO77))</f>
        <v/>
      </c>
      <c r="AP77" t="str">
        <f>IF('USGS 1970-2005'!AP77="","",IF('ICSY 1950-2003'!AP77="","",'USGS 1970-2005'!AP77-'ICSY 1950-2003'!AP77))</f>
        <v/>
      </c>
      <c r="AQ77" t="str">
        <f>IF('USGS 1970-2005'!AQ77="","",IF('ICSY 1950-2003'!AQ77="","",'USGS 1970-2005'!AQ77-'ICSY 1950-2003'!AQ77))</f>
        <v/>
      </c>
      <c r="AR77" t="str">
        <f>IF('USGS 1970-2005'!AR77="","",IF('ICSY 1950-2003'!AR77="","",'USGS 1970-2005'!AR77-'ICSY 1950-2003'!AR77))</f>
        <v/>
      </c>
      <c r="AS77" t="str">
        <f>IF('USGS 1970-2005'!AS77="","",IF('ICSY 1950-2003'!AS77="","",'USGS 1970-2005'!AS77-'ICSY 1950-2003'!AS77))</f>
        <v/>
      </c>
      <c r="AU77">
        <f t="shared" si="1"/>
        <v>0</v>
      </c>
    </row>
    <row r="78" spans="1:47" x14ac:dyDescent="0.2">
      <c r="A78" t="s">
        <v>221</v>
      </c>
      <c r="B78" t="s">
        <v>222</v>
      </c>
      <c r="C78" t="s">
        <v>223</v>
      </c>
      <c r="L78" t="str">
        <f>IF('USGS 1970-2005'!L78="","",IF('ICSY 1950-2003'!L78="","",'USGS 1970-2005'!L78-'ICSY 1950-2003'!L78))</f>
        <v/>
      </c>
      <c r="M78" t="str">
        <f>IF('USGS 1970-2005'!M78="","",IF('ICSY 1950-2003'!M78="","",'USGS 1970-2005'!M78-'ICSY 1950-2003'!M78))</f>
        <v/>
      </c>
      <c r="N78" t="str">
        <f>IF('USGS 1970-2005'!N78="","",IF('ICSY 1950-2003'!N78="","",'USGS 1970-2005'!N78-'ICSY 1950-2003'!N78))</f>
        <v/>
      </c>
      <c r="O78" t="str">
        <f>IF('USGS 1970-2005'!O78="","",IF('ICSY 1950-2003'!O78="","",'USGS 1970-2005'!O78-'ICSY 1950-2003'!O78))</f>
        <v/>
      </c>
      <c r="P78" t="str">
        <f>IF('USGS 1970-2005'!P78="","",IF('ICSY 1950-2003'!P78="","",'USGS 1970-2005'!P78-'ICSY 1950-2003'!P78))</f>
        <v/>
      </c>
      <c r="Q78" t="str">
        <f>IF('USGS 1970-2005'!Q78="","",IF('ICSY 1950-2003'!Q78="","",'USGS 1970-2005'!Q78-'ICSY 1950-2003'!Q78))</f>
        <v/>
      </c>
      <c r="R78" t="str">
        <f>IF('USGS 1970-2005'!R78="","",IF('ICSY 1950-2003'!R78="","",'USGS 1970-2005'!R78-'ICSY 1950-2003'!R78))</f>
        <v/>
      </c>
      <c r="S78" t="str">
        <f>IF('USGS 1970-2005'!S78="","",IF('ICSY 1950-2003'!S78="","",'USGS 1970-2005'!S78-'ICSY 1950-2003'!S78))</f>
        <v/>
      </c>
      <c r="T78" t="str">
        <f>IF('USGS 1970-2005'!T78="","",IF('ICSY 1950-2003'!T78="","",'USGS 1970-2005'!T78-'ICSY 1950-2003'!T78))</f>
        <v/>
      </c>
      <c r="U78" t="str">
        <f>IF('USGS 1970-2005'!U78="","",IF('ICSY 1950-2003'!U78="","",'USGS 1970-2005'!U78-'ICSY 1950-2003'!U78))</f>
        <v/>
      </c>
      <c r="V78" t="str">
        <f>IF('USGS 1970-2005'!V78="","",IF('ICSY 1950-2003'!V78="","",'USGS 1970-2005'!V78-'ICSY 1950-2003'!V78))</f>
        <v/>
      </c>
      <c r="W78" t="str">
        <f>IF('USGS 1970-2005'!W78="","",IF('ICSY 1950-2003'!W78="","",'USGS 1970-2005'!W78-'ICSY 1950-2003'!W78))</f>
        <v/>
      </c>
      <c r="X78" t="str">
        <f>IF('USGS 1970-2005'!X78="","",IF('ICSY 1950-2003'!X78="","",'USGS 1970-2005'!X78-'ICSY 1950-2003'!X78))</f>
        <v/>
      </c>
      <c r="Y78" t="str">
        <f>IF('USGS 1970-2005'!Y78="","",IF('ICSY 1950-2003'!Y78="","",'USGS 1970-2005'!Y78-'ICSY 1950-2003'!Y78))</f>
        <v/>
      </c>
      <c r="Z78" t="str">
        <f>IF('USGS 1970-2005'!Z78="","",IF('ICSY 1950-2003'!Z78="","",'USGS 1970-2005'!Z78-'ICSY 1950-2003'!Z78))</f>
        <v/>
      </c>
      <c r="AA78" t="str">
        <f>IF('USGS 1970-2005'!AA78="","",IF('ICSY 1950-2003'!AA78="","",'USGS 1970-2005'!AA78-'ICSY 1950-2003'!AA78))</f>
        <v/>
      </c>
      <c r="AB78" t="str">
        <f>IF('USGS 1970-2005'!AB78="","",IF('ICSY 1950-2003'!AB78="","",'USGS 1970-2005'!AB78-'ICSY 1950-2003'!AB78))</f>
        <v/>
      </c>
      <c r="AC78" t="str">
        <f>IF('USGS 1970-2005'!AC78="","",IF('ICSY 1950-2003'!AC78="","",'USGS 1970-2005'!AC78-'ICSY 1950-2003'!AC78))</f>
        <v/>
      </c>
      <c r="AD78" t="str">
        <f>IF('USGS 1970-2005'!AD78="","",IF('ICSY 1950-2003'!AD78="","",'USGS 1970-2005'!AD78-'ICSY 1950-2003'!AD78))</f>
        <v/>
      </c>
      <c r="AE78" t="str">
        <f>IF('USGS 1970-2005'!AE78="","",IF('ICSY 1950-2003'!AE78="","",'USGS 1970-2005'!AE78-'ICSY 1950-2003'!AE78))</f>
        <v/>
      </c>
      <c r="AF78" t="str">
        <f>IF('USGS 1970-2005'!AF78="","",IF('ICSY 1950-2003'!AF78="","",'USGS 1970-2005'!AF78-'ICSY 1950-2003'!AF78))</f>
        <v/>
      </c>
      <c r="AG78" t="str">
        <f>IF('USGS 1970-2005'!AG78="","",IF('ICSY 1950-2003'!AG78="","",'USGS 1970-2005'!AG78-'ICSY 1950-2003'!AG78))</f>
        <v/>
      </c>
      <c r="AH78" t="str">
        <f>IF('USGS 1970-2005'!AH78="","",IF('ICSY 1950-2003'!AH78="","",'USGS 1970-2005'!AH78-'ICSY 1950-2003'!AH78))</f>
        <v/>
      </c>
      <c r="AI78" t="str">
        <f>IF('USGS 1970-2005'!AI78="","",IF('ICSY 1950-2003'!AI78="","",'USGS 1970-2005'!AI78-'ICSY 1950-2003'!AI78))</f>
        <v/>
      </c>
      <c r="AJ78" t="str">
        <f>IF('USGS 1970-2005'!AJ78="","",IF('ICSY 1950-2003'!AJ78="","",'USGS 1970-2005'!AJ78-'ICSY 1950-2003'!AJ78))</f>
        <v/>
      </c>
      <c r="AK78" t="str">
        <f>IF('USGS 1970-2005'!AK78="","",IF('ICSY 1950-2003'!AK78="","",'USGS 1970-2005'!AK78-'ICSY 1950-2003'!AK78))</f>
        <v/>
      </c>
      <c r="AL78" t="str">
        <f>IF('USGS 1970-2005'!AL78="","",IF('ICSY 1950-2003'!AL78="","",'USGS 1970-2005'!AL78-'ICSY 1950-2003'!AL78))</f>
        <v/>
      </c>
      <c r="AM78" t="str">
        <f>IF('USGS 1970-2005'!AM78="","",IF('ICSY 1950-2003'!AM78="","",'USGS 1970-2005'!AM78-'ICSY 1950-2003'!AM78))</f>
        <v/>
      </c>
      <c r="AN78" t="str">
        <f>IF('USGS 1970-2005'!AN78="","",IF('ICSY 1950-2003'!AN78="","",'USGS 1970-2005'!AN78-'ICSY 1950-2003'!AN78))</f>
        <v/>
      </c>
      <c r="AO78" t="str">
        <f>IF('USGS 1970-2005'!AO78="","",IF('ICSY 1950-2003'!AO78="","",'USGS 1970-2005'!AO78-'ICSY 1950-2003'!AO78))</f>
        <v/>
      </c>
      <c r="AP78" t="str">
        <f>IF('USGS 1970-2005'!AP78="","",IF('ICSY 1950-2003'!AP78="","",'USGS 1970-2005'!AP78-'ICSY 1950-2003'!AP78))</f>
        <v/>
      </c>
      <c r="AQ78" t="str">
        <f>IF('USGS 1970-2005'!AQ78="","",IF('ICSY 1950-2003'!AQ78="","",'USGS 1970-2005'!AQ78-'ICSY 1950-2003'!AQ78))</f>
        <v/>
      </c>
      <c r="AR78" t="str">
        <f>IF('USGS 1970-2005'!AR78="","",IF('ICSY 1950-2003'!AR78="","",'USGS 1970-2005'!AR78-'ICSY 1950-2003'!AR78))</f>
        <v/>
      </c>
      <c r="AS78" t="str">
        <f>IF('USGS 1970-2005'!AS78="","",IF('ICSY 1950-2003'!AS78="","",'USGS 1970-2005'!AS78-'ICSY 1950-2003'!AS78))</f>
        <v/>
      </c>
      <c r="AU78">
        <f t="shared" si="1"/>
        <v>0</v>
      </c>
    </row>
    <row r="79" spans="1:47" x14ac:dyDescent="0.2">
      <c r="A79" t="s">
        <v>224</v>
      </c>
      <c r="B79" t="s">
        <v>225</v>
      </c>
      <c r="C79" t="s">
        <v>226</v>
      </c>
      <c r="L79" t="str">
        <f>IF('USGS 1970-2005'!L79="","",IF('ICSY 1950-2003'!L79="","",'USGS 1970-2005'!L79-'ICSY 1950-2003'!L79))</f>
        <v/>
      </c>
      <c r="M79" t="str">
        <f>IF('USGS 1970-2005'!M79="","",IF('ICSY 1950-2003'!M79="","",'USGS 1970-2005'!M79-'ICSY 1950-2003'!M79))</f>
        <v/>
      </c>
      <c r="N79" t="str">
        <f>IF('USGS 1970-2005'!N79="","",IF('ICSY 1950-2003'!N79="","",'USGS 1970-2005'!N79-'ICSY 1950-2003'!N79))</f>
        <v/>
      </c>
      <c r="O79" t="str">
        <f>IF('USGS 1970-2005'!O79="","",IF('ICSY 1950-2003'!O79="","",'USGS 1970-2005'!O79-'ICSY 1950-2003'!O79))</f>
        <v/>
      </c>
      <c r="P79" t="str">
        <f>IF('USGS 1970-2005'!P79="","",IF('ICSY 1950-2003'!P79="","",'USGS 1970-2005'!P79-'ICSY 1950-2003'!P79))</f>
        <v/>
      </c>
      <c r="Q79" t="str">
        <f>IF('USGS 1970-2005'!Q79="","",IF('ICSY 1950-2003'!Q79="","",'USGS 1970-2005'!Q79-'ICSY 1950-2003'!Q79))</f>
        <v/>
      </c>
      <c r="R79">
        <f>IF('USGS 1970-2005'!R79="","",IF('ICSY 1950-2003'!R79="","",'USGS 1970-2005'!R79-'ICSY 1950-2003'!R79))</f>
        <v>0.26999999999999602</v>
      </c>
      <c r="S79">
        <f>IF('USGS 1970-2005'!S79="","",IF('ICSY 1950-2003'!S79="","",'USGS 1970-2005'!S79-'ICSY 1950-2003'!S79))</f>
        <v>26</v>
      </c>
      <c r="T79">
        <f>IF('USGS 1970-2005'!T79="","",IF('ICSY 1950-2003'!T79="","",'USGS 1970-2005'!T79-'ICSY 1950-2003'!T79))</f>
        <v>-120.36</v>
      </c>
      <c r="U79">
        <f>IF('USGS 1970-2005'!U79="","",IF('ICSY 1950-2003'!U79="","",'USGS 1970-2005'!U79-'ICSY 1950-2003'!U79))</f>
        <v>-4.1799999999999926</v>
      </c>
      <c r="V79">
        <f>IF('USGS 1970-2005'!V79="","",IF('ICSY 1950-2003'!V79="","",'USGS 1970-2005'!V79-'ICSY 1950-2003'!V79))</f>
        <v>-27</v>
      </c>
      <c r="W79">
        <f>IF('USGS 1970-2005'!W79="","",IF('ICSY 1950-2003'!W79="","",'USGS 1970-2005'!W79-'ICSY 1950-2003'!W79))</f>
        <v>0</v>
      </c>
      <c r="X79">
        <f>IF('USGS 1970-2005'!X79="","",IF('ICSY 1950-2003'!X79="","",'USGS 1970-2005'!X79-'ICSY 1950-2003'!X79))</f>
        <v>-2.5499999999999829</v>
      </c>
      <c r="Y79">
        <f>IF('USGS 1970-2005'!Y79="","",IF('ICSY 1950-2003'!Y79="","",'USGS 1970-2005'!Y79-'ICSY 1950-2003'!Y79))</f>
        <v>-74</v>
      </c>
      <c r="Z79">
        <f>IF('USGS 1970-2005'!Z79="","",IF('ICSY 1950-2003'!Z79="","",'USGS 1970-2005'!Z79-'ICSY 1950-2003'!Z79))</f>
        <v>1.1800000000000068</v>
      </c>
      <c r="AA79">
        <f>IF('USGS 1970-2005'!AA79="","",IF('ICSY 1950-2003'!AA79="","",'USGS 1970-2005'!AA79-'ICSY 1950-2003'!AA79))</f>
        <v>1.4500000000000171</v>
      </c>
      <c r="AB79">
        <f>IF('USGS 1970-2005'!AB79="","",IF('ICSY 1950-2003'!AB79="","",'USGS 1970-2005'!AB79-'ICSY 1950-2003'!AB79))</f>
        <v>0.90999999999999659</v>
      </c>
      <c r="AC79">
        <f>IF('USGS 1970-2005'!AC79="","",IF('ICSY 1950-2003'!AC79="","",'USGS 1970-2005'!AC79-'ICSY 1950-2003'!AC79))</f>
        <v>1.9099999999999966</v>
      </c>
      <c r="AD79">
        <f>IF('USGS 1970-2005'!AD79="","",IF('ICSY 1950-2003'!AD79="","",'USGS 1970-2005'!AD79-'ICSY 1950-2003'!AD79))</f>
        <v>1.4499999999999886</v>
      </c>
      <c r="AE79">
        <f>IF('USGS 1970-2005'!AE79="","",IF('ICSY 1950-2003'!AE79="","",'USGS 1970-2005'!AE79-'ICSY 1950-2003'!AE79))</f>
        <v>-2</v>
      </c>
      <c r="AF79">
        <f>IF('USGS 1970-2005'!AF79="","",IF('ICSY 1950-2003'!AF79="","",'USGS 1970-2005'!AF79-'ICSY 1950-2003'!AF79))</f>
        <v>4</v>
      </c>
      <c r="AG79">
        <f>IF('USGS 1970-2005'!AG79="","",IF('ICSY 1950-2003'!AG79="","",'USGS 1970-2005'!AG79-'ICSY 1950-2003'!AG79))</f>
        <v>-9</v>
      </c>
      <c r="AH79">
        <f>IF('USGS 1970-2005'!AH79="","",IF('ICSY 1950-2003'!AH79="","",'USGS 1970-2005'!AH79-'ICSY 1950-2003'!AH79))</f>
        <v>0</v>
      </c>
      <c r="AI79">
        <f>IF('USGS 1970-2005'!AI79="","",IF('ICSY 1950-2003'!AI79="","",'USGS 1970-2005'!AI79-'ICSY 1950-2003'!AI79))</f>
        <v>0</v>
      </c>
      <c r="AJ79">
        <f>IF('USGS 1970-2005'!AJ79="","",IF('ICSY 1950-2003'!AJ79="","",'USGS 1970-2005'!AJ79-'ICSY 1950-2003'!AJ79))</f>
        <v>0</v>
      </c>
      <c r="AK79">
        <f>IF('USGS 1970-2005'!AK79="","",IF('ICSY 1950-2003'!AK79="","",'USGS 1970-2005'!AK79-'ICSY 1950-2003'!AK79))</f>
        <v>0</v>
      </c>
      <c r="AL79">
        <f>IF('USGS 1970-2005'!AL79="","",IF('ICSY 1950-2003'!AL79="","",'USGS 1970-2005'!AL79-'ICSY 1950-2003'!AL79))</f>
        <v>0</v>
      </c>
      <c r="AM79">
        <f>IF('USGS 1970-2005'!AM79="","",IF('ICSY 1950-2003'!AM79="","",'USGS 1970-2005'!AM79-'ICSY 1950-2003'!AM79))</f>
        <v>0</v>
      </c>
      <c r="AN79">
        <f>IF('USGS 1970-2005'!AN79="","",IF('ICSY 1950-2003'!AN79="","",'USGS 1970-2005'!AN79-'ICSY 1950-2003'!AN79))</f>
        <v>-2</v>
      </c>
      <c r="AO79">
        <f>IF('USGS 1970-2005'!AO79="","",IF('ICSY 1950-2003'!AO79="","",'USGS 1970-2005'!AO79-'ICSY 1950-2003'!AO79))</f>
        <v>18</v>
      </c>
      <c r="AP79">
        <f>IF('USGS 1970-2005'!AP79="","",IF('ICSY 1950-2003'!AP79="","",'USGS 1970-2005'!AP79-'ICSY 1950-2003'!AP79))</f>
        <v>44</v>
      </c>
      <c r="AQ79">
        <f>IF('USGS 1970-2005'!AQ79="","",IF('ICSY 1950-2003'!AQ79="","",'USGS 1970-2005'!AQ79-'ICSY 1950-2003'!AQ79))</f>
        <v>64</v>
      </c>
      <c r="AR79">
        <f>IF('USGS 1970-2005'!AR79="","",IF('ICSY 1950-2003'!AR79="","",'USGS 1970-2005'!AR79-'ICSY 1950-2003'!AR79))</f>
        <v>0</v>
      </c>
      <c r="AS79">
        <f>IF('USGS 1970-2005'!AS79="","",IF('ICSY 1950-2003'!AS79="","",'USGS 1970-2005'!AS79-'ICSY 1950-2003'!AS79))</f>
        <v>-1</v>
      </c>
      <c r="AU79">
        <f t="shared" si="1"/>
        <v>0.123</v>
      </c>
    </row>
    <row r="80" spans="1:47" x14ac:dyDescent="0.2">
      <c r="A80" t="s">
        <v>227</v>
      </c>
      <c r="B80" t="s">
        <v>228</v>
      </c>
      <c r="C80" t="s">
        <v>229</v>
      </c>
      <c r="L80" t="str">
        <f>IF('USGS 1970-2005'!L80="","",IF('ICSY 1950-2003'!L80="","",'USGS 1970-2005'!L80-'ICSY 1950-2003'!L80))</f>
        <v/>
      </c>
      <c r="M80" t="str">
        <f>IF('USGS 1970-2005'!M80="","",IF('ICSY 1950-2003'!M80="","",'USGS 1970-2005'!M80-'ICSY 1950-2003'!M80))</f>
        <v/>
      </c>
      <c r="N80" t="str">
        <f>IF('USGS 1970-2005'!N80="","",IF('ICSY 1950-2003'!N80="","",'USGS 1970-2005'!N80-'ICSY 1950-2003'!N80))</f>
        <v/>
      </c>
      <c r="O80" t="str">
        <f>IF('USGS 1970-2005'!O80="","",IF('ICSY 1950-2003'!O80="","",'USGS 1970-2005'!O80-'ICSY 1950-2003'!O80))</f>
        <v/>
      </c>
      <c r="P80" t="str">
        <f>IF('USGS 1970-2005'!P80="","",IF('ICSY 1950-2003'!P80="","",'USGS 1970-2005'!P80-'ICSY 1950-2003'!P80))</f>
        <v/>
      </c>
      <c r="Q80" t="str">
        <f>IF('USGS 1970-2005'!Q80="","",IF('ICSY 1950-2003'!Q80="","",'USGS 1970-2005'!Q80-'ICSY 1950-2003'!Q80))</f>
        <v/>
      </c>
      <c r="R80" t="str">
        <f>IF('USGS 1970-2005'!R80="","",IF('ICSY 1950-2003'!R80="","",'USGS 1970-2005'!R80-'ICSY 1950-2003'!R80))</f>
        <v/>
      </c>
      <c r="S80" t="str">
        <f>IF('USGS 1970-2005'!S80="","",IF('ICSY 1950-2003'!S80="","",'USGS 1970-2005'!S80-'ICSY 1950-2003'!S80))</f>
        <v/>
      </c>
      <c r="T80" t="str">
        <f>IF('USGS 1970-2005'!T80="","",IF('ICSY 1950-2003'!T80="","",'USGS 1970-2005'!T80-'ICSY 1950-2003'!T80))</f>
        <v/>
      </c>
      <c r="U80" t="str">
        <f>IF('USGS 1970-2005'!U80="","",IF('ICSY 1950-2003'!U80="","",'USGS 1970-2005'!U80-'ICSY 1950-2003'!U80))</f>
        <v/>
      </c>
      <c r="V80" t="str">
        <f>IF('USGS 1970-2005'!V80="","",IF('ICSY 1950-2003'!V80="","",'USGS 1970-2005'!V80-'ICSY 1950-2003'!V80))</f>
        <v/>
      </c>
      <c r="W80" t="str">
        <f>IF('USGS 1970-2005'!W80="","",IF('ICSY 1950-2003'!W80="","",'USGS 1970-2005'!W80-'ICSY 1950-2003'!W80))</f>
        <v/>
      </c>
      <c r="X80" t="str">
        <f>IF('USGS 1970-2005'!X80="","",IF('ICSY 1950-2003'!X80="","",'USGS 1970-2005'!X80-'ICSY 1950-2003'!X80))</f>
        <v/>
      </c>
      <c r="Y80" t="str">
        <f>IF('USGS 1970-2005'!Y80="","",IF('ICSY 1950-2003'!Y80="","",'USGS 1970-2005'!Y80-'ICSY 1950-2003'!Y80))</f>
        <v/>
      </c>
      <c r="Z80" t="str">
        <f>IF('USGS 1970-2005'!Z80="","",IF('ICSY 1950-2003'!Z80="","",'USGS 1970-2005'!Z80-'ICSY 1950-2003'!Z80))</f>
        <v/>
      </c>
      <c r="AA80" t="str">
        <f>IF('USGS 1970-2005'!AA80="","",IF('ICSY 1950-2003'!AA80="","",'USGS 1970-2005'!AA80-'ICSY 1950-2003'!AA80))</f>
        <v/>
      </c>
      <c r="AB80" t="str">
        <f>IF('USGS 1970-2005'!AB80="","",IF('ICSY 1950-2003'!AB80="","",'USGS 1970-2005'!AB80-'ICSY 1950-2003'!AB80))</f>
        <v/>
      </c>
      <c r="AC80" t="str">
        <f>IF('USGS 1970-2005'!AC80="","",IF('ICSY 1950-2003'!AC80="","",'USGS 1970-2005'!AC80-'ICSY 1950-2003'!AC80))</f>
        <v/>
      </c>
      <c r="AD80" t="str">
        <f>IF('USGS 1970-2005'!AD80="","",IF('ICSY 1950-2003'!AD80="","",'USGS 1970-2005'!AD80-'ICSY 1950-2003'!AD80))</f>
        <v/>
      </c>
      <c r="AE80" t="str">
        <f>IF('USGS 1970-2005'!AE80="","",IF('ICSY 1950-2003'!AE80="","",'USGS 1970-2005'!AE80-'ICSY 1950-2003'!AE80))</f>
        <v/>
      </c>
      <c r="AF80" t="str">
        <f>IF('USGS 1970-2005'!AF80="","",IF('ICSY 1950-2003'!AF80="","",'USGS 1970-2005'!AF80-'ICSY 1950-2003'!AF80))</f>
        <v/>
      </c>
      <c r="AG80" t="str">
        <f>IF('USGS 1970-2005'!AG80="","",IF('ICSY 1950-2003'!AG80="","",'USGS 1970-2005'!AG80-'ICSY 1950-2003'!AG80))</f>
        <v/>
      </c>
      <c r="AH80" t="str">
        <f>IF('USGS 1970-2005'!AH80="","",IF('ICSY 1950-2003'!AH80="","",'USGS 1970-2005'!AH80-'ICSY 1950-2003'!AH80))</f>
        <v/>
      </c>
      <c r="AI80" t="str">
        <f>IF('USGS 1970-2005'!AI80="","",IF('ICSY 1950-2003'!AI80="","",'USGS 1970-2005'!AI80-'ICSY 1950-2003'!AI80))</f>
        <v/>
      </c>
      <c r="AJ80" t="str">
        <f>IF('USGS 1970-2005'!AJ80="","",IF('ICSY 1950-2003'!AJ80="","",'USGS 1970-2005'!AJ80-'ICSY 1950-2003'!AJ80))</f>
        <v/>
      </c>
      <c r="AK80" t="str">
        <f>IF('USGS 1970-2005'!AK80="","",IF('ICSY 1950-2003'!AK80="","",'USGS 1970-2005'!AK80-'ICSY 1950-2003'!AK80))</f>
        <v/>
      </c>
      <c r="AL80" t="str">
        <f>IF('USGS 1970-2005'!AL80="","",IF('ICSY 1950-2003'!AL80="","",'USGS 1970-2005'!AL80-'ICSY 1950-2003'!AL80))</f>
        <v/>
      </c>
      <c r="AM80" t="str">
        <f>IF('USGS 1970-2005'!AM80="","",IF('ICSY 1950-2003'!AM80="","",'USGS 1970-2005'!AM80-'ICSY 1950-2003'!AM80))</f>
        <v/>
      </c>
      <c r="AN80" t="str">
        <f>IF('USGS 1970-2005'!AN80="","",IF('ICSY 1950-2003'!AN80="","",'USGS 1970-2005'!AN80-'ICSY 1950-2003'!AN80))</f>
        <v/>
      </c>
      <c r="AO80" t="str">
        <f>IF('USGS 1970-2005'!AO80="","",IF('ICSY 1950-2003'!AO80="","",'USGS 1970-2005'!AO80-'ICSY 1950-2003'!AO80))</f>
        <v/>
      </c>
      <c r="AP80" t="str">
        <f>IF('USGS 1970-2005'!AP80="","",IF('ICSY 1950-2003'!AP80="","",'USGS 1970-2005'!AP80-'ICSY 1950-2003'!AP80))</f>
        <v/>
      </c>
      <c r="AQ80" t="str">
        <f>IF('USGS 1970-2005'!AQ80="","",IF('ICSY 1950-2003'!AQ80="","",'USGS 1970-2005'!AQ80-'ICSY 1950-2003'!AQ80))</f>
        <v/>
      </c>
      <c r="AR80" t="str">
        <f>IF('USGS 1970-2005'!AR80="","",IF('ICSY 1950-2003'!AR80="","",'USGS 1970-2005'!AR80-'ICSY 1950-2003'!AR80))</f>
        <v/>
      </c>
      <c r="AS80" t="str">
        <f>IF('USGS 1970-2005'!AS80="","",IF('ICSY 1950-2003'!AS80="","",'USGS 1970-2005'!AS80-'ICSY 1950-2003'!AS80))</f>
        <v/>
      </c>
      <c r="AU80">
        <f t="shared" si="1"/>
        <v>0</v>
      </c>
    </row>
    <row r="81" spans="1:47" x14ac:dyDescent="0.2">
      <c r="A81" t="s">
        <v>230</v>
      </c>
      <c r="B81" t="s">
        <v>231</v>
      </c>
      <c r="C81" t="s">
        <v>232</v>
      </c>
      <c r="L81" t="str">
        <f>IF('USGS 1970-2005'!L81="","",IF('ICSY 1950-2003'!L81="","",'USGS 1970-2005'!L81-'ICSY 1950-2003'!L81))</f>
        <v/>
      </c>
      <c r="M81" t="str">
        <f>IF('USGS 1970-2005'!M81="","",IF('ICSY 1950-2003'!M81="","",'USGS 1970-2005'!M81-'ICSY 1950-2003'!M81))</f>
        <v/>
      </c>
      <c r="N81" t="str">
        <f>IF('USGS 1970-2005'!N81="","",IF('ICSY 1950-2003'!N81="","",'USGS 1970-2005'!N81-'ICSY 1950-2003'!N81))</f>
        <v/>
      </c>
      <c r="O81" t="str">
        <f>IF('USGS 1970-2005'!O81="","",IF('ICSY 1950-2003'!O81="","",'USGS 1970-2005'!O81-'ICSY 1950-2003'!O81))</f>
        <v/>
      </c>
      <c r="P81" t="str">
        <f>IF('USGS 1970-2005'!P81="","",IF('ICSY 1950-2003'!P81="","",'USGS 1970-2005'!P81-'ICSY 1950-2003'!P81))</f>
        <v/>
      </c>
      <c r="Q81" t="str">
        <f>IF('USGS 1970-2005'!Q81="","",IF('ICSY 1950-2003'!Q81="","",'USGS 1970-2005'!Q81-'ICSY 1950-2003'!Q81))</f>
        <v/>
      </c>
      <c r="R81" t="str">
        <f>IF('USGS 1970-2005'!R81="","",IF('ICSY 1950-2003'!R81="","",'USGS 1970-2005'!R81-'ICSY 1950-2003'!R81))</f>
        <v/>
      </c>
      <c r="S81" t="str">
        <f>IF('USGS 1970-2005'!S81="","",IF('ICSY 1950-2003'!S81="","",'USGS 1970-2005'!S81-'ICSY 1950-2003'!S81))</f>
        <v/>
      </c>
      <c r="T81" t="str">
        <f>IF('USGS 1970-2005'!T81="","",IF('ICSY 1950-2003'!T81="","",'USGS 1970-2005'!T81-'ICSY 1950-2003'!T81))</f>
        <v/>
      </c>
      <c r="U81" t="str">
        <f>IF('USGS 1970-2005'!U81="","",IF('ICSY 1950-2003'!U81="","",'USGS 1970-2005'!U81-'ICSY 1950-2003'!U81))</f>
        <v/>
      </c>
      <c r="V81" t="str">
        <f>IF('USGS 1970-2005'!V81="","",IF('ICSY 1950-2003'!V81="","",'USGS 1970-2005'!V81-'ICSY 1950-2003'!V81))</f>
        <v/>
      </c>
      <c r="W81" t="str">
        <f>IF('USGS 1970-2005'!W81="","",IF('ICSY 1950-2003'!W81="","",'USGS 1970-2005'!W81-'ICSY 1950-2003'!W81))</f>
        <v/>
      </c>
      <c r="X81" t="str">
        <f>IF('USGS 1970-2005'!X81="","",IF('ICSY 1950-2003'!X81="","",'USGS 1970-2005'!X81-'ICSY 1950-2003'!X81))</f>
        <v/>
      </c>
      <c r="Y81" t="str">
        <f>IF('USGS 1970-2005'!Y81="","",IF('ICSY 1950-2003'!Y81="","",'USGS 1970-2005'!Y81-'ICSY 1950-2003'!Y81))</f>
        <v/>
      </c>
      <c r="Z81" t="str">
        <f>IF('USGS 1970-2005'!Z81="","",IF('ICSY 1950-2003'!Z81="","",'USGS 1970-2005'!Z81-'ICSY 1950-2003'!Z81))</f>
        <v/>
      </c>
      <c r="AA81" t="str">
        <f>IF('USGS 1970-2005'!AA81="","",IF('ICSY 1950-2003'!AA81="","",'USGS 1970-2005'!AA81-'ICSY 1950-2003'!AA81))</f>
        <v/>
      </c>
      <c r="AB81" t="str">
        <f>IF('USGS 1970-2005'!AB81="","",IF('ICSY 1950-2003'!AB81="","",'USGS 1970-2005'!AB81-'ICSY 1950-2003'!AB81))</f>
        <v/>
      </c>
      <c r="AC81" t="str">
        <f>IF('USGS 1970-2005'!AC81="","",IF('ICSY 1950-2003'!AC81="","",'USGS 1970-2005'!AC81-'ICSY 1950-2003'!AC81))</f>
        <v/>
      </c>
      <c r="AD81" t="str">
        <f>IF('USGS 1970-2005'!AD81="","",IF('ICSY 1950-2003'!AD81="","",'USGS 1970-2005'!AD81-'ICSY 1950-2003'!AD81))</f>
        <v/>
      </c>
      <c r="AE81" t="str">
        <f>IF('USGS 1970-2005'!AE81="","",IF('ICSY 1950-2003'!AE81="","",'USGS 1970-2005'!AE81-'ICSY 1950-2003'!AE81))</f>
        <v/>
      </c>
      <c r="AF81" t="str">
        <f>IF('USGS 1970-2005'!AF81="","",IF('ICSY 1950-2003'!AF81="","",'USGS 1970-2005'!AF81-'ICSY 1950-2003'!AF81))</f>
        <v/>
      </c>
      <c r="AG81" t="str">
        <f>IF('USGS 1970-2005'!AG81="","",IF('ICSY 1950-2003'!AG81="","",'USGS 1970-2005'!AG81-'ICSY 1950-2003'!AG81))</f>
        <v/>
      </c>
      <c r="AH81">
        <f>IF('USGS 1970-2005'!AH81="","",IF('ICSY 1950-2003'!AH81="","",'USGS 1970-2005'!AH81-'ICSY 1950-2003'!AH81))</f>
        <v>74</v>
      </c>
      <c r="AI81">
        <f>IF('USGS 1970-2005'!AI81="","",IF('ICSY 1950-2003'!AI81="","",'USGS 1970-2005'!AI81-'ICSY 1950-2003'!AI81))</f>
        <v>22</v>
      </c>
      <c r="AJ81">
        <f>IF('USGS 1970-2005'!AJ81="","",IF('ICSY 1950-2003'!AJ81="","",'USGS 1970-2005'!AJ81-'ICSY 1950-2003'!AJ81))</f>
        <v>11</v>
      </c>
      <c r="AK81">
        <f>IF('USGS 1970-2005'!AK81="","",IF('ICSY 1950-2003'!AK81="","",'USGS 1970-2005'!AK81-'ICSY 1950-2003'!AK81))</f>
        <v>41</v>
      </c>
      <c r="AL81">
        <f>IF('USGS 1970-2005'!AL81="","",IF('ICSY 1950-2003'!AL81="","",'USGS 1970-2005'!AL81-'ICSY 1950-2003'!AL81))</f>
        <v>0</v>
      </c>
      <c r="AM81">
        <f>IF('USGS 1970-2005'!AM81="","",IF('ICSY 1950-2003'!AM81="","",'USGS 1970-2005'!AM81-'ICSY 1950-2003'!AM81))</f>
        <v>-3</v>
      </c>
      <c r="AN81">
        <f>IF('USGS 1970-2005'!AN81="","",IF('ICSY 1950-2003'!AN81="","",'USGS 1970-2005'!AN81-'ICSY 1950-2003'!AN81))</f>
        <v>1</v>
      </c>
      <c r="AO81">
        <f>IF('USGS 1970-2005'!AO81="","",IF('ICSY 1950-2003'!AO81="","",'USGS 1970-2005'!AO81-'ICSY 1950-2003'!AO81))</f>
        <v>1</v>
      </c>
      <c r="AP81">
        <f>IF('USGS 1970-2005'!AP81="","",IF('ICSY 1950-2003'!AP81="","",'USGS 1970-2005'!AP81-'ICSY 1950-2003'!AP81))</f>
        <v>0</v>
      </c>
      <c r="AQ81">
        <f>IF('USGS 1970-2005'!AQ81="","",IF('ICSY 1950-2003'!AQ81="","",'USGS 1970-2005'!AQ81-'ICSY 1950-2003'!AQ81))</f>
        <v>0</v>
      </c>
      <c r="AR81">
        <f>IF('USGS 1970-2005'!AR81="","",IF('ICSY 1950-2003'!AR81="","",'USGS 1970-2005'!AR81-'ICSY 1950-2003'!AR81))</f>
        <v>0</v>
      </c>
      <c r="AS81">
        <f>IF('USGS 1970-2005'!AS81="","",IF('ICSY 1950-2003'!AS81="","",'USGS 1970-2005'!AS81-'ICSY 1950-2003'!AS81))</f>
        <v>0</v>
      </c>
      <c r="AU81">
        <f t="shared" si="1"/>
        <v>0.04</v>
      </c>
    </row>
    <row r="82" spans="1:47" x14ac:dyDescent="0.2">
      <c r="A82" t="s">
        <v>699</v>
      </c>
      <c r="B82" t="s">
        <v>701</v>
      </c>
      <c r="C82" t="s">
        <v>700</v>
      </c>
      <c r="L82">
        <f>IF('USGS 1970-2005'!L82="","",IF('ICSY 1950-2003'!L82="","",'USGS 1970-2005'!L82-'ICSY 1950-2003'!L82))</f>
        <v>19.640000000000327</v>
      </c>
      <c r="M82">
        <f>IF('USGS 1970-2005'!M82="","",IF('ICSY 1950-2003'!M82="","",'USGS 1970-2005'!M82-'ICSY 1950-2003'!M82))</f>
        <v>17.909999999999854</v>
      </c>
      <c r="N82">
        <f>IF('USGS 1970-2005'!N82="","",IF('ICSY 1950-2003'!N82="","",'USGS 1970-2005'!N82-'ICSY 1950-2003'!N82))</f>
        <v>18.450000000000728</v>
      </c>
      <c r="O82">
        <f>IF('USGS 1970-2005'!O82="","",IF('ICSY 1950-2003'!O82="","",'USGS 1970-2005'!O82-'ICSY 1950-2003'!O82))</f>
        <v>20.180000000000291</v>
      </c>
      <c r="P82">
        <f>IF('USGS 1970-2005'!P82="","",IF('ICSY 1950-2003'!P82="","",'USGS 1970-2005'!P82-'ICSY 1950-2003'!P82))</f>
        <v>14.639999999999418</v>
      </c>
      <c r="Q82">
        <f>IF('USGS 1970-2005'!Q82="","",IF('ICSY 1950-2003'!Q82="","",'USGS 1970-2005'!Q82-'ICSY 1950-2003'!Q82))</f>
        <v>22.090000000000146</v>
      </c>
      <c r="R82">
        <f>IF('USGS 1970-2005'!R82="","",IF('ICSY 1950-2003'!R82="","",'USGS 1970-2005'!R82-'ICSY 1950-2003'!R82))</f>
        <v>23.270000000000437</v>
      </c>
      <c r="S82">
        <f>IF('USGS 1970-2005'!S82="","",IF('ICSY 1950-2003'!S82="","",'USGS 1970-2005'!S82-'ICSY 1950-2003'!S82))</f>
        <v>25.270000000000437</v>
      </c>
      <c r="T82">
        <f>IF('USGS 1970-2005'!T82="","",IF('ICSY 1950-2003'!T82="","",'USGS 1970-2005'!T82-'ICSY 1950-2003'!T82))</f>
        <v>26.270000000000437</v>
      </c>
      <c r="U82">
        <f>IF('USGS 1970-2005'!U82="","",IF('ICSY 1950-2003'!U82="","",'USGS 1970-2005'!U82-'ICSY 1950-2003'!U82))</f>
        <v>26.090000000000146</v>
      </c>
      <c r="V82">
        <f>IF('USGS 1970-2005'!V82="","",IF('ICSY 1950-2003'!V82="","",'USGS 1970-2005'!V82-'ICSY 1950-2003'!V82))</f>
        <v>26.360000000000582</v>
      </c>
      <c r="W82">
        <f>IF('USGS 1970-2005'!W82="","",IF('ICSY 1950-2003'!W82="","",'USGS 1970-2005'!W82-'ICSY 1950-2003'!W82))</f>
        <v>26</v>
      </c>
      <c r="X82">
        <f>IF('USGS 1970-2005'!X82="","",IF('ICSY 1950-2003'!X82="","",'USGS 1970-2005'!X82-'ICSY 1950-2003'!X82))</f>
        <v>24.450000000000728</v>
      </c>
      <c r="Y82">
        <f>IF('USGS 1970-2005'!Y82="","",IF('ICSY 1950-2003'!Y82="","",'USGS 1970-2005'!Y82-'ICSY 1950-2003'!Y82))</f>
        <v>24.360000000000582</v>
      </c>
      <c r="Z82">
        <f>IF('USGS 1970-2005'!Z82="","",IF('ICSY 1950-2003'!Z82="","",'USGS 1970-2005'!Z82-'ICSY 1950-2003'!Z82))</f>
        <v>24.090000000000146</v>
      </c>
      <c r="AA82">
        <f>IF('USGS 1970-2005'!AA82="","",IF('ICSY 1950-2003'!AA82="","",'USGS 1970-2005'!AA82-'ICSY 1950-2003'!AA82))</f>
        <v>23.819999999999709</v>
      </c>
      <c r="AB82">
        <f>IF('USGS 1970-2005'!AB82="","",IF('ICSY 1950-2003'!AB82="","",'USGS 1970-2005'!AB82-'ICSY 1950-2003'!AB82))</f>
        <v>24.729999999999563</v>
      </c>
      <c r="AC82">
        <f>IF('USGS 1970-2005'!AC82="","",IF('ICSY 1950-2003'!AC82="","",'USGS 1970-2005'!AC82-'ICSY 1950-2003'!AC82))</f>
        <v>26.360000000000582</v>
      </c>
      <c r="AD82">
        <f>IF('USGS 1970-2005'!AD82="","",IF('ICSY 1950-2003'!AD82="","",'USGS 1970-2005'!AD82-'ICSY 1950-2003'!AD82))</f>
        <v>1.0000000000218279E-2</v>
      </c>
      <c r="AE82">
        <f>IF('USGS 1970-2005'!AE82="","",IF('ICSY 1950-2003'!AE82="","",'USGS 1970-2005'!AE82-'ICSY 1950-2003'!AE82))</f>
        <v>35</v>
      </c>
      <c r="AF82">
        <f>IF('USGS 1970-2005'!AF82="","",IF('ICSY 1950-2003'!AF82="","",'USGS 1970-2005'!AF82-'ICSY 1950-2003'!AF82))</f>
        <v>-88</v>
      </c>
      <c r="AG82" t="str">
        <f>IF('USGS 1970-2005'!AG82="","",IF('ICSY 1950-2003'!AG82="","",'USGS 1970-2005'!AG82-'ICSY 1950-2003'!AG82))</f>
        <v/>
      </c>
      <c r="AH82" t="str">
        <f>IF('USGS 1970-2005'!AH82="","",IF('ICSY 1950-2003'!AH82="","",'USGS 1970-2005'!AH82-'ICSY 1950-2003'!AH82))</f>
        <v/>
      </c>
      <c r="AI82" t="str">
        <f>IF('USGS 1970-2005'!AI82="","",IF('ICSY 1950-2003'!AI82="","",'USGS 1970-2005'!AI82-'ICSY 1950-2003'!AI82))</f>
        <v/>
      </c>
      <c r="AJ82" t="str">
        <f>IF('USGS 1970-2005'!AJ82="","",IF('ICSY 1950-2003'!AJ82="","",'USGS 1970-2005'!AJ82-'ICSY 1950-2003'!AJ82))</f>
        <v/>
      </c>
      <c r="AK82" t="str">
        <f>IF('USGS 1970-2005'!AK82="","",IF('ICSY 1950-2003'!AK82="","",'USGS 1970-2005'!AK82-'ICSY 1950-2003'!AK82))</f>
        <v/>
      </c>
      <c r="AL82" t="str">
        <f>IF('USGS 1970-2005'!AL82="","",IF('ICSY 1950-2003'!AL82="","",'USGS 1970-2005'!AL82-'ICSY 1950-2003'!AL82))</f>
        <v/>
      </c>
      <c r="AM82" t="str">
        <f>IF('USGS 1970-2005'!AM82="","",IF('ICSY 1950-2003'!AM82="","",'USGS 1970-2005'!AM82-'ICSY 1950-2003'!AM82))</f>
        <v/>
      </c>
      <c r="AN82" t="str">
        <f>IF('USGS 1970-2005'!AN82="","",IF('ICSY 1950-2003'!AN82="","",'USGS 1970-2005'!AN82-'ICSY 1950-2003'!AN82))</f>
        <v/>
      </c>
      <c r="AO82" t="str">
        <f>IF('USGS 1970-2005'!AO82="","",IF('ICSY 1950-2003'!AO82="","",'USGS 1970-2005'!AO82-'ICSY 1950-2003'!AO82))</f>
        <v/>
      </c>
      <c r="AP82" t="str">
        <f>IF('USGS 1970-2005'!AP82="","",IF('ICSY 1950-2003'!AP82="","",'USGS 1970-2005'!AP82-'ICSY 1950-2003'!AP82))</f>
        <v/>
      </c>
      <c r="AQ82" t="str">
        <f>IF('USGS 1970-2005'!AQ82="","",IF('ICSY 1950-2003'!AQ82="","",'USGS 1970-2005'!AQ82-'ICSY 1950-2003'!AQ82))</f>
        <v/>
      </c>
      <c r="AR82" t="str">
        <f>IF('USGS 1970-2005'!AR82="","",IF('ICSY 1950-2003'!AR82="","",'USGS 1970-2005'!AR82-'ICSY 1950-2003'!AR82))</f>
        <v/>
      </c>
      <c r="AS82" t="str">
        <f>IF('USGS 1970-2005'!AS82="","",IF('ICSY 1950-2003'!AS82="","",'USGS 1970-2005'!AS82-'ICSY 1950-2003'!AS82))</f>
        <v/>
      </c>
      <c r="AU82">
        <f t="shared" si="1"/>
        <v>0</v>
      </c>
    </row>
    <row r="83" spans="1:47" x14ac:dyDescent="0.2">
      <c r="A83" t="s">
        <v>233</v>
      </c>
      <c r="B83" t="s">
        <v>234</v>
      </c>
      <c r="C83" t="s">
        <v>235</v>
      </c>
      <c r="L83">
        <f>IF('USGS 1970-2005'!L83="","",IF('ICSY 1950-2003'!L83="","",'USGS 1970-2005'!L83-'ICSY 1950-2003'!L83))</f>
        <v>80.450000000004366</v>
      </c>
      <c r="M83">
        <f>IF('USGS 1970-2005'!M83="","",IF('ICSY 1950-2003'!M83="","",'USGS 1970-2005'!M83-'ICSY 1950-2003'!M83))</f>
        <v>87.090000000003783</v>
      </c>
      <c r="N83">
        <f>IF('USGS 1970-2005'!N83="","",IF('ICSY 1950-2003'!N83="","",'USGS 1970-2005'!N83-'ICSY 1950-2003'!N83))</f>
        <v>89.450000000004366</v>
      </c>
      <c r="O83">
        <f>IF('USGS 1970-2005'!O83="","",IF('ICSY 1950-2003'!O83="","",'USGS 1970-2005'!O83-'ICSY 1950-2003'!O83))</f>
        <v>87.180000000000291</v>
      </c>
      <c r="P83">
        <f>IF('USGS 1970-2005'!P83="","",IF('ICSY 1950-2003'!P83="","",'USGS 1970-2005'!P83-'ICSY 1950-2003'!P83))</f>
        <v>75.730000000003201</v>
      </c>
      <c r="Q83">
        <f>IF('USGS 1970-2005'!Q83="","",IF('ICSY 1950-2003'!Q83="","",'USGS 1970-2005'!Q83-'ICSY 1950-2003'!Q83))</f>
        <v>72</v>
      </c>
      <c r="R83">
        <f>IF('USGS 1970-2005'!R83="","",IF('ICSY 1950-2003'!R83="","",'USGS 1970-2005'!R83-'ICSY 1950-2003'!R83))</f>
        <v>1339.8199999999997</v>
      </c>
      <c r="S83">
        <f>IF('USGS 1970-2005'!S83="","",IF('ICSY 1950-2003'!S83="","",'USGS 1970-2005'!S83-'ICSY 1950-2003'!S83))</f>
        <v>1315.1800000000003</v>
      </c>
      <c r="T83">
        <f>IF('USGS 1970-2005'!T83="","",IF('ICSY 1950-2003'!T83="","",'USGS 1970-2005'!T83-'ICSY 1950-2003'!T83))</f>
        <v>1119.2700000000041</v>
      </c>
      <c r="U83">
        <f>IF('USGS 1970-2005'!U83="","",IF('ICSY 1950-2003'!U83="","",'USGS 1970-2005'!U83-'ICSY 1950-2003'!U83))</f>
        <v>1081.9100000000035</v>
      </c>
      <c r="V83">
        <f>IF('USGS 1970-2005'!V83="","",IF('ICSY 1950-2003'!V83="","",'USGS 1970-2005'!V83-'ICSY 1950-2003'!V83))</f>
        <v>-292.81999999999971</v>
      </c>
      <c r="W83">
        <f>IF('USGS 1970-2005'!W83="","",IF('ICSY 1950-2003'!W83="","",'USGS 1970-2005'!W83-'ICSY 1950-2003'!W83))</f>
        <v>66.549999999999272</v>
      </c>
      <c r="X83">
        <f>IF('USGS 1970-2005'!X83="","",IF('ICSY 1950-2003'!X83="","",'USGS 1970-2005'!X83-'ICSY 1950-2003'!X83))</f>
        <v>61.909999999999854</v>
      </c>
      <c r="Y83">
        <f>IF('USGS 1970-2005'!Y83="","",IF('ICSY 1950-2003'!Y83="","",'USGS 1970-2005'!Y83-'ICSY 1950-2003'!Y83))</f>
        <v>64</v>
      </c>
      <c r="Z83">
        <f>IF('USGS 1970-2005'!Z83="","",IF('ICSY 1950-2003'!Z83="","",'USGS 1970-2005'!Z83-'ICSY 1950-2003'!Z83))</f>
        <v>61</v>
      </c>
      <c r="AA83">
        <f>IF('USGS 1970-2005'!AA83="","",IF('ICSY 1950-2003'!AA83="","",'USGS 1970-2005'!AA83-'ICSY 1950-2003'!AA83))</f>
        <v>53.819999999999709</v>
      </c>
      <c r="AB83">
        <f>IF('USGS 1970-2005'!AB83="","",IF('ICSY 1950-2003'!AB83="","",'USGS 1970-2005'!AB83-'ICSY 1950-2003'!AB83))</f>
        <v>55.450000000000728</v>
      </c>
      <c r="AC83">
        <f>IF('USGS 1970-2005'!AC83="","",IF('ICSY 1950-2003'!AC83="","",'USGS 1970-2005'!AC83-'ICSY 1950-2003'!AC83))</f>
        <v>52.909999999999854</v>
      </c>
      <c r="AD83">
        <f>IF('USGS 1970-2005'!AD83="","",IF('ICSY 1950-2003'!AD83="","",'USGS 1970-2005'!AD83-'ICSY 1950-2003'!AD83))</f>
        <v>-0.22000000000116415</v>
      </c>
      <c r="AE83">
        <f>IF('USGS 1970-2005'!AE83="","",IF('ICSY 1950-2003'!AE83="","",'USGS 1970-2005'!AE83-'ICSY 1950-2003'!AE83))</f>
        <v>0</v>
      </c>
      <c r="AF83">
        <f>IF('USGS 1970-2005'!AF83="","",IF('ICSY 1950-2003'!AF83="","",'USGS 1970-2005'!AF83-'ICSY 1950-2003'!AF83))</f>
        <v>0</v>
      </c>
      <c r="AG83" t="str">
        <f>IF('USGS 1970-2005'!AG83="","",IF('ICSY 1950-2003'!AG83="","",'USGS 1970-2005'!AG83-'ICSY 1950-2003'!AG83))</f>
        <v/>
      </c>
      <c r="AH83">
        <f>IF('USGS 1970-2005'!AH83="","",IF('ICSY 1950-2003'!AH83="","",'USGS 1970-2005'!AH83-'ICSY 1950-2003'!AH83))</f>
        <v>198</v>
      </c>
      <c r="AI83">
        <f>IF('USGS 1970-2005'!AI83="","",IF('ICSY 1950-2003'!AI83="","",'USGS 1970-2005'!AI83-'ICSY 1950-2003'!AI83))</f>
        <v>0</v>
      </c>
      <c r="AJ83">
        <f>IF('USGS 1970-2005'!AJ83="","",IF('ICSY 1950-2003'!AJ83="","",'USGS 1970-2005'!AJ83-'ICSY 1950-2003'!AJ83))</f>
        <v>163</v>
      </c>
      <c r="AK83">
        <f>IF('USGS 1970-2005'!AK83="","",IF('ICSY 1950-2003'!AK83="","",'USGS 1970-2005'!AK83-'ICSY 1950-2003'!AK83))</f>
        <v>-5556</v>
      </c>
      <c r="AL83">
        <f>IF('USGS 1970-2005'!AL83="","",IF('ICSY 1950-2003'!AL83="","",'USGS 1970-2005'!AL83-'ICSY 1950-2003'!AL83))</f>
        <v>-5473</v>
      </c>
      <c r="AM83">
        <f>IF('USGS 1970-2005'!AM83="","",IF('ICSY 1950-2003'!AM83="","",'USGS 1970-2005'!AM83-'ICSY 1950-2003'!AM83))</f>
        <v>-1265</v>
      </c>
      <c r="AN83">
        <f>IF('USGS 1970-2005'!AN83="","",IF('ICSY 1950-2003'!AN83="","",'USGS 1970-2005'!AN83-'ICSY 1950-2003'!AN83))</f>
        <v>-1854</v>
      </c>
      <c r="AO83">
        <f>IF('USGS 1970-2005'!AO83="","",IF('ICSY 1950-2003'!AO83="","",'USGS 1970-2005'!AO83-'ICSY 1950-2003'!AO83))</f>
        <v>-4058</v>
      </c>
      <c r="AP83">
        <f>IF('USGS 1970-2005'!AP83="","",IF('ICSY 1950-2003'!AP83="","",'USGS 1970-2005'!AP83-'ICSY 1950-2003'!AP83))</f>
        <v>-2674</v>
      </c>
      <c r="AQ83">
        <f>IF('USGS 1970-2005'!AQ83="","",IF('ICSY 1950-2003'!AQ83="","",'USGS 1970-2005'!AQ83-'ICSY 1950-2003'!AQ83))</f>
        <v>-1571</v>
      </c>
      <c r="AR83">
        <f>IF('USGS 1970-2005'!AR83="","",IF('ICSY 1950-2003'!AR83="","",'USGS 1970-2005'!AR83-'ICSY 1950-2003'!AR83))</f>
        <v>-1003</v>
      </c>
      <c r="AS83" t="str">
        <f>IF('USGS 1970-2005'!AS83="","",IF('ICSY 1950-2003'!AS83="","",'USGS 1970-2005'!AS83-'ICSY 1950-2003'!AS83))</f>
        <v/>
      </c>
      <c r="AU83">
        <f t="shared" si="1"/>
        <v>-23.454000000000001</v>
      </c>
    </row>
    <row r="84" spans="1:47" x14ac:dyDescent="0.2">
      <c r="A84" t="s">
        <v>236</v>
      </c>
      <c r="B84" t="s">
        <v>237</v>
      </c>
      <c r="C84" t="s">
        <v>238</v>
      </c>
      <c r="L84">
        <f>IF('USGS 1970-2005'!L84="","",IF('ICSY 1950-2003'!L84="","",'USGS 1970-2005'!L84-'ICSY 1950-2003'!L84))</f>
        <v>0.73000000000001819</v>
      </c>
      <c r="M84">
        <f>IF('USGS 1970-2005'!M84="","",IF('ICSY 1950-2003'!M84="","",'USGS 1970-2005'!M84-'ICSY 1950-2003'!M84))</f>
        <v>0.82000000000005002</v>
      </c>
      <c r="N84">
        <f>IF('USGS 1970-2005'!N84="","",IF('ICSY 1950-2003'!N84="","",'USGS 1970-2005'!N84-'ICSY 1950-2003'!N84))</f>
        <v>-87.269999999999982</v>
      </c>
      <c r="O84">
        <f>IF('USGS 1970-2005'!O84="","",IF('ICSY 1950-2003'!O84="","",'USGS 1970-2005'!O84-'ICSY 1950-2003'!O84))</f>
        <v>37.269999999999982</v>
      </c>
      <c r="P84">
        <f>IF('USGS 1970-2005'!P84="","",IF('ICSY 1950-2003'!P84="","",'USGS 1970-2005'!P84-'ICSY 1950-2003'!P84))</f>
        <v>-66.449999999999989</v>
      </c>
      <c r="Q84">
        <f>IF('USGS 1970-2005'!Q84="","",IF('ICSY 1950-2003'!Q84="","",'USGS 1970-2005'!Q84-'ICSY 1950-2003'!Q84))</f>
        <v>1.2699999999999818</v>
      </c>
      <c r="R84">
        <f>IF('USGS 1970-2005'!R84="","",IF('ICSY 1950-2003'!R84="","",'USGS 1970-2005'!R84-'ICSY 1950-2003'!R84))</f>
        <v>-23.449999999999932</v>
      </c>
      <c r="S84">
        <f>IF('USGS 1970-2005'!S84="","",IF('ICSY 1950-2003'!S84="","",'USGS 1970-2005'!S84-'ICSY 1950-2003'!S84))</f>
        <v>45.909999999999968</v>
      </c>
      <c r="T84">
        <f>IF('USGS 1970-2005'!T84="","",IF('ICSY 1950-2003'!T84="","",'USGS 1970-2005'!T84-'ICSY 1950-2003'!T84))</f>
        <v>11.910000000000025</v>
      </c>
      <c r="U84">
        <f>IF('USGS 1970-2005'!U84="","",IF('ICSY 1950-2003'!U84="","",'USGS 1970-2005'!U84-'ICSY 1950-2003'!U84))</f>
        <v>22.910000000000025</v>
      </c>
      <c r="V84">
        <f>IF('USGS 1970-2005'!V84="","",IF('ICSY 1950-2003'!V84="","",'USGS 1970-2005'!V84-'ICSY 1950-2003'!V84))</f>
        <v>0.55000000000001137</v>
      </c>
      <c r="W84">
        <f>IF('USGS 1970-2005'!W84="","",IF('ICSY 1950-2003'!W84="","",'USGS 1970-2005'!W84-'ICSY 1950-2003'!W84))</f>
        <v>1.2699999999999818</v>
      </c>
      <c r="X84">
        <f>IF('USGS 1970-2005'!X84="","",IF('ICSY 1950-2003'!X84="","",'USGS 1970-2005'!X84-'ICSY 1950-2003'!X84))</f>
        <v>40.730000000000018</v>
      </c>
      <c r="Y84">
        <f>IF('USGS 1970-2005'!Y84="","",IF('ICSY 1950-2003'!Y84="","",'USGS 1970-2005'!Y84-'ICSY 1950-2003'!Y84))</f>
        <v>12.910000000000025</v>
      </c>
      <c r="Z84">
        <f>IF('USGS 1970-2005'!Z84="","",IF('ICSY 1950-2003'!Z84="","",'USGS 1970-2005'!Z84-'ICSY 1950-2003'!Z84))</f>
        <v>-5.9099999999999966</v>
      </c>
      <c r="AA84">
        <f>IF('USGS 1970-2005'!AA84="","",IF('ICSY 1950-2003'!AA84="","",'USGS 1970-2005'!AA84-'ICSY 1950-2003'!AA84))</f>
        <v>7.6399999999999864</v>
      </c>
      <c r="AB84">
        <f>IF('USGS 1970-2005'!AB84="","",IF('ICSY 1950-2003'!AB84="","",'USGS 1970-2005'!AB84-'ICSY 1950-2003'!AB84))</f>
        <v>9.0000000000003411E-2</v>
      </c>
      <c r="AC84">
        <f>IF('USGS 1970-2005'!AC84="","",IF('ICSY 1950-2003'!AC84="","",'USGS 1970-2005'!AC84-'ICSY 1950-2003'!AC84))</f>
        <v>-19.449999999999989</v>
      </c>
      <c r="AD84">
        <f>IF('USGS 1970-2005'!AD84="","",IF('ICSY 1950-2003'!AD84="","",'USGS 1970-2005'!AD84-'ICSY 1950-2003'!AD84))</f>
        <v>65.180000000000007</v>
      </c>
      <c r="AE84">
        <f>IF('USGS 1970-2005'!AE84="","",IF('ICSY 1950-2003'!AE84="","",'USGS 1970-2005'!AE84-'ICSY 1950-2003'!AE84))</f>
        <v>0</v>
      </c>
      <c r="AF84">
        <f>IF('USGS 1970-2005'!AF84="","",IF('ICSY 1950-2003'!AF84="","",'USGS 1970-2005'!AF84-'ICSY 1950-2003'!AF84))</f>
        <v>0</v>
      </c>
      <c r="AG84">
        <f>IF('USGS 1970-2005'!AG84="","",IF('ICSY 1950-2003'!AG84="","",'USGS 1970-2005'!AG84-'ICSY 1950-2003'!AG84))</f>
        <v>0</v>
      </c>
      <c r="AH84">
        <f>IF('USGS 1970-2005'!AH84="","",IF('ICSY 1950-2003'!AH84="","",'USGS 1970-2005'!AH84-'ICSY 1950-2003'!AH84))</f>
        <v>4</v>
      </c>
      <c r="AI84">
        <f>IF('USGS 1970-2005'!AI84="","",IF('ICSY 1950-2003'!AI84="","",'USGS 1970-2005'!AI84-'ICSY 1950-2003'!AI84))</f>
        <v>3</v>
      </c>
      <c r="AJ84">
        <f>IF('USGS 1970-2005'!AJ84="","",IF('ICSY 1950-2003'!AJ84="","",'USGS 1970-2005'!AJ84-'ICSY 1950-2003'!AJ84))</f>
        <v>-4</v>
      </c>
      <c r="AK84">
        <f>IF('USGS 1970-2005'!AK84="","",IF('ICSY 1950-2003'!AK84="","",'USGS 1970-2005'!AK84-'ICSY 1950-2003'!AK84))</f>
        <v>0</v>
      </c>
      <c r="AL84">
        <f>IF('USGS 1970-2005'!AL84="","",IF('ICSY 1950-2003'!AL84="","",'USGS 1970-2005'!AL84-'ICSY 1950-2003'!AL84))</f>
        <v>0</v>
      </c>
      <c r="AM84">
        <f>IF('USGS 1970-2005'!AM84="","",IF('ICSY 1950-2003'!AM84="","",'USGS 1970-2005'!AM84-'ICSY 1950-2003'!AM84))</f>
        <v>254</v>
      </c>
      <c r="AN84">
        <f>IF('USGS 1970-2005'!AN84="","",IF('ICSY 1950-2003'!AN84="","",'USGS 1970-2005'!AN84-'ICSY 1950-2003'!AN84))</f>
        <v>57</v>
      </c>
      <c r="AO84">
        <f>IF('USGS 1970-2005'!AO84="","",IF('ICSY 1950-2003'!AO84="","",'USGS 1970-2005'!AO84-'ICSY 1950-2003'!AO84))</f>
        <v>19</v>
      </c>
      <c r="AP84">
        <f>IF('USGS 1970-2005'!AP84="","",IF('ICSY 1950-2003'!AP84="","",'USGS 1970-2005'!AP84-'ICSY 1950-2003'!AP84))</f>
        <v>277</v>
      </c>
      <c r="AQ84">
        <f>IF('USGS 1970-2005'!AQ84="","",IF('ICSY 1950-2003'!AQ84="","",'USGS 1970-2005'!AQ84-'ICSY 1950-2003'!AQ84))</f>
        <v>410</v>
      </c>
      <c r="AR84">
        <f>IF('USGS 1970-2005'!AR84="","",IF('ICSY 1950-2003'!AR84="","",'USGS 1970-2005'!AR84-'ICSY 1950-2003'!AR84))</f>
        <v>486</v>
      </c>
      <c r="AS84">
        <f>IF('USGS 1970-2005'!AS84="","",IF('ICSY 1950-2003'!AS84="","",'USGS 1970-2005'!AS84-'ICSY 1950-2003'!AS84))</f>
        <v>0</v>
      </c>
      <c r="AU84">
        <f t="shared" si="1"/>
        <v>1.5029999999999999</v>
      </c>
    </row>
    <row r="85" spans="1:47" x14ac:dyDescent="0.2">
      <c r="A85" t="s">
        <v>239</v>
      </c>
      <c r="B85" t="s">
        <v>240</v>
      </c>
      <c r="C85" t="s">
        <v>241</v>
      </c>
      <c r="L85" t="str">
        <f>IF('USGS 1970-2005'!L85="","",IF('ICSY 1950-2003'!L85="","",'USGS 1970-2005'!L85-'ICSY 1950-2003'!L85))</f>
        <v/>
      </c>
      <c r="M85" t="str">
        <f>IF('USGS 1970-2005'!M85="","",IF('ICSY 1950-2003'!M85="","",'USGS 1970-2005'!M85-'ICSY 1950-2003'!M85))</f>
        <v/>
      </c>
      <c r="N85" t="str">
        <f>IF('USGS 1970-2005'!N85="","",IF('ICSY 1950-2003'!N85="","",'USGS 1970-2005'!N85-'ICSY 1950-2003'!N85))</f>
        <v/>
      </c>
      <c r="O85" t="str">
        <f>IF('USGS 1970-2005'!O85="","",IF('ICSY 1950-2003'!O85="","",'USGS 1970-2005'!O85-'ICSY 1950-2003'!O85))</f>
        <v/>
      </c>
      <c r="P85" t="str">
        <f>IF('USGS 1970-2005'!P85="","",IF('ICSY 1950-2003'!P85="","",'USGS 1970-2005'!P85-'ICSY 1950-2003'!P85))</f>
        <v/>
      </c>
      <c r="Q85" t="str">
        <f>IF('USGS 1970-2005'!Q85="","",IF('ICSY 1950-2003'!Q85="","",'USGS 1970-2005'!Q85-'ICSY 1950-2003'!Q85))</f>
        <v/>
      </c>
      <c r="R85" t="str">
        <f>IF('USGS 1970-2005'!R85="","",IF('ICSY 1950-2003'!R85="","",'USGS 1970-2005'!R85-'ICSY 1950-2003'!R85))</f>
        <v/>
      </c>
      <c r="S85" t="str">
        <f>IF('USGS 1970-2005'!S85="","",IF('ICSY 1950-2003'!S85="","",'USGS 1970-2005'!S85-'ICSY 1950-2003'!S85))</f>
        <v/>
      </c>
      <c r="T85" t="str">
        <f>IF('USGS 1970-2005'!T85="","",IF('ICSY 1950-2003'!T85="","",'USGS 1970-2005'!T85-'ICSY 1950-2003'!T85))</f>
        <v/>
      </c>
      <c r="U85" t="str">
        <f>IF('USGS 1970-2005'!U85="","",IF('ICSY 1950-2003'!U85="","",'USGS 1970-2005'!U85-'ICSY 1950-2003'!U85))</f>
        <v/>
      </c>
      <c r="V85" t="str">
        <f>IF('USGS 1970-2005'!V85="","",IF('ICSY 1950-2003'!V85="","",'USGS 1970-2005'!V85-'ICSY 1950-2003'!V85))</f>
        <v/>
      </c>
      <c r="W85" t="str">
        <f>IF('USGS 1970-2005'!W85="","",IF('ICSY 1950-2003'!W85="","",'USGS 1970-2005'!W85-'ICSY 1950-2003'!W85))</f>
        <v/>
      </c>
      <c r="X85" t="str">
        <f>IF('USGS 1970-2005'!X85="","",IF('ICSY 1950-2003'!X85="","",'USGS 1970-2005'!X85-'ICSY 1950-2003'!X85))</f>
        <v/>
      </c>
      <c r="Y85" t="str">
        <f>IF('USGS 1970-2005'!Y85="","",IF('ICSY 1950-2003'!Y85="","",'USGS 1970-2005'!Y85-'ICSY 1950-2003'!Y85))</f>
        <v/>
      </c>
      <c r="Z85" t="str">
        <f>IF('USGS 1970-2005'!Z85="","",IF('ICSY 1950-2003'!Z85="","",'USGS 1970-2005'!Z85-'ICSY 1950-2003'!Z85))</f>
        <v/>
      </c>
      <c r="AA85" t="str">
        <f>IF('USGS 1970-2005'!AA85="","",IF('ICSY 1950-2003'!AA85="","",'USGS 1970-2005'!AA85-'ICSY 1950-2003'!AA85))</f>
        <v/>
      </c>
      <c r="AB85" t="str">
        <f>IF('USGS 1970-2005'!AB85="","",IF('ICSY 1950-2003'!AB85="","",'USGS 1970-2005'!AB85-'ICSY 1950-2003'!AB85))</f>
        <v/>
      </c>
      <c r="AC85" t="str">
        <f>IF('USGS 1970-2005'!AC85="","",IF('ICSY 1950-2003'!AC85="","",'USGS 1970-2005'!AC85-'ICSY 1950-2003'!AC85))</f>
        <v/>
      </c>
      <c r="AD85" t="str">
        <f>IF('USGS 1970-2005'!AD85="","",IF('ICSY 1950-2003'!AD85="","",'USGS 1970-2005'!AD85-'ICSY 1950-2003'!AD85))</f>
        <v/>
      </c>
      <c r="AE85" t="str">
        <f>IF('USGS 1970-2005'!AE85="","",IF('ICSY 1950-2003'!AE85="","",'USGS 1970-2005'!AE85-'ICSY 1950-2003'!AE85))</f>
        <v/>
      </c>
      <c r="AF85" t="str">
        <f>IF('USGS 1970-2005'!AF85="","",IF('ICSY 1950-2003'!AF85="","",'USGS 1970-2005'!AF85-'ICSY 1950-2003'!AF85))</f>
        <v/>
      </c>
      <c r="AG85" t="str">
        <f>IF('USGS 1970-2005'!AG85="","",IF('ICSY 1950-2003'!AG85="","",'USGS 1970-2005'!AG85-'ICSY 1950-2003'!AG85))</f>
        <v/>
      </c>
      <c r="AH85" t="str">
        <f>IF('USGS 1970-2005'!AH85="","",IF('ICSY 1950-2003'!AH85="","",'USGS 1970-2005'!AH85-'ICSY 1950-2003'!AH85))</f>
        <v/>
      </c>
      <c r="AI85" t="str">
        <f>IF('USGS 1970-2005'!AI85="","",IF('ICSY 1950-2003'!AI85="","",'USGS 1970-2005'!AI85-'ICSY 1950-2003'!AI85))</f>
        <v/>
      </c>
      <c r="AJ85" t="str">
        <f>IF('USGS 1970-2005'!AJ85="","",IF('ICSY 1950-2003'!AJ85="","",'USGS 1970-2005'!AJ85-'ICSY 1950-2003'!AJ85))</f>
        <v/>
      </c>
      <c r="AK85" t="str">
        <f>IF('USGS 1970-2005'!AK85="","",IF('ICSY 1950-2003'!AK85="","",'USGS 1970-2005'!AK85-'ICSY 1950-2003'!AK85))</f>
        <v/>
      </c>
      <c r="AL85" t="str">
        <f>IF('USGS 1970-2005'!AL85="","",IF('ICSY 1950-2003'!AL85="","",'USGS 1970-2005'!AL85-'ICSY 1950-2003'!AL85))</f>
        <v/>
      </c>
      <c r="AM85" t="str">
        <f>IF('USGS 1970-2005'!AM85="","",IF('ICSY 1950-2003'!AM85="","",'USGS 1970-2005'!AM85-'ICSY 1950-2003'!AM85))</f>
        <v/>
      </c>
      <c r="AN85" t="str">
        <f>IF('USGS 1970-2005'!AN85="","",IF('ICSY 1950-2003'!AN85="","",'USGS 1970-2005'!AN85-'ICSY 1950-2003'!AN85))</f>
        <v/>
      </c>
      <c r="AO85" t="str">
        <f>IF('USGS 1970-2005'!AO85="","",IF('ICSY 1950-2003'!AO85="","",'USGS 1970-2005'!AO85-'ICSY 1950-2003'!AO85))</f>
        <v/>
      </c>
      <c r="AP85" t="str">
        <f>IF('USGS 1970-2005'!AP85="","",IF('ICSY 1950-2003'!AP85="","",'USGS 1970-2005'!AP85-'ICSY 1950-2003'!AP85))</f>
        <v/>
      </c>
      <c r="AQ85" t="str">
        <f>IF('USGS 1970-2005'!AQ85="","",IF('ICSY 1950-2003'!AQ85="","",'USGS 1970-2005'!AQ85-'ICSY 1950-2003'!AQ85))</f>
        <v/>
      </c>
      <c r="AR85" t="str">
        <f>IF('USGS 1970-2005'!AR85="","",IF('ICSY 1950-2003'!AR85="","",'USGS 1970-2005'!AR85-'ICSY 1950-2003'!AR85))</f>
        <v/>
      </c>
      <c r="AS85" t="str">
        <f>IF('USGS 1970-2005'!AS85="","",IF('ICSY 1950-2003'!AS85="","",'USGS 1970-2005'!AS85-'ICSY 1950-2003'!AS85))</f>
        <v/>
      </c>
      <c r="AU85">
        <f t="shared" si="1"/>
        <v>0</v>
      </c>
    </row>
    <row r="86" spans="1:47" x14ac:dyDescent="0.2">
      <c r="A86" t="s">
        <v>242</v>
      </c>
      <c r="B86" t="s">
        <v>243</v>
      </c>
      <c r="C86" t="s">
        <v>244</v>
      </c>
      <c r="L86">
        <f>IF('USGS 1970-2005'!L86="","",IF('ICSY 1950-2003'!L86="","",'USGS 1970-2005'!L86-'ICSY 1950-2003'!L86))</f>
        <v>10.180000000000291</v>
      </c>
      <c r="M86">
        <f>IF('USGS 1970-2005'!M86="","",IF('ICSY 1950-2003'!M86="","",'USGS 1970-2005'!M86-'ICSY 1950-2003'!M86))</f>
        <v>11.909999999999854</v>
      </c>
      <c r="N86">
        <f>IF('USGS 1970-2005'!N86="","",IF('ICSY 1950-2003'!N86="","",'USGS 1970-2005'!N86-'ICSY 1950-2003'!N86))</f>
        <v>-5088.09</v>
      </c>
      <c r="O86">
        <f>IF('USGS 1970-2005'!O86="","",IF('ICSY 1950-2003'!O86="","",'USGS 1970-2005'!O86-'ICSY 1950-2003'!O86))</f>
        <v>32.270000000000437</v>
      </c>
      <c r="P86">
        <f>IF('USGS 1970-2005'!P86="","",IF('ICSY 1950-2003'!P86="","",'USGS 1970-2005'!P86-'ICSY 1950-2003'!P86))</f>
        <v>26.360000000000582</v>
      </c>
      <c r="Q86">
        <f>IF('USGS 1970-2005'!Q86="","",IF('ICSY 1950-2003'!Q86="","",'USGS 1970-2005'!Q86-'ICSY 1950-2003'!Q86))</f>
        <v>17.090000000000146</v>
      </c>
      <c r="R86">
        <f>IF('USGS 1970-2005'!R86="","",IF('ICSY 1950-2003'!R86="","",'USGS 1970-2005'!R86-'ICSY 1950-2003'!R86))</f>
        <v>23.639999999999418</v>
      </c>
      <c r="S86">
        <f>IF('USGS 1970-2005'!S86="","",IF('ICSY 1950-2003'!S86="","",'USGS 1970-2005'!S86-'ICSY 1950-2003'!S86))</f>
        <v>42.360000000000582</v>
      </c>
      <c r="T86">
        <f>IF('USGS 1970-2005'!T86="","",IF('ICSY 1950-2003'!T86="","",'USGS 1970-2005'!T86-'ICSY 1950-2003'!T86))</f>
        <v>-159.36000000000058</v>
      </c>
      <c r="U86">
        <f>IF('USGS 1970-2005'!U86="","",IF('ICSY 1950-2003'!U86="","",'USGS 1970-2005'!U86-'ICSY 1950-2003'!U86))</f>
        <v>150.63999999999942</v>
      </c>
      <c r="V86">
        <f>IF('USGS 1970-2005'!V86="","",IF('ICSY 1950-2003'!V86="","",'USGS 1970-2005'!V86-'ICSY 1950-2003'!V86))</f>
        <v>366.36000000000058</v>
      </c>
      <c r="W86">
        <f>IF('USGS 1970-2005'!W86="","",IF('ICSY 1950-2003'!W86="","",'USGS 1970-2005'!W86-'ICSY 1950-2003'!W86))</f>
        <v>16.729999999999563</v>
      </c>
      <c r="X86">
        <f>IF('USGS 1970-2005'!X86="","",IF('ICSY 1950-2003'!X86="","",'USGS 1970-2005'!X86-'ICSY 1950-2003'!X86))</f>
        <v>-409.72999999999956</v>
      </c>
      <c r="Y86">
        <f>IF('USGS 1970-2005'!Y86="","",IF('ICSY 1950-2003'!Y86="","",'USGS 1970-2005'!Y86-'ICSY 1950-2003'!Y86))</f>
        <v>29.450000000000728</v>
      </c>
      <c r="Z86">
        <f>IF('USGS 1970-2005'!Z86="","",IF('ICSY 1950-2003'!Z86="","",'USGS 1970-2005'!Z86-'ICSY 1950-2003'!Z86))</f>
        <v>28.090000000000146</v>
      </c>
      <c r="AA86">
        <f>IF('USGS 1970-2005'!AA86="","",IF('ICSY 1950-2003'!AA86="","",'USGS 1970-2005'!AA86-'ICSY 1950-2003'!AA86))</f>
        <v>842.27000000000044</v>
      </c>
      <c r="AB86">
        <f>IF('USGS 1970-2005'!AB86="","",IF('ICSY 1950-2003'!AB86="","",'USGS 1970-2005'!AB86-'ICSY 1950-2003'!AB86))</f>
        <v>827.09000000000015</v>
      </c>
      <c r="AC86">
        <f>IF('USGS 1970-2005'!AC86="","",IF('ICSY 1950-2003'!AC86="","",'USGS 1970-2005'!AC86-'ICSY 1950-2003'!AC86))</f>
        <v>1326.4500000000007</v>
      </c>
      <c r="AD86">
        <f>IF('USGS 1970-2005'!AD86="","",IF('ICSY 1950-2003'!AD86="","",'USGS 1970-2005'!AD86-'ICSY 1950-2003'!AD86))</f>
        <v>275.51000000000022</v>
      </c>
      <c r="AE86">
        <f>IF('USGS 1970-2005'!AE86="","",IF('ICSY 1950-2003'!AE86="","",'USGS 1970-2005'!AE86-'ICSY 1950-2003'!AE86))</f>
        <v>-84</v>
      </c>
      <c r="AF86">
        <f>IF('USGS 1970-2005'!AF86="","",IF('ICSY 1950-2003'!AF86="","",'USGS 1970-2005'!AF86-'ICSY 1950-2003'!AF86))</f>
        <v>419</v>
      </c>
      <c r="AG86">
        <f>IF('USGS 1970-2005'!AG86="","",IF('ICSY 1950-2003'!AG86="","",'USGS 1970-2005'!AG86-'ICSY 1950-2003'!AG86))</f>
        <v>-1343</v>
      </c>
      <c r="AH86">
        <f>IF('USGS 1970-2005'!AH86="","",IF('ICSY 1950-2003'!AH86="","",'USGS 1970-2005'!AH86-'ICSY 1950-2003'!AH86))</f>
        <v>-2093</v>
      </c>
      <c r="AI86">
        <f>IF('USGS 1970-2005'!AI86="","",IF('ICSY 1950-2003'!AI86="","",'USGS 1970-2005'!AI86-'ICSY 1950-2003'!AI86))</f>
        <v>126</v>
      </c>
      <c r="AJ86">
        <f>IF('USGS 1970-2005'!AJ86="","",IF('ICSY 1950-2003'!AJ86="","",'USGS 1970-2005'!AJ86-'ICSY 1950-2003'!AJ86))</f>
        <v>3</v>
      </c>
      <c r="AK86">
        <f>IF('USGS 1970-2005'!AK86="","",IF('ICSY 1950-2003'!AK86="","",'USGS 1970-2005'!AK86-'ICSY 1950-2003'!AK86))</f>
        <v>3566</v>
      </c>
      <c r="AL86">
        <f>IF('USGS 1970-2005'!AL86="","",IF('ICSY 1950-2003'!AL86="","",'USGS 1970-2005'!AL86-'ICSY 1950-2003'!AL86))</f>
        <v>1309</v>
      </c>
      <c r="AM86">
        <f>IF('USGS 1970-2005'!AM86="","",IF('ICSY 1950-2003'!AM86="","",'USGS 1970-2005'!AM86-'ICSY 1950-2003'!AM86))</f>
        <v>1322</v>
      </c>
      <c r="AN86">
        <f>IF('USGS 1970-2005'!AN86="","",IF('ICSY 1950-2003'!AN86="","",'USGS 1970-2005'!AN86-'ICSY 1950-2003'!AN86))</f>
        <v>793.39300000000003</v>
      </c>
      <c r="AO86">
        <f>IF('USGS 1970-2005'!AO86="","",IF('ICSY 1950-2003'!AO86="","",'USGS 1970-2005'!AO86-'ICSY 1950-2003'!AO86))</f>
        <v>283.86800000000039</v>
      </c>
      <c r="AP86">
        <f>IF('USGS 1970-2005'!AP86="","",IF('ICSY 1950-2003'!AP86="","",'USGS 1970-2005'!AP86-'ICSY 1950-2003'!AP86))</f>
        <v>1316.4830000000002</v>
      </c>
      <c r="AQ86">
        <f>IF('USGS 1970-2005'!AQ86="","",IF('ICSY 1950-2003'!AQ86="","",'USGS 1970-2005'!AQ86-'ICSY 1950-2003'!AQ86))</f>
        <v>-62.654000000000451</v>
      </c>
      <c r="AR86">
        <f>IF('USGS 1970-2005'!AR86="","",IF('ICSY 1950-2003'!AR86="","",'USGS 1970-2005'!AR86-'ICSY 1950-2003'!AR86))</f>
        <v>-1218</v>
      </c>
      <c r="AS86">
        <f>IF('USGS 1970-2005'!AS86="","",IF('ICSY 1950-2003'!AS86="","",'USGS 1970-2005'!AS86-'ICSY 1950-2003'!AS86))</f>
        <v>-4104.3100000000013</v>
      </c>
      <c r="AU86">
        <f t="shared" si="1"/>
        <v>3.205779999999999</v>
      </c>
    </row>
    <row r="87" spans="1:47" x14ac:dyDescent="0.2">
      <c r="A87" t="s">
        <v>703</v>
      </c>
      <c r="B87" t="s">
        <v>705</v>
      </c>
      <c r="C87" t="s">
        <v>704</v>
      </c>
      <c r="L87" t="str">
        <f>IF('USGS 1970-2005'!L87="","",IF('ICSY 1950-2003'!L87="","",'USGS 1970-2005'!L87-'ICSY 1950-2003'!L87))</f>
        <v/>
      </c>
      <c r="M87" t="str">
        <f>IF('USGS 1970-2005'!M87="","",IF('ICSY 1950-2003'!M87="","",'USGS 1970-2005'!M87-'ICSY 1950-2003'!M87))</f>
        <v/>
      </c>
      <c r="N87" t="str">
        <f>IF('USGS 1970-2005'!N87="","",IF('ICSY 1950-2003'!N87="","",'USGS 1970-2005'!N87-'ICSY 1950-2003'!N87))</f>
        <v/>
      </c>
      <c r="O87" t="str">
        <f>IF('USGS 1970-2005'!O87="","",IF('ICSY 1950-2003'!O87="","",'USGS 1970-2005'!O87-'ICSY 1950-2003'!O87))</f>
        <v/>
      </c>
      <c r="P87" t="str">
        <f>IF('USGS 1970-2005'!P87="","",IF('ICSY 1950-2003'!P87="","",'USGS 1970-2005'!P87-'ICSY 1950-2003'!P87))</f>
        <v/>
      </c>
      <c r="Q87" t="str">
        <f>IF('USGS 1970-2005'!Q87="","",IF('ICSY 1950-2003'!Q87="","",'USGS 1970-2005'!Q87-'ICSY 1950-2003'!Q87))</f>
        <v/>
      </c>
      <c r="R87" t="str">
        <f>IF('USGS 1970-2005'!R87="","",IF('ICSY 1950-2003'!R87="","",'USGS 1970-2005'!R87-'ICSY 1950-2003'!R87))</f>
        <v/>
      </c>
      <c r="S87" t="str">
        <f>IF('USGS 1970-2005'!S87="","",IF('ICSY 1950-2003'!S87="","",'USGS 1970-2005'!S87-'ICSY 1950-2003'!S87))</f>
        <v/>
      </c>
      <c r="T87" t="str">
        <f>IF('USGS 1970-2005'!T87="","",IF('ICSY 1950-2003'!T87="","",'USGS 1970-2005'!T87-'ICSY 1950-2003'!T87))</f>
        <v/>
      </c>
      <c r="U87" t="str">
        <f>IF('USGS 1970-2005'!U87="","",IF('ICSY 1950-2003'!U87="","",'USGS 1970-2005'!U87-'ICSY 1950-2003'!U87))</f>
        <v/>
      </c>
      <c r="V87" t="str">
        <f>IF('USGS 1970-2005'!V87="","",IF('ICSY 1950-2003'!V87="","",'USGS 1970-2005'!V87-'ICSY 1950-2003'!V87))</f>
        <v/>
      </c>
      <c r="W87" t="str">
        <f>IF('USGS 1970-2005'!W87="","",IF('ICSY 1950-2003'!W87="","",'USGS 1970-2005'!W87-'ICSY 1950-2003'!W87))</f>
        <v/>
      </c>
      <c r="X87" t="str">
        <f>IF('USGS 1970-2005'!X87="","",IF('ICSY 1950-2003'!X87="","",'USGS 1970-2005'!X87-'ICSY 1950-2003'!X87))</f>
        <v/>
      </c>
      <c r="Y87" t="str">
        <f>IF('USGS 1970-2005'!Y87="","",IF('ICSY 1950-2003'!Y87="","",'USGS 1970-2005'!Y87-'ICSY 1950-2003'!Y87))</f>
        <v/>
      </c>
      <c r="Z87" t="str">
        <f>IF('USGS 1970-2005'!Z87="","",IF('ICSY 1950-2003'!Z87="","",'USGS 1970-2005'!Z87-'ICSY 1950-2003'!Z87))</f>
        <v/>
      </c>
      <c r="AA87" t="str">
        <f>IF('USGS 1970-2005'!AA87="","",IF('ICSY 1950-2003'!AA87="","",'USGS 1970-2005'!AA87-'ICSY 1950-2003'!AA87))</f>
        <v/>
      </c>
      <c r="AB87" t="str">
        <f>IF('USGS 1970-2005'!AB87="","",IF('ICSY 1950-2003'!AB87="","",'USGS 1970-2005'!AB87-'ICSY 1950-2003'!AB87))</f>
        <v/>
      </c>
      <c r="AC87" t="str">
        <f>IF('USGS 1970-2005'!AC87="","",IF('ICSY 1950-2003'!AC87="","",'USGS 1970-2005'!AC87-'ICSY 1950-2003'!AC87))</f>
        <v/>
      </c>
      <c r="AD87" t="str">
        <f>IF('USGS 1970-2005'!AD87="","",IF('ICSY 1950-2003'!AD87="","",'USGS 1970-2005'!AD87-'ICSY 1950-2003'!AD87))</f>
        <v/>
      </c>
      <c r="AE87" t="str">
        <f>IF('USGS 1970-2005'!AE87="","",IF('ICSY 1950-2003'!AE87="","",'USGS 1970-2005'!AE87-'ICSY 1950-2003'!AE87))</f>
        <v/>
      </c>
      <c r="AF87" t="str">
        <f>IF('USGS 1970-2005'!AF87="","",IF('ICSY 1950-2003'!AF87="","",'USGS 1970-2005'!AF87-'ICSY 1950-2003'!AF87))</f>
        <v/>
      </c>
      <c r="AG87" t="str">
        <f>IF('USGS 1970-2005'!AG87="","",IF('ICSY 1950-2003'!AG87="","",'USGS 1970-2005'!AG87-'ICSY 1950-2003'!AG87))</f>
        <v/>
      </c>
      <c r="AH87" t="str">
        <f>IF('USGS 1970-2005'!AH87="","",IF('ICSY 1950-2003'!AH87="","",'USGS 1970-2005'!AH87-'ICSY 1950-2003'!AH87))</f>
        <v/>
      </c>
      <c r="AI87" t="str">
        <f>IF('USGS 1970-2005'!AI87="","",IF('ICSY 1950-2003'!AI87="","",'USGS 1970-2005'!AI87-'ICSY 1950-2003'!AI87))</f>
        <v/>
      </c>
      <c r="AJ87" t="str">
        <f>IF('USGS 1970-2005'!AJ87="","",IF('ICSY 1950-2003'!AJ87="","",'USGS 1970-2005'!AJ87-'ICSY 1950-2003'!AJ87))</f>
        <v/>
      </c>
      <c r="AK87" t="str">
        <f>IF('USGS 1970-2005'!AK87="","",IF('ICSY 1950-2003'!AK87="","",'USGS 1970-2005'!AK87-'ICSY 1950-2003'!AK87))</f>
        <v/>
      </c>
      <c r="AL87" t="str">
        <f>IF('USGS 1970-2005'!AL87="","",IF('ICSY 1950-2003'!AL87="","",'USGS 1970-2005'!AL87-'ICSY 1950-2003'!AL87))</f>
        <v/>
      </c>
      <c r="AM87" t="str">
        <f>IF('USGS 1970-2005'!AM87="","",IF('ICSY 1950-2003'!AM87="","",'USGS 1970-2005'!AM87-'ICSY 1950-2003'!AM87))</f>
        <v/>
      </c>
      <c r="AN87" t="str">
        <f>IF('USGS 1970-2005'!AN87="","",IF('ICSY 1950-2003'!AN87="","",'USGS 1970-2005'!AN87-'ICSY 1950-2003'!AN87))</f>
        <v/>
      </c>
      <c r="AO87" t="str">
        <f>IF('USGS 1970-2005'!AO87="","",IF('ICSY 1950-2003'!AO87="","",'USGS 1970-2005'!AO87-'ICSY 1950-2003'!AO87))</f>
        <v/>
      </c>
      <c r="AP87" t="str">
        <f>IF('USGS 1970-2005'!AP87="","",IF('ICSY 1950-2003'!AP87="","",'USGS 1970-2005'!AP87-'ICSY 1950-2003'!AP87))</f>
        <v/>
      </c>
      <c r="AQ87" t="str">
        <f>IF('USGS 1970-2005'!AQ87="","",IF('ICSY 1950-2003'!AQ87="","",'USGS 1970-2005'!AQ87-'ICSY 1950-2003'!AQ87))</f>
        <v/>
      </c>
      <c r="AR87" t="str">
        <f>IF('USGS 1970-2005'!AR87="","",IF('ICSY 1950-2003'!AR87="","",'USGS 1970-2005'!AR87-'ICSY 1950-2003'!AR87))</f>
        <v/>
      </c>
      <c r="AS87" t="str">
        <f>IF('USGS 1970-2005'!AS87="","",IF('ICSY 1950-2003'!AS87="","",'USGS 1970-2005'!AS87-'ICSY 1950-2003'!AS87))</f>
        <v/>
      </c>
      <c r="AU87">
        <f t="shared" si="1"/>
        <v>0</v>
      </c>
    </row>
    <row r="88" spans="1:47" x14ac:dyDescent="0.2">
      <c r="A88" t="s">
        <v>245</v>
      </c>
      <c r="B88" t="s">
        <v>246</v>
      </c>
      <c r="C88" t="s">
        <v>247</v>
      </c>
      <c r="L88" t="str">
        <f>IF('USGS 1970-2005'!L88="","",IF('ICSY 1950-2003'!L88="","",'USGS 1970-2005'!L88-'ICSY 1950-2003'!L88))</f>
        <v/>
      </c>
      <c r="M88" t="str">
        <f>IF('USGS 1970-2005'!M88="","",IF('ICSY 1950-2003'!M88="","",'USGS 1970-2005'!M88-'ICSY 1950-2003'!M88))</f>
        <v/>
      </c>
      <c r="N88" t="str">
        <f>IF('USGS 1970-2005'!N88="","",IF('ICSY 1950-2003'!N88="","",'USGS 1970-2005'!N88-'ICSY 1950-2003'!N88))</f>
        <v/>
      </c>
      <c r="O88" t="str">
        <f>IF('USGS 1970-2005'!O88="","",IF('ICSY 1950-2003'!O88="","",'USGS 1970-2005'!O88-'ICSY 1950-2003'!O88))</f>
        <v/>
      </c>
      <c r="P88" t="str">
        <f>IF('USGS 1970-2005'!P88="","",IF('ICSY 1950-2003'!P88="","",'USGS 1970-2005'!P88-'ICSY 1950-2003'!P88))</f>
        <v/>
      </c>
      <c r="Q88" t="str">
        <f>IF('USGS 1970-2005'!Q88="","",IF('ICSY 1950-2003'!Q88="","",'USGS 1970-2005'!Q88-'ICSY 1950-2003'!Q88))</f>
        <v/>
      </c>
      <c r="R88" t="str">
        <f>IF('USGS 1970-2005'!R88="","",IF('ICSY 1950-2003'!R88="","",'USGS 1970-2005'!R88-'ICSY 1950-2003'!R88))</f>
        <v/>
      </c>
      <c r="S88" t="str">
        <f>IF('USGS 1970-2005'!S88="","",IF('ICSY 1950-2003'!S88="","",'USGS 1970-2005'!S88-'ICSY 1950-2003'!S88))</f>
        <v/>
      </c>
      <c r="T88" t="str">
        <f>IF('USGS 1970-2005'!T88="","",IF('ICSY 1950-2003'!T88="","",'USGS 1970-2005'!T88-'ICSY 1950-2003'!T88))</f>
        <v/>
      </c>
      <c r="U88" t="str">
        <f>IF('USGS 1970-2005'!U88="","",IF('ICSY 1950-2003'!U88="","",'USGS 1970-2005'!U88-'ICSY 1950-2003'!U88))</f>
        <v/>
      </c>
      <c r="V88" t="str">
        <f>IF('USGS 1970-2005'!V88="","",IF('ICSY 1950-2003'!V88="","",'USGS 1970-2005'!V88-'ICSY 1950-2003'!V88))</f>
        <v/>
      </c>
      <c r="W88" t="str">
        <f>IF('USGS 1970-2005'!W88="","",IF('ICSY 1950-2003'!W88="","",'USGS 1970-2005'!W88-'ICSY 1950-2003'!W88))</f>
        <v/>
      </c>
      <c r="X88" t="str">
        <f>IF('USGS 1970-2005'!X88="","",IF('ICSY 1950-2003'!X88="","",'USGS 1970-2005'!X88-'ICSY 1950-2003'!X88))</f>
        <v/>
      </c>
      <c r="Y88" t="str">
        <f>IF('USGS 1970-2005'!Y88="","",IF('ICSY 1950-2003'!Y88="","",'USGS 1970-2005'!Y88-'ICSY 1950-2003'!Y88))</f>
        <v/>
      </c>
      <c r="Z88" t="str">
        <f>IF('USGS 1970-2005'!Z88="","",IF('ICSY 1950-2003'!Z88="","",'USGS 1970-2005'!Z88-'ICSY 1950-2003'!Z88))</f>
        <v/>
      </c>
      <c r="AA88" t="str">
        <f>IF('USGS 1970-2005'!AA88="","",IF('ICSY 1950-2003'!AA88="","",'USGS 1970-2005'!AA88-'ICSY 1950-2003'!AA88))</f>
        <v/>
      </c>
      <c r="AB88" t="str">
        <f>IF('USGS 1970-2005'!AB88="","",IF('ICSY 1950-2003'!AB88="","",'USGS 1970-2005'!AB88-'ICSY 1950-2003'!AB88))</f>
        <v/>
      </c>
      <c r="AC88" t="str">
        <f>IF('USGS 1970-2005'!AC88="","",IF('ICSY 1950-2003'!AC88="","",'USGS 1970-2005'!AC88-'ICSY 1950-2003'!AC88))</f>
        <v/>
      </c>
      <c r="AD88" t="str">
        <f>IF('USGS 1970-2005'!AD88="","",IF('ICSY 1950-2003'!AD88="","",'USGS 1970-2005'!AD88-'ICSY 1950-2003'!AD88))</f>
        <v/>
      </c>
      <c r="AE88" t="str">
        <f>IF('USGS 1970-2005'!AE88="","",IF('ICSY 1950-2003'!AE88="","",'USGS 1970-2005'!AE88-'ICSY 1950-2003'!AE88))</f>
        <v/>
      </c>
      <c r="AF88" t="str">
        <f>IF('USGS 1970-2005'!AF88="","",IF('ICSY 1950-2003'!AF88="","",'USGS 1970-2005'!AF88-'ICSY 1950-2003'!AF88))</f>
        <v/>
      </c>
      <c r="AG88" t="str">
        <f>IF('USGS 1970-2005'!AG88="","",IF('ICSY 1950-2003'!AG88="","",'USGS 1970-2005'!AG88-'ICSY 1950-2003'!AG88))</f>
        <v/>
      </c>
      <c r="AH88" t="str">
        <f>IF('USGS 1970-2005'!AH88="","",IF('ICSY 1950-2003'!AH88="","",'USGS 1970-2005'!AH88-'ICSY 1950-2003'!AH88))</f>
        <v/>
      </c>
      <c r="AI88" t="str">
        <f>IF('USGS 1970-2005'!AI88="","",IF('ICSY 1950-2003'!AI88="","",'USGS 1970-2005'!AI88-'ICSY 1950-2003'!AI88))</f>
        <v/>
      </c>
      <c r="AJ88" t="str">
        <f>IF('USGS 1970-2005'!AJ88="","",IF('ICSY 1950-2003'!AJ88="","",'USGS 1970-2005'!AJ88-'ICSY 1950-2003'!AJ88))</f>
        <v/>
      </c>
      <c r="AK88" t="str">
        <f>IF('USGS 1970-2005'!AK88="","",IF('ICSY 1950-2003'!AK88="","",'USGS 1970-2005'!AK88-'ICSY 1950-2003'!AK88))</f>
        <v/>
      </c>
      <c r="AL88" t="str">
        <f>IF('USGS 1970-2005'!AL88="","",IF('ICSY 1950-2003'!AL88="","",'USGS 1970-2005'!AL88-'ICSY 1950-2003'!AL88))</f>
        <v/>
      </c>
      <c r="AM88" t="str">
        <f>IF('USGS 1970-2005'!AM88="","",IF('ICSY 1950-2003'!AM88="","",'USGS 1970-2005'!AM88-'ICSY 1950-2003'!AM88))</f>
        <v/>
      </c>
      <c r="AN88" t="str">
        <f>IF('USGS 1970-2005'!AN88="","",IF('ICSY 1950-2003'!AN88="","",'USGS 1970-2005'!AN88-'ICSY 1950-2003'!AN88))</f>
        <v/>
      </c>
      <c r="AO88" t="str">
        <f>IF('USGS 1970-2005'!AO88="","",IF('ICSY 1950-2003'!AO88="","",'USGS 1970-2005'!AO88-'ICSY 1950-2003'!AO88))</f>
        <v/>
      </c>
      <c r="AP88" t="str">
        <f>IF('USGS 1970-2005'!AP88="","",IF('ICSY 1950-2003'!AP88="","",'USGS 1970-2005'!AP88-'ICSY 1950-2003'!AP88))</f>
        <v/>
      </c>
      <c r="AQ88" t="str">
        <f>IF('USGS 1970-2005'!AQ88="","",IF('ICSY 1950-2003'!AQ88="","",'USGS 1970-2005'!AQ88-'ICSY 1950-2003'!AQ88))</f>
        <v/>
      </c>
      <c r="AR88" t="str">
        <f>IF('USGS 1970-2005'!AR88="","",IF('ICSY 1950-2003'!AR88="","",'USGS 1970-2005'!AR88-'ICSY 1950-2003'!AR88))</f>
        <v/>
      </c>
      <c r="AS88" t="str">
        <f>IF('USGS 1970-2005'!AS88="","",IF('ICSY 1950-2003'!AS88="","",'USGS 1970-2005'!AS88-'ICSY 1950-2003'!AS88))</f>
        <v/>
      </c>
      <c r="AU88">
        <f t="shared" si="1"/>
        <v>0</v>
      </c>
    </row>
    <row r="89" spans="1:47" x14ac:dyDescent="0.2">
      <c r="A89" t="s">
        <v>248</v>
      </c>
      <c r="B89" t="s">
        <v>249</v>
      </c>
      <c r="C89" t="s">
        <v>250</v>
      </c>
      <c r="L89" t="str">
        <f>IF('USGS 1970-2005'!L89="","",IF('ICSY 1950-2003'!L89="","",'USGS 1970-2005'!L89-'ICSY 1950-2003'!L89))</f>
        <v/>
      </c>
      <c r="M89" t="str">
        <f>IF('USGS 1970-2005'!M89="","",IF('ICSY 1950-2003'!M89="","",'USGS 1970-2005'!M89-'ICSY 1950-2003'!M89))</f>
        <v/>
      </c>
      <c r="N89" t="str">
        <f>IF('USGS 1970-2005'!N89="","",IF('ICSY 1950-2003'!N89="","",'USGS 1970-2005'!N89-'ICSY 1950-2003'!N89))</f>
        <v/>
      </c>
      <c r="O89" t="str">
        <f>IF('USGS 1970-2005'!O89="","",IF('ICSY 1950-2003'!O89="","",'USGS 1970-2005'!O89-'ICSY 1950-2003'!O89))</f>
        <v/>
      </c>
      <c r="P89" t="str">
        <f>IF('USGS 1970-2005'!P89="","",IF('ICSY 1950-2003'!P89="","",'USGS 1970-2005'!P89-'ICSY 1950-2003'!P89))</f>
        <v/>
      </c>
      <c r="Q89" t="str">
        <f>IF('USGS 1970-2005'!Q89="","",IF('ICSY 1950-2003'!Q89="","",'USGS 1970-2005'!Q89-'ICSY 1950-2003'!Q89))</f>
        <v/>
      </c>
      <c r="R89" t="str">
        <f>IF('USGS 1970-2005'!R89="","",IF('ICSY 1950-2003'!R89="","",'USGS 1970-2005'!R89-'ICSY 1950-2003'!R89))</f>
        <v/>
      </c>
      <c r="S89" t="str">
        <f>IF('USGS 1970-2005'!S89="","",IF('ICSY 1950-2003'!S89="","",'USGS 1970-2005'!S89-'ICSY 1950-2003'!S89))</f>
        <v/>
      </c>
      <c r="T89" t="str">
        <f>IF('USGS 1970-2005'!T89="","",IF('ICSY 1950-2003'!T89="","",'USGS 1970-2005'!T89-'ICSY 1950-2003'!T89))</f>
        <v/>
      </c>
      <c r="U89" t="str">
        <f>IF('USGS 1970-2005'!U89="","",IF('ICSY 1950-2003'!U89="","",'USGS 1970-2005'!U89-'ICSY 1950-2003'!U89))</f>
        <v/>
      </c>
      <c r="V89" t="str">
        <f>IF('USGS 1970-2005'!V89="","",IF('ICSY 1950-2003'!V89="","",'USGS 1970-2005'!V89-'ICSY 1950-2003'!V89))</f>
        <v/>
      </c>
      <c r="W89" t="str">
        <f>IF('USGS 1970-2005'!W89="","",IF('ICSY 1950-2003'!W89="","",'USGS 1970-2005'!W89-'ICSY 1950-2003'!W89))</f>
        <v/>
      </c>
      <c r="X89" t="str">
        <f>IF('USGS 1970-2005'!X89="","",IF('ICSY 1950-2003'!X89="","",'USGS 1970-2005'!X89-'ICSY 1950-2003'!X89))</f>
        <v/>
      </c>
      <c r="Y89" t="str">
        <f>IF('USGS 1970-2005'!Y89="","",IF('ICSY 1950-2003'!Y89="","",'USGS 1970-2005'!Y89-'ICSY 1950-2003'!Y89))</f>
        <v/>
      </c>
      <c r="Z89" t="str">
        <f>IF('USGS 1970-2005'!Z89="","",IF('ICSY 1950-2003'!Z89="","",'USGS 1970-2005'!Z89-'ICSY 1950-2003'!Z89))</f>
        <v/>
      </c>
      <c r="AA89" t="str">
        <f>IF('USGS 1970-2005'!AA89="","",IF('ICSY 1950-2003'!AA89="","",'USGS 1970-2005'!AA89-'ICSY 1950-2003'!AA89))</f>
        <v/>
      </c>
      <c r="AB89" t="str">
        <f>IF('USGS 1970-2005'!AB89="","",IF('ICSY 1950-2003'!AB89="","",'USGS 1970-2005'!AB89-'ICSY 1950-2003'!AB89))</f>
        <v/>
      </c>
      <c r="AC89" t="str">
        <f>IF('USGS 1970-2005'!AC89="","",IF('ICSY 1950-2003'!AC89="","",'USGS 1970-2005'!AC89-'ICSY 1950-2003'!AC89))</f>
        <v/>
      </c>
      <c r="AD89" t="str">
        <f>IF('USGS 1970-2005'!AD89="","",IF('ICSY 1950-2003'!AD89="","",'USGS 1970-2005'!AD89-'ICSY 1950-2003'!AD89))</f>
        <v/>
      </c>
      <c r="AE89" t="str">
        <f>IF('USGS 1970-2005'!AE89="","",IF('ICSY 1950-2003'!AE89="","",'USGS 1970-2005'!AE89-'ICSY 1950-2003'!AE89))</f>
        <v/>
      </c>
      <c r="AF89" t="str">
        <f>IF('USGS 1970-2005'!AF89="","",IF('ICSY 1950-2003'!AF89="","",'USGS 1970-2005'!AF89-'ICSY 1950-2003'!AF89))</f>
        <v/>
      </c>
      <c r="AG89" t="str">
        <f>IF('USGS 1970-2005'!AG89="","",IF('ICSY 1950-2003'!AG89="","",'USGS 1970-2005'!AG89-'ICSY 1950-2003'!AG89))</f>
        <v/>
      </c>
      <c r="AH89" t="str">
        <f>IF('USGS 1970-2005'!AH89="","",IF('ICSY 1950-2003'!AH89="","",'USGS 1970-2005'!AH89-'ICSY 1950-2003'!AH89))</f>
        <v/>
      </c>
      <c r="AI89" t="str">
        <f>IF('USGS 1970-2005'!AI89="","",IF('ICSY 1950-2003'!AI89="","",'USGS 1970-2005'!AI89-'ICSY 1950-2003'!AI89))</f>
        <v/>
      </c>
      <c r="AJ89" t="str">
        <f>IF('USGS 1970-2005'!AJ89="","",IF('ICSY 1950-2003'!AJ89="","",'USGS 1970-2005'!AJ89-'ICSY 1950-2003'!AJ89))</f>
        <v/>
      </c>
      <c r="AK89" t="str">
        <f>IF('USGS 1970-2005'!AK89="","",IF('ICSY 1950-2003'!AK89="","",'USGS 1970-2005'!AK89-'ICSY 1950-2003'!AK89))</f>
        <v/>
      </c>
      <c r="AL89" t="str">
        <f>IF('USGS 1970-2005'!AL89="","",IF('ICSY 1950-2003'!AL89="","",'USGS 1970-2005'!AL89-'ICSY 1950-2003'!AL89))</f>
        <v/>
      </c>
      <c r="AM89" t="str">
        <f>IF('USGS 1970-2005'!AM89="","",IF('ICSY 1950-2003'!AM89="","",'USGS 1970-2005'!AM89-'ICSY 1950-2003'!AM89))</f>
        <v/>
      </c>
      <c r="AN89" t="str">
        <f>IF('USGS 1970-2005'!AN89="","",IF('ICSY 1950-2003'!AN89="","",'USGS 1970-2005'!AN89-'ICSY 1950-2003'!AN89))</f>
        <v/>
      </c>
      <c r="AO89" t="str">
        <f>IF('USGS 1970-2005'!AO89="","",IF('ICSY 1950-2003'!AO89="","",'USGS 1970-2005'!AO89-'ICSY 1950-2003'!AO89))</f>
        <v/>
      </c>
      <c r="AP89" t="str">
        <f>IF('USGS 1970-2005'!AP89="","",IF('ICSY 1950-2003'!AP89="","",'USGS 1970-2005'!AP89-'ICSY 1950-2003'!AP89))</f>
        <v/>
      </c>
      <c r="AQ89" t="str">
        <f>IF('USGS 1970-2005'!AQ89="","",IF('ICSY 1950-2003'!AQ89="","",'USGS 1970-2005'!AQ89-'ICSY 1950-2003'!AQ89))</f>
        <v/>
      </c>
      <c r="AR89" t="str">
        <f>IF('USGS 1970-2005'!AR89="","",IF('ICSY 1950-2003'!AR89="","",'USGS 1970-2005'!AR89-'ICSY 1950-2003'!AR89))</f>
        <v/>
      </c>
      <c r="AS89" t="str">
        <f>IF('USGS 1970-2005'!AS89="","",IF('ICSY 1950-2003'!AS89="","",'USGS 1970-2005'!AS89-'ICSY 1950-2003'!AS89))</f>
        <v/>
      </c>
      <c r="AU89">
        <f t="shared" si="1"/>
        <v>0</v>
      </c>
    </row>
    <row r="90" spans="1:47" x14ac:dyDescent="0.2">
      <c r="A90" t="s">
        <v>251</v>
      </c>
      <c r="B90" t="s">
        <v>252</v>
      </c>
      <c r="C90" t="s">
        <v>253</v>
      </c>
      <c r="L90" t="str">
        <f>IF('USGS 1970-2005'!L90="","",IF('ICSY 1950-2003'!L90="","",'USGS 1970-2005'!L90-'ICSY 1950-2003'!L90))</f>
        <v/>
      </c>
      <c r="M90" t="str">
        <f>IF('USGS 1970-2005'!M90="","",IF('ICSY 1950-2003'!M90="","",'USGS 1970-2005'!M90-'ICSY 1950-2003'!M90))</f>
        <v/>
      </c>
      <c r="N90" t="str">
        <f>IF('USGS 1970-2005'!N90="","",IF('ICSY 1950-2003'!N90="","",'USGS 1970-2005'!N90-'ICSY 1950-2003'!N90))</f>
        <v/>
      </c>
      <c r="O90" t="str">
        <f>IF('USGS 1970-2005'!O90="","",IF('ICSY 1950-2003'!O90="","",'USGS 1970-2005'!O90-'ICSY 1950-2003'!O90))</f>
        <v/>
      </c>
      <c r="P90" t="str">
        <f>IF('USGS 1970-2005'!P90="","",IF('ICSY 1950-2003'!P90="","",'USGS 1970-2005'!P90-'ICSY 1950-2003'!P90))</f>
        <v/>
      </c>
      <c r="Q90" t="str">
        <f>IF('USGS 1970-2005'!Q90="","",IF('ICSY 1950-2003'!Q90="","",'USGS 1970-2005'!Q90-'ICSY 1950-2003'!Q90))</f>
        <v/>
      </c>
      <c r="R90" t="str">
        <f>IF('USGS 1970-2005'!R90="","",IF('ICSY 1950-2003'!R90="","",'USGS 1970-2005'!R90-'ICSY 1950-2003'!R90))</f>
        <v/>
      </c>
      <c r="S90" t="str">
        <f>IF('USGS 1970-2005'!S90="","",IF('ICSY 1950-2003'!S90="","",'USGS 1970-2005'!S90-'ICSY 1950-2003'!S90))</f>
        <v/>
      </c>
      <c r="T90" t="str">
        <f>IF('USGS 1970-2005'!T90="","",IF('ICSY 1950-2003'!T90="","",'USGS 1970-2005'!T90-'ICSY 1950-2003'!T90))</f>
        <v/>
      </c>
      <c r="U90" t="str">
        <f>IF('USGS 1970-2005'!U90="","",IF('ICSY 1950-2003'!U90="","",'USGS 1970-2005'!U90-'ICSY 1950-2003'!U90))</f>
        <v/>
      </c>
      <c r="V90" t="str">
        <f>IF('USGS 1970-2005'!V90="","",IF('ICSY 1950-2003'!V90="","",'USGS 1970-2005'!V90-'ICSY 1950-2003'!V90))</f>
        <v/>
      </c>
      <c r="W90" t="str">
        <f>IF('USGS 1970-2005'!W90="","",IF('ICSY 1950-2003'!W90="","",'USGS 1970-2005'!W90-'ICSY 1950-2003'!W90))</f>
        <v/>
      </c>
      <c r="X90" t="str">
        <f>IF('USGS 1970-2005'!X90="","",IF('ICSY 1950-2003'!X90="","",'USGS 1970-2005'!X90-'ICSY 1950-2003'!X90))</f>
        <v/>
      </c>
      <c r="Y90" t="str">
        <f>IF('USGS 1970-2005'!Y90="","",IF('ICSY 1950-2003'!Y90="","",'USGS 1970-2005'!Y90-'ICSY 1950-2003'!Y90))</f>
        <v/>
      </c>
      <c r="Z90" t="str">
        <f>IF('USGS 1970-2005'!Z90="","",IF('ICSY 1950-2003'!Z90="","",'USGS 1970-2005'!Z90-'ICSY 1950-2003'!Z90))</f>
        <v/>
      </c>
      <c r="AA90" t="str">
        <f>IF('USGS 1970-2005'!AA90="","",IF('ICSY 1950-2003'!AA90="","",'USGS 1970-2005'!AA90-'ICSY 1950-2003'!AA90))</f>
        <v/>
      </c>
      <c r="AB90" t="str">
        <f>IF('USGS 1970-2005'!AB90="","",IF('ICSY 1950-2003'!AB90="","",'USGS 1970-2005'!AB90-'ICSY 1950-2003'!AB90))</f>
        <v/>
      </c>
      <c r="AC90" t="str">
        <f>IF('USGS 1970-2005'!AC90="","",IF('ICSY 1950-2003'!AC90="","",'USGS 1970-2005'!AC90-'ICSY 1950-2003'!AC90))</f>
        <v/>
      </c>
      <c r="AD90" t="str">
        <f>IF('USGS 1970-2005'!AD90="","",IF('ICSY 1950-2003'!AD90="","",'USGS 1970-2005'!AD90-'ICSY 1950-2003'!AD90))</f>
        <v/>
      </c>
      <c r="AE90" t="str">
        <f>IF('USGS 1970-2005'!AE90="","",IF('ICSY 1950-2003'!AE90="","",'USGS 1970-2005'!AE90-'ICSY 1950-2003'!AE90))</f>
        <v/>
      </c>
      <c r="AF90" t="str">
        <f>IF('USGS 1970-2005'!AF90="","",IF('ICSY 1950-2003'!AF90="","",'USGS 1970-2005'!AF90-'ICSY 1950-2003'!AF90))</f>
        <v/>
      </c>
      <c r="AG90" t="str">
        <f>IF('USGS 1970-2005'!AG90="","",IF('ICSY 1950-2003'!AG90="","",'USGS 1970-2005'!AG90-'ICSY 1950-2003'!AG90))</f>
        <v/>
      </c>
      <c r="AH90" t="str">
        <f>IF('USGS 1970-2005'!AH90="","",IF('ICSY 1950-2003'!AH90="","",'USGS 1970-2005'!AH90-'ICSY 1950-2003'!AH90))</f>
        <v/>
      </c>
      <c r="AI90" t="str">
        <f>IF('USGS 1970-2005'!AI90="","",IF('ICSY 1950-2003'!AI90="","",'USGS 1970-2005'!AI90-'ICSY 1950-2003'!AI90))</f>
        <v/>
      </c>
      <c r="AJ90" t="str">
        <f>IF('USGS 1970-2005'!AJ90="","",IF('ICSY 1950-2003'!AJ90="","",'USGS 1970-2005'!AJ90-'ICSY 1950-2003'!AJ90))</f>
        <v/>
      </c>
      <c r="AK90" t="str">
        <f>IF('USGS 1970-2005'!AK90="","",IF('ICSY 1950-2003'!AK90="","",'USGS 1970-2005'!AK90-'ICSY 1950-2003'!AK90))</f>
        <v/>
      </c>
      <c r="AL90" t="str">
        <f>IF('USGS 1970-2005'!AL90="","",IF('ICSY 1950-2003'!AL90="","",'USGS 1970-2005'!AL90-'ICSY 1950-2003'!AL90))</f>
        <v/>
      </c>
      <c r="AM90" t="str">
        <f>IF('USGS 1970-2005'!AM90="","",IF('ICSY 1950-2003'!AM90="","",'USGS 1970-2005'!AM90-'ICSY 1950-2003'!AM90))</f>
        <v/>
      </c>
      <c r="AN90" t="str">
        <f>IF('USGS 1970-2005'!AN90="","",IF('ICSY 1950-2003'!AN90="","",'USGS 1970-2005'!AN90-'ICSY 1950-2003'!AN90))</f>
        <v/>
      </c>
      <c r="AO90" t="str">
        <f>IF('USGS 1970-2005'!AO90="","",IF('ICSY 1950-2003'!AO90="","",'USGS 1970-2005'!AO90-'ICSY 1950-2003'!AO90))</f>
        <v/>
      </c>
      <c r="AP90" t="str">
        <f>IF('USGS 1970-2005'!AP90="","",IF('ICSY 1950-2003'!AP90="","",'USGS 1970-2005'!AP90-'ICSY 1950-2003'!AP90))</f>
        <v/>
      </c>
      <c r="AQ90" t="str">
        <f>IF('USGS 1970-2005'!AQ90="","",IF('ICSY 1950-2003'!AQ90="","",'USGS 1970-2005'!AQ90-'ICSY 1950-2003'!AQ90))</f>
        <v/>
      </c>
      <c r="AR90" t="str">
        <f>IF('USGS 1970-2005'!AR90="","",IF('ICSY 1950-2003'!AR90="","",'USGS 1970-2005'!AR90-'ICSY 1950-2003'!AR90))</f>
        <v/>
      </c>
      <c r="AS90" t="str">
        <f>IF('USGS 1970-2005'!AS90="","",IF('ICSY 1950-2003'!AS90="","",'USGS 1970-2005'!AS90-'ICSY 1950-2003'!AS90))</f>
        <v/>
      </c>
      <c r="AU90">
        <f t="shared" si="1"/>
        <v>0</v>
      </c>
    </row>
    <row r="91" spans="1:47" x14ac:dyDescent="0.2">
      <c r="A91" t="s">
        <v>254</v>
      </c>
      <c r="B91" t="s">
        <v>255</v>
      </c>
      <c r="C91" t="s">
        <v>256</v>
      </c>
      <c r="L91">
        <f>IF('USGS 1970-2005'!L91="","",IF('ICSY 1950-2003'!L91="","",'USGS 1970-2005'!L91-'ICSY 1950-2003'!L91))</f>
        <v>-6.4499999999999886</v>
      </c>
      <c r="M91">
        <f>IF('USGS 1970-2005'!M91="","",IF('ICSY 1950-2003'!M91="","",'USGS 1970-2005'!M91-'ICSY 1950-2003'!M91))</f>
        <v>-7.7299999999999898</v>
      </c>
      <c r="N91">
        <f>IF('USGS 1970-2005'!N91="","",IF('ICSY 1950-2003'!N91="","",'USGS 1970-2005'!N91-'ICSY 1950-2003'!N91))</f>
        <v>5.5500000000000114</v>
      </c>
      <c r="O91" t="str">
        <f>IF('USGS 1970-2005'!O91="","",IF('ICSY 1950-2003'!O91="","",'USGS 1970-2005'!O91-'ICSY 1950-2003'!O91))</f>
        <v/>
      </c>
      <c r="P91" t="str">
        <f>IF('USGS 1970-2005'!P91="","",IF('ICSY 1950-2003'!P91="","",'USGS 1970-2005'!P91-'ICSY 1950-2003'!P91))</f>
        <v/>
      </c>
      <c r="Q91">
        <f>IF('USGS 1970-2005'!Q91="","",IF('ICSY 1950-2003'!Q91="","",'USGS 1970-2005'!Q91-'ICSY 1950-2003'!Q91))</f>
        <v>49</v>
      </c>
      <c r="R91">
        <f>IF('USGS 1970-2005'!R91="","",IF('ICSY 1950-2003'!R91="","",'USGS 1970-2005'!R91-'ICSY 1950-2003'!R91))</f>
        <v>1.3600000000000136</v>
      </c>
      <c r="S91">
        <f>IF('USGS 1970-2005'!S91="","",IF('ICSY 1950-2003'!S91="","",'USGS 1970-2005'!S91-'ICSY 1950-2003'!S91))</f>
        <v>0.81999999999999318</v>
      </c>
      <c r="T91">
        <f>IF('USGS 1970-2005'!T91="","",IF('ICSY 1950-2003'!T91="","",'USGS 1970-2005'!T91-'ICSY 1950-2003'!T91))</f>
        <v>1.3600000000000136</v>
      </c>
      <c r="U91">
        <f>IF('USGS 1970-2005'!U91="","",IF('ICSY 1950-2003'!U91="","",'USGS 1970-2005'!U91-'ICSY 1950-2003'!U91))</f>
        <v>0.55000000000006821</v>
      </c>
      <c r="V91">
        <f>IF('USGS 1970-2005'!V91="","",IF('ICSY 1950-2003'!V91="","",'USGS 1970-2005'!V91-'ICSY 1950-2003'!V91))</f>
        <v>1</v>
      </c>
      <c r="W91">
        <f>IF('USGS 1970-2005'!W91="","",IF('ICSY 1950-2003'!W91="","",'USGS 1970-2005'!W91-'ICSY 1950-2003'!W91))</f>
        <v>1.4500000000000455</v>
      </c>
      <c r="X91">
        <f>IF('USGS 1970-2005'!X91="","",IF('ICSY 1950-2003'!X91="","",'USGS 1970-2005'!X91-'ICSY 1950-2003'!X91))</f>
        <v>-105.72999999999996</v>
      </c>
      <c r="Y91">
        <f>IF('USGS 1970-2005'!Y91="","",IF('ICSY 1950-2003'!Y91="","",'USGS 1970-2005'!Y91-'ICSY 1950-2003'!Y91))</f>
        <v>-38.269999999999982</v>
      </c>
      <c r="Z91">
        <f>IF('USGS 1970-2005'!Z91="","",IF('ICSY 1950-2003'!Z91="","",'USGS 1970-2005'!Z91-'ICSY 1950-2003'!Z91))</f>
        <v>-35</v>
      </c>
      <c r="AA91">
        <f>IF('USGS 1970-2005'!AA91="","",IF('ICSY 1950-2003'!AA91="","",'USGS 1970-2005'!AA91-'ICSY 1950-2003'!AA91))</f>
        <v>-46.730000000000018</v>
      </c>
      <c r="AB91">
        <f>IF('USGS 1970-2005'!AB91="","",IF('ICSY 1950-2003'!AB91="","",'USGS 1970-2005'!AB91-'ICSY 1950-2003'!AB91))</f>
        <v>-746.55</v>
      </c>
      <c r="AC91">
        <f>IF('USGS 1970-2005'!AC91="","",IF('ICSY 1950-2003'!AC91="","",'USGS 1970-2005'!AC91-'ICSY 1950-2003'!AC91))</f>
        <v>66.360000000000127</v>
      </c>
      <c r="AD91">
        <f>IF('USGS 1970-2005'!AD91="","",IF('ICSY 1950-2003'!AD91="","",'USGS 1970-2005'!AD91-'ICSY 1950-2003'!AD91))</f>
        <v>625.92000000000007</v>
      </c>
      <c r="AE91">
        <f>IF('USGS 1970-2005'!AE91="","",IF('ICSY 1950-2003'!AE91="","",'USGS 1970-2005'!AE91-'ICSY 1950-2003'!AE91))</f>
        <v>678</v>
      </c>
      <c r="AF91">
        <f>IF('USGS 1970-2005'!AF91="","",IF('ICSY 1950-2003'!AF91="","",'USGS 1970-2005'!AF91-'ICSY 1950-2003'!AF91))</f>
        <v>778</v>
      </c>
      <c r="AG91">
        <f>IF('USGS 1970-2005'!AG91="","",IF('ICSY 1950-2003'!AG91="","",'USGS 1970-2005'!AG91-'ICSY 1950-2003'!AG91))</f>
        <v>990</v>
      </c>
      <c r="AH91">
        <f>IF('USGS 1970-2005'!AH91="","",IF('ICSY 1950-2003'!AH91="","",'USGS 1970-2005'!AH91-'ICSY 1950-2003'!AH91))</f>
        <v>742</v>
      </c>
      <c r="AI91">
        <f>IF('USGS 1970-2005'!AI91="","",IF('ICSY 1950-2003'!AI91="","",'USGS 1970-2005'!AI91-'ICSY 1950-2003'!AI91))</f>
        <v>101</v>
      </c>
      <c r="AJ91">
        <f>IF('USGS 1970-2005'!AJ91="","",IF('ICSY 1950-2003'!AJ91="","",'USGS 1970-2005'!AJ91-'ICSY 1950-2003'!AJ91))</f>
        <v>37</v>
      </c>
      <c r="AK91">
        <f>IF('USGS 1970-2005'!AK91="","",IF('ICSY 1950-2003'!AK91="","",'USGS 1970-2005'!AK91-'ICSY 1950-2003'!AK91))</f>
        <v>-105</v>
      </c>
      <c r="AL91">
        <f>IF('USGS 1970-2005'!AL91="","",IF('ICSY 1950-2003'!AL91="","",'USGS 1970-2005'!AL91-'ICSY 1950-2003'!AL91))</f>
        <v>-83</v>
      </c>
      <c r="AM91">
        <f>IF('USGS 1970-2005'!AM91="","",IF('ICSY 1950-2003'!AM91="","",'USGS 1970-2005'!AM91-'ICSY 1950-2003'!AM91))</f>
        <v>-200</v>
      </c>
      <c r="AN91">
        <f>IF('USGS 1970-2005'!AN91="","",IF('ICSY 1950-2003'!AN91="","",'USGS 1970-2005'!AN91-'ICSY 1950-2003'!AN91))</f>
        <v>4</v>
      </c>
      <c r="AO91">
        <f>IF('USGS 1970-2005'!AO91="","",IF('ICSY 1950-2003'!AO91="","",'USGS 1970-2005'!AO91-'ICSY 1950-2003'!AO91))</f>
        <v>-520</v>
      </c>
      <c r="AP91">
        <f>IF('USGS 1970-2005'!AP91="","",IF('ICSY 1950-2003'!AP91="","",'USGS 1970-2005'!AP91-'ICSY 1950-2003'!AP91))</f>
        <v>-79</v>
      </c>
      <c r="AQ91">
        <f>IF('USGS 1970-2005'!AQ91="","",IF('ICSY 1950-2003'!AQ91="","",'USGS 1970-2005'!AQ91-'ICSY 1950-2003'!AQ91))</f>
        <v>24</v>
      </c>
      <c r="AR91">
        <f>IF('USGS 1970-2005'!AR91="","",IF('ICSY 1950-2003'!AR91="","",'USGS 1970-2005'!AR91-'ICSY 1950-2003'!AR91))</f>
        <v>-68</v>
      </c>
      <c r="AS91">
        <f>IF('USGS 1970-2005'!AS91="","",IF('ICSY 1950-2003'!AS91="","",'USGS 1970-2005'!AS91-'ICSY 1950-2003'!AS91))</f>
        <v>350</v>
      </c>
      <c r="AU91">
        <f t="shared" si="1"/>
        <v>-0.67700000000000005</v>
      </c>
    </row>
    <row r="92" spans="1:47" x14ac:dyDescent="0.2">
      <c r="A92" t="s">
        <v>257</v>
      </c>
      <c r="B92" t="s">
        <v>258</v>
      </c>
      <c r="C92" t="s">
        <v>259</v>
      </c>
      <c r="L92" t="str">
        <f>IF('USGS 1970-2005'!L92="","",IF('ICSY 1950-2003'!L92="","",'USGS 1970-2005'!L92-'ICSY 1950-2003'!L92))</f>
        <v/>
      </c>
      <c r="M92" t="str">
        <f>IF('USGS 1970-2005'!M92="","",IF('ICSY 1950-2003'!M92="","",'USGS 1970-2005'!M92-'ICSY 1950-2003'!M92))</f>
        <v/>
      </c>
      <c r="N92" t="str">
        <f>IF('USGS 1970-2005'!N92="","",IF('ICSY 1950-2003'!N92="","",'USGS 1970-2005'!N92-'ICSY 1950-2003'!N92))</f>
        <v/>
      </c>
      <c r="O92" t="str">
        <f>IF('USGS 1970-2005'!O92="","",IF('ICSY 1950-2003'!O92="","",'USGS 1970-2005'!O92-'ICSY 1950-2003'!O92))</f>
        <v/>
      </c>
      <c r="P92" t="str">
        <f>IF('USGS 1970-2005'!P92="","",IF('ICSY 1950-2003'!P92="","",'USGS 1970-2005'!P92-'ICSY 1950-2003'!P92))</f>
        <v/>
      </c>
      <c r="Q92" t="str">
        <f>IF('USGS 1970-2005'!Q92="","",IF('ICSY 1950-2003'!Q92="","",'USGS 1970-2005'!Q92-'ICSY 1950-2003'!Q92))</f>
        <v/>
      </c>
      <c r="R92" t="str">
        <f>IF('USGS 1970-2005'!R92="","",IF('ICSY 1950-2003'!R92="","",'USGS 1970-2005'!R92-'ICSY 1950-2003'!R92))</f>
        <v/>
      </c>
      <c r="S92" t="str">
        <f>IF('USGS 1970-2005'!S92="","",IF('ICSY 1950-2003'!S92="","",'USGS 1970-2005'!S92-'ICSY 1950-2003'!S92))</f>
        <v/>
      </c>
      <c r="T92" t="str">
        <f>IF('USGS 1970-2005'!T92="","",IF('ICSY 1950-2003'!T92="","",'USGS 1970-2005'!T92-'ICSY 1950-2003'!T92))</f>
        <v/>
      </c>
      <c r="U92" t="str">
        <f>IF('USGS 1970-2005'!U92="","",IF('ICSY 1950-2003'!U92="","",'USGS 1970-2005'!U92-'ICSY 1950-2003'!U92))</f>
        <v/>
      </c>
      <c r="V92" t="str">
        <f>IF('USGS 1970-2005'!V92="","",IF('ICSY 1950-2003'!V92="","",'USGS 1970-2005'!V92-'ICSY 1950-2003'!V92))</f>
        <v/>
      </c>
      <c r="W92" t="str">
        <f>IF('USGS 1970-2005'!W92="","",IF('ICSY 1950-2003'!W92="","",'USGS 1970-2005'!W92-'ICSY 1950-2003'!W92))</f>
        <v/>
      </c>
      <c r="X92" t="str">
        <f>IF('USGS 1970-2005'!X92="","",IF('ICSY 1950-2003'!X92="","",'USGS 1970-2005'!X92-'ICSY 1950-2003'!X92))</f>
        <v/>
      </c>
      <c r="Y92" t="str">
        <f>IF('USGS 1970-2005'!Y92="","",IF('ICSY 1950-2003'!Y92="","",'USGS 1970-2005'!Y92-'ICSY 1950-2003'!Y92))</f>
        <v/>
      </c>
      <c r="Z92" t="str">
        <f>IF('USGS 1970-2005'!Z92="","",IF('ICSY 1950-2003'!Z92="","",'USGS 1970-2005'!Z92-'ICSY 1950-2003'!Z92))</f>
        <v/>
      </c>
      <c r="AA92" t="str">
        <f>IF('USGS 1970-2005'!AA92="","",IF('ICSY 1950-2003'!AA92="","",'USGS 1970-2005'!AA92-'ICSY 1950-2003'!AA92))</f>
        <v/>
      </c>
      <c r="AB92" t="str">
        <f>IF('USGS 1970-2005'!AB92="","",IF('ICSY 1950-2003'!AB92="","",'USGS 1970-2005'!AB92-'ICSY 1950-2003'!AB92))</f>
        <v/>
      </c>
      <c r="AC92" t="str">
        <f>IF('USGS 1970-2005'!AC92="","",IF('ICSY 1950-2003'!AC92="","",'USGS 1970-2005'!AC92-'ICSY 1950-2003'!AC92))</f>
        <v/>
      </c>
      <c r="AD92" t="str">
        <f>IF('USGS 1970-2005'!AD92="","",IF('ICSY 1950-2003'!AD92="","",'USGS 1970-2005'!AD92-'ICSY 1950-2003'!AD92))</f>
        <v/>
      </c>
      <c r="AE92" t="str">
        <f>IF('USGS 1970-2005'!AE92="","",IF('ICSY 1950-2003'!AE92="","",'USGS 1970-2005'!AE92-'ICSY 1950-2003'!AE92))</f>
        <v/>
      </c>
      <c r="AF92" t="str">
        <f>IF('USGS 1970-2005'!AF92="","",IF('ICSY 1950-2003'!AF92="","",'USGS 1970-2005'!AF92-'ICSY 1950-2003'!AF92))</f>
        <v/>
      </c>
      <c r="AG92" t="str">
        <f>IF('USGS 1970-2005'!AG92="","",IF('ICSY 1950-2003'!AG92="","",'USGS 1970-2005'!AG92-'ICSY 1950-2003'!AG92))</f>
        <v/>
      </c>
      <c r="AH92" t="str">
        <f>IF('USGS 1970-2005'!AH92="","",IF('ICSY 1950-2003'!AH92="","",'USGS 1970-2005'!AH92-'ICSY 1950-2003'!AH92))</f>
        <v/>
      </c>
      <c r="AI92" t="str">
        <f>IF('USGS 1970-2005'!AI92="","",IF('ICSY 1950-2003'!AI92="","",'USGS 1970-2005'!AI92-'ICSY 1950-2003'!AI92))</f>
        <v/>
      </c>
      <c r="AJ92" t="str">
        <f>IF('USGS 1970-2005'!AJ92="","",IF('ICSY 1950-2003'!AJ92="","",'USGS 1970-2005'!AJ92-'ICSY 1950-2003'!AJ92))</f>
        <v/>
      </c>
      <c r="AK92" t="str">
        <f>IF('USGS 1970-2005'!AK92="","",IF('ICSY 1950-2003'!AK92="","",'USGS 1970-2005'!AK92-'ICSY 1950-2003'!AK92))</f>
        <v/>
      </c>
      <c r="AL92" t="str">
        <f>IF('USGS 1970-2005'!AL92="","",IF('ICSY 1950-2003'!AL92="","",'USGS 1970-2005'!AL92-'ICSY 1950-2003'!AL92))</f>
        <v/>
      </c>
      <c r="AM92">
        <f>IF('USGS 1970-2005'!AM92="","",IF('ICSY 1950-2003'!AM92="","",'USGS 1970-2005'!AM92-'ICSY 1950-2003'!AM92))</f>
        <v>0</v>
      </c>
      <c r="AN92">
        <f>IF('USGS 1970-2005'!AN92="","",IF('ICSY 1950-2003'!AN92="","",'USGS 1970-2005'!AN92-'ICSY 1950-2003'!AN92))</f>
        <v>0</v>
      </c>
      <c r="AO92">
        <f>IF('USGS 1970-2005'!AO92="","",IF('ICSY 1950-2003'!AO92="","",'USGS 1970-2005'!AO92-'ICSY 1950-2003'!AO92))</f>
        <v>0</v>
      </c>
      <c r="AP92">
        <f>IF('USGS 1970-2005'!AP92="","",IF('ICSY 1950-2003'!AP92="","",'USGS 1970-2005'!AP92-'ICSY 1950-2003'!AP92))</f>
        <v>0</v>
      </c>
      <c r="AQ92">
        <f>IF('USGS 1970-2005'!AQ92="","",IF('ICSY 1950-2003'!AQ92="","",'USGS 1970-2005'!AQ92-'ICSY 1950-2003'!AQ92))</f>
        <v>0</v>
      </c>
      <c r="AR92">
        <f>IF('USGS 1970-2005'!AR92="","",IF('ICSY 1950-2003'!AR92="","",'USGS 1970-2005'!AR92-'ICSY 1950-2003'!AR92))</f>
        <v>0</v>
      </c>
      <c r="AS92">
        <f>IF('USGS 1970-2005'!AS92="","",IF('ICSY 1950-2003'!AS92="","",'USGS 1970-2005'!AS92-'ICSY 1950-2003'!AS92))</f>
        <v>0</v>
      </c>
      <c r="AU92">
        <f t="shared" si="1"/>
        <v>0</v>
      </c>
    </row>
    <row r="93" spans="1:47" x14ac:dyDescent="0.2">
      <c r="A93" t="s">
        <v>260</v>
      </c>
      <c r="B93" t="s">
        <v>261</v>
      </c>
      <c r="C93" t="s">
        <v>262</v>
      </c>
      <c r="L93" t="str">
        <f>IF('USGS 1970-2005'!L93="","",IF('ICSY 1950-2003'!L93="","",'USGS 1970-2005'!L93-'ICSY 1950-2003'!L93))</f>
        <v/>
      </c>
      <c r="M93" t="str">
        <f>IF('USGS 1970-2005'!M93="","",IF('ICSY 1950-2003'!M93="","",'USGS 1970-2005'!M93-'ICSY 1950-2003'!M93))</f>
        <v/>
      </c>
      <c r="N93" t="str">
        <f>IF('USGS 1970-2005'!N93="","",IF('ICSY 1950-2003'!N93="","",'USGS 1970-2005'!N93-'ICSY 1950-2003'!N93))</f>
        <v/>
      </c>
      <c r="O93" t="str">
        <f>IF('USGS 1970-2005'!O93="","",IF('ICSY 1950-2003'!O93="","",'USGS 1970-2005'!O93-'ICSY 1950-2003'!O93))</f>
        <v/>
      </c>
      <c r="P93" t="str">
        <f>IF('USGS 1970-2005'!P93="","",IF('ICSY 1950-2003'!P93="","",'USGS 1970-2005'!P93-'ICSY 1950-2003'!P93))</f>
        <v/>
      </c>
      <c r="Q93" t="str">
        <f>IF('USGS 1970-2005'!Q93="","",IF('ICSY 1950-2003'!Q93="","",'USGS 1970-2005'!Q93-'ICSY 1950-2003'!Q93))</f>
        <v/>
      </c>
      <c r="R93" t="str">
        <f>IF('USGS 1970-2005'!R93="","",IF('ICSY 1950-2003'!R93="","",'USGS 1970-2005'!R93-'ICSY 1950-2003'!R93))</f>
        <v/>
      </c>
      <c r="S93" t="str">
        <f>IF('USGS 1970-2005'!S93="","",IF('ICSY 1950-2003'!S93="","",'USGS 1970-2005'!S93-'ICSY 1950-2003'!S93))</f>
        <v/>
      </c>
      <c r="T93" t="str">
        <f>IF('USGS 1970-2005'!T93="","",IF('ICSY 1950-2003'!T93="","",'USGS 1970-2005'!T93-'ICSY 1950-2003'!T93))</f>
        <v/>
      </c>
      <c r="U93" t="str">
        <f>IF('USGS 1970-2005'!U93="","",IF('ICSY 1950-2003'!U93="","",'USGS 1970-2005'!U93-'ICSY 1950-2003'!U93))</f>
        <v/>
      </c>
      <c r="V93" t="str">
        <f>IF('USGS 1970-2005'!V93="","",IF('ICSY 1950-2003'!V93="","",'USGS 1970-2005'!V93-'ICSY 1950-2003'!V93))</f>
        <v/>
      </c>
      <c r="W93" t="str">
        <f>IF('USGS 1970-2005'!W93="","",IF('ICSY 1950-2003'!W93="","",'USGS 1970-2005'!W93-'ICSY 1950-2003'!W93))</f>
        <v/>
      </c>
      <c r="X93" t="str">
        <f>IF('USGS 1970-2005'!X93="","",IF('ICSY 1950-2003'!X93="","",'USGS 1970-2005'!X93-'ICSY 1950-2003'!X93))</f>
        <v/>
      </c>
      <c r="Y93" t="str">
        <f>IF('USGS 1970-2005'!Y93="","",IF('ICSY 1950-2003'!Y93="","",'USGS 1970-2005'!Y93-'ICSY 1950-2003'!Y93))</f>
        <v/>
      </c>
      <c r="Z93" t="str">
        <f>IF('USGS 1970-2005'!Z93="","",IF('ICSY 1950-2003'!Z93="","",'USGS 1970-2005'!Z93-'ICSY 1950-2003'!Z93))</f>
        <v/>
      </c>
      <c r="AA93" t="str">
        <f>IF('USGS 1970-2005'!AA93="","",IF('ICSY 1950-2003'!AA93="","",'USGS 1970-2005'!AA93-'ICSY 1950-2003'!AA93))</f>
        <v/>
      </c>
      <c r="AB93" t="str">
        <f>IF('USGS 1970-2005'!AB93="","",IF('ICSY 1950-2003'!AB93="","",'USGS 1970-2005'!AB93-'ICSY 1950-2003'!AB93))</f>
        <v/>
      </c>
      <c r="AC93" t="str">
        <f>IF('USGS 1970-2005'!AC93="","",IF('ICSY 1950-2003'!AC93="","",'USGS 1970-2005'!AC93-'ICSY 1950-2003'!AC93))</f>
        <v/>
      </c>
      <c r="AD93" t="str">
        <f>IF('USGS 1970-2005'!AD93="","",IF('ICSY 1950-2003'!AD93="","",'USGS 1970-2005'!AD93-'ICSY 1950-2003'!AD93))</f>
        <v/>
      </c>
      <c r="AE93" t="str">
        <f>IF('USGS 1970-2005'!AE93="","",IF('ICSY 1950-2003'!AE93="","",'USGS 1970-2005'!AE93-'ICSY 1950-2003'!AE93))</f>
        <v/>
      </c>
      <c r="AF93" t="str">
        <f>IF('USGS 1970-2005'!AF93="","",IF('ICSY 1950-2003'!AF93="","",'USGS 1970-2005'!AF93-'ICSY 1950-2003'!AF93))</f>
        <v/>
      </c>
      <c r="AG93" t="str">
        <f>IF('USGS 1970-2005'!AG93="","",IF('ICSY 1950-2003'!AG93="","",'USGS 1970-2005'!AG93-'ICSY 1950-2003'!AG93))</f>
        <v/>
      </c>
      <c r="AH93" t="str">
        <f>IF('USGS 1970-2005'!AH93="","",IF('ICSY 1950-2003'!AH93="","",'USGS 1970-2005'!AH93-'ICSY 1950-2003'!AH93))</f>
        <v/>
      </c>
      <c r="AI93" t="str">
        <f>IF('USGS 1970-2005'!AI93="","",IF('ICSY 1950-2003'!AI93="","",'USGS 1970-2005'!AI93-'ICSY 1950-2003'!AI93))</f>
        <v/>
      </c>
      <c r="AJ93" t="str">
        <f>IF('USGS 1970-2005'!AJ93="","",IF('ICSY 1950-2003'!AJ93="","",'USGS 1970-2005'!AJ93-'ICSY 1950-2003'!AJ93))</f>
        <v/>
      </c>
      <c r="AK93" t="str">
        <f>IF('USGS 1970-2005'!AK93="","",IF('ICSY 1950-2003'!AK93="","",'USGS 1970-2005'!AK93-'ICSY 1950-2003'!AK93))</f>
        <v/>
      </c>
      <c r="AL93" t="str">
        <f>IF('USGS 1970-2005'!AL93="","",IF('ICSY 1950-2003'!AL93="","",'USGS 1970-2005'!AL93-'ICSY 1950-2003'!AL93))</f>
        <v/>
      </c>
      <c r="AM93" t="str">
        <f>IF('USGS 1970-2005'!AM93="","",IF('ICSY 1950-2003'!AM93="","",'USGS 1970-2005'!AM93-'ICSY 1950-2003'!AM93))</f>
        <v/>
      </c>
      <c r="AN93" t="str">
        <f>IF('USGS 1970-2005'!AN93="","",IF('ICSY 1950-2003'!AN93="","",'USGS 1970-2005'!AN93-'ICSY 1950-2003'!AN93))</f>
        <v/>
      </c>
      <c r="AO93" t="str">
        <f>IF('USGS 1970-2005'!AO93="","",IF('ICSY 1950-2003'!AO93="","",'USGS 1970-2005'!AO93-'ICSY 1950-2003'!AO93))</f>
        <v/>
      </c>
      <c r="AP93" t="str">
        <f>IF('USGS 1970-2005'!AP93="","",IF('ICSY 1950-2003'!AP93="","",'USGS 1970-2005'!AP93-'ICSY 1950-2003'!AP93))</f>
        <v/>
      </c>
      <c r="AQ93" t="str">
        <f>IF('USGS 1970-2005'!AQ93="","",IF('ICSY 1950-2003'!AQ93="","",'USGS 1970-2005'!AQ93-'ICSY 1950-2003'!AQ93))</f>
        <v/>
      </c>
      <c r="AR93" t="str">
        <f>IF('USGS 1970-2005'!AR93="","",IF('ICSY 1950-2003'!AR93="","",'USGS 1970-2005'!AR93-'ICSY 1950-2003'!AR93))</f>
        <v/>
      </c>
      <c r="AS93" t="str">
        <f>IF('USGS 1970-2005'!AS93="","",IF('ICSY 1950-2003'!AS93="","",'USGS 1970-2005'!AS93-'ICSY 1950-2003'!AS93))</f>
        <v/>
      </c>
      <c r="AU93">
        <f t="shared" si="1"/>
        <v>0</v>
      </c>
    </row>
    <row r="94" spans="1:47" x14ac:dyDescent="0.2">
      <c r="A94" t="s">
        <v>263</v>
      </c>
      <c r="B94" t="s">
        <v>264</v>
      </c>
      <c r="C94" t="s">
        <v>265</v>
      </c>
      <c r="L94" t="str">
        <f>IF('USGS 1970-2005'!L94="","",IF('ICSY 1950-2003'!L94="","",'USGS 1970-2005'!L94-'ICSY 1950-2003'!L94))</f>
        <v/>
      </c>
      <c r="M94" t="str">
        <f>IF('USGS 1970-2005'!M94="","",IF('ICSY 1950-2003'!M94="","",'USGS 1970-2005'!M94-'ICSY 1950-2003'!M94))</f>
        <v/>
      </c>
      <c r="N94" t="str">
        <f>IF('USGS 1970-2005'!N94="","",IF('ICSY 1950-2003'!N94="","",'USGS 1970-2005'!N94-'ICSY 1950-2003'!N94))</f>
        <v/>
      </c>
      <c r="O94" t="str">
        <f>IF('USGS 1970-2005'!O94="","",IF('ICSY 1950-2003'!O94="","",'USGS 1970-2005'!O94-'ICSY 1950-2003'!O94))</f>
        <v/>
      </c>
      <c r="P94" t="str">
        <f>IF('USGS 1970-2005'!P94="","",IF('ICSY 1950-2003'!P94="","",'USGS 1970-2005'!P94-'ICSY 1950-2003'!P94))</f>
        <v/>
      </c>
      <c r="Q94" t="str">
        <f>IF('USGS 1970-2005'!Q94="","",IF('ICSY 1950-2003'!Q94="","",'USGS 1970-2005'!Q94-'ICSY 1950-2003'!Q94))</f>
        <v/>
      </c>
      <c r="R94" t="str">
        <f>IF('USGS 1970-2005'!R94="","",IF('ICSY 1950-2003'!R94="","",'USGS 1970-2005'!R94-'ICSY 1950-2003'!R94))</f>
        <v/>
      </c>
      <c r="S94" t="str">
        <f>IF('USGS 1970-2005'!S94="","",IF('ICSY 1950-2003'!S94="","",'USGS 1970-2005'!S94-'ICSY 1950-2003'!S94))</f>
        <v/>
      </c>
      <c r="T94" t="str">
        <f>IF('USGS 1970-2005'!T94="","",IF('ICSY 1950-2003'!T94="","",'USGS 1970-2005'!T94-'ICSY 1950-2003'!T94))</f>
        <v/>
      </c>
      <c r="U94" t="str">
        <f>IF('USGS 1970-2005'!U94="","",IF('ICSY 1950-2003'!U94="","",'USGS 1970-2005'!U94-'ICSY 1950-2003'!U94))</f>
        <v/>
      </c>
      <c r="V94" t="str">
        <f>IF('USGS 1970-2005'!V94="","",IF('ICSY 1950-2003'!V94="","",'USGS 1970-2005'!V94-'ICSY 1950-2003'!V94))</f>
        <v/>
      </c>
      <c r="W94" t="str">
        <f>IF('USGS 1970-2005'!W94="","",IF('ICSY 1950-2003'!W94="","",'USGS 1970-2005'!W94-'ICSY 1950-2003'!W94))</f>
        <v/>
      </c>
      <c r="X94" t="str">
        <f>IF('USGS 1970-2005'!X94="","",IF('ICSY 1950-2003'!X94="","",'USGS 1970-2005'!X94-'ICSY 1950-2003'!X94))</f>
        <v/>
      </c>
      <c r="Y94" t="str">
        <f>IF('USGS 1970-2005'!Y94="","",IF('ICSY 1950-2003'!Y94="","",'USGS 1970-2005'!Y94-'ICSY 1950-2003'!Y94))</f>
        <v/>
      </c>
      <c r="Z94" t="str">
        <f>IF('USGS 1970-2005'!Z94="","",IF('ICSY 1950-2003'!Z94="","",'USGS 1970-2005'!Z94-'ICSY 1950-2003'!Z94))</f>
        <v/>
      </c>
      <c r="AA94" t="str">
        <f>IF('USGS 1970-2005'!AA94="","",IF('ICSY 1950-2003'!AA94="","",'USGS 1970-2005'!AA94-'ICSY 1950-2003'!AA94))</f>
        <v/>
      </c>
      <c r="AB94" t="str">
        <f>IF('USGS 1970-2005'!AB94="","",IF('ICSY 1950-2003'!AB94="","",'USGS 1970-2005'!AB94-'ICSY 1950-2003'!AB94))</f>
        <v/>
      </c>
      <c r="AC94" t="str">
        <f>IF('USGS 1970-2005'!AC94="","",IF('ICSY 1950-2003'!AC94="","",'USGS 1970-2005'!AC94-'ICSY 1950-2003'!AC94))</f>
        <v/>
      </c>
      <c r="AD94" t="str">
        <f>IF('USGS 1970-2005'!AD94="","",IF('ICSY 1950-2003'!AD94="","",'USGS 1970-2005'!AD94-'ICSY 1950-2003'!AD94))</f>
        <v/>
      </c>
      <c r="AE94" t="str">
        <f>IF('USGS 1970-2005'!AE94="","",IF('ICSY 1950-2003'!AE94="","",'USGS 1970-2005'!AE94-'ICSY 1950-2003'!AE94))</f>
        <v/>
      </c>
      <c r="AF94" t="str">
        <f>IF('USGS 1970-2005'!AF94="","",IF('ICSY 1950-2003'!AF94="","",'USGS 1970-2005'!AF94-'ICSY 1950-2003'!AF94))</f>
        <v/>
      </c>
      <c r="AG94" t="str">
        <f>IF('USGS 1970-2005'!AG94="","",IF('ICSY 1950-2003'!AG94="","",'USGS 1970-2005'!AG94-'ICSY 1950-2003'!AG94))</f>
        <v/>
      </c>
      <c r="AH94" t="str">
        <f>IF('USGS 1970-2005'!AH94="","",IF('ICSY 1950-2003'!AH94="","",'USGS 1970-2005'!AH94-'ICSY 1950-2003'!AH94))</f>
        <v/>
      </c>
      <c r="AI94" t="str">
        <f>IF('USGS 1970-2005'!AI94="","",IF('ICSY 1950-2003'!AI94="","",'USGS 1970-2005'!AI94-'ICSY 1950-2003'!AI94))</f>
        <v/>
      </c>
      <c r="AJ94" t="str">
        <f>IF('USGS 1970-2005'!AJ94="","",IF('ICSY 1950-2003'!AJ94="","",'USGS 1970-2005'!AJ94-'ICSY 1950-2003'!AJ94))</f>
        <v/>
      </c>
      <c r="AK94" t="str">
        <f>IF('USGS 1970-2005'!AK94="","",IF('ICSY 1950-2003'!AK94="","",'USGS 1970-2005'!AK94-'ICSY 1950-2003'!AK94))</f>
        <v/>
      </c>
      <c r="AL94" t="str">
        <f>IF('USGS 1970-2005'!AL94="","",IF('ICSY 1950-2003'!AL94="","",'USGS 1970-2005'!AL94-'ICSY 1950-2003'!AL94))</f>
        <v/>
      </c>
      <c r="AM94" t="str">
        <f>IF('USGS 1970-2005'!AM94="","",IF('ICSY 1950-2003'!AM94="","",'USGS 1970-2005'!AM94-'ICSY 1950-2003'!AM94))</f>
        <v/>
      </c>
      <c r="AN94" t="str">
        <f>IF('USGS 1970-2005'!AN94="","",IF('ICSY 1950-2003'!AN94="","",'USGS 1970-2005'!AN94-'ICSY 1950-2003'!AN94))</f>
        <v/>
      </c>
      <c r="AO94" t="str">
        <f>IF('USGS 1970-2005'!AO94="","",IF('ICSY 1950-2003'!AO94="","",'USGS 1970-2005'!AO94-'ICSY 1950-2003'!AO94))</f>
        <v/>
      </c>
      <c r="AP94" t="str">
        <f>IF('USGS 1970-2005'!AP94="","",IF('ICSY 1950-2003'!AP94="","",'USGS 1970-2005'!AP94-'ICSY 1950-2003'!AP94))</f>
        <v/>
      </c>
      <c r="AQ94" t="str">
        <f>IF('USGS 1970-2005'!AQ94="","",IF('ICSY 1950-2003'!AQ94="","",'USGS 1970-2005'!AQ94-'ICSY 1950-2003'!AQ94))</f>
        <v/>
      </c>
      <c r="AR94" t="str">
        <f>IF('USGS 1970-2005'!AR94="","",IF('ICSY 1950-2003'!AR94="","",'USGS 1970-2005'!AR94-'ICSY 1950-2003'!AR94))</f>
        <v/>
      </c>
      <c r="AS94" t="str">
        <f>IF('USGS 1970-2005'!AS94="","",IF('ICSY 1950-2003'!AS94="","",'USGS 1970-2005'!AS94-'ICSY 1950-2003'!AS94))</f>
        <v/>
      </c>
      <c r="AU94">
        <f t="shared" si="1"/>
        <v>0</v>
      </c>
    </row>
    <row r="95" spans="1:47" x14ac:dyDescent="0.2">
      <c r="A95" t="s">
        <v>266</v>
      </c>
      <c r="B95" t="s">
        <v>267</v>
      </c>
      <c r="C95" t="s">
        <v>268</v>
      </c>
      <c r="L95">
        <f>IF('USGS 1970-2005'!L95="","",IF('ICSY 1950-2003'!L95="","",'USGS 1970-2005'!L95-'ICSY 1950-2003'!L95))</f>
        <v>-3.1799999999999997</v>
      </c>
      <c r="M95">
        <f>IF('USGS 1970-2005'!M95="","",IF('ICSY 1950-2003'!M95="","",'USGS 1970-2005'!M95-'ICSY 1950-2003'!M95))</f>
        <v>-3.1799999999999926</v>
      </c>
      <c r="N95">
        <f>IF('USGS 1970-2005'!N95="","",IF('ICSY 1950-2003'!N95="","",'USGS 1970-2005'!N95-'ICSY 1950-2003'!N95))</f>
        <v>-8.0900000000000034</v>
      </c>
      <c r="O95">
        <f>IF('USGS 1970-2005'!O95="","",IF('ICSY 1950-2003'!O95="","",'USGS 1970-2005'!O95-'ICSY 1950-2003'!O95))</f>
        <v>-17.819999999999993</v>
      </c>
      <c r="P95">
        <f>IF('USGS 1970-2005'!P95="","",IF('ICSY 1950-2003'!P95="","",'USGS 1970-2005'!P95-'ICSY 1950-2003'!P95))</f>
        <v>4.7299999999999898</v>
      </c>
      <c r="Q95">
        <f>IF('USGS 1970-2005'!Q95="","",IF('ICSY 1950-2003'!Q95="","",'USGS 1970-2005'!Q95-'ICSY 1950-2003'!Q95))</f>
        <v>10.550000000000011</v>
      </c>
      <c r="R95">
        <f>IF('USGS 1970-2005'!R95="","",IF('ICSY 1950-2003'!R95="","",'USGS 1970-2005'!R95-'ICSY 1950-2003'!R95))</f>
        <v>0.36000000000001364</v>
      </c>
      <c r="S95">
        <f>IF('USGS 1970-2005'!S95="","",IF('ICSY 1950-2003'!S95="","",'USGS 1970-2005'!S95-'ICSY 1950-2003'!S95))</f>
        <v>-25.269999999999982</v>
      </c>
      <c r="T95">
        <f>IF('USGS 1970-2005'!T95="","",IF('ICSY 1950-2003'!T95="","",'USGS 1970-2005'!T95-'ICSY 1950-2003'!T95))</f>
        <v>2.0900000000000034</v>
      </c>
      <c r="U95">
        <f>IF('USGS 1970-2005'!U95="","",IF('ICSY 1950-2003'!U95="","",'USGS 1970-2005'!U95-'ICSY 1950-2003'!U95))</f>
        <v>42.27000000000001</v>
      </c>
      <c r="V95">
        <f>IF('USGS 1970-2005'!V95="","",IF('ICSY 1950-2003'!V95="","",'USGS 1970-2005'!V95-'ICSY 1950-2003'!V95))</f>
        <v>0.64000000000001478</v>
      </c>
      <c r="W95">
        <f>IF('USGS 1970-2005'!W95="","",IF('ICSY 1950-2003'!W95="","",'USGS 1970-2005'!W95-'ICSY 1950-2003'!W95))</f>
        <v>7.3600000000000136</v>
      </c>
      <c r="X95">
        <f>IF('USGS 1970-2005'!X95="","",IF('ICSY 1950-2003'!X95="","",'USGS 1970-2005'!X95-'ICSY 1950-2003'!X95))</f>
        <v>-0.26999999999998181</v>
      </c>
      <c r="Y95">
        <f>IF('USGS 1970-2005'!Y95="","",IF('ICSY 1950-2003'!Y95="","",'USGS 1970-2005'!Y95-'ICSY 1950-2003'!Y95))</f>
        <v>-17.22399999999999</v>
      </c>
      <c r="Z95">
        <f>IF('USGS 1970-2005'!Z95="","",IF('ICSY 1950-2003'!Z95="","",'USGS 1970-2005'!Z95-'ICSY 1950-2003'!Z95))</f>
        <v>-16.47999999999999</v>
      </c>
      <c r="AA95">
        <f>IF('USGS 1970-2005'!AA95="","",IF('ICSY 1950-2003'!AA95="","",'USGS 1970-2005'!AA95-'ICSY 1950-2003'!AA95))</f>
        <v>-54.312000000000012</v>
      </c>
      <c r="AB95">
        <f>IF('USGS 1970-2005'!AB95="","",IF('ICSY 1950-2003'!AB95="","",'USGS 1970-2005'!AB95-'ICSY 1950-2003'!AB95))</f>
        <v>-64.717000000000013</v>
      </c>
      <c r="AC95">
        <f>IF('USGS 1970-2005'!AC95="","",IF('ICSY 1950-2003'!AC95="","",'USGS 1970-2005'!AC95-'ICSY 1950-2003'!AC95))</f>
        <v>-0.25699999999997658</v>
      </c>
      <c r="AD95">
        <f>IF('USGS 1970-2005'!AD95="","",IF('ICSY 1950-2003'!AD95="","",'USGS 1970-2005'!AD95-'ICSY 1950-2003'!AD95))</f>
        <v>-14.66700000000003</v>
      </c>
      <c r="AE95">
        <f>IF('USGS 1970-2005'!AE95="","",IF('ICSY 1950-2003'!AE95="","",'USGS 1970-2005'!AE95-'ICSY 1950-2003'!AE95))</f>
        <v>-7.7340000000000089</v>
      </c>
      <c r="AF95">
        <f>IF('USGS 1970-2005'!AF95="","",IF('ICSY 1950-2003'!AF95="","",'USGS 1970-2005'!AF95-'ICSY 1950-2003'!AF95))</f>
        <v>19.667000000000002</v>
      </c>
      <c r="AG95">
        <f>IF('USGS 1970-2005'!AG95="","",IF('ICSY 1950-2003'!AG95="","",'USGS 1970-2005'!AG95-'ICSY 1950-2003'!AG95))</f>
        <v>38.957999999999998</v>
      </c>
      <c r="AH95">
        <f>IF('USGS 1970-2005'!AH95="","",IF('ICSY 1950-2003'!AH95="","",'USGS 1970-2005'!AH95-'ICSY 1950-2003'!AH95))</f>
        <v>-16</v>
      </c>
      <c r="AI95">
        <f>IF('USGS 1970-2005'!AI95="","",IF('ICSY 1950-2003'!AI95="","",'USGS 1970-2005'!AI95-'ICSY 1950-2003'!AI95))</f>
        <v>-128</v>
      </c>
      <c r="AJ95">
        <f>IF('USGS 1970-2005'!AJ95="","",IF('ICSY 1950-2003'!AJ95="","",'USGS 1970-2005'!AJ95-'ICSY 1950-2003'!AJ95))</f>
        <v>-153</v>
      </c>
      <c r="AK95" t="str">
        <f>IF('USGS 1970-2005'!AK95="","",IF('ICSY 1950-2003'!AK95="","",'USGS 1970-2005'!AK95-'ICSY 1950-2003'!AK95))</f>
        <v/>
      </c>
      <c r="AL95" t="str">
        <f>IF('USGS 1970-2005'!AL95="","",IF('ICSY 1950-2003'!AL95="","",'USGS 1970-2005'!AL95-'ICSY 1950-2003'!AL95))</f>
        <v/>
      </c>
      <c r="AM95" t="str">
        <f>IF('USGS 1970-2005'!AM95="","",IF('ICSY 1950-2003'!AM95="","",'USGS 1970-2005'!AM95-'ICSY 1950-2003'!AM95))</f>
        <v/>
      </c>
      <c r="AN95" t="str">
        <f>IF('USGS 1970-2005'!AN95="","",IF('ICSY 1950-2003'!AN95="","",'USGS 1970-2005'!AN95-'ICSY 1950-2003'!AN95))</f>
        <v/>
      </c>
      <c r="AO95" t="str">
        <f>IF('USGS 1970-2005'!AO95="","",IF('ICSY 1950-2003'!AO95="","",'USGS 1970-2005'!AO95-'ICSY 1950-2003'!AO95))</f>
        <v/>
      </c>
      <c r="AP95" t="str">
        <f>IF('USGS 1970-2005'!AP95="","",IF('ICSY 1950-2003'!AP95="","",'USGS 1970-2005'!AP95-'ICSY 1950-2003'!AP95))</f>
        <v/>
      </c>
      <c r="AQ95">
        <f>IF('USGS 1970-2005'!AQ95="","",IF('ICSY 1950-2003'!AQ95="","",'USGS 1970-2005'!AQ95-'ICSY 1950-2003'!AQ95))</f>
        <v>0</v>
      </c>
      <c r="AR95">
        <f>IF('USGS 1970-2005'!AR95="","",IF('ICSY 1950-2003'!AR95="","",'USGS 1970-2005'!AR95-'ICSY 1950-2003'!AR95))</f>
        <v>0</v>
      </c>
      <c r="AS95">
        <f>IF('USGS 1970-2005'!AS95="","",IF('ICSY 1950-2003'!AS95="","",'USGS 1970-2005'!AS95-'ICSY 1950-2003'!AS95))</f>
        <v>90</v>
      </c>
      <c r="AU95">
        <f t="shared" si="1"/>
        <v>0.09</v>
      </c>
    </row>
    <row r="96" spans="1:47" x14ac:dyDescent="0.2">
      <c r="A96" t="s">
        <v>269</v>
      </c>
      <c r="B96" t="s">
        <v>270</v>
      </c>
      <c r="C96" t="s">
        <v>271</v>
      </c>
      <c r="L96">
        <f>IF('USGS 1970-2005'!L96="","",IF('ICSY 1950-2003'!L96="","",'USGS 1970-2005'!L96-'ICSY 1950-2003'!L96))</f>
        <v>-8.2700000000000102</v>
      </c>
      <c r="M96">
        <f>IF('USGS 1970-2005'!M96="","",IF('ICSY 1950-2003'!M96="","",'USGS 1970-2005'!M96-'ICSY 1950-2003'!M96))</f>
        <v>0.72999999999998977</v>
      </c>
      <c r="N96">
        <f>IF('USGS 1970-2005'!N96="","",IF('ICSY 1950-2003'!N96="","",'USGS 1970-2005'!N96-'ICSY 1950-2003'!N96))</f>
        <v>-0.44999999999998863</v>
      </c>
      <c r="O96">
        <f>IF('USGS 1970-2005'!O96="","",IF('ICSY 1950-2003'!O96="","",'USGS 1970-2005'!O96-'ICSY 1950-2003'!O96))</f>
        <v>-0.54999999999998295</v>
      </c>
      <c r="P96">
        <f>IF('USGS 1970-2005'!P96="","",IF('ICSY 1950-2003'!P96="","",'USGS 1970-2005'!P96-'ICSY 1950-2003'!P96))</f>
        <v>0.45000000000001705</v>
      </c>
      <c r="Q96">
        <f>IF('USGS 1970-2005'!Q96="","",IF('ICSY 1950-2003'!Q96="","",'USGS 1970-2005'!Q96-'ICSY 1950-2003'!Q96))</f>
        <v>27.180000000000007</v>
      </c>
      <c r="R96">
        <f>IF('USGS 1970-2005'!R96="","",IF('ICSY 1950-2003'!R96="","",'USGS 1970-2005'!R96-'ICSY 1950-2003'!R96))</f>
        <v>20.550000000000011</v>
      </c>
      <c r="S96">
        <f>IF('USGS 1970-2005'!S96="","",IF('ICSY 1950-2003'!S96="","",'USGS 1970-2005'!S96-'ICSY 1950-2003'!S96))</f>
        <v>66.91</v>
      </c>
      <c r="T96">
        <f>IF('USGS 1970-2005'!T96="","",IF('ICSY 1950-2003'!T96="","",'USGS 1970-2005'!T96-'ICSY 1950-2003'!T96))</f>
        <v>64.910000000000025</v>
      </c>
      <c r="U96">
        <f>IF('USGS 1970-2005'!U96="","",IF('ICSY 1950-2003'!U96="","",'USGS 1970-2005'!U96-'ICSY 1950-2003'!U96))</f>
        <v>26.819999999999993</v>
      </c>
      <c r="V96">
        <f>IF('USGS 1970-2005'!V96="","",IF('ICSY 1950-2003'!V96="","",'USGS 1970-2005'!V96-'ICSY 1950-2003'!V96))</f>
        <v>135.36000000000001</v>
      </c>
      <c r="W96">
        <f>IF('USGS 1970-2005'!W96="","",IF('ICSY 1950-2003'!W96="","",'USGS 1970-2005'!W96-'ICSY 1950-2003'!W96))</f>
        <v>4.8199999999999932</v>
      </c>
      <c r="X96">
        <f>IF('USGS 1970-2005'!X96="","",IF('ICSY 1950-2003'!X96="","",'USGS 1970-2005'!X96-'ICSY 1950-2003'!X96))</f>
        <v>0.18000000000000682</v>
      </c>
      <c r="Y96">
        <f>IF('USGS 1970-2005'!Y96="","",IF('ICSY 1950-2003'!Y96="","",'USGS 1970-2005'!Y96-'ICSY 1950-2003'!Y96))</f>
        <v>1.3600000000000136</v>
      </c>
      <c r="Z96">
        <f>IF('USGS 1970-2005'!Z96="","",IF('ICSY 1950-2003'!Z96="","",'USGS 1970-2005'!Z96-'ICSY 1950-2003'!Z96))</f>
        <v>167.45000000000005</v>
      </c>
      <c r="AA96">
        <f>IF('USGS 1970-2005'!AA96="","",IF('ICSY 1950-2003'!AA96="","",'USGS 1970-2005'!AA96-'ICSY 1950-2003'!AA96))</f>
        <v>0.18000000000000682</v>
      </c>
      <c r="AB96">
        <f>IF('USGS 1970-2005'!AB96="","",IF('ICSY 1950-2003'!AB96="","",'USGS 1970-2005'!AB96-'ICSY 1950-2003'!AB96))</f>
        <v>-9.089999999999975</v>
      </c>
      <c r="AC96">
        <f>IF('USGS 1970-2005'!AC96="","",IF('ICSY 1950-2003'!AC96="","",'USGS 1970-2005'!AC96-'ICSY 1950-2003'!AC96))</f>
        <v>76.819999999999993</v>
      </c>
      <c r="AD96">
        <f>IF('USGS 1970-2005'!AD96="","",IF('ICSY 1950-2003'!AD96="","",'USGS 1970-2005'!AD96-'ICSY 1950-2003'!AD96))</f>
        <v>291.73</v>
      </c>
      <c r="AE96">
        <f>IF('USGS 1970-2005'!AE96="","",IF('ICSY 1950-2003'!AE96="","",'USGS 1970-2005'!AE96-'ICSY 1950-2003'!AE96))</f>
        <v>328</v>
      </c>
      <c r="AF96">
        <f>IF('USGS 1970-2005'!AF96="","",IF('ICSY 1950-2003'!AF96="","",'USGS 1970-2005'!AF96-'ICSY 1950-2003'!AF96))</f>
        <v>326</v>
      </c>
      <c r="AG96">
        <f>IF('USGS 1970-2005'!AG96="","",IF('ICSY 1950-2003'!AG96="","",'USGS 1970-2005'!AG96-'ICSY 1950-2003'!AG96))</f>
        <v>291</v>
      </c>
      <c r="AH96">
        <f>IF('USGS 1970-2005'!AH96="","",IF('ICSY 1950-2003'!AH96="","",'USGS 1970-2005'!AH96-'ICSY 1950-2003'!AH96))</f>
        <v>-110</v>
      </c>
      <c r="AI96">
        <f>IF('USGS 1970-2005'!AI96="","",IF('ICSY 1950-2003'!AI96="","",'USGS 1970-2005'!AI96-'ICSY 1950-2003'!AI96))</f>
        <v>-210</v>
      </c>
      <c r="AJ96">
        <f>IF('USGS 1970-2005'!AJ96="","",IF('ICSY 1950-2003'!AJ96="","",'USGS 1970-2005'!AJ96-'ICSY 1950-2003'!AJ96))</f>
        <v>100</v>
      </c>
      <c r="AK96">
        <f>IF('USGS 1970-2005'!AK96="","",IF('ICSY 1950-2003'!AK96="","",'USGS 1970-2005'!AK96-'ICSY 1950-2003'!AK96))</f>
        <v>-274</v>
      </c>
      <c r="AL96">
        <f>IF('USGS 1970-2005'!AL96="","",IF('ICSY 1950-2003'!AL96="","",'USGS 1970-2005'!AL96-'ICSY 1950-2003'!AL96))</f>
        <v>0</v>
      </c>
      <c r="AM96">
        <f>IF('USGS 1970-2005'!AM96="","",IF('ICSY 1950-2003'!AM96="","",'USGS 1970-2005'!AM96-'ICSY 1950-2003'!AM96))</f>
        <v>-61</v>
      </c>
      <c r="AN96">
        <f>IF('USGS 1970-2005'!AN96="","",IF('ICSY 1950-2003'!AN96="","",'USGS 1970-2005'!AN96-'ICSY 1950-2003'!AN96))</f>
        <v>0</v>
      </c>
      <c r="AO96">
        <f>IF('USGS 1970-2005'!AO96="","",IF('ICSY 1950-2003'!AO96="","",'USGS 1970-2005'!AO96-'ICSY 1950-2003'!AO96))</f>
        <v>0</v>
      </c>
      <c r="AP96">
        <f>IF('USGS 1970-2005'!AP96="","",IF('ICSY 1950-2003'!AP96="","",'USGS 1970-2005'!AP96-'ICSY 1950-2003'!AP96))</f>
        <v>184</v>
      </c>
      <c r="AQ96">
        <f>IF('USGS 1970-2005'!AQ96="","",IF('ICSY 1950-2003'!AQ96="","",'USGS 1970-2005'!AQ96-'ICSY 1950-2003'!AQ96))</f>
        <v>221</v>
      </c>
      <c r="AR96">
        <f>IF('USGS 1970-2005'!AR96="","",IF('ICSY 1950-2003'!AR96="","",'USGS 1970-2005'!AR96-'ICSY 1950-2003'!AR96))</f>
        <v>124</v>
      </c>
      <c r="AS96">
        <f>IF('USGS 1970-2005'!AS96="","",IF('ICSY 1950-2003'!AS96="","",'USGS 1970-2005'!AS96-'ICSY 1950-2003'!AS96))</f>
        <v>268</v>
      </c>
      <c r="AU96">
        <f t="shared" si="1"/>
        <v>0.46200000000000002</v>
      </c>
    </row>
    <row r="97" spans="1:47" x14ac:dyDescent="0.2">
      <c r="A97" t="s">
        <v>272</v>
      </c>
      <c r="B97" t="s">
        <v>273</v>
      </c>
      <c r="C97" t="s">
        <v>274</v>
      </c>
      <c r="L97">
        <f>IF('USGS 1970-2005'!L97="","",IF('ICSY 1950-2003'!L97="","",'USGS 1970-2005'!L97-'ICSY 1950-2003'!L97))</f>
        <v>0.91000000000002501</v>
      </c>
      <c r="M97">
        <f>IF('USGS 1970-2005'!M97="","",IF('ICSY 1950-2003'!M97="","",'USGS 1970-2005'!M97-'ICSY 1950-2003'!M97))</f>
        <v>0.73000000000001819</v>
      </c>
      <c r="N97">
        <f>IF('USGS 1970-2005'!N97="","",IF('ICSY 1950-2003'!N97="","",'USGS 1970-2005'!N97-'ICSY 1950-2003'!N97))</f>
        <v>1.0900000000000318</v>
      </c>
      <c r="O97">
        <f>IF('USGS 1970-2005'!O97="","",IF('ICSY 1950-2003'!O97="","",'USGS 1970-2005'!O97-'ICSY 1950-2003'!O97))</f>
        <v>0.81999999999999318</v>
      </c>
      <c r="P97">
        <f>IF('USGS 1970-2005'!P97="","",IF('ICSY 1950-2003'!P97="","",'USGS 1970-2005'!P97-'ICSY 1950-2003'!P97))</f>
        <v>0.82000000000005002</v>
      </c>
      <c r="Q97">
        <f>IF('USGS 1970-2005'!Q97="","",IF('ICSY 1950-2003'!Q97="","",'USGS 1970-2005'!Q97-'ICSY 1950-2003'!Q97))</f>
        <v>-7.7300000000000182</v>
      </c>
      <c r="R97">
        <f>IF('USGS 1970-2005'!R97="","",IF('ICSY 1950-2003'!R97="","",'USGS 1970-2005'!R97-'ICSY 1950-2003'!R97))</f>
        <v>1.3600000000000136</v>
      </c>
      <c r="S97">
        <f>IF('USGS 1970-2005'!S97="","",IF('ICSY 1950-2003'!S97="","",'USGS 1970-2005'!S97-'ICSY 1950-2003'!S97))</f>
        <v>1.9100000000000819</v>
      </c>
      <c r="T97">
        <f>IF('USGS 1970-2005'!T97="","",IF('ICSY 1950-2003'!T97="","",'USGS 1970-2005'!T97-'ICSY 1950-2003'!T97))</f>
        <v>2.1800000000000637</v>
      </c>
      <c r="U97">
        <f>IF('USGS 1970-2005'!U97="","",IF('ICSY 1950-2003'!U97="","",'USGS 1970-2005'!U97-'ICSY 1950-2003'!U97))</f>
        <v>2.8199999999999363</v>
      </c>
      <c r="V97">
        <f>IF('USGS 1970-2005'!V97="","",IF('ICSY 1950-2003'!V97="","",'USGS 1970-2005'!V97-'ICSY 1950-2003'!V97))</f>
        <v>2.8199999999999363</v>
      </c>
      <c r="W97">
        <f>IF('USGS 1970-2005'!W97="","",IF('ICSY 1950-2003'!W97="","",'USGS 1970-2005'!W97-'ICSY 1950-2003'!W97))</f>
        <v>3.9100000000000819</v>
      </c>
      <c r="X97">
        <f>IF('USGS 1970-2005'!X97="","",IF('ICSY 1950-2003'!X97="","",'USGS 1970-2005'!X97-'ICSY 1950-2003'!X97))</f>
        <v>2.1800000000000637</v>
      </c>
      <c r="Y97">
        <f>IF('USGS 1970-2005'!Y97="","",IF('ICSY 1950-2003'!Y97="","",'USGS 1970-2005'!Y97-'ICSY 1950-2003'!Y97))</f>
        <v>3</v>
      </c>
      <c r="Z97">
        <f>IF('USGS 1970-2005'!Z97="","",IF('ICSY 1950-2003'!Z97="","",'USGS 1970-2005'!Z97-'ICSY 1950-2003'!Z97))</f>
        <v>4.8199999999999363</v>
      </c>
      <c r="AA97">
        <f>IF('USGS 1970-2005'!AA97="","",IF('ICSY 1950-2003'!AA97="","",'USGS 1970-2005'!AA97-'ICSY 1950-2003'!AA97))</f>
        <v>4.0900000000001455</v>
      </c>
      <c r="AB97">
        <f>IF('USGS 1970-2005'!AB97="","",IF('ICSY 1950-2003'!AB97="","",'USGS 1970-2005'!AB97-'ICSY 1950-2003'!AB97))</f>
        <v>4.9099999999998545</v>
      </c>
      <c r="AC97">
        <f>IF('USGS 1970-2005'!AC97="","",IF('ICSY 1950-2003'!AC97="","",'USGS 1970-2005'!AC97-'ICSY 1950-2003'!AC97))</f>
        <v>4.9099999999998545</v>
      </c>
      <c r="AD97">
        <f>IF('USGS 1970-2005'!AD97="","",IF('ICSY 1950-2003'!AD97="","",'USGS 1970-2005'!AD97-'ICSY 1950-2003'!AD97))</f>
        <v>3.0000000000200089E-2</v>
      </c>
      <c r="AE97">
        <f>IF('USGS 1970-2005'!AE97="","",IF('ICSY 1950-2003'!AE97="","",'USGS 1970-2005'!AE97-'ICSY 1950-2003'!AE97))</f>
        <v>0</v>
      </c>
      <c r="AF97">
        <f>IF('USGS 1970-2005'!AF97="","",IF('ICSY 1950-2003'!AF97="","",'USGS 1970-2005'!AF97-'ICSY 1950-2003'!AF97))</f>
        <v>0</v>
      </c>
      <c r="AG97">
        <f>IF('USGS 1970-2005'!AG97="","",IF('ICSY 1950-2003'!AG97="","",'USGS 1970-2005'!AG97-'ICSY 1950-2003'!AG97))</f>
        <v>0</v>
      </c>
      <c r="AH97">
        <f>IF('USGS 1970-2005'!AH97="","",IF('ICSY 1950-2003'!AH97="","",'USGS 1970-2005'!AH97-'ICSY 1950-2003'!AH97))</f>
        <v>-1</v>
      </c>
      <c r="AI97">
        <f>IF('USGS 1970-2005'!AI97="","",IF('ICSY 1950-2003'!AI97="","",'USGS 1970-2005'!AI97-'ICSY 1950-2003'!AI97))</f>
        <v>0</v>
      </c>
      <c r="AJ97">
        <f>IF('USGS 1970-2005'!AJ97="","",IF('ICSY 1950-2003'!AJ97="","",'USGS 1970-2005'!AJ97-'ICSY 1950-2003'!AJ97))</f>
        <v>0</v>
      </c>
      <c r="AK97">
        <f>IF('USGS 1970-2005'!AK97="","",IF('ICSY 1950-2003'!AK97="","",'USGS 1970-2005'!AK97-'ICSY 1950-2003'!AK97))</f>
        <v>0</v>
      </c>
      <c r="AL97">
        <f>IF('USGS 1970-2005'!AL97="","",IF('ICSY 1950-2003'!AL97="","",'USGS 1970-2005'!AL97-'ICSY 1950-2003'!AL97))</f>
        <v>0</v>
      </c>
      <c r="AM97">
        <f>IF('USGS 1970-2005'!AM97="","",IF('ICSY 1950-2003'!AM97="","",'USGS 1970-2005'!AM97-'ICSY 1950-2003'!AM97))</f>
        <v>0</v>
      </c>
      <c r="AN97">
        <f>IF('USGS 1970-2005'!AN97="","",IF('ICSY 1950-2003'!AN97="","",'USGS 1970-2005'!AN97-'ICSY 1950-2003'!AN97))</f>
        <v>0</v>
      </c>
      <c r="AO97">
        <f>IF('USGS 1970-2005'!AO97="","",IF('ICSY 1950-2003'!AO97="","",'USGS 1970-2005'!AO97-'ICSY 1950-2003'!AO97))</f>
        <v>0</v>
      </c>
      <c r="AP97">
        <f>IF('USGS 1970-2005'!AP97="","",IF('ICSY 1950-2003'!AP97="","",'USGS 1970-2005'!AP97-'ICSY 1950-2003'!AP97))</f>
        <v>0</v>
      </c>
      <c r="AQ97">
        <f>IF('USGS 1970-2005'!AQ97="","",IF('ICSY 1950-2003'!AQ97="","",'USGS 1970-2005'!AQ97-'ICSY 1950-2003'!AQ97))</f>
        <v>0</v>
      </c>
      <c r="AR97">
        <f>IF('USGS 1970-2005'!AR97="","",IF('ICSY 1950-2003'!AR97="","",'USGS 1970-2005'!AR97-'ICSY 1950-2003'!AR97))</f>
        <v>0</v>
      </c>
      <c r="AS97">
        <f>IF('USGS 1970-2005'!AS97="","",IF('ICSY 1950-2003'!AS97="","",'USGS 1970-2005'!AS97-'ICSY 1950-2003'!AS97))</f>
        <v>0</v>
      </c>
      <c r="AU97">
        <f t="shared" si="1"/>
        <v>0</v>
      </c>
    </row>
    <row r="98" spans="1:47" x14ac:dyDescent="0.2">
      <c r="A98" t="s">
        <v>275</v>
      </c>
      <c r="B98" t="s">
        <v>276</v>
      </c>
      <c r="C98" t="s">
        <v>277</v>
      </c>
      <c r="L98">
        <f>IF('USGS 1970-2005'!L98="","",IF('ICSY 1950-2003'!L98="","",'USGS 1970-2005'!L98-'ICSY 1950-2003'!L98))</f>
        <v>6.2699999999999818</v>
      </c>
      <c r="M98">
        <f>IF('USGS 1970-2005'!M98="","",IF('ICSY 1950-2003'!M98="","",'USGS 1970-2005'!M98-'ICSY 1950-2003'!M98))</f>
        <v>5.2699999999999818</v>
      </c>
      <c r="N98">
        <f>IF('USGS 1970-2005'!N98="","",IF('ICSY 1950-2003'!N98="","",'USGS 1970-2005'!N98-'ICSY 1950-2003'!N98))</f>
        <v>11</v>
      </c>
      <c r="O98">
        <f>IF('USGS 1970-2005'!O98="","",IF('ICSY 1950-2003'!O98="","",'USGS 1970-2005'!O98-'ICSY 1950-2003'!O98))</f>
        <v>6.8200000000001637</v>
      </c>
      <c r="P98">
        <f>IF('USGS 1970-2005'!P98="","",IF('ICSY 1950-2003'!P98="","",'USGS 1970-2005'!P98-'ICSY 1950-2003'!P98))</f>
        <v>7.5500000000001819</v>
      </c>
      <c r="Q98">
        <f>IF('USGS 1970-2005'!Q98="","",IF('ICSY 1950-2003'!Q98="","",'USGS 1970-2005'!Q98-'ICSY 1950-2003'!Q98))</f>
        <v>8.2699999999999818</v>
      </c>
      <c r="R98">
        <f>IF('USGS 1970-2005'!R98="","",IF('ICSY 1950-2003'!R98="","",'USGS 1970-2005'!R98-'ICSY 1950-2003'!R98))</f>
        <v>9.2700000000004366</v>
      </c>
      <c r="S98">
        <f>IF('USGS 1970-2005'!S98="","",IF('ICSY 1950-2003'!S98="","",'USGS 1970-2005'!S98-'ICSY 1950-2003'!S98))</f>
        <v>10</v>
      </c>
      <c r="T98">
        <f>IF('USGS 1970-2005'!T98="","",IF('ICSY 1950-2003'!T98="","",'USGS 1970-2005'!T98-'ICSY 1950-2003'!T98))</f>
        <v>9.6400000000003274</v>
      </c>
      <c r="U98">
        <f>IF('USGS 1970-2005'!U98="","",IF('ICSY 1950-2003'!U98="","",'USGS 1970-2005'!U98-'ICSY 1950-2003'!U98))</f>
        <v>10.270000000000437</v>
      </c>
      <c r="V98">
        <f>IF('USGS 1970-2005'!V98="","",IF('ICSY 1950-2003'!V98="","",'USGS 1970-2005'!V98-'ICSY 1950-2003'!V98))</f>
        <v>10</v>
      </c>
      <c r="W98">
        <f>IF('USGS 1970-2005'!W98="","",IF('ICSY 1950-2003'!W98="","",'USGS 1970-2005'!W98-'ICSY 1950-2003'!W98))</f>
        <v>9.5500000000001819</v>
      </c>
      <c r="X98">
        <f>IF('USGS 1970-2005'!X98="","",IF('ICSY 1950-2003'!X98="","",'USGS 1970-2005'!X98-'ICSY 1950-2003'!X98))</f>
        <v>9.180000000000291</v>
      </c>
      <c r="Y98">
        <f>IF('USGS 1970-2005'!Y98="","",IF('ICSY 1950-2003'!Y98="","",'USGS 1970-2005'!Y98-'ICSY 1950-2003'!Y98))</f>
        <v>8.819999999999709</v>
      </c>
      <c r="Z98">
        <f>IF('USGS 1970-2005'!Z98="","",IF('ICSY 1950-2003'!Z98="","",'USGS 1970-2005'!Z98-'ICSY 1950-2003'!Z98))</f>
        <v>8.6400000000003274</v>
      </c>
      <c r="AA98">
        <f>IF('USGS 1970-2005'!AA98="","",IF('ICSY 1950-2003'!AA98="","",'USGS 1970-2005'!AA98-'ICSY 1950-2003'!AA98))</f>
        <v>7.4500000000002728</v>
      </c>
      <c r="AB98">
        <f>IF('USGS 1970-2005'!AB98="","",IF('ICSY 1950-2003'!AB98="","",'USGS 1970-2005'!AB98-'ICSY 1950-2003'!AB98))</f>
        <v>89.450000000000273</v>
      </c>
      <c r="AC98">
        <f>IF('USGS 1970-2005'!AC98="","",IF('ICSY 1950-2003'!AC98="","",'USGS 1970-2005'!AC98-'ICSY 1950-2003'!AC98))</f>
        <v>8.819999999999709</v>
      </c>
      <c r="AD98">
        <f>IF('USGS 1970-2005'!AD98="","",IF('ICSY 1950-2003'!AD98="","",'USGS 1970-2005'!AD98-'ICSY 1950-2003'!AD98))</f>
        <v>-0.25</v>
      </c>
      <c r="AE98">
        <f>IF('USGS 1970-2005'!AE98="","",IF('ICSY 1950-2003'!AE98="","",'USGS 1970-2005'!AE98-'ICSY 1950-2003'!AE98))</f>
        <v>0</v>
      </c>
      <c r="AF98">
        <f>IF('USGS 1970-2005'!AF98="","",IF('ICSY 1950-2003'!AF98="","",'USGS 1970-2005'!AF98-'ICSY 1950-2003'!AF98))</f>
        <v>0</v>
      </c>
      <c r="AG98">
        <f>IF('USGS 1970-2005'!AG98="","",IF('ICSY 1950-2003'!AG98="","",'USGS 1970-2005'!AG98-'ICSY 1950-2003'!AG98))</f>
        <v>0</v>
      </c>
      <c r="AH98">
        <f>IF('USGS 1970-2005'!AH98="","",IF('ICSY 1950-2003'!AH98="","",'USGS 1970-2005'!AH98-'ICSY 1950-2003'!AH98))</f>
        <v>0</v>
      </c>
      <c r="AI98">
        <f>IF('USGS 1970-2005'!AI98="","",IF('ICSY 1950-2003'!AI98="","",'USGS 1970-2005'!AI98-'ICSY 1950-2003'!AI98))</f>
        <v>0</v>
      </c>
      <c r="AJ98">
        <f>IF('USGS 1970-2005'!AJ98="","",IF('ICSY 1950-2003'!AJ98="","",'USGS 1970-2005'!AJ98-'ICSY 1950-2003'!AJ98))</f>
        <v>20</v>
      </c>
      <c r="AK98">
        <f>IF('USGS 1970-2005'!AK98="","",IF('ICSY 1950-2003'!AK98="","",'USGS 1970-2005'!AK98-'ICSY 1950-2003'!AK98))</f>
        <v>0</v>
      </c>
      <c r="AL98">
        <f>IF('USGS 1970-2005'!AL98="","",IF('ICSY 1950-2003'!AL98="","",'USGS 1970-2005'!AL98-'ICSY 1950-2003'!AL98))</f>
        <v>0</v>
      </c>
      <c r="AM98">
        <f>IF('USGS 1970-2005'!AM98="","",IF('ICSY 1950-2003'!AM98="","",'USGS 1970-2005'!AM98-'ICSY 1950-2003'!AM98))</f>
        <v>0</v>
      </c>
      <c r="AN98">
        <f>IF('USGS 1970-2005'!AN98="","",IF('ICSY 1950-2003'!AN98="","",'USGS 1970-2005'!AN98-'ICSY 1950-2003'!AN98))</f>
        <v>0</v>
      </c>
      <c r="AO98">
        <f>IF('USGS 1970-2005'!AO98="","",IF('ICSY 1950-2003'!AO98="","",'USGS 1970-2005'!AO98-'ICSY 1950-2003'!AO98))</f>
        <v>-1</v>
      </c>
      <c r="AP98">
        <f>IF('USGS 1970-2005'!AP98="","",IF('ICSY 1950-2003'!AP98="","",'USGS 1970-2005'!AP98-'ICSY 1950-2003'!AP98))</f>
        <v>0</v>
      </c>
      <c r="AQ98">
        <f>IF('USGS 1970-2005'!AQ98="","",IF('ICSY 1950-2003'!AQ98="","",'USGS 1970-2005'!AQ98-'ICSY 1950-2003'!AQ98))</f>
        <v>0</v>
      </c>
      <c r="AR98">
        <f>IF('USGS 1970-2005'!AR98="","",IF('ICSY 1950-2003'!AR98="","",'USGS 1970-2005'!AR98-'ICSY 1950-2003'!AR98))</f>
        <v>0</v>
      </c>
      <c r="AS98">
        <f>IF('USGS 1970-2005'!AS98="","",IF('ICSY 1950-2003'!AS98="","",'USGS 1970-2005'!AS98-'ICSY 1950-2003'!AS98))</f>
        <v>0</v>
      </c>
      <c r="AU98">
        <f t="shared" si="1"/>
        <v>-1E-3</v>
      </c>
    </row>
    <row r="99" spans="1:47" x14ac:dyDescent="0.2">
      <c r="A99" t="s">
        <v>278</v>
      </c>
      <c r="B99" t="s">
        <v>279</v>
      </c>
      <c r="C99" t="s">
        <v>280</v>
      </c>
      <c r="L99">
        <f>IF('USGS 1970-2005'!L99="","",IF('ICSY 1950-2003'!L99="","",'USGS 1970-2005'!L99-'ICSY 1950-2003'!L99))</f>
        <v>0.45000000000000284</v>
      </c>
      <c r="M99">
        <f>IF('USGS 1970-2005'!M99="","",IF('ICSY 1950-2003'!M99="","",'USGS 1970-2005'!M99-'ICSY 1950-2003'!M99))</f>
        <v>0.45000000000000284</v>
      </c>
      <c r="N99">
        <f>IF('USGS 1970-2005'!N99="","",IF('ICSY 1950-2003'!N99="","",'USGS 1970-2005'!N99-'ICSY 1950-2003'!N99))</f>
        <v>0</v>
      </c>
      <c r="O99">
        <f>IF('USGS 1970-2005'!O99="","",IF('ICSY 1950-2003'!O99="","",'USGS 1970-2005'!O99-'ICSY 1950-2003'!O99))</f>
        <v>0.55000000000001137</v>
      </c>
      <c r="P99">
        <f>IF('USGS 1970-2005'!P99="","",IF('ICSY 1950-2003'!P99="","",'USGS 1970-2005'!P99-'ICSY 1950-2003'!P99))</f>
        <v>0.45000000000001705</v>
      </c>
      <c r="Q99">
        <f>IF('USGS 1970-2005'!Q99="","",IF('ICSY 1950-2003'!Q99="","",'USGS 1970-2005'!Q99-'ICSY 1950-2003'!Q99))</f>
        <v>-4.9099999999999966</v>
      </c>
      <c r="R99">
        <f>IF('USGS 1970-2005'!R99="","",IF('ICSY 1950-2003'!R99="","",'USGS 1970-2005'!R99-'ICSY 1950-2003'!R99))</f>
        <v>1.4500000000000171</v>
      </c>
      <c r="S99">
        <f>IF('USGS 1970-2005'!S99="","",IF('ICSY 1950-2003'!S99="","",'USGS 1970-2005'!S99-'ICSY 1950-2003'!S99))</f>
        <v>9.0000000000003411E-2</v>
      </c>
      <c r="T99">
        <f>IF('USGS 1970-2005'!T99="","",IF('ICSY 1950-2003'!T99="","",'USGS 1970-2005'!T99-'ICSY 1950-2003'!T99))</f>
        <v>-0.35999999999998522</v>
      </c>
      <c r="U99">
        <f>IF('USGS 1970-2005'!U99="","",IF('ICSY 1950-2003'!U99="","",'USGS 1970-2005'!U99-'ICSY 1950-2003'!U99))</f>
        <v>-0.64000000000000057</v>
      </c>
      <c r="V99">
        <f>IF('USGS 1970-2005'!V99="","",IF('ICSY 1950-2003'!V99="","",'USGS 1970-2005'!V99-'ICSY 1950-2003'!V99))</f>
        <v>-9.1799999999999926</v>
      </c>
      <c r="W99">
        <f>IF('USGS 1970-2005'!W99="","",IF('ICSY 1950-2003'!W99="","",'USGS 1970-2005'!W99-'ICSY 1950-2003'!W99))</f>
        <v>6.8200000000000074</v>
      </c>
      <c r="X99">
        <f>IF('USGS 1970-2005'!X99="","",IF('ICSY 1950-2003'!X99="","",'USGS 1970-2005'!X99-'ICSY 1950-2003'!X99))</f>
        <v>-3.4500000000000028</v>
      </c>
      <c r="Y99">
        <f>IF('USGS 1970-2005'!Y99="","",IF('ICSY 1950-2003'!Y99="","",'USGS 1970-2005'!Y99-'ICSY 1950-2003'!Y99))</f>
        <v>-4.5499999999999972</v>
      </c>
      <c r="Z99">
        <f>IF('USGS 1970-2005'!Z99="","",IF('ICSY 1950-2003'!Z99="","",'USGS 1970-2005'!Z99-'ICSY 1950-2003'!Z99))</f>
        <v>4.1800000000000068</v>
      </c>
      <c r="AA99">
        <f>IF('USGS 1970-2005'!AA99="","",IF('ICSY 1950-2003'!AA99="","",'USGS 1970-2005'!AA99-'ICSY 1950-2003'!AA99))</f>
        <v>-2.4500000000000028</v>
      </c>
      <c r="AB99">
        <f>IF('USGS 1970-2005'!AB99="","",IF('ICSY 1950-2003'!AB99="","",'USGS 1970-2005'!AB99-'ICSY 1950-2003'!AB99))</f>
        <v>-1.3599999999999994</v>
      </c>
      <c r="AC99">
        <f>IF('USGS 1970-2005'!AC99="","",IF('ICSY 1950-2003'!AC99="","",'USGS 1970-2005'!AC99-'ICSY 1950-2003'!AC99))</f>
        <v>3.9099999999999966</v>
      </c>
      <c r="AD99">
        <f>IF('USGS 1970-2005'!AD99="","",IF('ICSY 1950-2003'!AD99="","",'USGS 1970-2005'!AD99-'ICSY 1950-2003'!AD99))</f>
        <v>-1.5500000000000114</v>
      </c>
      <c r="AE99">
        <f>IF('USGS 1970-2005'!AE99="","",IF('ICSY 1950-2003'!AE99="","",'USGS 1970-2005'!AE99-'ICSY 1950-2003'!AE99))</f>
        <v>0</v>
      </c>
      <c r="AF99">
        <f>IF('USGS 1970-2005'!AF99="","",IF('ICSY 1950-2003'!AF99="","",'USGS 1970-2005'!AF99-'ICSY 1950-2003'!AF99))</f>
        <v>0</v>
      </c>
      <c r="AG99">
        <f>IF('USGS 1970-2005'!AG99="","",IF('ICSY 1950-2003'!AG99="","",'USGS 1970-2005'!AG99-'ICSY 1950-2003'!AG99))</f>
        <v>0</v>
      </c>
      <c r="AH99">
        <f>IF('USGS 1970-2005'!AH99="","",IF('ICSY 1950-2003'!AH99="","",'USGS 1970-2005'!AH99-'ICSY 1950-2003'!AH99))</f>
        <v>0</v>
      </c>
      <c r="AI99">
        <f>IF('USGS 1970-2005'!AI99="","",IF('ICSY 1950-2003'!AI99="","",'USGS 1970-2005'!AI99-'ICSY 1950-2003'!AI99))</f>
        <v>0</v>
      </c>
      <c r="AJ99">
        <f>IF('USGS 1970-2005'!AJ99="","",IF('ICSY 1950-2003'!AJ99="","",'USGS 1970-2005'!AJ99-'ICSY 1950-2003'!AJ99))</f>
        <v>0</v>
      </c>
      <c r="AK99">
        <f>IF('USGS 1970-2005'!AK99="","",IF('ICSY 1950-2003'!AK99="","",'USGS 1970-2005'!AK99-'ICSY 1950-2003'!AK99))</f>
        <v>0</v>
      </c>
      <c r="AL99">
        <f>IF('USGS 1970-2005'!AL99="","",IF('ICSY 1950-2003'!AL99="","",'USGS 1970-2005'!AL99-'ICSY 1950-2003'!AL99))</f>
        <v>-2</v>
      </c>
      <c r="AM99">
        <f>IF('USGS 1970-2005'!AM99="","",IF('ICSY 1950-2003'!AM99="","",'USGS 1970-2005'!AM99-'ICSY 1950-2003'!AM99))</f>
        <v>-9</v>
      </c>
      <c r="AN99">
        <f>IF('USGS 1970-2005'!AN99="","",IF('ICSY 1950-2003'!AN99="","",'USGS 1970-2005'!AN99-'ICSY 1950-2003'!AN99))</f>
        <v>0</v>
      </c>
      <c r="AO99">
        <f>IF('USGS 1970-2005'!AO99="","",IF('ICSY 1950-2003'!AO99="","",'USGS 1970-2005'!AO99-'ICSY 1950-2003'!AO99))</f>
        <v>0</v>
      </c>
      <c r="AP99">
        <f>IF('USGS 1970-2005'!AP99="","",IF('ICSY 1950-2003'!AP99="","",'USGS 1970-2005'!AP99-'ICSY 1950-2003'!AP99))</f>
        <v>0</v>
      </c>
      <c r="AQ99">
        <f>IF('USGS 1970-2005'!AQ99="","",IF('ICSY 1950-2003'!AQ99="","",'USGS 1970-2005'!AQ99-'ICSY 1950-2003'!AQ99))</f>
        <v>0</v>
      </c>
      <c r="AR99">
        <f>IF('USGS 1970-2005'!AR99="","",IF('ICSY 1950-2003'!AR99="","",'USGS 1970-2005'!AR99-'ICSY 1950-2003'!AR99))</f>
        <v>0</v>
      </c>
      <c r="AS99">
        <f>IF('USGS 1970-2005'!AS99="","",IF('ICSY 1950-2003'!AS99="","",'USGS 1970-2005'!AS99-'ICSY 1950-2003'!AS99))</f>
        <v>5</v>
      </c>
      <c r="AU99">
        <f t="shared" si="1"/>
        <v>-6.0000000000000001E-3</v>
      </c>
    </row>
    <row r="100" spans="1:47" x14ac:dyDescent="0.2">
      <c r="A100" t="s">
        <v>281</v>
      </c>
      <c r="B100" t="s">
        <v>282</v>
      </c>
      <c r="C100" t="s">
        <v>283</v>
      </c>
      <c r="L100">
        <f>IF('USGS 1970-2005'!L100="","",IF('ICSY 1950-2003'!L100="","",'USGS 1970-2005'!L100-'ICSY 1950-2003'!L100))</f>
        <v>-384.18000000000029</v>
      </c>
      <c r="M100">
        <f>IF('USGS 1970-2005'!M100="","",IF('ICSY 1950-2003'!M100="","",'USGS 1970-2005'!M100-'ICSY 1950-2003'!M100))</f>
        <v>-5.5499999999992724</v>
      </c>
      <c r="N100">
        <f>IF('USGS 1970-2005'!N100="","",IF('ICSY 1950-2003'!N100="","",'USGS 1970-2005'!N100-'ICSY 1950-2003'!N100))</f>
        <v>-53.180000000000291</v>
      </c>
      <c r="O100">
        <f>IF('USGS 1970-2005'!O100="","",IF('ICSY 1950-2003'!O100="","",'USGS 1970-2005'!O100-'ICSY 1950-2003'!O100))</f>
        <v>21.270000000000437</v>
      </c>
      <c r="P100">
        <f>IF('USGS 1970-2005'!P100="","",IF('ICSY 1950-2003'!P100="","",'USGS 1970-2005'!P100-'ICSY 1950-2003'!P100))</f>
        <v>-26.270000000000437</v>
      </c>
      <c r="Q100">
        <f>IF('USGS 1970-2005'!Q100="","",IF('ICSY 1950-2003'!Q100="","",'USGS 1970-2005'!Q100-'ICSY 1950-2003'!Q100))</f>
        <v>22</v>
      </c>
      <c r="R100">
        <f>IF('USGS 1970-2005'!R100="","",IF('ICSY 1950-2003'!R100="","",'USGS 1970-2005'!R100-'ICSY 1950-2003'!R100))</f>
        <v>219.45000000000073</v>
      </c>
      <c r="S100">
        <f>IF('USGS 1970-2005'!S100="","",IF('ICSY 1950-2003'!S100="","",'USGS 1970-2005'!S100-'ICSY 1950-2003'!S100))</f>
        <v>43.360000000000582</v>
      </c>
      <c r="T100">
        <f>IF('USGS 1970-2005'!T100="","",IF('ICSY 1950-2003'!T100="","",'USGS 1970-2005'!T100-'ICSY 1950-2003'!T100))</f>
        <v>-25.090000000000146</v>
      </c>
      <c r="U100">
        <f>IF('USGS 1970-2005'!U100="","",IF('ICSY 1950-2003'!U100="","",'USGS 1970-2005'!U100-'ICSY 1950-2003'!U100))</f>
        <v>32.729999999999563</v>
      </c>
      <c r="V100">
        <f>IF('USGS 1970-2005'!V100="","",IF('ICSY 1950-2003'!V100="","",'USGS 1970-2005'!V100-'ICSY 1950-2003'!V100))</f>
        <v>-65.729999999999563</v>
      </c>
      <c r="W100">
        <f>IF('USGS 1970-2005'!W100="","",IF('ICSY 1950-2003'!W100="","",'USGS 1970-2005'!W100-'ICSY 1950-2003'!W100))</f>
        <v>-104.36000000000058</v>
      </c>
      <c r="X100">
        <f>IF('USGS 1970-2005'!X100="","",IF('ICSY 1950-2003'!X100="","",'USGS 1970-2005'!X100-'ICSY 1950-2003'!X100))</f>
        <v>-104.54999999999927</v>
      </c>
      <c r="Y100">
        <f>IF('USGS 1970-2005'!Y100="","",IF('ICSY 1950-2003'!Y100="","",'USGS 1970-2005'!Y100-'ICSY 1950-2003'!Y100))</f>
        <v>148.09000000000015</v>
      </c>
      <c r="Z100">
        <f>IF('USGS 1970-2005'!Z100="","",IF('ICSY 1950-2003'!Z100="","",'USGS 1970-2005'!Z100-'ICSY 1950-2003'!Z100))</f>
        <v>-450.09000000000015</v>
      </c>
      <c r="AA100">
        <f>IF('USGS 1970-2005'!AA100="","",IF('ICSY 1950-2003'!AA100="","",'USGS 1970-2005'!AA100-'ICSY 1950-2003'!AA100))</f>
        <v>1128.0900000000038</v>
      </c>
      <c r="AB100">
        <f>IF('USGS 1970-2005'!AB100="","",IF('ICSY 1950-2003'!AB100="","",'USGS 1970-2005'!AB100-'ICSY 1950-2003'!AB100))</f>
        <v>1493.3600000000006</v>
      </c>
      <c r="AC100">
        <f>IF('USGS 1970-2005'!AC100="","",IF('ICSY 1950-2003'!AC100="","",'USGS 1970-2005'!AC100-'ICSY 1950-2003'!AC100))</f>
        <v>-77.729999999995925</v>
      </c>
      <c r="AD100">
        <f>IF('USGS 1970-2005'!AD100="","",IF('ICSY 1950-2003'!AD100="","",'USGS 1970-2005'!AD100-'ICSY 1950-2003'!AD100))</f>
        <v>-403.62000000000262</v>
      </c>
      <c r="AE100">
        <f>IF('USGS 1970-2005'!AE100="","",IF('ICSY 1950-2003'!AE100="","",'USGS 1970-2005'!AE100-'ICSY 1950-2003'!AE100))</f>
        <v>1803</v>
      </c>
      <c r="AF100">
        <f>IF('USGS 1970-2005'!AF100="","",IF('ICSY 1950-2003'!AF100="","",'USGS 1970-2005'!AF100-'ICSY 1950-2003'!AF100))</f>
        <v>2830</v>
      </c>
      <c r="AG100">
        <f>IF('USGS 1970-2005'!AG100="","",IF('ICSY 1950-2003'!AG100="","",'USGS 1970-2005'!AG100-'ICSY 1950-2003'!AG100))</f>
        <v>-1013</v>
      </c>
      <c r="AH100">
        <f>IF('USGS 1970-2005'!AH100="","",IF('ICSY 1950-2003'!AH100="","",'USGS 1970-2005'!AH100-'ICSY 1950-2003'!AH100))</f>
        <v>-3936</v>
      </c>
      <c r="AI100">
        <f>IF('USGS 1970-2005'!AI100="","",IF('ICSY 1950-2003'!AI100="","",'USGS 1970-2005'!AI100-'ICSY 1950-2003'!AI100))</f>
        <v>-3514</v>
      </c>
      <c r="AJ100">
        <f>IF('USGS 1970-2005'!AJ100="","",IF('ICSY 1950-2003'!AJ100="","",'USGS 1970-2005'!AJ100-'ICSY 1950-2003'!AJ100))</f>
        <v>-6461</v>
      </c>
      <c r="AK100">
        <f>IF('USGS 1970-2005'!AK100="","",IF('ICSY 1950-2003'!AK100="","",'USGS 1970-2005'!AK100-'ICSY 1950-2003'!AK100))</f>
        <v>-5722</v>
      </c>
      <c r="AL100">
        <f>IF('USGS 1970-2005'!AL100="","",IF('ICSY 1950-2003'!AL100="","",'USGS 1970-2005'!AL100-'ICSY 1950-2003'!AL100))</f>
        <v>1739</v>
      </c>
      <c r="AM100">
        <f>IF('USGS 1970-2005'!AM100="","",IF('ICSY 1950-2003'!AM100="","",'USGS 1970-2005'!AM100-'ICSY 1950-2003'!AM100))</f>
        <v>-2873</v>
      </c>
      <c r="AN100">
        <f>IF('USGS 1970-2005'!AN100="","",IF('ICSY 1950-2003'!AN100="","",'USGS 1970-2005'!AN100-'ICSY 1950-2003'!AN100))</f>
        <v>-2646</v>
      </c>
      <c r="AO100">
        <f>IF('USGS 1970-2005'!AO100="","",IF('ICSY 1950-2003'!AO100="","",'USGS 1970-2005'!AO100-'ICSY 1950-2003'!AO100))</f>
        <v>-10230</v>
      </c>
      <c r="AP100">
        <f>IF('USGS 1970-2005'!AP100="","",IF('ICSY 1950-2003'!AP100="","",'USGS 1970-2005'!AP100-'ICSY 1950-2003'!AP100))</f>
        <v>-4227</v>
      </c>
      <c r="AQ100">
        <f>IF('USGS 1970-2005'!AQ100="","",IF('ICSY 1950-2003'!AQ100="","",'USGS 1970-2005'!AQ100-'ICSY 1950-2003'!AQ100))</f>
        <v>-1491</v>
      </c>
      <c r="AR100">
        <f>IF('USGS 1970-2005'!AR100="","",IF('ICSY 1950-2003'!AR100="","",'USGS 1970-2005'!AR100-'ICSY 1950-2003'!AR100))</f>
        <v>3222</v>
      </c>
      <c r="AS100">
        <f>IF('USGS 1970-2005'!AS100="","",IF('ICSY 1950-2003'!AS100="","",'USGS 1970-2005'!AS100-'ICSY 1950-2003'!AS100))</f>
        <v>5965</v>
      </c>
      <c r="AU100">
        <f t="shared" si="1"/>
        <v>-16.263000000000002</v>
      </c>
    </row>
    <row r="101" spans="1:47" x14ac:dyDescent="0.2">
      <c r="A101" t="s">
        <v>284</v>
      </c>
      <c r="B101" t="s">
        <v>285</v>
      </c>
      <c r="C101" t="s">
        <v>286</v>
      </c>
      <c r="L101">
        <f>IF('USGS 1970-2005'!L101="","",IF('ICSY 1950-2003'!L101="","",'USGS 1970-2005'!L101-'ICSY 1950-2003'!L101))</f>
        <v>39.550000000000068</v>
      </c>
      <c r="M101">
        <f>IF('USGS 1970-2005'!M101="","",IF('ICSY 1950-2003'!M101="","",'USGS 1970-2005'!M101-'ICSY 1950-2003'!M101))</f>
        <v>1.1800000000000068</v>
      </c>
      <c r="N101">
        <f>IF('USGS 1970-2005'!N101="","",IF('ICSY 1950-2003'!N101="","",'USGS 1970-2005'!N101-'ICSY 1950-2003'!N101))</f>
        <v>1.2699999999999818</v>
      </c>
      <c r="O101">
        <f>IF('USGS 1970-2005'!O101="","",IF('ICSY 1950-2003'!O101="","",'USGS 1970-2005'!O101-'ICSY 1950-2003'!O101))</f>
        <v>-8.17999999999995</v>
      </c>
      <c r="P101">
        <f>IF('USGS 1970-2005'!P101="","",IF('ICSY 1950-2003'!P101="","",'USGS 1970-2005'!P101-'ICSY 1950-2003'!P101))</f>
        <v>1.7300000000000182</v>
      </c>
      <c r="Q101">
        <f>IF('USGS 1970-2005'!Q101="","",IF('ICSY 1950-2003'!Q101="","",'USGS 1970-2005'!Q101-'ICSY 1950-2003'!Q101))</f>
        <v>2.0899999999999181</v>
      </c>
      <c r="R101">
        <f>IF('USGS 1970-2005'!R101="","",IF('ICSY 1950-2003'!R101="","",'USGS 1970-2005'!R101-'ICSY 1950-2003'!R101))</f>
        <v>-1.8199999999999363</v>
      </c>
      <c r="S101">
        <f>IF('USGS 1970-2005'!S101="","",IF('ICSY 1950-2003'!S101="","",'USGS 1970-2005'!S101-'ICSY 1950-2003'!S101))</f>
        <v>134.63999999999987</v>
      </c>
      <c r="T101">
        <f>IF('USGS 1970-2005'!T101="","",IF('ICSY 1950-2003'!T101="","",'USGS 1970-2005'!T101-'ICSY 1950-2003'!T101))</f>
        <v>45</v>
      </c>
      <c r="U101">
        <f>IF('USGS 1970-2005'!U101="","",IF('ICSY 1950-2003'!U101="","",'USGS 1970-2005'!U101-'ICSY 1950-2003'!U101))</f>
        <v>276.18000000000029</v>
      </c>
      <c r="V101">
        <f>IF('USGS 1970-2005'!V101="","",IF('ICSY 1950-2003'!V101="","",'USGS 1970-2005'!V101-'ICSY 1950-2003'!V101))</f>
        <v>574.64000000000033</v>
      </c>
      <c r="W101">
        <f>IF('USGS 1970-2005'!W101="","",IF('ICSY 1950-2003'!W101="","",'USGS 1970-2005'!W101-'ICSY 1950-2003'!W101))</f>
        <v>1186.4499999999998</v>
      </c>
      <c r="X101">
        <f>IF('USGS 1970-2005'!X101="","",IF('ICSY 1950-2003'!X101="","",'USGS 1970-2005'!X101-'ICSY 1950-2003'!X101))</f>
        <v>1684.3600000000006</v>
      </c>
      <c r="Y101">
        <f>IF('USGS 1970-2005'!Y101="","",IF('ICSY 1950-2003'!Y101="","",'USGS 1970-2005'!Y101-'ICSY 1950-2003'!Y101))</f>
        <v>109.54999999999927</v>
      </c>
      <c r="Z101">
        <f>IF('USGS 1970-2005'!Z101="","",IF('ICSY 1950-2003'!Z101="","",'USGS 1970-2005'!Z101-'ICSY 1950-2003'!Z101))</f>
        <v>-15.729999999999563</v>
      </c>
      <c r="AA101">
        <f>IF('USGS 1970-2005'!AA101="","",IF('ICSY 1950-2003'!AA101="","",'USGS 1970-2005'!AA101-'ICSY 1950-2003'!AA101))</f>
        <v>161.81999999999971</v>
      </c>
      <c r="AB101">
        <f>IF('USGS 1970-2005'!AB101="","",IF('ICSY 1950-2003'!AB101="","",'USGS 1970-2005'!AB101-'ICSY 1950-2003'!AB101))</f>
        <v>-359.36000000000058</v>
      </c>
      <c r="AC101">
        <f>IF('USGS 1970-2005'!AC101="","",IF('ICSY 1950-2003'!AC101="","",'USGS 1970-2005'!AC101-'ICSY 1950-2003'!AC101))</f>
        <v>54.180000000000291</v>
      </c>
      <c r="AD101">
        <f>IF('USGS 1970-2005'!AD101="","",IF('ICSY 1950-2003'!AD101="","",'USGS 1970-2005'!AD101-'ICSY 1950-2003'!AD101))</f>
        <v>-875.61000000000058</v>
      </c>
      <c r="AE101">
        <f>IF('USGS 1970-2005'!AE101="","",IF('ICSY 1950-2003'!AE101="","",'USGS 1970-2005'!AE101-'ICSY 1950-2003'!AE101))</f>
        <v>-689</v>
      </c>
      <c r="AF101">
        <f>IF('USGS 1970-2005'!AF101="","",IF('ICSY 1950-2003'!AF101="","",'USGS 1970-2005'!AF101-'ICSY 1950-2003'!AF101))</f>
        <v>-1024</v>
      </c>
      <c r="AG101">
        <f>IF('USGS 1970-2005'!AG101="","",IF('ICSY 1950-2003'!AG101="","",'USGS 1970-2005'!AG101-'ICSY 1950-2003'!AG101))</f>
        <v>2673</v>
      </c>
      <c r="AH101">
        <f>IF('USGS 1970-2005'!AH101="","",IF('ICSY 1950-2003'!AH101="","",'USGS 1970-2005'!AH101-'ICSY 1950-2003'!AH101))</f>
        <v>3232</v>
      </c>
      <c r="AI101">
        <f>IF('USGS 1970-2005'!AI101="","",IF('ICSY 1950-2003'!AI101="","",'USGS 1970-2005'!AI101-'ICSY 1950-2003'!AI101))</f>
        <v>-676</v>
      </c>
      <c r="AJ101">
        <f>IF('USGS 1970-2005'!AJ101="","",IF('ICSY 1950-2003'!AJ101="","",'USGS 1970-2005'!AJ101-'ICSY 1950-2003'!AJ101))</f>
        <v>-2657</v>
      </c>
      <c r="AK101">
        <f>IF('USGS 1970-2005'!AK101="","",IF('ICSY 1950-2003'!AK101="","",'USGS 1970-2005'!AK101-'ICSY 1950-2003'!AK101))</f>
        <v>-7</v>
      </c>
      <c r="AL101">
        <f>IF('USGS 1970-2005'!AL101="","",IF('ICSY 1950-2003'!AL101="","",'USGS 1970-2005'!AL101-'ICSY 1950-2003'!AL101))</f>
        <v>-2</v>
      </c>
      <c r="AM101">
        <f>IF('USGS 1970-2005'!AM101="","",IF('ICSY 1950-2003'!AM101="","",'USGS 1970-2005'!AM101-'ICSY 1950-2003'!AM101))</f>
        <v>6803</v>
      </c>
      <c r="AN101">
        <f>IF('USGS 1970-2005'!AN101="","",IF('ICSY 1950-2003'!AN101="","",'USGS 1970-2005'!AN101-'ICSY 1950-2003'!AN101))</f>
        <v>-3</v>
      </c>
      <c r="AO101">
        <f>IF('USGS 1970-2005'!AO101="","",IF('ICSY 1950-2003'!AO101="","",'USGS 1970-2005'!AO101-'ICSY 1950-2003'!AO101))</f>
        <v>1119</v>
      </c>
      <c r="AP101">
        <f>IF('USGS 1970-2005'!AP101="","",IF('ICSY 1950-2003'!AP101="","",'USGS 1970-2005'!AP101-'ICSY 1950-2003'!AP101))</f>
        <v>0</v>
      </c>
      <c r="AQ101">
        <f>IF('USGS 1970-2005'!AQ101="","",IF('ICSY 1950-2003'!AQ101="","",'USGS 1970-2005'!AQ101-'ICSY 1950-2003'!AQ101))</f>
        <v>12671</v>
      </c>
      <c r="AR101">
        <f>IF('USGS 1970-2005'!AR101="","",IF('ICSY 1950-2003'!AR101="","",'USGS 1970-2005'!AR101-'ICSY 1950-2003'!AR101))</f>
        <v>0</v>
      </c>
      <c r="AS101">
        <f>IF('USGS 1970-2005'!AS101="","",IF('ICSY 1950-2003'!AS101="","",'USGS 1970-2005'!AS101-'ICSY 1950-2003'!AS101))</f>
        <v>500</v>
      </c>
      <c r="AU101">
        <f t="shared" si="1"/>
        <v>21.081</v>
      </c>
    </row>
    <row r="102" spans="1:47" x14ac:dyDescent="0.2">
      <c r="A102" t="s">
        <v>287</v>
      </c>
      <c r="B102" t="s">
        <v>288</v>
      </c>
      <c r="C102" t="s">
        <v>289</v>
      </c>
      <c r="L102">
        <f>IF('USGS 1970-2005'!L102="","",IF('ICSY 1950-2003'!L102="","",'USGS 1970-2005'!L102-'ICSY 1950-2003'!L102))</f>
        <v>5</v>
      </c>
      <c r="M102">
        <f>IF('USGS 1970-2005'!M102="","",IF('ICSY 1950-2003'!M102="","",'USGS 1970-2005'!M102-'ICSY 1950-2003'!M102))</f>
        <v>6.3600000000001273</v>
      </c>
      <c r="N102">
        <f>IF('USGS 1970-2005'!N102="","",IF('ICSY 1950-2003'!N102="","",'USGS 1970-2005'!N102-'ICSY 1950-2003'!N102))</f>
        <v>215.26999999999998</v>
      </c>
      <c r="O102">
        <f>IF('USGS 1970-2005'!O102="","",IF('ICSY 1950-2003'!O102="","",'USGS 1970-2005'!O102-'ICSY 1950-2003'!O102))</f>
        <v>45.360000000000127</v>
      </c>
      <c r="P102">
        <f>IF('USGS 1970-2005'!P102="","",IF('ICSY 1950-2003'!P102="","",'USGS 1970-2005'!P102-'ICSY 1950-2003'!P102))</f>
        <v>-718.90999999999985</v>
      </c>
      <c r="Q102">
        <f>IF('USGS 1970-2005'!Q102="","",IF('ICSY 1950-2003'!Q102="","",'USGS 1970-2005'!Q102-'ICSY 1950-2003'!Q102))</f>
        <v>-40.090000000000146</v>
      </c>
      <c r="R102">
        <f>IF('USGS 1970-2005'!R102="","",IF('ICSY 1950-2003'!R102="","",'USGS 1970-2005'!R102-'ICSY 1950-2003'!R102))</f>
        <v>157.73000000000047</v>
      </c>
      <c r="S102">
        <f>IF('USGS 1970-2005'!S102="","",IF('ICSY 1950-2003'!S102="","",'USGS 1970-2005'!S102-'ICSY 1950-2003'!S102))</f>
        <v>947.90999999999985</v>
      </c>
      <c r="T102">
        <f>IF('USGS 1970-2005'!T102="","",IF('ICSY 1950-2003'!T102="","",'USGS 1970-2005'!T102-'ICSY 1950-2003'!T102))</f>
        <v>5783.5500000000011</v>
      </c>
      <c r="U102">
        <f>IF('USGS 1970-2005'!U102="","",IF('ICSY 1950-2003'!U102="","",'USGS 1970-2005'!U102-'ICSY 1950-2003'!U102))</f>
        <v>916.09000000000015</v>
      </c>
      <c r="V102">
        <f>IF('USGS 1970-2005'!V102="","",IF('ICSY 1950-2003'!V102="","",'USGS 1970-2005'!V102-'ICSY 1950-2003'!V102))</f>
        <v>-97.639999999999418</v>
      </c>
      <c r="W102">
        <f>IF('USGS 1970-2005'!W102="","",IF('ICSY 1950-2003'!W102="","",'USGS 1970-2005'!W102-'ICSY 1950-2003'!W102))</f>
        <v>-1302.6399999999994</v>
      </c>
      <c r="X102">
        <f>IF('USGS 1970-2005'!X102="","",IF('ICSY 1950-2003'!X102="","",'USGS 1970-2005'!X102-'ICSY 1950-2003'!X102))</f>
        <v>-584.81999999999971</v>
      </c>
      <c r="Y102">
        <f>IF('USGS 1970-2005'!Y102="","",IF('ICSY 1950-2003'!Y102="","",'USGS 1970-2005'!Y102-'ICSY 1950-2003'!Y102))</f>
        <v>-655</v>
      </c>
      <c r="Z102">
        <f>IF('USGS 1970-2005'!Z102="","",IF('ICSY 1950-2003'!Z102="","",'USGS 1970-2005'!Z102-'ICSY 1950-2003'!Z102))</f>
        <v>-235.81999999999971</v>
      </c>
      <c r="AA102">
        <f>IF('USGS 1970-2005'!AA102="","",IF('ICSY 1950-2003'!AA102="","",'USGS 1970-2005'!AA102-'ICSY 1950-2003'!AA102))</f>
        <v>536</v>
      </c>
      <c r="AB102">
        <f>IF('USGS 1970-2005'!AB102="","",IF('ICSY 1950-2003'!AB102="","",'USGS 1970-2005'!AB102-'ICSY 1950-2003'!AB102))</f>
        <v>151.09000000000015</v>
      </c>
      <c r="AC102">
        <f>IF('USGS 1970-2005'!AC102="","",IF('ICSY 1950-2003'!AC102="","",'USGS 1970-2005'!AC102-'ICSY 1950-2003'!AC102))</f>
        <v>-96.549999999999272</v>
      </c>
      <c r="AD102">
        <f>IF('USGS 1970-2005'!AD102="","",IF('ICSY 1950-2003'!AD102="","",'USGS 1970-2005'!AD102-'ICSY 1950-2003'!AD102))</f>
        <v>275.56999999999971</v>
      </c>
      <c r="AE102">
        <f>IF('USGS 1970-2005'!AE102="","",IF('ICSY 1950-2003'!AE102="","",'USGS 1970-2005'!AE102-'ICSY 1950-2003'!AE102))</f>
        <v>-87</v>
      </c>
      <c r="AF102">
        <f>IF('USGS 1970-2005'!AF102="","",IF('ICSY 1950-2003'!AF102="","",'USGS 1970-2005'!AF102-'ICSY 1950-2003'!AF102))</f>
        <v>-1429</v>
      </c>
      <c r="AG102">
        <f>IF('USGS 1970-2005'!AG102="","",IF('ICSY 1950-2003'!AG102="","",'USGS 1970-2005'!AG102-'ICSY 1950-2003'!AG102))</f>
        <v>1004</v>
      </c>
      <c r="AH102">
        <f>IF('USGS 1970-2005'!AH102="","",IF('ICSY 1950-2003'!AH102="","",'USGS 1970-2005'!AH102-'ICSY 1950-2003'!AH102))</f>
        <v>106</v>
      </c>
      <c r="AI102">
        <f>IF('USGS 1970-2005'!AI102="","",IF('ICSY 1950-2003'!AI102="","",'USGS 1970-2005'!AI102-'ICSY 1950-2003'!AI102))</f>
        <v>-321</v>
      </c>
      <c r="AJ102">
        <f>IF('USGS 1970-2005'!AJ102="","",IF('ICSY 1950-2003'!AJ102="","",'USGS 1970-2005'!AJ102-'ICSY 1950-2003'!AJ102))</f>
        <v>-250</v>
      </c>
      <c r="AK102">
        <f>IF('USGS 1970-2005'!AK102="","",IF('ICSY 1950-2003'!AK102="","",'USGS 1970-2005'!AK102-'ICSY 1950-2003'!AK102))</f>
        <v>-604</v>
      </c>
      <c r="AL102">
        <f>IF('USGS 1970-2005'!AL102="","",IF('ICSY 1950-2003'!AL102="","",'USGS 1970-2005'!AL102-'ICSY 1950-2003'!AL102))</f>
        <v>647</v>
      </c>
      <c r="AM102">
        <f>IF('USGS 1970-2005'!AM102="","",IF('ICSY 1950-2003'!AM102="","",'USGS 1970-2005'!AM102-'ICSY 1950-2003'!AM102))</f>
        <v>2256</v>
      </c>
      <c r="AN102">
        <f>IF('USGS 1970-2005'!AN102="","",IF('ICSY 1950-2003'!AN102="","",'USGS 1970-2005'!AN102-'ICSY 1950-2003'!AN102))</f>
        <v>1251</v>
      </c>
      <c r="AO102">
        <f>IF('USGS 1970-2005'!AO102="","",IF('ICSY 1950-2003'!AO102="","",'USGS 1970-2005'!AO102-'ICSY 1950-2003'!AO102))</f>
        <v>-139</v>
      </c>
      <c r="AP102">
        <f>IF('USGS 1970-2005'!AP102="","",IF('ICSY 1950-2003'!AP102="","",'USGS 1970-2005'!AP102-'ICSY 1950-2003'!AP102))</f>
        <v>603</v>
      </c>
      <c r="AQ102">
        <f>IF('USGS 1970-2005'!AQ102="","",IF('ICSY 1950-2003'!AQ102="","",'USGS 1970-2005'!AQ102-'ICSY 1950-2003'!AQ102))</f>
        <v>1885</v>
      </c>
      <c r="AR102">
        <f>IF('USGS 1970-2005'!AR102="","",IF('ICSY 1950-2003'!AR102="","",'USGS 1970-2005'!AR102-'ICSY 1950-2003'!AR102))</f>
        <v>4930</v>
      </c>
      <c r="AS102">
        <f>IF('USGS 1970-2005'!AS102="","",IF('ICSY 1950-2003'!AS102="","",'USGS 1970-2005'!AS102-'ICSY 1950-2003'!AS102))</f>
        <v>460</v>
      </c>
      <c r="AU102">
        <f t="shared" si="1"/>
        <v>11.289</v>
      </c>
    </row>
    <row r="103" spans="1:47" x14ac:dyDescent="0.2">
      <c r="A103" t="s">
        <v>290</v>
      </c>
      <c r="B103" t="s">
        <v>291</v>
      </c>
      <c r="C103" t="s">
        <v>292</v>
      </c>
      <c r="L103">
        <f>IF('USGS 1970-2005'!L103="","",IF('ICSY 1950-2003'!L103="","",'USGS 1970-2005'!L103-'ICSY 1950-2003'!L103))</f>
        <v>-178.3599999999999</v>
      </c>
      <c r="M103">
        <f>IF('USGS 1970-2005'!M103="","",IF('ICSY 1950-2003'!M103="","",'USGS 1970-2005'!M103-'ICSY 1950-2003'!M103))</f>
        <v>4</v>
      </c>
      <c r="N103">
        <f>IF('USGS 1970-2005'!N103="","",IF('ICSY 1950-2003'!N103="","",'USGS 1970-2005'!N103-'ICSY 1950-2003'!N103))</f>
        <v>9.0900000000001455</v>
      </c>
      <c r="O103">
        <f>IF('USGS 1970-2005'!O103="","",IF('ICSY 1950-2003'!O103="","",'USGS 1970-2005'!O103-'ICSY 1950-2003'!O103))</f>
        <v>18.180000000000064</v>
      </c>
      <c r="P103">
        <f>IF('USGS 1970-2005'!P103="","",IF('ICSY 1950-2003'!P103="","",'USGS 1970-2005'!P103-'ICSY 1950-2003'!P103))</f>
        <v>18.180000000000064</v>
      </c>
      <c r="Q103">
        <f>IF('USGS 1970-2005'!Q103="","",IF('ICSY 1950-2003'!Q103="","",'USGS 1970-2005'!Q103-'ICSY 1950-2003'!Q103))</f>
        <v>5</v>
      </c>
      <c r="R103">
        <f>IF('USGS 1970-2005'!R103="","",IF('ICSY 1950-2003'!R103="","",'USGS 1970-2005'!R103-'ICSY 1950-2003'!R103))</f>
        <v>5.6399999999998727</v>
      </c>
      <c r="S103">
        <f>IF('USGS 1970-2005'!S103="","",IF('ICSY 1950-2003'!S103="","",'USGS 1970-2005'!S103-'ICSY 1950-2003'!S103))</f>
        <v>6.3600000000001273</v>
      </c>
      <c r="T103">
        <f>IF('USGS 1970-2005'!T103="","",IF('ICSY 1950-2003'!T103="","",'USGS 1970-2005'!T103-'ICSY 1950-2003'!T103))</f>
        <v>10.090000000000146</v>
      </c>
      <c r="U103">
        <f>IF('USGS 1970-2005'!U103="","",IF('ICSY 1950-2003'!U103="","",'USGS 1970-2005'!U103-'ICSY 1950-2003'!U103))</f>
        <v>12.909999999999854</v>
      </c>
      <c r="V103">
        <f>IF('USGS 1970-2005'!V103="","",IF('ICSY 1950-2003'!V103="","",'USGS 1970-2005'!V103-'ICSY 1950-2003'!V103))</f>
        <v>11.819999999999709</v>
      </c>
      <c r="W103">
        <f>IF('USGS 1970-2005'!W103="","",IF('ICSY 1950-2003'!W103="","",'USGS 1970-2005'!W103-'ICSY 1950-2003'!W103))</f>
        <v>11.819999999999709</v>
      </c>
      <c r="X103">
        <f>IF('USGS 1970-2005'!X103="","",IF('ICSY 1950-2003'!X103="","",'USGS 1970-2005'!X103-'ICSY 1950-2003'!X103))</f>
        <v>9.0900000000001455</v>
      </c>
      <c r="Y103">
        <f>IF('USGS 1970-2005'!Y103="","",IF('ICSY 1950-2003'!Y103="","",'USGS 1970-2005'!Y103-'ICSY 1950-2003'!Y103))</f>
        <v>9.0900000000001455</v>
      </c>
      <c r="Z103">
        <f>IF('USGS 1970-2005'!Z103="","",IF('ICSY 1950-2003'!Z103="","",'USGS 1970-2005'!Z103-'ICSY 1950-2003'!Z103))</f>
        <v>0</v>
      </c>
      <c r="AA103">
        <f>IF('USGS 1970-2005'!AA103="","",IF('ICSY 1950-2003'!AA103="","",'USGS 1970-2005'!AA103-'ICSY 1950-2003'!AA103))</f>
        <v>0</v>
      </c>
      <c r="AB103">
        <f>IF('USGS 1970-2005'!AB103="","",IF('ICSY 1950-2003'!AB103="","",'USGS 1970-2005'!AB103-'ICSY 1950-2003'!AB103))</f>
        <v>8</v>
      </c>
      <c r="AC103">
        <f>IF('USGS 1970-2005'!AC103="","",IF('ICSY 1950-2003'!AC103="","",'USGS 1970-2005'!AC103-'ICSY 1950-2003'!AC103))</f>
        <v>220</v>
      </c>
      <c r="AD103">
        <f>IF('USGS 1970-2005'!AD103="","",IF('ICSY 1950-2003'!AD103="","",'USGS 1970-2005'!AD103-'ICSY 1950-2003'!AD103))</f>
        <v>1361.2900000000009</v>
      </c>
      <c r="AE103">
        <f>IF('USGS 1970-2005'!AE103="","",IF('ICSY 1950-2003'!AE103="","",'USGS 1970-2005'!AE103-'ICSY 1950-2003'!AE103))</f>
        <v>0</v>
      </c>
      <c r="AF103">
        <f>IF('USGS 1970-2005'!AF103="","",IF('ICSY 1950-2003'!AF103="","",'USGS 1970-2005'!AF103-'ICSY 1950-2003'!AF103))</f>
        <v>-3000</v>
      </c>
      <c r="AG103">
        <f>IF('USGS 1970-2005'!AG103="","",IF('ICSY 1950-2003'!AG103="","",'USGS 1970-2005'!AG103-'ICSY 1950-2003'!AG103))</f>
        <v>0</v>
      </c>
      <c r="AH103">
        <f>IF('USGS 1970-2005'!AH103="","",IF('ICSY 1950-2003'!AH103="","",'USGS 1970-2005'!AH103-'ICSY 1950-2003'!AH103))</f>
        <v>7547</v>
      </c>
      <c r="AI103">
        <f>IF('USGS 1970-2005'!AI103="","",IF('ICSY 1950-2003'!AI103="","",'USGS 1970-2005'!AI103-'ICSY 1950-2003'!AI103))</f>
        <v>0</v>
      </c>
      <c r="AJ103">
        <f>IF('USGS 1970-2005'!AJ103="","",IF('ICSY 1950-2003'!AJ103="","",'USGS 1970-2005'!AJ103-'ICSY 1950-2003'!AJ103))</f>
        <v>0</v>
      </c>
      <c r="AK103">
        <f>IF('USGS 1970-2005'!AK103="","",IF('ICSY 1950-2003'!AK103="","",'USGS 1970-2005'!AK103-'ICSY 1950-2003'!AK103))</f>
        <v>0</v>
      </c>
      <c r="AL103">
        <f>IF('USGS 1970-2005'!AL103="","",IF('ICSY 1950-2003'!AL103="","",'USGS 1970-2005'!AL103-'ICSY 1950-2003'!AL103))</f>
        <v>0</v>
      </c>
      <c r="AM103">
        <f>IF('USGS 1970-2005'!AM103="","",IF('ICSY 1950-2003'!AM103="","",'USGS 1970-2005'!AM103-'ICSY 1950-2003'!AM103))</f>
        <v>0</v>
      </c>
      <c r="AN103">
        <f>IF('USGS 1970-2005'!AN103="","",IF('ICSY 1950-2003'!AN103="","",'USGS 1970-2005'!AN103-'ICSY 1950-2003'!AN103))</f>
        <v>0</v>
      </c>
      <c r="AO103">
        <f>IF('USGS 1970-2005'!AO103="","",IF('ICSY 1950-2003'!AO103="","",'USGS 1970-2005'!AO103-'ICSY 1950-2003'!AO103))</f>
        <v>-3000</v>
      </c>
      <c r="AP103">
        <f>IF('USGS 1970-2005'!AP103="","",IF('ICSY 1950-2003'!AP103="","",'USGS 1970-2005'!AP103-'ICSY 1950-2003'!AP103))</f>
        <v>0</v>
      </c>
      <c r="AQ103">
        <f>IF('USGS 1970-2005'!AQ103="","",IF('ICSY 1950-2003'!AQ103="","",'USGS 1970-2005'!AQ103-'ICSY 1950-2003'!AQ103))</f>
        <v>0</v>
      </c>
      <c r="AR103">
        <f>IF('USGS 1970-2005'!AR103="","",IF('ICSY 1950-2003'!AR103="","",'USGS 1970-2005'!AR103-'ICSY 1950-2003'!AR103))</f>
        <v>0</v>
      </c>
      <c r="AS103">
        <f>IF('USGS 1970-2005'!AS103="","",IF('ICSY 1950-2003'!AS103="","",'USGS 1970-2005'!AS103-'ICSY 1950-2003'!AS103))</f>
        <v>901</v>
      </c>
      <c r="AU103">
        <f t="shared" si="1"/>
        <v>-2.0990000000000002</v>
      </c>
    </row>
    <row r="104" spans="1:47" x14ac:dyDescent="0.2">
      <c r="A104" t="s">
        <v>293</v>
      </c>
      <c r="B104" t="s">
        <v>294</v>
      </c>
      <c r="C104" t="s">
        <v>295</v>
      </c>
      <c r="L104">
        <f>IF('USGS 1970-2005'!L104="","",IF('ICSY 1950-2003'!L104="","",'USGS 1970-2005'!L104-'ICSY 1950-2003'!L104))</f>
        <v>-7.0900000000000318</v>
      </c>
      <c r="M104">
        <f>IF('USGS 1970-2005'!M104="","",IF('ICSY 1950-2003'!M104="","",'USGS 1970-2005'!M104-'ICSY 1950-2003'!M104))</f>
        <v>1.3600000000001273</v>
      </c>
      <c r="N104">
        <f>IF('USGS 1970-2005'!N104="","",IF('ICSY 1950-2003'!N104="","",'USGS 1970-2005'!N104-'ICSY 1950-2003'!N104))</f>
        <v>2.8199999999999363</v>
      </c>
      <c r="O104">
        <f>IF('USGS 1970-2005'!O104="","",IF('ICSY 1950-2003'!O104="","",'USGS 1970-2005'!O104-'ICSY 1950-2003'!O104))</f>
        <v>3.4500000000000455</v>
      </c>
      <c r="P104">
        <f>IF('USGS 1970-2005'!P104="","",IF('ICSY 1950-2003'!P104="","",'USGS 1970-2005'!P104-'ICSY 1950-2003'!P104))</f>
        <v>3.7300000000000182</v>
      </c>
      <c r="Q104">
        <f>IF('USGS 1970-2005'!Q104="","",IF('ICSY 1950-2003'!Q104="","",'USGS 1970-2005'!Q104-'ICSY 1950-2003'!Q104))</f>
        <v>4.5499999999999545</v>
      </c>
      <c r="R104">
        <f>IF('USGS 1970-2005'!R104="","",IF('ICSY 1950-2003'!R104="","",'USGS 1970-2005'!R104-'ICSY 1950-2003'!R104))</f>
        <v>3.7300000000000182</v>
      </c>
      <c r="S104">
        <f>IF('USGS 1970-2005'!S104="","",IF('ICSY 1950-2003'!S104="","",'USGS 1970-2005'!S104-'ICSY 1950-2003'!S104))</f>
        <v>3.6400000000001</v>
      </c>
      <c r="T104">
        <f>IF('USGS 1970-2005'!T104="","",IF('ICSY 1950-2003'!T104="","",'USGS 1970-2005'!T104-'ICSY 1950-2003'!T104))</f>
        <v>4</v>
      </c>
      <c r="U104">
        <f>IF('USGS 1970-2005'!U104="","",IF('ICSY 1950-2003'!U104="","",'USGS 1970-2005'!U104-'ICSY 1950-2003'!U104))</f>
        <v>6.9099999999998545</v>
      </c>
      <c r="V104">
        <f>IF('USGS 1970-2005'!V104="","",IF('ICSY 1950-2003'!V104="","",'USGS 1970-2005'!V104-'ICSY 1950-2003'!V104))</f>
        <v>59.819999999999936</v>
      </c>
      <c r="W104">
        <f>IF('USGS 1970-2005'!W104="","",IF('ICSY 1950-2003'!W104="","",'USGS 1970-2005'!W104-'ICSY 1950-2003'!W104))</f>
        <v>-2.1800000000000637</v>
      </c>
      <c r="X104">
        <f>IF('USGS 1970-2005'!X104="","",IF('ICSY 1950-2003'!X104="","",'USGS 1970-2005'!X104-'ICSY 1950-2003'!X104))</f>
        <v>-35.3599999999999</v>
      </c>
      <c r="Y104">
        <f>IF('USGS 1970-2005'!Y104="","",IF('ICSY 1950-2003'!Y104="","",'USGS 1970-2005'!Y104-'ICSY 1950-2003'!Y104))</f>
        <v>3.0899999999999181</v>
      </c>
      <c r="Z104">
        <f>IF('USGS 1970-2005'!Z104="","",IF('ICSY 1950-2003'!Z104="","",'USGS 1970-2005'!Z104-'ICSY 1950-2003'!Z104))</f>
        <v>3</v>
      </c>
      <c r="AA104">
        <f>IF('USGS 1970-2005'!AA104="","",IF('ICSY 1950-2003'!AA104="","",'USGS 1970-2005'!AA104-'ICSY 1950-2003'!AA104))</f>
        <v>3</v>
      </c>
      <c r="AB104">
        <f>IF('USGS 1970-2005'!AB104="","",IF('ICSY 1950-2003'!AB104="","",'USGS 1970-2005'!AB104-'ICSY 1950-2003'!AB104))</f>
        <v>150.91000000000008</v>
      </c>
      <c r="AC104">
        <f>IF('USGS 1970-2005'!AC104="","",IF('ICSY 1950-2003'!AC104="","",'USGS 1970-2005'!AC104-'ICSY 1950-2003'!AC104))</f>
        <v>4.9100000000000819</v>
      </c>
      <c r="AD104">
        <f>IF('USGS 1970-2005'!AD104="","",IF('ICSY 1950-2003'!AD104="","",'USGS 1970-2005'!AD104-'ICSY 1950-2003'!AD104))</f>
        <v>-0.36999999999989086</v>
      </c>
      <c r="AE104">
        <f>IF('USGS 1970-2005'!AE104="","",IF('ICSY 1950-2003'!AE104="","",'USGS 1970-2005'!AE104-'ICSY 1950-2003'!AE104))</f>
        <v>-24</v>
      </c>
      <c r="AF104">
        <f>IF('USGS 1970-2005'!AF104="","",IF('ICSY 1950-2003'!AF104="","",'USGS 1970-2005'!AF104-'ICSY 1950-2003'!AF104))</f>
        <v>-5</v>
      </c>
      <c r="AG104">
        <f>IF('USGS 1970-2005'!AG104="","",IF('ICSY 1950-2003'!AG104="","",'USGS 1970-2005'!AG104-'ICSY 1950-2003'!AG104))</f>
        <v>0</v>
      </c>
      <c r="AH104">
        <f>IF('USGS 1970-2005'!AH104="","",IF('ICSY 1950-2003'!AH104="","",'USGS 1970-2005'!AH104-'ICSY 1950-2003'!AH104))</f>
        <v>0</v>
      </c>
      <c r="AI104">
        <f>IF('USGS 1970-2005'!AI104="","",IF('ICSY 1950-2003'!AI104="","",'USGS 1970-2005'!AI104-'ICSY 1950-2003'!AI104))</f>
        <v>0</v>
      </c>
      <c r="AJ104">
        <f>IF('USGS 1970-2005'!AJ104="","",IF('ICSY 1950-2003'!AJ104="","",'USGS 1970-2005'!AJ104-'ICSY 1950-2003'!AJ104))</f>
        <v>0</v>
      </c>
      <c r="AK104">
        <f>IF('USGS 1970-2005'!AK104="","",IF('ICSY 1950-2003'!AK104="","",'USGS 1970-2005'!AK104-'ICSY 1950-2003'!AK104))</f>
        <v>0</v>
      </c>
      <c r="AL104">
        <f>IF('USGS 1970-2005'!AL104="","",IF('ICSY 1950-2003'!AL104="","",'USGS 1970-2005'!AL104-'ICSY 1950-2003'!AL104))</f>
        <v>0</v>
      </c>
      <c r="AM104">
        <f>IF('USGS 1970-2005'!AM104="","",IF('ICSY 1950-2003'!AM104="","",'USGS 1970-2005'!AM104-'ICSY 1950-2003'!AM104))</f>
        <v>0</v>
      </c>
      <c r="AN104">
        <f>IF('USGS 1970-2005'!AN104="","",IF('ICSY 1950-2003'!AN104="","",'USGS 1970-2005'!AN104-'ICSY 1950-2003'!AN104))</f>
        <v>0</v>
      </c>
      <c r="AO104">
        <f>IF('USGS 1970-2005'!AO104="","",IF('ICSY 1950-2003'!AO104="","",'USGS 1970-2005'!AO104-'ICSY 1950-2003'!AO104))</f>
        <v>466</v>
      </c>
      <c r="AP104" t="str">
        <f>IF('USGS 1970-2005'!AP104="","",IF('ICSY 1950-2003'!AP104="","",'USGS 1970-2005'!AP104-'ICSY 1950-2003'!AP104))</f>
        <v/>
      </c>
      <c r="AQ104" t="str">
        <f>IF('USGS 1970-2005'!AQ104="","",IF('ICSY 1950-2003'!AQ104="","",'USGS 1970-2005'!AQ104-'ICSY 1950-2003'!AQ104))</f>
        <v/>
      </c>
      <c r="AR104" t="str">
        <f>IF('USGS 1970-2005'!AR104="","",IF('ICSY 1950-2003'!AR104="","",'USGS 1970-2005'!AR104-'ICSY 1950-2003'!AR104))</f>
        <v/>
      </c>
      <c r="AS104" t="str">
        <f>IF('USGS 1970-2005'!AS104="","",IF('ICSY 1950-2003'!AS104="","",'USGS 1970-2005'!AS104-'ICSY 1950-2003'!AS104))</f>
        <v/>
      </c>
      <c r="AU104">
        <f t="shared" si="1"/>
        <v>0.46600000000000003</v>
      </c>
    </row>
    <row r="105" spans="1:47" x14ac:dyDescent="0.2">
      <c r="A105" t="s">
        <v>296</v>
      </c>
      <c r="B105" t="s">
        <v>297</v>
      </c>
      <c r="C105" t="s">
        <v>298</v>
      </c>
      <c r="L105">
        <f>IF('USGS 1970-2005'!L105="","",IF('ICSY 1950-2003'!L105="","",'USGS 1970-2005'!L105-'ICSY 1950-2003'!L105))</f>
        <v>3.2699999999999818</v>
      </c>
      <c r="M105">
        <f>IF('USGS 1970-2005'!M105="","",IF('ICSY 1950-2003'!M105="","",'USGS 1970-2005'!M105-'ICSY 1950-2003'!M105))</f>
        <v>13.180000000000064</v>
      </c>
      <c r="N105">
        <f>IF('USGS 1970-2005'!N105="","",IF('ICSY 1950-2003'!N105="","",'USGS 1970-2005'!N105-'ICSY 1950-2003'!N105))</f>
        <v>3.1800000000000637</v>
      </c>
      <c r="O105">
        <f>IF('USGS 1970-2005'!O105="","",IF('ICSY 1950-2003'!O105="","",'USGS 1970-2005'!O105-'ICSY 1950-2003'!O105))</f>
        <v>2.9100000000000819</v>
      </c>
      <c r="P105">
        <f>IF('USGS 1970-2005'!P105="","",IF('ICSY 1950-2003'!P105="","",'USGS 1970-2005'!P105-'ICSY 1950-2003'!P105))</f>
        <v>4</v>
      </c>
      <c r="Q105">
        <f>IF('USGS 1970-2005'!Q105="","",IF('ICSY 1950-2003'!Q105="","",'USGS 1970-2005'!Q105-'ICSY 1950-2003'!Q105))</f>
        <v>199</v>
      </c>
      <c r="R105">
        <f>IF('USGS 1970-2005'!R105="","",IF('ICSY 1950-2003'!R105="","",'USGS 1970-2005'!R105-'ICSY 1950-2003'!R105))</f>
        <v>-51.3599999999999</v>
      </c>
      <c r="S105">
        <f>IF('USGS 1970-2005'!S105="","",IF('ICSY 1950-2003'!S105="","",'USGS 1970-2005'!S105-'ICSY 1950-2003'!S105))</f>
        <v>4.1800000000000637</v>
      </c>
      <c r="T105">
        <f>IF('USGS 1970-2005'!T105="","",IF('ICSY 1950-2003'!T105="","",'USGS 1970-2005'!T105-'ICSY 1950-2003'!T105))</f>
        <v>4</v>
      </c>
      <c r="U105">
        <f>IF('USGS 1970-2005'!U105="","",IF('ICSY 1950-2003'!U105="","",'USGS 1970-2005'!U105-'ICSY 1950-2003'!U105))</f>
        <v>4.6400000000001</v>
      </c>
      <c r="V105">
        <f>IF('USGS 1970-2005'!V105="","",IF('ICSY 1950-2003'!V105="","",'USGS 1970-2005'!V105-'ICSY 1950-2003'!V105))</f>
        <v>-246.54999999999995</v>
      </c>
      <c r="W105">
        <f>IF('USGS 1970-2005'!W105="","",IF('ICSY 1950-2003'!W105="","",'USGS 1970-2005'!W105-'ICSY 1950-2003'!W105))</f>
        <v>-345.54999999999995</v>
      </c>
      <c r="X105">
        <f>IF('USGS 1970-2005'!X105="","",IF('ICSY 1950-2003'!X105="","",'USGS 1970-2005'!X105-'ICSY 1950-2003'!X105))</f>
        <v>4.6399999999998727</v>
      </c>
      <c r="Y105">
        <f>IF('USGS 1970-2005'!Y105="","",IF('ICSY 1950-2003'!Y105="","",'USGS 1970-2005'!Y105-'ICSY 1950-2003'!Y105))</f>
        <v>4.7300000000000182</v>
      </c>
      <c r="Z105">
        <f>IF('USGS 1970-2005'!Z105="","",IF('ICSY 1950-2003'!Z105="","",'USGS 1970-2005'!Z105-'ICSY 1950-2003'!Z105))</f>
        <v>179.17999999999984</v>
      </c>
      <c r="AA105">
        <f>IF('USGS 1970-2005'!AA105="","",IF('ICSY 1950-2003'!AA105="","",'USGS 1970-2005'!AA105-'ICSY 1950-2003'!AA105))</f>
        <v>428.54999999999995</v>
      </c>
      <c r="AB105">
        <f>IF('USGS 1970-2005'!AB105="","",IF('ICSY 1950-2003'!AB105="","",'USGS 1970-2005'!AB105-'ICSY 1950-2003'!AB105))</f>
        <v>439.63999999999987</v>
      </c>
      <c r="AC105">
        <f>IF('USGS 1970-2005'!AC105="","",IF('ICSY 1950-2003'!AC105="","",'USGS 1970-2005'!AC105-'ICSY 1950-2003'!AC105))</f>
        <v>4.9099999999998545</v>
      </c>
      <c r="AD105">
        <f>IF('USGS 1970-2005'!AD105="","",IF('ICSY 1950-2003'!AD105="","",'USGS 1970-2005'!AD105-'ICSY 1950-2003'!AD105))</f>
        <v>1.0000000000218279E-2</v>
      </c>
      <c r="AE105">
        <f>IF('USGS 1970-2005'!AE105="","",IF('ICSY 1950-2003'!AE105="","",'USGS 1970-2005'!AE105-'ICSY 1950-2003'!AE105))</f>
        <v>0</v>
      </c>
      <c r="AF105">
        <f>IF('USGS 1970-2005'!AF105="","",IF('ICSY 1950-2003'!AF105="","",'USGS 1970-2005'!AF105-'ICSY 1950-2003'!AF105))</f>
        <v>0</v>
      </c>
      <c r="AG105">
        <f>IF('USGS 1970-2005'!AG105="","",IF('ICSY 1950-2003'!AG105="","",'USGS 1970-2005'!AG105-'ICSY 1950-2003'!AG105))</f>
        <v>210</v>
      </c>
      <c r="AH105">
        <f>IF('USGS 1970-2005'!AH105="","",IF('ICSY 1950-2003'!AH105="","",'USGS 1970-2005'!AH105-'ICSY 1950-2003'!AH105))</f>
        <v>-460</v>
      </c>
      <c r="AI105">
        <f>IF('USGS 1970-2005'!AI105="","",IF('ICSY 1950-2003'!AI105="","",'USGS 1970-2005'!AI105-'ICSY 1950-2003'!AI105))</f>
        <v>0</v>
      </c>
      <c r="AJ105">
        <f>IF('USGS 1970-2005'!AJ105="","",IF('ICSY 1950-2003'!AJ105="","",'USGS 1970-2005'!AJ105-'ICSY 1950-2003'!AJ105))</f>
        <v>0</v>
      </c>
      <c r="AK105">
        <f>IF('USGS 1970-2005'!AK105="","",IF('ICSY 1950-2003'!AK105="","",'USGS 1970-2005'!AK105-'ICSY 1950-2003'!AK105))</f>
        <v>0</v>
      </c>
      <c r="AL105">
        <f>IF('USGS 1970-2005'!AL105="","",IF('ICSY 1950-2003'!AL105="","",'USGS 1970-2005'!AL105-'ICSY 1950-2003'!AL105))</f>
        <v>-23</v>
      </c>
      <c r="AM105">
        <f>IF('USGS 1970-2005'!AM105="","",IF('ICSY 1950-2003'!AM105="","",'USGS 1970-2005'!AM105-'ICSY 1950-2003'!AM105))</f>
        <v>-516</v>
      </c>
      <c r="AN105">
        <f>IF('USGS 1970-2005'!AN105="","",IF('ICSY 1950-2003'!AN105="","",'USGS 1970-2005'!AN105-'ICSY 1950-2003'!AN105))</f>
        <v>0</v>
      </c>
      <c r="AO105">
        <f>IF('USGS 1970-2005'!AO105="","",IF('ICSY 1950-2003'!AO105="","",'USGS 1970-2005'!AO105-'ICSY 1950-2003'!AO105))</f>
        <v>0</v>
      </c>
      <c r="AP105">
        <f>IF('USGS 1970-2005'!AP105="","",IF('ICSY 1950-2003'!AP105="","",'USGS 1970-2005'!AP105-'ICSY 1950-2003'!AP105))</f>
        <v>0</v>
      </c>
      <c r="AQ105">
        <f>IF('USGS 1970-2005'!AQ105="","",IF('ICSY 1950-2003'!AQ105="","",'USGS 1970-2005'!AQ105-'ICSY 1950-2003'!AQ105))</f>
        <v>0</v>
      </c>
      <c r="AR105">
        <f>IF('USGS 1970-2005'!AR105="","",IF('ICSY 1950-2003'!AR105="","",'USGS 1970-2005'!AR105-'ICSY 1950-2003'!AR105))</f>
        <v>-566</v>
      </c>
      <c r="AS105">
        <f>IF('USGS 1970-2005'!AS105="","",IF('ICSY 1950-2003'!AS105="","",'USGS 1970-2005'!AS105-'ICSY 1950-2003'!AS105))</f>
        <v>-518</v>
      </c>
      <c r="AU105">
        <f t="shared" si="1"/>
        <v>-1.623</v>
      </c>
    </row>
    <row r="106" spans="1:47" x14ac:dyDescent="0.2">
      <c r="A106" t="s">
        <v>299</v>
      </c>
      <c r="B106" t="s">
        <v>300</v>
      </c>
      <c r="C106" t="s">
        <v>301</v>
      </c>
      <c r="L106">
        <f>IF('USGS 1970-2005'!L106="","",IF('ICSY 1950-2003'!L106="","",'USGS 1970-2005'!L106-'ICSY 1950-2003'!L106))</f>
        <v>69.44999999999709</v>
      </c>
      <c r="M106">
        <f>IF('USGS 1970-2005'!M106="","",IF('ICSY 1950-2003'!M106="","",'USGS 1970-2005'!M106-'ICSY 1950-2003'!M106))</f>
        <v>66.450000000000728</v>
      </c>
      <c r="N106">
        <f>IF('USGS 1970-2005'!N106="","",IF('ICSY 1950-2003'!N106="","",'USGS 1970-2005'!N106-'ICSY 1950-2003'!N106))</f>
        <v>70.090000000003783</v>
      </c>
      <c r="O106">
        <f>IF('USGS 1970-2005'!O106="","",IF('ICSY 1950-2003'!O106="","",'USGS 1970-2005'!O106-'ICSY 1950-2003'!O106))</f>
        <v>76.180000000000291</v>
      </c>
      <c r="P106">
        <f>IF('USGS 1970-2005'!P106="","",IF('ICSY 1950-2003'!P106="","",'USGS 1970-2005'!P106-'ICSY 1950-2003'!P106))</f>
        <v>76.450000000004366</v>
      </c>
      <c r="Q106">
        <f>IF('USGS 1970-2005'!Q106="","",IF('ICSY 1950-2003'!Q106="","",'USGS 1970-2005'!Q106-'ICSY 1950-2003'!Q106))</f>
        <v>72.270000000004075</v>
      </c>
      <c r="R106">
        <f>IF('USGS 1970-2005'!R106="","",IF('ICSY 1950-2003'!R106="","",'USGS 1970-2005'!R106-'ICSY 1950-2003'!R106))</f>
        <v>76.639999999999418</v>
      </c>
      <c r="S106">
        <f>IF('USGS 1970-2005'!S106="","",IF('ICSY 1950-2003'!S106="","",'USGS 1970-2005'!S106-'ICSY 1950-2003'!S106))</f>
        <v>-404</v>
      </c>
      <c r="T106">
        <f>IF('USGS 1970-2005'!T106="","",IF('ICSY 1950-2003'!T106="","",'USGS 1970-2005'!T106-'ICSY 1950-2003'!T106))</f>
        <v>80.730000000003201</v>
      </c>
      <c r="U106">
        <f>IF('USGS 1970-2005'!U106="","",IF('ICSY 1950-2003'!U106="","",'USGS 1970-2005'!U106-'ICSY 1950-2003'!U106))</f>
        <v>82.819999999999709</v>
      </c>
      <c r="V106">
        <f>IF('USGS 1970-2005'!V106="","",IF('ICSY 1950-2003'!V106="","",'USGS 1970-2005'!V106-'ICSY 1950-2003'!V106))</f>
        <v>-2</v>
      </c>
      <c r="W106">
        <f>IF('USGS 1970-2005'!W106="","",IF('ICSY 1950-2003'!W106="","",'USGS 1970-2005'!W106-'ICSY 1950-2003'!W106))</f>
        <v>-454</v>
      </c>
      <c r="X106">
        <f>IF('USGS 1970-2005'!X106="","",IF('ICSY 1950-2003'!X106="","",'USGS 1970-2005'!X106-'ICSY 1950-2003'!X106))</f>
        <v>-433.18000000000029</v>
      </c>
      <c r="Y106">
        <f>IF('USGS 1970-2005'!Y106="","",IF('ICSY 1950-2003'!Y106="","",'USGS 1970-2005'!Y106-'ICSY 1950-2003'!Y106))</f>
        <v>-463.90999999999622</v>
      </c>
      <c r="Z106">
        <f>IF('USGS 1970-2005'!Z106="","",IF('ICSY 1950-2003'!Z106="","",'USGS 1970-2005'!Z106-'ICSY 1950-2003'!Z106))</f>
        <v>-445.18000000000029</v>
      </c>
      <c r="AA106">
        <f>IF('USGS 1970-2005'!AA106="","",IF('ICSY 1950-2003'!AA106="","",'USGS 1970-2005'!AA106-'ICSY 1950-2003'!AA106))</f>
        <v>-401.36000000000058</v>
      </c>
      <c r="AB106">
        <f>IF('USGS 1970-2005'!AB106="","",IF('ICSY 1950-2003'!AB106="","",'USGS 1970-2005'!AB106-'ICSY 1950-2003'!AB106))</f>
        <v>-978.44999999999709</v>
      </c>
      <c r="AC106">
        <f>IF('USGS 1970-2005'!AC106="","",IF('ICSY 1950-2003'!AC106="","",'USGS 1970-2005'!AC106-'ICSY 1950-2003'!AC106))</f>
        <v>-452.54999999999563</v>
      </c>
      <c r="AD106">
        <f>IF('USGS 1970-2005'!AD106="","",IF('ICSY 1950-2003'!AD106="","",'USGS 1970-2005'!AD106-'ICSY 1950-2003'!AD106))</f>
        <v>-336.15999999999622</v>
      </c>
      <c r="AE106">
        <f>IF('USGS 1970-2005'!AE106="","",IF('ICSY 1950-2003'!AE106="","",'USGS 1970-2005'!AE106-'ICSY 1950-2003'!AE106))</f>
        <v>-307</v>
      </c>
      <c r="AF106">
        <f>IF('USGS 1970-2005'!AF106="","",IF('ICSY 1950-2003'!AF106="","",'USGS 1970-2005'!AF106-'ICSY 1950-2003'!AF106))</f>
        <v>-569</v>
      </c>
      <c r="AG106">
        <f>IF('USGS 1970-2005'!AG106="","",IF('ICSY 1950-2003'!AG106="","",'USGS 1970-2005'!AG106-'ICSY 1950-2003'!AG106))</f>
        <v>505</v>
      </c>
      <c r="AH106">
        <f>IF('USGS 1970-2005'!AH106="","",IF('ICSY 1950-2003'!AH106="","",'USGS 1970-2005'!AH106-'ICSY 1950-2003'!AH106))</f>
        <v>313</v>
      </c>
      <c r="AI106">
        <f>IF('USGS 1970-2005'!AI106="","",IF('ICSY 1950-2003'!AI106="","",'USGS 1970-2005'!AI106-'ICSY 1950-2003'!AI106))</f>
        <v>0</v>
      </c>
      <c r="AJ106">
        <f>IF('USGS 1970-2005'!AJ106="","",IF('ICSY 1950-2003'!AJ106="","",'USGS 1970-2005'!AJ106-'ICSY 1950-2003'!AJ106))</f>
        <v>15</v>
      </c>
      <c r="AK106">
        <f>IF('USGS 1970-2005'!AK106="","",IF('ICSY 1950-2003'!AK106="","",'USGS 1970-2005'!AK106-'ICSY 1950-2003'!AK106))</f>
        <v>-1</v>
      </c>
      <c r="AL106">
        <f>IF('USGS 1970-2005'!AL106="","",IF('ICSY 1950-2003'!AL106="","",'USGS 1970-2005'!AL106-'ICSY 1950-2003'!AL106))</f>
        <v>0</v>
      </c>
      <c r="AM106">
        <f>IF('USGS 1970-2005'!AM106="","",IF('ICSY 1950-2003'!AM106="","",'USGS 1970-2005'!AM106-'ICSY 1950-2003'!AM106))</f>
        <v>3</v>
      </c>
      <c r="AN106">
        <f>IF('USGS 1970-2005'!AN106="","",IF('ICSY 1950-2003'!AN106="","",'USGS 1970-2005'!AN106-'ICSY 1950-2003'!AN106))</f>
        <v>0</v>
      </c>
      <c r="AO106">
        <f>IF('USGS 1970-2005'!AO106="","",IF('ICSY 1950-2003'!AO106="","",'USGS 1970-2005'!AO106-'ICSY 1950-2003'!AO106))</f>
        <v>472</v>
      </c>
      <c r="AP106">
        <f>IF('USGS 1970-2005'!AP106="","",IF('ICSY 1950-2003'!AP106="","",'USGS 1970-2005'!AP106-'ICSY 1950-2003'!AP106))</f>
        <v>-663</v>
      </c>
      <c r="AQ106">
        <f>IF('USGS 1970-2005'!AQ106="","",IF('ICSY 1950-2003'!AQ106="","",'USGS 1970-2005'!AQ106-'ICSY 1950-2003'!AQ106))</f>
        <v>-690</v>
      </c>
      <c r="AR106">
        <f>IF('USGS 1970-2005'!AR106="","",IF('ICSY 1950-2003'!AR106="","",'USGS 1970-2005'!AR106-'ICSY 1950-2003'!AR106))</f>
        <v>-328</v>
      </c>
      <c r="AS106">
        <f>IF('USGS 1970-2005'!AS106="","",IF('ICSY 1950-2003'!AS106="","",'USGS 1970-2005'!AS106-'ICSY 1950-2003'!AS106))</f>
        <v>-323</v>
      </c>
      <c r="AU106">
        <f t="shared" si="1"/>
        <v>-1.53</v>
      </c>
    </row>
    <row r="107" spans="1:47" x14ac:dyDescent="0.2">
      <c r="A107" t="s">
        <v>302</v>
      </c>
      <c r="B107" t="s">
        <v>303</v>
      </c>
      <c r="C107" t="s">
        <v>304</v>
      </c>
      <c r="L107">
        <f>IF('USGS 1970-2005'!L107="","",IF('ICSY 1950-2003'!L107="","",'USGS 1970-2005'!L107-'ICSY 1950-2003'!L107))</f>
        <v>-14.269000000000005</v>
      </c>
      <c r="M107">
        <f>IF('USGS 1970-2005'!M107="","",IF('ICSY 1950-2003'!M107="","",'USGS 1970-2005'!M107-'ICSY 1950-2003'!M107))</f>
        <v>-6.4490000000000123</v>
      </c>
      <c r="N107">
        <f>IF('USGS 1970-2005'!N107="","",IF('ICSY 1950-2003'!N107="","",'USGS 1970-2005'!N107-'ICSY 1950-2003'!N107))</f>
        <v>-12.819000000000017</v>
      </c>
      <c r="O107">
        <f>IF('USGS 1970-2005'!O107="","",IF('ICSY 1950-2003'!O107="","",'USGS 1970-2005'!O107-'ICSY 1950-2003'!O107))</f>
        <v>0.64099999999996271</v>
      </c>
      <c r="P107">
        <f>IF('USGS 1970-2005'!P107="","",IF('ICSY 1950-2003'!P107="","",'USGS 1970-2005'!P107-'ICSY 1950-2003'!P107))</f>
        <v>4.0009999999999764</v>
      </c>
      <c r="Q107">
        <f>IF('USGS 1970-2005'!Q107="","",IF('ICSY 1950-2003'!Q107="","",'USGS 1970-2005'!Q107-'ICSY 1950-2003'!Q107))</f>
        <v>0.36099999999999</v>
      </c>
      <c r="R107">
        <f>IF('USGS 1970-2005'!R107="","",IF('ICSY 1950-2003'!R107="","",'USGS 1970-2005'!R107-'ICSY 1950-2003'!R107))</f>
        <v>1.36099999999999</v>
      </c>
      <c r="S107">
        <f>IF('USGS 1970-2005'!S107="","",IF('ICSY 1950-2003'!S107="","",'USGS 1970-2005'!S107-'ICSY 1950-2003'!S107))</f>
        <v>9.6409999999999627</v>
      </c>
      <c r="T107">
        <f>IF('USGS 1970-2005'!T107="","",IF('ICSY 1950-2003'!T107="","",'USGS 1970-2005'!T107-'ICSY 1950-2003'!T107))</f>
        <v>6.5500000000000114</v>
      </c>
      <c r="U107">
        <f>IF('USGS 1970-2005'!U107="","",IF('ICSY 1950-2003'!U107="","",'USGS 1970-2005'!U107-'ICSY 1950-2003'!U107))</f>
        <v>10.361000000000018</v>
      </c>
      <c r="V107">
        <f>IF('USGS 1970-2005'!V107="","",IF('ICSY 1950-2003'!V107="","",'USGS 1970-2005'!V107-'ICSY 1950-2003'!V107))</f>
        <v>0.27100000000001501</v>
      </c>
      <c r="W107">
        <f>IF('USGS 1970-2005'!W107="","",IF('ICSY 1950-2003'!W107="","",'USGS 1970-2005'!W107-'ICSY 1950-2003'!W107))</f>
        <v>6.9470000000000027</v>
      </c>
      <c r="X107">
        <f>IF('USGS 1970-2005'!X107="","",IF('ICSY 1950-2003'!X107="","",'USGS 1970-2005'!X107-'ICSY 1950-2003'!X107))</f>
        <v>-24.919000000000011</v>
      </c>
      <c r="Y107">
        <f>IF('USGS 1970-2005'!Y107="","",IF('ICSY 1950-2003'!Y107="","",'USGS 1970-2005'!Y107-'ICSY 1950-2003'!Y107))</f>
        <v>-1.1270000000000095</v>
      </c>
      <c r="Z107">
        <f>IF('USGS 1970-2005'!Z107="","",IF('ICSY 1950-2003'!Z107="","",'USGS 1970-2005'!Z107-'ICSY 1950-2003'!Z107))</f>
        <v>2.7280000000000086</v>
      </c>
      <c r="AA107">
        <f>IF('USGS 1970-2005'!AA107="","",IF('ICSY 1950-2003'!AA107="","",'USGS 1970-2005'!AA107-'ICSY 1950-2003'!AA107))</f>
        <v>-0.80299999999999727</v>
      </c>
      <c r="AB107">
        <f>IF('USGS 1970-2005'!AB107="","",IF('ICSY 1950-2003'!AB107="","",'USGS 1970-2005'!AB107-'ICSY 1950-2003'!AB107))</f>
        <v>-5.2820000000000107</v>
      </c>
      <c r="AC107">
        <f>IF('USGS 1970-2005'!AC107="","",IF('ICSY 1950-2003'!AC107="","",'USGS 1970-2005'!AC107-'ICSY 1950-2003'!AC107))</f>
        <v>45.23599999999999</v>
      </c>
      <c r="AD107">
        <f>IF('USGS 1970-2005'!AD107="","",IF('ICSY 1950-2003'!AD107="","",'USGS 1970-2005'!AD107-'ICSY 1950-2003'!AD107))</f>
        <v>31.680000000000007</v>
      </c>
      <c r="AE107">
        <f>IF('USGS 1970-2005'!AE107="","",IF('ICSY 1950-2003'!AE107="","",'USGS 1970-2005'!AE107-'ICSY 1950-2003'!AE107))</f>
        <v>75</v>
      </c>
      <c r="AF107">
        <f>IF('USGS 1970-2005'!AF107="","",IF('ICSY 1950-2003'!AF107="","",'USGS 1970-2005'!AF107-'ICSY 1950-2003'!AF107))</f>
        <v>21</v>
      </c>
      <c r="AG107">
        <f>IF('USGS 1970-2005'!AG107="","",IF('ICSY 1950-2003'!AG107="","",'USGS 1970-2005'!AG107-'ICSY 1950-2003'!AG107))</f>
        <v>-6</v>
      </c>
      <c r="AH107">
        <f>IF('USGS 1970-2005'!AH107="","",IF('ICSY 1950-2003'!AH107="","",'USGS 1970-2005'!AH107-'ICSY 1950-2003'!AH107))</f>
        <v>-5</v>
      </c>
      <c r="AI107">
        <f>IF('USGS 1970-2005'!AI107="","",IF('ICSY 1950-2003'!AI107="","",'USGS 1970-2005'!AI107-'ICSY 1950-2003'!AI107))</f>
        <v>10</v>
      </c>
      <c r="AJ107">
        <f>IF('USGS 1970-2005'!AJ107="","",IF('ICSY 1950-2003'!AJ107="","",'USGS 1970-2005'!AJ107-'ICSY 1950-2003'!AJ107))</f>
        <v>0</v>
      </c>
      <c r="AK107">
        <f>IF('USGS 1970-2005'!AK107="","",IF('ICSY 1950-2003'!AK107="","",'USGS 1970-2005'!AK107-'ICSY 1950-2003'!AK107))</f>
        <v>4</v>
      </c>
      <c r="AL107">
        <f>IF('USGS 1970-2005'!AL107="","",IF('ICSY 1950-2003'!AL107="","",'USGS 1970-2005'!AL107-'ICSY 1950-2003'!AL107))</f>
        <v>-2</v>
      </c>
      <c r="AM107">
        <f>IF('USGS 1970-2005'!AM107="","",IF('ICSY 1950-2003'!AM107="","",'USGS 1970-2005'!AM107-'ICSY 1950-2003'!AM107))</f>
        <v>0</v>
      </c>
      <c r="AN107">
        <f>IF('USGS 1970-2005'!AN107="","",IF('ICSY 1950-2003'!AN107="","",'USGS 1970-2005'!AN107-'ICSY 1950-2003'!AN107))</f>
        <v>0</v>
      </c>
      <c r="AO107">
        <f>IF('USGS 1970-2005'!AO107="","",IF('ICSY 1950-2003'!AO107="","",'USGS 1970-2005'!AO107-'ICSY 1950-2003'!AO107))</f>
        <v>0.19999999999998863</v>
      </c>
      <c r="AP107">
        <f>IF('USGS 1970-2005'!AP107="","",IF('ICSY 1950-2003'!AP107="","",'USGS 1970-2005'!AP107-'ICSY 1950-2003'!AP107))</f>
        <v>0</v>
      </c>
      <c r="AQ107">
        <f>IF('USGS 1970-2005'!AQ107="","",IF('ICSY 1950-2003'!AQ107="","",'USGS 1970-2005'!AQ107-'ICSY 1950-2003'!AQ107))</f>
        <v>0</v>
      </c>
      <c r="AR107">
        <f>IF('USGS 1970-2005'!AR107="","",IF('ICSY 1950-2003'!AR107="","",'USGS 1970-2005'!AR107-'ICSY 1950-2003'!AR107))</f>
        <v>0</v>
      </c>
      <c r="AS107">
        <f>IF('USGS 1970-2005'!AS107="","",IF('ICSY 1950-2003'!AS107="","",'USGS 1970-2005'!AS107-'ICSY 1950-2003'!AS107))</f>
        <v>3</v>
      </c>
      <c r="AU107">
        <f t="shared" si="1"/>
        <v>5.1999999999999885E-3</v>
      </c>
    </row>
    <row r="108" spans="1:47" x14ac:dyDescent="0.2">
      <c r="A108" t="s">
        <v>305</v>
      </c>
      <c r="B108" t="s">
        <v>306</v>
      </c>
      <c r="C108" t="s">
        <v>307</v>
      </c>
      <c r="L108">
        <f>IF('USGS 1970-2005'!L108="","",IF('ICSY 1950-2003'!L108="","",'USGS 1970-2005'!L108-'ICSY 1950-2003'!L108))</f>
        <v>374.63999999999942</v>
      </c>
      <c r="M108">
        <f>IF('USGS 1970-2005'!M108="","",IF('ICSY 1950-2003'!M108="","",'USGS 1970-2005'!M108-'ICSY 1950-2003'!M108))</f>
        <v>379.63999999999942</v>
      </c>
      <c r="N108">
        <f>IF('USGS 1970-2005'!N108="","",IF('ICSY 1950-2003'!N108="","",'USGS 1970-2005'!N108-'ICSY 1950-2003'!N108))</f>
        <v>435.27000000000407</v>
      </c>
      <c r="O108">
        <f>IF('USGS 1970-2005'!O108="","",IF('ICSY 1950-2003'!O108="","",'USGS 1970-2005'!O108-'ICSY 1950-2003'!O108))</f>
        <v>161.82000000000698</v>
      </c>
      <c r="P108">
        <f>IF('USGS 1970-2005'!P108="","",IF('ICSY 1950-2003'!P108="","",'USGS 1970-2005'!P108-'ICSY 1950-2003'!P108))</f>
        <v>153.82000000000698</v>
      </c>
      <c r="Q108">
        <f>IF('USGS 1970-2005'!Q108="","",IF('ICSY 1950-2003'!Q108="","",'USGS 1970-2005'!Q108-'ICSY 1950-2003'!Q108))</f>
        <v>137.55000000000291</v>
      </c>
      <c r="R108">
        <f>IF('USGS 1970-2005'!R108="","",IF('ICSY 1950-2003'!R108="","",'USGS 1970-2005'!R108-'ICSY 1950-2003'!R108))</f>
        <v>144.36000000000058</v>
      </c>
      <c r="S108">
        <f>IF('USGS 1970-2005'!S108="","",IF('ICSY 1950-2003'!S108="","",'USGS 1970-2005'!S108-'ICSY 1950-2003'!S108))</f>
        <v>153.82000000000698</v>
      </c>
      <c r="T108">
        <f>IF('USGS 1970-2005'!T108="","",IF('ICSY 1950-2003'!T108="","",'USGS 1970-2005'!T108-'ICSY 1950-2003'!T108))</f>
        <v>178</v>
      </c>
      <c r="U108">
        <f>IF('USGS 1970-2005'!U108="","",IF('ICSY 1950-2003'!U108="","",'USGS 1970-2005'!U108-'ICSY 1950-2003'!U108))</f>
        <v>184.18000000000757</v>
      </c>
      <c r="V108">
        <f>IF('USGS 1970-2005'!V108="","",IF('ICSY 1950-2003'!V108="","",'USGS 1970-2005'!V108-'ICSY 1950-2003'!V108))</f>
        <v>185.72999999999593</v>
      </c>
      <c r="W108">
        <f>IF('USGS 1970-2005'!W108="","",IF('ICSY 1950-2003'!W108="","",'USGS 1970-2005'!W108-'ICSY 1950-2003'!W108))</f>
        <v>177.44999999999709</v>
      </c>
      <c r="X108">
        <f>IF('USGS 1970-2005'!X108="","",IF('ICSY 1950-2003'!X108="","",'USGS 1970-2005'!X108-'ICSY 1950-2003'!X108))</f>
        <v>171.27000000000407</v>
      </c>
      <c r="Y108">
        <f>IF('USGS 1970-2005'!Y108="","",IF('ICSY 1950-2003'!Y108="","",'USGS 1970-2005'!Y108-'ICSY 1950-2003'!Y108))</f>
        <v>169.91000000000349</v>
      </c>
      <c r="Z108">
        <f>IF('USGS 1970-2005'!Z108="","",IF('ICSY 1950-2003'!Z108="","",'USGS 1970-2005'!Z108-'ICSY 1950-2003'!Z108))</f>
        <v>165.44999999999709</v>
      </c>
      <c r="AA108">
        <f>IF('USGS 1970-2005'!AA108="","",IF('ICSY 1950-2003'!AA108="","",'USGS 1970-2005'!AA108-'ICSY 1950-2003'!AA108))</f>
        <v>153</v>
      </c>
      <c r="AB108">
        <f>IF('USGS 1970-2005'!AB108="","",IF('ICSY 1950-2003'!AB108="","",'USGS 1970-2005'!AB108-'ICSY 1950-2003'!AB108))</f>
        <v>149.63999999999942</v>
      </c>
      <c r="AC108">
        <f>IF('USGS 1970-2005'!AC108="","",IF('ICSY 1950-2003'!AC108="","",'USGS 1970-2005'!AC108-'ICSY 1950-2003'!AC108))</f>
        <v>149.91000000000349</v>
      </c>
      <c r="AD108">
        <f>IF('USGS 1970-2005'!AD108="","",IF('ICSY 1950-2003'!AD108="","",'USGS 1970-2005'!AD108-'ICSY 1950-2003'!AD108))</f>
        <v>-8.999999999650754E-2</v>
      </c>
      <c r="AE108">
        <f>IF('USGS 1970-2005'!AE108="","",IF('ICSY 1950-2003'!AE108="","",'USGS 1970-2005'!AE108-'ICSY 1950-2003'!AE108))</f>
        <v>0</v>
      </c>
      <c r="AF108">
        <f>IF('USGS 1970-2005'!AF108="","",IF('ICSY 1950-2003'!AF108="","",'USGS 1970-2005'!AF108-'ICSY 1950-2003'!AF108))</f>
        <v>0</v>
      </c>
      <c r="AG108">
        <f>IF('USGS 1970-2005'!AG108="","",IF('ICSY 1950-2003'!AG108="","",'USGS 1970-2005'!AG108-'ICSY 1950-2003'!AG108))</f>
        <v>0</v>
      </c>
      <c r="AH108">
        <f>IF('USGS 1970-2005'!AH108="","",IF('ICSY 1950-2003'!AH108="","",'USGS 1970-2005'!AH108-'ICSY 1950-2003'!AH108))</f>
        <v>1</v>
      </c>
      <c r="AI108">
        <f>IF('USGS 1970-2005'!AI108="","",IF('ICSY 1950-2003'!AI108="","",'USGS 1970-2005'!AI108-'ICSY 1950-2003'!AI108))</f>
        <v>0</v>
      </c>
      <c r="AJ108">
        <f>IF('USGS 1970-2005'!AJ108="","",IF('ICSY 1950-2003'!AJ108="","",'USGS 1970-2005'!AJ108-'ICSY 1950-2003'!AJ108))</f>
        <v>0</v>
      </c>
      <c r="AK108">
        <f>IF('USGS 1970-2005'!AK108="","",IF('ICSY 1950-2003'!AK108="","",'USGS 1970-2005'!AK108-'ICSY 1950-2003'!AK108))</f>
        <v>0</v>
      </c>
      <c r="AL108">
        <f>IF('USGS 1970-2005'!AL108="","",IF('ICSY 1950-2003'!AL108="","",'USGS 1970-2005'!AL108-'ICSY 1950-2003'!AL108))</f>
        <v>0</v>
      </c>
      <c r="AM108">
        <f>IF('USGS 1970-2005'!AM108="","",IF('ICSY 1950-2003'!AM108="","",'USGS 1970-2005'!AM108-'ICSY 1950-2003'!AM108))</f>
        <v>0</v>
      </c>
      <c r="AN108">
        <f>IF('USGS 1970-2005'!AN108="","",IF('ICSY 1950-2003'!AN108="","",'USGS 1970-2005'!AN108-'ICSY 1950-2003'!AN108))</f>
        <v>0</v>
      </c>
      <c r="AO108">
        <f>IF('USGS 1970-2005'!AO108="","",IF('ICSY 1950-2003'!AO108="","",'USGS 1970-2005'!AO108-'ICSY 1950-2003'!AO108))</f>
        <v>0</v>
      </c>
      <c r="AP108">
        <f>IF('USGS 1970-2005'!AP108="","",IF('ICSY 1950-2003'!AP108="","",'USGS 1970-2005'!AP108-'ICSY 1950-2003'!AP108))</f>
        <v>0</v>
      </c>
      <c r="AQ108">
        <f>IF('USGS 1970-2005'!AQ108="","",IF('ICSY 1950-2003'!AQ108="","",'USGS 1970-2005'!AQ108-'ICSY 1950-2003'!AQ108))</f>
        <v>0</v>
      </c>
      <c r="AR108">
        <f>IF('USGS 1970-2005'!AR108="","",IF('ICSY 1950-2003'!AR108="","",'USGS 1970-2005'!AR108-'ICSY 1950-2003'!AR108))</f>
        <v>0</v>
      </c>
      <c r="AS108">
        <f>IF('USGS 1970-2005'!AS108="","",IF('ICSY 1950-2003'!AS108="","",'USGS 1970-2005'!AS108-'ICSY 1950-2003'!AS108))</f>
        <v>0</v>
      </c>
      <c r="AU108">
        <f t="shared" si="1"/>
        <v>0</v>
      </c>
    </row>
    <row r="109" spans="1:47" x14ac:dyDescent="0.2">
      <c r="A109" t="s">
        <v>308</v>
      </c>
      <c r="B109" t="s">
        <v>309</v>
      </c>
      <c r="C109" t="s">
        <v>310</v>
      </c>
      <c r="L109">
        <f>IF('USGS 1970-2005'!L109="","",IF('ICSY 1950-2003'!L109="","",'USGS 1970-2005'!L109-'ICSY 1950-2003'!L109))</f>
        <v>1.0900000000000318</v>
      </c>
      <c r="M109">
        <f>IF('USGS 1970-2005'!M109="","",IF('ICSY 1950-2003'!M109="","",'USGS 1970-2005'!M109-'ICSY 1950-2003'!M109))</f>
        <v>1</v>
      </c>
      <c r="N109">
        <f>IF('USGS 1970-2005'!N109="","",IF('ICSY 1950-2003'!N109="","",'USGS 1970-2005'!N109-'ICSY 1950-2003'!N109))</f>
        <v>1.6399999999999864</v>
      </c>
      <c r="O109">
        <f>IF('USGS 1970-2005'!O109="","",IF('ICSY 1950-2003'!O109="","",'USGS 1970-2005'!O109-'ICSY 1950-2003'!O109))</f>
        <v>1.1800000000000637</v>
      </c>
      <c r="P109">
        <f>IF('USGS 1970-2005'!P109="","",IF('ICSY 1950-2003'!P109="","",'USGS 1970-2005'!P109-'ICSY 1950-2003'!P109))</f>
        <v>1.2699999999999818</v>
      </c>
      <c r="Q109">
        <f>IF('USGS 1970-2005'!Q109="","",IF('ICSY 1950-2003'!Q109="","",'USGS 1970-2005'!Q109-'ICSY 1950-2003'!Q109))</f>
        <v>1.6399999999999864</v>
      </c>
      <c r="R109">
        <f>IF('USGS 1970-2005'!R109="","",IF('ICSY 1950-2003'!R109="","",'USGS 1970-2005'!R109-'ICSY 1950-2003'!R109))</f>
        <v>-47.450000000000045</v>
      </c>
      <c r="S109">
        <f>IF('USGS 1970-2005'!S109="","",IF('ICSY 1950-2003'!S109="","",'USGS 1970-2005'!S109-'ICSY 1950-2003'!S109))</f>
        <v>29.269999999999982</v>
      </c>
      <c r="T109">
        <f>IF('USGS 1970-2005'!T109="","",IF('ICSY 1950-2003'!T109="","",'USGS 1970-2005'!T109-'ICSY 1950-2003'!T109))</f>
        <v>12.450000000000045</v>
      </c>
      <c r="U109">
        <f>IF('USGS 1970-2005'!U109="","",IF('ICSY 1950-2003'!U109="","",'USGS 1970-2005'!U109-'ICSY 1950-2003'!U109))</f>
        <v>178.82000000000005</v>
      </c>
      <c r="V109">
        <f>IF('USGS 1970-2005'!V109="","",IF('ICSY 1950-2003'!V109="","",'USGS 1970-2005'!V109-'ICSY 1950-2003'!V109))</f>
        <v>1.5500000000000682</v>
      </c>
      <c r="W109">
        <f>IF('USGS 1970-2005'!W109="","",IF('ICSY 1950-2003'!W109="","",'USGS 1970-2005'!W109-'ICSY 1950-2003'!W109))</f>
        <v>1.3600000000000136</v>
      </c>
      <c r="X109">
        <f>IF('USGS 1970-2005'!X109="","",IF('ICSY 1950-2003'!X109="","",'USGS 1970-2005'!X109-'ICSY 1950-2003'!X109))</f>
        <v>8.3600000000000136</v>
      </c>
      <c r="Y109">
        <f>IF('USGS 1970-2005'!Y109="","",IF('ICSY 1950-2003'!Y109="","",'USGS 1970-2005'!Y109-'ICSY 1950-2003'!Y109))</f>
        <v>4.6400000000001</v>
      </c>
      <c r="Z109">
        <f>IF('USGS 1970-2005'!Z109="","",IF('ICSY 1950-2003'!Z109="","",'USGS 1970-2005'!Z109-'ICSY 1950-2003'!Z109))</f>
        <v>-33.269999999999982</v>
      </c>
      <c r="AA109">
        <f>IF('USGS 1970-2005'!AA109="","",IF('ICSY 1950-2003'!AA109="","",'USGS 1970-2005'!AA109-'ICSY 1950-2003'!AA109))</f>
        <v>5.2699999999999818</v>
      </c>
      <c r="AB109">
        <f>IF('USGS 1970-2005'!AB109="","",IF('ICSY 1950-2003'!AB109="","",'USGS 1970-2005'!AB109-'ICSY 1950-2003'!AB109))</f>
        <v>-38.819999999999936</v>
      </c>
      <c r="AC109">
        <f>IF('USGS 1970-2005'!AC109="","",IF('ICSY 1950-2003'!AC109="","",'USGS 1970-2005'!AC109-'ICSY 1950-2003'!AC109))</f>
        <v>-199.26999999999998</v>
      </c>
      <c r="AD109">
        <f>IF('USGS 1970-2005'!AD109="","",IF('ICSY 1950-2003'!AD109="","",'USGS 1970-2005'!AD109-'ICSY 1950-2003'!AD109))</f>
        <v>47.970000000000027</v>
      </c>
      <c r="AE109">
        <f>IF('USGS 1970-2005'!AE109="","",IF('ICSY 1950-2003'!AE109="","",'USGS 1970-2005'!AE109-'ICSY 1950-2003'!AE109))</f>
        <v>0</v>
      </c>
      <c r="AF109">
        <f>IF('USGS 1970-2005'!AF109="","",IF('ICSY 1950-2003'!AF109="","",'USGS 1970-2005'!AF109-'ICSY 1950-2003'!AF109))</f>
        <v>87</v>
      </c>
      <c r="AG109">
        <f>IF('USGS 1970-2005'!AG109="","",IF('ICSY 1950-2003'!AG109="","",'USGS 1970-2005'!AG109-'ICSY 1950-2003'!AG109))</f>
        <v>-312</v>
      </c>
      <c r="AH109">
        <f>IF('USGS 1970-2005'!AH109="","",IF('ICSY 1950-2003'!AH109="","",'USGS 1970-2005'!AH109-'ICSY 1950-2003'!AH109))</f>
        <v>483</v>
      </c>
      <c r="AI109">
        <f>IF('USGS 1970-2005'!AI109="","",IF('ICSY 1950-2003'!AI109="","",'USGS 1970-2005'!AI109-'ICSY 1950-2003'!AI109))</f>
        <v>77</v>
      </c>
      <c r="AJ109">
        <f>IF('USGS 1970-2005'!AJ109="","",IF('ICSY 1950-2003'!AJ109="","",'USGS 1970-2005'!AJ109-'ICSY 1950-2003'!AJ109))</f>
        <v>608</v>
      </c>
      <c r="AK109">
        <f>IF('USGS 1970-2005'!AK109="","",IF('ICSY 1950-2003'!AK109="","",'USGS 1970-2005'!AK109-'ICSY 1950-2003'!AK109))</f>
        <v>93</v>
      </c>
      <c r="AL109">
        <f>IF('USGS 1970-2005'!AL109="","",IF('ICSY 1950-2003'!AL109="","",'USGS 1970-2005'!AL109-'ICSY 1950-2003'!AL109))</f>
        <v>98</v>
      </c>
      <c r="AM109">
        <f>IF('USGS 1970-2005'!AM109="","",IF('ICSY 1950-2003'!AM109="","",'USGS 1970-2005'!AM109-'ICSY 1950-2003'!AM109))</f>
        <v>0</v>
      </c>
      <c r="AN109">
        <f>IF('USGS 1970-2005'!AN109="","",IF('ICSY 1950-2003'!AN109="","",'USGS 1970-2005'!AN109-'ICSY 1950-2003'!AN109))</f>
        <v>0</v>
      </c>
      <c r="AO109">
        <f>IF('USGS 1970-2005'!AO109="","",IF('ICSY 1950-2003'!AO109="","",'USGS 1970-2005'!AO109-'ICSY 1950-2003'!AO109))</f>
        <v>-1</v>
      </c>
      <c r="AP109">
        <f>IF('USGS 1970-2005'!AP109="","",IF('ICSY 1950-2003'!AP109="","",'USGS 1970-2005'!AP109-'ICSY 1950-2003'!AP109))</f>
        <v>0</v>
      </c>
      <c r="AQ109">
        <f>IF('USGS 1970-2005'!AQ109="","",IF('ICSY 1950-2003'!AQ109="","",'USGS 1970-2005'!AQ109-'ICSY 1950-2003'!AQ109))</f>
        <v>24</v>
      </c>
      <c r="AR109">
        <f>IF('USGS 1970-2005'!AR109="","",IF('ICSY 1950-2003'!AR109="","",'USGS 1970-2005'!AR109-'ICSY 1950-2003'!AR109))</f>
        <v>1</v>
      </c>
      <c r="AS109">
        <f>IF('USGS 1970-2005'!AS109="","",IF('ICSY 1950-2003'!AS109="","",'USGS 1970-2005'!AS109-'ICSY 1950-2003'!AS109))</f>
        <v>0</v>
      </c>
      <c r="AU109">
        <f t="shared" si="1"/>
        <v>0.215</v>
      </c>
    </row>
    <row r="110" spans="1:47" x14ac:dyDescent="0.2">
      <c r="A110" t="s">
        <v>311</v>
      </c>
      <c r="B110" t="s">
        <v>312</v>
      </c>
      <c r="C110" t="s">
        <v>313</v>
      </c>
      <c r="L110" t="str">
        <f>IF('USGS 1970-2005'!L110="","",IF('ICSY 1950-2003'!L110="","",'USGS 1970-2005'!L110-'ICSY 1950-2003'!L110))</f>
        <v/>
      </c>
      <c r="M110" t="str">
        <f>IF('USGS 1970-2005'!M110="","",IF('ICSY 1950-2003'!M110="","",'USGS 1970-2005'!M110-'ICSY 1950-2003'!M110))</f>
        <v/>
      </c>
      <c r="N110" t="str">
        <f>IF('USGS 1970-2005'!N110="","",IF('ICSY 1950-2003'!N110="","",'USGS 1970-2005'!N110-'ICSY 1950-2003'!N110))</f>
        <v/>
      </c>
      <c r="O110" t="str">
        <f>IF('USGS 1970-2005'!O110="","",IF('ICSY 1950-2003'!O110="","",'USGS 1970-2005'!O110-'ICSY 1950-2003'!O110))</f>
        <v/>
      </c>
      <c r="P110" t="str">
        <f>IF('USGS 1970-2005'!P110="","",IF('ICSY 1950-2003'!P110="","",'USGS 1970-2005'!P110-'ICSY 1950-2003'!P110))</f>
        <v/>
      </c>
      <c r="Q110" t="str">
        <f>IF('USGS 1970-2005'!Q110="","",IF('ICSY 1950-2003'!Q110="","",'USGS 1970-2005'!Q110-'ICSY 1950-2003'!Q110))</f>
        <v/>
      </c>
      <c r="R110" t="str">
        <f>IF('USGS 1970-2005'!R110="","",IF('ICSY 1950-2003'!R110="","",'USGS 1970-2005'!R110-'ICSY 1950-2003'!R110))</f>
        <v/>
      </c>
      <c r="S110" t="str">
        <f>IF('USGS 1970-2005'!S110="","",IF('ICSY 1950-2003'!S110="","",'USGS 1970-2005'!S110-'ICSY 1950-2003'!S110))</f>
        <v/>
      </c>
      <c r="T110" t="str">
        <f>IF('USGS 1970-2005'!T110="","",IF('ICSY 1950-2003'!T110="","",'USGS 1970-2005'!T110-'ICSY 1950-2003'!T110))</f>
        <v/>
      </c>
      <c r="U110" t="str">
        <f>IF('USGS 1970-2005'!U110="","",IF('ICSY 1950-2003'!U110="","",'USGS 1970-2005'!U110-'ICSY 1950-2003'!U110))</f>
        <v/>
      </c>
      <c r="V110" t="str">
        <f>IF('USGS 1970-2005'!V110="","",IF('ICSY 1950-2003'!V110="","",'USGS 1970-2005'!V110-'ICSY 1950-2003'!V110))</f>
        <v/>
      </c>
      <c r="W110" t="str">
        <f>IF('USGS 1970-2005'!W110="","",IF('ICSY 1950-2003'!W110="","",'USGS 1970-2005'!W110-'ICSY 1950-2003'!W110))</f>
        <v/>
      </c>
      <c r="X110" t="str">
        <f>IF('USGS 1970-2005'!X110="","",IF('ICSY 1950-2003'!X110="","",'USGS 1970-2005'!X110-'ICSY 1950-2003'!X110))</f>
        <v/>
      </c>
      <c r="Y110" t="str">
        <f>IF('USGS 1970-2005'!Y110="","",IF('ICSY 1950-2003'!Y110="","",'USGS 1970-2005'!Y110-'ICSY 1950-2003'!Y110))</f>
        <v/>
      </c>
      <c r="Z110" t="str">
        <f>IF('USGS 1970-2005'!Z110="","",IF('ICSY 1950-2003'!Z110="","",'USGS 1970-2005'!Z110-'ICSY 1950-2003'!Z110))</f>
        <v/>
      </c>
      <c r="AA110" t="str">
        <f>IF('USGS 1970-2005'!AA110="","",IF('ICSY 1950-2003'!AA110="","",'USGS 1970-2005'!AA110-'ICSY 1950-2003'!AA110))</f>
        <v/>
      </c>
      <c r="AB110" t="str">
        <f>IF('USGS 1970-2005'!AB110="","",IF('ICSY 1950-2003'!AB110="","",'USGS 1970-2005'!AB110-'ICSY 1950-2003'!AB110))</f>
        <v/>
      </c>
      <c r="AC110" t="str">
        <f>IF('USGS 1970-2005'!AC110="","",IF('ICSY 1950-2003'!AC110="","",'USGS 1970-2005'!AC110-'ICSY 1950-2003'!AC110))</f>
        <v/>
      </c>
      <c r="AD110" t="str">
        <f>IF('USGS 1970-2005'!AD110="","",IF('ICSY 1950-2003'!AD110="","",'USGS 1970-2005'!AD110-'ICSY 1950-2003'!AD110))</f>
        <v/>
      </c>
      <c r="AE110" t="str">
        <f>IF('USGS 1970-2005'!AE110="","",IF('ICSY 1950-2003'!AE110="","",'USGS 1970-2005'!AE110-'ICSY 1950-2003'!AE110))</f>
        <v/>
      </c>
      <c r="AF110" t="str">
        <f>IF('USGS 1970-2005'!AF110="","",IF('ICSY 1950-2003'!AF110="","",'USGS 1970-2005'!AF110-'ICSY 1950-2003'!AF110))</f>
        <v/>
      </c>
      <c r="AG110" t="str">
        <f>IF('USGS 1970-2005'!AG110="","",IF('ICSY 1950-2003'!AG110="","",'USGS 1970-2005'!AG110-'ICSY 1950-2003'!AG110))</f>
        <v/>
      </c>
      <c r="AH110">
        <f>IF('USGS 1970-2005'!AH110="","",IF('ICSY 1950-2003'!AH110="","",'USGS 1970-2005'!AH110-'ICSY 1950-2003'!AH110))</f>
        <v>-36</v>
      </c>
      <c r="AI110">
        <f>IF('USGS 1970-2005'!AI110="","",IF('ICSY 1950-2003'!AI110="","",'USGS 1970-2005'!AI110-'ICSY 1950-2003'!AI110))</f>
        <v>37</v>
      </c>
      <c r="AJ110">
        <f>IF('USGS 1970-2005'!AJ110="","",IF('ICSY 1950-2003'!AJ110="","",'USGS 1970-2005'!AJ110-'ICSY 1950-2003'!AJ110))</f>
        <v>-33</v>
      </c>
      <c r="AK110">
        <f>IF('USGS 1970-2005'!AK110="","",IF('ICSY 1950-2003'!AK110="","",'USGS 1970-2005'!AK110-'ICSY 1950-2003'!AK110))</f>
        <v>844</v>
      </c>
      <c r="AL110">
        <f>IF('USGS 1970-2005'!AL110="","",IF('ICSY 1950-2003'!AL110="","",'USGS 1970-2005'!AL110-'ICSY 1950-2003'!AL110))</f>
        <v>5</v>
      </c>
      <c r="AM110">
        <f>IF('USGS 1970-2005'!AM110="","",IF('ICSY 1950-2003'!AM110="","",'USGS 1970-2005'!AM110-'ICSY 1950-2003'!AM110))</f>
        <v>4</v>
      </c>
      <c r="AN110">
        <f>IF('USGS 1970-2005'!AN110="","",IF('ICSY 1950-2003'!AN110="","",'USGS 1970-2005'!AN110-'ICSY 1950-2003'!AN110))</f>
        <v>-22</v>
      </c>
      <c r="AO110">
        <f>IF('USGS 1970-2005'!AO110="","",IF('ICSY 1950-2003'!AO110="","",'USGS 1970-2005'!AO110-'ICSY 1950-2003'!AO110))</f>
        <v>0</v>
      </c>
      <c r="AP110">
        <f>IF('USGS 1970-2005'!AP110="","",IF('ICSY 1950-2003'!AP110="","",'USGS 1970-2005'!AP110-'ICSY 1950-2003'!AP110))</f>
        <v>0</v>
      </c>
      <c r="AQ110">
        <f>IF('USGS 1970-2005'!AQ110="","",IF('ICSY 1950-2003'!AQ110="","",'USGS 1970-2005'!AQ110-'ICSY 1950-2003'!AQ110))</f>
        <v>0</v>
      </c>
      <c r="AR110">
        <f>IF('USGS 1970-2005'!AR110="","",IF('ICSY 1950-2003'!AR110="","",'USGS 1970-2005'!AR110-'ICSY 1950-2003'!AR110))</f>
        <v>0</v>
      </c>
      <c r="AS110">
        <f>IF('USGS 1970-2005'!AS110="","",IF('ICSY 1950-2003'!AS110="","",'USGS 1970-2005'!AS110-'ICSY 1950-2003'!AS110))</f>
        <v>-11</v>
      </c>
      <c r="AU110">
        <f t="shared" si="1"/>
        <v>0.82</v>
      </c>
    </row>
    <row r="111" spans="1:47" x14ac:dyDescent="0.2">
      <c r="A111" t="s">
        <v>314</v>
      </c>
      <c r="B111" t="s">
        <v>315</v>
      </c>
      <c r="C111" t="s">
        <v>316</v>
      </c>
      <c r="L111">
        <f>IF('USGS 1970-2005'!L111="","",IF('ICSY 1950-2003'!L111="","",'USGS 1970-2005'!L111-'ICSY 1950-2003'!L111))</f>
        <v>1.6399999999999864</v>
      </c>
      <c r="M111">
        <f>IF('USGS 1970-2005'!M111="","",IF('ICSY 1950-2003'!M111="","",'USGS 1970-2005'!M111-'ICSY 1950-2003'!M111))</f>
        <v>1.4500000000000455</v>
      </c>
      <c r="N111">
        <f>IF('USGS 1970-2005'!N111="","",IF('ICSY 1950-2003'!N111="","",'USGS 1970-2005'!N111-'ICSY 1950-2003'!N111))</f>
        <v>1.82000000000005</v>
      </c>
      <c r="O111">
        <f>IF('USGS 1970-2005'!O111="","",IF('ICSY 1950-2003'!O111="","",'USGS 1970-2005'!O111-'ICSY 1950-2003'!O111))</f>
        <v>1.6399999999999864</v>
      </c>
      <c r="P111">
        <f>IF('USGS 1970-2005'!P111="","",IF('ICSY 1950-2003'!P111="","",'USGS 1970-2005'!P111-'ICSY 1950-2003'!P111))</f>
        <v>2.1800000000000637</v>
      </c>
      <c r="Q111">
        <f>IF('USGS 1970-2005'!Q111="","",IF('ICSY 1950-2003'!Q111="","",'USGS 1970-2005'!Q111-'ICSY 1950-2003'!Q111))</f>
        <v>2.0900000000000318</v>
      </c>
      <c r="R111">
        <f>IF('USGS 1970-2005'!R111="","",IF('ICSY 1950-2003'!R111="","",'USGS 1970-2005'!R111-'ICSY 1950-2003'!R111))</f>
        <v>18.090000000000032</v>
      </c>
      <c r="S111">
        <f>IF('USGS 1970-2005'!S111="","",IF('ICSY 1950-2003'!S111="","",'USGS 1970-2005'!S111-'ICSY 1950-2003'!S111))</f>
        <v>10.269999999999982</v>
      </c>
      <c r="T111">
        <f>IF('USGS 1970-2005'!T111="","",IF('ICSY 1950-2003'!T111="","",'USGS 1970-2005'!T111-'ICSY 1950-2003'!T111))</f>
        <v>-5.7300000000000182</v>
      </c>
      <c r="U111">
        <f>IF('USGS 1970-2005'!U111="","",IF('ICSY 1950-2003'!U111="","",'USGS 1970-2005'!U111-'ICSY 1950-2003'!U111))</f>
        <v>-295.27</v>
      </c>
      <c r="V111">
        <f>IF('USGS 1970-2005'!V111="","",IF('ICSY 1950-2003'!V111="","",'USGS 1970-2005'!V111-'ICSY 1950-2003'!V111))</f>
        <v>-5.4500000000000455</v>
      </c>
      <c r="W111">
        <f>IF('USGS 1970-2005'!W111="","",IF('ICSY 1950-2003'!W111="","",'USGS 1970-2005'!W111-'ICSY 1950-2003'!W111))</f>
        <v>22.730000000000018</v>
      </c>
      <c r="X111">
        <f>IF('USGS 1970-2005'!X111="","",IF('ICSY 1950-2003'!X111="","",'USGS 1970-2005'!X111-'ICSY 1950-2003'!X111))</f>
        <v>64.730000000000018</v>
      </c>
      <c r="Y111">
        <f>IF('USGS 1970-2005'!Y111="","",IF('ICSY 1950-2003'!Y111="","",'USGS 1970-2005'!Y111-'ICSY 1950-2003'!Y111))</f>
        <v>102.73000000000002</v>
      </c>
      <c r="Z111">
        <f>IF('USGS 1970-2005'!Z111="","",IF('ICSY 1950-2003'!Z111="","",'USGS 1970-2005'!Z111-'ICSY 1950-2003'!Z111))</f>
        <v>32.360000000000127</v>
      </c>
      <c r="AA111">
        <f>IF('USGS 1970-2005'!AA111="","",IF('ICSY 1950-2003'!AA111="","",'USGS 1970-2005'!AA111-'ICSY 1950-2003'!AA111))</f>
        <v>-265.90999999999997</v>
      </c>
      <c r="AB111">
        <f>IF('USGS 1970-2005'!AB111="","",IF('ICSY 1950-2003'!AB111="","",'USGS 1970-2005'!AB111-'ICSY 1950-2003'!AB111))</f>
        <v>140.54999999999995</v>
      </c>
      <c r="AC111">
        <f>IF('USGS 1970-2005'!AC111="","",IF('ICSY 1950-2003'!AC111="","",'USGS 1970-2005'!AC111-'ICSY 1950-2003'!AC111))</f>
        <v>80.6400000000001</v>
      </c>
      <c r="AD111">
        <f>IF('USGS 1970-2005'!AD111="","",IF('ICSY 1950-2003'!AD111="","",'USGS 1970-2005'!AD111-'ICSY 1950-2003'!AD111))</f>
        <v>38.210000000000036</v>
      </c>
      <c r="AE111">
        <f>IF('USGS 1970-2005'!AE111="","",IF('ICSY 1950-2003'!AE111="","",'USGS 1970-2005'!AE111-'ICSY 1950-2003'!AE111))</f>
        <v>-100</v>
      </c>
      <c r="AF111">
        <f>IF('USGS 1970-2005'!AF111="","",IF('ICSY 1950-2003'!AF111="","",'USGS 1970-2005'!AF111-'ICSY 1950-2003'!AF111))</f>
        <v>-3</v>
      </c>
      <c r="AG111">
        <f>IF('USGS 1970-2005'!AG111="","",IF('ICSY 1950-2003'!AG111="","",'USGS 1970-2005'!AG111-'ICSY 1950-2003'!AG111))</f>
        <v>0</v>
      </c>
      <c r="AH111">
        <f>IF('USGS 1970-2005'!AH111="","",IF('ICSY 1950-2003'!AH111="","",'USGS 1970-2005'!AH111-'ICSY 1950-2003'!AH111))</f>
        <v>1</v>
      </c>
      <c r="AI111">
        <f>IF('USGS 1970-2005'!AI111="","",IF('ICSY 1950-2003'!AI111="","",'USGS 1970-2005'!AI111-'ICSY 1950-2003'!AI111))</f>
        <v>0</v>
      </c>
      <c r="AJ111">
        <f>IF('USGS 1970-2005'!AJ111="","",IF('ICSY 1950-2003'!AJ111="","",'USGS 1970-2005'!AJ111-'ICSY 1950-2003'!AJ111))</f>
        <v>-288</v>
      </c>
      <c r="AK111">
        <f>IF('USGS 1970-2005'!AK111="","",IF('ICSY 1950-2003'!AK111="","",'USGS 1970-2005'!AK111-'ICSY 1950-2003'!AK111))</f>
        <v>-104</v>
      </c>
      <c r="AL111">
        <f>IF('USGS 1970-2005'!AL111="","",IF('ICSY 1950-2003'!AL111="","",'USGS 1970-2005'!AL111-'ICSY 1950-2003'!AL111))</f>
        <v>241</v>
      </c>
      <c r="AM111">
        <f>IF('USGS 1970-2005'!AM111="","",IF('ICSY 1950-2003'!AM111="","",'USGS 1970-2005'!AM111-'ICSY 1950-2003'!AM111))</f>
        <v>-74</v>
      </c>
      <c r="AN111">
        <f>IF('USGS 1970-2005'!AN111="","",IF('ICSY 1950-2003'!AN111="","",'USGS 1970-2005'!AN111-'ICSY 1950-2003'!AN111))</f>
        <v>-27</v>
      </c>
      <c r="AO111">
        <f>IF('USGS 1970-2005'!AO111="","",IF('ICSY 1950-2003'!AO111="","",'USGS 1970-2005'!AO111-'ICSY 1950-2003'!AO111))</f>
        <v>-185</v>
      </c>
      <c r="AP111">
        <f>IF('USGS 1970-2005'!AP111="","",IF('ICSY 1950-2003'!AP111="","",'USGS 1970-2005'!AP111-'ICSY 1950-2003'!AP111))</f>
        <v>0</v>
      </c>
      <c r="AQ111">
        <f>IF('USGS 1970-2005'!AQ111="","",IF('ICSY 1950-2003'!AQ111="","",'USGS 1970-2005'!AQ111-'ICSY 1950-2003'!AQ111))</f>
        <v>0</v>
      </c>
      <c r="AR111">
        <f>IF('USGS 1970-2005'!AR111="","",IF('ICSY 1950-2003'!AR111="","",'USGS 1970-2005'!AR111-'ICSY 1950-2003'!AR111))</f>
        <v>-74</v>
      </c>
      <c r="AS111">
        <f>IF('USGS 1970-2005'!AS111="","",IF('ICSY 1950-2003'!AS111="","",'USGS 1970-2005'!AS111-'ICSY 1950-2003'!AS111))</f>
        <v>9</v>
      </c>
      <c r="AU111">
        <f t="shared" si="1"/>
        <v>-0.214</v>
      </c>
    </row>
    <row r="112" spans="1:47" x14ac:dyDescent="0.2">
      <c r="A112" t="s">
        <v>317</v>
      </c>
      <c r="B112" t="s">
        <v>318</v>
      </c>
      <c r="C112" t="s">
        <v>319</v>
      </c>
      <c r="L112" t="str">
        <f>IF('USGS 1970-2005'!L112="","",IF('ICSY 1950-2003'!L112="","",'USGS 1970-2005'!L112-'ICSY 1950-2003'!L112))</f>
        <v/>
      </c>
      <c r="M112" t="str">
        <f>IF('USGS 1970-2005'!M112="","",IF('ICSY 1950-2003'!M112="","",'USGS 1970-2005'!M112-'ICSY 1950-2003'!M112))</f>
        <v/>
      </c>
      <c r="N112" t="str">
        <f>IF('USGS 1970-2005'!N112="","",IF('ICSY 1950-2003'!N112="","",'USGS 1970-2005'!N112-'ICSY 1950-2003'!N112))</f>
        <v/>
      </c>
      <c r="O112" t="str">
        <f>IF('USGS 1970-2005'!O112="","",IF('ICSY 1950-2003'!O112="","",'USGS 1970-2005'!O112-'ICSY 1950-2003'!O112))</f>
        <v/>
      </c>
      <c r="P112" t="str">
        <f>IF('USGS 1970-2005'!P112="","",IF('ICSY 1950-2003'!P112="","",'USGS 1970-2005'!P112-'ICSY 1950-2003'!P112))</f>
        <v/>
      </c>
      <c r="Q112" t="str">
        <f>IF('USGS 1970-2005'!Q112="","",IF('ICSY 1950-2003'!Q112="","",'USGS 1970-2005'!Q112-'ICSY 1950-2003'!Q112))</f>
        <v/>
      </c>
      <c r="R112" t="str">
        <f>IF('USGS 1970-2005'!R112="","",IF('ICSY 1950-2003'!R112="","",'USGS 1970-2005'!R112-'ICSY 1950-2003'!R112))</f>
        <v/>
      </c>
      <c r="S112" t="str">
        <f>IF('USGS 1970-2005'!S112="","",IF('ICSY 1950-2003'!S112="","",'USGS 1970-2005'!S112-'ICSY 1950-2003'!S112))</f>
        <v/>
      </c>
      <c r="T112" t="str">
        <f>IF('USGS 1970-2005'!T112="","",IF('ICSY 1950-2003'!T112="","",'USGS 1970-2005'!T112-'ICSY 1950-2003'!T112))</f>
        <v/>
      </c>
      <c r="U112" t="str">
        <f>IF('USGS 1970-2005'!U112="","",IF('ICSY 1950-2003'!U112="","",'USGS 1970-2005'!U112-'ICSY 1950-2003'!U112))</f>
        <v/>
      </c>
      <c r="V112" t="str">
        <f>IF('USGS 1970-2005'!V112="","",IF('ICSY 1950-2003'!V112="","",'USGS 1970-2005'!V112-'ICSY 1950-2003'!V112))</f>
        <v/>
      </c>
      <c r="W112" t="str">
        <f>IF('USGS 1970-2005'!W112="","",IF('ICSY 1950-2003'!W112="","",'USGS 1970-2005'!W112-'ICSY 1950-2003'!W112))</f>
        <v/>
      </c>
      <c r="X112" t="str">
        <f>IF('USGS 1970-2005'!X112="","",IF('ICSY 1950-2003'!X112="","",'USGS 1970-2005'!X112-'ICSY 1950-2003'!X112))</f>
        <v/>
      </c>
      <c r="Y112" t="str">
        <f>IF('USGS 1970-2005'!Y112="","",IF('ICSY 1950-2003'!Y112="","",'USGS 1970-2005'!Y112-'ICSY 1950-2003'!Y112))</f>
        <v/>
      </c>
      <c r="Z112" t="str">
        <f>IF('USGS 1970-2005'!Z112="","",IF('ICSY 1950-2003'!Z112="","",'USGS 1970-2005'!Z112-'ICSY 1950-2003'!Z112))</f>
        <v/>
      </c>
      <c r="AA112" t="str">
        <f>IF('USGS 1970-2005'!AA112="","",IF('ICSY 1950-2003'!AA112="","",'USGS 1970-2005'!AA112-'ICSY 1950-2003'!AA112))</f>
        <v/>
      </c>
      <c r="AB112" t="str">
        <f>IF('USGS 1970-2005'!AB112="","",IF('ICSY 1950-2003'!AB112="","",'USGS 1970-2005'!AB112-'ICSY 1950-2003'!AB112))</f>
        <v/>
      </c>
      <c r="AC112" t="str">
        <f>IF('USGS 1970-2005'!AC112="","",IF('ICSY 1950-2003'!AC112="","",'USGS 1970-2005'!AC112-'ICSY 1950-2003'!AC112))</f>
        <v/>
      </c>
      <c r="AD112" t="str">
        <f>IF('USGS 1970-2005'!AD112="","",IF('ICSY 1950-2003'!AD112="","",'USGS 1970-2005'!AD112-'ICSY 1950-2003'!AD112))</f>
        <v/>
      </c>
      <c r="AE112" t="str">
        <f>IF('USGS 1970-2005'!AE112="","",IF('ICSY 1950-2003'!AE112="","",'USGS 1970-2005'!AE112-'ICSY 1950-2003'!AE112))</f>
        <v/>
      </c>
      <c r="AF112" t="str">
        <f>IF('USGS 1970-2005'!AF112="","",IF('ICSY 1950-2003'!AF112="","",'USGS 1970-2005'!AF112-'ICSY 1950-2003'!AF112))</f>
        <v/>
      </c>
      <c r="AG112" t="str">
        <f>IF('USGS 1970-2005'!AG112="","",IF('ICSY 1950-2003'!AG112="","",'USGS 1970-2005'!AG112-'ICSY 1950-2003'!AG112))</f>
        <v/>
      </c>
      <c r="AH112" t="str">
        <f>IF('USGS 1970-2005'!AH112="","",IF('ICSY 1950-2003'!AH112="","",'USGS 1970-2005'!AH112-'ICSY 1950-2003'!AH112))</f>
        <v/>
      </c>
      <c r="AI112" t="str">
        <f>IF('USGS 1970-2005'!AI112="","",IF('ICSY 1950-2003'!AI112="","",'USGS 1970-2005'!AI112-'ICSY 1950-2003'!AI112))</f>
        <v/>
      </c>
      <c r="AJ112" t="str">
        <f>IF('USGS 1970-2005'!AJ112="","",IF('ICSY 1950-2003'!AJ112="","",'USGS 1970-2005'!AJ112-'ICSY 1950-2003'!AJ112))</f>
        <v/>
      </c>
      <c r="AK112" t="str">
        <f>IF('USGS 1970-2005'!AK112="","",IF('ICSY 1950-2003'!AK112="","",'USGS 1970-2005'!AK112-'ICSY 1950-2003'!AK112))</f>
        <v/>
      </c>
      <c r="AL112" t="str">
        <f>IF('USGS 1970-2005'!AL112="","",IF('ICSY 1950-2003'!AL112="","",'USGS 1970-2005'!AL112-'ICSY 1950-2003'!AL112))</f>
        <v/>
      </c>
      <c r="AM112" t="str">
        <f>IF('USGS 1970-2005'!AM112="","",IF('ICSY 1950-2003'!AM112="","",'USGS 1970-2005'!AM112-'ICSY 1950-2003'!AM112))</f>
        <v/>
      </c>
      <c r="AN112" t="str">
        <f>IF('USGS 1970-2005'!AN112="","",IF('ICSY 1950-2003'!AN112="","",'USGS 1970-2005'!AN112-'ICSY 1950-2003'!AN112))</f>
        <v/>
      </c>
      <c r="AO112" t="str">
        <f>IF('USGS 1970-2005'!AO112="","",IF('ICSY 1950-2003'!AO112="","",'USGS 1970-2005'!AO112-'ICSY 1950-2003'!AO112))</f>
        <v/>
      </c>
      <c r="AP112" t="str">
        <f>IF('USGS 1970-2005'!AP112="","",IF('ICSY 1950-2003'!AP112="","",'USGS 1970-2005'!AP112-'ICSY 1950-2003'!AP112))</f>
        <v/>
      </c>
      <c r="AQ112" t="str">
        <f>IF('USGS 1970-2005'!AQ112="","",IF('ICSY 1950-2003'!AQ112="","",'USGS 1970-2005'!AQ112-'ICSY 1950-2003'!AQ112))</f>
        <v/>
      </c>
      <c r="AR112" t="str">
        <f>IF('USGS 1970-2005'!AR112="","",IF('ICSY 1950-2003'!AR112="","",'USGS 1970-2005'!AR112-'ICSY 1950-2003'!AR112))</f>
        <v/>
      </c>
      <c r="AS112" t="str">
        <f>IF('USGS 1970-2005'!AS112="","",IF('ICSY 1950-2003'!AS112="","",'USGS 1970-2005'!AS112-'ICSY 1950-2003'!AS112))</f>
        <v/>
      </c>
      <c r="AU112">
        <f t="shared" si="1"/>
        <v>0</v>
      </c>
    </row>
    <row r="113" spans="1:47" x14ac:dyDescent="0.2">
      <c r="A113" t="s">
        <v>724</v>
      </c>
      <c r="B113" t="s">
        <v>458</v>
      </c>
      <c r="C113" t="s">
        <v>459</v>
      </c>
      <c r="L113">
        <f>IF('USGS 1970-2005'!L113="","",IF('ICSY 1950-2003'!L113="","",'USGS 1970-2005'!L113-'ICSY 1950-2003'!L113))</f>
        <v>18.180000000000291</v>
      </c>
      <c r="M113">
        <f>IF('USGS 1970-2005'!M113="","",IF('ICSY 1950-2003'!M113="","",'USGS 1970-2005'!M113-'ICSY 1950-2003'!M113))</f>
        <v>18.180000000000291</v>
      </c>
      <c r="N113">
        <f>IF('USGS 1970-2005'!N113="","",IF('ICSY 1950-2003'!N113="","",'USGS 1970-2005'!N113-'ICSY 1950-2003'!N113))</f>
        <v>-27.269999999999527</v>
      </c>
      <c r="O113">
        <f>IF('USGS 1970-2005'!O113="","",IF('ICSY 1950-2003'!O113="","",'USGS 1970-2005'!O113-'ICSY 1950-2003'!O113))</f>
        <v>18.180000000000291</v>
      </c>
      <c r="P113">
        <f>IF('USGS 1970-2005'!P113="","",IF('ICSY 1950-2003'!P113="","",'USGS 1970-2005'!P113-'ICSY 1950-2003'!P113))</f>
        <v>0</v>
      </c>
      <c r="Q113">
        <f>IF('USGS 1970-2005'!Q113="","",IF('ICSY 1950-2003'!Q113="","",'USGS 1970-2005'!Q113-'ICSY 1950-2003'!Q113))</f>
        <v>0</v>
      </c>
      <c r="R113">
        <f>IF('USGS 1970-2005'!R113="","",IF('ICSY 1950-2003'!R113="","",'USGS 1970-2005'!R113-'ICSY 1950-2003'!R113))</f>
        <v>0</v>
      </c>
      <c r="S113">
        <f>IF('USGS 1970-2005'!S113="","",IF('ICSY 1950-2003'!S113="","",'USGS 1970-2005'!S113-'ICSY 1950-2003'!S113))</f>
        <v>0</v>
      </c>
      <c r="T113">
        <f>IF('USGS 1970-2005'!T113="","",IF('ICSY 1950-2003'!T113="","",'USGS 1970-2005'!T113-'ICSY 1950-2003'!T113))</f>
        <v>15.449999999999818</v>
      </c>
      <c r="U113">
        <f>IF('USGS 1970-2005'!U113="","",IF('ICSY 1950-2003'!U113="","",'USGS 1970-2005'!U113-'ICSY 1950-2003'!U113))</f>
        <v>16.360000000000582</v>
      </c>
      <c r="V113">
        <f>IF('USGS 1970-2005'!V113="","",IF('ICSY 1950-2003'!V113="","",'USGS 1970-2005'!V113-'ICSY 1950-2003'!V113))</f>
        <v>16.360000000000582</v>
      </c>
      <c r="W113">
        <f>IF('USGS 1970-2005'!W113="","",IF('ICSY 1950-2003'!W113="","",'USGS 1970-2005'!W113-'ICSY 1950-2003'!W113))</f>
        <v>16.360000000000582</v>
      </c>
      <c r="X113">
        <f>IF('USGS 1970-2005'!X113="","",IF('ICSY 1950-2003'!X113="","",'USGS 1970-2005'!X113-'ICSY 1950-2003'!X113))</f>
        <v>0</v>
      </c>
      <c r="Y113">
        <f>IF('USGS 1970-2005'!Y113="","",IF('ICSY 1950-2003'!Y113="","",'USGS 1970-2005'!Y113-'ICSY 1950-2003'!Y113))</f>
        <v>0</v>
      </c>
      <c r="Z113">
        <f>IF('USGS 1970-2005'!Z113="","",IF('ICSY 1950-2003'!Z113="","",'USGS 1970-2005'!Z113-'ICSY 1950-2003'!Z113))</f>
        <v>0</v>
      </c>
      <c r="AA113">
        <f>IF('USGS 1970-2005'!AA113="","",IF('ICSY 1950-2003'!AA113="","",'USGS 1970-2005'!AA113-'ICSY 1950-2003'!AA113))</f>
        <v>0</v>
      </c>
      <c r="AB113">
        <f>IF('USGS 1970-2005'!AB113="","",IF('ICSY 1950-2003'!AB113="","",'USGS 1970-2005'!AB113-'ICSY 1950-2003'!AB113))</f>
        <v>0</v>
      </c>
      <c r="AC113">
        <f>IF('USGS 1970-2005'!AC113="","",IF('ICSY 1950-2003'!AC113="","",'USGS 1970-2005'!AC113-'ICSY 1950-2003'!AC113))</f>
        <v>0</v>
      </c>
      <c r="AD113">
        <f>IF('USGS 1970-2005'!AD113="","",IF('ICSY 1950-2003'!AD113="","",'USGS 1970-2005'!AD113-'ICSY 1950-2003'!AD113))</f>
        <v>-6.6599999999998545</v>
      </c>
      <c r="AE113">
        <f>IF('USGS 1970-2005'!AE113="","",IF('ICSY 1950-2003'!AE113="","",'USGS 1970-2005'!AE113-'ICSY 1950-2003'!AE113))</f>
        <v>-300</v>
      </c>
      <c r="AF113">
        <f>IF('USGS 1970-2005'!AF113="","",IF('ICSY 1950-2003'!AF113="","",'USGS 1970-2005'!AF113-'ICSY 1950-2003'!AF113))</f>
        <v>0</v>
      </c>
      <c r="AG113">
        <f>IF('USGS 1970-2005'!AG113="","",IF('ICSY 1950-2003'!AG113="","",'USGS 1970-2005'!AG113-'ICSY 1950-2003'!AG113))</f>
        <v>0</v>
      </c>
      <c r="AH113">
        <f>IF('USGS 1970-2005'!AH113="","",IF('ICSY 1950-2003'!AH113="","",'USGS 1970-2005'!AH113-'ICSY 1950-2003'!AH113))</f>
        <v>0</v>
      </c>
      <c r="AI113">
        <f>IF('USGS 1970-2005'!AI113="","",IF('ICSY 1950-2003'!AI113="","",'USGS 1970-2005'!AI113-'ICSY 1950-2003'!AI113))</f>
        <v>0</v>
      </c>
      <c r="AJ113">
        <f>IF('USGS 1970-2005'!AJ113="","",IF('ICSY 1950-2003'!AJ113="","",'USGS 1970-2005'!AJ113-'ICSY 1950-2003'!AJ113))</f>
        <v>0</v>
      </c>
      <c r="AK113">
        <f>IF('USGS 1970-2005'!AK113="","",IF('ICSY 1950-2003'!AK113="","",'USGS 1970-2005'!AK113-'ICSY 1950-2003'!AK113))</f>
        <v>0</v>
      </c>
      <c r="AL113">
        <f>IF('USGS 1970-2005'!AL113="","",IF('ICSY 1950-2003'!AL113="","",'USGS 1970-2005'!AL113-'ICSY 1950-2003'!AL113))</f>
        <v>0</v>
      </c>
      <c r="AM113">
        <f>IF('USGS 1970-2005'!AM113="","",IF('ICSY 1950-2003'!AM113="","",'USGS 1970-2005'!AM113-'ICSY 1950-2003'!AM113))</f>
        <v>10000</v>
      </c>
      <c r="AN113">
        <f>IF('USGS 1970-2005'!AN113="","",IF('ICSY 1950-2003'!AN113="","",'USGS 1970-2005'!AN113-'ICSY 1950-2003'!AN113))</f>
        <v>-3800</v>
      </c>
      <c r="AO113">
        <f>IF('USGS 1970-2005'!AO113="","",IF('ICSY 1950-2003'!AO113="","",'USGS 1970-2005'!AO113-'ICSY 1950-2003'!AO113))</f>
        <v>0</v>
      </c>
      <c r="AP113">
        <f>IF('USGS 1970-2005'!AP113="","",IF('ICSY 1950-2003'!AP113="","",'USGS 1970-2005'!AP113-'ICSY 1950-2003'!AP113))</f>
        <v>0</v>
      </c>
      <c r="AQ113">
        <f>IF('USGS 1970-2005'!AQ113="","",IF('ICSY 1950-2003'!AQ113="","",'USGS 1970-2005'!AQ113-'ICSY 1950-2003'!AQ113))</f>
        <v>0</v>
      </c>
      <c r="AR113">
        <f>IF('USGS 1970-2005'!AR113="","",IF('ICSY 1950-2003'!AR113="","",'USGS 1970-2005'!AR113-'ICSY 1950-2003'!AR113))</f>
        <v>0</v>
      </c>
      <c r="AS113">
        <f>IF('USGS 1970-2005'!AS113="","",IF('ICSY 1950-2003'!AS113="","",'USGS 1970-2005'!AS113-'ICSY 1950-2003'!AS113))</f>
        <v>40</v>
      </c>
      <c r="AU113">
        <f t="shared" si="1"/>
        <v>6.24</v>
      </c>
    </row>
    <row r="114" spans="1:47" x14ac:dyDescent="0.2">
      <c r="A114" t="s">
        <v>723</v>
      </c>
      <c r="B114" t="s">
        <v>576</v>
      </c>
      <c r="C114" t="s">
        <v>577</v>
      </c>
      <c r="L114">
        <f>IF('USGS 1970-2005'!L114="","",IF('ICSY 1950-2003'!L114="","",'USGS 1970-2005'!L114-'ICSY 1950-2003'!L114))</f>
        <v>52.550000000000182</v>
      </c>
      <c r="M114">
        <f>IF('USGS 1970-2005'!M114="","",IF('ICSY 1950-2003'!M114="","",'USGS 1970-2005'!M114-'ICSY 1950-2003'!M114))</f>
        <v>14.360000000000582</v>
      </c>
      <c r="N114">
        <f>IF('USGS 1970-2005'!N114="","",IF('ICSY 1950-2003'!N114="","",'USGS 1970-2005'!N114-'ICSY 1950-2003'!N114))</f>
        <v>14</v>
      </c>
      <c r="O114">
        <f>IF('USGS 1970-2005'!O114="","",IF('ICSY 1950-2003'!O114="","",'USGS 1970-2005'!O114-'ICSY 1950-2003'!O114))</f>
        <v>16.820000000000618</v>
      </c>
      <c r="P114">
        <f>IF('USGS 1970-2005'!P114="","",IF('ICSY 1950-2003'!P114="","",'USGS 1970-2005'!P114-'ICSY 1950-2003'!P114))</f>
        <v>18.909999999999854</v>
      </c>
      <c r="Q114">
        <f>IF('USGS 1970-2005'!Q114="","",IF('ICSY 1950-2003'!Q114="","",'USGS 1970-2005'!Q114-'ICSY 1950-2003'!Q114))</f>
        <v>21</v>
      </c>
      <c r="R114">
        <f>IF('USGS 1970-2005'!R114="","",IF('ICSY 1950-2003'!R114="","",'USGS 1970-2005'!R114-'ICSY 1950-2003'!R114))</f>
        <v>24.270000000000437</v>
      </c>
      <c r="S114">
        <f>IF('USGS 1970-2005'!S114="","",IF('ICSY 1950-2003'!S114="","",'USGS 1970-2005'!S114-'ICSY 1950-2003'!S114))</f>
        <v>27.450000000000728</v>
      </c>
      <c r="T114">
        <f>IF('USGS 1970-2005'!T114="","",IF('ICSY 1950-2003'!T114="","",'USGS 1970-2005'!T114-'ICSY 1950-2003'!T114))</f>
        <v>31.550000000001091</v>
      </c>
      <c r="U114">
        <f>IF('USGS 1970-2005'!U114="","",IF('ICSY 1950-2003'!U114="","",'USGS 1970-2005'!U114-'ICSY 1950-2003'!U114))</f>
        <v>34.270000000000437</v>
      </c>
      <c r="V114">
        <f>IF('USGS 1970-2005'!V114="","",IF('ICSY 1950-2003'!V114="","",'USGS 1970-2005'!V114-'ICSY 1950-2003'!V114))</f>
        <v>32.550000000001091</v>
      </c>
      <c r="W114">
        <f>IF('USGS 1970-2005'!W114="","",IF('ICSY 1950-2003'!W114="","",'USGS 1970-2005'!W114-'ICSY 1950-2003'!W114))</f>
        <v>33</v>
      </c>
      <c r="X114">
        <f>IF('USGS 1970-2005'!X114="","",IF('ICSY 1950-2003'!X114="","",'USGS 1970-2005'!X114-'ICSY 1950-2003'!X114))</f>
        <v>37.549999999999272</v>
      </c>
      <c r="Y114">
        <f>IF('USGS 1970-2005'!Y114="","",IF('ICSY 1950-2003'!Y114="","",'USGS 1970-2005'!Y114-'ICSY 1950-2003'!Y114))</f>
        <v>44.360000000000582</v>
      </c>
      <c r="Z114">
        <f>IF('USGS 1970-2005'!Z114="","",IF('ICSY 1950-2003'!Z114="","",'USGS 1970-2005'!Z114-'ICSY 1950-2003'!Z114))</f>
        <v>42.450000000000728</v>
      </c>
      <c r="AA114">
        <f>IF('USGS 1970-2005'!AA114="","",IF('ICSY 1950-2003'!AA114="","",'USGS 1970-2005'!AA114-'ICSY 1950-2003'!AA114))</f>
        <v>-41.729999999999563</v>
      </c>
      <c r="AB114">
        <f>IF('USGS 1970-2005'!AB114="","",IF('ICSY 1950-2003'!AB114="","",'USGS 1970-2005'!AB114-'ICSY 1950-2003'!AB114))</f>
        <v>-78.180000000000291</v>
      </c>
      <c r="AC114">
        <f>IF('USGS 1970-2005'!AC114="","",IF('ICSY 1950-2003'!AC114="","",'USGS 1970-2005'!AC114-'ICSY 1950-2003'!AC114))</f>
        <v>-230.54999999999927</v>
      </c>
      <c r="AD114">
        <f>IF('USGS 1970-2005'!AD114="","",IF('ICSY 1950-2003'!AD114="","",'USGS 1970-2005'!AD114-'ICSY 1950-2003'!AD114))</f>
        <v>-616.61999999999898</v>
      </c>
      <c r="AE114">
        <f>IF('USGS 1970-2005'!AE114="","",IF('ICSY 1950-2003'!AE114="","",'USGS 1970-2005'!AE114-'ICSY 1950-2003'!AE114))</f>
        <v>-447</v>
      </c>
      <c r="AF114">
        <f>IF('USGS 1970-2005'!AF114="","",IF('ICSY 1950-2003'!AF114="","",'USGS 1970-2005'!AF114-'ICSY 1950-2003'!AF114))</f>
        <v>-314</v>
      </c>
      <c r="AG114">
        <f>IF('USGS 1970-2005'!AG114="","",IF('ICSY 1950-2003'!AG114="","",'USGS 1970-2005'!AG114-'ICSY 1950-2003'!AG114))</f>
        <v>-4168</v>
      </c>
      <c r="AH114">
        <f>IF('USGS 1970-2005'!AH114="","",IF('ICSY 1950-2003'!AH114="","",'USGS 1970-2005'!AH114-'ICSY 1950-2003'!AH114))</f>
        <v>0</v>
      </c>
      <c r="AI114">
        <f>IF('USGS 1970-2005'!AI114="","",IF('ICSY 1950-2003'!AI114="","",'USGS 1970-2005'!AI114-'ICSY 1950-2003'!AI114))</f>
        <v>0</v>
      </c>
      <c r="AJ114">
        <f>IF('USGS 1970-2005'!AJ114="","",IF('ICSY 1950-2003'!AJ114="","",'USGS 1970-2005'!AJ114-'ICSY 1950-2003'!AJ114))</f>
        <v>-1358</v>
      </c>
      <c r="AK114">
        <f>IF('USGS 1970-2005'!AK114="","",IF('ICSY 1950-2003'!AK114="","",'USGS 1970-2005'!AK114-'ICSY 1950-2003'!AK114))</f>
        <v>-971</v>
      </c>
      <c r="AL114">
        <f>IF('USGS 1970-2005'!AL114="","",IF('ICSY 1950-2003'!AL114="","",'USGS 1970-2005'!AL114-'ICSY 1950-2003'!AL114))</f>
        <v>0</v>
      </c>
      <c r="AM114">
        <f>IF('USGS 1970-2005'!AM114="","",IF('ICSY 1950-2003'!AM114="","",'USGS 1970-2005'!AM114-'ICSY 1950-2003'!AM114))</f>
        <v>0</v>
      </c>
      <c r="AN114">
        <f>IF('USGS 1970-2005'!AN114="","",IF('ICSY 1950-2003'!AN114="","",'USGS 1970-2005'!AN114-'ICSY 1950-2003'!AN114))</f>
        <v>-700</v>
      </c>
      <c r="AO114">
        <f>IF('USGS 1970-2005'!AO114="","",IF('ICSY 1950-2003'!AO114="","",'USGS 1970-2005'!AO114-'ICSY 1950-2003'!AO114))</f>
        <v>-422</v>
      </c>
      <c r="AP114">
        <f>IF('USGS 1970-2005'!AP114="","",IF('ICSY 1950-2003'!AP114="","",'USGS 1970-2005'!AP114-'ICSY 1950-2003'!AP114))</f>
        <v>-162</v>
      </c>
      <c r="AQ114">
        <f>IF('USGS 1970-2005'!AQ114="","",IF('ICSY 1950-2003'!AQ114="","",'USGS 1970-2005'!AQ114-'ICSY 1950-2003'!AQ114))</f>
        <v>-1016</v>
      </c>
      <c r="AR114">
        <f>IF('USGS 1970-2005'!AR114="","",IF('ICSY 1950-2003'!AR114="","",'USGS 1970-2005'!AR114-'ICSY 1950-2003'!AR114))</f>
        <v>-1309</v>
      </c>
      <c r="AS114">
        <f>IF('USGS 1970-2005'!AS114="","",IF('ICSY 1950-2003'!AS114="","",'USGS 1970-2005'!AS114-'ICSY 1950-2003'!AS114))</f>
        <v>-1531</v>
      </c>
      <c r="AU114">
        <f t="shared" si="1"/>
        <v>-6.1109999999999998</v>
      </c>
    </row>
    <row r="115" spans="1:47" x14ac:dyDescent="0.2">
      <c r="A115" t="s">
        <v>718</v>
      </c>
      <c r="B115" t="s">
        <v>719</v>
      </c>
      <c r="C115" t="s">
        <v>720</v>
      </c>
      <c r="L115" t="str">
        <f>IF('USGS 1970-2005'!L115="","",IF('ICSY 1950-2003'!L115="","",'USGS 1970-2005'!L115-'ICSY 1950-2003'!L115))</f>
        <v/>
      </c>
      <c r="M115" t="str">
        <f>IF('USGS 1970-2005'!M115="","",IF('ICSY 1950-2003'!M115="","",'USGS 1970-2005'!M115-'ICSY 1950-2003'!M115))</f>
        <v/>
      </c>
      <c r="N115" t="str">
        <f>IF('USGS 1970-2005'!N115="","",IF('ICSY 1950-2003'!N115="","",'USGS 1970-2005'!N115-'ICSY 1950-2003'!N115))</f>
        <v/>
      </c>
      <c r="O115" t="str">
        <f>IF('USGS 1970-2005'!O115="","",IF('ICSY 1950-2003'!O115="","",'USGS 1970-2005'!O115-'ICSY 1950-2003'!O115))</f>
        <v/>
      </c>
      <c r="P115" t="str">
        <f>IF('USGS 1970-2005'!P115="","",IF('ICSY 1950-2003'!P115="","",'USGS 1970-2005'!P115-'ICSY 1950-2003'!P115))</f>
        <v/>
      </c>
      <c r="Q115" t="str">
        <f>IF('USGS 1970-2005'!Q115="","",IF('ICSY 1950-2003'!Q115="","",'USGS 1970-2005'!Q115-'ICSY 1950-2003'!Q115))</f>
        <v/>
      </c>
      <c r="R115" t="str">
        <f>IF('USGS 1970-2005'!R115="","",IF('ICSY 1950-2003'!R115="","",'USGS 1970-2005'!R115-'ICSY 1950-2003'!R115))</f>
        <v/>
      </c>
      <c r="S115" t="str">
        <f>IF('USGS 1970-2005'!S115="","",IF('ICSY 1950-2003'!S115="","",'USGS 1970-2005'!S115-'ICSY 1950-2003'!S115))</f>
        <v/>
      </c>
      <c r="T115" t="str">
        <f>IF('USGS 1970-2005'!T115="","",IF('ICSY 1950-2003'!T115="","",'USGS 1970-2005'!T115-'ICSY 1950-2003'!T115))</f>
        <v/>
      </c>
      <c r="U115" t="str">
        <f>IF('USGS 1970-2005'!U115="","",IF('ICSY 1950-2003'!U115="","",'USGS 1970-2005'!U115-'ICSY 1950-2003'!U115))</f>
        <v/>
      </c>
      <c r="V115" t="str">
        <f>IF('USGS 1970-2005'!V115="","",IF('ICSY 1950-2003'!V115="","",'USGS 1970-2005'!V115-'ICSY 1950-2003'!V115))</f>
        <v/>
      </c>
      <c r="W115" t="str">
        <f>IF('USGS 1970-2005'!W115="","",IF('ICSY 1950-2003'!W115="","",'USGS 1970-2005'!W115-'ICSY 1950-2003'!W115))</f>
        <v/>
      </c>
      <c r="X115" t="str">
        <f>IF('USGS 1970-2005'!X115="","",IF('ICSY 1950-2003'!X115="","",'USGS 1970-2005'!X115-'ICSY 1950-2003'!X115))</f>
        <v/>
      </c>
      <c r="Y115" t="str">
        <f>IF('USGS 1970-2005'!Y115="","",IF('ICSY 1950-2003'!Y115="","",'USGS 1970-2005'!Y115-'ICSY 1950-2003'!Y115))</f>
        <v/>
      </c>
      <c r="Z115" t="str">
        <f>IF('USGS 1970-2005'!Z115="","",IF('ICSY 1950-2003'!Z115="","",'USGS 1970-2005'!Z115-'ICSY 1950-2003'!Z115))</f>
        <v/>
      </c>
      <c r="AA115" t="str">
        <f>IF('USGS 1970-2005'!AA115="","",IF('ICSY 1950-2003'!AA115="","",'USGS 1970-2005'!AA115-'ICSY 1950-2003'!AA115))</f>
        <v/>
      </c>
      <c r="AB115" t="str">
        <f>IF('USGS 1970-2005'!AB115="","",IF('ICSY 1950-2003'!AB115="","",'USGS 1970-2005'!AB115-'ICSY 1950-2003'!AB115))</f>
        <v/>
      </c>
      <c r="AC115" t="str">
        <f>IF('USGS 1970-2005'!AC115="","",IF('ICSY 1950-2003'!AC115="","",'USGS 1970-2005'!AC115-'ICSY 1950-2003'!AC115))</f>
        <v/>
      </c>
      <c r="AD115" t="str">
        <f>IF('USGS 1970-2005'!AD115="","",IF('ICSY 1950-2003'!AD115="","",'USGS 1970-2005'!AD115-'ICSY 1950-2003'!AD115))</f>
        <v/>
      </c>
      <c r="AE115" t="str">
        <f>IF('USGS 1970-2005'!AE115="","",IF('ICSY 1950-2003'!AE115="","",'USGS 1970-2005'!AE115-'ICSY 1950-2003'!AE115))</f>
        <v/>
      </c>
      <c r="AF115" t="str">
        <f>IF('USGS 1970-2005'!AF115="","",IF('ICSY 1950-2003'!AF115="","",'USGS 1970-2005'!AF115-'ICSY 1950-2003'!AF115))</f>
        <v/>
      </c>
      <c r="AG115" t="str">
        <f>IF('USGS 1970-2005'!AG115="","",IF('ICSY 1950-2003'!AG115="","",'USGS 1970-2005'!AG115-'ICSY 1950-2003'!AG115))</f>
        <v/>
      </c>
      <c r="AH115" t="str">
        <f>IF('USGS 1970-2005'!AH115="","",IF('ICSY 1950-2003'!AH115="","",'USGS 1970-2005'!AH115-'ICSY 1950-2003'!AH115))</f>
        <v/>
      </c>
      <c r="AI115" t="str">
        <f>IF('USGS 1970-2005'!AI115="","",IF('ICSY 1950-2003'!AI115="","",'USGS 1970-2005'!AI115-'ICSY 1950-2003'!AI115))</f>
        <v/>
      </c>
      <c r="AJ115" t="str">
        <f>IF('USGS 1970-2005'!AJ115="","",IF('ICSY 1950-2003'!AJ115="","",'USGS 1970-2005'!AJ115-'ICSY 1950-2003'!AJ115))</f>
        <v/>
      </c>
      <c r="AK115" t="str">
        <f>IF('USGS 1970-2005'!AK115="","",IF('ICSY 1950-2003'!AK115="","",'USGS 1970-2005'!AK115-'ICSY 1950-2003'!AK115))</f>
        <v/>
      </c>
      <c r="AL115" t="str">
        <f>IF('USGS 1970-2005'!AL115="","",IF('ICSY 1950-2003'!AL115="","",'USGS 1970-2005'!AL115-'ICSY 1950-2003'!AL115))</f>
        <v/>
      </c>
      <c r="AM115" t="str">
        <f>IF('USGS 1970-2005'!AM115="","",IF('ICSY 1950-2003'!AM115="","",'USGS 1970-2005'!AM115-'ICSY 1950-2003'!AM115))</f>
        <v/>
      </c>
      <c r="AN115" t="str">
        <f>IF('USGS 1970-2005'!AN115="","",IF('ICSY 1950-2003'!AN115="","",'USGS 1970-2005'!AN115-'ICSY 1950-2003'!AN115))</f>
        <v/>
      </c>
      <c r="AO115" t="str">
        <f>IF('USGS 1970-2005'!AO115="","",IF('ICSY 1950-2003'!AO115="","",'USGS 1970-2005'!AO115-'ICSY 1950-2003'!AO115))</f>
        <v/>
      </c>
      <c r="AP115" t="str">
        <f>IF('USGS 1970-2005'!AP115="","",IF('ICSY 1950-2003'!AP115="","",'USGS 1970-2005'!AP115-'ICSY 1950-2003'!AP115))</f>
        <v/>
      </c>
      <c r="AQ115" t="str">
        <f>IF('USGS 1970-2005'!AQ115="","",IF('ICSY 1950-2003'!AQ115="","",'USGS 1970-2005'!AQ115-'ICSY 1950-2003'!AQ115))</f>
        <v/>
      </c>
      <c r="AR115" t="str">
        <f>IF('USGS 1970-2005'!AR115="","",IF('ICSY 1950-2003'!AR115="","",'USGS 1970-2005'!AR115-'ICSY 1950-2003'!AR115))</f>
        <v/>
      </c>
      <c r="AS115" t="str">
        <f>IF('USGS 1970-2005'!AS115="","",IF('ICSY 1950-2003'!AS115="","",'USGS 1970-2005'!AS115-'ICSY 1950-2003'!AS115))</f>
        <v/>
      </c>
      <c r="AU115">
        <f t="shared" si="1"/>
        <v>0</v>
      </c>
    </row>
    <row r="116" spans="1:47" x14ac:dyDescent="0.2">
      <c r="A116" t="s">
        <v>320</v>
      </c>
      <c r="B116" t="s">
        <v>321</v>
      </c>
      <c r="C116" t="s">
        <v>322</v>
      </c>
      <c r="L116" t="str">
        <f>IF('USGS 1970-2005'!L116="","",IF('ICSY 1950-2003'!L116="","",'USGS 1970-2005'!L116-'ICSY 1950-2003'!L116))</f>
        <v/>
      </c>
      <c r="M116" t="str">
        <f>IF('USGS 1970-2005'!M116="","",IF('ICSY 1950-2003'!M116="","",'USGS 1970-2005'!M116-'ICSY 1950-2003'!M116))</f>
        <v/>
      </c>
      <c r="N116" t="str">
        <f>IF('USGS 1970-2005'!N116="","",IF('ICSY 1950-2003'!N116="","",'USGS 1970-2005'!N116-'ICSY 1950-2003'!N116))</f>
        <v/>
      </c>
      <c r="O116" t="str">
        <f>IF('USGS 1970-2005'!O116="","",IF('ICSY 1950-2003'!O116="","",'USGS 1970-2005'!O116-'ICSY 1950-2003'!O116))</f>
        <v/>
      </c>
      <c r="P116" t="str">
        <f>IF('USGS 1970-2005'!P116="","",IF('ICSY 1950-2003'!P116="","",'USGS 1970-2005'!P116-'ICSY 1950-2003'!P116))</f>
        <v/>
      </c>
      <c r="Q116">
        <f>IF('USGS 1970-2005'!Q116="","",IF('ICSY 1950-2003'!Q116="","",'USGS 1970-2005'!Q116-'ICSY 1950-2003'!Q116))</f>
        <v>4.4499999999999886</v>
      </c>
      <c r="R116">
        <f>IF('USGS 1970-2005'!R116="","",IF('ICSY 1950-2003'!R116="","",'USGS 1970-2005'!R116-'ICSY 1950-2003'!R116))</f>
        <v>-19.180000000000007</v>
      </c>
      <c r="S116">
        <f>IF('USGS 1970-2005'!S116="","",IF('ICSY 1950-2003'!S116="","",'USGS 1970-2005'!S116-'ICSY 1950-2003'!S116))</f>
        <v>1</v>
      </c>
      <c r="T116">
        <f>IF('USGS 1970-2005'!T116="","",IF('ICSY 1950-2003'!T116="","",'USGS 1970-2005'!T116-'ICSY 1950-2003'!T116))</f>
        <v>1.7300000000000182</v>
      </c>
      <c r="U116">
        <f>IF('USGS 1970-2005'!U116="","",IF('ICSY 1950-2003'!U116="","",'USGS 1970-2005'!U116-'ICSY 1950-2003'!U116))</f>
        <v>1.8199999999999363</v>
      </c>
      <c r="V116">
        <f>IF('USGS 1970-2005'!V116="","",IF('ICSY 1950-2003'!V116="","",'USGS 1970-2005'!V116-'ICSY 1950-2003'!V116))</f>
        <v>2</v>
      </c>
      <c r="W116">
        <f>IF('USGS 1970-2005'!W116="","",IF('ICSY 1950-2003'!W116="","",'USGS 1970-2005'!W116-'ICSY 1950-2003'!W116))</f>
        <v>2.8199999999999363</v>
      </c>
      <c r="X116">
        <f>IF('USGS 1970-2005'!X116="","",IF('ICSY 1950-2003'!X116="","",'USGS 1970-2005'!X116-'ICSY 1950-2003'!X116))</f>
        <v>3.3600000000001273</v>
      </c>
      <c r="Y116">
        <f>IF('USGS 1970-2005'!Y116="","",IF('ICSY 1950-2003'!Y116="","",'USGS 1970-2005'!Y116-'ICSY 1950-2003'!Y116))</f>
        <v>2.3600000000001273</v>
      </c>
      <c r="Z116">
        <f>IF('USGS 1970-2005'!Z116="","",IF('ICSY 1950-2003'!Z116="","",'USGS 1970-2005'!Z116-'ICSY 1950-2003'!Z116))</f>
        <v>2.3600000000001273</v>
      </c>
      <c r="AA116">
        <f>IF('USGS 1970-2005'!AA116="","",IF('ICSY 1950-2003'!AA116="","",'USGS 1970-2005'!AA116-'ICSY 1950-2003'!AA116))</f>
        <v>128.45000000000005</v>
      </c>
      <c r="AB116">
        <f>IF('USGS 1970-2005'!AB116="","",IF('ICSY 1950-2003'!AB116="","",'USGS 1970-2005'!AB116-'ICSY 1950-2003'!AB116))</f>
        <v>2.3600000000000136</v>
      </c>
      <c r="AC116">
        <f>IF('USGS 1970-2005'!AC116="","",IF('ICSY 1950-2003'!AC116="","",'USGS 1970-2005'!AC116-'ICSY 1950-2003'!AC116))</f>
        <v>136.18000000000006</v>
      </c>
      <c r="AD116">
        <f>IF('USGS 1970-2005'!AD116="","",IF('ICSY 1950-2003'!AD116="","",'USGS 1970-2005'!AD116-'ICSY 1950-2003'!AD116))</f>
        <v>-95.87</v>
      </c>
      <c r="AE116">
        <f>IF('USGS 1970-2005'!AE116="","",IF('ICSY 1950-2003'!AE116="","",'USGS 1970-2005'!AE116-'ICSY 1950-2003'!AE116))</f>
        <v>2</v>
      </c>
      <c r="AF116">
        <f>IF('USGS 1970-2005'!AF116="","",IF('ICSY 1950-2003'!AF116="","",'USGS 1970-2005'!AF116-'ICSY 1950-2003'!AF116))</f>
        <v>100</v>
      </c>
      <c r="AG116">
        <f>IF('USGS 1970-2005'!AG116="","",IF('ICSY 1950-2003'!AG116="","",'USGS 1970-2005'!AG116-'ICSY 1950-2003'!AG116))</f>
        <v>-202</v>
      </c>
      <c r="AH116">
        <f>IF('USGS 1970-2005'!AH116="","",IF('ICSY 1950-2003'!AH116="","",'USGS 1970-2005'!AH116-'ICSY 1950-2003'!AH116))</f>
        <v>-1</v>
      </c>
      <c r="AI116">
        <f>IF('USGS 1970-2005'!AI116="","",IF('ICSY 1950-2003'!AI116="","",'USGS 1970-2005'!AI116-'ICSY 1950-2003'!AI116))</f>
        <v>-456</v>
      </c>
      <c r="AJ116">
        <f>IF('USGS 1970-2005'!AJ116="","",IF('ICSY 1950-2003'!AJ116="","",'USGS 1970-2005'!AJ116-'ICSY 1950-2003'!AJ116))</f>
        <v>-232</v>
      </c>
      <c r="AK116">
        <f>IF('USGS 1970-2005'!AK116="","",IF('ICSY 1950-2003'!AK116="","",'USGS 1970-2005'!AK116-'ICSY 1950-2003'!AK116))</f>
        <v>587</v>
      </c>
      <c r="AL116">
        <f>IF('USGS 1970-2005'!AL116="","",IF('ICSY 1950-2003'!AL116="","",'USGS 1970-2005'!AL116-'ICSY 1950-2003'!AL116))</f>
        <v>887</v>
      </c>
      <c r="AM116">
        <f>IF('USGS 1970-2005'!AM116="","",IF('ICSY 1950-2003'!AM116="","",'USGS 1970-2005'!AM116-'ICSY 1950-2003'!AM116))</f>
        <v>630</v>
      </c>
      <c r="AN116">
        <f>IF('USGS 1970-2005'!AN116="","",IF('ICSY 1950-2003'!AN116="","",'USGS 1970-2005'!AN116-'ICSY 1950-2003'!AN116))</f>
        <v>-965</v>
      </c>
      <c r="AO116">
        <f>IF('USGS 1970-2005'!AO116="","",IF('ICSY 1950-2003'!AO116="","",'USGS 1970-2005'!AO116-'ICSY 1950-2003'!AO116))</f>
        <v>488</v>
      </c>
      <c r="AP116">
        <f>IF('USGS 1970-2005'!AP116="","",IF('ICSY 1950-2003'!AP116="","",'USGS 1970-2005'!AP116-'ICSY 1950-2003'!AP116))</f>
        <v>0</v>
      </c>
      <c r="AQ116">
        <f>IF('USGS 1970-2005'!AQ116="","",IF('ICSY 1950-2003'!AQ116="","",'USGS 1970-2005'!AQ116-'ICSY 1950-2003'!AQ116))</f>
        <v>0</v>
      </c>
      <c r="AR116">
        <f>IF('USGS 1970-2005'!AR116="","",IF('ICSY 1950-2003'!AR116="","",'USGS 1970-2005'!AR116-'ICSY 1950-2003'!AR116))</f>
        <v>0</v>
      </c>
      <c r="AS116">
        <f>IF('USGS 1970-2005'!AS116="","",IF('ICSY 1950-2003'!AS116="","",'USGS 1970-2005'!AS116-'ICSY 1950-2003'!AS116))</f>
        <v>0</v>
      </c>
      <c r="AU116">
        <f t="shared" si="1"/>
        <v>1.627</v>
      </c>
    </row>
    <row r="117" spans="1:47" x14ac:dyDescent="0.2">
      <c r="A117" t="s">
        <v>323</v>
      </c>
      <c r="B117" t="s">
        <v>324</v>
      </c>
      <c r="C117" t="s">
        <v>325</v>
      </c>
      <c r="L117" t="str">
        <f>IF('USGS 1970-2005'!L117="","",IF('ICSY 1950-2003'!L117="","",'USGS 1970-2005'!L117-'ICSY 1950-2003'!L117))</f>
        <v/>
      </c>
      <c r="M117" t="str">
        <f>IF('USGS 1970-2005'!M117="","",IF('ICSY 1950-2003'!M117="","",'USGS 1970-2005'!M117-'ICSY 1950-2003'!M117))</f>
        <v/>
      </c>
      <c r="N117" t="str">
        <f>IF('USGS 1970-2005'!N117="","",IF('ICSY 1950-2003'!N117="","",'USGS 1970-2005'!N117-'ICSY 1950-2003'!N117))</f>
        <v/>
      </c>
      <c r="O117" t="str">
        <f>IF('USGS 1970-2005'!O117="","",IF('ICSY 1950-2003'!O117="","",'USGS 1970-2005'!O117-'ICSY 1950-2003'!O117))</f>
        <v/>
      </c>
      <c r="P117" t="str">
        <f>IF('USGS 1970-2005'!P117="","",IF('ICSY 1950-2003'!P117="","",'USGS 1970-2005'!P117-'ICSY 1950-2003'!P117))</f>
        <v/>
      </c>
      <c r="Q117" t="str">
        <f>IF('USGS 1970-2005'!Q117="","",IF('ICSY 1950-2003'!Q117="","",'USGS 1970-2005'!Q117-'ICSY 1950-2003'!Q117))</f>
        <v/>
      </c>
      <c r="R117" t="str">
        <f>IF('USGS 1970-2005'!R117="","",IF('ICSY 1950-2003'!R117="","",'USGS 1970-2005'!R117-'ICSY 1950-2003'!R117))</f>
        <v/>
      </c>
      <c r="S117" t="str">
        <f>IF('USGS 1970-2005'!S117="","",IF('ICSY 1950-2003'!S117="","",'USGS 1970-2005'!S117-'ICSY 1950-2003'!S117))</f>
        <v/>
      </c>
      <c r="T117" t="str">
        <f>IF('USGS 1970-2005'!T117="","",IF('ICSY 1950-2003'!T117="","",'USGS 1970-2005'!T117-'ICSY 1950-2003'!T117))</f>
        <v/>
      </c>
      <c r="U117" t="str">
        <f>IF('USGS 1970-2005'!U117="","",IF('ICSY 1950-2003'!U117="","",'USGS 1970-2005'!U117-'ICSY 1950-2003'!U117))</f>
        <v/>
      </c>
      <c r="V117" t="str">
        <f>IF('USGS 1970-2005'!V117="","",IF('ICSY 1950-2003'!V117="","",'USGS 1970-2005'!V117-'ICSY 1950-2003'!V117))</f>
        <v/>
      </c>
      <c r="W117" t="str">
        <f>IF('USGS 1970-2005'!W117="","",IF('ICSY 1950-2003'!W117="","",'USGS 1970-2005'!W117-'ICSY 1950-2003'!W117))</f>
        <v/>
      </c>
      <c r="X117" t="str">
        <f>IF('USGS 1970-2005'!X117="","",IF('ICSY 1950-2003'!X117="","",'USGS 1970-2005'!X117-'ICSY 1950-2003'!X117))</f>
        <v/>
      </c>
      <c r="Y117" t="str">
        <f>IF('USGS 1970-2005'!Y117="","",IF('ICSY 1950-2003'!Y117="","",'USGS 1970-2005'!Y117-'ICSY 1950-2003'!Y117))</f>
        <v/>
      </c>
      <c r="Z117" t="str">
        <f>IF('USGS 1970-2005'!Z117="","",IF('ICSY 1950-2003'!Z117="","",'USGS 1970-2005'!Z117-'ICSY 1950-2003'!Z117))</f>
        <v/>
      </c>
      <c r="AA117" t="str">
        <f>IF('USGS 1970-2005'!AA117="","",IF('ICSY 1950-2003'!AA117="","",'USGS 1970-2005'!AA117-'ICSY 1950-2003'!AA117))</f>
        <v/>
      </c>
      <c r="AB117" t="str">
        <f>IF('USGS 1970-2005'!AB117="","",IF('ICSY 1950-2003'!AB117="","",'USGS 1970-2005'!AB117-'ICSY 1950-2003'!AB117))</f>
        <v/>
      </c>
      <c r="AC117" t="str">
        <f>IF('USGS 1970-2005'!AC117="","",IF('ICSY 1950-2003'!AC117="","",'USGS 1970-2005'!AC117-'ICSY 1950-2003'!AC117))</f>
        <v/>
      </c>
      <c r="AD117" t="str">
        <f>IF('USGS 1970-2005'!AD117="","",IF('ICSY 1950-2003'!AD117="","",'USGS 1970-2005'!AD117-'ICSY 1950-2003'!AD117))</f>
        <v/>
      </c>
      <c r="AE117" t="str">
        <f>IF('USGS 1970-2005'!AE117="","",IF('ICSY 1950-2003'!AE117="","",'USGS 1970-2005'!AE117-'ICSY 1950-2003'!AE117))</f>
        <v/>
      </c>
      <c r="AF117" t="str">
        <f>IF('USGS 1970-2005'!AF117="","",IF('ICSY 1950-2003'!AF117="","",'USGS 1970-2005'!AF117-'ICSY 1950-2003'!AF117))</f>
        <v/>
      </c>
      <c r="AG117" t="str">
        <f>IF('USGS 1970-2005'!AG117="","",IF('ICSY 1950-2003'!AG117="","",'USGS 1970-2005'!AG117-'ICSY 1950-2003'!AG117))</f>
        <v/>
      </c>
      <c r="AH117">
        <f>IF('USGS 1970-2005'!AH117="","",IF('ICSY 1950-2003'!AH117="","",'USGS 1970-2005'!AH117-'ICSY 1950-2003'!AH117))</f>
        <v>4</v>
      </c>
      <c r="AI117">
        <f>IF('USGS 1970-2005'!AI117="","",IF('ICSY 1950-2003'!AI117="","",'USGS 1970-2005'!AI117-'ICSY 1950-2003'!AI117))</f>
        <v>8</v>
      </c>
      <c r="AJ117">
        <f>IF('USGS 1970-2005'!AJ117="","",IF('ICSY 1950-2003'!AJ117="","",'USGS 1970-2005'!AJ117-'ICSY 1950-2003'!AJ117))</f>
        <v>-386</v>
      </c>
      <c r="AK117">
        <f>IF('USGS 1970-2005'!AK117="","",IF('ICSY 1950-2003'!AK117="","",'USGS 1970-2005'!AK117-'ICSY 1950-2003'!AK117))</f>
        <v>0</v>
      </c>
      <c r="AL117">
        <f>IF('USGS 1970-2005'!AL117="","",IF('ICSY 1950-2003'!AL117="","",'USGS 1970-2005'!AL117-'ICSY 1950-2003'!AL117))</f>
        <v>-2</v>
      </c>
      <c r="AM117">
        <f>IF('USGS 1970-2005'!AM117="","",IF('ICSY 1950-2003'!AM117="","",'USGS 1970-2005'!AM117-'ICSY 1950-2003'!AM117))</f>
        <v>0</v>
      </c>
      <c r="AN117">
        <f>IF('USGS 1970-2005'!AN117="","",IF('ICSY 1950-2003'!AN117="","",'USGS 1970-2005'!AN117-'ICSY 1950-2003'!AN117))</f>
        <v>0</v>
      </c>
      <c r="AO117">
        <f>IF('USGS 1970-2005'!AO117="","",IF('ICSY 1950-2003'!AO117="","",'USGS 1970-2005'!AO117-'ICSY 1950-2003'!AO117))</f>
        <v>0</v>
      </c>
      <c r="AP117">
        <f>IF('USGS 1970-2005'!AP117="","",IF('ICSY 1950-2003'!AP117="","",'USGS 1970-2005'!AP117-'ICSY 1950-2003'!AP117))</f>
        <v>47</v>
      </c>
      <c r="AQ117">
        <f>IF('USGS 1970-2005'!AQ117="","",IF('ICSY 1950-2003'!AQ117="","",'USGS 1970-2005'!AQ117-'ICSY 1950-2003'!AQ117))</f>
        <v>0</v>
      </c>
      <c r="AR117">
        <f>IF('USGS 1970-2005'!AR117="","",IF('ICSY 1950-2003'!AR117="","",'USGS 1970-2005'!AR117-'ICSY 1950-2003'!AR117))</f>
        <v>0</v>
      </c>
      <c r="AS117">
        <f>IF('USGS 1970-2005'!AS117="","",IF('ICSY 1950-2003'!AS117="","",'USGS 1970-2005'!AS117-'ICSY 1950-2003'!AS117))</f>
        <v>0</v>
      </c>
      <c r="AU117">
        <f t="shared" si="1"/>
        <v>4.4999999999999998E-2</v>
      </c>
    </row>
    <row r="118" spans="1:47" x14ac:dyDescent="0.2">
      <c r="A118" t="s">
        <v>326</v>
      </c>
      <c r="B118" t="s">
        <v>327</v>
      </c>
      <c r="C118" t="s">
        <v>328</v>
      </c>
      <c r="L118" t="str">
        <f>IF('USGS 1970-2005'!L118="","",IF('ICSY 1950-2003'!L118="","",'USGS 1970-2005'!L118-'ICSY 1950-2003'!L118))</f>
        <v/>
      </c>
      <c r="M118" t="str">
        <f>IF('USGS 1970-2005'!M118="","",IF('ICSY 1950-2003'!M118="","",'USGS 1970-2005'!M118-'ICSY 1950-2003'!M118))</f>
        <v/>
      </c>
      <c r="N118" t="str">
        <f>IF('USGS 1970-2005'!N118="","",IF('ICSY 1950-2003'!N118="","",'USGS 1970-2005'!N118-'ICSY 1950-2003'!N118))</f>
        <v/>
      </c>
      <c r="O118" t="str">
        <f>IF('USGS 1970-2005'!O118="","",IF('ICSY 1950-2003'!O118="","",'USGS 1970-2005'!O118-'ICSY 1950-2003'!O118))</f>
        <v/>
      </c>
      <c r="P118" t="str">
        <f>IF('USGS 1970-2005'!P118="","",IF('ICSY 1950-2003'!P118="","",'USGS 1970-2005'!P118-'ICSY 1950-2003'!P118))</f>
        <v/>
      </c>
      <c r="Q118" t="str">
        <f>IF('USGS 1970-2005'!Q118="","",IF('ICSY 1950-2003'!Q118="","",'USGS 1970-2005'!Q118-'ICSY 1950-2003'!Q118))</f>
        <v/>
      </c>
      <c r="R118" t="str">
        <f>IF('USGS 1970-2005'!R118="","",IF('ICSY 1950-2003'!R118="","",'USGS 1970-2005'!R118-'ICSY 1950-2003'!R118))</f>
        <v/>
      </c>
      <c r="S118" t="str">
        <f>IF('USGS 1970-2005'!S118="","",IF('ICSY 1950-2003'!S118="","",'USGS 1970-2005'!S118-'ICSY 1950-2003'!S118))</f>
        <v/>
      </c>
      <c r="T118" t="str">
        <f>IF('USGS 1970-2005'!T118="","",IF('ICSY 1950-2003'!T118="","",'USGS 1970-2005'!T118-'ICSY 1950-2003'!T118))</f>
        <v/>
      </c>
      <c r="U118" t="str">
        <f>IF('USGS 1970-2005'!U118="","",IF('ICSY 1950-2003'!U118="","",'USGS 1970-2005'!U118-'ICSY 1950-2003'!U118))</f>
        <v/>
      </c>
      <c r="V118" t="str">
        <f>IF('USGS 1970-2005'!V118="","",IF('ICSY 1950-2003'!V118="","",'USGS 1970-2005'!V118-'ICSY 1950-2003'!V118))</f>
        <v/>
      </c>
      <c r="W118" t="str">
        <f>IF('USGS 1970-2005'!W118="","",IF('ICSY 1950-2003'!W118="","",'USGS 1970-2005'!W118-'ICSY 1950-2003'!W118))</f>
        <v/>
      </c>
      <c r="X118" t="str">
        <f>IF('USGS 1970-2005'!X118="","",IF('ICSY 1950-2003'!X118="","",'USGS 1970-2005'!X118-'ICSY 1950-2003'!X118))</f>
        <v/>
      </c>
      <c r="Y118" t="str">
        <f>IF('USGS 1970-2005'!Y118="","",IF('ICSY 1950-2003'!Y118="","",'USGS 1970-2005'!Y118-'ICSY 1950-2003'!Y118))</f>
        <v/>
      </c>
      <c r="Z118" t="str">
        <f>IF('USGS 1970-2005'!Z118="","",IF('ICSY 1950-2003'!Z118="","",'USGS 1970-2005'!Z118-'ICSY 1950-2003'!Z118))</f>
        <v/>
      </c>
      <c r="AA118" t="str">
        <f>IF('USGS 1970-2005'!AA118="","",IF('ICSY 1950-2003'!AA118="","",'USGS 1970-2005'!AA118-'ICSY 1950-2003'!AA118))</f>
        <v/>
      </c>
      <c r="AB118" t="str">
        <f>IF('USGS 1970-2005'!AB118="","",IF('ICSY 1950-2003'!AB118="","",'USGS 1970-2005'!AB118-'ICSY 1950-2003'!AB118))</f>
        <v/>
      </c>
      <c r="AC118" t="str">
        <f>IF('USGS 1970-2005'!AC118="","",IF('ICSY 1950-2003'!AC118="","",'USGS 1970-2005'!AC118-'ICSY 1950-2003'!AC118))</f>
        <v/>
      </c>
      <c r="AD118" t="str">
        <f>IF('USGS 1970-2005'!AD118="","",IF('ICSY 1950-2003'!AD118="","",'USGS 1970-2005'!AD118-'ICSY 1950-2003'!AD118))</f>
        <v/>
      </c>
      <c r="AE118" t="str">
        <f>IF('USGS 1970-2005'!AE118="","",IF('ICSY 1950-2003'!AE118="","",'USGS 1970-2005'!AE118-'ICSY 1950-2003'!AE118))</f>
        <v/>
      </c>
      <c r="AF118" t="str">
        <f>IF('USGS 1970-2005'!AF118="","",IF('ICSY 1950-2003'!AF118="","",'USGS 1970-2005'!AF118-'ICSY 1950-2003'!AF118))</f>
        <v/>
      </c>
      <c r="AG118" t="str">
        <f>IF('USGS 1970-2005'!AG118="","",IF('ICSY 1950-2003'!AG118="","",'USGS 1970-2005'!AG118-'ICSY 1950-2003'!AG118))</f>
        <v/>
      </c>
      <c r="AH118" t="str">
        <f>IF('USGS 1970-2005'!AH118="","",IF('ICSY 1950-2003'!AH118="","",'USGS 1970-2005'!AH118-'ICSY 1950-2003'!AH118))</f>
        <v/>
      </c>
      <c r="AI118" t="str">
        <f>IF('USGS 1970-2005'!AI118="","",IF('ICSY 1950-2003'!AI118="","",'USGS 1970-2005'!AI118-'ICSY 1950-2003'!AI118))</f>
        <v/>
      </c>
      <c r="AJ118" t="str">
        <f>IF('USGS 1970-2005'!AJ118="","",IF('ICSY 1950-2003'!AJ118="","",'USGS 1970-2005'!AJ118-'ICSY 1950-2003'!AJ118))</f>
        <v/>
      </c>
      <c r="AK118">
        <f>IF('USGS 1970-2005'!AK118="","",IF('ICSY 1950-2003'!AK118="","",'USGS 1970-2005'!AK118-'ICSY 1950-2003'!AK118))</f>
        <v>-49.4</v>
      </c>
      <c r="AL118">
        <f>IF('USGS 1970-2005'!AL118="","",IF('ICSY 1950-2003'!AL118="","",'USGS 1970-2005'!AL118-'ICSY 1950-2003'!AL118))</f>
        <v>-69</v>
      </c>
      <c r="AM118">
        <f>IF('USGS 1970-2005'!AM118="","",IF('ICSY 1950-2003'!AM118="","",'USGS 1970-2005'!AM118-'ICSY 1950-2003'!AM118))</f>
        <v>-76</v>
      </c>
      <c r="AN118">
        <f>IF('USGS 1970-2005'!AN118="","",IF('ICSY 1950-2003'!AN118="","",'USGS 1970-2005'!AN118-'ICSY 1950-2003'!AN118))</f>
        <v>0</v>
      </c>
      <c r="AO118">
        <f>IF('USGS 1970-2005'!AO118="","",IF('ICSY 1950-2003'!AO118="","",'USGS 1970-2005'!AO118-'ICSY 1950-2003'!AO118))</f>
        <v>0</v>
      </c>
      <c r="AP118">
        <f>IF('USGS 1970-2005'!AP118="","",IF('ICSY 1950-2003'!AP118="","",'USGS 1970-2005'!AP118-'ICSY 1950-2003'!AP118))</f>
        <v>0</v>
      </c>
      <c r="AQ118">
        <f>IF('USGS 1970-2005'!AQ118="","",IF('ICSY 1950-2003'!AQ118="","",'USGS 1970-2005'!AQ118-'ICSY 1950-2003'!AQ118))</f>
        <v>0</v>
      </c>
      <c r="AR118">
        <f>IF('USGS 1970-2005'!AR118="","",IF('ICSY 1950-2003'!AR118="","",'USGS 1970-2005'!AR118-'ICSY 1950-2003'!AR118))</f>
        <v>0</v>
      </c>
      <c r="AS118">
        <f>IF('USGS 1970-2005'!AS118="","",IF('ICSY 1950-2003'!AS118="","",'USGS 1970-2005'!AS118-'ICSY 1950-2003'!AS118))</f>
        <v>0</v>
      </c>
      <c r="AU118">
        <f t="shared" si="1"/>
        <v>-0.19440000000000002</v>
      </c>
    </row>
    <row r="119" spans="1:47" x14ac:dyDescent="0.2">
      <c r="A119" t="s">
        <v>329</v>
      </c>
      <c r="B119" t="s">
        <v>330</v>
      </c>
      <c r="C119" t="s">
        <v>331</v>
      </c>
      <c r="L119" t="str">
        <f>IF('USGS 1970-2005'!L119="","",IF('ICSY 1950-2003'!L119="","",'USGS 1970-2005'!L119-'ICSY 1950-2003'!L119))</f>
        <v/>
      </c>
      <c r="M119" t="str">
        <f>IF('USGS 1970-2005'!M119="","",IF('ICSY 1950-2003'!M119="","",'USGS 1970-2005'!M119-'ICSY 1950-2003'!M119))</f>
        <v/>
      </c>
      <c r="N119" t="str">
        <f>IF('USGS 1970-2005'!N119="","",IF('ICSY 1950-2003'!N119="","",'USGS 1970-2005'!N119-'ICSY 1950-2003'!N119))</f>
        <v/>
      </c>
      <c r="O119" t="str">
        <f>IF('USGS 1970-2005'!O119="","",IF('ICSY 1950-2003'!O119="","",'USGS 1970-2005'!O119-'ICSY 1950-2003'!O119))</f>
        <v/>
      </c>
      <c r="P119" t="str">
        <f>IF('USGS 1970-2005'!P119="","",IF('ICSY 1950-2003'!P119="","",'USGS 1970-2005'!P119-'ICSY 1950-2003'!P119))</f>
        <v/>
      </c>
      <c r="Q119" t="str">
        <f>IF('USGS 1970-2005'!Q119="","",IF('ICSY 1950-2003'!Q119="","",'USGS 1970-2005'!Q119-'ICSY 1950-2003'!Q119))</f>
        <v/>
      </c>
      <c r="R119" t="str">
        <f>IF('USGS 1970-2005'!R119="","",IF('ICSY 1950-2003'!R119="","",'USGS 1970-2005'!R119-'ICSY 1950-2003'!R119))</f>
        <v/>
      </c>
      <c r="S119" t="str">
        <f>IF('USGS 1970-2005'!S119="","",IF('ICSY 1950-2003'!S119="","",'USGS 1970-2005'!S119-'ICSY 1950-2003'!S119))</f>
        <v/>
      </c>
      <c r="T119" t="str">
        <f>IF('USGS 1970-2005'!T119="","",IF('ICSY 1950-2003'!T119="","",'USGS 1970-2005'!T119-'ICSY 1950-2003'!T119))</f>
        <v/>
      </c>
      <c r="U119" t="str">
        <f>IF('USGS 1970-2005'!U119="","",IF('ICSY 1950-2003'!U119="","",'USGS 1970-2005'!U119-'ICSY 1950-2003'!U119))</f>
        <v/>
      </c>
      <c r="V119" t="str">
        <f>IF('USGS 1970-2005'!V119="","",IF('ICSY 1950-2003'!V119="","",'USGS 1970-2005'!V119-'ICSY 1950-2003'!V119))</f>
        <v/>
      </c>
      <c r="W119" t="str">
        <f>IF('USGS 1970-2005'!W119="","",IF('ICSY 1950-2003'!W119="","",'USGS 1970-2005'!W119-'ICSY 1950-2003'!W119))</f>
        <v/>
      </c>
      <c r="X119" t="str">
        <f>IF('USGS 1970-2005'!X119="","",IF('ICSY 1950-2003'!X119="","",'USGS 1970-2005'!X119-'ICSY 1950-2003'!X119))</f>
        <v/>
      </c>
      <c r="Y119" t="str">
        <f>IF('USGS 1970-2005'!Y119="","",IF('ICSY 1950-2003'!Y119="","",'USGS 1970-2005'!Y119-'ICSY 1950-2003'!Y119))</f>
        <v/>
      </c>
      <c r="Z119" t="str">
        <f>IF('USGS 1970-2005'!Z119="","",IF('ICSY 1950-2003'!Z119="","",'USGS 1970-2005'!Z119-'ICSY 1950-2003'!Z119))</f>
        <v/>
      </c>
      <c r="AA119" t="str">
        <f>IF('USGS 1970-2005'!AA119="","",IF('ICSY 1950-2003'!AA119="","",'USGS 1970-2005'!AA119-'ICSY 1950-2003'!AA119))</f>
        <v/>
      </c>
      <c r="AB119" t="str">
        <f>IF('USGS 1970-2005'!AB119="","",IF('ICSY 1950-2003'!AB119="","",'USGS 1970-2005'!AB119-'ICSY 1950-2003'!AB119))</f>
        <v/>
      </c>
      <c r="AC119" t="str">
        <f>IF('USGS 1970-2005'!AC119="","",IF('ICSY 1950-2003'!AC119="","",'USGS 1970-2005'!AC119-'ICSY 1950-2003'!AC119))</f>
        <v/>
      </c>
      <c r="AD119" t="str">
        <f>IF('USGS 1970-2005'!AD119="","",IF('ICSY 1950-2003'!AD119="","",'USGS 1970-2005'!AD119-'ICSY 1950-2003'!AD119))</f>
        <v/>
      </c>
      <c r="AE119" t="str">
        <f>IF('USGS 1970-2005'!AE119="","",IF('ICSY 1950-2003'!AE119="","",'USGS 1970-2005'!AE119-'ICSY 1950-2003'!AE119))</f>
        <v/>
      </c>
      <c r="AF119" t="str">
        <f>IF('USGS 1970-2005'!AF119="","",IF('ICSY 1950-2003'!AF119="","",'USGS 1970-2005'!AF119-'ICSY 1950-2003'!AF119))</f>
        <v/>
      </c>
      <c r="AG119" t="str">
        <f>IF('USGS 1970-2005'!AG119="","",IF('ICSY 1950-2003'!AG119="","",'USGS 1970-2005'!AG119-'ICSY 1950-2003'!AG119))</f>
        <v/>
      </c>
      <c r="AH119">
        <f>IF('USGS 1970-2005'!AH119="","",IF('ICSY 1950-2003'!AH119="","",'USGS 1970-2005'!AH119-'ICSY 1950-2003'!AH119))</f>
        <v>60</v>
      </c>
      <c r="AI119">
        <f>IF('USGS 1970-2005'!AI119="","",IF('ICSY 1950-2003'!AI119="","",'USGS 1970-2005'!AI119-'ICSY 1950-2003'!AI119))</f>
        <v>186</v>
      </c>
      <c r="AJ119">
        <f>IF('USGS 1970-2005'!AJ119="","",IF('ICSY 1950-2003'!AJ119="","",'USGS 1970-2005'!AJ119-'ICSY 1950-2003'!AJ119))</f>
        <v>0</v>
      </c>
      <c r="AK119">
        <f>IF('USGS 1970-2005'!AK119="","",IF('ICSY 1950-2003'!AK119="","",'USGS 1970-2005'!AK119-'ICSY 1950-2003'!AK119))</f>
        <v>-1</v>
      </c>
      <c r="AL119">
        <f>IF('USGS 1970-2005'!AL119="","",IF('ICSY 1950-2003'!AL119="","",'USGS 1970-2005'!AL119-'ICSY 1950-2003'!AL119))</f>
        <v>0</v>
      </c>
      <c r="AM119">
        <f>IF('USGS 1970-2005'!AM119="","",IF('ICSY 1950-2003'!AM119="","",'USGS 1970-2005'!AM119-'ICSY 1950-2003'!AM119))</f>
        <v>0</v>
      </c>
      <c r="AN119">
        <f>IF('USGS 1970-2005'!AN119="","",IF('ICSY 1950-2003'!AN119="","",'USGS 1970-2005'!AN119-'ICSY 1950-2003'!AN119))</f>
        <v>0</v>
      </c>
      <c r="AO119" t="str">
        <f>IF('USGS 1970-2005'!AO119="","",IF('ICSY 1950-2003'!AO119="","",'USGS 1970-2005'!AO119-'ICSY 1950-2003'!AO119))</f>
        <v/>
      </c>
      <c r="AP119" t="str">
        <f>IF('USGS 1970-2005'!AP119="","",IF('ICSY 1950-2003'!AP119="","",'USGS 1970-2005'!AP119-'ICSY 1950-2003'!AP119))</f>
        <v/>
      </c>
      <c r="AQ119" t="str">
        <f>IF('USGS 1970-2005'!AQ119="","",IF('ICSY 1950-2003'!AQ119="","",'USGS 1970-2005'!AQ119-'ICSY 1950-2003'!AQ119))</f>
        <v/>
      </c>
      <c r="AR119" t="str">
        <f>IF('USGS 1970-2005'!AR119="","",IF('ICSY 1950-2003'!AR119="","",'USGS 1970-2005'!AR119-'ICSY 1950-2003'!AR119))</f>
        <v/>
      </c>
      <c r="AS119" t="str">
        <f>IF('USGS 1970-2005'!AS119="","",IF('ICSY 1950-2003'!AS119="","",'USGS 1970-2005'!AS119-'ICSY 1950-2003'!AS119))</f>
        <v/>
      </c>
      <c r="AU119">
        <f t="shared" si="1"/>
        <v>-1E-3</v>
      </c>
    </row>
    <row r="120" spans="1:47" x14ac:dyDescent="0.2">
      <c r="A120" t="s">
        <v>332</v>
      </c>
      <c r="B120" t="s">
        <v>333</v>
      </c>
      <c r="C120" t="s">
        <v>334</v>
      </c>
      <c r="L120">
        <f>IF('USGS 1970-2005'!L120="","",IF('ICSY 1950-2003'!L120="","",'USGS 1970-2005'!L120-'ICSY 1950-2003'!L120))</f>
        <v>2.8199999999999363</v>
      </c>
      <c r="M120">
        <f>IF('USGS 1970-2005'!M120="","",IF('ICSY 1950-2003'!M120="","",'USGS 1970-2005'!M120-'ICSY 1950-2003'!M120))</f>
        <v>2.8199999999999363</v>
      </c>
      <c r="N120">
        <f>IF('USGS 1970-2005'!N120="","",IF('ICSY 1950-2003'!N120="","",'USGS 1970-2005'!N120-'ICSY 1950-2003'!N120))</f>
        <v>-56.909999999999854</v>
      </c>
      <c r="O120">
        <f>IF('USGS 1970-2005'!O120="","",IF('ICSY 1950-2003'!O120="","",'USGS 1970-2005'!O120-'ICSY 1950-2003'!O120))</f>
        <v>3.7300000000000182</v>
      </c>
      <c r="P120">
        <f>IF('USGS 1970-2005'!P120="","",IF('ICSY 1950-2003'!P120="","",'USGS 1970-2005'!P120-'ICSY 1950-2003'!P120))</f>
        <v>3.2699999999999818</v>
      </c>
      <c r="Q120">
        <f>IF('USGS 1970-2005'!Q120="","",IF('ICSY 1950-2003'!Q120="","",'USGS 1970-2005'!Q120-'ICSY 1950-2003'!Q120))</f>
        <v>3.0900000000001455</v>
      </c>
      <c r="R120">
        <f>IF('USGS 1970-2005'!R120="","",IF('ICSY 1950-2003'!R120="","",'USGS 1970-2005'!R120-'ICSY 1950-2003'!R120))</f>
        <v>3.2699999999999818</v>
      </c>
      <c r="S120">
        <f>IF('USGS 1970-2005'!S120="","",IF('ICSY 1950-2003'!S120="","",'USGS 1970-2005'!S120-'ICSY 1950-2003'!S120))</f>
        <v>2.7300000000000182</v>
      </c>
      <c r="T120">
        <f>IF('USGS 1970-2005'!T120="","",IF('ICSY 1950-2003'!T120="","",'USGS 1970-2005'!T120-'ICSY 1950-2003'!T120))</f>
        <v>2.6400000000001</v>
      </c>
      <c r="U120">
        <f>IF('USGS 1970-2005'!U120="","",IF('ICSY 1950-2003'!U120="","",'USGS 1970-2005'!U120-'ICSY 1950-2003'!U120))</f>
        <v>4.4500000000000455</v>
      </c>
      <c r="V120">
        <f>IF('USGS 1970-2005'!V120="","",IF('ICSY 1950-2003'!V120="","",'USGS 1970-2005'!V120-'ICSY 1950-2003'!V120))</f>
        <v>3.2699999999999818</v>
      </c>
      <c r="W120">
        <f>IF('USGS 1970-2005'!W120="","",IF('ICSY 1950-2003'!W120="","",'USGS 1970-2005'!W120-'ICSY 1950-2003'!W120))</f>
        <v>5.3600000000001273</v>
      </c>
      <c r="X120">
        <f>IF('USGS 1970-2005'!X120="","",IF('ICSY 1950-2003'!X120="","",'USGS 1970-2005'!X120-'ICSY 1950-2003'!X120))</f>
        <v>3.6400000000001</v>
      </c>
      <c r="Y120">
        <f>IF('USGS 1970-2005'!Y120="","",IF('ICSY 1950-2003'!Y120="","",'USGS 1970-2005'!Y120-'ICSY 1950-2003'!Y120))</f>
        <v>2.7300000000000182</v>
      </c>
      <c r="Z120">
        <f>IF('USGS 1970-2005'!Z120="","",IF('ICSY 1950-2003'!Z120="","",'USGS 1970-2005'!Z120-'ICSY 1950-2003'!Z120))</f>
        <v>2.7300000000000182</v>
      </c>
      <c r="AA120">
        <f>IF('USGS 1970-2005'!AA120="","",IF('ICSY 1950-2003'!AA120="","",'USGS 1970-2005'!AA120-'ICSY 1950-2003'!AA120))</f>
        <v>0</v>
      </c>
      <c r="AB120">
        <f>IF('USGS 1970-2005'!AB120="","",IF('ICSY 1950-2003'!AB120="","",'USGS 1970-2005'!AB120-'ICSY 1950-2003'!AB120))</f>
        <v>9.0900000000000318</v>
      </c>
      <c r="AC120">
        <f>IF('USGS 1970-2005'!AC120="","",IF('ICSY 1950-2003'!AC120="","",'USGS 1970-2005'!AC120-'ICSY 1950-2003'!AC120))</f>
        <v>9.0900000000000318</v>
      </c>
      <c r="AD120">
        <f>IF('USGS 1970-2005'!AD120="","",IF('ICSY 1950-2003'!AD120="","",'USGS 1970-2005'!AD120-'ICSY 1950-2003'!AD120))</f>
        <v>7.1800000000000637</v>
      </c>
      <c r="AE120">
        <f>IF('USGS 1970-2005'!AE120="","",IF('ICSY 1950-2003'!AE120="","",'USGS 1970-2005'!AE120-'ICSY 1950-2003'!AE120))</f>
        <v>0</v>
      </c>
      <c r="AF120">
        <f>IF('USGS 1970-2005'!AF120="","",IF('ICSY 1950-2003'!AF120="","",'USGS 1970-2005'!AF120-'ICSY 1950-2003'!AF120))</f>
        <v>0</v>
      </c>
      <c r="AG120">
        <f>IF('USGS 1970-2005'!AG120="","",IF('ICSY 1950-2003'!AG120="","",'USGS 1970-2005'!AG120-'ICSY 1950-2003'!AG120))</f>
        <v>0</v>
      </c>
      <c r="AH120">
        <f>IF('USGS 1970-2005'!AH120="","",IF('ICSY 1950-2003'!AH120="","",'USGS 1970-2005'!AH120-'ICSY 1950-2003'!AH120))</f>
        <v>-663</v>
      </c>
      <c r="AI120">
        <f>IF('USGS 1970-2005'!AI120="","",IF('ICSY 1950-2003'!AI120="","",'USGS 1970-2005'!AI120-'ICSY 1950-2003'!AI120))</f>
        <v>409</v>
      </c>
      <c r="AJ120">
        <f>IF('USGS 1970-2005'!AJ120="","",IF('ICSY 1950-2003'!AJ120="","",'USGS 1970-2005'!AJ120-'ICSY 1950-2003'!AJ120))</f>
        <v>502</v>
      </c>
      <c r="AK120">
        <f>IF('USGS 1970-2005'!AK120="","",IF('ICSY 1950-2003'!AK120="","",'USGS 1970-2005'!AK120-'ICSY 1950-2003'!AK120))</f>
        <v>68</v>
      </c>
      <c r="AL120">
        <f>IF('USGS 1970-2005'!AL120="","",IF('ICSY 1950-2003'!AL120="","",'USGS 1970-2005'!AL120-'ICSY 1950-2003'!AL120))</f>
        <v>270</v>
      </c>
      <c r="AM120">
        <f>IF('USGS 1970-2005'!AM120="","",IF('ICSY 1950-2003'!AM120="","",'USGS 1970-2005'!AM120-'ICSY 1950-2003'!AM120))</f>
        <v>-423</v>
      </c>
      <c r="AN120">
        <f>IF('USGS 1970-2005'!AN120="","",IF('ICSY 1950-2003'!AN120="","",'USGS 1970-2005'!AN120-'ICSY 1950-2003'!AN120))</f>
        <v>0</v>
      </c>
      <c r="AO120">
        <f>IF('USGS 1970-2005'!AO120="","",IF('ICSY 1950-2003'!AO120="","",'USGS 1970-2005'!AO120-'ICSY 1950-2003'!AO120))</f>
        <v>0</v>
      </c>
      <c r="AP120">
        <f>IF('USGS 1970-2005'!AP120="","",IF('ICSY 1950-2003'!AP120="","",'USGS 1970-2005'!AP120-'ICSY 1950-2003'!AP120))</f>
        <v>0</v>
      </c>
      <c r="AQ120">
        <f>IF('USGS 1970-2005'!AQ120="","",IF('ICSY 1950-2003'!AQ120="","",'USGS 1970-2005'!AQ120-'ICSY 1950-2003'!AQ120))</f>
        <v>0</v>
      </c>
      <c r="AR120">
        <f>IF('USGS 1970-2005'!AR120="","",IF('ICSY 1950-2003'!AR120="","",'USGS 1970-2005'!AR120-'ICSY 1950-2003'!AR120))</f>
        <v>0</v>
      </c>
      <c r="AS120">
        <f>IF('USGS 1970-2005'!AS120="","",IF('ICSY 1950-2003'!AS120="","",'USGS 1970-2005'!AS120-'ICSY 1950-2003'!AS120))</f>
        <v>550</v>
      </c>
      <c r="AU120">
        <f t="shared" si="1"/>
        <v>0.46500000000000002</v>
      </c>
    </row>
    <row r="121" spans="1:47" x14ac:dyDescent="0.2">
      <c r="A121" t="s">
        <v>335</v>
      </c>
      <c r="B121" t="s">
        <v>336</v>
      </c>
      <c r="C121" t="s">
        <v>337</v>
      </c>
      <c r="L121" t="str">
        <f>IF('USGS 1970-2005'!L121="","",IF('ICSY 1950-2003'!L121="","",'USGS 1970-2005'!L121-'ICSY 1950-2003'!L121))</f>
        <v/>
      </c>
      <c r="M121" t="str">
        <f>IF('USGS 1970-2005'!M121="","",IF('ICSY 1950-2003'!M121="","",'USGS 1970-2005'!M121-'ICSY 1950-2003'!M121))</f>
        <v/>
      </c>
      <c r="N121" t="str">
        <f>IF('USGS 1970-2005'!N121="","",IF('ICSY 1950-2003'!N121="","",'USGS 1970-2005'!N121-'ICSY 1950-2003'!N121))</f>
        <v/>
      </c>
      <c r="O121" t="str">
        <f>IF('USGS 1970-2005'!O121="","",IF('ICSY 1950-2003'!O121="","",'USGS 1970-2005'!O121-'ICSY 1950-2003'!O121))</f>
        <v/>
      </c>
      <c r="P121" t="str">
        <f>IF('USGS 1970-2005'!P121="","",IF('ICSY 1950-2003'!P121="","",'USGS 1970-2005'!P121-'ICSY 1950-2003'!P121))</f>
        <v/>
      </c>
      <c r="Q121" t="str">
        <f>IF('USGS 1970-2005'!Q121="","",IF('ICSY 1950-2003'!Q121="","",'USGS 1970-2005'!Q121-'ICSY 1950-2003'!Q121))</f>
        <v/>
      </c>
      <c r="R121" t="str">
        <f>IF('USGS 1970-2005'!R121="","",IF('ICSY 1950-2003'!R121="","",'USGS 1970-2005'!R121-'ICSY 1950-2003'!R121))</f>
        <v/>
      </c>
      <c r="S121" t="str">
        <f>IF('USGS 1970-2005'!S121="","",IF('ICSY 1950-2003'!S121="","",'USGS 1970-2005'!S121-'ICSY 1950-2003'!S121))</f>
        <v/>
      </c>
      <c r="T121" t="str">
        <f>IF('USGS 1970-2005'!T121="","",IF('ICSY 1950-2003'!T121="","",'USGS 1970-2005'!T121-'ICSY 1950-2003'!T121))</f>
        <v/>
      </c>
      <c r="U121" t="str">
        <f>IF('USGS 1970-2005'!U121="","",IF('ICSY 1950-2003'!U121="","",'USGS 1970-2005'!U121-'ICSY 1950-2003'!U121))</f>
        <v/>
      </c>
      <c r="V121" t="str">
        <f>IF('USGS 1970-2005'!V121="","",IF('ICSY 1950-2003'!V121="","",'USGS 1970-2005'!V121-'ICSY 1950-2003'!V121))</f>
        <v/>
      </c>
      <c r="W121" t="str">
        <f>IF('USGS 1970-2005'!W121="","",IF('ICSY 1950-2003'!W121="","",'USGS 1970-2005'!W121-'ICSY 1950-2003'!W121))</f>
        <v/>
      </c>
      <c r="X121" t="str">
        <f>IF('USGS 1970-2005'!X121="","",IF('ICSY 1950-2003'!X121="","",'USGS 1970-2005'!X121-'ICSY 1950-2003'!X121))</f>
        <v/>
      </c>
      <c r="Y121" t="str">
        <f>IF('USGS 1970-2005'!Y121="","",IF('ICSY 1950-2003'!Y121="","",'USGS 1970-2005'!Y121-'ICSY 1950-2003'!Y121))</f>
        <v/>
      </c>
      <c r="Z121" t="str">
        <f>IF('USGS 1970-2005'!Z121="","",IF('ICSY 1950-2003'!Z121="","",'USGS 1970-2005'!Z121-'ICSY 1950-2003'!Z121))</f>
        <v/>
      </c>
      <c r="AA121" t="str">
        <f>IF('USGS 1970-2005'!AA121="","",IF('ICSY 1950-2003'!AA121="","",'USGS 1970-2005'!AA121-'ICSY 1950-2003'!AA121))</f>
        <v/>
      </c>
      <c r="AB121" t="str">
        <f>IF('USGS 1970-2005'!AB121="","",IF('ICSY 1950-2003'!AB121="","",'USGS 1970-2005'!AB121-'ICSY 1950-2003'!AB121))</f>
        <v/>
      </c>
      <c r="AC121" t="str">
        <f>IF('USGS 1970-2005'!AC121="","",IF('ICSY 1950-2003'!AC121="","",'USGS 1970-2005'!AC121-'ICSY 1950-2003'!AC121))</f>
        <v/>
      </c>
      <c r="AD121" t="str">
        <f>IF('USGS 1970-2005'!AD121="","",IF('ICSY 1950-2003'!AD121="","",'USGS 1970-2005'!AD121-'ICSY 1950-2003'!AD121))</f>
        <v/>
      </c>
      <c r="AE121" t="str">
        <f>IF('USGS 1970-2005'!AE121="","",IF('ICSY 1950-2003'!AE121="","",'USGS 1970-2005'!AE121-'ICSY 1950-2003'!AE121))</f>
        <v/>
      </c>
      <c r="AF121" t="str">
        <f>IF('USGS 1970-2005'!AF121="","",IF('ICSY 1950-2003'!AF121="","",'USGS 1970-2005'!AF121-'ICSY 1950-2003'!AF121))</f>
        <v/>
      </c>
      <c r="AG121" t="str">
        <f>IF('USGS 1970-2005'!AG121="","",IF('ICSY 1950-2003'!AG121="","",'USGS 1970-2005'!AG121-'ICSY 1950-2003'!AG121))</f>
        <v/>
      </c>
      <c r="AH121" t="str">
        <f>IF('USGS 1970-2005'!AH121="","",IF('ICSY 1950-2003'!AH121="","",'USGS 1970-2005'!AH121-'ICSY 1950-2003'!AH121))</f>
        <v/>
      </c>
      <c r="AI121" t="str">
        <f>IF('USGS 1970-2005'!AI121="","",IF('ICSY 1950-2003'!AI121="","",'USGS 1970-2005'!AI121-'ICSY 1950-2003'!AI121))</f>
        <v/>
      </c>
      <c r="AJ121" t="str">
        <f>IF('USGS 1970-2005'!AJ121="","",IF('ICSY 1950-2003'!AJ121="","",'USGS 1970-2005'!AJ121-'ICSY 1950-2003'!AJ121))</f>
        <v/>
      </c>
      <c r="AK121" t="str">
        <f>IF('USGS 1970-2005'!AK121="","",IF('ICSY 1950-2003'!AK121="","",'USGS 1970-2005'!AK121-'ICSY 1950-2003'!AK121))</f>
        <v/>
      </c>
      <c r="AL121" t="str">
        <f>IF('USGS 1970-2005'!AL121="","",IF('ICSY 1950-2003'!AL121="","",'USGS 1970-2005'!AL121-'ICSY 1950-2003'!AL121))</f>
        <v/>
      </c>
      <c r="AM121" t="str">
        <f>IF('USGS 1970-2005'!AM121="","",IF('ICSY 1950-2003'!AM121="","",'USGS 1970-2005'!AM121-'ICSY 1950-2003'!AM121))</f>
        <v/>
      </c>
      <c r="AN121" t="str">
        <f>IF('USGS 1970-2005'!AN121="","",IF('ICSY 1950-2003'!AN121="","",'USGS 1970-2005'!AN121-'ICSY 1950-2003'!AN121))</f>
        <v/>
      </c>
      <c r="AO121" t="str">
        <f>IF('USGS 1970-2005'!AO121="","",IF('ICSY 1950-2003'!AO121="","",'USGS 1970-2005'!AO121-'ICSY 1950-2003'!AO121))</f>
        <v/>
      </c>
      <c r="AP121" t="str">
        <f>IF('USGS 1970-2005'!AP121="","",IF('ICSY 1950-2003'!AP121="","",'USGS 1970-2005'!AP121-'ICSY 1950-2003'!AP121))</f>
        <v/>
      </c>
      <c r="AQ121" t="str">
        <f>IF('USGS 1970-2005'!AQ121="","",IF('ICSY 1950-2003'!AQ121="","",'USGS 1970-2005'!AQ121-'ICSY 1950-2003'!AQ121))</f>
        <v/>
      </c>
      <c r="AR121" t="str">
        <f>IF('USGS 1970-2005'!AR121="","",IF('ICSY 1950-2003'!AR121="","",'USGS 1970-2005'!AR121-'ICSY 1950-2003'!AR121))</f>
        <v/>
      </c>
      <c r="AS121" t="str">
        <f>IF('USGS 1970-2005'!AS121="","",IF('ICSY 1950-2003'!AS121="","",'USGS 1970-2005'!AS121-'ICSY 1950-2003'!AS121))</f>
        <v/>
      </c>
      <c r="AU121">
        <f t="shared" si="1"/>
        <v>0</v>
      </c>
    </row>
    <row r="122" spans="1:47" x14ac:dyDescent="0.2">
      <c r="A122" t="s">
        <v>338</v>
      </c>
      <c r="B122" t="s">
        <v>339</v>
      </c>
      <c r="C122" t="s">
        <v>340</v>
      </c>
      <c r="L122">
        <f>IF('USGS 1970-2005'!L122="","",IF('ICSY 1950-2003'!L122="","",'USGS 1970-2005'!L122-'ICSY 1950-2003'!L122))</f>
        <v>2.9099999999999966</v>
      </c>
      <c r="M122">
        <f>IF('USGS 1970-2005'!M122="","",IF('ICSY 1950-2003'!M122="","",'USGS 1970-2005'!M122-'ICSY 1950-2003'!M122))</f>
        <v>13.909999999999997</v>
      </c>
      <c r="N122">
        <f>IF('USGS 1970-2005'!N122="","",IF('ICSY 1950-2003'!N122="","",'USGS 1970-2005'!N122-'ICSY 1950-2003'!N122))</f>
        <v>-9.0000000000003411E-2</v>
      </c>
      <c r="O122">
        <f>IF('USGS 1970-2005'!O122="","",IF('ICSY 1950-2003'!O122="","",'USGS 1970-2005'!O122-'ICSY 1950-2003'!O122))</f>
        <v>9.0000000000003411E-2</v>
      </c>
      <c r="P122">
        <f>IF('USGS 1970-2005'!P122="","",IF('ICSY 1950-2003'!P122="","",'USGS 1970-2005'!P122-'ICSY 1950-2003'!P122))</f>
        <v>0.35999999999999943</v>
      </c>
      <c r="Q122">
        <f>IF('USGS 1970-2005'!Q122="","",IF('ICSY 1950-2003'!Q122="","",'USGS 1970-2005'!Q122-'ICSY 1950-2003'!Q122))</f>
        <v>-1</v>
      </c>
      <c r="R122">
        <f>IF('USGS 1970-2005'!R122="","",IF('ICSY 1950-2003'!R122="","",'USGS 1970-2005'!R122-'ICSY 1950-2003'!R122))</f>
        <v>-5</v>
      </c>
      <c r="S122">
        <f>IF('USGS 1970-2005'!S122="","",IF('ICSY 1950-2003'!S122="","",'USGS 1970-2005'!S122-'ICSY 1950-2003'!S122))</f>
        <v>-4</v>
      </c>
      <c r="T122">
        <f>IF('USGS 1970-2005'!T122="","",IF('ICSY 1950-2003'!T122="","",'USGS 1970-2005'!T122-'ICSY 1950-2003'!T122))</f>
        <v>0.72999999999998977</v>
      </c>
      <c r="U122">
        <f>IF('USGS 1970-2005'!U122="","",IF('ICSY 1950-2003'!U122="","",'USGS 1970-2005'!U122-'ICSY 1950-2003'!U122))</f>
        <v>-48.639999999999986</v>
      </c>
      <c r="V122">
        <f>IF('USGS 1970-2005'!V122="","",IF('ICSY 1950-2003'!V122="","",'USGS 1970-2005'!V122-'ICSY 1950-2003'!V122))</f>
        <v>-1.6400000000000006</v>
      </c>
      <c r="W122">
        <f>IF('USGS 1970-2005'!W122="","",IF('ICSY 1950-2003'!W122="","",'USGS 1970-2005'!W122-'ICSY 1950-2003'!W122))</f>
        <v>-13.64</v>
      </c>
      <c r="X122">
        <f>IF('USGS 1970-2005'!X122="","",IF('ICSY 1950-2003'!X122="","",'USGS 1970-2005'!X122-'ICSY 1950-2003'!X122))</f>
        <v>14</v>
      </c>
      <c r="Y122">
        <f>IF('USGS 1970-2005'!Y122="","",IF('ICSY 1950-2003'!Y122="","",'USGS 1970-2005'!Y122-'ICSY 1950-2003'!Y122))</f>
        <v>-2.5499999999999972</v>
      </c>
      <c r="Z122">
        <f>IF('USGS 1970-2005'!Z122="","",IF('ICSY 1950-2003'!Z122="","",'USGS 1970-2005'!Z122-'ICSY 1950-2003'!Z122))</f>
        <v>-1.4500000000000028</v>
      </c>
      <c r="AA122">
        <f>IF('USGS 1970-2005'!AA122="","",IF('ICSY 1950-2003'!AA122="","",'USGS 1970-2005'!AA122-'ICSY 1950-2003'!AA122))</f>
        <v>-8.5499999999999972</v>
      </c>
      <c r="AB122">
        <f>IF('USGS 1970-2005'!AB122="","",IF('ICSY 1950-2003'!AB122="","",'USGS 1970-2005'!AB122-'ICSY 1950-2003'!AB122))</f>
        <v>0.26999999999999602</v>
      </c>
      <c r="AC122">
        <f>IF('USGS 1970-2005'!AC122="","",IF('ICSY 1950-2003'!AC122="","",'USGS 1970-2005'!AC122-'ICSY 1950-2003'!AC122))</f>
        <v>10.450000000000003</v>
      </c>
      <c r="AD122">
        <f>IF('USGS 1970-2005'!AD122="","",IF('ICSY 1950-2003'!AD122="","",'USGS 1970-2005'!AD122-'ICSY 1950-2003'!AD122))</f>
        <v>-23.86</v>
      </c>
      <c r="AE122">
        <f>IF('USGS 1970-2005'!AE122="","",IF('ICSY 1950-2003'!AE122="","",'USGS 1970-2005'!AE122-'ICSY 1950-2003'!AE122))</f>
        <v>0</v>
      </c>
      <c r="AF122">
        <f>IF('USGS 1970-2005'!AF122="","",IF('ICSY 1950-2003'!AF122="","",'USGS 1970-2005'!AF122-'ICSY 1950-2003'!AF122))</f>
        <v>-1</v>
      </c>
      <c r="AG122">
        <f>IF('USGS 1970-2005'!AG122="","",IF('ICSY 1950-2003'!AG122="","",'USGS 1970-2005'!AG122-'ICSY 1950-2003'!AG122))</f>
        <v>0</v>
      </c>
      <c r="AH122">
        <f>IF('USGS 1970-2005'!AH122="","",IF('ICSY 1950-2003'!AH122="","",'USGS 1970-2005'!AH122-'ICSY 1950-2003'!AH122))</f>
        <v>0</v>
      </c>
      <c r="AI122">
        <f>IF('USGS 1970-2005'!AI122="","",IF('ICSY 1950-2003'!AI122="","",'USGS 1970-2005'!AI122-'ICSY 1950-2003'!AI122))</f>
        <v>0</v>
      </c>
      <c r="AJ122">
        <f>IF('USGS 1970-2005'!AJ122="","",IF('ICSY 1950-2003'!AJ122="","",'USGS 1970-2005'!AJ122-'ICSY 1950-2003'!AJ122))</f>
        <v>7</v>
      </c>
      <c r="AK122">
        <f>IF('USGS 1970-2005'!AK122="","",IF('ICSY 1950-2003'!AK122="","",'USGS 1970-2005'!AK122-'ICSY 1950-2003'!AK122))</f>
        <v>0</v>
      </c>
      <c r="AL122">
        <f>IF('USGS 1970-2005'!AL122="","",IF('ICSY 1950-2003'!AL122="","",'USGS 1970-2005'!AL122-'ICSY 1950-2003'!AL122))</f>
        <v>0</v>
      </c>
      <c r="AM122">
        <f>IF('USGS 1970-2005'!AM122="","",IF('ICSY 1950-2003'!AM122="","",'USGS 1970-2005'!AM122-'ICSY 1950-2003'!AM122))</f>
        <v>0</v>
      </c>
      <c r="AN122">
        <f>IF('USGS 1970-2005'!AN122="","",IF('ICSY 1950-2003'!AN122="","",'USGS 1970-2005'!AN122-'ICSY 1950-2003'!AN122))</f>
        <v>0</v>
      </c>
      <c r="AO122">
        <f>IF('USGS 1970-2005'!AO122="","",IF('ICSY 1950-2003'!AO122="","",'USGS 1970-2005'!AO122-'ICSY 1950-2003'!AO122))</f>
        <v>0</v>
      </c>
      <c r="AP122">
        <f>IF('USGS 1970-2005'!AP122="","",IF('ICSY 1950-2003'!AP122="","",'USGS 1970-2005'!AP122-'ICSY 1950-2003'!AP122))</f>
        <v>0</v>
      </c>
      <c r="AQ122">
        <f>IF('USGS 1970-2005'!AQ122="","",IF('ICSY 1950-2003'!AQ122="","",'USGS 1970-2005'!AQ122-'ICSY 1950-2003'!AQ122))</f>
        <v>0</v>
      </c>
      <c r="AR122">
        <f>IF('USGS 1970-2005'!AR122="","",IF('ICSY 1950-2003'!AR122="","",'USGS 1970-2005'!AR122-'ICSY 1950-2003'!AR122))</f>
        <v>0</v>
      </c>
      <c r="AS122">
        <f>IF('USGS 1970-2005'!AS122="","",IF('ICSY 1950-2003'!AS122="","",'USGS 1970-2005'!AS122-'ICSY 1950-2003'!AS122))</f>
        <v>-5</v>
      </c>
      <c r="AU122">
        <f t="shared" si="1"/>
        <v>-5.0000000000000001E-3</v>
      </c>
    </row>
    <row r="123" spans="1:47" x14ac:dyDescent="0.2">
      <c r="A123" t="s">
        <v>341</v>
      </c>
      <c r="B123" t="s">
        <v>342</v>
      </c>
      <c r="C123" t="s">
        <v>343</v>
      </c>
      <c r="L123">
        <f>IF('USGS 1970-2005'!L123="","",IF('ICSY 1950-2003'!L123="","",'USGS 1970-2005'!L123-'ICSY 1950-2003'!L123))</f>
        <v>0.45000000000000284</v>
      </c>
      <c r="M123">
        <f>IF('USGS 1970-2005'!M123="","",IF('ICSY 1950-2003'!M123="","",'USGS 1970-2005'!M123-'ICSY 1950-2003'!M123))</f>
        <v>-0.17999999999999261</v>
      </c>
      <c r="N123">
        <f>IF('USGS 1970-2005'!N123="","",IF('ICSY 1950-2003'!N123="","",'USGS 1970-2005'!N123-'ICSY 1950-2003'!N123))</f>
        <v>20.820000000000007</v>
      </c>
      <c r="O123">
        <f>IF('USGS 1970-2005'!O123="","",IF('ICSY 1950-2003'!O123="","",'USGS 1970-2005'!O123-'ICSY 1950-2003'!O123))</f>
        <v>9.0000000000003411E-2</v>
      </c>
      <c r="P123">
        <f>IF('USGS 1970-2005'!P123="","",IF('ICSY 1950-2003'!P123="","",'USGS 1970-2005'!P123-'ICSY 1950-2003'!P123))</f>
        <v>15.910000000000025</v>
      </c>
      <c r="Q123">
        <f>IF('USGS 1970-2005'!Q123="","",IF('ICSY 1950-2003'!Q123="","",'USGS 1970-2005'!Q123-'ICSY 1950-2003'!Q123))</f>
        <v>1.3600000000000136</v>
      </c>
      <c r="R123">
        <f>IF('USGS 1970-2005'!R123="","",IF('ICSY 1950-2003'!R123="","",'USGS 1970-2005'!R123-'ICSY 1950-2003'!R123))</f>
        <v>827.73</v>
      </c>
      <c r="S123">
        <f>IF('USGS 1970-2005'!S123="","",IF('ICSY 1950-2003'!S123="","",'USGS 1970-2005'!S123-'ICSY 1950-2003'!S123))</f>
        <v>1846.4500000000003</v>
      </c>
      <c r="T123">
        <f>IF('USGS 1970-2005'!T123="","",IF('ICSY 1950-2003'!T123="","",'USGS 1970-2005'!T123-'ICSY 1950-2003'!T123))</f>
        <v>2127.36</v>
      </c>
      <c r="U123">
        <f>IF('USGS 1970-2005'!U123="","",IF('ICSY 1950-2003'!U123="","",'USGS 1970-2005'!U123-'ICSY 1950-2003'!U123))</f>
        <v>1612.3600000000001</v>
      </c>
      <c r="V123">
        <f>IF('USGS 1970-2005'!V123="","",IF('ICSY 1950-2003'!V123="","",'USGS 1970-2005'!V123-'ICSY 1950-2003'!V123))</f>
        <v>1419.3600000000001</v>
      </c>
      <c r="W123">
        <f>IF('USGS 1970-2005'!W123="","",IF('ICSY 1950-2003'!W123="","",'USGS 1970-2005'!W123-'ICSY 1950-2003'!W123))</f>
        <v>484.36000000000013</v>
      </c>
      <c r="X123">
        <f>IF('USGS 1970-2005'!X123="","",IF('ICSY 1950-2003'!X123="","",'USGS 1970-2005'!X123-'ICSY 1950-2003'!X123))</f>
        <v>861</v>
      </c>
      <c r="Y123">
        <f>IF('USGS 1970-2005'!Y123="","",IF('ICSY 1950-2003'!Y123="","",'USGS 1970-2005'!Y123-'ICSY 1950-2003'!Y123))</f>
        <v>1907</v>
      </c>
      <c r="Z123">
        <f>IF('USGS 1970-2005'!Z123="","",IF('ICSY 1950-2003'!Z123="","",'USGS 1970-2005'!Z123-'ICSY 1950-2003'!Z123))</f>
        <v>0</v>
      </c>
      <c r="AA123">
        <f>IF('USGS 1970-2005'!AA123="","",IF('ICSY 1950-2003'!AA123="","",'USGS 1970-2005'!AA123-'ICSY 1950-2003'!AA123))</f>
        <v>45.449999999999818</v>
      </c>
      <c r="AB123">
        <f>IF('USGS 1970-2005'!AB123="","",IF('ICSY 1950-2003'!AB123="","",'USGS 1970-2005'!AB123-'ICSY 1950-2003'!AB123))</f>
        <v>3.9099999999998545</v>
      </c>
      <c r="AC123">
        <f>IF('USGS 1970-2005'!AC123="","",IF('ICSY 1950-2003'!AC123="","",'USGS 1970-2005'!AC123-'ICSY 1950-2003'!AC123))</f>
        <v>5.4500000000002728</v>
      </c>
      <c r="AD123">
        <f>IF('USGS 1970-2005'!AD123="","",IF('ICSY 1950-2003'!AD123="","",'USGS 1970-2005'!AD123-'ICSY 1950-2003'!AD123))</f>
        <v>21.539999999999964</v>
      </c>
      <c r="AE123">
        <f>IF('USGS 1970-2005'!AE123="","",IF('ICSY 1950-2003'!AE123="","",'USGS 1970-2005'!AE123-'ICSY 1950-2003'!AE123))</f>
        <v>-1300</v>
      </c>
      <c r="AF123">
        <f>IF('USGS 1970-2005'!AF123="","",IF('ICSY 1950-2003'!AF123="","",'USGS 1970-2005'!AF123-'ICSY 1950-2003'!AF123))</f>
        <v>-1300</v>
      </c>
      <c r="AG123">
        <f>IF('USGS 1970-2005'!AG123="","",IF('ICSY 1950-2003'!AG123="","",'USGS 1970-2005'!AG123-'ICSY 1950-2003'!AG123))</f>
        <v>-1631</v>
      </c>
      <c r="AH123">
        <f>IF('USGS 1970-2005'!AH123="","",IF('ICSY 1950-2003'!AH123="","",'USGS 1970-2005'!AH123-'ICSY 1950-2003'!AH123))</f>
        <v>-1700</v>
      </c>
      <c r="AI123">
        <f>IF('USGS 1970-2005'!AI123="","",IF('ICSY 1950-2003'!AI123="","",'USGS 1970-2005'!AI123-'ICSY 1950-2003'!AI123))</f>
        <v>-1700</v>
      </c>
      <c r="AJ123">
        <f>IF('USGS 1970-2005'!AJ123="","",IF('ICSY 1950-2003'!AJ123="","",'USGS 1970-2005'!AJ123-'ICSY 1950-2003'!AJ123))</f>
        <v>-1300</v>
      </c>
      <c r="AK123">
        <f>IF('USGS 1970-2005'!AK123="","",IF('ICSY 1950-2003'!AK123="","",'USGS 1970-2005'!AK123-'ICSY 1950-2003'!AK123))</f>
        <v>210</v>
      </c>
      <c r="AL123">
        <f>IF('USGS 1970-2005'!AL123="","",IF('ICSY 1950-2003'!AL123="","",'USGS 1970-2005'!AL123-'ICSY 1950-2003'!AL123))</f>
        <v>550</v>
      </c>
      <c r="AM123">
        <f>IF('USGS 1970-2005'!AM123="","",IF('ICSY 1950-2003'!AM123="","",'USGS 1970-2005'!AM123-'ICSY 1950-2003'!AM123))</f>
        <v>-476</v>
      </c>
      <c r="AN123">
        <f>IF('USGS 1970-2005'!AN123="","",IF('ICSY 1950-2003'!AN123="","",'USGS 1970-2005'!AN123-'ICSY 1950-2003'!AN123))</f>
        <v>0</v>
      </c>
      <c r="AO123">
        <f>IF('USGS 1970-2005'!AO123="","",IF('ICSY 1950-2003'!AO123="","",'USGS 1970-2005'!AO123-'ICSY 1950-2003'!AO123))</f>
        <v>0</v>
      </c>
      <c r="AP123">
        <f>IF('USGS 1970-2005'!AP123="","",IF('ICSY 1950-2003'!AP123="","",'USGS 1970-2005'!AP123-'ICSY 1950-2003'!AP123))</f>
        <v>0</v>
      </c>
      <c r="AQ123">
        <f>IF('USGS 1970-2005'!AQ123="","",IF('ICSY 1950-2003'!AQ123="","",'USGS 1970-2005'!AQ123-'ICSY 1950-2003'!AQ123))</f>
        <v>0</v>
      </c>
      <c r="AR123">
        <f>IF('USGS 1970-2005'!AR123="","",IF('ICSY 1950-2003'!AR123="","",'USGS 1970-2005'!AR123-'ICSY 1950-2003'!AR123))</f>
        <v>0</v>
      </c>
      <c r="AS123">
        <f>IF('USGS 1970-2005'!AS123="","",IF('ICSY 1950-2003'!AS123="","",'USGS 1970-2005'!AS123-'ICSY 1950-2003'!AS123))</f>
        <v>200</v>
      </c>
      <c r="AU123">
        <f t="shared" si="1"/>
        <v>0.48399999999999999</v>
      </c>
    </row>
    <row r="124" spans="1:47" x14ac:dyDescent="0.2">
      <c r="A124" t="s">
        <v>344</v>
      </c>
      <c r="B124" t="s">
        <v>345</v>
      </c>
      <c r="C124" t="s">
        <v>346</v>
      </c>
      <c r="L124" t="str">
        <f>IF('USGS 1970-2005'!L124="","",IF('ICSY 1950-2003'!L124="","",'USGS 1970-2005'!L124-'ICSY 1950-2003'!L124))</f>
        <v/>
      </c>
      <c r="M124" t="str">
        <f>IF('USGS 1970-2005'!M124="","",IF('ICSY 1950-2003'!M124="","",'USGS 1970-2005'!M124-'ICSY 1950-2003'!M124))</f>
        <v/>
      </c>
      <c r="N124" t="str">
        <f>IF('USGS 1970-2005'!N124="","",IF('ICSY 1950-2003'!N124="","",'USGS 1970-2005'!N124-'ICSY 1950-2003'!N124))</f>
        <v/>
      </c>
      <c r="O124" t="str">
        <f>IF('USGS 1970-2005'!O124="","",IF('ICSY 1950-2003'!O124="","",'USGS 1970-2005'!O124-'ICSY 1950-2003'!O124))</f>
        <v/>
      </c>
      <c r="P124" t="str">
        <f>IF('USGS 1970-2005'!P124="","",IF('ICSY 1950-2003'!P124="","",'USGS 1970-2005'!P124-'ICSY 1950-2003'!P124))</f>
        <v/>
      </c>
      <c r="Q124" t="str">
        <f>IF('USGS 1970-2005'!Q124="","",IF('ICSY 1950-2003'!Q124="","",'USGS 1970-2005'!Q124-'ICSY 1950-2003'!Q124))</f>
        <v/>
      </c>
      <c r="R124" t="str">
        <f>IF('USGS 1970-2005'!R124="","",IF('ICSY 1950-2003'!R124="","",'USGS 1970-2005'!R124-'ICSY 1950-2003'!R124))</f>
        <v/>
      </c>
      <c r="S124" t="str">
        <f>IF('USGS 1970-2005'!S124="","",IF('ICSY 1950-2003'!S124="","",'USGS 1970-2005'!S124-'ICSY 1950-2003'!S124))</f>
        <v/>
      </c>
      <c r="T124" t="str">
        <f>IF('USGS 1970-2005'!T124="","",IF('ICSY 1950-2003'!T124="","",'USGS 1970-2005'!T124-'ICSY 1950-2003'!T124))</f>
        <v/>
      </c>
      <c r="U124" t="str">
        <f>IF('USGS 1970-2005'!U124="","",IF('ICSY 1950-2003'!U124="","",'USGS 1970-2005'!U124-'ICSY 1950-2003'!U124))</f>
        <v/>
      </c>
      <c r="V124" t="str">
        <f>IF('USGS 1970-2005'!V124="","",IF('ICSY 1950-2003'!V124="","",'USGS 1970-2005'!V124-'ICSY 1950-2003'!V124))</f>
        <v/>
      </c>
      <c r="W124" t="str">
        <f>IF('USGS 1970-2005'!W124="","",IF('ICSY 1950-2003'!W124="","",'USGS 1970-2005'!W124-'ICSY 1950-2003'!W124))</f>
        <v/>
      </c>
      <c r="X124" t="str">
        <f>IF('USGS 1970-2005'!X124="","",IF('ICSY 1950-2003'!X124="","",'USGS 1970-2005'!X124-'ICSY 1950-2003'!X124))</f>
        <v/>
      </c>
      <c r="Y124" t="str">
        <f>IF('USGS 1970-2005'!Y124="","",IF('ICSY 1950-2003'!Y124="","",'USGS 1970-2005'!Y124-'ICSY 1950-2003'!Y124))</f>
        <v/>
      </c>
      <c r="Z124" t="str">
        <f>IF('USGS 1970-2005'!Z124="","",IF('ICSY 1950-2003'!Z124="","",'USGS 1970-2005'!Z124-'ICSY 1950-2003'!Z124))</f>
        <v/>
      </c>
      <c r="AA124" t="str">
        <f>IF('USGS 1970-2005'!AA124="","",IF('ICSY 1950-2003'!AA124="","",'USGS 1970-2005'!AA124-'ICSY 1950-2003'!AA124))</f>
        <v/>
      </c>
      <c r="AB124" t="str">
        <f>IF('USGS 1970-2005'!AB124="","",IF('ICSY 1950-2003'!AB124="","",'USGS 1970-2005'!AB124-'ICSY 1950-2003'!AB124))</f>
        <v/>
      </c>
      <c r="AC124" t="str">
        <f>IF('USGS 1970-2005'!AC124="","",IF('ICSY 1950-2003'!AC124="","",'USGS 1970-2005'!AC124-'ICSY 1950-2003'!AC124))</f>
        <v/>
      </c>
      <c r="AD124" t="str">
        <f>IF('USGS 1970-2005'!AD124="","",IF('ICSY 1950-2003'!AD124="","",'USGS 1970-2005'!AD124-'ICSY 1950-2003'!AD124))</f>
        <v/>
      </c>
      <c r="AE124" t="str">
        <f>IF('USGS 1970-2005'!AE124="","",IF('ICSY 1950-2003'!AE124="","",'USGS 1970-2005'!AE124-'ICSY 1950-2003'!AE124))</f>
        <v/>
      </c>
      <c r="AF124" t="str">
        <f>IF('USGS 1970-2005'!AF124="","",IF('ICSY 1950-2003'!AF124="","",'USGS 1970-2005'!AF124-'ICSY 1950-2003'!AF124))</f>
        <v/>
      </c>
      <c r="AG124" t="str">
        <f>IF('USGS 1970-2005'!AG124="","",IF('ICSY 1950-2003'!AG124="","",'USGS 1970-2005'!AG124-'ICSY 1950-2003'!AG124))</f>
        <v/>
      </c>
      <c r="AH124" t="str">
        <f>IF('USGS 1970-2005'!AH124="","",IF('ICSY 1950-2003'!AH124="","",'USGS 1970-2005'!AH124-'ICSY 1950-2003'!AH124))</f>
        <v/>
      </c>
      <c r="AI124" t="str">
        <f>IF('USGS 1970-2005'!AI124="","",IF('ICSY 1950-2003'!AI124="","",'USGS 1970-2005'!AI124-'ICSY 1950-2003'!AI124))</f>
        <v/>
      </c>
      <c r="AJ124" t="str">
        <f>IF('USGS 1970-2005'!AJ124="","",IF('ICSY 1950-2003'!AJ124="","",'USGS 1970-2005'!AJ124-'ICSY 1950-2003'!AJ124))</f>
        <v/>
      </c>
      <c r="AK124" t="str">
        <f>IF('USGS 1970-2005'!AK124="","",IF('ICSY 1950-2003'!AK124="","",'USGS 1970-2005'!AK124-'ICSY 1950-2003'!AK124))</f>
        <v/>
      </c>
      <c r="AL124" t="str">
        <f>IF('USGS 1970-2005'!AL124="","",IF('ICSY 1950-2003'!AL124="","",'USGS 1970-2005'!AL124-'ICSY 1950-2003'!AL124))</f>
        <v/>
      </c>
      <c r="AM124" t="str">
        <f>IF('USGS 1970-2005'!AM124="","",IF('ICSY 1950-2003'!AM124="","",'USGS 1970-2005'!AM124-'ICSY 1950-2003'!AM124))</f>
        <v/>
      </c>
      <c r="AN124" t="str">
        <f>IF('USGS 1970-2005'!AN124="","",IF('ICSY 1950-2003'!AN124="","",'USGS 1970-2005'!AN124-'ICSY 1950-2003'!AN124))</f>
        <v/>
      </c>
      <c r="AO124" t="str">
        <f>IF('USGS 1970-2005'!AO124="","",IF('ICSY 1950-2003'!AO124="","",'USGS 1970-2005'!AO124-'ICSY 1950-2003'!AO124))</f>
        <v/>
      </c>
      <c r="AP124" t="str">
        <f>IF('USGS 1970-2005'!AP124="","",IF('ICSY 1950-2003'!AP124="","",'USGS 1970-2005'!AP124-'ICSY 1950-2003'!AP124))</f>
        <v/>
      </c>
      <c r="AQ124" t="str">
        <f>IF('USGS 1970-2005'!AQ124="","",IF('ICSY 1950-2003'!AQ124="","",'USGS 1970-2005'!AQ124-'ICSY 1950-2003'!AQ124))</f>
        <v/>
      </c>
      <c r="AR124" t="str">
        <f>IF('USGS 1970-2005'!AR124="","",IF('ICSY 1950-2003'!AR124="","",'USGS 1970-2005'!AR124-'ICSY 1950-2003'!AR124))</f>
        <v/>
      </c>
      <c r="AS124" t="str">
        <f>IF('USGS 1970-2005'!AS124="","",IF('ICSY 1950-2003'!AS124="","",'USGS 1970-2005'!AS124-'ICSY 1950-2003'!AS124))</f>
        <v/>
      </c>
      <c r="AU124">
        <f t="shared" si="1"/>
        <v>0</v>
      </c>
    </row>
    <row r="125" spans="1:47" x14ac:dyDescent="0.2">
      <c r="A125" t="s">
        <v>347</v>
      </c>
      <c r="B125" t="s">
        <v>348</v>
      </c>
      <c r="C125" t="s">
        <v>349</v>
      </c>
      <c r="L125" t="str">
        <f>IF('USGS 1970-2005'!L125="","",IF('ICSY 1950-2003'!L125="","",'USGS 1970-2005'!L125-'ICSY 1950-2003'!L125))</f>
        <v/>
      </c>
      <c r="M125" t="str">
        <f>IF('USGS 1970-2005'!M125="","",IF('ICSY 1950-2003'!M125="","",'USGS 1970-2005'!M125-'ICSY 1950-2003'!M125))</f>
        <v/>
      </c>
      <c r="N125" t="str">
        <f>IF('USGS 1970-2005'!N125="","",IF('ICSY 1950-2003'!N125="","",'USGS 1970-2005'!N125-'ICSY 1950-2003'!N125))</f>
        <v/>
      </c>
      <c r="O125" t="str">
        <f>IF('USGS 1970-2005'!O125="","",IF('ICSY 1950-2003'!O125="","",'USGS 1970-2005'!O125-'ICSY 1950-2003'!O125))</f>
        <v/>
      </c>
      <c r="P125" t="str">
        <f>IF('USGS 1970-2005'!P125="","",IF('ICSY 1950-2003'!P125="","",'USGS 1970-2005'!P125-'ICSY 1950-2003'!P125))</f>
        <v/>
      </c>
      <c r="Q125" t="str">
        <f>IF('USGS 1970-2005'!Q125="","",IF('ICSY 1950-2003'!Q125="","",'USGS 1970-2005'!Q125-'ICSY 1950-2003'!Q125))</f>
        <v/>
      </c>
      <c r="R125" t="str">
        <f>IF('USGS 1970-2005'!R125="","",IF('ICSY 1950-2003'!R125="","",'USGS 1970-2005'!R125-'ICSY 1950-2003'!R125))</f>
        <v/>
      </c>
      <c r="S125" t="str">
        <f>IF('USGS 1970-2005'!S125="","",IF('ICSY 1950-2003'!S125="","",'USGS 1970-2005'!S125-'ICSY 1950-2003'!S125))</f>
        <v/>
      </c>
      <c r="T125" t="str">
        <f>IF('USGS 1970-2005'!T125="","",IF('ICSY 1950-2003'!T125="","",'USGS 1970-2005'!T125-'ICSY 1950-2003'!T125))</f>
        <v/>
      </c>
      <c r="U125" t="str">
        <f>IF('USGS 1970-2005'!U125="","",IF('ICSY 1950-2003'!U125="","",'USGS 1970-2005'!U125-'ICSY 1950-2003'!U125))</f>
        <v/>
      </c>
      <c r="V125" t="str">
        <f>IF('USGS 1970-2005'!V125="","",IF('ICSY 1950-2003'!V125="","",'USGS 1970-2005'!V125-'ICSY 1950-2003'!V125))</f>
        <v/>
      </c>
      <c r="W125" t="str">
        <f>IF('USGS 1970-2005'!W125="","",IF('ICSY 1950-2003'!W125="","",'USGS 1970-2005'!W125-'ICSY 1950-2003'!W125))</f>
        <v/>
      </c>
      <c r="X125" t="str">
        <f>IF('USGS 1970-2005'!X125="","",IF('ICSY 1950-2003'!X125="","",'USGS 1970-2005'!X125-'ICSY 1950-2003'!X125))</f>
        <v/>
      </c>
      <c r="Y125" t="str">
        <f>IF('USGS 1970-2005'!Y125="","",IF('ICSY 1950-2003'!Y125="","",'USGS 1970-2005'!Y125-'ICSY 1950-2003'!Y125))</f>
        <v/>
      </c>
      <c r="Z125" t="str">
        <f>IF('USGS 1970-2005'!Z125="","",IF('ICSY 1950-2003'!Z125="","",'USGS 1970-2005'!Z125-'ICSY 1950-2003'!Z125))</f>
        <v/>
      </c>
      <c r="AA125" t="str">
        <f>IF('USGS 1970-2005'!AA125="","",IF('ICSY 1950-2003'!AA125="","",'USGS 1970-2005'!AA125-'ICSY 1950-2003'!AA125))</f>
        <v/>
      </c>
      <c r="AB125" t="str">
        <f>IF('USGS 1970-2005'!AB125="","",IF('ICSY 1950-2003'!AB125="","",'USGS 1970-2005'!AB125-'ICSY 1950-2003'!AB125))</f>
        <v/>
      </c>
      <c r="AC125" t="str">
        <f>IF('USGS 1970-2005'!AC125="","",IF('ICSY 1950-2003'!AC125="","",'USGS 1970-2005'!AC125-'ICSY 1950-2003'!AC125))</f>
        <v/>
      </c>
      <c r="AD125" t="str">
        <f>IF('USGS 1970-2005'!AD125="","",IF('ICSY 1950-2003'!AD125="","",'USGS 1970-2005'!AD125-'ICSY 1950-2003'!AD125))</f>
        <v/>
      </c>
      <c r="AE125" t="str">
        <f>IF('USGS 1970-2005'!AE125="","",IF('ICSY 1950-2003'!AE125="","",'USGS 1970-2005'!AE125-'ICSY 1950-2003'!AE125))</f>
        <v/>
      </c>
      <c r="AF125" t="str">
        <f>IF('USGS 1970-2005'!AF125="","",IF('ICSY 1950-2003'!AF125="","",'USGS 1970-2005'!AF125-'ICSY 1950-2003'!AF125))</f>
        <v/>
      </c>
      <c r="AG125" t="str">
        <f>IF('USGS 1970-2005'!AG125="","",IF('ICSY 1950-2003'!AG125="","",'USGS 1970-2005'!AG125-'ICSY 1950-2003'!AG125))</f>
        <v/>
      </c>
      <c r="AH125">
        <f>IF('USGS 1970-2005'!AH125="","",IF('ICSY 1950-2003'!AH125="","",'USGS 1970-2005'!AH125-'ICSY 1950-2003'!AH125))</f>
        <v>15</v>
      </c>
      <c r="AI125">
        <f>IF('USGS 1970-2005'!AI125="","",IF('ICSY 1950-2003'!AI125="","",'USGS 1970-2005'!AI125-'ICSY 1950-2003'!AI125))</f>
        <v>273</v>
      </c>
      <c r="AJ125">
        <f>IF('USGS 1970-2005'!AJ125="","",IF('ICSY 1950-2003'!AJ125="","",'USGS 1970-2005'!AJ125-'ICSY 1950-2003'!AJ125))</f>
        <v>0</v>
      </c>
      <c r="AK125">
        <f>IF('USGS 1970-2005'!AK125="","",IF('ICSY 1950-2003'!AK125="","",'USGS 1970-2005'!AK125-'ICSY 1950-2003'!AK125))</f>
        <v>0</v>
      </c>
      <c r="AL125">
        <f>IF('USGS 1970-2005'!AL125="","",IF('ICSY 1950-2003'!AL125="","",'USGS 1970-2005'!AL125-'ICSY 1950-2003'!AL125))</f>
        <v>-56</v>
      </c>
      <c r="AM125">
        <f>IF('USGS 1970-2005'!AM125="","",IF('ICSY 1950-2003'!AM125="","",'USGS 1970-2005'!AM125-'ICSY 1950-2003'!AM125))</f>
        <v>74</v>
      </c>
      <c r="AN125">
        <f>IF('USGS 1970-2005'!AN125="","",IF('ICSY 1950-2003'!AN125="","",'USGS 1970-2005'!AN125-'ICSY 1950-2003'!AN125))</f>
        <v>0</v>
      </c>
      <c r="AO125">
        <f>IF('USGS 1970-2005'!AO125="","",IF('ICSY 1950-2003'!AO125="","",'USGS 1970-2005'!AO125-'ICSY 1950-2003'!AO125))</f>
        <v>0</v>
      </c>
      <c r="AP125">
        <f>IF('USGS 1970-2005'!AP125="","",IF('ICSY 1950-2003'!AP125="","",'USGS 1970-2005'!AP125-'ICSY 1950-2003'!AP125))</f>
        <v>-3</v>
      </c>
      <c r="AQ125">
        <f>IF('USGS 1970-2005'!AQ125="","",IF('ICSY 1950-2003'!AQ125="","",'USGS 1970-2005'!AQ125-'ICSY 1950-2003'!AQ125))</f>
        <v>0</v>
      </c>
      <c r="AR125">
        <f>IF('USGS 1970-2005'!AR125="","",IF('ICSY 1950-2003'!AR125="","",'USGS 1970-2005'!AR125-'ICSY 1950-2003'!AR125))</f>
        <v>0</v>
      </c>
      <c r="AS125">
        <f>IF('USGS 1970-2005'!AS125="","",IF('ICSY 1950-2003'!AS125="","",'USGS 1970-2005'!AS125-'ICSY 1950-2003'!AS125))</f>
        <v>0</v>
      </c>
      <c r="AU125">
        <f t="shared" si="1"/>
        <v>1.4999999999999999E-2</v>
      </c>
    </row>
    <row r="126" spans="1:47" x14ac:dyDescent="0.2">
      <c r="A126" t="s">
        <v>350</v>
      </c>
      <c r="B126" t="s">
        <v>351</v>
      </c>
      <c r="C126" t="s">
        <v>352</v>
      </c>
      <c r="L126" t="str">
        <f>IF('USGS 1970-2005'!L126="","",IF('ICSY 1950-2003'!L126="","",'USGS 1970-2005'!L126-'ICSY 1950-2003'!L126))</f>
        <v/>
      </c>
      <c r="M126" t="str">
        <f>IF('USGS 1970-2005'!M126="","",IF('ICSY 1950-2003'!M126="","",'USGS 1970-2005'!M126-'ICSY 1950-2003'!M126))</f>
        <v/>
      </c>
      <c r="N126" t="str">
        <f>IF('USGS 1970-2005'!N126="","",IF('ICSY 1950-2003'!N126="","",'USGS 1970-2005'!N126-'ICSY 1950-2003'!N126))</f>
        <v/>
      </c>
      <c r="O126" t="str">
        <f>IF('USGS 1970-2005'!O126="","",IF('ICSY 1950-2003'!O126="","",'USGS 1970-2005'!O126-'ICSY 1950-2003'!O126))</f>
        <v/>
      </c>
      <c r="P126" t="str">
        <f>IF('USGS 1970-2005'!P126="","",IF('ICSY 1950-2003'!P126="","",'USGS 1970-2005'!P126-'ICSY 1950-2003'!P126))</f>
        <v/>
      </c>
      <c r="Q126" t="str">
        <f>IF('USGS 1970-2005'!Q126="","",IF('ICSY 1950-2003'!Q126="","",'USGS 1970-2005'!Q126-'ICSY 1950-2003'!Q126))</f>
        <v/>
      </c>
      <c r="R126" t="str">
        <f>IF('USGS 1970-2005'!R126="","",IF('ICSY 1950-2003'!R126="","",'USGS 1970-2005'!R126-'ICSY 1950-2003'!R126))</f>
        <v/>
      </c>
      <c r="S126" t="str">
        <f>IF('USGS 1970-2005'!S126="","",IF('ICSY 1950-2003'!S126="","",'USGS 1970-2005'!S126-'ICSY 1950-2003'!S126))</f>
        <v/>
      </c>
      <c r="T126" t="str">
        <f>IF('USGS 1970-2005'!T126="","",IF('ICSY 1950-2003'!T126="","",'USGS 1970-2005'!T126-'ICSY 1950-2003'!T126))</f>
        <v/>
      </c>
      <c r="U126" t="str">
        <f>IF('USGS 1970-2005'!U126="","",IF('ICSY 1950-2003'!U126="","",'USGS 1970-2005'!U126-'ICSY 1950-2003'!U126))</f>
        <v/>
      </c>
      <c r="V126" t="str">
        <f>IF('USGS 1970-2005'!V126="","",IF('ICSY 1950-2003'!V126="","",'USGS 1970-2005'!V126-'ICSY 1950-2003'!V126))</f>
        <v/>
      </c>
      <c r="W126" t="str">
        <f>IF('USGS 1970-2005'!W126="","",IF('ICSY 1950-2003'!W126="","",'USGS 1970-2005'!W126-'ICSY 1950-2003'!W126))</f>
        <v/>
      </c>
      <c r="X126" t="str">
        <f>IF('USGS 1970-2005'!X126="","",IF('ICSY 1950-2003'!X126="","",'USGS 1970-2005'!X126-'ICSY 1950-2003'!X126))</f>
        <v/>
      </c>
      <c r="Y126" t="str">
        <f>IF('USGS 1970-2005'!Y126="","",IF('ICSY 1950-2003'!Y126="","",'USGS 1970-2005'!Y126-'ICSY 1950-2003'!Y126))</f>
        <v/>
      </c>
      <c r="Z126" t="str">
        <f>IF('USGS 1970-2005'!Z126="","",IF('ICSY 1950-2003'!Z126="","",'USGS 1970-2005'!Z126-'ICSY 1950-2003'!Z126))</f>
        <v/>
      </c>
      <c r="AA126" t="str">
        <f>IF('USGS 1970-2005'!AA126="","",IF('ICSY 1950-2003'!AA126="","",'USGS 1970-2005'!AA126-'ICSY 1950-2003'!AA126))</f>
        <v/>
      </c>
      <c r="AB126" t="str">
        <f>IF('USGS 1970-2005'!AB126="","",IF('ICSY 1950-2003'!AB126="","",'USGS 1970-2005'!AB126-'ICSY 1950-2003'!AB126))</f>
        <v/>
      </c>
      <c r="AC126" t="str">
        <f>IF('USGS 1970-2005'!AC126="","",IF('ICSY 1950-2003'!AC126="","",'USGS 1970-2005'!AC126-'ICSY 1950-2003'!AC126))</f>
        <v/>
      </c>
      <c r="AD126" t="str">
        <f>IF('USGS 1970-2005'!AD126="","",IF('ICSY 1950-2003'!AD126="","",'USGS 1970-2005'!AD126-'ICSY 1950-2003'!AD126))</f>
        <v/>
      </c>
      <c r="AE126" t="str">
        <f>IF('USGS 1970-2005'!AE126="","",IF('ICSY 1950-2003'!AE126="","",'USGS 1970-2005'!AE126-'ICSY 1950-2003'!AE126))</f>
        <v/>
      </c>
      <c r="AF126" t="str">
        <f>IF('USGS 1970-2005'!AF126="","",IF('ICSY 1950-2003'!AF126="","",'USGS 1970-2005'!AF126-'ICSY 1950-2003'!AF126))</f>
        <v/>
      </c>
      <c r="AG126" t="str">
        <f>IF('USGS 1970-2005'!AG126="","",IF('ICSY 1950-2003'!AG126="","",'USGS 1970-2005'!AG126-'ICSY 1950-2003'!AG126))</f>
        <v/>
      </c>
      <c r="AH126" t="str">
        <f>IF('USGS 1970-2005'!AH126="","",IF('ICSY 1950-2003'!AH126="","",'USGS 1970-2005'!AH126-'ICSY 1950-2003'!AH126))</f>
        <v/>
      </c>
      <c r="AI126" t="str">
        <f>IF('USGS 1970-2005'!AI126="","",IF('ICSY 1950-2003'!AI126="","",'USGS 1970-2005'!AI126-'ICSY 1950-2003'!AI126))</f>
        <v/>
      </c>
      <c r="AJ126" t="str">
        <f>IF('USGS 1970-2005'!AJ126="","",IF('ICSY 1950-2003'!AJ126="","",'USGS 1970-2005'!AJ126-'ICSY 1950-2003'!AJ126))</f>
        <v/>
      </c>
      <c r="AK126" t="str">
        <f>IF('USGS 1970-2005'!AK126="","",IF('ICSY 1950-2003'!AK126="","",'USGS 1970-2005'!AK126-'ICSY 1950-2003'!AK126))</f>
        <v/>
      </c>
      <c r="AL126" t="str">
        <f>IF('USGS 1970-2005'!AL126="","",IF('ICSY 1950-2003'!AL126="","",'USGS 1970-2005'!AL126-'ICSY 1950-2003'!AL126))</f>
        <v/>
      </c>
      <c r="AM126" t="str">
        <f>IF('USGS 1970-2005'!AM126="","",IF('ICSY 1950-2003'!AM126="","",'USGS 1970-2005'!AM126-'ICSY 1950-2003'!AM126))</f>
        <v/>
      </c>
      <c r="AN126" t="str">
        <f>IF('USGS 1970-2005'!AN126="","",IF('ICSY 1950-2003'!AN126="","",'USGS 1970-2005'!AN126-'ICSY 1950-2003'!AN126))</f>
        <v/>
      </c>
      <c r="AO126" t="str">
        <f>IF('USGS 1970-2005'!AO126="","",IF('ICSY 1950-2003'!AO126="","",'USGS 1970-2005'!AO126-'ICSY 1950-2003'!AO126))</f>
        <v/>
      </c>
      <c r="AP126" t="str">
        <f>IF('USGS 1970-2005'!AP126="","",IF('ICSY 1950-2003'!AP126="","",'USGS 1970-2005'!AP126-'ICSY 1950-2003'!AP126))</f>
        <v/>
      </c>
      <c r="AQ126" t="str">
        <f>IF('USGS 1970-2005'!AQ126="","",IF('ICSY 1950-2003'!AQ126="","",'USGS 1970-2005'!AQ126-'ICSY 1950-2003'!AQ126))</f>
        <v/>
      </c>
      <c r="AR126" t="str">
        <f>IF('USGS 1970-2005'!AR126="","",IF('ICSY 1950-2003'!AR126="","",'USGS 1970-2005'!AR126-'ICSY 1950-2003'!AR126))</f>
        <v/>
      </c>
      <c r="AS126" t="str">
        <f>IF('USGS 1970-2005'!AS126="","",IF('ICSY 1950-2003'!AS126="","",'USGS 1970-2005'!AS126-'ICSY 1950-2003'!AS126))</f>
        <v/>
      </c>
      <c r="AU126">
        <f t="shared" si="1"/>
        <v>0</v>
      </c>
    </row>
    <row r="127" spans="1:47" x14ac:dyDescent="0.2">
      <c r="A127" t="s">
        <v>353</v>
      </c>
      <c r="B127" t="s">
        <v>354</v>
      </c>
      <c r="C127" t="s">
        <v>355</v>
      </c>
      <c r="L127" t="str">
        <f>IF('USGS 1970-2005'!L127="","",IF('ICSY 1950-2003'!L127="","",'USGS 1970-2005'!L127-'ICSY 1950-2003'!L127))</f>
        <v/>
      </c>
      <c r="M127" t="str">
        <f>IF('USGS 1970-2005'!M127="","",IF('ICSY 1950-2003'!M127="","",'USGS 1970-2005'!M127-'ICSY 1950-2003'!M127))</f>
        <v/>
      </c>
      <c r="N127" t="str">
        <f>IF('USGS 1970-2005'!N127="","",IF('ICSY 1950-2003'!N127="","",'USGS 1970-2005'!N127-'ICSY 1950-2003'!N127))</f>
        <v/>
      </c>
      <c r="O127" t="str">
        <f>IF('USGS 1970-2005'!O127="","",IF('ICSY 1950-2003'!O127="","",'USGS 1970-2005'!O127-'ICSY 1950-2003'!O127))</f>
        <v/>
      </c>
      <c r="P127" t="str">
        <f>IF('USGS 1970-2005'!P127="","",IF('ICSY 1950-2003'!P127="","",'USGS 1970-2005'!P127-'ICSY 1950-2003'!P127))</f>
        <v/>
      </c>
      <c r="Q127" t="str">
        <f>IF('USGS 1970-2005'!Q127="","",IF('ICSY 1950-2003'!Q127="","",'USGS 1970-2005'!Q127-'ICSY 1950-2003'!Q127))</f>
        <v/>
      </c>
      <c r="R127" t="str">
        <f>IF('USGS 1970-2005'!R127="","",IF('ICSY 1950-2003'!R127="","",'USGS 1970-2005'!R127-'ICSY 1950-2003'!R127))</f>
        <v/>
      </c>
      <c r="S127" t="str">
        <f>IF('USGS 1970-2005'!S127="","",IF('ICSY 1950-2003'!S127="","",'USGS 1970-2005'!S127-'ICSY 1950-2003'!S127))</f>
        <v/>
      </c>
      <c r="T127" t="str">
        <f>IF('USGS 1970-2005'!T127="","",IF('ICSY 1950-2003'!T127="","",'USGS 1970-2005'!T127-'ICSY 1950-2003'!T127))</f>
        <v/>
      </c>
      <c r="U127" t="str">
        <f>IF('USGS 1970-2005'!U127="","",IF('ICSY 1950-2003'!U127="","",'USGS 1970-2005'!U127-'ICSY 1950-2003'!U127))</f>
        <v/>
      </c>
      <c r="V127" t="str">
        <f>IF('USGS 1970-2005'!V127="","",IF('ICSY 1950-2003'!V127="","",'USGS 1970-2005'!V127-'ICSY 1950-2003'!V127))</f>
        <v/>
      </c>
      <c r="W127" t="str">
        <f>IF('USGS 1970-2005'!W127="","",IF('ICSY 1950-2003'!W127="","",'USGS 1970-2005'!W127-'ICSY 1950-2003'!W127))</f>
        <v/>
      </c>
      <c r="X127" t="str">
        <f>IF('USGS 1970-2005'!X127="","",IF('ICSY 1950-2003'!X127="","",'USGS 1970-2005'!X127-'ICSY 1950-2003'!X127))</f>
        <v/>
      </c>
      <c r="Y127" t="str">
        <f>IF('USGS 1970-2005'!Y127="","",IF('ICSY 1950-2003'!Y127="","",'USGS 1970-2005'!Y127-'ICSY 1950-2003'!Y127))</f>
        <v/>
      </c>
      <c r="Z127" t="str">
        <f>IF('USGS 1970-2005'!Z127="","",IF('ICSY 1950-2003'!Z127="","",'USGS 1970-2005'!Z127-'ICSY 1950-2003'!Z127))</f>
        <v/>
      </c>
      <c r="AA127" t="str">
        <f>IF('USGS 1970-2005'!AA127="","",IF('ICSY 1950-2003'!AA127="","",'USGS 1970-2005'!AA127-'ICSY 1950-2003'!AA127))</f>
        <v/>
      </c>
      <c r="AB127" t="str">
        <f>IF('USGS 1970-2005'!AB127="","",IF('ICSY 1950-2003'!AB127="","",'USGS 1970-2005'!AB127-'ICSY 1950-2003'!AB127))</f>
        <v/>
      </c>
      <c r="AC127" t="str">
        <f>IF('USGS 1970-2005'!AC127="","",IF('ICSY 1950-2003'!AC127="","",'USGS 1970-2005'!AC127-'ICSY 1950-2003'!AC127))</f>
        <v/>
      </c>
      <c r="AD127" t="str">
        <f>IF('USGS 1970-2005'!AD127="","",IF('ICSY 1950-2003'!AD127="","",'USGS 1970-2005'!AD127-'ICSY 1950-2003'!AD127))</f>
        <v/>
      </c>
      <c r="AE127" t="str">
        <f>IF('USGS 1970-2005'!AE127="","",IF('ICSY 1950-2003'!AE127="","",'USGS 1970-2005'!AE127-'ICSY 1950-2003'!AE127))</f>
        <v/>
      </c>
      <c r="AF127" t="str">
        <f>IF('USGS 1970-2005'!AF127="","",IF('ICSY 1950-2003'!AF127="","",'USGS 1970-2005'!AF127-'ICSY 1950-2003'!AF127))</f>
        <v/>
      </c>
      <c r="AG127" t="str">
        <f>IF('USGS 1970-2005'!AG127="","",IF('ICSY 1950-2003'!AG127="","",'USGS 1970-2005'!AG127-'ICSY 1950-2003'!AG127))</f>
        <v/>
      </c>
      <c r="AH127" t="str">
        <f>IF('USGS 1970-2005'!AH127="","",IF('ICSY 1950-2003'!AH127="","",'USGS 1970-2005'!AH127-'ICSY 1950-2003'!AH127))</f>
        <v/>
      </c>
      <c r="AI127" t="str">
        <f>IF('USGS 1970-2005'!AI127="","",IF('ICSY 1950-2003'!AI127="","",'USGS 1970-2005'!AI127-'ICSY 1950-2003'!AI127))</f>
        <v/>
      </c>
      <c r="AJ127" t="str">
        <f>IF('USGS 1970-2005'!AJ127="","",IF('ICSY 1950-2003'!AJ127="","",'USGS 1970-2005'!AJ127-'ICSY 1950-2003'!AJ127))</f>
        <v/>
      </c>
      <c r="AK127" t="str">
        <f>IF('USGS 1970-2005'!AK127="","",IF('ICSY 1950-2003'!AK127="","",'USGS 1970-2005'!AK127-'ICSY 1950-2003'!AK127))</f>
        <v/>
      </c>
      <c r="AL127" t="str">
        <f>IF('USGS 1970-2005'!AL127="","",IF('ICSY 1950-2003'!AL127="","",'USGS 1970-2005'!AL127-'ICSY 1950-2003'!AL127))</f>
        <v/>
      </c>
      <c r="AM127" t="str">
        <f>IF('USGS 1970-2005'!AM127="","",IF('ICSY 1950-2003'!AM127="","",'USGS 1970-2005'!AM127-'ICSY 1950-2003'!AM127))</f>
        <v/>
      </c>
      <c r="AN127" t="str">
        <f>IF('USGS 1970-2005'!AN127="","",IF('ICSY 1950-2003'!AN127="","",'USGS 1970-2005'!AN127-'ICSY 1950-2003'!AN127))</f>
        <v/>
      </c>
      <c r="AO127" t="str">
        <f>IF('USGS 1970-2005'!AO127="","",IF('ICSY 1950-2003'!AO127="","",'USGS 1970-2005'!AO127-'ICSY 1950-2003'!AO127))</f>
        <v/>
      </c>
      <c r="AP127" t="str">
        <f>IF('USGS 1970-2005'!AP127="","",IF('ICSY 1950-2003'!AP127="","",'USGS 1970-2005'!AP127-'ICSY 1950-2003'!AP127))</f>
        <v/>
      </c>
      <c r="AQ127" t="str">
        <f>IF('USGS 1970-2005'!AQ127="","",IF('ICSY 1950-2003'!AQ127="","",'USGS 1970-2005'!AQ127-'ICSY 1950-2003'!AQ127))</f>
        <v/>
      </c>
      <c r="AR127" t="str">
        <f>IF('USGS 1970-2005'!AR127="","",IF('ICSY 1950-2003'!AR127="","",'USGS 1970-2005'!AR127-'ICSY 1950-2003'!AR127))</f>
        <v/>
      </c>
      <c r="AS127" t="str">
        <f>IF('USGS 1970-2005'!AS127="","",IF('ICSY 1950-2003'!AS127="","",'USGS 1970-2005'!AS127-'ICSY 1950-2003'!AS127))</f>
        <v/>
      </c>
      <c r="AU127">
        <f t="shared" si="1"/>
        <v>0</v>
      </c>
    </row>
    <row r="128" spans="1:47" x14ac:dyDescent="0.2">
      <c r="A128" t="s">
        <v>356</v>
      </c>
      <c r="B128" t="s">
        <v>357</v>
      </c>
      <c r="C128" t="s">
        <v>358</v>
      </c>
      <c r="L128" t="str">
        <f>IF('USGS 1970-2005'!L128="","",IF('ICSY 1950-2003'!L128="","",'USGS 1970-2005'!L128-'ICSY 1950-2003'!L128))</f>
        <v/>
      </c>
      <c r="M128" t="str">
        <f>IF('USGS 1970-2005'!M128="","",IF('ICSY 1950-2003'!M128="","",'USGS 1970-2005'!M128-'ICSY 1950-2003'!M128))</f>
        <v/>
      </c>
      <c r="N128" t="str">
        <f>IF('USGS 1970-2005'!N128="","",IF('ICSY 1950-2003'!N128="","",'USGS 1970-2005'!N128-'ICSY 1950-2003'!N128))</f>
        <v/>
      </c>
      <c r="O128" t="str">
        <f>IF('USGS 1970-2005'!O128="","",IF('ICSY 1950-2003'!O128="","",'USGS 1970-2005'!O128-'ICSY 1950-2003'!O128))</f>
        <v/>
      </c>
      <c r="P128" t="str">
        <f>IF('USGS 1970-2005'!P128="","",IF('ICSY 1950-2003'!P128="","",'USGS 1970-2005'!P128-'ICSY 1950-2003'!P128))</f>
        <v/>
      </c>
      <c r="Q128" t="str">
        <f>IF('USGS 1970-2005'!Q128="","",IF('ICSY 1950-2003'!Q128="","",'USGS 1970-2005'!Q128-'ICSY 1950-2003'!Q128))</f>
        <v/>
      </c>
      <c r="R128" t="str">
        <f>IF('USGS 1970-2005'!R128="","",IF('ICSY 1950-2003'!R128="","",'USGS 1970-2005'!R128-'ICSY 1950-2003'!R128))</f>
        <v/>
      </c>
      <c r="S128" t="str">
        <f>IF('USGS 1970-2005'!S128="","",IF('ICSY 1950-2003'!S128="","",'USGS 1970-2005'!S128-'ICSY 1950-2003'!S128))</f>
        <v/>
      </c>
      <c r="T128" t="str">
        <f>IF('USGS 1970-2005'!T128="","",IF('ICSY 1950-2003'!T128="","",'USGS 1970-2005'!T128-'ICSY 1950-2003'!T128))</f>
        <v/>
      </c>
      <c r="U128" t="str">
        <f>IF('USGS 1970-2005'!U128="","",IF('ICSY 1950-2003'!U128="","",'USGS 1970-2005'!U128-'ICSY 1950-2003'!U128))</f>
        <v/>
      </c>
      <c r="V128" t="str">
        <f>IF('USGS 1970-2005'!V128="","",IF('ICSY 1950-2003'!V128="","",'USGS 1970-2005'!V128-'ICSY 1950-2003'!V128))</f>
        <v/>
      </c>
      <c r="W128" t="str">
        <f>IF('USGS 1970-2005'!W128="","",IF('ICSY 1950-2003'!W128="","",'USGS 1970-2005'!W128-'ICSY 1950-2003'!W128))</f>
        <v/>
      </c>
      <c r="X128" t="str">
        <f>IF('USGS 1970-2005'!X128="","",IF('ICSY 1950-2003'!X128="","",'USGS 1970-2005'!X128-'ICSY 1950-2003'!X128))</f>
        <v/>
      </c>
      <c r="Y128" t="str">
        <f>IF('USGS 1970-2005'!Y128="","",IF('ICSY 1950-2003'!Y128="","",'USGS 1970-2005'!Y128-'ICSY 1950-2003'!Y128))</f>
        <v/>
      </c>
      <c r="Z128" t="str">
        <f>IF('USGS 1970-2005'!Z128="","",IF('ICSY 1950-2003'!Z128="","",'USGS 1970-2005'!Z128-'ICSY 1950-2003'!Z128))</f>
        <v/>
      </c>
      <c r="AA128" t="str">
        <f>IF('USGS 1970-2005'!AA128="","",IF('ICSY 1950-2003'!AA128="","",'USGS 1970-2005'!AA128-'ICSY 1950-2003'!AA128))</f>
        <v/>
      </c>
      <c r="AB128" t="str">
        <f>IF('USGS 1970-2005'!AB128="","",IF('ICSY 1950-2003'!AB128="","",'USGS 1970-2005'!AB128-'ICSY 1950-2003'!AB128))</f>
        <v/>
      </c>
      <c r="AC128" t="str">
        <f>IF('USGS 1970-2005'!AC128="","",IF('ICSY 1950-2003'!AC128="","",'USGS 1970-2005'!AC128-'ICSY 1950-2003'!AC128))</f>
        <v/>
      </c>
      <c r="AD128" t="str">
        <f>IF('USGS 1970-2005'!AD128="","",IF('ICSY 1950-2003'!AD128="","",'USGS 1970-2005'!AD128-'ICSY 1950-2003'!AD128))</f>
        <v/>
      </c>
      <c r="AE128" t="str">
        <f>IF('USGS 1970-2005'!AE128="","",IF('ICSY 1950-2003'!AE128="","",'USGS 1970-2005'!AE128-'ICSY 1950-2003'!AE128))</f>
        <v/>
      </c>
      <c r="AF128" t="str">
        <f>IF('USGS 1970-2005'!AF128="","",IF('ICSY 1950-2003'!AF128="","",'USGS 1970-2005'!AF128-'ICSY 1950-2003'!AF128))</f>
        <v/>
      </c>
      <c r="AG128" t="str">
        <f>IF('USGS 1970-2005'!AG128="","",IF('ICSY 1950-2003'!AG128="","",'USGS 1970-2005'!AG128-'ICSY 1950-2003'!AG128))</f>
        <v/>
      </c>
      <c r="AH128">
        <f>IF('USGS 1970-2005'!AH128="","",IF('ICSY 1950-2003'!AH128="","",'USGS 1970-2005'!AH128-'ICSY 1950-2003'!AH128))</f>
        <v>0</v>
      </c>
      <c r="AI128">
        <f>IF('USGS 1970-2005'!AI128="","",IF('ICSY 1950-2003'!AI128="","",'USGS 1970-2005'!AI128-'ICSY 1950-2003'!AI128))</f>
        <v>0</v>
      </c>
      <c r="AJ128">
        <f>IF('USGS 1970-2005'!AJ128="","",IF('ICSY 1950-2003'!AJ128="","",'USGS 1970-2005'!AJ128-'ICSY 1950-2003'!AJ128))</f>
        <v>0</v>
      </c>
      <c r="AK128">
        <f>IF('USGS 1970-2005'!AK128="","",IF('ICSY 1950-2003'!AK128="","",'USGS 1970-2005'!AK128-'ICSY 1950-2003'!AK128))</f>
        <v>1</v>
      </c>
      <c r="AL128">
        <f>IF('USGS 1970-2005'!AL128="","",IF('ICSY 1950-2003'!AL128="","",'USGS 1970-2005'!AL128-'ICSY 1950-2003'!AL128))</f>
        <v>1</v>
      </c>
      <c r="AM128">
        <f>IF('USGS 1970-2005'!AM128="","",IF('ICSY 1950-2003'!AM128="","",'USGS 1970-2005'!AM128-'ICSY 1950-2003'!AM128))</f>
        <v>-110</v>
      </c>
      <c r="AN128">
        <f>IF('USGS 1970-2005'!AN128="","",IF('ICSY 1950-2003'!AN128="","",'USGS 1970-2005'!AN128-'ICSY 1950-2003'!AN128))</f>
        <v>0</v>
      </c>
      <c r="AO128">
        <f>IF('USGS 1970-2005'!AO128="","",IF('ICSY 1950-2003'!AO128="","",'USGS 1970-2005'!AO128-'ICSY 1950-2003'!AO128))</f>
        <v>-43</v>
      </c>
      <c r="AP128">
        <f>IF('USGS 1970-2005'!AP128="","",IF('ICSY 1950-2003'!AP128="","",'USGS 1970-2005'!AP128-'ICSY 1950-2003'!AP128))</f>
        <v>-216</v>
      </c>
      <c r="AQ128">
        <f>IF('USGS 1970-2005'!AQ128="","",IF('ICSY 1950-2003'!AQ128="","",'USGS 1970-2005'!AQ128-'ICSY 1950-2003'!AQ128))</f>
        <v>0</v>
      </c>
      <c r="AR128">
        <f>IF('USGS 1970-2005'!AR128="","",IF('ICSY 1950-2003'!AR128="","",'USGS 1970-2005'!AR128-'ICSY 1950-2003'!AR128))</f>
        <v>-177</v>
      </c>
      <c r="AS128">
        <f>IF('USGS 1970-2005'!AS128="","",IF('ICSY 1950-2003'!AS128="","",'USGS 1970-2005'!AS128-'ICSY 1950-2003'!AS128))</f>
        <v>-64</v>
      </c>
      <c r="AU128">
        <f t="shared" si="1"/>
        <v>-0.60799999999999998</v>
      </c>
    </row>
    <row r="129" spans="1:47" x14ac:dyDescent="0.2">
      <c r="A129" t="s">
        <v>359</v>
      </c>
      <c r="B129" t="s">
        <v>360</v>
      </c>
      <c r="C129" t="s">
        <v>361</v>
      </c>
      <c r="L129">
        <f>IF('USGS 1970-2005'!L129="","",IF('ICSY 1950-2003'!L129="","",'USGS 1970-2005'!L129-'ICSY 1950-2003'!L129))</f>
        <v>1.3599999999999994</v>
      </c>
      <c r="M129">
        <f>IF('USGS 1970-2005'!M129="","",IF('ICSY 1950-2003'!M129="","",'USGS 1970-2005'!M129-'ICSY 1950-2003'!M129))</f>
        <v>8</v>
      </c>
      <c r="N129">
        <f>IF('USGS 1970-2005'!N129="","",IF('ICSY 1950-2003'!N129="","",'USGS 1970-2005'!N129-'ICSY 1950-2003'!N129))</f>
        <v>7</v>
      </c>
      <c r="O129">
        <f>IF('USGS 1970-2005'!O129="","",IF('ICSY 1950-2003'!O129="","",'USGS 1970-2005'!O129-'ICSY 1950-2003'!O129))</f>
        <v>0</v>
      </c>
      <c r="P129">
        <f>IF('USGS 1970-2005'!P129="","",IF('ICSY 1950-2003'!P129="","",'USGS 1970-2005'!P129-'ICSY 1950-2003'!P129))</f>
        <v>-8.9999999999996305E-2</v>
      </c>
      <c r="Q129">
        <f>IF('USGS 1970-2005'!Q129="","",IF('ICSY 1950-2003'!Q129="","",'USGS 1970-2005'!Q129-'ICSY 1950-2003'!Q129))</f>
        <v>0.17999999999999972</v>
      </c>
      <c r="R129">
        <f>IF('USGS 1970-2005'!R129="","",IF('ICSY 1950-2003'!R129="","",'USGS 1970-2005'!R129-'ICSY 1950-2003'!R129))</f>
        <v>4.5499999999999972</v>
      </c>
      <c r="S129">
        <f>IF('USGS 1970-2005'!S129="","",IF('ICSY 1950-2003'!S129="","",'USGS 1970-2005'!S129-'ICSY 1950-2003'!S129))</f>
        <v>0.73000000000000398</v>
      </c>
      <c r="T129">
        <f>IF('USGS 1970-2005'!T129="","",IF('ICSY 1950-2003'!T129="","",'USGS 1970-2005'!T129-'ICSY 1950-2003'!T129))</f>
        <v>0.35999999999999943</v>
      </c>
      <c r="U129">
        <f>IF('USGS 1970-2005'!U129="","",IF('ICSY 1950-2003'!U129="","",'USGS 1970-2005'!U129-'ICSY 1950-2003'!U129))</f>
        <v>7</v>
      </c>
      <c r="V129">
        <f>IF('USGS 1970-2005'!V129="","",IF('ICSY 1950-2003'!V129="","",'USGS 1970-2005'!V129-'ICSY 1950-2003'!V129))</f>
        <v>0</v>
      </c>
      <c r="W129">
        <f>IF('USGS 1970-2005'!W129="","",IF('ICSY 1950-2003'!W129="","",'USGS 1970-2005'!W129-'ICSY 1950-2003'!W129))</f>
        <v>-0.54999999999999716</v>
      </c>
      <c r="X129">
        <f>IF('USGS 1970-2005'!X129="","",IF('ICSY 1950-2003'!X129="","",'USGS 1970-2005'!X129-'ICSY 1950-2003'!X129))</f>
        <v>0.35999999999999943</v>
      </c>
      <c r="Y129">
        <f>IF('USGS 1970-2005'!Y129="","",IF('ICSY 1950-2003'!Y129="","",'USGS 1970-2005'!Y129-'ICSY 1950-2003'!Y129))</f>
        <v>-0.54999999999999716</v>
      </c>
      <c r="Z129">
        <f>IF('USGS 1970-2005'!Z129="","",IF('ICSY 1950-2003'!Z129="","",'USGS 1970-2005'!Z129-'ICSY 1950-2003'!Z129))</f>
        <v>-1.5499999999999972</v>
      </c>
      <c r="AA129">
        <f>IF('USGS 1970-2005'!AA129="","",IF('ICSY 1950-2003'!AA129="","",'USGS 1970-2005'!AA129-'ICSY 1950-2003'!AA129))</f>
        <v>7.4500000000000028</v>
      </c>
      <c r="AB129">
        <f>IF('USGS 1970-2005'!AB129="","",IF('ICSY 1950-2003'!AB129="","",'USGS 1970-2005'!AB129-'ICSY 1950-2003'!AB129))</f>
        <v>3.4500000000000028</v>
      </c>
      <c r="AC129">
        <f>IF('USGS 1970-2005'!AC129="","",IF('ICSY 1950-2003'!AC129="","",'USGS 1970-2005'!AC129-'ICSY 1950-2003'!AC129))</f>
        <v>4.18</v>
      </c>
      <c r="AD129">
        <f>IF('USGS 1970-2005'!AD129="","",IF('ICSY 1950-2003'!AD129="","",'USGS 1970-2005'!AD129-'ICSY 1950-2003'!AD129))</f>
        <v>3.2899999999999991</v>
      </c>
      <c r="AE129">
        <f>IF('USGS 1970-2005'!AE129="","",IF('ICSY 1950-2003'!AE129="","",'USGS 1970-2005'!AE129-'ICSY 1950-2003'!AE129))</f>
        <v>36</v>
      </c>
      <c r="AF129">
        <f>IF('USGS 1970-2005'!AF129="","",IF('ICSY 1950-2003'!AF129="","",'USGS 1970-2005'!AF129-'ICSY 1950-2003'!AF129))</f>
        <v>31</v>
      </c>
      <c r="AG129">
        <f>IF('USGS 1970-2005'!AG129="","",IF('ICSY 1950-2003'!AG129="","",'USGS 1970-2005'!AG129-'ICSY 1950-2003'!AG129))</f>
        <v>28</v>
      </c>
      <c r="AH129">
        <f>IF('USGS 1970-2005'!AH129="","",IF('ICSY 1950-2003'!AH129="","",'USGS 1970-2005'!AH129-'ICSY 1950-2003'!AH129))</f>
        <v>30</v>
      </c>
      <c r="AI129">
        <f>IF('USGS 1970-2005'!AI129="","",IF('ICSY 1950-2003'!AI129="","",'USGS 1970-2005'!AI129-'ICSY 1950-2003'!AI129))</f>
        <v>24</v>
      </c>
      <c r="AJ129" t="str">
        <f>IF('USGS 1970-2005'!AJ129="","",IF('ICSY 1950-2003'!AJ129="","",'USGS 1970-2005'!AJ129-'ICSY 1950-2003'!AJ129))</f>
        <v/>
      </c>
      <c r="AK129">
        <f>IF('USGS 1970-2005'!AK129="","",IF('ICSY 1950-2003'!AK129="","",'USGS 1970-2005'!AK129-'ICSY 1950-2003'!AK129))</f>
        <v>1.8130000000000024</v>
      </c>
      <c r="AL129">
        <f>IF('USGS 1970-2005'!AL129="","",IF('ICSY 1950-2003'!AL129="","",'USGS 1970-2005'!AL129-'ICSY 1950-2003'!AL129))</f>
        <v>35.667999999999999</v>
      </c>
      <c r="AM129">
        <f>IF('USGS 1970-2005'!AM129="","",IF('ICSY 1950-2003'!AM129="","",'USGS 1970-2005'!AM129-'ICSY 1950-2003'!AM129))</f>
        <v>83.783000000000001</v>
      </c>
      <c r="AN129">
        <f>IF('USGS 1970-2005'!AN129="","",IF('ICSY 1950-2003'!AN129="","",'USGS 1970-2005'!AN129-'ICSY 1950-2003'!AN129))</f>
        <v>-0.32699999999999818</v>
      </c>
      <c r="AO129">
        <f>IF('USGS 1970-2005'!AO129="","",IF('ICSY 1950-2003'!AO129="","",'USGS 1970-2005'!AO129-'ICSY 1950-2003'!AO129))</f>
        <v>0</v>
      </c>
      <c r="AP129">
        <f>IF('USGS 1970-2005'!AP129="","",IF('ICSY 1950-2003'!AP129="","",'USGS 1970-2005'!AP129-'ICSY 1950-2003'!AP129))</f>
        <v>3</v>
      </c>
      <c r="AQ129">
        <f>IF('USGS 1970-2005'!AQ129="","",IF('ICSY 1950-2003'!AQ129="","",'USGS 1970-2005'!AQ129-'ICSY 1950-2003'!AQ129))</f>
        <v>1</v>
      </c>
      <c r="AR129">
        <f>IF('USGS 1970-2005'!AR129="","",IF('ICSY 1950-2003'!AR129="","",'USGS 1970-2005'!AR129-'ICSY 1950-2003'!AR129))</f>
        <v>-4</v>
      </c>
      <c r="AS129">
        <f>IF('USGS 1970-2005'!AS129="","",IF('ICSY 1950-2003'!AS129="","",'USGS 1970-2005'!AS129-'ICSY 1950-2003'!AS129))</f>
        <v>167</v>
      </c>
      <c r="AU129">
        <f t="shared" si="1"/>
        <v>0.287937</v>
      </c>
    </row>
    <row r="130" spans="1:47" x14ac:dyDescent="0.2">
      <c r="A130" t="s">
        <v>362</v>
      </c>
      <c r="B130" t="s">
        <v>363</v>
      </c>
      <c r="C130" t="s">
        <v>364</v>
      </c>
      <c r="L130">
        <f>IF('USGS 1970-2005'!L130="","",IF('ICSY 1950-2003'!L130="","",'USGS 1970-2005'!L130-'ICSY 1950-2003'!L130))</f>
        <v>9.0000000000003411E-2</v>
      </c>
      <c r="M130">
        <f>IF('USGS 1970-2005'!M130="","",IF('ICSY 1950-2003'!M130="","",'USGS 1970-2005'!M130-'ICSY 1950-2003'!M130))</f>
        <v>0.73000000000000398</v>
      </c>
      <c r="N130">
        <f>IF('USGS 1970-2005'!N130="","",IF('ICSY 1950-2003'!N130="","",'USGS 1970-2005'!N130-'ICSY 1950-2003'!N130))</f>
        <v>0.54999999999999716</v>
      </c>
      <c r="O130">
        <f>IF('USGS 1970-2005'!O130="","",IF('ICSY 1950-2003'!O130="","",'USGS 1970-2005'!O130-'ICSY 1950-2003'!O130))</f>
        <v>9.0000000000003411E-2</v>
      </c>
      <c r="P130">
        <f>IF('USGS 1970-2005'!P130="","",IF('ICSY 1950-2003'!P130="","",'USGS 1970-2005'!P130-'ICSY 1950-2003'!P130))</f>
        <v>-0.17999999999999261</v>
      </c>
      <c r="Q130">
        <f>IF('USGS 1970-2005'!Q130="","",IF('ICSY 1950-2003'!Q130="","",'USGS 1970-2005'!Q130-'ICSY 1950-2003'!Q130))</f>
        <v>-2.1799999999999926</v>
      </c>
      <c r="R130">
        <f>IF('USGS 1970-2005'!R130="","",IF('ICSY 1950-2003'!R130="","",'USGS 1970-2005'!R130-'ICSY 1950-2003'!R130))</f>
        <v>0.45000000000000284</v>
      </c>
      <c r="S130">
        <f>IF('USGS 1970-2005'!S130="","",IF('ICSY 1950-2003'!S130="","",'USGS 1970-2005'!S130-'ICSY 1950-2003'!S130))</f>
        <v>0.54999999999999716</v>
      </c>
      <c r="T130">
        <f>IF('USGS 1970-2005'!T130="","",IF('ICSY 1950-2003'!T130="","",'USGS 1970-2005'!T130-'ICSY 1950-2003'!T130))</f>
        <v>-4.3599999999999994</v>
      </c>
      <c r="U130">
        <f>IF('USGS 1970-2005'!U130="","",IF('ICSY 1950-2003'!U130="","",'USGS 1970-2005'!U130-'ICSY 1950-2003'!U130))</f>
        <v>-9.36</v>
      </c>
      <c r="V130">
        <f>IF('USGS 1970-2005'!V130="","",IF('ICSY 1950-2003'!V130="","",'USGS 1970-2005'!V130-'ICSY 1950-2003'!V130))</f>
        <v>-0.17999999999999261</v>
      </c>
      <c r="W130">
        <f>IF('USGS 1970-2005'!W130="","",IF('ICSY 1950-2003'!W130="","",'USGS 1970-2005'!W130-'ICSY 1950-2003'!W130))</f>
        <v>0.18000000000000682</v>
      </c>
      <c r="X130">
        <f>IF('USGS 1970-2005'!X130="","",IF('ICSY 1950-2003'!X130="","",'USGS 1970-2005'!X130-'ICSY 1950-2003'!X130))</f>
        <v>0.64000000000000057</v>
      </c>
      <c r="Y130">
        <f>IF('USGS 1970-2005'!Y130="","",IF('ICSY 1950-2003'!Y130="","",'USGS 1970-2005'!Y130-'ICSY 1950-2003'!Y130))</f>
        <v>0.90999999999999659</v>
      </c>
      <c r="Z130">
        <f>IF('USGS 1970-2005'!Z130="","",IF('ICSY 1950-2003'!Z130="","",'USGS 1970-2005'!Z130-'ICSY 1950-2003'!Z130))</f>
        <v>0</v>
      </c>
      <c r="AA130">
        <f>IF('USGS 1970-2005'!AA130="","",IF('ICSY 1950-2003'!AA130="","",'USGS 1970-2005'!AA130-'ICSY 1950-2003'!AA130))</f>
        <v>-0.17999999999999972</v>
      </c>
      <c r="AB130">
        <f>IF('USGS 1970-2005'!AB130="","",IF('ICSY 1950-2003'!AB130="","",'USGS 1970-2005'!AB130-'ICSY 1950-2003'!AB130))</f>
        <v>1</v>
      </c>
      <c r="AC130">
        <f>IF('USGS 1970-2005'!AC130="","",IF('ICSY 1950-2003'!AC130="","",'USGS 1970-2005'!AC130-'ICSY 1950-2003'!AC130))</f>
        <v>-2.269999999999996</v>
      </c>
      <c r="AD130">
        <f>IF('USGS 1970-2005'!AD130="","",IF('ICSY 1950-2003'!AD130="","",'USGS 1970-2005'!AD130-'ICSY 1950-2003'!AD130))</f>
        <v>3.3200000000000074</v>
      </c>
      <c r="AE130">
        <f>IF('USGS 1970-2005'!AE130="","",IF('ICSY 1950-2003'!AE130="","",'USGS 1970-2005'!AE130-'ICSY 1950-2003'!AE130))</f>
        <v>-2</v>
      </c>
      <c r="AF130">
        <f>IF('USGS 1970-2005'!AF130="","",IF('ICSY 1950-2003'!AF130="","",'USGS 1970-2005'!AF130-'ICSY 1950-2003'!AF130))</f>
        <v>-2</v>
      </c>
      <c r="AG130">
        <f>IF('USGS 1970-2005'!AG130="","",IF('ICSY 1950-2003'!AG130="","",'USGS 1970-2005'!AG130-'ICSY 1950-2003'!AG130))</f>
        <v>8</v>
      </c>
      <c r="AH130">
        <f>IF('USGS 1970-2005'!AH130="","",IF('ICSY 1950-2003'!AH130="","",'USGS 1970-2005'!AH130-'ICSY 1950-2003'!AH130))</f>
        <v>4</v>
      </c>
      <c r="AI130">
        <f>IF('USGS 1970-2005'!AI130="","",IF('ICSY 1950-2003'!AI130="","",'USGS 1970-2005'!AI130-'ICSY 1950-2003'!AI130))</f>
        <v>10</v>
      </c>
      <c r="AJ130">
        <f>IF('USGS 1970-2005'!AJ130="","",IF('ICSY 1950-2003'!AJ130="","",'USGS 1970-2005'!AJ130-'ICSY 1950-2003'!AJ130))</f>
        <v>0</v>
      </c>
      <c r="AK130">
        <f>IF('USGS 1970-2005'!AK130="","",IF('ICSY 1950-2003'!AK130="","",'USGS 1970-2005'!AK130-'ICSY 1950-2003'!AK130))</f>
        <v>15</v>
      </c>
      <c r="AL130">
        <f>IF('USGS 1970-2005'!AL130="","",IF('ICSY 1950-2003'!AL130="","",'USGS 1970-2005'!AL130-'ICSY 1950-2003'!AL130))</f>
        <v>3</v>
      </c>
      <c r="AM130">
        <f>IF('USGS 1970-2005'!AM130="","",IF('ICSY 1950-2003'!AM130="","",'USGS 1970-2005'!AM130-'ICSY 1950-2003'!AM130))</f>
        <v>106</v>
      </c>
      <c r="AN130">
        <f>IF('USGS 1970-2005'!AN130="","",IF('ICSY 1950-2003'!AN130="","",'USGS 1970-2005'!AN130-'ICSY 1950-2003'!AN130))</f>
        <v>51</v>
      </c>
      <c r="AO130">
        <f>IF('USGS 1970-2005'!AO130="","",IF('ICSY 1950-2003'!AO130="","",'USGS 1970-2005'!AO130-'ICSY 1950-2003'!AO130))</f>
        <v>83</v>
      </c>
      <c r="AP130">
        <f>IF('USGS 1970-2005'!AP130="","",IF('ICSY 1950-2003'!AP130="","",'USGS 1970-2005'!AP130-'ICSY 1950-2003'!AP130))</f>
        <v>0</v>
      </c>
      <c r="AQ130">
        <f>IF('USGS 1970-2005'!AQ130="","",IF('ICSY 1950-2003'!AQ130="","",'USGS 1970-2005'!AQ130-'ICSY 1950-2003'!AQ130))</f>
        <v>70</v>
      </c>
      <c r="AR130">
        <f>IF('USGS 1970-2005'!AR130="","",IF('ICSY 1950-2003'!AR130="","",'USGS 1970-2005'!AR130-'ICSY 1950-2003'!AR130))</f>
        <v>-65</v>
      </c>
      <c r="AS130">
        <f>IF('USGS 1970-2005'!AS130="","",IF('ICSY 1950-2003'!AS130="","",'USGS 1970-2005'!AS130-'ICSY 1950-2003'!AS130))</f>
        <v>-29</v>
      </c>
      <c r="AU130">
        <f t="shared" si="1"/>
        <v>0.23400000000000001</v>
      </c>
    </row>
    <row r="131" spans="1:47" x14ac:dyDescent="0.2">
      <c r="A131" t="s">
        <v>365</v>
      </c>
      <c r="B131" t="s">
        <v>366</v>
      </c>
      <c r="C131" t="s">
        <v>367</v>
      </c>
      <c r="L131">
        <f>IF('USGS 1970-2005'!L131="","",IF('ICSY 1950-2003'!L131="","",'USGS 1970-2005'!L131-'ICSY 1950-2003'!L131))</f>
        <v>1.8199999999999363</v>
      </c>
      <c r="M131">
        <f>IF('USGS 1970-2005'!M131="","",IF('ICSY 1950-2003'!M131="","",'USGS 1970-2005'!M131-'ICSY 1950-2003'!M131))</f>
        <v>2.2699999999999818</v>
      </c>
      <c r="N131">
        <f>IF('USGS 1970-2005'!N131="","",IF('ICSY 1950-2003'!N131="","",'USGS 1970-2005'!N131-'ICSY 1950-2003'!N131))</f>
        <v>2.7300000000000182</v>
      </c>
      <c r="O131">
        <f>IF('USGS 1970-2005'!O131="","",IF('ICSY 1950-2003'!O131="","",'USGS 1970-2005'!O131-'ICSY 1950-2003'!O131))</f>
        <v>2.9100000000000819</v>
      </c>
      <c r="P131">
        <f>IF('USGS 1970-2005'!P131="","",IF('ICSY 1950-2003'!P131="","",'USGS 1970-2005'!P131-'ICSY 1950-2003'!P131))</f>
        <v>3.2699999999999818</v>
      </c>
      <c r="Q131">
        <f>IF('USGS 1970-2005'!Q131="","",IF('ICSY 1950-2003'!Q131="","",'USGS 1970-2005'!Q131-'ICSY 1950-2003'!Q131))</f>
        <v>3.0899999999999181</v>
      </c>
      <c r="R131">
        <f>IF('USGS 1970-2005'!R131="","",IF('ICSY 1950-2003'!R131="","",'USGS 1970-2005'!R131-'ICSY 1950-2003'!R131))</f>
        <v>3.7300000000000182</v>
      </c>
      <c r="S131">
        <f>IF('USGS 1970-2005'!S131="","",IF('ICSY 1950-2003'!S131="","",'USGS 1970-2005'!S131-'ICSY 1950-2003'!S131))</f>
        <v>3.9100000000000819</v>
      </c>
      <c r="T131">
        <f>IF('USGS 1970-2005'!T131="","",IF('ICSY 1950-2003'!T131="","",'USGS 1970-2005'!T131-'ICSY 1950-2003'!T131))</f>
        <v>4.9099999999998545</v>
      </c>
      <c r="U131">
        <f>IF('USGS 1970-2005'!U131="","",IF('ICSY 1950-2003'!U131="","",'USGS 1970-2005'!U131-'ICSY 1950-2003'!U131))</f>
        <v>5</v>
      </c>
      <c r="V131">
        <f>IF('USGS 1970-2005'!V131="","",IF('ICSY 1950-2003'!V131="","",'USGS 1970-2005'!V131-'ICSY 1950-2003'!V131))</f>
        <v>4.6399999999998727</v>
      </c>
      <c r="W131">
        <f>IF('USGS 1970-2005'!W131="","",IF('ICSY 1950-2003'!W131="","",'USGS 1970-2005'!W131-'ICSY 1950-2003'!W131))</f>
        <v>6.0900000000001455</v>
      </c>
      <c r="X131">
        <f>IF('USGS 1970-2005'!X131="","",IF('ICSY 1950-2003'!X131="","",'USGS 1970-2005'!X131-'ICSY 1950-2003'!X131))</f>
        <v>7</v>
      </c>
      <c r="Y131">
        <f>IF('USGS 1970-2005'!Y131="","",IF('ICSY 1950-2003'!Y131="","",'USGS 1970-2005'!Y131-'ICSY 1950-2003'!Y131))</f>
        <v>7.180000000000291</v>
      </c>
      <c r="Z131">
        <f>IF('USGS 1970-2005'!Z131="","",IF('ICSY 1950-2003'!Z131="","",'USGS 1970-2005'!Z131-'ICSY 1950-2003'!Z131))</f>
        <v>7.3600000000001273</v>
      </c>
      <c r="AA131">
        <f>IF('USGS 1970-2005'!AA131="","",IF('ICSY 1950-2003'!AA131="","",'USGS 1970-2005'!AA131-'ICSY 1950-2003'!AA131))</f>
        <v>6.5500000000001819</v>
      </c>
      <c r="AB131">
        <f>IF('USGS 1970-2005'!AB131="","",IF('ICSY 1950-2003'!AB131="","",'USGS 1970-2005'!AB131-'ICSY 1950-2003'!AB131))</f>
        <v>-386.27</v>
      </c>
      <c r="AC131">
        <f>IF('USGS 1970-2005'!AC131="","",IF('ICSY 1950-2003'!AC131="","",'USGS 1970-2005'!AC131-'ICSY 1950-2003'!AC131))</f>
        <v>6.7300000000000182</v>
      </c>
      <c r="AD131">
        <f>IF('USGS 1970-2005'!AD131="","",IF('ICSY 1950-2003'!AD131="","",'USGS 1970-2005'!AD131-'ICSY 1950-2003'!AD131))</f>
        <v>-86.2199999999998</v>
      </c>
      <c r="AE131">
        <f>IF('USGS 1970-2005'!AE131="","",IF('ICSY 1950-2003'!AE131="","",'USGS 1970-2005'!AE131-'ICSY 1950-2003'!AE131))</f>
        <v>0</v>
      </c>
      <c r="AF131">
        <f>IF('USGS 1970-2005'!AF131="","",IF('ICSY 1950-2003'!AF131="","",'USGS 1970-2005'!AF131-'ICSY 1950-2003'!AF131))</f>
        <v>0</v>
      </c>
      <c r="AG131">
        <f>IF('USGS 1970-2005'!AG131="","",IF('ICSY 1950-2003'!AG131="","",'USGS 1970-2005'!AG131-'ICSY 1950-2003'!AG131))</f>
        <v>0</v>
      </c>
      <c r="AH131">
        <f>IF('USGS 1970-2005'!AH131="","",IF('ICSY 1950-2003'!AH131="","",'USGS 1970-2005'!AH131-'ICSY 1950-2003'!AH131))</f>
        <v>0</v>
      </c>
      <c r="AI131">
        <f>IF('USGS 1970-2005'!AI131="","",IF('ICSY 1950-2003'!AI131="","",'USGS 1970-2005'!AI131-'ICSY 1950-2003'!AI131))</f>
        <v>0</v>
      </c>
      <c r="AJ131">
        <f>IF('USGS 1970-2005'!AJ131="","",IF('ICSY 1950-2003'!AJ131="","",'USGS 1970-2005'!AJ131-'ICSY 1950-2003'!AJ131))</f>
        <v>0</v>
      </c>
      <c r="AK131">
        <f>IF('USGS 1970-2005'!AK131="","",IF('ICSY 1950-2003'!AK131="","",'USGS 1970-2005'!AK131-'ICSY 1950-2003'!AK131))</f>
        <v>0</v>
      </c>
      <c r="AL131">
        <f>IF('USGS 1970-2005'!AL131="","",IF('ICSY 1950-2003'!AL131="","",'USGS 1970-2005'!AL131-'ICSY 1950-2003'!AL131))</f>
        <v>0</v>
      </c>
      <c r="AM131">
        <f>IF('USGS 1970-2005'!AM131="","",IF('ICSY 1950-2003'!AM131="","",'USGS 1970-2005'!AM131-'ICSY 1950-2003'!AM131))</f>
        <v>0</v>
      </c>
      <c r="AN131">
        <f>IF('USGS 1970-2005'!AN131="","",IF('ICSY 1950-2003'!AN131="","",'USGS 1970-2005'!AN131-'ICSY 1950-2003'!AN131))</f>
        <v>0</v>
      </c>
      <c r="AO131">
        <f>IF('USGS 1970-2005'!AO131="","",IF('ICSY 1950-2003'!AO131="","",'USGS 1970-2005'!AO131-'ICSY 1950-2003'!AO131))</f>
        <v>0</v>
      </c>
      <c r="AP131">
        <f>IF('USGS 1970-2005'!AP131="","",IF('ICSY 1950-2003'!AP131="","",'USGS 1970-2005'!AP131-'ICSY 1950-2003'!AP131))</f>
        <v>0</v>
      </c>
      <c r="AQ131">
        <f>IF('USGS 1970-2005'!AQ131="","",IF('ICSY 1950-2003'!AQ131="","",'USGS 1970-2005'!AQ131-'ICSY 1950-2003'!AQ131))</f>
        <v>0</v>
      </c>
      <c r="AR131">
        <f>IF('USGS 1970-2005'!AR131="","",IF('ICSY 1950-2003'!AR131="","",'USGS 1970-2005'!AR131-'ICSY 1950-2003'!AR131))</f>
        <v>0</v>
      </c>
      <c r="AS131">
        <f>IF('USGS 1970-2005'!AS131="","",IF('ICSY 1950-2003'!AS131="","",'USGS 1970-2005'!AS131-'ICSY 1950-2003'!AS131))</f>
        <v>0</v>
      </c>
      <c r="AU131">
        <f t="shared" si="1"/>
        <v>0</v>
      </c>
    </row>
    <row r="132" spans="1:47" x14ac:dyDescent="0.2">
      <c r="A132" t="s">
        <v>368</v>
      </c>
      <c r="B132" t="s">
        <v>369</v>
      </c>
      <c r="C132" t="s">
        <v>370</v>
      </c>
      <c r="L132" t="str">
        <f>IF('USGS 1970-2005'!L132="","",IF('ICSY 1950-2003'!L132="","",'USGS 1970-2005'!L132-'ICSY 1950-2003'!L132))</f>
        <v/>
      </c>
      <c r="M132" t="str">
        <f>IF('USGS 1970-2005'!M132="","",IF('ICSY 1950-2003'!M132="","",'USGS 1970-2005'!M132-'ICSY 1950-2003'!M132))</f>
        <v/>
      </c>
      <c r="N132" t="str">
        <f>IF('USGS 1970-2005'!N132="","",IF('ICSY 1950-2003'!N132="","",'USGS 1970-2005'!N132-'ICSY 1950-2003'!N132))</f>
        <v/>
      </c>
      <c r="O132" t="str">
        <f>IF('USGS 1970-2005'!O132="","",IF('ICSY 1950-2003'!O132="","",'USGS 1970-2005'!O132-'ICSY 1950-2003'!O132))</f>
        <v/>
      </c>
      <c r="P132" t="str">
        <f>IF('USGS 1970-2005'!P132="","",IF('ICSY 1950-2003'!P132="","",'USGS 1970-2005'!P132-'ICSY 1950-2003'!P132))</f>
        <v/>
      </c>
      <c r="Q132" t="str">
        <f>IF('USGS 1970-2005'!Q132="","",IF('ICSY 1950-2003'!Q132="","",'USGS 1970-2005'!Q132-'ICSY 1950-2003'!Q132))</f>
        <v/>
      </c>
      <c r="R132" t="str">
        <f>IF('USGS 1970-2005'!R132="","",IF('ICSY 1950-2003'!R132="","",'USGS 1970-2005'!R132-'ICSY 1950-2003'!R132))</f>
        <v/>
      </c>
      <c r="S132" t="str">
        <f>IF('USGS 1970-2005'!S132="","",IF('ICSY 1950-2003'!S132="","",'USGS 1970-2005'!S132-'ICSY 1950-2003'!S132))</f>
        <v/>
      </c>
      <c r="T132" t="str">
        <f>IF('USGS 1970-2005'!T132="","",IF('ICSY 1950-2003'!T132="","",'USGS 1970-2005'!T132-'ICSY 1950-2003'!T132))</f>
        <v/>
      </c>
      <c r="U132" t="str">
        <f>IF('USGS 1970-2005'!U132="","",IF('ICSY 1950-2003'!U132="","",'USGS 1970-2005'!U132-'ICSY 1950-2003'!U132))</f>
        <v/>
      </c>
      <c r="V132" t="str">
        <f>IF('USGS 1970-2005'!V132="","",IF('ICSY 1950-2003'!V132="","",'USGS 1970-2005'!V132-'ICSY 1950-2003'!V132))</f>
        <v/>
      </c>
      <c r="W132" t="str">
        <f>IF('USGS 1970-2005'!W132="","",IF('ICSY 1950-2003'!W132="","",'USGS 1970-2005'!W132-'ICSY 1950-2003'!W132))</f>
        <v/>
      </c>
      <c r="X132" t="str">
        <f>IF('USGS 1970-2005'!X132="","",IF('ICSY 1950-2003'!X132="","",'USGS 1970-2005'!X132-'ICSY 1950-2003'!X132))</f>
        <v/>
      </c>
      <c r="Y132" t="str">
        <f>IF('USGS 1970-2005'!Y132="","",IF('ICSY 1950-2003'!Y132="","",'USGS 1970-2005'!Y132-'ICSY 1950-2003'!Y132))</f>
        <v/>
      </c>
      <c r="Z132" t="str">
        <f>IF('USGS 1970-2005'!Z132="","",IF('ICSY 1950-2003'!Z132="","",'USGS 1970-2005'!Z132-'ICSY 1950-2003'!Z132))</f>
        <v/>
      </c>
      <c r="AA132" t="str">
        <f>IF('USGS 1970-2005'!AA132="","",IF('ICSY 1950-2003'!AA132="","",'USGS 1970-2005'!AA132-'ICSY 1950-2003'!AA132))</f>
        <v/>
      </c>
      <c r="AB132" t="str">
        <f>IF('USGS 1970-2005'!AB132="","",IF('ICSY 1950-2003'!AB132="","",'USGS 1970-2005'!AB132-'ICSY 1950-2003'!AB132))</f>
        <v/>
      </c>
      <c r="AC132" t="str">
        <f>IF('USGS 1970-2005'!AC132="","",IF('ICSY 1950-2003'!AC132="","",'USGS 1970-2005'!AC132-'ICSY 1950-2003'!AC132))</f>
        <v/>
      </c>
      <c r="AD132" t="str">
        <f>IF('USGS 1970-2005'!AD132="","",IF('ICSY 1950-2003'!AD132="","",'USGS 1970-2005'!AD132-'ICSY 1950-2003'!AD132))</f>
        <v/>
      </c>
      <c r="AE132" t="str">
        <f>IF('USGS 1970-2005'!AE132="","",IF('ICSY 1950-2003'!AE132="","",'USGS 1970-2005'!AE132-'ICSY 1950-2003'!AE132))</f>
        <v/>
      </c>
      <c r="AF132" t="str">
        <f>IF('USGS 1970-2005'!AF132="","",IF('ICSY 1950-2003'!AF132="","",'USGS 1970-2005'!AF132-'ICSY 1950-2003'!AF132))</f>
        <v/>
      </c>
      <c r="AG132" t="str">
        <f>IF('USGS 1970-2005'!AG132="","",IF('ICSY 1950-2003'!AG132="","",'USGS 1970-2005'!AG132-'ICSY 1950-2003'!AG132))</f>
        <v/>
      </c>
      <c r="AH132" t="str">
        <f>IF('USGS 1970-2005'!AH132="","",IF('ICSY 1950-2003'!AH132="","",'USGS 1970-2005'!AH132-'ICSY 1950-2003'!AH132))</f>
        <v/>
      </c>
      <c r="AI132" t="str">
        <f>IF('USGS 1970-2005'!AI132="","",IF('ICSY 1950-2003'!AI132="","",'USGS 1970-2005'!AI132-'ICSY 1950-2003'!AI132))</f>
        <v/>
      </c>
      <c r="AJ132" t="str">
        <f>IF('USGS 1970-2005'!AJ132="","",IF('ICSY 1950-2003'!AJ132="","",'USGS 1970-2005'!AJ132-'ICSY 1950-2003'!AJ132))</f>
        <v/>
      </c>
      <c r="AK132" t="str">
        <f>IF('USGS 1970-2005'!AK132="","",IF('ICSY 1950-2003'!AK132="","",'USGS 1970-2005'!AK132-'ICSY 1950-2003'!AK132))</f>
        <v/>
      </c>
      <c r="AL132" t="str">
        <f>IF('USGS 1970-2005'!AL132="","",IF('ICSY 1950-2003'!AL132="","",'USGS 1970-2005'!AL132-'ICSY 1950-2003'!AL132))</f>
        <v/>
      </c>
      <c r="AM132" t="str">
        <f>IF('USGS 1970-2005'!AM132="","",IF('ICSY 1950-2003'!AM132="","",'USGS 1970-2005'!AM132-'ICSY 1950-2003'!AM132))</f>
        <v/>
      </c>
      <c r="AN132" t="str">
        <f>IF('USGS 1970-2005'!AN132="","",IF('ICSY 1950-2003'!AN132="","",'USGS 1970-2005'!AN132-'ICSY 1950-2003'!AN132))</f>
        <v/>
      </c>
      <c r="AO132" t="str">
        <f>IF('USGS 1970-2005'!AO132="","",IF('ICSY 1950-2003'!AO132="","",'USGS 1970-2005'!AO132-'ICSY 1950-2003'!AO132))</f>
        <v/>
      </c>
      <c r="AP132" t="str">
        <f>IF('USGS 1970-2005'!AP132="","",IF('ICSY 1950-2003'!AP132="","",'USGS 1970-2005'!AP132-'ICSY 1950-2003'!AP132))</f>
        <v/>
      </c>
      <c r="AQ132" t="str">
        <f>IF('USGS 1970-2005'!AQ132="","",IF('ICSY 1950-2003'!AQ132="","",'USGS 1970-2005'!AQ132-'ICSY 1950-2003'!AQ132))</f>
        <v/>
      </c>
      <c r="AR132" t="str">
        <f>IF('USGS 1970-2005'!AR132="","",IF('ICSY 1950-2003'!AR132="","",'USGS 1970-2005'!AR132-'ICSY 1950-2003'!AR132))</f>
        <v/>
      </c>
      <c r="AS132" t="str">
        <f>IF('USGS 1970-2005'!AS132="","",IF('ICSY 1950-2003'!AS132="","",'USGS 1970-2005'!AS132-'ICSY 1950-2003'!AS132))</f>
        <v/>
      </c>
      <c r="AU132">
        <f t="shared" ref="AU132:AU195" si="2">(SUM(AK132:AS132))/1000</f>
        <v>0</v>
      </c>
    </row>
    <row r="133" spans="1:47" x14ac:dyDescent="0.2">
      <c r="A133" t="s">
        <v>371</v>
      </c>
      <c r="B133" t="s">
        <v>372</v>
      </c>
      <c r="C133" t="s">
        <v>373</v>
      </c>
      <c r="L133" t="str">
        <f>IF('USGS 1970-2005'!L133="","",IF('ICSY 1950-2003'!L133="","",'USGS 1970-2005'!L133-'ICSY 1950-2003'!L133))</f>
        <v/>
      </c>
      <c r="M133" t="str">
        <f>IF('USGS 1970-2005'!M133="","",IF('ICSY 1950-2003'!M133="","",'USGS 1970-2005'!M133-'ICSY 1950-2003'!M133))</f>
        <v/>
      </c>
      <c r="N133" t="str">
        <f>IF('USGS 1970-2005'!N133="","",IF('ICSY 1950-2003'!N133="","",'USGS 1970-2005'!N133-'ICSY 1950-2003'!N133))</f>
        <v/>
      </c>
      <c r="O133" t="str">
        <f>IF('USGS 1970-2005'!O133="","",IF('ICSY 1950-2003'!O133="","",'USGS 1970-2005'!O133-'ICSY 1950-2003'!O133))</f>
        <v/>
      </c>
      <c r="P133" t="str">
        <f>IF('USGS 1970-2005'!P133="","",IF('ICSY 1950-2003'!P133="","",'USGS 1970-2005'!P133-'ICSY 1950-2003'!P133))</f>
        <v/>
      </c>
      <c r="Q133" t="str">
        <f>IF('USGS 1970-2005'!Q133="","",IF('ICSY 1950-2003'!Q133="","",'USGS 1970-2005'!Q133-'ICSY 1950-2003'!Q133))</f>
        <v/>
      </c>
      <c r="R133" t="str">
        <f>IF('USGS 1970-2005'!R133="","",IF('ICSY 1950-2003'!R133="","",'USGS 1970-2005'!R133-'ICSY 1950-2003'!R133))</f>
        <v/>
      </c>
      <c r="S133" t="str">
        <f>IF('USGS 1970-2005'!S133="","",IF('ICSY 1950-2003'!S133="","",'USGS 1970-2005'!S133-'ICSY 1950-2003'!S133))</f>
        <v/>
      </c>
      <c r="T133" t="str">
        <f>IF('USGS 1970-2005'!T133="","",IF('ICSY 1950-2003'!T133="","",'USGS 1970-2005'!T133-'ICSY 1950-2003'!T133))</f>
        <v/>
      </c>
      <c r="U133" t="str">
        <f>IF('USGS 1970-2005'!U133="","",IF('ICSY 1950-2003'!U133="","",'USGS 1970-2005'!U133-'ICSY 1950-2003'!U133))</f>
        <v/>
      </c>
      <c r="V133" t="str">
        <f>IF('USGS 1970-2005'!V133="","",IF('ICSY 1950-2003'!V133="","",'USGS 1970-2005'!V133-'ICSY 1950-2003'!V133))</f>
        <v/>
      </c>
      <c r="W133" t="str">
        <f>IF('USGS 1970-2005'!W133="","",IF('ICSY 1950-2003'!W133="","",'USGS 1970-2005'!W133-'ICSY 1950-2003'!W133))</f>
        <v/>
      </c>
      <c r="X133" t="str">
        <f>IF('USGS 1970-2005'!X133="","",IF('ICSY 1950-2003'!X133="","",'USGS 1970-2005'!X133-'ICSY 1950-2003'!X133))</f>
        <v/>
      </c>
      <c r="Y133" t="str">
        <f>IF('USGS 1970-2005'!Y133="","",IF('ICSY 1950-2003'!Y133="","",'USGS 1970-2005'!Y133-'ICSY 1950-2003'!Y133))</f>
        <v/>
      </c>
      <c r="Z133" t="str">
        <f>IF('USGS 1970-2005'!Z133="","",IF('ICSY 1950-2003'!Z133="","",'USGS 1970-2005'!Z133-'ICSY 1950-2003'!Z133))</f>
        <v/>
      </c>
      <c r="AA133" t="str">
        <f>IF('USGS 1970-2005'!AA133="","",IF('ICSY 1950-2003'!AA133="","",'USGS 1970-2005'!AA133-'ICSY 1950-2003'!AA133))</f>
        <v/>
      </c>
      <c r="AB133" t="str">
        <f>IF('USGS 1970-2005'!AB133="","",IF('ICSY 1950-2003'!AB133="","",'USGS 1970-2005'!AB133-'ICSY 1950-2003'!AB133))</f>
        <v/>
      </c>
      <c r="AC133" t="str">
        <f>IF('USGS 1970-2005'!AC133="","",IF('ICSY 1950-2003'!AC133="","",'USGS 1970-2005'!AC133-'ICSY 1950-2003'!AC133))</f>
        <v/>
      </c>
      <c r="AD133" t="str">
        <f>IF('USGS 1970-2005'!AD133="","",IF('ICSY 1950-2003'!AD133="","",'USGS 1970-2005'!AD133-'ICSY 1950-2003'!AD133))</f>
        <v/>
      </c>
      <c r="AE133" t="str">
        <f>IF('USGS 1970-2005'!AE133="","",IF('ICSY 1950-2003'!AE133="","",'USGS 1970-2005'!AE133-'ICSY 1950-2003'!AE133))</f>
        <v/>
      </c>
      <c r="AF133" t="str">
        <f>IF('USGS 1970-2005'!AF133="","",IF('ICSY 1950-2003'!AF133="","",'USGS 1970-2005'!AF133-'ICSY 1950-2003'!AF133))</f>
        <v/>
      </c>
      <c r="AG133" t="str">
        <f>IF('USGS 1970-2005'!AG133="","",IF('ICSY 1950-2003'!AG133="","",'USGS 1970-2005'!AG133-'ICSY 1950-2003'!AG133))</f>
        <v/>
      </c>
      <c r="AH133" t="str">
        <f>IF('USGS 1970-2005'!AH133="","",IF('ICSY 1950-2003'!AH133="","",'USGS 1970-2005'!AH133-'ICSY 1950-2003'!AH133))</f>
        <v/>
      </c>
      <c r="AI133" t="str">
        <f>IF('USGS 1970-2005'!AI133="","",IF('ICSY 1950-2003'!AI133="","",'USGS 1970-2005'!AI133-'ICSY 1950-2003'!AI133))</f>
        <v/>
      </c>
      <c r="AJ133" t="str">
        <f>IF('USGS 1970-2005'!AJ133="","",IF('ICSY 1950-2003'!AJ133="","",'USGS 1970-2005'!AJ133-'ICSY 1950-2003'!AJ133))</f>
        <v/>
      </c>
      <c r="AK133" t="str">
        <f>IF('USGS 1970-2005'!AK133="","",IF('ICSY 1950-2003'!AK133="","",'USGS 1970-2005'!AK133-'ICSY 1950-2003'!AK133))</f>
        <v/>
      </c>
      <c r="AL133" t="str">
        <f>IF('USGS 1970-2005'!AL133="","",IF('ICSY 1950-2003'!AL133="","",'USGS 1970-2005'!AL133-'ICSY 1950-2003'!AL133))</f>
        <v/>
      </c>
      <c r="AM133" t="str">
        <f>IF('USGS 1970-2005'!AM133="","",IF('ICSY 1950-2003'!AM133="","",'USGS 1970-2005'!AM133-'ICSY 1950-2003'!AM133))</f>
        <v/>
      </c>
      <c r="AN133" t="str">
        <f>IF('USGS 1970-2005'!AN133="","",IF('ICSY 1950-2003'!AN133="","",'USGS 1970-2005'!AN133-'ICSY 1950-2003'!AN133))</f>
        <v/>
      </c>
      <c r="AO133" t="str">
        <f>IF('USGS 1970-2005'!AO133="","",IF('ICSY 1950-2003'!AO133="","",'USGS 1970-2005'!AO133-'ICSY 1950-2003'!AO133))</f>
        <v/>
      </c>
      <c r="AP133" t="str">
        <f>IF('USGS 1970-2005'!AP133="","",IF('ICSY 1950-2003'!AP133="","",'USGS 1970-2005'!AP133-'ICSY 1950-2003'!AP133))</f>
        <v/>
      </c>
      <c r="AQ133" t="str">
        <f>IF('USGS 1970-2005'!AQ133="","",IF('ICSY 1950-2003'!AQ133="","",'USGS 1970-2005'!AQ133-'ICSY 1950-2003'!AQ133))</f>
        <v/>
      </c>
      <c r="AR133" t="str">
        <f>IF('USGS 1970-2005'!AR133="","",IF('ICSY 1950-2003'!AR133="","",'USGS 1970-2005'!AR133-'ICSY 1950-2003'!AR133))</f>
        <v/>
      </c>
      <c r="AS133" t="str">
        <f>IF('USGS 1970-2005'!AS133="","",IF('ICSY 1950-2003'!AS133="","",'USGS 1970-2005'!AS133-'ICSY 1950-2003'!AS133))</f>
        <v/>
      </c>
      <c r="AU133">
        <f t="shared" si="2"/>
        <v>0</v>
      </c>
    </row>
    <row r="134" spans="1:47" x14ac:dyDescent="0.2">
      <c r="A134" t="s">
        <v>374</v>
      </c>
      <c r="B134" t="s">
        <v>375</v>
      </c>
      <c r="C134" t="s">
        <v>376</v>
      </c>
      <c r="L134" t="str">
        <f>IF('USGS 1970-2005'!L134="","",IF('ICSY 1950-2003'!L134="","",'USGS 1970-2005'!L134-'ICSY 1950-2003'!L134))</f>
        <v/>
      </c>
      <c r="M134" t="str">
        <f>IF('USGS 1970-2005'!M134="","",IF('ICSY 1950-2003'!M134="","",'USGS 1970-2005'!M134-'ICSY 1950-2003'!M134))</f>
        <v/>
      </c>
      <c r="N134" t="str">
        <f>IF('USGS 1970-2005'!N134="","",IF('ICSY 1950-2003'!N134="","",'USGS 1970-2005'!N134-'ICSY 1950-2003'!N134))</f>
        <v/>
      </c>
      <c r="O134" t="str">
        <f>IF('USGS 1970-2005'!O134="","",IF('ICSY 1950-2003'!O134="","",'USGS 1970-2005'!O134-'ICSY 1950-2003'!O134))</f>
        <v/>
      </c>
      <c r="P134" t="str">
        <f>IF('USGS 1970-2005'!P134="","",IF('ICSY 1950-2003'!P134="","",'USGS 1970-2005'!P134-'ICSY 1950-2003'!P134))</f>
        <v/>
      </c>
      <c r="Q134" t="str">
        <f>IF('USGS 1970-2005'!Q134="","",IF('ICSY 1950-2003'!Q134="","",'USGS 1970-2005'!Q134-'ICSY 1950-2003'!Q134))</f>
        <v/>
      </c>
      <c r="R134" t="str">
        <f>IF('USGS 1970-2005'!R134="","",IF('ICSY 1950-2003'!R134="","",'USGS 1970-2005'!R134-'ICSY 1950-2003'!R134))</f>
        <v/>
      </c>
      <c r="S134" t="str">
        <f>IF('USGS 1970-2005'!S134="","",IF('ICSY 1950-2003'!S134="","",'USGS 1970-2005'!S134-'ICSY 1950-2003'!S134))</f>
        <v/>
      </c>
      <c r="T134" t="str">
        <f>IF('USGS 1970-2005'!T134="","",IF('ICSY 1950-2003'!T134="","",'USGS 1970-2005'!T134-'ICSY 1950-2003'!T134))</f>
        <v/>
      </c>
      <c r="U134" t="str">
        <f>IF('USGS 1970-2005'!U134="","",IF('ICSY 1950-2003'!U134="","",'USGS 1970-2005'!U134-'ICSY 1950-2003'!U134))</f>
        <v/>
      </c>
      <c r="V134" t="str">
        <f>IF('USGS 1970-2005'!V134="","",IF('ICSY 1950-2003'!V134="","",'USGS 1970-2005'!V134-'ICSY 1950-2003'!V134))</f>
        <v/>
      </c>
      <c r="W134" t="str">
        <f>IF('USGS 1970-2005'!W134="","",IF('ICSY 1950-2003'!W134="","",'USGS 1970-2005'!W134-'ICSY 1950-2003'!W134))</f>
        <v/>
      </c>
      <c r="X134" t="str">
        <f>IF('USGS 1970-2005'!X134="","",IF('ICSY 1950-2003'!X134="","",'USGS 1970-2005'!X134-'ICSY 1950-2003'!X134))</f>
        <v/>
      </c>
      <c r="Y134" t="str">
        <f>IF('USGS 1970-2005'!Y134="","",IF('ICSY 1950-2003'!Y134="","",'USGS 1970-2005'!Y134-'ICSY 1950-2003'!Y134))</f>
        <v/>
      </c>
      <c r="Z134" t="str">
        <f>IF('USGS 1970-2005'!Z134="","",IF('ICSY 1950-2003'!Z134="","",'USGS 1970-2005'!Z134-'ICSY 1950-2003'!Z134))</f>
        <v/>
      </c>
      <c r="AA134" t="str">
        <f>IF('USGS 1970-2005'!AA134="","",IF('ICSY 1950-2003'!AA134="","",'USGS 1970-2005'!AA134-'ICSY 1950-2003'!AA134))</f>
        <v/>
      </c>
      <c r="AB134" t="str">
        <f>IF('USGS 1970-2005'!AB134="","",IF('ICSY 1950-2003'!AB134="","",'USGS 1970-2005'!AB134-'ICSY 1950-2003'!AB134))</f>
        <v/>
      </c>
      <c r="AC134" t="str">
        <f>IF('USGS 1970-2005'!AC134="","",IF('ICSY 1950-2003'!AC134="","",'USGS 1970-2005'!AC134-'ICSY 1950-2003'!AC134))</f>
        <v/>
      </c>
      <c r="AD134" t="str">
        <f>IF('USGS 1970-2005'!AD134="","",IF('ICSY 1950-2003'!AD134="","",'USGS 1970-2005'!AD134-'ICSY 1950-2003'!AD134))</f>
        <v/>
      </c>
      <c r="AE134" t="str">
        <f>IF('USGS 1970-2005'!AE134="","",IF('ICSY 1950-2003'!AE134="","",'USGS 1970-2005'!AE134-'ICSY 1950-2003'!AE134))</f>
        <v/>
      </c>
      <c r="AF134" t="str">
        <f>IF('USGS 1970-2005'!AF134="","",IF('ICSY 1950-2003'!AF134="","",'USGS 1970-2005'!AF134-'ICSY 1950-2003'!AF134))</f>
        <v/>
      </c>
      <c r="AG134" t="str">
        <f>IF('USGS 1970-2005'!AG134="","",IF('ICSY 1950-2003'!AG134="","",'USGS 1970-2005'!AG134-'ICSY 1950-2003'!AG134))</f>
        <v/>
      </c>
      <c r="AH134" t="str">
        <f>IF('USGS 1970-2005'!AH134="","",IF('ICSY 1950-2003'!AH134="","",'USGS 1970-2005'!AH134-'ICSY 1950-2003'!AH134))</f>
        <v/>
      </c>
      <c r="AI134" t="str">
        <f>IF('USGS 1970-2005'!AI134="","",IF('ICSY 1950-2003'!AI134="","",'USGS 1970-2005'!AI134-'ICSY 1950-2003'!AI134))</f>
        <v/>
      </c>
      <c r="AJ134" t="str">
        <f>IF('USGS 1970-2005'!AJ134="","",IF('ICSY 1950-2003'!AJ134="","",'USGS 1970-2005'!AJ134-'ICSY 1950-2003'!AJ134))</f>
        <v/>
      </c>
      <c r="AK134" t="str">
        <f>IF('USGS 1970-2005'!AK134="","",IF('ICSY 1950-2003'!AK134="","",'USGS 1970-2005'!AK134-'ICSY 1950-2003'!AK134))</f>
        <v/>
      </c>
      <c r="AL134" t="str">
        <f>IF('USGS 1970-2005'!AL134="","",IF('ICSY 1950-2003'!AL134="","",'USGS 1970-2005'!AL134-'ICSY 1950-2003'!AL134))</f>
        <v/>
      </c>
      <c r="AM134" t="str">
        <f>IF('USGS 1970-2005'!AM134="","",IF('ICSY 1950-2003'!AM134="","",'USGS 1970-2005'!AM134-'ICSY 1950-2003'!AM134))</f>
        <v/>
      </c>
      <c r="AN134" t="str">
        <f>IF('USGS 1970-2005'!AN134="","",IF('ICSY 1950-2003'!AN134="","",'USGS 1970-2005'!AN134-'ICSY 1950-2003'!AN134))</f>
        <v/>
      </c>
      <c r="AO134" t="str">
        <f>IF('USGS 1970-2005'!AO134="","",IF('ICSY 1950-2003'!AO134="","",'USGS 1970-2005'!AO134-'ICSY 1950-2003'!AO134))</f>
        <v/>
      </c>
      <c r="AP134" t="str">
        <f>IF('USGS 1970-2005'!AP134="","",IF('ICSY 1950-2003'!AP134="","",'USGS 1970-2005'!AP134-'ICSY 1950-2003'!AP134))</f>
        <v/>
      </c>
      <c r="AQ134" t="str">
        <f>IF('USGS 1970-2005'!AQ134="","",IF('ICSY 1950-2003'!AQ134="","",'USGS 1970-2005'!AQ134-'ICSY 1950-2003'!AQ134))</f>
        <v/>
      </c>
      <c r="AR134" t="str">
        <f>IF('USGS 1970-2005'!AR134="","",IF('ICSY 1950-2003'!AR134="","",'USGS 1970-2005'!AR134-'ICSY 1950-2003'!AR134))</f>
        <v/>
      </c>
      <c r="AS134" t="str">
        <f>IF('USGS 1970-2005'!AS134="","",IF('ICSY 1950-2003'!AS134="","",'USGS 1970-2005'!AS134-'ICSY 1950-2003'!AS134))</f>
        <v/>
      </c>
      <c r="AU134">
        <f t="shared" si="2"/>
        <v>0</v>
      </c>
    </row>
    <row r="135" spans="1:47" x14ac:dyDescent="0.2">
      <c r="A135" t="s">
        <v>377</v>
      </c>
      <c r="B135" t="s">
        <v>378</v>
      </c>
      <c r="C135" t="s">
        <v>379</v>
      </c>
      <c r="L135" t="str">
        <f>IF('USGS 1970-2005'!L135="","",IF('ICSY 1950-2003'!L135="","",'USGS 1970-2005'!L135-'ICSY 1950-2003'!L135))</f>
        <v/>
      </c>
      <c r="M135" t="str">
        <f>IF('USGS 1970-2005'!M135="","",IF('ICSY 1950-2003'!M135="","",'USGS 1970-2005'!M135-'ICSY 1950-2003'!M135))</f>
        <v/>
      </c>
      <c r="N135" t="str">
        <f>IF('USGS 1970-2005'!N135="","",IF('ICSY 1950-2003'!N135="","",'USGS 1970-2005'!N135-'ICSY 1950-2003'!N135))</f>
        <v/>
      </c>
      <c r="O135" t="str">
        <f>IF('USGS 1970-2005'!O135="","",IF('ICSY 1950-2003'!O135="","",'USGS 1970-2005'!O135-'ICSY 1950-2003'!O135))</f>
        <v/>
      </c>
      <c r="P135" t="str">
        <f>IF('USGS 1970-2005'!P135="","",IF('ICSY 1950-2003'!P135="","",'USGS 1970-2005'!P135-'ICSY 1950-2003'!P135))</f>
        <v/>
      </c>
      <c r="Q135" t="str">
        <f>IF('USGS 1970-2005'!Q135="","",IF('ICSY 1950-2003'!Q135="","",'USGS 1970-2005'!Q135-'ICSY 1950-2003'!Q135))</f>
        <v/>
      </c>
      <c r="R135" t="str">
        <f>IF('USGS 1970-2005'!R135="","",IF('ICSY 1950-2003'!R135="","",'USGS 1970-2005'!R135-'ICSY 1950-2003'!R135))</f>
        <v/>
      </c>
      <c r="S135" t="str">
        <f>IF('USGS 1970-2005'!S135="","",IF('ICSY 1950-2003'!S135="","",'USGS 1970-2005'!S135-'ICSY 1950-2003'!S135))</f>
        <v/>
      </c>
      <c r="T135" t="str">
        <f>IF('USGS 1970-2005'!T135="","",IF('ICSY 1950-2003'!T135="","",'USGS 1970-2005'!T135-'ICSY 1950-2003'!T135))</f>
        <v/>
      </c>
      <c r="U135" t="str">
        <f>IF('USGS 1970-2005'!U135="","",IF('ICSY 1950-2003'!U135="","",'USGS 1970-2005'!U135-'ICSY 1950-2003'!U135))</f>
        <v/>
      </c>
      <c r="V135" t="str">
        <f>IF('USGS 1970-2005'!V135="","",IF('ICSY 1950-2003'!V135="","",'USGS 1970-2005'!V135-'ICSY 1950-2003'!V135))</f>
        <v/>
      </c>
      <c r="W135" t="str">
        <f>IF('USGS 1970-2005'!W135="","",IF('ICSY 1950-2003'!W135="","",'USGS 1970-2005'!W135-'ICSY 1950-2003'!W135))</f>
        <v/>
      </c>
      <c r="X135" t="str">
        <f>IF('USGS 1970-2005'!X135="","",IF('ICSY 1950-2003'!X135="","",'USGS 1970-2005'!X135-'ICSY 1950-2003'!X135))</f>
        <v/>
      </c>
      <c r="Y135" t="str">
        <f>IF('USGS 1970-2005'!Y135="","",IF('ICSY 1950-2003'!Y135="","",'USGS 1970-2005'!Y135-'ICSY 1950-2003'!Y135))</f>
        <v/>
      </c>
      <c r="Z135" t="str">
        <f>IF('USGS 1970-2005'!Z135="","",IF('ICSY 1950-2003'!Z135="","",'USGS 1970-2005'!Z135-'ICSY 1950-2003'!Z135))</f>
        <v/>
      </c>
      <c r="AA135" t="str">
        <f>IF('USGS 1970-2005'!AA135="","",IF('ICSY 1950-2003'!AA135="","",'USGS 1970-2005'!AA135-'ICSY 1950-2003'!AA135))</f>
        <v/>
      </c>
      <c r="AB135" t="str">
        <f>IF('USGS 1970-2005'!AB135="","",IF('ICSY 1950-2003'!AB135="","",'USGS 1970-2005'!AB135-'ICSY 1950-2003'!AB135))</f>
        <v/>
      </c>
      <c r="AC135" t="str">
        <f>IF('USGS 1970-2005'!AC135="","",IF('ICSY 1950-2003'!AC135="","",'USGS 1970-2005'!AC135-'ICSY 1950-2003'!AC135))</f>
        <v/>
      </c>
      <c r="AD135" t="str">
        <f>IF('USGS 1970-2005'!AD135="","",IF('ICSY 1950-2003'!AD135="","",'USGS 1970-2005'!AD135-'ICSY 1950-2003'!AD135))</f>
        <v/>
      </c>
      <c r="AE135" t="str">
        <f>IF('USGS 1970-2005'!AE135="","",IF('ICSY 1950-2003'!AE135="","",'USGS 1970-2005'!AE135-'ICSY 1950-2003'!AE135))</f>
        <v/>
      </c>
      <c r="AF135" t="str">
        <f>IF('USGS 1970-2005'!AF135="","",IF('ICSY 1950-2003'!AF135="","",'USGS 1970-2005'!AF135-'ICSY 1950-2003'!AF135))</f>
        <v/>
      </c>
      <c r="AG135" t="str">
        <f>IF('USGS 1970-2005'!AG135="","",IF('ICSY 1950-2003'!AG135="","",'USGS 1970-2005'!AG135-'ICSY 1950-2003'!AG135))</f>
        <v/>
      </c>
      <c r="AH135" t="str">
        <f>IF('USGS 1970-2005'!AH135="","",IF('ICSY 1950-2003'!AH135="","",'USGS 1970-2005'!AH135-'ICSY 1950-2003'!AH135))</f>
        <v/>
      </c>
      <c r="AI135" t="str">
        <f>IF('USGS 1970-2005'!AI135="","",IF('ICSY 1950-2003'!AI135="","",'USGS 1970-2005'!AI135-'ICSY 1950-2003'!AI135))</f>
        <v/>
      </c>
      <c r="AJ135" t="str">
        <f>IF('USGS 1970-2005'!AJ135="","",IF('ICSY 1950-2003'!AJ135="","",'USGS 1970-2005'!AJ135-'ICSY 1950-2003'!AJ135))</f>
        <v/>
      </c>
      <c r="AK135" t="str">
        <f>IF('USGS 1970-2005'!AK135="","",IF('ICSY 1950-2003'!AK135="","",'USGS 1970-2005'!AK135-'ICSY 1950-2003'!AK135))</f>
        <v/>
      </c>
      <c r="AL135" t="str">
        <f>IF('USGS 1970-2005'!AL135="","",IF('ICSY 1950-2003'!AL135="","",'USGS 1970-2005'!AL135-'ICSY 1950-2003'!AL135))</f>
        <v/>
      </c>
      <c r="AM135" t="str">
        <f>IF('USGS 1970-2005'!AM135="","",IF('ICSY 1950-2003'!AM135="","",'USGS 1970-2005'!AM135-'ICSY 1950-2003'!AM135))</f>
        <v/>
      </c>
      <c r="AN135" t="str">
        <f>IF('USGS 1970-2005'!AN135="","",IF('ICSY 1950-2003'!AN135="","",'USGS 1970-2005'!AN135-'ICSY 1950-2003'!AN135))</f>
        <v/>
      </c>
      <c r="AO135" t="str">
        <f>IF('USGS 1970-2005'!AO135="","",IF('ICSY 1950-2003'!AO135="","",'USGS 1970-2005'!AO135-'ICSY 1950-2003'!AO135))</f>
        <v/>
      </c>
      <c r="AP135" t="str">
        <f>IF('USGS 1970-2005'!AP135="","",IF('ICSY 1950-2003'!AP135="","",'USGS 1970-2005'!AP135-'ICSY 1950-2003'!AP135))</f>
        <v/>
      </c>
      <c r="AQ135" t="str">
        <f>IF('USGS 1970-2005'!AQ135="","",IF('ICSY 1950-2003'!AQ135="","",'USGS 1970-2005'!AQ135-'ICSY 1950-2003'!AQ135))</f>
        <v/>
      </c>
      <c r="AR135" t="str">
        <f>IF('USGS 1970-2005'!AR135="","",IF('ICSY 1950-2003'!AR135="","",'USGS 1970-2005'!AR135-'ICSY 1950-2003'!AR135))</f>
        <v/>
      </c>
      <c r="AS135" t="str">
        <f>IF('USGS 1970-2005'!AS135="","",IF('ICSY 1950-2003'!AS135="","",'USGS 1970-2005'!AS135-'ICSY 1950-2003'!AS135))</f>
        <v/>
      </c>
      <c r="AU135">
        <f t="shared" si="2"/>
        <v>0</v>
      </c>
    </row>
    <row r="136" spans="1:47" x14ac:dyDescent="0.2">
      <c r="A136" t="s">
        <v>380</v>
      </c>
      <c r="B136" t="s">
        <v>381</v>
      </c>
      <c r="C136" t="s">
        <v>382</v>
      </c>
      <c r="L136" t="str">
        <f>IF('USGS 1970-2005'!L136="","",IF('ICSY 1950-2003'!L136="","",'USGS 1970-2005'!L136-'ICSY 1950-2003'!L136))</f>
        <v/>
      </c>
      <c r="M136" t="str">
        <f>IF('USGS 1970-2005'!M136="","",IF('ICSY 1950-2003'!M136="","",'USGS 1970-2005'!M136-'ICSY 1950-2003'!M136))</f>
        <v/>
      </c>
      <c r="N136" t="str">
        <f>IF('USGS 1970-2005'!N136="","",IF('ICSY 1950-2003'!N136="","",'USGS 1970-2005'!N136-'ICSY 1950-2003'!N136))</f>
        <v/>
      </c>
      <c r="O136" t="str">
        <f>IF('USGS 1970-2005'!O136="","",IF('ICSY 1950-2003'!O136="","",'USGS 1970-2005'!O136-'ICSY 1950-2003'!O136))</f>
        <v/>
      </c>
      <c r="P136" t="str">
        <f>IF('USGS 1970-2005'!P136="","",IF('ICSY 1950-2003'!P136="","",'USGS 1970-2005'!P136-'ICSY 1950-2003'!P136))</f>
        <v/>
      </c>
      <c r="Q136" t="str">
        <f>IF('USGS 1970-2005'!Q136="","",IF('ICSY 1950-2003'!Q136="","",'USGS 1970-2005'!Q136-'ICSY 1950-2003'!Q136))</f>
        <v/>
      </c>
      <c r="R136" t="str">
        <f>IF('USGS 1970-2005'!R136="","",IF('ICSY 1950-2003'!R136="","",'USGS 1970-2005'!R136-'ICSY 1950-2003'!R136))</f>
        <v/>
      </c>
      <c r="S136" t="str">
        <f>IF('USGS 1970-2005'!S136="","",IF('ICSY 1950-2003'!S136="","",'USGS 1970-2005'!S136-'ICSY 1950-2003'!S136))</f>
        <v/>
      </c>
      <c r="T136" t="str">
        <f>IF('USGS 1970-2005'!T136="","",IF('ICSY 1950-2003'!T136="","",'USGS 1970-2005'!T136-'ICSY 1950-2003'!T136))</f>
        <v/>
      </c>
      <c r="U136" t="str">
        <f>IF('USGS 1970-2005'!U136="","",IF('ICSY 1950-2003'!U136="","",'USGS 1970-2005'!U136-'ICSY 1950-2003'!U136))</f>
        <v/>
      </c>
      <c r="V136" t="str">
        <f>IF('USGS 1970-2005'!V136="","",IF('ICSY 1950-2003'!V136="","",'USGS 1970-2005'!V136-'ICSY 1950-2003'!V136))</f>
        <v/>
      </c>
      <c r="W136" t="str">
        <f>IF('USGS 1970-2005'!W136="","",IF('ICSY 1950-2003'!W136="","",'USGS 1970-2005'!W136-'ICSY 1950-2003'!W136))</f>
        <v/>
      </c>
      <c r="X136" t="str">
        <f>IF('USGS 1970-2005'!X136="","",IF('ICSY 1950-2003'!X136="","",'USGS 1970-2005'!X136-'ICSY 1950-2003'!X136))</f>
        <v/>
      </c>
      <c r="Y136" t="str">
        <f>IF('USGS 1970-2005'!Y136="","",IF('ICSY 1950-2003'!Y136="","",'USGS 1970-2005'!Y136-'ICSY 1950-2003'!Y136))</f>
        <v/>
      </c>
      <c r="Z136" t="str">
        <f>IF('USGS 1970-2005'!Z136="","",IF('ICSY 1950-2003'!Z136="","",'USGS 1970-2005'!Z136-'ICSY 1950-2003'!Z136))</f>
        <v/>
      </c>
      <c r="AA136" t="str">
        <f>IF('USGS 1970-2005'!AA136="","",IF('ICSY 1950-2003'!AA136="","",'USGS 1970-2005'!AA136-'ICSY 1950-2003'!AA136))</f>
        <v/>
      </c>
      <c r="AB136" t="str">
        <f>IF('USGS 1970-2005'!AB136="","",IF('ICSY 1950-2003'!AB136="","",'USGS 1970-2005'!AB136-'ICSY 1950-2003'!AB136))</f>
        <v/>
      </c>
      <c r="AC136" t="str">
        <f>IF('USGS 1970-2005'!AC136="","",IF('ICSY 1950-2003'!AC136="","",'USGS 1970-2005'!AC136-'ICSY 1950-2003'!AC136))</f>
        <v/>
      </c>
      <c r="AD136" t="str">
        <f>IF('USGS 1970-2005'!AD136="","",IF('ICSY 1950-2003'!AD136="","",'USGS 1970-2005'!AD136-'ICSY 1950-2003'!AD136))</f>
        <v/>
      </c>
      <c r="AE136" t="str">
        <f>IF('USGS 1970-2005'!AE136="","",IF('ICSY 1950-2003'!AE136="","",'USGS 1970-2005'!AE136-'ICSY 1950-2003'!AE136))</f>
        <v/>
      </c>
      <c r="AF136" t="str">
        <f>IF('USGS 1970-2005'!AF136="","",IF('ICSY 1950-2003'!AF136="","",'USGS 1970-2005'!AF136-'ICSY 1950-2003'!AF136))</f>
        <v/>
      </c>
      <c r="AG136" t="str">
        <f>IF('USGS 1970-2005'!AG136="","",IF('ICSY 1950-2003'!AG136="","",'USGS 1970-2005'!AG136-'ICSY 1950-2003'!AG136))</f>
        <v/>
      </c>
      <c r="AH136" t="str">
        <f>IF('USGS 1970-2005'!AH136="","",IF('ICSY 1950-2003'!AH136="","",'USGS 1970-2005'!AH136-'ICSY 1950-2003'!AH136))</f>
        <v/>
      </c>
      <c r="AI136" t="str">
        <f>IF('USGS 1970-2005'!AI136="","",IF('ICSY 1950-2003'!AI136="","",'USGS 1970-2005'!AI136-'ICSY 1950-2003'!AI136))</f>
        <v/>
      </c>
      <c r="AJ136" t="str">
        <f>IF('USGS 1970-2005'!AJ136="","",IF('ICSY 1950-2003'!AJ136="","",'USGS 1970-2005'!AJ136-'ICSY 1950-2003'!AJ136))</f>
        <v/>
      </c>
      <c r="AK136" t="str">
        <f>IF('USGS 1970-2005'!AK136="","",IF('ICSY 1950-2003'!AK136="","",'USGS 1970-2005'!AK136-'ICSY 1950-2003'!AK136))</f>
        <v/>
      </c>
      <c r="AL136" t="str">
        <f>IF('USGS 1970-2005'!AL136="","",IF('ICSY 1950-2003'!AL136="","",'USGS 1970-2005'!AL136-'ICSY 1950-2003'!AL136))</f>
        <v/>
      </c>
      <c r="AM136" t="str">
        <f>IF('USGS 1970-2005'!AM136="","",IF('ICSY 1950-2003'!AM136="","",'USGS 1970-2005'!AM136-'ICSY 1950-2003'!AM136))</f>
        <v/>
      </c>
      <c r="AN136" t="str">
        <f>IF('USGS 1970-2005'!AN136="","",IF('ICSY 1950-2003'!AN136="","",'USGS 1970-2005'!AN136-'ICSY 1950-2003'!AN136))</f>
        <v/>
      </c>
      <c r="AO136" t="str">
        <f>IF('USGS 1970-2005'!AO136="","",IF('ICSY 1950-2003'!AO136="","",'USGS 1970-2005'!AO136-'ICSY 1950-2003'!AO136))</f>
        <v/>
      </c>
      <c r="AP136" t="str">
        <f>IF('USGS 1970-2005'!AP136="","",IF('ICSY 1950-2003'!AP136="","",'USGS 1970-2005'!AP136-'ICSY 1950-2003'!AP136))</f>
        <v/>
      </c>
      <c r="AQ136" t="str">
        <f>IF('USGS 1970-2005'!AQ136="","",IF('ICSY 1950-2003'!AQ136="","",'USGS 1970-2005'!AQ136-'ICSY 1950-2003'!AQ136))</f>
        <v/>
      </c>
      <c r="AR136" t="str">
        <f>IF('USGS 1970-2005'!AR136="","",IF('ICSY 1950-2003'!AR136="","",'USGS 1970-2005'!AR136-'ICSY 1950-2003'!AR136))</f>
        <v/>
      </c>
      <c r="AS136" t="str">
        <f>IF('USGS 1970-2005'!AS136="","",IF('ICSY 1950-2003'!AS136="","",'USGS 1970-2005'!AS136-'ICSY 1950-2003'!AS136))</f>
        <v/>
      </c>
      <c r="AU136">
        <f t="shared" si="2"/>
        <v>0</v>
      </c>
    </row>
    <row r="137" spans="1:47" x14ac:dyDescent="0.2">
      <c r="A137" t="s">
        <v>383</v>
      </c>
      <c r="B137" t="s">
        <v>384</v>
      </c>
      <c r="C137" t="s">
        <v>385</v>
      </c>
      <c r="L137" t="str">
        <f>IF('USGS 1970-2005'!L137="","",IF('ICSY 1950-2003'!L137="","",'USGS 1970-2005'!L137-'ICSY 1950-2003'!L137))</f>
        <v/>
      </c>
      <c r="M137" t="str">
        <f>IF('USGS 1970-2005'!M137="","",IF('ICSY 1950-2003'!M137="","",'USGS 1970-2005'!M137-'ICSY 1950-2003'!M137))</f>
        <v/>
      </c>
      <c r="N137" t="str">
        <f>IF('USGS 1970-2005'!N137="","",IF('ICSY 1950-2003'!N137="","",'USGS 1970-2005'!N137-'ICSY 1950-2003'!N137))</f>
        <v/>
      </c>
      <c r="O137" t="str">
        <f>IF('USGS 1970-2005'!O137="","",IF('ICSY 1950-2003'!O137="","",'USGS 1970-2005'!O137-'ICSY 1950-2003'!O137))</f>
        <v/>
      </c>
      <c r="P137" t="str">
        <f>IF('USGS 1970-2005'!P137="","",IF('ICSY 1950-2003'!P137="","",'USGS 1970-2005'!P137-'ICSY 1950-2003'!P137))</f>
        <v/>
      </c>
      <c r="Q137" t="str">
        <f>IF('USGS 1970-2005'!Q137="","",IF('ICSY 1950-2003'!Q137="","",'USGS 1970-2005'!Q137-'ICSY 1950-2003'!Q137))</f>
        <v/>
      </c>
      <c r="R137" t="str">
        <f>IF('USGS 1970-2005'!R137="","",IF('ICSY 1950-2003'!R137="","",'USGS 1970-2005'!R137-'ICSY 1950-2003'!R137))</f>
        <v/>
      </c>
      <c r="S137" t="str">
        <f>IF('USGS 1970-2005'!S137="","",IF('ICSY 1950-2003'!S137="","",'USGS 1970-2005'!S137-'ICSY 1950-2003'!S137))</f>
        <v/>
      </c>
      <c r="T137" t="str">
        <f>IF('USGS 1970-2005'!T137="","",IF('ICSY 1950-2003'!T137="","",'USGS 1970-2005'!T137-'ICSY 1950-2003'!T137))</f>
        <v/>
      </c>
      <c r="U137" t="str">
        <f>IF('USGS 1970-2005'!U137="","",IF('ICSY 1950-2003'!U137="","",'USGS 1970-2005'!U137-'ICSY 1950-2003'!U137))</f>
        <v/>
      </c>
      <c r="V137" t="str">
        <f>IF('USGS 1970-2005'!V137="","",IF('ICSY 1950-2003'!V137="","",'USGS 1970-2005'!V137-'ICSY 1950-2003'!V137))</f>
        <v/>
      </c>
      <c r="W137" t="str">
        <f>IF('USGS 1970-2005'!W137="","",IF('ICSY 1950-2003'!W137="","",'USGS 1970-2005'!W137-'ICSY 1950-2003'!W137))</f>
        <v/>
      </c>
      <c r="X137" t="str">
        <f>IF('USGS 1970-2005'!X137="","",IF('ICSY 1950-2003'!X137="","",'USGS 1970-2005'!X137-'ICSY 1950-2003'!X137))</f>
        <v/>
      </c>
      <c r="Y137" t="str">
        <f>IF('USGS 1970-2005'!Y137="","",IF('ICSY 1950-2003'!Y137="","",'USGS 1970-2005'!Y137-'ICSY 1950-2003'!Y137))</f>
        <v/>
      </c>
      <c r="Z137" t="str">
        <f>IF('USGS 1970-2005'!Z137="","",IF('ICSY 1950-2003'!Z137="","",'USGS 1970-2005'!Z137-'ICSY 1950-2003'!Z137))</f>
        <v/>
      </c>
      <c r="AA137" t="str">
        <f>IF('USGS 1970-2005'!AA137="","",IF('ICSY 1950-2003'!AA137="","",'USGS 1970-2005'!AA137-'ICSY 1950-2003'!AA137))</f>
        <v/>
      </c>
      <c r="AB137" t="str">
        <f>IF('USGS 1970-2005'!AB137="","",IF('ICSY 1950-2003'!AB137="","",'USGS 1970-2005'!AB137-'ICSY 1950-2003'!AB137))</f>
        <v/>
      </c>
      <c r="AC137">
        <f>IF('USGS 1970-2005'!AC137="","",IF('ICSY 1950-2003'!AC137="","",'USGS 1970-2005'!AC137-'ICSY 1950-2003'!AC137))</f>
        <v>-5</v>
      </c>
      <c r="AD137">
        <f>IF('USGS 1970-2005'!AD137="","",IF('ICSY 1950-2003'!AD137="","",'USGS 1970-2005'!AD137-'ICSY 1950-2003'!AD137))</f>
        <v>9.8100000000000023</v>
      </c>
      <c r="AE137" t="str">
        <f>IF('USGS 1970-2005'!AE137="","",IF('ICSY 1950-2003'!AE137="","",'USGS 1970-2005'!AE137-'ICSY 1950-2003'!AE137))</f>
        <v/>
      </c>
      <c r="AF137" t="str">
        <f>IF('USGS 1970-2005'!AF137="","",IF('ICSY 1950-2003'!AF137="","",'USGS 1970-2005'!AF137-'ICSY 1950-2003'!AF137))</f>
        <v/>
      </c>
      <c r="AG137">
        <f>IF('USGS 1970-2005'!AG137="","",IF('ICSY 1950-2003'!AG137="","",'USGS 1970-2005'!AG137-'ICSY 1950-2003'!AG137))</f>
        <v>0</v>
      </c>
      <c r="AH137">
        <f>IF('USGS 1970-2005'!AH137="","",IF('ICSY 1950-2003'!AH137="","",'USGS 1970-2005'!AH137-'ICSY 1950-2003'!AH137))</f>
        <v>0</v>
      </c>
      <c r="AI137">
        <f>IF('USGS 1970-2005'!AI137="","",IF('ICSY 1950-2003'!AI137="","",'USGS 1970-2005'!AI137-'ICSY 1950-2003'!AI137))</f>
        <v>309</v>
      </c>
      <c r="AJ137">
        <f>IF('USGS 1970-2005'!AJ137="","",IF('ICSY 1950-2003'!AJ137="","",'USGS 1970-2005'!AJ137-'ICSY 1950-2003'!AJ137))</f>
        <v>51</v>
      </c>
      <c r="AK137">
        <f>IF('USGS 1970-2005'!AK137="","",IF('ICSY 1950-2003'!AK137="","",'USGS 1970-2005'!AK137-'ICSY 1950-2003'!AK137))</f>
        <v>0</v>
      </c>
      <c r="AL137">
        <f>IF('USGS 1970-2005'!AL137="","",IF('ICSY 1950-2003'!AL137="","",'USGS 1970-2005'!AL137-'ICSY 1950-2003'!AL137))</f>
        <v>-20</v>
      </c>
      <c r="AM137">
        <f>IF('USGS 1970-2005'!AM137="","",IF('ICSY 1950-2003'!AM137="","",'USGS 1970-2005'!AM137-'ICSY 1950-2003'!AM137))</f>
        <v>-45</v>
      </c>
      <c r="AN137">
        <f>IF('USGS 1970-2005'!AN137="","",IF('ICSY 1950-2003'!AN137="","",'USGS 1970-2005'!AN137-'ICSY 1950-2003'!AN137))</f>
        <v>-34</v>
      </c>
      <c r="AO137">
        <f>IF('USGS 1970-2005'!AO137="","",IF('ICSY 1950-2003'!AO137="","",'USGS 1970-2005'!AO137-'ICSY 1950-2003'!AO137))</f>
        <v>0</v>
      </c>
      <c r="AP137">
        <f>IF('USGS 1970-2005'!AP137="","",IF('ICSY 1950-2003'!AP137="","",'USGS 1970-2005'!AP137-'ICSY 1950-2003'!AP137))</f>
        <v>10</v>
      </c>
      <c r="AQ137">
        <f>IF('USGS 1970-2005'!AQ137="","",IF('ICSY 1950-2003'!AQ137="","",'USGS 1970-2005'!AQ137-'ICSY 1950-2003'!AQ137))</f>
        <v>90</v>
      </c>
      <c r="AR137">
        <f>IF('USGS 1970-2005'!AR137="","",IF('ICSY 1950-2003'!AR137="","",'USGS 1970-2005'!AR137-'ICSY 1950-2003'!AR137))</f>
        <v>90</v>
      </c>
      <c r="AS137">
        <f>IF('USGS 1970-2005'!AS137="","",IF('ICSY 1950-2003'!AS137="","",'USGS 1970-2005'!AS137-'ICSY 1950-2003'!AS137))</f>
        <v>90</v>
      </c>
      <c r="AU137">
        <f t="shared" si="2"/>
        <v>0.18099999999999999</v>
      </c>
    </row>
    <row r="138" spans="1:47" x14ac:dyDescent="0.2">
      <c r="A138" t="s">
        <v>386</v>
      </c>
      <c r="B138" t="s">
        <v>387</v>
      </c>
      <c r="C138" t="s">
        <v>388</v>
      </c>
      <c r="L138" t="str">
        <f>IF('USGS 1970-2005'!L138="","",IF('ICSY 1950-2003'!L138="","",'USGS 1970-2005'!L138-'ICSY 1950-2003'!L138))</f>
        <v/>
      </c>
      <c r="M138" t="str">
        <f>IF('USGS 1970-2005'!M138="","",IF('ICSY 1950-2003'!M138="","",'USGS 1970-2005'!M138-'ICSY 1950-2003'!M138))</f>
        <v/>
      </c>
      <c r="N138" t="str">
        <f>IF('USGS 1970-2005'!N138="","",IF('ICSY 1950-2003'!N138="","",'USGS 1970-2005'!N138-'ICSY 1950-2003'!N138))</f>
        <v/>
      </c>
      <c r="O138" t="str">
        <f>IF('USGS 1970-2005'!O138="","",IF('ICSY 1950-2003'!O138="","",'USGS 1970-2005'!O138-'ICSY 1950-2003'!O138))</f>
        <v/>
      </c>
      <c r="P138" t="str">
        <f>IF('USGS 1970-2005'!P138="","",IF('ICSY 1950-2003'!P138="","",'USGS 1970-2005'!P138-'ICSY 1950-2003'!P138))</f>
        <v/>
      </c>
      <c r="Q138" t="str">
        <f>IF('USGS 1970-2005'!Q138="","",IF('ICSY 1950-2003'!Q138="","",'USGS 1970-2005'!Q138-'ICSY 1950-2003'!Q138))</f>
        <v/>
      </c>
      <c r="R138" t="str">
        <f>IF('USGS 1970-2005'!R138="","",IF('ICSY 1950-2003'!R138="","",'USGS 1970-2005'!R138-'ICSY 1950-2003'!R138))</f>
        <v/>
      </c>
      <c r="S138" t="str">
        <f>IF('USGS 1970-2005'!S138="","",IF('ICSY 1950-2003'!S138="","",'USGS 1970-2005'!S138-'ICSY 1950-2003'!S138))</f>
        <v/>
      </c>
      <c r="T138" t="str">
        <f>IF('USGS 1970-2005'!T138="","",IF('ICSY 1950-2003'!T138="","",'USGS 1970-2005'!T138-'ICSY 1950-2003'!T138))</f>
        <v/>
      </c>
      <c r="U138" t="str">
        <f>IF('USGS 1970-2005'!U138="","",IF('ICSY 1950-2003'!U138="","",'USGS 1970-2005'!U138-'ICSY 1950-2003'!U138))</f>
        <v/>
      </c>
      <c r="V138" t="str">
        <f>IF('USGS 1970-2005'!V138="","",IF('ICSY 1950-2003'!V138="","",'USGS 1970-2005'!V138-'ICSY 1950-2003'!V138))</f>
        <v/>
      </c>
      <c r="W138" t="str">
        <f>IF('USGS 1970-2005'!W138="","",IF('ICSY 1950-2003'!W138="","",'USGS 1970-2005'!W138-'ICSY 1950-2003'!W138))</f>
        <v/>
      </c>
      <c r="X138" t="str">
        <f>IF('USGS 1970-2005'!X138="","",IF('ICSY 1950-2003'!X138="","",'USGS 1970-2005'!X138-'ICSY 1950-2003'!X138))</f>
        <v/>
      </c>
      <c r="Y138" t="str">
        <f>IF('USGS 1970-2005'!Y138="","",IF('ICSY 1950-2003'!Y138="","",'USGS 1970-2005'!Y138-'ICSY 1950-2003'!Y138))</f>
        <v/>
      </c>
      <c r="Z138" t="str">
        <f>IF('USGS 1970-2005'!Z138="","",IF('ICSY 1950-2003'!Z138="","",'USGS 1970-2005'!Z138-'ICSY 1950-2003'!Z138))</f>
        <v/>
      </c>
      <c r="AA138" t="str">
        <f>IF('USGS 1970-2005'!AA138="","",IF('ICSY 1950-2003'!AA138="","",'USGS 1970-2005'!AA138-'ICSY 1950-2003'!AA138))</f>
        <v/>
      </c>
      <c r="AB138" t="str">
        <f>IF('USGS 1970-2005'!AB138="","",IF('ICSY 1950-2003'!AB138="","",'USGS 1970-2005'!AB138-'ICSY 1950-2003'!AB138))</f>
        <v/>
      </c>
      <c r="AC138" t="str">
        <f>IF('USGS 1970-2005'!AC138="","",IF('ICSY 1950-2003'!AC138="","",'USGS 1970-2005'!AC138-'ICSY 1950-2003'!AC138))</f>
        <v/>
      </c>
      <c r="AD138" t="str">
        <f>IF('USGS 1970-2005'!AD138="","",IF('ICSY 1950-2003'!AD138="","",'USGS 1970-2005'!AD138-'ICSY 1950-2003'!AD138))</f>
        <v/>
      </c>
      <c r="AE138" t="str">
        <f>IF('USGS 1970-2005'!AE138="","",IF('ICSY 1950-2003'!AE138="","",'USGS 1970-2005'!AE138-'ICSY 1950-2003'!AE138))</f>
        <v/>
      </c>
      <c r="AF138" t="str">
        <f>IF('USGS 1970-2005'!AF138="","",IF('ICSY 1950-2003'!AF138="","",'USGS 1970-2005'!AF138-'ICSY 1950-2003'!AF138))</f>
        <v/>
      </c>
      <c r="AG138" t="str">
        <f>IF('USGS 1970-2005'!AG138="","",IF('ICSY 1950-2003'!AG138="","",'USGS 1970-2005'!AG138-'ICSY 1950-2003'!AG138))</f>
        <v/>
      </c>
      <c r="AH138" t="str">
        <f>IF('USGS 1970-2005'!AH138="","",IF('ICSY 1950-2003'!AH138="","",'USGS 1970-2005'!AH138-'ICSY 1950-2003'!AH138))</f>
        <v/>
      </c>
      <c r="AI138" t="str">
        <f>IF('USGS 1970-2005'!AI138="","",IF('ICSY 1950-2003'!AI138="","",'USGS 1970-2005'!AI138-'ICSY 1950-2003'!AI138))</f>
        <v/>
      </c>
      <c r="AJ138" t="str">
        <f>IF('USGS 1970-2005'!AJ138="","",IF('ICSY 1950-2003'!AJ138="","",'USGS 1970-2005'!AJ138-'ICSY 1950-2003'!AJ138))</f>
        <v/>
      </c>
      <c r="AK138" t="str">
        <f>IF('USGS 1970-2005'!AK138="","",IF('ICSY 1950-2003'!AK138="","",'USGS 1970-2005'!AK138-'ICSY 1950-2003'!AK138))</f>
        <v/>
      </c>
      <c r="AL138" t="str">
        <f>IF('USGS 1970-2005'!AL138="","",IF('ICSY 1950-2003'!AL138="","",'USGS 1970-2005'!AL138-'ICSY 1950-2003'!AL138))</f>
        <v/>
      </c>
      <c r="AM138" t="str">
        <f>IF('USGS 1970-2005'!AM138="","",IF('ICSY 1950-2003'!AM138="","",'USGS 1970-2005'!AM138-'ICSY 1950-2003'!AM138))</f>
        <v/>
      </c>
      <c r="AN138" t="str">
        <f>IF('USGS 1970-2005'!AN138="","",IF('ICSY 1950-2003'!AN138="","",'USGS 1970-2005'!AN138-'ICSY 1950-2003'!AN138))</f>
        <v/>
      </c>
      <c r="AO138" t="str">
        <f>IF('USGS 1970-2005'!AO138="","",IF('ICSY 1950-2003'!AO138="","",'USGS 1970-2005'!AO138-'ICSY 1950-2003'!AO138))</f>
        <v/>
      </c>
      <c r="AP138" t="str">
        <f>IF('USGS 1970-2005'!AP138="","",IF('ICSY 1950-2003'!AP138="","",'USGS 1970-2005'!AP138-'ICSY 1950-2003'!AP138))</f>
        <v/>
      </c>
      <c r="AQ138" t="str">
        <f>IF('USGS 1970-2005'!AQ138="","",IF('ICSY 1950-2003'!AQ138="","",'USGS 1970-2005'!AQ138-'ICSY 1950-2003'!AQ138))</f>
        <v/>
      </c>
      <c r="AR138" t="str">
        <f>IF('USGS 1970-2005'!AR138="","",IF('ICSY 1950-2003'!AR138="","",'USGS 1970-2005'!AR138-'ICSY 1950-2003'!AR138))</f>
        <v/>
      </c>
      <c r="AS138" t="str">
        <f>IF('USGS 1970-2005'!AS138="","",IF('ICSY 1950-2003'!AS138="","",'USGS 1970-2005'!AS138-'ICSY 1950-2003'!AS138))</f>
        <v/>
      </c>
      <c r="AU138">
        <f t="shared" si="2"/>
        <v>0</v>
      </c>
    </row>
    <row r="139" spans="1:47" x14ac:dyDescent="0.2">
      <c r="A139" t="s">
        <v>389</v>
      </c>
      <c r="B139" t="s">
        <v>390</v>
      </c>
      <c r="C139" t="s">
        <v>391</v>
      </c>
      <c r="L139" t="str">
        <f>IF('USGS 1970-2005'!L139="","",IF('ICSY 1950-2003'!L139="","",'USGS 1970-2005'!L139-'ICSY 1950-2003'!L139))</f>
        <v/>
      </c>
      <c r="M139" t="str">
        <f>IF('USGS 1970-2005'!M139="","",IF('ICSY 1950-2003'!M139="","",'USGS 1970-2005'!M139-'ICSY 1950-2003'!M139))</f>
        <v/>
      </c>
      <c r="N139" t="str">
        <f>IF('USGS 1970-2005'!N139="","",IF('ICSY 1950-2003'!N139="","",'USGS 1970-2005'!N139-'ICSY 1950-2003'!N139))</f>
        <v/>
      </c>
      <c r="O139" t="str">
        <f>IF('USGS 1970-2005'!O139="","",IF('ICSY 1950-2003'!O139="","",'USGS 1970-2005'!O139-'ICSY 1950-2003'!O139))</f>
        <v/>
      </c>
      <c r="P139" t="str">
        <f>IF('USGS 1970-2005'!P139="","",IF('ICSY 1950-2003'!P139="","",'USGS 1970-2005'!P139-'ICSY 1950-2003'!P139))</f>
        <v/>
      </c>
      <c r="Q139" t="str">
        <f>IF('USGS 1970-2005'!Q139="","",IF('ICSY 1950-2003'!Q139="","",'USGS 1970-2005'!Q139-'ICSY 1950-2003'!Q139))</f>
        <v/>
      </c>
      <c r="R139" t="str">
        <f>IF('USGS 1970-2005'!R139="","",IF('ICSY 1950-2003'!R139="","",'USGS 1970-2005'!R139-'ICSY 1950-2003'!R139))</f>
        <v/>
      </c>
      <c r="S139" t="str">
        <f>IF('USGS 1970-2005'!S139="","",IF('ICSY 1950-2003'!S139="","",'USGS 1970-2005'!S139-'ICSY 1950-2003'!S139))</f>
        <v/>
      </c>
      <c r="T139" t="str">
        <f>IF('USGS 1970-2005'!T139="","",IF('ICSY 1950-2003'!T139="","",'USGS 1970-2005'!T139-'ICSY 1950-2003'!T139))</f>
        <v/>
      </c>
      <c r="U139" t="str">
        <f>IF('USGS 1970-2005'!U139="","",IF('ICSY 1950-2003'!U139="","",'USGS 1970-2005'!U139-'ICSY 1950-2003'!U139))</f>
        <v/>
      </c>
      <c r="V139" t="str">
        <f>IF('USGS 1970-2005'!V139="","",IF('ICSY 1950-2003'!V139="","",'USGS 1970-2005'!V139-'ICSY 1950-2003'!V139))</f>
        <v/>
      </c>
      <c r="W139" t="str">
        <f>IF('USGS 1970-2005'!W139="","",IF('ICSY 1950-2003'!W139="","",'USGS 1970-2005'!W139-'ICSY 1950-2003'!W139))</f>
        <v/>
      </c>
      <c r="X139" t="str">
        <f>IF('USGS 1970-2005'!X139="","",IF('ICSY 1950-2003'!X139="","",'USGS 1970-2005'!X139-'ICSY 1950-2003'!X139))</f>
        <v/>
      </c>
      <c r="Y139" t="str">
        <f>IF('USGS 1970-2005'!Y139="","",IF('ICSY 1950-2003'!Y139="","",'USGS 1970-2005'!Y139-'ICSY 1950-2003'!Y139))</f>
        <v/>
      </c>
      <c r="Z139" t="str">
        <f>IF('USGS 1970-2005'!Z139="","",IF('ICSY 1950-2003'!Z139="","",'USGS 1970-2005'!Z139-'ICSY 1950-2003'!Z139))</f>
        <v/>
      </c>
      <c r="AA139" t="str">
        <f>IF('USGS 1970-2005'!AA139="","",IF('ICSY 1950-2003'!AA139="","",'USGS 1970-2005'!AA139-'ICSY 1950-2003'!AA139))</f>
        <v/>
      </c>
      <c r="AB139" t="str">
        <f>IF('USGS 1970-2005'!AB139="","",IF('ICSY 1950-2003'!AB139="","",'USGS 1970-2005'!AB139-'ICSY 1950-2003'!AB139))</f>
        <v/>
      </c>
      <c r="AC139" t="str">
        <f>IF('USGS 1970-2005'!AC139="","",IF('ICSY 1950-2003'!AC139="","",'USGS 1970-2005'!AC139-'ICSY 1950-2003'!AC139))</f>
        <v/>
      </c>
      <c r="AD139" t="str">
        <f>IF('USGS 1970-2005'!AD139="","",IF('ICSY 1950-2003'!AD139="","",'USGS 1970-2005'!AD139-'ICSY 1950-2003'!AD139))</f>
        <v/>
      </c>
      <c r="AE139" t="str">
        <f>IF('USGS 1970-2005'!AE139="","",IF('ICSY 1950-2003'!AE139="","",'USGS 1970-2005'!AE139-'ICSY 1950-2003'!AE139))</f>
        <v/>
      </c>
      <c r="AF139" t="str">
        <f>IF('USGS 1970-2005'!AF139="","",IF('ICSY 1950-2003'!AF139="","",'USGS 1970-2005'!AF139-'ICSY 1950-2003'!AF139))</f>
        <v/>
      </c>
      <c r="AG139" t="str">
        <f>IF('USGS 1970-2005'!AG139="","",IF('ICSY 1950-2003'!AG139="","",'USGS 1970-2005'!AG139-'ICSY 1950-2003'!AG139))</f>
        <v/>
      </c>
      <c r="AH139" t="str">
        <f>IF('USGS 1970-2005'!AH139="","",IF('ICSY 1950-2003'!AH139="","",'USGS 1970-2005'!AH139-'ICSY 1950-2003'!AH139))</f>
        <v/>
      </c>
      <c r="AI139" t="str">
        <f>IF('USGS 1970-2005'!AI139="","",IF('ICSY 1950-2003'!AI139="","",'USGS 1970-2005'!AI139-'ICSY 1950-2003'!AI139))</f>
        <v/>
      </c>
      <c r="AJ139" t="str">
        <f>IF('USGS 1970-2005'!AJ139="","",IF('ICSY 1950-2003'!AJ139="","",'USGS 1970-2005'!AJ139-'ICSY 1950-2003'!AJ139))</f>
        <v/>
      </c>
      <c r="AK139" t="str">
        <f>IF('USGS 1970-2005'!AK139="","",IF('ICSY 1950-2003'!AK139="","",'USGS 1970-2005'!AK139-'ICSY 1950-2003'!AK139))</f>
        <v/>
      </c>
      <c r="AL139" t="str">
        <f>IF('USGS 1970-2005'!AL139="","",IF('ICSY 1950-2003'!AL139="","",'USGS 1970-2005'!AL139-'ICSY 1950-2003'!AL139))</f>
        <v/>
      </c>
      <c r="AM139" t="str">
        <f>IF('USGS 1970-2005'!AM139="","",IF('ICSY 1950-2003'!AM139="","",'USGS 1970-2005'!AM139-'ICSY 1950-2003'!AM139))</f>
        <v/>
      </c>
      <c r="AN139" t="str">
        <f>IF('USGS 1970-2005'!AN139="","",IF('ICSY 1950-2003'!AN139="","",'USGS 1970-2005'!AN139-'ICSY 1950-2003'!AN139))</f>
        <v/>
      </c>
      <c r="AO139" t="str">
        <f>IF('USGS 1970-2005'!AO139="","",IF('ICSY 1950-2003'!AO139="","",'USGS 1970-2005'!AO139-'ICSY 1950-2003'!AO139))</f>
        <v/>
      </c>
      <c r="AP139" t="str">
        <f>IF('USGS 1970-2005'!AP139="","",IF('ICSY 1950-2003'!AP139="","",'USGS 1970-2005'!AP139-'ICSY 1950-2003'!AP139))</f>
        <v/>
      </c>
      <c r="AQ139" t="str">
        <f>IF('USGS 1970-2005'!AQ139="","",IF('ICSY 1950-2003'!AQ139="","",'USGS 1970-2005'!AQ139-'ICSY 1950-2003'!AQ139))</f>
        <v/>
      </c>
      <c r="AR139" t="str">
        <f>IF('USGS 1970-2005'!AR139="","",IF('ICSY 1950-2003'!AR139="","",'USGS 1970-2005'!AR139-'ICSY 1950-2003'!AR139))</f>
        <v/>
      </c>
      <c r="AS139" t="str">
        <f>IF('USGS 1970-2005'!AS139="","",IF('ICSY 1950-2003'!AS139="","",'USGS 1970-2005'!AS139-'ICSY 1950-2003'!AS139))</f>
        <v/>
      </c>
      <c r="AU139">
        <f t="shared" si="2"/>
        <v>0</v>
      </c>
    </row>
    <row r="140" spans="1:47" x14ac:dyDescent="0.2">
      <c r="A140" t="s">
        <v>392</v>
      </c>
      <c r="B140" t="s">
        <v>393</v>
      </c>
      <c r="C140" t="s">
        <v>394</v>
      </c>
      <c r="L140">
        <f>IF('USGS 1970-2005'!L140="","",IF('ICSY 1950-2003'!L140="","",'USGS 1970-2005'!L140-'ICSY 1950-2003'!L140))</f>
        <v>-71.550000000000182</v>
      </c>
      <c r="M140">
        <f>IF('USGS 1970-2005'!M140="","",IF('ICSY 1950-2003'!M140="","",'USGS 1970-2005'!M140-'ICSY 1950-2003'!M140))</f>
        <v>-145.55000000000018</v>
      </c>
      <c r="N140">
        <f>IF('USGS 1970-2005'!N140="","",IF('ICSY 1950-2003'!N140="","",'USGS 1970-2005'!N140-'ICSY 1950-2003'!N140))</f>
        <v>-133</v>
      </c>
      <c r="O140">
        <f>IF('USGS 1970-2005'!O140="","",IF('ICSY 1950-2003'!O140="","",'USGS 1970-2005'!O140-'ICSY 1950-2003'!O140))</f>
        <v>-110.72999999999956</v>
      </c>
      <c r="P140">
        <f>IF('USGS 1970-2005'!P140="","",IF('ICSY 1950-2003'!P140="","",'USGS 1970-2005'!P140-'ICSY 1950-2003'!P140))</f>
        <v>-54.729999999999563</v>
      </c>
      <c r="Q140">
        <f>IF('USGS 1970-2005'!Q140="","",IF('ICSY 1950-2003'!Q140="","",'USGS 1970-2005'!Q140-'ICSY 1950-2003'!Q140))</f>
        <v>436.36000000000058</v>
      </c>
      <c r="R140">
        <f>IF('USGS 1970-2005'!R140="","",IF('ICSY 1950-2003'!R140="","",'USGS 1970-2005'!R140-'ICSY 1950-2003'!R140))</f>
        <v>-81</v>
      </c>
      <c r="S140">
        <f>IF('USGS 1970-2005'!S140="","",IF('ICSY 1950-2003'!S140="","",'USGS 1970-2005'!S140-'ICSY 1950-2003'!S140))</f>
        <v>-73.449999999998909</v>
      </c>
      <c r="T140">
        <f>IF('USGS 1970-2005'!T140="","",IF('ICSY 1950-2003'!T140="","",'USGS 1970-2005'!T140-'ICSY 1950-2003'!T140))</f>
        <v>-64.549999999999272</v>
      </c>
      <c r="U140">
        <f>IF('USGS 1970-2005'!U140="","",IF('ICSY 1950-2003'!U140="","",'USGS 1970-2005'!U140-'ICSY 1950-2003'!U140))</f>
        <v>-142</v>
      </c>
      <c r="V140">
        <f>IF('USGS 1970-2005'!V140="","",IF('ICSY 1950-2003'!V140="","",'USGS 1970-2005'!V140-'ICSY 1950-2003'!V140))</f>
        <v>-120.72999999999956</v>
      </c>
      <c r="W140">
        <f>IF('USGS 1970-2005'!W140="","",IF('ICSY 1950-2003'!W140="","",'USGS 1970-2005'!W140-'ICSY 1950-2003'!W140))</f>
        <v>-157.54999999999927</v>
      </c>
      <c r="X140">
        <f>IF('USGS 1970-2005'!X140="","",IF('ICSY 1950-2003'!X140="","",'USGS 1970-2005'!X140-'ICSY 1950-2003'!X140))</f>
        <v>-4.819999999999709</v>
      </c>
      <c r="Y140">
        <f>IF('USGS 1970-2005'!Y140="","",IF('ICSY 1950-2003'!Y140="","",'USGS 1970-2005'!Y140-'ICSY 1950-2003'!Y140))</f>
        <v>-259.36000000000058</v>
      </c>
      <c r="Z140">
        <f>IF('USGS 1970-2005'!Z140="","",IF('ICSY 1950-2003'!Z140="","",'USGS 1970-2005'!Z140-'ICSY 1950-2003'!Z140))</f>
        <v>-227.45000000000073</v>
      </c>
      <c r="AA140">
        <f>IF('USGS 1970-2005'!AA140="","",IF('ICSY 1950-2003'!AA140="","",'USGS 1970-2005'!AA140-'ICSY 1950-2003'!AA140))</f>
        <v>468.63999999999942</v>
      </c>
      <c r="AB140">
        <f>IF('USGS 1970-2005'!AB140="","",IF('ICSY 1950-2003'!AB140="","",'USGS 1970-2005'!AB140-'ICSY 1950-2003'!AB140))</f>
        <v>-32.270000000000437</v>
      </c>
      <c r="AC140">
        <f>IF('USGS 1970-2005'!AC140="","",IF('ICSY 1950-2003'!AC140="","",'USGS 1970-2005'!AC140-'ICSY 1950-2003'!AC140))</f>
        <v>-1088.3600000000006</v>
      </c>
      <c r="AD140">
        <f>IF('USGS 1970-2005'!AD140="","",IF('ICSY 1950-2003'!AD140="","",'USGS 1970-2005'!AD140-'ICSY 1950-2003'!AD140))</f>
        <v>-1093.4199999999983</v>
      </c>
      <c r="AE140">
        <f>IF('USGS 1970-2005'!AE140="","",IF('ICSY 1950-2003'!AE140="","",'USGS 1970-2005'!AE140-'ICSY 1950-2003'!AE140))</f>
        <v>-1444</v>
      </c>
      <c r="AF140">
        <f>IF('USGS 1970-2005'!AF140="","",IF('ICSY 1950-2003'!AF140="","",'USGS 1970-2005'!AF140-'ICSY 1950-2003'!AF140))</f>
        <v>-859</v>
      </c>
      <c r="AG140">
        <f>IF('USGS 1970-2005'!AG140="","",IF('ICSY 1950-2003'!AG140="","",'USGS 1970-2005'!AG140-'ICSY 1950-2003'!AG140))</f>
        <v>-108</v>
      </c>
      <c r="AH140">
        <f>IF('USGS 1970-2005'!AH140="","",IF('ICSY 1950-2003'!AH140="","",'USGS 1970-2005'!AH140-'ICSY 1950-2003'!AH140))</f>
        <v>-234</v>
      </c>
      <c r="AI140">
        <f>IF('USGS 1970-2005'!AI140="","",IF('ICSY 1950-2003'!AI140="","",'USGS 1970-2005'!AI140-'ICSY 1950-2003'!AI140))</f>
        <v>-1605</v>
      </c>
      <c r="AJ140">
        <f>IF('USGS 1970-2005'!AJ140="","",IF('ICSY 1950-2003'!AJ140="","",'USGS 1970-2005'!AJ140-'ICSY 1950-2003'!AJ140))</f>
        <v>-1894</v>
      </c>
      <c r="AK140">
        <f>IF('USGS 1970-2005'!AK140="","",IF('ICSY 1950-2003'!AK140="","",'USGS 1970-2005'!AK140-'ICSY 1950-2003'!AK140))</f>
        <v>-1252</v>
      </c>
      <c r="AL140">
        <f>IF('USGS 1970-2005'!AL140="","",IF('ICSY 1950-2003'!AL140="","",'USGS 1970-2005'!AL140-'ICSY 1950-2003'!AL140))</f>
        <v>-2808</v>
      </c>
      <c r="AM140">
        <f>IF('USGS 1970-2005'!AM140="","",IF('ICSY 1950-2003'!AM140="","",'USGS 1970-2005'!AM140-'ICSY 1950-2003'!AM140))</f>
        <v>-2137</v>
      </c>
      <c r="AN140">
        <f>IF('USGS 1970-2005'!AN140="","",IF('ICSY 1950-2003'!AN140="","",'USGS 1970-2005'!AN140-'ICSY 1950-2003'!AN140))</f>
        <v>-3171</v>
      </c>
      <c r="AO140">
        <f>IF('USGS 1970-2005'!AO140="","",IF('ICSY 1950-2003'!AO140="","",'USGS 1970-2005'!AO140-'ICSY 1950-2003'!AO140))</f>
        <v>-2545</v>
      </c>
      <c r="AP140">
        <f>IF('USGS 1970-2005'!AP140="","",IF('ICSY 1950-2003'!AP140="","",'USGS 1970-2005'!AP140-'ICSY 1950-2003'!AP140))</f>
        <v>-201</v>
      </c>
      <c r="AQ140">
        <f>IF('USGS 1970-2005'!AQ140="","",IF('ICSY 1950-2003'!AQ140="","",'USGS 1970-2005'!AQ140-'ICSY 1950-2003'!AQ140))</f>
        <v>-129</v>
      </c>
      <c r="AR140">
        <f>IF('USGS 1970-2005'!AR140="","",IF('ICSY 1950-2003'!AR140="","",'USGS 1970-2005'!AR140-'ICSY 1950-2003'!AR140))</f>
        <v>-106</v>
      </c>
      <c r="AS140">
        <f>IF('USGS 1970-2005'!AS140="","",IF('ICSY 1950-2003'!AS140="","",'USGS 1970-2005'!AS140-'ICSY 1950-2003'!AS140))</f>
        <v>-136</v>
      </c>
      <c r="AU140">
        <f t="shared" si="2"/>
        <v>-12.484999999999999</v>
      </c>
    </row>
    <row r="141" spans="1:47" x14ac:dyDescent="0.2">
      <c r="A141" t="s">
        <v>395</v>
      </c>
      <c r="B141" t="s">
        <v>396</v>
      </c>
      <c r="C141" t="s">
        <v>397</v>
      </c>
      <c r="L141" t="str">
        <f>IF('USGS 1970-2005'!L141="","",IF('ICSY 1950-2003'!L141="","",'USGS 1970-2005'!L141-'ICSY 1950-2003'!L141))</f>
        <v/>
      </c>
      <c r="M141" t="str">
        <f>IF('USGS 1970-2005'!M141="","",IF('ICSY 1950-2003'!M141="","",'USGS 1970-2005'!M141-'ICSY 1950-2003'!M141))</f>
        <v/>
      </c>
      <c r="N141" t="str">
        <f>IF('USGS 1970-2005'!N141="","",IF('ICSY 1950-2003'!N141="","",'USGS 1970-2005'!N141-'ICSY 1950-2003'!N141))</f>
        <v/>
      </c>
      <c r="O141" t="str">
        <f>IF('USGS 1970-2005'!O141="","",IF('ICSY 1950-2003'!O141="","",'USGS 1970-2005'!O141-'ICSY 1950-2003'!O141))</f>
        <v/>
      </c>
      <c r="P141" t="str">
        <f>IF('USGS 1970-2005'!P141="","",IF('ICSY 1950-2003'!P141="","",'USGS 1970-2005'!P141-'ICSY 1950-2003'!P141))</f>
        <v/>
      </c>
      <c r="Q141" t="str">
        <f>IF('USGS 1970-2005'!Q141="","",IF('ICSY 1950-2003'!Q141="","",'USGS 1970-2005'!Q141-'ICSY 1950-2003'!Q141))</f>
        <v/>
      </c>
      <c r="R141" t="str">
        <f>IF('USGS 1970-2005'!R141="","",IF('ICSY 1950-2003'!R141="","",'USGS 1970-2005'!R141-'ICSY 1950-2003'!R141))</f>
        <v/>
      </c>
      <c r="S141" t="str">
        <f>IF('USGS 1970-2005'!S141="","",IF('ICSY 1950-2003'!S141="","",'USGS 1970-2005'!S141-'ICSY 1950-2003'!S141))</f>
        <v/>
      </c>
      <c r="T141" t="str">
        <f>IF('USGS 1970-2005'!T141="","",IF('ICSY 1950-2003'!T141="","",'USGS 1970-2005'!T141-'ICSY 1950-2003'!T141))</f>
        <v/>
      </c>
      <c r="U141" t="str">
        <f>IF('USGS 1970-2005'!U141="","",IF('ICSY 1950-2003'!U141="","",'USGS 1970-2005'!U141-'ICSY 1950-2003'!U141))</f>
        <v/>
      </c>
      <c r="V141" t="str">
        <f>IF('USGS 1970-2005'!V141="","",IF('ICSY 1950-2003'!V141="","",'USGS 1970-2005'!V141-'ICSY 1950-2003'!V141))</f>
        <v/>
      </c>
      <c r="W141" t="str">
        <f>IF('USGS 1970-2005'!W141="","",IF('ICSY 1950-2003'!W141="","",'USGS 1970-2005'!W141-'ICSY 1950-2003'!W141))</f>
        <v/>
      </c>
      <c r="X141" t="str">
        <f>IF('USGS 1970-2005'!X141="","",IF('ICSY 1950-2003'!X141="","",'USGS 1970-2005'!X141-'ICSY 1950-2003'!X141))</f>
        <v/>
      </c>
      <c r="Y141" t="str">
        <f>IF('USGS 1970-2005'!Y141="","",IF('ICSY 1950-2003'!Y141="","",'USGS 1970-2005'!Y141-'ICSY 1950-2003'!Y141))</f>
        <v/>
      </c>
      <c r="Z141" t="str">
        <f>IF('USGS 1970-2005'!Z141="","",IF('ICSY 1950-2003'!Z141="","",'USGS 1970-2005'!Z141-'ICSY 1950-2003'!Z141))</f>
        <v/>
      </c>
      <c r="AA141" t="str">
        <f>IF('USGS 1970-2005'!AA141="","",IF('ICSY 1950-2003'!AA141="","",'USGS 1970-2005'!AA141-'ICSY 1950-2003'!AA141))</f>
        <v/>
      </c>
      <c r="AB141" t="str">
        <f>IF('USGS 1970-2005'!AB141="","",IF('ICSY 1950-2003'!AB141="","",'USGS 1970-2005'!AB141-'ICSY 1950-2003'!AB141))</f>
        <v/>
      </c>
      <c r="AC141" t="str">
        <f>IF('USGS 1970-2005'!AC141="","",IF('ICSY 1950-2003'!AC141="","",'USGS 1970-2005'!AC141-'ICSY 1950-2003'!AC141))</f>
        <v/>
      </c>
      <c r="AD141" t="str">
        <f>IF('USGS 1970-2005'!AD141="","",IF('ICSY 1950-2003'!AD141="","",'USGS 1970-2005'!AD141-'ICSY 1950-2003'!AD141))</f>
        <v/>
      </c>
      <c r="AE141" t="str">
        <f>IF('USGS 1970-2005'!AE141="","",IF('ICSY 1950-2003'!AE141="","",'USGS 1970-2005'!AE141-'ICSY 1950-2003'!AE141))</f>
        <v/>
      </c>
      <c r="AF141" t="str">
        <f>IF('USGS 1970-2005'!AF141="","",IF('ICSY 1950-2003'!AF141="","",'USGS 1970-2005'!AF141-'ICSY 1950-2003'!AF141))</f>
        <v/>
      </c>
      <c r="AG141" t="str">
        <f>IF('USGS 1970-2005'!AG141="","",IF('ICSY 1950-2003'!AG141="","",'USGS 1970-2005'!AG141-'ICSY 1950-2003'!AG141))</f>
        <v/>
      </c>
      <c r="AH141" t="str">
        <f>IF('USGS 1970-2005'!AH141="","",IF('ICSY 1950-2003'!AH141="","",'USGS 1970-2005'!AH141-'ICSY 1950-2003'!AH141))</f>
        <v/>
      </c>
      <c r="AI141" t="str">
        <f>IF('USGS 1970-2005'!AI141="","",IF('ICSY 1950-2003'!AI141="","",'USGS 1970-2005'!AI141-'ICSY 1950-2003'!AI141))</f>
        <v/>
      </c>
      <c r="AJ141" t="str">
        <f>IF('USGS 1970-2005'!AJ141="","",IF('ICSY 1950-2003'!AJ141="","",'USGS 1970-2005'!AJ141-'ICSY 1950-2003'!AJ141))</f>
        <v/>
      </c>
      <c r="AK141" t="str">
        <f>IF('USGS 1970-2005'!AK141="","",IF('ICSY 1950-2003'!AK141="","",'USGS 1970-2005'!AK141-'ICSY 1950-2003'!AK141))</f>
        <v/>
      </c>
      <c r="AL141" t="str">
        <f>IF('USGS 1970-2005'!AL141="","",IF('ICSY 1950-2003'!AL141="","",'USGS 1970-2005'!AL141-'ICSY 1950-2003'!AL141))</f>
        <v/>
      </c>
      <c r="AM141" t="str">
        <f>IF('USGS 1970-2005'!AM141="","",IF('ICSY 1950-2003'!AM141="","",'USGS 1970-2005'!AM141-'ICSY 1950-2003'!AM141))</f>
        <v/>
      </c>
      <c r="AN141" t="str">
        <f>IF('USGS 1970-2005'!AN141="","",IF('ICSY 1950-2003'!AN141="","",'USGS 1970-2005'!AN141-'ICSY 1950-2003'!AN141))</f>
        <v/>
      </c>
      <c r="AO141" t="str">
        <f>IF('USGS 1970-2005'!AO141="","",IF('ICSY 1950-2003'!AO141="","",'USGS 1970-2005'!AO141-'ICSY 1950-2003'!AO141))</f>
        <v/>
      </c>
      <c r="AP141" t="str">
        <f>IF('USGS 1970-2005'!AP141="","",IF('ICSY 1950-2003'!AP141="","",'USGS 1970-2005'!AP141-'ICSY 1950-2003'!AP141))</f>
        <v/>
      </c>
      <c r="AQ141" t="str">
        <f>IF('USGS 1970-2005'!AQ141="","",IF('ICSY 1950-2003'!AQ141="","",'USGS 1970-2005'!AQ141-'ICSY 1950-2003'!AQ141))</f>
        <v/>
      </c>
      <c r="AR141" t="str">
        <f>IF('USGS 1970-2005'!AR141="","",IF('ICSY 1950-2003'!AR141="","",'USGS 1970-2005'!AR141-'ICSY 1950-2003'!AR141))</f>
        <v/>
      </c>
      <c r="AS141" t="str">
        <f>IF('USGS 1970-2005'!AS141="","",IF('ICSY 1950-2003'!AS141="","",'USGS 1970-2005'!AS141-'ICSY 1950-2003'!AS141))</f>
        <v/>
      </c>
      <c r="AU141">
        <f t="shared" si="2"/>
        <v>0</v>
      </c>
    </row>
    <row r="142" spans="1:47" x14ac:dyDescent="0.2">
      <c r="A142" t="s">
        <v>711</v>
      </c>
      <c r="B142" t="s">
        <v>399</v>
      </c>
      <c r="C142" t="s">
        <v>400</v>
      </c>
      <c r="L142" t="str">
        <f>IF('USGS 1970-2005'!L142="","",IF('ICSY 1950-2003'!L142="","",'USGS 1970-2005'!L142-'ICSY 1950-2003'!L142))</f>
        <v/>
      </c>
      <c r="M142" t="str">
        <f>IF('USGS 1970-2005'!M142="","",IF('ICSY 1950-2003'!M142="","",'USGS 1970-2005'!M142-'ICSY 1950-2003'!M142))</f>
        <v/>
      </c>
      <c r="N142" t="str">
        <f>IF('USGS 1970-2005'!N142="","",IF('ICSY 1950-2003'!N142="","",'USGS 1970-2005'!N142-'ICSY 1950-2003'!N142))</f>
        <v/>
      </c>
      <c r="O142" t="str">
        <f>IF('USGS 1970-2005'!O142="","",IF('ICSY 1950-2003'!O142="","",'USGS 1970-2005'!O142-'ICSY 1950-2003'!O142))</f>
        <v/>
      </c>
      <c r="P142" t="str">
        <f>IF('USGS 1970-2005'!P142="","",IF('ICSY 1950-2003'!P142="","",'USGS 1970-2005'!P142-'ICSY 1950-2003'!P142))</f>
        <v/>
      </c>
      <c r="Q142" t="str">
        <f>IF('USGS 1970-2005'!Q142="","",IF('ICSY 1950-2003'!Q142="","",'USGS 1970-2005'!Q142-'ICSY 1950-2003'!Q142))</f>
        <v/>
      </c>
      <c r="R142" t="str">
        <f>IF('USGS 1970-2005'!R142="","",IF('ICSY 1950-2003'!R142="","",'USGS 1970-2005'!R142-'ICSY 1950-2003'!R142))</f>
        <v/>
      </c>
      <c r="S142" t="str">
        <f>IF('USGS 1970-2005'!S142="","",IF('ICSY 1950-2003'!S142="","",'USGS 1970-2005'!S142-'ICSY 1950-2003'!S142))</f>
        <v/>
      </c>
      <c r="T142" t="str">
        <f>IF('USGS 1970-2005'!T142="","",IF('ICSY 1950-2003'!T142="","",'USGS 1970-2005'!T142-'ICSY 1950-2003'!T142))</f>
        <v/>
      </c>
      <c r="U142" t="str">
        <f>IF('USGS 1970-2005'!U142="","",IF('ICSY 1950-2003'!U142="","",'USGS 1970-2005'!U142-'ICSY 1950-2003'!U142))</f>
        <v/>
      </c>
      <c r="V142" t="str">
        <f>IF('USGS 1970-2005'!V142="","",IF('ICSY 1950-2003'!V142="","",'USGS 1970-2005'!V142-'ICSY 1950-2003'!V142))</f>
        <v/>
      </c>
      <c r="W142" t="str">
        <f>IF('USGS 1970-2005'!W142="","",IF('ICSY 1950-2003'!W142="","",'USGS 1970-2005'!W142-'ICSY 1950-2003'!W142))</f>
        <v/>
      </c>
      <c r="X142" t="str">
        <f>IF('USGS 1970-2005'!X142="","",IF('ICSY 1950-2003'!X142="","",'USGS 1970-2005'!X142-'ICSY 1950-2003'!X142))</f>
        <v/>
      </c>
      <c r="Y142" t="str">
        <f>IF('USGS 1970-2005'!Y142="","",IF('ICSY 1950-2003'!Y142="","",'USGS 1970-2005'!Y142-'ICSY 1950-2003'!Y142))</f>
        <v/>
      </c>
      <c r="Z142" t="str">
        <f>IF('USGS 1970-2005'!Z142="","",IF('ICSY 1950-2003'!Z142="","",'USGS 1970-2005'!Z142-'ICSY 1950-2003'!Z142))</f>
        <v/>
      </c>
      <c r="AA142" t="str">
        <f>IF('USGS 1970-2005'!AA142="","",IF('ICSY 1950-2003'!AA142="","",'USGS 1970-2005'!AA142-'ICSY 1950-2003'!AA142))</f>
        <v/>
      </c>
      <c r="AB142" t="str">
        <f>IF('USGS 1970-2005'!AB142="","",IF('ICSY 1950-2003'!AB142="","",'USGS 1970-2005'!AB142-'ICSY 1950-2003'!AB142))</f>
        <v/>
      </c>
      <c r="AC142" t="str">
        <f>IF('USGS 1970-2005'!AC142="","",IF('ICSY 1950-2003'!AC142="","",'USGS 1970-2005'!AC142-'ICSY 1950-2003'!AC142))</f>
        <v/>
      </c>
      <c r="AD142" t="str">
        <f>IF('USGS 1970-2005'!AD142="","",IF('ICSY 1950-2003'!AD142="","",'USGS 1970-2005'!AD142-'ICSY 1950-2003'!AD142))</f>
        <v/>
      </c>
      <c r="AE142" t="str">
        <f>IF('USGS 1970-2005'!AE142="","",IF('ICSY 1950-2003'!AE142="","",'USGS 1970-2005'!AE142-'ICSY 1950-2003'!AE142))</f>
        <v/>
      </c>
      <c r="AF142" t="str">
        <f>IF('USGS 1970-2005'!AF142="","",IF('ICSY 1950-2003'!AF142="","",'USGS 1970-2005'!AF142-'ICSY 1950-2003'!AF142))</f>
        <v/>
      </c>
      <c r="AG142" t="str">
        <f>IF('USGS 1970-2005'!AG142="","",IF('ICSY 1950-2003'!AG142="","",'USGS 1970-2005'!AG142-'ICSY 1950-2003'!AG142))</f>
        <v/>
      </c>
      <c r="AH142">
        <f>IF('USGS 1970-2005'!AH142="","",IF('ICSY 1950-2003'!AH142="","",'USGS 1970-2005'!AH142-'ICSY 1950-2003'!AH142))</f>
        <v>-5</v>
      </c>
      <c r="AI142">
        <f>IF('USGS 1970-2005'!AI142="","",IF('ICSY 1950-2003'!AI142="","",'USGS 1970-2005'!AI142-'ICSY 1950-2003'!AI142))</f>
        <v>-10</v>
      </c>
      <c r="AJ142">
        <f>IF('USGS 1970-2005'!AJ142="","",IF('ICSY 1950-2003'!AJ142="","",'USGS 1970-2005'!AJ142-'ICSY 1950-2003'!AJ142))</f>
        <v>0</v>
      </c>
      <c r="AK142">
        <f>IF('USGS 1970-2005'!AK142="","",IF('ICSY 1950-2003'!AK142="","",'USGS 1970-2005'!AK142-'ICSY 1950-2003'!AK142))</f>
        <v>0</v>
      </c>
      <c r="AL142">
        <f>IF('USGS 1970-2005'!AL142="","",IF('ICSY 1950-2003'!AL142="","",'USGS 1970-2005'!AL142-'ICSY 1950-2003'!AL142))</f>
        <v>0</v>
      </c>
      <c r="AM142">
        <f>IF('USGS 1970-2005'!AM142="","",IF('ICSY 1950-2003'!AM142="","",'USGS 1970-2005'!AM142-'ICSY 1950-2003'!AM142))</f>
        <v>0</v>
      </c>
      <c r="AN142">
        <f>IF('USGS 1970-2005'!AN142="","",IF('ICSY 1950-2003'!AN142="","",'USGS 1970-2005'!AN142-'ICSY 1950-2003'!AN142))</f>
        <v>0</v>
      </c>
      <c r="AO142">
        <f>IF('USGS 1970-2005'!AO142="","",IF('ICSY 1950-2003'!AO142="","",'USGS 1970-2005'!AO142-'ICSY 1950-2003'!AO142))</f>
        <v>0</v>
      </c>
      <c r="AP142">
        <f>IF('USGS 1970-2005'!AP142="","",IF('ICSY 1950-2003'!AP142="","",'USGS 1970-2005'!AP142-'ICSY 1950-2003'!AP142))</f>
        <v>0</v>
      </c>
      <c r="AQ142">
        <f>IF('USGS 1970-2005'!AQ142="","",IF('ICSY 1950-2003'!AQ142="","",'USGS 1970-2005'!AQ142-'ICSY 1950-2003'!AQ142))</f>
        <v>42</v>
      </c>
      <c r="AR142">
        <f>IF('USGS 1970-2005'!AR142="","",IF('ICSY 1950-2003'!AR142="","",'USGS 1970-2005'!AR142-'ICSY 1950-2003'!AR142))</f>
        <v>21</v>
      </c>
      <c r="AS142">
        <f>IF('USGS 1970-2005'!AS142="","",IF('ICSY 1950-2003'!AS142="","",'USGS 1970-2005'!AS142-'ICSY 1950-2003'!AS142))</f>
        <v>0</v>
      </c>
      <c r="AU142">
        <f t="shared" si="2"/>
        <v>6.3E-2</v>
      </c>
    </row>
    <row r="143" spans="1:47" x14ac:dyDescent="0.2">
      <c r="A143" t="s">
        <v>401</v>
      </c>
      <c r="B143" t="s">
        <v>402</v>
      </c>
      <c r="C143" t="s">
        <v>403</v>
      </c>
      <c r="L143" t="str">
        <f>IF('USGS 1970-2005'!L143="","",IF('ICSY 1950-2003'!L143="","",'USGS 1970-2005'!L143-'ICSY 1950-2003'!L143))</f>
        <v/>
      </c>
      <c r="M143" t="str">
        <f>IF('USGS 1970-2005'!M143="","",IF('ICSY 1950-2003'!M143="","",'USGS 1970-2005'!M143-'ICSY 1950-2003'!M143))</f>
        <v/>
      </c>
      <c r="N143" t="str">
        <f>IF('USGS 1970-2005'!N143="","",IF('ICSY 1950-2003'!N143="","",'USGS 1970-2005'!N143-'ICSY 1950-2003'!N143))</f>
        <v/>
      </c>
      <c r="O143" t="str">
        <f>IF('USGS 1970-2005'!O143="","",IF('ICSY 1950-2003'!O143="","",'USGS 1970-2005'!O143-'ICSY 1950-2003'!O143))</f>
        <v/>
      </c>
      <c r="P143" t="str">
        <f>IF('USGS 1970-2005'!P143="","",IF('ICSY 1950-2003'!P143="","",'USGS 1970-2005'!P143-'ICSY 1950-2003'!P143))</f>
        <v/>
      </c>
      <c r="Q143" t="str">
        <f>IF('USGS 1970-2005'!Q143="","",IF('ICSY 1950-2003'!Q143="","",'USGS 1970-2005'!Q143-'ICSY 1950-2003'!Q143))</f>
        <v/>
      </c>
      <c r="R143" t="str">
        <f>IF('USGS 1970-2005'!R143="","",IF('ICSY 1950-2003'!R143="","",'USGS 1970-2005'!R143-'ICSY 1950-2003'!R143))</f>
        <v/>
      </c>
      <c r="S143" t="str">
        <f>IF('USGS 1970-2005'!S143="","",IF('ICSY 1950-2003'!S143="","",'USGS 1970-2005'!S143-'ICSY 1950-2003'!S143))</f>
        <v/>
      </c>
      <c r="T143" t="str">
        <f>IF('USGS 1970-2005'!T143="","",IF('ICSY 1950-2003'!T143="","",'USGS 1970-2005'!T143-'ICSY 1950-2003'!T143))</f>
        <v/>
      </c>
      <c r="U143" t="str">
        <f>IF('USGS 1970-2005'!U143="","",IF('ICSY 1950-2003'!U143="","",'USGS 1970-2005'!U143-'ICSY 1950-2003'!U143))</f>
        <v/>
      </c>
      <c r="V143" t="str">
        <f>IF('USGS 1970-2005'!V143="","",IF('ICSY 1950-2003'!V143="","",'USGS 1970-2005'!V143-'ICSY 1950-2003'!V143))</f>
        <v/>
      </c>
      <c r="W143" t="str">
        <f>IF('USGS 1970-2005'!W143="","",IF('ICSY 1950-2003'!W143="","",'USGS 1970-2005'!W143-'ICSY 1950-2003'!W143))</f>
        <v/>
      </c>
      <c r="X143" t="str">
        <f>IF('USGS 1970-2005'!X143="","",IF('ICSY 1950-2003'!X143="","",'USGS 1970-2005'!X143-'ICSY 1950-2003'!X143))</f>
        <v/>
      </c>
      <c r="Y143" t="str">
        <f>IF('USGS 1970-2005'!Y143="","",IF('ICSY 1950-2003'!Y143="","",'USGS 1970-2005'!Y143-'ICSY 1950-2003'!Y143))</f>
        <v/>
      </c>
      <c r="Z143" t="str">
        <f>IF('USGS 1970-2005'!Z143="","",IF('ICSY 1950-2003'!Z143="","",'USGS 1970-2005'!Z143-'ICSY 1950-2003'!Z143))</f>
        <v/>
      </c>
      <c r="AA143" t="str">
        <f>IF('USGS 1970-2005'!AA143="","",IF('ICSY 1950-2003'!AA143="","",'USGS 1970-2005'!AA143-'ICSY 1950-2003'!AA143))</f>
        <v/>
      </c>
      <c r="AB143" t="str">
        <f>IF('USGS 1970-2005'!AB143="","",IF('ICSY 1950-2003'!AB143="","",'USGS 1970-2005'!AB143-'ICSY 1950-2003'!AB143))</f>
        <v/>
      </c>
      <c r="AC143" t="str">
        <f>IF('USGS 1970-2005'!AC143="","",IF('ICSY 1950-2003'!AC143="","",'USGS 1970-2005'!AC143-'ICSY 1950-2003'!AC143))</f>
        <v/>
      </c>
      <c r="AD143" t="str">
        <f>IF('USGS 1970-2005'!AD143="","",IF('ICSY 1950-2003'!AD143="","",'USGS 1970-2005'!AD143-'ICSY 1950-2003'!AD143))</f>
        <v/>
      </c>
      <c r="AE143" t="str">
        <f>IF('USGS 1970-2005'!AE143="","",IF('ICSY 1950-2003'!AE143="","",'USGS 1970-2005'!AE143-'ICSY 1950-2003'!AE143))</f>
        <v/>
      </c>
      <c r="AF143" t="str">
        <f>IF('USGS 1970-2005'!AF143="","",IF('ICSY 1950-2003'!AF143="","",'USGS 1970-2005'!AF143-'ICSY 1950-2003'!AF143))</f>
        <v/>
      </c>
      <c r="AG143" t="str">
        <f>IF('USGS 1970-2005'!AG143="","",IF('ICSY 1950-2003'!AG143="","",'USGS 1970-2005'!AG143-'ICSY 1950-2003'!AG143))</f>
        <v/>
      </c>
      <c r="AH143" t="str">
        <f>IF('USGS 1970-2005'!AH143="","",IF('ICSY 1950-2003'!AH143="","",'USGS 1970-2005'!AH143-'ICSY 1950-2003'!AH143))</f>
        <v/>
      </c>
      <c r="AI143" t="str">
        <f>IF('USGS 1970-2005'!AI143="","",IF('ICSY 1950-2003'!AI143="","",'USGS 1970-2005'!AI143-'ICSY 1950-2003'!AI143))</f>
        <v/>
      </c>
      <c r="AJ143" t="str">
        <f>IF('USGS 1970-2005'!AJ143="","",IF('ICSY 1950-2003'!AJ143="","",'USGS 1970-2005'!AJ143-'ICSY 1950-2003'!AJ143))</f>
        <v/>
      </c>
      <c r="AK143" t="str">
        <f>IF('USGS 1970-2005'!AK143="","",IF('ICSY 1950-2003'!AK143="","",'USGS 1970-2005'!AK143-'ICSY 1950-2003'!AK143))</f>
        <v/>
      </c>
      <c r="AL143" t="str">
        <f>IF('USGS 1970-2005'!AL143="","",IF('ICSY 1950-2003'!AL143="","",'USGS 1970-2005'!AL143-'ICSY 1950-2003'!AL143))</f>
        <v/>
      </c>
      <c r="AM143" t="str">
        <f>IF('USGS 1970-2005'!AM143="","",IF('ICSY 1950-2003'!AM143="","",'USGS 1970-2005'!AM143-'ICSY 1950-2003'!AM143))</f>
        <v/>
      </c>
      <c r="AN143" t="str">
        <f>IF('USGS 1970-2005'!AN143="","",IF('ICSY 1950-2003'!AN143="","",'USGS 1970-2005'!AN143-'ICSY 1950-2003'!AN143))</f>
        <v/>
      </c>
      <c r="AO143" t="str">
        <f>IF('USGS 1970-2005'!AO143="","",IF('ICSY 1950-2003'!AO143="","",'USGS 1970-2005'!AO143-'ICSY 1950-2003'!AO143))</f>
        <v/>
      </c>
      <c r="AP143" t="str">
        <f>IF('USGS 1970-2005'!AP143="","",IF('ICSY 1950-2003'!AP143="","",'USGS 1970-2005'!AP143-'ICSY 1950-2003'!AP143))</f>
        <v/>
      </c>
      <c r="AQ143" t="str">
        <f>IF('USGS 1970-2005'!AQ143="","",IF('ICSY 1950-2003'!AQ143="","",'USGS 1970-2005'!AQ143-'ICSY 1950-2003'!AQ143))</f>
        <v/>
      </c>
      <c r="AR143" t="str">
        <f>IF('USGS 1970-2005'!AR143="","",IF('ICSY 1950-2003'!AR143="","",'USGS 1970-2005'!AR143-'ICSY 1950-2003'!AR143))</f>
        <v/>
      </c>
      <c r="AS143" t="str">
        <f>IF('USGS 1970-2005'!AS143="","",IF('ICSY 1950-2003'!AS143="","",'USGS 1970-2005'!AS143-'ICSY 1950-2003'!AS143))</f>
        <v/>
      </c>
      <c r="AU143">
        <f t="shared" si="2"/>
        <v>0</v>
      </c>
    </row>
    <row r="144" spans="1:47" x14ac:dyDescent="0.2">
      <c r="A144" t="s">
        <v>404</v>
      </c>
      <c r="B144" t="s">
        <v>405</v>
      </c>
      <c r="C144" t="s">
        <v>406</v>
      </c>
      <c r="L144">
        <f>IF('USGS 1970-2005'!L144="","",IF('ICSY 1950-2003'!L144="","",'USGS 1970-2005'!L144-'ICSY 1950-2003'!L144))</f>
        <v>0.35999999999999943</v>
      </c>
      <c r="M144">
        <f>IF('USGS 1970-2005'!M144="","",IF('ICSY 1950-2003'!M144="","",'USGS 1970-2005'!M144-'ICSY 1950-2003'!M144))</f>
        <v>0.45000000000000284</v>
      </c>
      <c r="N144">
        <f>IF('USGS 1970-2005'!N144="","",IF('ICSY 1950-2003'!N144="","",'USGS 1970-2005'!N144-'ICSY 1950-2003'!N144))</f>
        <v>-9.0000000000003411E-2</v>
      </c>
      <c r="O144">
        <f>IF('USGS 1970-2005'!O144="","",IF('ICSY 1950-2003'!O144="","",'USGS 1970-2005'!O144-'ICSY 1950-2003'!O144))</f>
        <v>0.36000000000001364</v>
      </c>
      <c r="P144">
        <f>IF('USGS 1970-2005'!P144="","",IF('ICSY 1950-2003'!P144="","",'USGS 1970-2005'!P144-'ICSY 1950-2003'!P144))</f>
        <v>-9.0000000000003411E-2</v>
      </c>
      <c r="Q144">
        <f>IF('USGS 1970-2005'!Q144="","",IF('ICSY 1950-2003'!Q144="","",'USGS 1970-2005'!Q144-'ICSY 1950-2003'!Q144))</f>
        <v>0.38999999999998636</v>
      </c>
      <c r="R144">
        <f>IF('USGS 1970-2005'!R144="","",IF('ICSY 1950-2003'!R144="","",'USGS 1970-2005'!R144-'ICSY 1950-2003'!R144))</f>
        <v>0.54000000000002046</v>
      </c>
      <c r="S144">
        <f>IF('USGS 1970-2005'!S144="","",IF('ICSY 1950-2003'!S144="","",'USGS 1970-2005'!S144-'ICSY 1950-2003'!S144))</f>
        <v>-9.4900000000000091</v>
      </c>
      <c r="T144">
        <f>IF('USGS 1970-2005'!T144="","",IF('ICSY 1950-2003'!T144="","",'USGS 1970-2005'!T144-'ICSY 1950-2003'!T144))</f>
        <v>0.86000000000001364</v>
      </c>
      <c r="U144">
        <f>IF('USGS 1970-2005'!U144="","",IF('ICSY 1950-2003'!U144="","",'USGS 1970-2005'!U144-'ICSY 1950-2003'!U144))</f>
        <v>-1.7599999999999909</v>
      </c>
      <c r="V144">
        <f>IF('USGS 1970-2005'!V144="","",IF('ICSY 1950-2003'!V144="","",'USGS 1970-2005'!V144-'ICSY 1950-2003'!V144))</f>
        <v>-0.72999999999998977</v>
      </c>
      <c r="W144">
        <f>IF('USGS 1970-2005'!W144="","",IF('ICSY 1950-2003'!W144="","",'USGS 1970-2005'!W144-'ICSY 1950-2003'!W144))</f>
        <v>104</v>
      </c>
      <c r="X144">
        <f>IF('USGS 1970-2005'!X144="","",IF('ICSY 1950-2003'!X144="","",'USGS 1970-2005'!X144-'ICSY 1950-2003'!X144))</f>
        <v>171.91000000000003</v>
      </c>
      <c r="Y144">
        <f>IF('USGS 1970-2005'!Y144="","",IF('ICSY 1950-2003'!Y144="","",'USGS 1970-2005'!Y144-'ICSY 1950-2003'!Y144))</f>
        <v>171.36</v>
      </c>
      <c r="Z144">
        <f>IF('USGS 1970-2005'!Z144="","",IF('ICSY 1950-2003'!Z144="","",'USGS 1970-2005'!Z144-'ICSY 1950-2003'!Z144))</f>
        <v>-9.0000000000003411E-2</v>
      </c>
      <c r="AA144">
        <f>IF('USGS 1970-2005'!AA144="","",IF('ICSY 1950-2003'!AA144="","",'USGS 1970-2005'!AA144-'ICSY 1950-2003'!AA144))</f>
        <v>-9.0000000000003411E-2</v>
      </c>
      <c r="AB144">
        <f>IF('USGS 1970-2005'!AB144="","",IF('ICSY 1950-2003'!AB144="","",'USGS 1970-2005'!AB144-'ICSY 1950-2003'!AB144))</f>
        <v>-225</v>
      </c>
      <c r="AC144">
        <f>IF('USGS 1970-2005'!AC144="","",IF('ICSY 1950-2003'!AC144="","",'USGS 1970-2005'!AC144-'ICSY 1950-2003'!AC144))</f>
        <v>4.4500000000000455</v>
      </c>
      <c r="AD144">
        <f>IF('USGS 1970-2005'!AD144="","",IF('ICSY 1950-2003'!AD144="","",'USGS 1970-2005'!AD144-'ICSY 1950-2003'!AD144))</f>
        <v>-3.0500000000000114</v>
      </c>
      <c r="AE144">
        <f>IF('USGS 1970-2005'!AE144="","",IF('ICSY 1950-2003'!AE144="","",'USGS 1970-2005'!AE144-'ICSY 1950-2003'!AE144))</f>
        <v>0</v>
      </c>
      <c r="AF144">
        <f>IF('USGS 1970-2005'!AF144="","",IF('ICSY 1950-2003'!AF144="","",'USGS 1970-2005'!AF144-'ICSY 1950-2003'!AF144))</f>
        <v>0</v>
      </c>
      <c r="AG144">
        <f>IF('USGS 1970-2005'!AG144="","",IF('ICSY 1950-2003'!AG144="","",'USGS 1970-2005'!AG144-'ICSY 1950-2003'!AG144))</f>
        <v>0</v>
      </c>
      <c r="AH144">
        <f>IF('USGS 1970-2005'!AH144="","",IF('ICSY 1950-2003'!AH144="","",'USGS 1970-2005'!AH144-'ICSY 1950-2003'!AH144))</f>
        <v>0</v>
      </c>
      <c r="AI144">
        <f>IF('USGS 1970-2005'!AI144="","",IF('ICSY 1950-2003'!AI144="","",'USGS 1970-2005'!AI144-'ICSY 1950-2003'!AI144))</f>
        <v>0</v>
      </c>
      <c r="AJ144">
        <f>IF('USGS 1970-2005'!AJ144="","",IF('ICSY 1950-2003'!AJ144="","",'USGS 1970-2005'!AJ144-'ICSY 1950-2003'!AJ144))</f>
        <v>0</v>
      </c>
      <c r="AK144">
        <f>IF('USGS 1970-2005'!AK144="","",IF('ICSY 1950-2003'!AK144="","",'USGS 1970-2005'!AK144-'ICSY 1950-2003'!AK144))</f>
        <v>0</v>
      </c>
      <c r="AL144">
        <f>IF('USGS 1970-2005'!AL144="","",IF('ICSY 1950-2003'!AL144="","",'USGS 1970-2005'!AL144-'ICSY 1950-2003'!AL144))</f>
        <v>0</v>
      </c>
      <c r="AM144">
        <f>IF('USGS 1970-2005'!AM144="","",IF('ICSY 1950-2003'!AM144="","",'USGS 1970-2005'!AM144-'ICSY 1950-2003'!AM144))</f>
        <v>0</v>
      </c>
      <c r="AN144">
        <f>IF('USGS 1970-2005'!AN144="","",IF('ICSY 1950-2003'!AN144="","",'USGS 1970-2005'!AN144-'ICSY 1950-2003'!AN144))</f>
        <v>0</v>
      </c>
      <c r="AO144">
        <f>IF('USGS 1970-2005'!AO144="","",IF('ICSY 1950-2003'!AO144="","",'USGS 1970-2005'!AO144-'ICSY 1950-2003'!AO144))</f>
        <v>0</v>
      </c>
      <c r="AP144">
        <f>IF('USGS 1970-2005'!AP144="","",IF('ICSY 1950-2003'!AP144="","",'USGS 1970-2005'!AP144-'ICSY 1950-2003'!AP144))</f>
        <v>0</v>
      </c>
      <c r="AQ144">
        <f>IF('USGS 1970-2005'!AQ144="","",IF('ICSY 1950-2003'!AQ144="","",'USGS 1970-2005'!AQ144-'ICSY 1950-2003'!AQ144))</f>
        <v>0</v>
      </c>
      <c r="AR144">
        <f>IF('USGS 1970-2005'!AR144="","",IF('ICSY 1950-2003'!AR144="","",'USGS 1970-2005'!AR144-'ICSY 1950-2003'!AR144))</f>
        <v>0</v>
      </c>
      <c r="AS144">
        <f>IF('USGS 1970-2005'!AS144="","",IF('ICSY 1950-2003'!AS144="","",'USGS 1970-2005'!AS144-'ICSY 1950-2003'!AS144))</f>
        <v>0</v>
      </c>
      <c r="AU144">
        <f t="shared" si="2"/>
        <v>0</v>
      </c>
    </row>
    <row r="145" spans="1:47" x14ac:dyDescent="0.2">
      <c r="A145" t="s">
        <v>407</v>
      </c>
      <c r="B145" t="s">
        <v>408</v>
      </c>
      <c r="C145" t="s">
        <v>409</v>
      </c>
      <c r="L145" t="str">
        <f>IF('USGS 1970-2005'!L145="","",IF('ICSY 1950-2003'!L145="","",'USGS 1970-2005'!L145-'ICSY 1950-2003'!L145))</f>
        <v/>
      </c>
      <c r="M145" t="str">
        <f>IF('USGS 1970-2005'!M145="","",IF('ICSY 1950-2003'!M145="","",'USGS 1970-2005'!M145-'ICSY 1950-2003'!M145))</f>
        <v/>
      </c>
      <c r="N145" t="str">
        <f>IF('USGS 1970-2005'!N145="","",IF('ICSY 1950-2003'!N145="","",'USGS 1970-2005'!N145-'ICSY 1950-2003'!N145))</f>
        <v/>
      </c>
      <c r="O145" t="str">
        <f>IF('USGS 1970-2005'!O145="","",IF('ICSY 1950-2003'!O145="","",'USGS 1970-2005'!O145-'ICSY 1950-2003'!O145))</f>
        <v/>
      </c>
      <c r="P145" t="str">
        <f>IF('USGS 1970-2005'!P145="","",IF('ICSY 1950-2003'!P145="","",'USGS 1970-2005'!P145-'ICSY 1950-2003'!P145))</f>
        <v/>
      </c>
      <c r="Q145" t="str">
        <f>IF('USGS 1970-2005'!Q145="","",IF('ICSY 1950-2003'!Q145="","",'USGS 1970-2005'!Q145-'ICSY 1950-2003'!Q145))</f>
        <v/>
      </c>
      <c r="R145" t="str">
        <f>IF('USGS 1970-2005'!R145="","",IF('ICSY 1950-2003'!R145="","",'USGS 1970-2005'!R145-'ICSY 1950-2003'!R145))</f>
        <v/>
      </c>
      <c r="S145" t="str">
        <f>IF('USGS 1970-2005'!S145="","",IF('ICSY 1950-2003'!S145="","",'USGS 1970-2005'!S145-'ICSY 1950-2003'!S145))</f>
        <v/>
      </c>
      <c r="T145" t="str">
        <f>IF('USGS 1970-2005'!T145="","",IF('ICSY 1950-2003'!T145="","",'USGS 1970-2005'!T145-'ICSY 1950-2003'!T145))</f>
        <v/>
      </c>
      <c r="U145" t="str">
        <f>IF('USGS 1970-2005'!U145="","",IF('ICSY 1950-2003'!U145="","",'USGS 1970-2005'!U145-'ICSY 1950-2003'!U145))</f>
        <v/>
      </c>
      <c r="V145" t="str">
        <f>IF('USGS 1970-2005'!V145="","",IF('ICSY 1950-2003'!V145="","",'USGS 1970-2005'!V145-'ICSY 1950-2003'!V145))</f>
        <v/>
      </c>
      <c r="W145" t="str">
        <f>IF('USGS 1970-2005'!W145="","",IF('ICSY 1950-2003'!W145="","",'USGS 1970-2005'!W145-'ICSY 1950-2003'!W145))</f>
        <v/>
      </c>
      <c r="X145" t="str">
        <f>IF('USGS 1970-2005'!X145="","",IF('ICSY 1950-2003'!X145="","",'USGS 1970-2005'!X145-'ICSY 1950-2003'!X145))</f>
        <v/>
      </c>
      <c r="Y145" t="str">
        <f>IF('USGS 1970-2005'!Y145="","",IF('ICSY 1950-2003'!Y145="","",'USGS 1970-2005'!Y145-'ICSY 1950-2003'!Y145))</f>
        <v/>
      </c>
      <c r="Z145" t="str">
        <f>IF('USGS 1970-2005'!Z145="","",IF('ICSY 1950-2003'!Z145="","",'USGS 1970-2005'!Z145-'ICSY 1950-2003'!Z145))</f>
        <v/>
      </c>
      <c r="AA145" t="str">
        <f>IF('USGS 1970-2005'!AA145="","",IF('ICSY 1950-2003'!AA145="","",'USGS 1970-2005'!AA145-'ICSY 1950-2003'!AA145))</f>
        <v/>
      </c>
      <c r="AB145" t="str">
        <f>IF('USGS 1970-2005'!AB145="","",IF('ICSY 1950-2003'!AB145="","",'USGS 1970-2005'!AB145-'ICSY 1950-2003'!AB145))</f>
        <v/>
      </c>
      <c r="AC145" t="str">
        <f>IF('USGS 1970-2005'!AC145="","",IF('ICSY 1950-2003'!AC145="","",'USGS 1970-2005'!AC145-'ICSY 1950-2003'!AC145))</f>
        <v/>
      </c>
      <c r="AD145" t="str">
        <f>IF('USGS 1970-2005'!AD145="","",IF('ICSY 1950-2003'!AD145="","",'USGS 1970-2005'!AD145-'ICSY 1950-2003'!AD145))</f>
        <v/>
      </c>
      <c r="AE145" t="str">
        <f>IF('USGS 1970-2005'!AE145="","",IF('ICSY 1950-2003'!AE145="","",'USGS 1970-2005'!AE145-'ICSY 1950-2003'!AE145))</f>
        <v/>
      </c>
      <c r="AF145" t="str">
        <f>IF('USGS 1970-2005'!AF145="","",IF('ICSY 1950-2003'!AF145="","",'USGS 1970-2005'!AF145-'ICSY 1950-2003'!AF145))</f>
        <v/>
      </c>
      <c r="AG145" t="str">
        <f>IF('USGS 1970-2005'!AG145="","",IF('ICSY 1950-2003'!AG145="","",'USGS 1970-2005'!AG145-'ICSY 1950-2003'!AG145))</f>
        <v/>
      </c>
      <c r="AH145" t="str">
        <f>IF('USGS 1970-2005'!AH145="","",IF('ICSY 1950-2003'!AH145="","",'USGS 1970-2005'!AH145-'ICSY 1950-2003'!AH145))</f>
        <v/>
      </c>
      <c r="AI145" t="str">
        <f>IF('USGS 1970-2005'!AI145="","",IF('ICSY 1950-2003'!AI145="","",'USGS 1970-2005'!AI145-'ICSY 1950-2003'!AI145))</f>
        <v/>
      </c>
      <c r="AJ145" t="str">
        <f>IF('USGS 1970-2005'!AJ145="","",IF('ICSY 1950-2003'!AJ145="","",'USGS 1970-2005'!AJ145-'ICSY 1950-2003'!AJ145))</f>
        <v/>
      </c>
      <c r="AK145" t="str">
        <f>IF('USGS 1970-2005'!AK145="","",IF('ICSY 1950-2003'!AK145="","",'USGS 1970-2005'!AK145-'ICSY 1950-2003'!AK145))</f>
        <v/>
      </c>
      <c r="AL145" t="str">
        <f>IF('USGS 1970-2005'!AL145="","",IF('ICSY 1950-2003'!AL145="","",'USGS 1970-2005'!AL145-'ICSY 1950-2003'!AL145))</f>
        <v/>
      </c>
      <c r="AM145" t="str">
        <f>IF('USGS 1970-2005'!AM145="","",IF('ICSY 1950-2003'!AM145="","",'USGS 1970-2005'!AM145-'ICSY 1950-2003'!AM145))</f>
        <v/>
      </c>
      <c r="AN145" t="str">
        <f>IF('USGS 1970-2005'!AN145="","",IF('ICSY 1950-2003'!AN145="","",'USGS 1970-2005'!AN145-'ICSY 1950-2003'!AN145))</f>
        <v/>
      </c>
      <c r="AO145" t="str">
        <f>IF('USGS 1970-2005'!AO145="","",IF('ICSY 1950-2003'!AO145="","",'USGS 1970-2005'!AO145-'ICSY 1950-2003'!AO145))</f>
        <v/>
      </c>
      <c r="AP145" t="str">
        <f>IF('USGS 1970-2005'!AP145="","",IF('ICSY 1950-2003'!AP145="","",'USGS 1970-2005'!AP145-'ICSY 1950-2003'!AP145))</f>
        <v/>
      </c>
      <c r="AQ145" t="str">
        <f>IF('USGS 1970-2005'!AQ145="","",IF('ICSY 1950-2003'!AQ145="","",'USGS 1970-2005'!AQ145-'ICSY 1950-2003'!AQ145))</f>
        <v/>
      </c>
      <c r="AR145" t="str">
        <f>IF('USGS 1970-2005'!AR145="","",IF('ICSY 1950-2003'!AR145="","",'USGS 1970-2005'!AR145-'ICSY 1950-2003'!AR145))</f>
        <v/>
      </c>
      <c r="AS145" t="str">
        <f>IF('USGS 1970-2005'!AS145="","",IF('ICSY 1950-2003'!AS145="","",'USGS 1970-2005'!AS145-'ICSY 1950-2003'!AS145))</f>
        <v/>
      </c>
      <c r="AU145">
        <f t="shared" si="2"/>
        <v>0</v>
      </c>
    </row>
    <row r="146" spans="1:47" x14ac:dyDescent="0.2">
      <c r="A146" t="s">
        <v>410</v>
      </c>
      <c r="B146" t="s">
        <v>411</v>
      </c>
      <c r="C146" t="s">
        <v>412</v>
      </c>
      <c r="L146" t="str">
        <f>IF('USGS 1970-2005'!L146="","",IF('ICSY 1950-2003'!L146="","",'USGS 1970-2005'!L146-'ICSY 1950-2003'!L146))</f>
        <v/>
      </c>
      <c r="M146" t="str">
        <f>IF('USGS 1970-2005'!M146="","",IF('ICSY 1950-2003'!M146="","",'USGS 1970-2005'!M146-'ICSY 1950-2003'!M146))</f>
        <v/>
      </c>
      <c r="N146" t="str">
        <f>IF('USGS 1970-2005'!N146="","",IF('ICSY 1950-2003'!N146="","",'USGS 1970-2005'!N146-'ICSY 1950-2003'!N146))</f>
        <v/>
      </c>
      <c r="O146" t="str">
        <f>IF('USGS 1970-2005'!O146="","",IF('ICSY 1950-2003'!O146="","",'USGS 1970-2005'!O146-'ICSY 1950-2003'!O146))</f>
        <v/>
      </c>
      <c r="P146" t="str">
        <f>IF('USGS 1970-2005'!P146="","",IF('ICSY 1950-2003'!P146="","",'USGS 1970-2005'!P146-'ICSY 1950-2003'!P146))</f>
        <v/>
      </c>
      <c r="Q146" t="str">
        <f>IF('USGS 1970-2005'!Q146="","",IF('ICSY 1950-2003'!Q146="","",'USGS 1970-2005'!Q146-'ICSY 1950-2003'!Q146))</f>
        <v/>
      </c>
      <c r="R146" t="str">
        <f>IF('USGS 1970-2005'!R146="","",IF('ICSY 1950-2003'!R146="","",'USGS 1970-2005'!R146-'ICSY 1950-2003'!R146))</f>
        <v/>
      </c>
      <c r="S146" t="str">
        <f>IF('USGS 1970-2005'!S146="","",IF('ICSY 1950-2003'!S146="","",'USGS 1970-2005'!S146-'ICSY 1950-2003'!S146))</f>
        <v/>
      </c>
      <c r="T146" t="str">
        <f>IF('USGS 1970-2005'!T146="","",IF('ICSY 1950-2003'!T146="","",'USGS 1970-2005'!T146-'ICSY 1950-2003'!T146))</f>
        <v/>
      </c>
      <c r="U146" t="str">
        <f>IF('USGS 1970-2005'!U146="","",IF('ICSY 1950-2003'!U146="","",'USGS 1970-2005'!U146-'ICSY 1950-2003'!U146))</f>
        <v/>
      </c>
      <c r="V146" t="str">
        <f>IF('USGS 1970-2005'!V146="","",IF('ICSY 1950-2003'!V146="","",'USGS 1970-2005'!V146-'ICSY 1950-2003'!V146))</f>
        <v/>
      </c>
      <c r="W146" t="str">
        <f>IF('USGS 1970-2005'!W146="","",IF('ICSY 1950-2003'!W146="","",'USGS 1970-2005'!W146-'ICSY 1950-2003'!W146))</f>
        <v/>
      </c>
      <c r="X146" t="str">
        <f>IF('USGS 1970-2005'!X146="","",IF('ICSY 1950-2003'!X146="","",'USGS 1970-2005'!X146-'ICSY 1950-2003'!X146))</f>
        <v/>
      </c>
      <c r="Y146" t="str">
        <f>IF('USGS 1970-2005'!Y146="","",IF('ICSY 1950-2003'!Y146="","",'USGS 1970-2005'!Y146-'ICSY 1950-2003'!Y146))</f>
        <v/>
      </c>
      <c r="Z146" t="str">
        <f>IF('USGS 1970-2005'!Z146="","",IF('ICSY 1950-2003'!Z146="","",'USGS 1970-2005'!Z146-'ICSY 1950-2003'!Z146))</f>
        <v/>
      </c>
      <c r="AA146" t="str">
        <f>IF('USGS 1970-2005'!AA146="","",IF('ICSY 1950-2003'!AA146="","",'USGS 1970-2005'!AA146-'ICSY 1950-2003'!AA146))</f>
        <v/>
      </c>
      <c r="AB146" t="str">
        <f>IF('USGS 1970-2005'!AB146="","",IF('ICSY 1950-2003'!AB146="","",'USGS 1970-2005'!AB146-'ICSY 1950-2003'!AB146))</f>
        <v/>
      </c>
      <c r="AC146" t="str">
        <f>IF('USGS 1970-2005'!AC146="","",IF('ICSY 1950-2003'!AC146="","",'USGS 1970-2005'!AC146-'ICSY 1950-2003'!AC146))</f>
        <v/>
      </c>
      <c r="AD146" t="str">
        <f>IF('USGS 1970-2005'!AD146="","",IF('ICSY 1950-2003'!AD146="","",'USGS 1970-2005'!AD146-'ICSY 1950-2003'!AD146))</f>
        <v/>
      </c>
      <c r="AE146" t="str">
        <f>IF('USGS 1970-2005'!AE146="","",IF('ICSY 1950-2003'!AE146="","",'USGS 1970-2005'!AE146-'ICSY 1950-2003'!AE146))</f>
        <v/>
      </c>
      <c r="AF146" t="str">
        <f>IF('USGS 1970-2005'!AF146="","",IF('ICSY 1950-2003'!AF146="","",'USGS 1970-2005'!AF146-'ICSY 1950-2003'!AF146))</f>
        <v/>
      </c>
      <c r="AG146" t="str">
        <f>IF('USGS 1970-2005'!AG146="","",IF('ICSY 1950-2003'!AG146="","",'USGS 1970-2005'!AG146-'ICSY 1950-2003'!AG146))</f>
        <v/>
      </c>
      <c r="AH146" t="str">
        <f>IF('USGS 1970-2005'!AH146="","",IF('ICSY 1950-2003'!AH146="","",'USGS 1970-2005'!AH146-'ICSY 1950-2003'!AH146))</f>
        <v/>
      </c>
      <c r="AI146" t="str">
        <f>IF('USGS 1970-2005'!AI146="","",IF('ICSY 1950-2003'!AI146="","",'USGS 1970-2005'!AI146-'ICSY 1950-2003'!AI146))</f>
        <v/>
      </c>
      <c r="AJ146" t="str">
        <f>IF('USGS 1970-2005'!AJ146="","",IF('ICSY 1950-2003'!AJ146="","",'USGS 1970-2005'!AJ146-'ICSY 1950-2003'!AJ146))</f>
        <v/>
      </c>
      <c r="AK146" t="str">
        <f>IF('USGS 1970-2005'!AK146="","",IF('ICSY 1950-2003'!AK146="","",'USGS 1970-2005'!AK146-'ICSY 1950-2003'!AK146))</f>
        <v/>
      </c>
      <c r="AL146" t="str">
        <f>IF('USGS 1970-2005'!AL146="","",IF('ICSY 1950-2003'!AL146="","",'USGS 1970-2005'!AL146-'ICSY 1950-2003'!AL146))</f>
        <v/>
      </c>
      <c r="AM146" t="str">
        <f>IF('USGS 1970-2005'!AM146="","",IF('ICSY 1950-2003'!AM146="","",'USGS 1970-2005'!AM146-'ICSY 1950-2003'!AM146))</f>
        <v/>
      </c>
      <c r="AN146" t="str">
        <f>IF('USGS 1970-2005'!AN146="","",IF('ICSY 1950-2003'!AN146="","",'USGS 1970-2005'!AN146-'ICSY 1950-2003'!AN146))</f>
        <v/>
      </c>
      <c r="AO146" t="str">
        <f>IF('USGS 1970-2005'!AO146="","",IF('ICSY 1950-2003'!AO146="","",'USGS 1970-2005'!AO146-'ICSY 1950-2003'!AO146))</f>
        <v/>
      </c>
      <c r="AP146" t="str">
        <f>IF('USGS 1970-2005'!AP146="","",IF('ICSY 1950-2003'!AP146="","",'USGS 1970-2005'!AP146-'ICSY 1950-2003'!AP146))</f>
        <v/>
      </c>
      <c r="AQ146" t="str">
        <f>IF('USGS 1970-2005'!AQ146="","",IF('ICSY 1950-2003'!AQ146="","",'USGS 1970-2005'!AQ146-'ICSY 1950-2003'!AQ146))</f>
        <v/>
      </c>
      <c r="AR146" t="str">
        <f>IF('USGS 1970-2005'!AR146="","",IF('ICSY 1950-2003'!AR146="","",'USGS 1970-2005'!AR146-'ICSY 1950-2003'!AR146))</f>
        <v/>
      </c>
      <c r="AS146" t="str">
        <f>IF('USGS 1970-2005'!AS146="","",IF('ICSY 1950-2003'!AS146="","",'USGS 1970-2005'!AS146-'ICSY 1950-2003'!AS146))</f>
        <v/>
      </c>
      <c r="AU146">
        <f t="shared" si="2"/>
        <v>0</v>
      </c>
    </row>
    <row r="147" spans="1:47" x14ac:dyDescent="0.2">
      <c r="A147" t="s">
        <v>413</v>
      </c>
      <c r="B147" t="s">
        <v>414</v>
      </c>
      <c r="C147" t="s">
        <v>415</v>
      </c>
      <c r="L147">
        <f>IF('USGS 1970-2005'!L147="","",IF('ICSY 1950-2003'!L147="","",'USGS 1970-2005'!L147-'ICSY 1950-2003'!L147))</f>
        <v>-12.819999999999936</v>
      </c>
      <c r="M147">
        <f>IF('USGS 1970-2005'!M147="","",IF('ICSY 1950-2003'!M147="","",'USGS 1970-2005'!M147-'ICSY 1950-2003'!M147))</f>
        <v>-2.8199999999999363</v>
      </c>
      <c r="N147">
        <f>IF('USGS 1970-2005'!N147="","",IF('ICSY 1950-2003'!N147="","",'USGS 1970-2005'!N147-'ICSY 1950-2003'!N147))</f>
        <v>3.4500000000000455</v>
      </c>
      <c r="O147">
        <f>IF('USGS 1970-2005'!O147="","",IF('ICSY 1950-2003'!O147="","",'USGS 1970-2005'!O147-'ICSY 1950-2003'!O147))</f>
        <v>3.7300000000000182</v>
      </c>
      <c r="P147">
        <f>IF('USGS 1970-2005'!P147="","",IF('ICSY 1950-2003'!P147="","",'USGS 1970-2005'!P147-'ICSY 1950-2003'!P147))</f>
        <v>-162.18000000000006</v>
      </c>
      <c r="Q147">
        <f>IF('USGS 1970-2005'!Q147="","",IF('ICSY 1950-2003'!Q147="","",'USGS 1970-2005'!Q147-'ICSY 1950-2003'!Q147))</f>
        <v>3.8199999999999363</v>
      </c>
      <c r="R147">
        <f>IF('USGS 1970-2005'!R147="","",IF('ICSY 1950-2003'!R147="","",'USGS 1970-2005'!R147-'ICSY 1950-2003'!R147))</f>
        <v>189.09000000000015</v>
      </c>
      <c r="S147">
        <f>IF('USGS 1970-2005'!S147="","",IF('ICSY 1950-2003'!S147="","",'USGS 1970-2005'!S147-'ICSY 1950-2003'!S147))</f>
        <v>272.36000000000013</v>
      </c>
      <c r="T147">
        <f>IF('USGS 1970-2005'!T147="","",IF('ICSY 1950-2003'!T147="","",'USGS 1970-2005'!T147-'ICSY 1950-2003'!T147))</f>
        <v>5.5500000000001819</v>
      </c>
      <c r="U147">
        <f>IF('USGS 1970-2005'!U147="","",IF('ICSY 1950-2003'!U147="","",'USGS 1970-2005'!U147-'ICSY 1950-2003'!U147))</f>
        <v>-34.269999999999982</v>
      </c>
      <c r="V147">
        <f>IF('USGS 1970-2005'!V147="","",IF('ICSY 1950-2003'!V147="","",'USGS 1970-2005'!V147-'ICSY 1950-2003'!V147))</f>
        <v>-1.9099999999998545</v>
      </c>
      <c r="W147">
        <f>IF('USGS 1970-2005'!W147="","",IF('ICSY 1950-2003'!W147="","",'USGS 1970-2005'!W147-'ICSY 1950-2003'!W147))</f>
        <v>7.6399999999998727</v>
      </c>
      <c r="X147">
        <f>IF('USGS 1970-2005'!X147="","",IF('ICSY 1950-2003'!X147="","",'USGS 1970-2005'!X147-'ICSY 1950-2003'!X147))</f>
        <v>8.2699999999999818</v>
      </c>
      <c r="Y147">
        <f>IF('USGS 1970-2005'!Y147="","",IF('ICSY 1950-2003'!Y147="","",'USGS 1970-2005'!Y147-'ICSY 1950-2003'!Y147))</f>
        <v>-100.73000000000002</v>
      </c>
      <c r="Z147">
        <f>IF('USGS 1970-2005'!Z147="","",IF('ICSY 1950-2003'!Z147="","",'USGS 1970-2005'!Z147-'ICSY 1950-2003'!Z147))</f>
        <v>22.450000000000273</v>
      </c>
      <c r="AA147">
        <f>IF('USGS 1970-2005'!AA147="","",IF('ICSY 1950-2003'!AA147="","",'USGS 1970-2005'!AA147-'ICSY 1950-2003'!AA147))</f>
        <v>-2.1799999999998363</v>
      </c>
      <c r="AB147">
        <f>IF('USGS 1970-2005'!AB147="","",IF('ICSY 1950-2003'!AB147="","",'USGS 1970-2005'!AB147-'ICSY 1950-2003'!AB147))</f>
        <v>41</v>
      </c>
      <c r="AC147">
        <f>IF('USGS 1970-2005'!AC147="","",IF('ICSY 1950-2003'!AC147="","",'USGS 1970-2005'!AC147-'ICSY 1950-2003'!AC147))</f>
        <v>-60.819999999999709</v>
      </c>
      <c r="AD147">
        <f>IF('USGS 1970-2005'!AD147="","",IF('ICSY 1950-2003'!AD147="","",'USGS 1970-2005'!AD147-'ICSY 1950-2003'!AD147))</f>
        <v>-39.800000000000182</v>
      </c>
      <c r="AE147">
        <f>IF('USGS 1970-2005'!AE147="","",IF('ICSY 1950-2003'!AE147="","",'USGS 1970-2005'!AE147-'ICSY 1950-2003'!AE147))</f>
        <v>-441</v>
      </c>
      <c r="AF147">
        <f>IF('USGS 1970-2005'!AF147="","",IF('ICSY 1950-2003'!AF147="","",'USGS 1970-2005'!AF147-'ICSY 1950-2003'!AF147))</f>
        <v>-1181</v>
      </c>
      <c r="AG147">
        <f>IF('USGS 1970-2005'!AG147="","",IF('ICSY 1950-2003'!AG147="","",'USGS 1970-2005'!AG147-'ICSY 1950-2003'!AG147))</f>
        <v>-7</v>
      </c>
      <c r="AH147">
        <f>IF('USGS 1970-2005'!AH147="","",IF('ICSY 1950-2003'!AH147="","",'USGS 1970-2005'!AH147-'ICSY 1950-2003'!AH147))</f>
        <v>117</v>
      </c>
      <c r="AI147">
        <f>IF('USGS 1970-2005'!AI147="","",IF('ICSY 1950-2003'!AI147="","",'USGS 1970-2005'!AI147-'ICSY 1950-2003'!AI147))</f>
        <v>175</v>
      </c>
      <c r="AJ147">
        <f>IF('USGS 1970-2005'!AJ147="","",IF('ICSY 1950-2003'!AJ147="","",'USGS 1970-2005'!AJ147-'ICSY 1950-2003'!AJ147))</f>
        <v>66</v>
      </c>
      <c r="AK147">
        <f>IF('USGS 1970-2005'!AK147="","",IF('ICSY 1950-2003'!AK147="","",'USGS 1970-2005'!AK147-'ICSY 1950-2003'!AK147))</f>
        <v>2</v>
      </c>
      <c r="AL147">
        <f>IF('USGS 1970-2005'!AL147="","",IF('ICSY 1950-2003'!AL147="","",'USGS 1970-2005'!AL147-'ICSY 1950-2003'!AL147))</f>
        <v>0</v>
      </c>
      <c r="AM147">
        <f>IF('USGS 1970-2005'!AM147="","",IF('ICSY 1950-2003'!AM147="","",'USGS 1970-2005'!AM147-'ICSY 1950-2003'!AM147))</f>
        <v>0</v>
      </c>
      <c r="AN147">
        <f>IF('USGS 1970-2005'!AN147="","",IF('ICSY 1950-2003'!AN147="","",'USGS 1970-2005'!AN147-'ICSY 1950-2003'!AN147))</f>
        <v>259</v>
      </c>
      <c r="AO147">
        <f>IF('USGS 1970-2005'!AO147="","",IF('ICSY 1950-2003'!AO147="","",'USGS 1970-2005'!AO147-'ICSY 1950-2003'!AO147))</f>
        <v>336</v>
      </c>
      <c r="AP147">
        <f>IF('USGS 1970-2005'!AP147="","",IF('ICSY 1950-2003'!AP147="","",'USGS 1970-2005'!AP147-'ICSY 1950-2003'!AP147))</f>
        <v>603</v>
      </c>
      <c r="AQ147">
        <f>IF('USGS 1970-2005'!AQ147="","",IF('ICSY 1950-2003'!AQ147="","",'USGS 1970-2005'!AQ147-'ICSY 1950-2003'!AQ147))</f>
        <v>1942</v>
      </c>
      <c r="AR147">
        <f>IF('USGS 1970-2005'!AR147="","",IF('ICSY 1950-2003'!AR147="","",'USGS 1970-2005'!AR147-'ICSY 1950-2003'!AR147))</f>
        <v>2143</v>
      </c>
      <c r="AS147">
        <f>IF('USGS 1970-2005'!AS147="","",IF('ICSY 1950-2003'!AS147="","",'USGS 1970-2005'!AS147-'ICSY 1950-2003'!AS147))</f>
        <v>0</v>
      </c>
      <c r="AU147">
        <f t="shared" si="2"/>
        <v>5.2850000000000001</v>
      </c>
    </row>
    <row r="148" spans="1:47" x14ac:dyDescent="0.2">
      <c r="A148" t="s">
        <v>416</v>
      </c>
      <c r="B148" t="s">
        <v>417</v>
      </c>
      <c r="C148" t="s">
        <v>418</v>
      </c>
      <c r="L148">
        <f>IF('USGS 1970-2005'!L148="","",IF('ICSY 1950-2003'!L148="","",'USGS 1970-2005'!L148-'ICSY 1950-2003'!L148))</f>
        <v>0.55000000000001137</v>
      </c>
      <c r="M148">
        <f>IF('USGS 1970-2005'!M148="","",IF('ICSY 1950-2003'!M148="","",'USGS 1970-2005'!M148-'ICSY 1950-2003'!M148))</f>
        <v>0.81999999999999318</v>
      </c>
      <c r="N148">
        <f>IF('USGS 1970-2005'!N148="","",IF('ICSY 1950-2003'!N148="","",'USGS 1970-2005'!N148-'ICSY 1950-2003'!N148))</f>
        <v>1.0900000000000318</v>
      </c>
      <c r="O148">
        <f>IF('USGS 1970-2005'!O148="","",IF('ICSY 1950-2003'!O148="","",'USGS 1970-2005'!O148-'ICSY 1950-2003'!O148))</f>
        <v>1.7300000000000182</v>
      </c>
      <c r="P148">
        <f>IF('USGS 1970-2005'!P148="","",IF('ICSY 1950-2003'!P148="","",'USGS 1970-2005'!P148-'ICSY 1950-2003'!P148))</f>
        <v>1.3600000000000136</v>
      </c>
      <c r="Q148">
        <f>IF('USGS 1970-2005'!Q148="","",IF('ICSY 1950-2003'!Q148="","",'USGS 1970-2005'!Q148-'ICSY 1950-2003'!Q148))</f>
        <v>23.819999999999993</v>
      </c>
      <c r="R148">
        <f>IF('USGS 1970-2005'!R148="","",IF('ICSY 1950-2003'!R148="","",'USGS 1970-2005'!R148-'ICSY 1950-2003'!R148))</f>
        <v>-0.72999999999998977</v>
      </c>
      <c r="S148">
        <f>IF('USGS 1970-2005'!S148="","",IF('ICSY 1950-2003'!S148="","",'USGS 1970-2005'!S148-'ICSY 1950-2003'!S148))</f>
        <v>0.63999999999998636</v>
      </c>
      <c r="T148">
        <f>IF('USGS 1970-2005'!T148="","",IF('ICSY 1950-2003'!T148="","",'USGS 1970-2005'!T148-'ICSY 1950-2003'!T148))</f>
        <v>0.26999999999998181</v>
      </c>
      <c r="U148">
        <f>IF('USGS 1970-2005'!U148="","",IF('ICSY 1950-2003'!U148="","",'USGS 1970-2005'!U148-'ICSY 1950-2003'!U148))</f>
        <v>-0.36000000000001364</v>
      </c>
      <c r="V148">
        <f>IF('USGS 1970-2005'!V148="","",IF('ICSY 1950-2003'!V148="","",'USGS 1970-2005'!V148-'ICSY 1950-2003'!V148))</f>
        <v>0.36000000000001364</v>
      </c>
      <c r="W148">
        <f>IF('USGS 1970-2005'!W148="","",IF('ICSY 1950-2003'!W148="","",'USGS 1970-2005'!W148-'ICSY 1950-2003'!W148))</f>
        <v>-28.269999999999982</v>
      </c>
      <c r="X148">
        <f>IF('USGS 1970-2005'!X148="","",IF('ICSY 1950-2003'!X148="","",'USGS 1970-2005'!X148-'ICSY 1950-2003'!X148))</f>
        <v>80.910000000000025</v>
      </c>
      <c r="Y148">
        <f>IF('USGS 1970-2005'!Y148="","",IF('ICSY 1950-2003'!Y148="","",'USGS 1970-2005'!Y148-'ICSY 1950-2003'!Y148))</f>
        <v>232.91000000000003</v>
      </c>
      <c r="Z148">
        <f>IF('USGS 1970-2005'!Z148="","",IF('ICSY 1950-2003'!Z148="","",'USGS 1970-2005'!Z148-'ICSY 1950-2003'!Z148))</f>
        <v>345.91</v>
      </c>
      <c r="AA148">
        <f>IF('USGS 1970-2005'!AA148="","",IF('ICSY 1950-2003'!AA148="","",'USGS 1970-2005'!AA148-'ICSY 1950-2003'!AA148))</f>
        <v>373.91</v>
      </c>
      <c r="AB148">
        <f>IF('USGS 1970-2005'!AB148="","",IF('ICSY 1950-2003'!AB148="","",'USGS 1970-2005'!AB148-'ICSY 1950-2003'!AB148))</f>
        <v>377.91</v>
      </c>
      <c r="AC148">
        <f>IF('USGS 1970-2005'!AC148="","",IF('ICSY 1950-2003'!AC148="","",'USGS 1970-2005'!AC148-'ICSY 1950-2003'!AC148))</f>
        <v>-0.26999999999999602</v>
      </c>
      <c r="AD148">
        <f>IF('USGS 1970-2005'!AD148="","",IF('ICSY 1950-2003'!AD148="","",'USGS 1970-2005'!AD148-'ICSY 1950-2003'!AD148))</f>
        <v>4.9500000000000028</v>
      </c>
      <c r="AE148">
        <f>IF('USGS 1970-2005'!AE148="","",IF('ICSY 1950-2003'!AE148="","",'USGS 1970-2005'!AE148-'ICSY 1950-2003'!AE148))</f>
        <v>-4</v>
      </c>
      <c r="AF148">
        <f>IF('USGS 1970-2005'!AF148="","",IF('ICSY 1950-2003'!AF148="","",'USGS 1970-2005'!AF148-'ICSY 1950-2003'!AF148))</f>
        <v>-1</v>
      </c>
      <c r="AG148">
        <f>IF('USGS 1970-2005'!AG148="","",IF('ICSY 1950-2003'!AG148="","",'USGS 1970-2005'!AG148-'ICSY 1950-2003'!AG148))</f>
        <v>17</v>
      </c>
      <c r="AH148">
        <f>IF('USGS 1970-2005'!AH148="","",IF('ICSY 1950-2003'!AH148="","",'USGS 1970-2005'!AH148-'ICSY 1950-2003'!AH148))</f>
        <v>-43</v>
      </c>
      <c r="AI148">
        <f>IF('USGS 1970-2005'!AI148="","",IF('ICSY 1950-2003'!AI148="","",'USGS 1970-2005'!AI148-'ICSY 1950-2003'!AI148))</f>
        <v>-40</v>
      </c>
      <c r="AJ148">
        <f>IF('USGS 1970-2005'!AJ148="","",IF('ICSY 1950-2003'!AJ148="","",'USGS 1970-2005'!AJ148-'ICSY 1950-2003'!AJ148))</f>
        <v>-2</v>
      </c>
      <c r="AK148">
        <f>IF('USGS 1970-2005'!AK148="","",IF('ICSY 1950-2003'!AK148="","",'USGS 1970-2005'!AK148-'ICSY 1950-2003'!AK148))</f>
        <v>-86</v>
      </c>
      <c r="AL148">
        <f>IF('USGS 1970-2005'!AL148="","",IF('ICSY 1950-2003'!AL148="","",'USGS 1970-2005'!AL148-'ICSY 1950-2003'!AL148))</f>
        <v>1</v>
      </c>
      <c r="AM148">
        <f>IF('USGS 1970-2005'!AM148="","",IF('ICSY 1950-2003'!AM148="","",'USGS 1970-2005'!AM148-'ICSY 1950-2003'!AM148))</f>
        <v>3</v>
      </c>
      <c r="AN148">
        <f>IF('USGS 1970-2005'!AN148="","",IF('ICSY 1950-2003'!AN148="","",'USGS 1970-2005'!AN148-'ICSY 1950-2003'!AN148))</f>
        <v>-52</v>
      </c>
      <c r="AO148">
        <f>IF('USGS 1970-2005'!AO148="","",IF('ICSY 1950-2003'!AO148="","",'USGS 1970-2005'!AO148-'ICSY 1950-2003'!AO148))</f>
        <v>-50</v>
      </c>
      <c r="AP148">
        <f>IF('USGS 1970-2005'!AP148="","",IF('ICSY 1950-2003'!AP148="","",'USGS 1970-2005'!AP148-'ICSY 1950-2003'!AP148))</f>
        <v>-78</v>
      </c>
      <c r="AQ148">
        <f>IF('USGS 1970-2005'!AQ148="","",IF('ICSY 1950-2003'!AQ148="","",'USGS 1970-2005'!AQ148-'ICSY 1950-2003'!AQ148))</f>
        <v>-156</v>
      </c>
      <c r="AR148">
        <f>IF('USGS 1970-2005'!AR148="","",IF('ICSY 1950-2003'!AR148="","",'USGS 1970-2005'!AR148-'ICSY 1950-2003'!AR148))</f>
        <v>55</v>
      </c>
      <c r="AS148">
        <f>IF('USGS 1970-2005'!AS148="","",IF('ICSY 1950-2003'!AS148="","",'USGS 1970-2005'!AS148-'ICSY 1950-2003'!AS148))</f>
        <v>-68</v>
      </c>
      <c r="AU148">
        <f t="shared" si="2"/>
        <v>-0.43099999999999999</v>
      </c>
    </row>
    <row r="149" spans="1:47" x14ac:dyDescent="0.2">
      <c r="A149" t="s">
        <v>419</v>
      </c>
      <c r="B149" t="s">
        <v>420</v>
      </c>
      <c r="C149" t="s">
        <v>421</v>
      </c>
      <c r="L149">
        <f>IF('USGS 1970-2005'!L149="","",IF('ICSY 1950-2003'!L149="","",'USGS 1970-2005'!L149-'ICSY 1950-2003'!L149))</f>
        <v>11.27000000000001</v>
      </c>
      <c r="M149">
        <f>IF('USGS 1970-2005'!M149="","",IF('ICSY 1950-2003'!M149="","",'USGS 1970-2005'!M149-'ICSY 1950-2003'!M149))</f>
        <v>0.27000000000001023</v>
      </c>
      <c r="N149">
        <f>IF('USGS 1970-2005'!N149="","",IF('ICSY 1950-2003'!N149="","",'USGS 1970-2005'!N149-'ICSY 1950-2003'!N149))</f>
        <v>0.55000000000001137</v>
      </c>
      <c r="O149">
        <f>IF('USGS 1970-2005'!O149="","",IF('ICSY 1950-2003'!O149="","",'USGS 1970-2005'!O149-'ICSY 1950-2003'!O149))</f>
        <v>-3</v>
      </c>
      <c r="P149">
        <f>IF('USGS 1970-2005'!P149="","",IF('ICSY 1950-2003'!P149="","",'USGS 1970-2005'!P149-'ICSY 1950-2003'!P149))</f>
        <v>-2.9099999999999966</v>
      </c>
      <c r="Q149">
        <f>IF('USGS 1970-2005'!Q149="","",IF('ICSY 1950-2003'!Q149="","",'USGS 1970-2005'!Q149-'ICSY 1950-2003'!Q149))</f>
        <v>0.55000000000001137</v>
      </c>
      <c r="R149">
        <f>IF('USGS 1970-2005'!R149="","",IF('ICSY 1950-2003'!R149="","",'USGS 1970-2005'!R149-'ICSY 1950-2003'!R149))</f>
        <v>0.64000000000001478</v>
      </c>
      <c r="S149">
        <f>IF('USGS 1970-2005'!S149="","",IF('ICSY 1950-2003'!S149="","",'USGS 1970-2005'!S149-'ICSY 1950-2003'!S149))</f>
        <v>1</v>
      </c>
      <c r="T149">
        <f>IF('USGS 1970-2005'!T149="","",IF('ICSY 1950-2003'!T149="","",'USGS 1970-2005'!T149-'ICSY 1950-2003'!T149))</f>
        <v>0.55000000000001137</v>
      </c>
      <c r="U149">
        <f>IF('USGS 1970-2005'!U149="","",IF('ICSY 1950-2003'!U149="","",'USGS 1970-2005'!U149-'ICSY 1950-2003'!U149))</f>
        <v>0.81999999999999318</v>
      </c>
      <c r="V149">
        <f>IF('USGS 1970-2005'!V149="","",IF('ICSY 1950-2003'!V149="","",'USGS 1970-2005'!V149-'ICSY 1950-2003'!V149))</f>
        <v>1.2699999999999818</v>
      </c>
      <c r="W149">
        <f>IF('USGS 1970-2005'!W149="","",IF('ICSY 1950-2003'!W149="","",'USGS 1970-2005'!W149-'ICSY 1950-2003'!W149))</f>
        <v>1.1800000000000068</v>
      </c>
      <c r="X149">
        <f>IF('USGS 1970-2005'!X149="","",IF('ICSY 1950-2003'!X149="","",'USGS 1970-2005'!X149-'ICSY 1950-2003'!X149))</f>
        <v>0.55000000000001137</v>
      </c>
      <c r="Y149">
        <f>IF('USGS 1970-2005'!Y149="","",IF('ICSY 1950-2003'!Y149="","",'USGS 1970-2005'!Y149-'ICSY 1950-2003'!Y149))</f>
        <v>1.4499999999999886</v>
      </c>
      <c r="Z149">
        <f>IF('USGS 1970-2005'!Z149="","",IF('ICSY 1950-2003'!Z149="","",'USGS 1970-2005'!Z149-'ICSY 1950-2003'!Z149))</f>
        <v>1.8199999999999932</v>
      </c>
      <c r="AA149">
        <f>IF('USGS 1970-2005'!AA149="","",IF('ICSY 1950-2003'!AA149="","",'USGS 1970-2005'!AA149-'ICSY 1950-2003'!AA149))</f>
        <v>49.180000000000007</v>
      </c>
      <c r="AB149">
        <f>IF('USGS 1970-2005'!AB149="","",IF('ICSY 1950-2003'!AB149="","",'USGS 1970-2005'!AB149-'ICSY 1950-2003'!AB149))</f>
        <v>-9.4499999999999886</v>
      </c>
      <c r="AC149">
        <f>IF('USGS 1970-2005'!AC149="","",IF('ICSY 1950-2003'!AC149="","",'USGS 1970-2005'!AC149-'ICSY 1950-2003'!AC149))</f>
        <v>1</v>
      </c>
      <c r="AD149">
        <f>IF('USGS 1970-2005'!AD149="","",IF('ICSY 1950-2003'!AD149="","",'USGS 1970-2005'!AD149-'ICSY 1950-2003'!AD149))</f>
        <v>0.25999999999999091</v>
      </c>
      <c r="AE149">
        <f>IF('USGS 1970-2005'!AE149="","",IF('ICSY 1950-2003'!AE149="","",'USGS 1970-2005'!AE149-'ICSY 1950-2003'!AE149))</f>
        <v>-47</v>
      </c>
      <c r="AF149">
        <f>IF('USGS 1970-2005'!AF149="","",IF('ICSY 1950-2003'!AF149="","",'USGS 1970-2005'!AF149-'ICSY 1950-2003'!AF149))</f>
        <v>0</v>
      </c>
      <c r="AG149">
        <f>IF('USGS 1970-2005'!AG149="","",IF('ICSY 1950-2003'!AG149="","",'USGS 1970-2005'!AG149-'ICSY 1950-2003'!AG149))</f>
        <v>0</v>
      </c>
      <c r="AH149">
        <f>IF('USGS 1970-2005'!AH149="","",IF('ICSY 1950-2003'!AH149="","",'USGS 1970-2005'!AH149-'ICSY 1950-2003'!AH149))</f>
        <v>-8</v>
      </c>
      <c r="AI149">
        <f>IF('USGS 1970-2005'!AI149="","",IF('ICSY 1950-2003'!AI149="","",'USGS 1970-2005'!AI149-'ICSY 1950-2003'!AI149))</f>
        <v>0</v>
      </c>
      <c r="AJ149">
        <f>IF('USGS 1970-2005'!AJ149="","",IF('ICSY 1950-2003'!AJ149="","",'USGS 1970-2005'!AJ149-'ICSY 1950-2003'!AJ149))</f>
        <v>-7</v>
      </c>
      <c r="AK149">
        <f>IF('USGS 1970-2005'!AK149="","",IF('ICSY 1950-2003'!AK149="","",'USGS 1970-2005'!AK149-'ICSY 1950-2003'!AK149))</f>
        <v>-8</v>
      </c>
      <c r="AL149">
        <f>IF('USGS 1970-2005'!AL149="","",IF('ICSY 1950-2003'!AL149="","",'USGS 1970-2005'!AL149-'ICSY 1950-2003'!AL149))</f>
        <v>-8</v>
      </c>
      <c r="AM149">
        <f>IF('USGS 1970-2005'!AM149="","",IF('ICSY 1950-2003'!AM149="","",'USGS 1970-2005'!AM149-'ICSY 1950-2003'!AM149))</f>
        <v>-8</v>
      </c>
      <c r="AN149">
        <f>IF('USGS 1970-2005'!AN149="","",IF('ICSY 1950-2003'!AN149="","",'USGS 1970-2005'!AN149-'ICSY 1950-2003'!AN149))</f>
        <v>-6</v>
      </c>
      <c r="AO149">
        <f>IF('USGS 1970-2005'!AO149="","",IF('ICSY 1950-2003'!AO149="","",'USGS 1970-2005'!AO149-'ICSY 1950-2003'!AO149))</f>
        <v>-5</v>
      </c>
      <c r="AP149">
        <f>IF('USGS 1970-2005'!AP149="","",IF('ICSY 1950-2003'!AP149="","",'USGS 1970-2005'!AP149-'ICSY 1950-2003'!AP149))</f>
        <v>-7</v>
      </c>
      <c r="AQ149">
        <f>IF('USGS 1970-2005'!AQ149="","",IF('ICSY 1950-2003'!AQ149="","",'USGS 1970-2005'!AQ149-'ICSY 1950-2003'!AQ149))</f>
        <v>-6</v>
      </c>
      <c r="AR149">
        <f>IF('USGS 1970-2005'!AR149="","",IF('ICSY 1950-2003'!AR149="","",'USGS 1970-2005'!AR149-'ICSY 1950-2003'!AR149))</f>
        <v>9</v>
      </c>
      <c r="AS149">
        <f>IF('USGS 1970-2005'!AS149="","",IF('ICSY 1950-2003'!AS149="","",'USGS 1970-2005'!AS149-'ICSY 1950-2003'!AS149))</f>
        <v>-9</v>
      </c>
      <c r="AU149">
        <f t="shared" si="2"/>
        <v>-4.8000000000000001E-2</v>
      </c>
    </row>
    <row r="150" spans="1:47" x14ac:dyDescent="0.2">
      <c r="A150" t="s">
        <v>422</v>
      </c>
      <c r="B150" t="s">
        <v>423</v>
      </c>
      <c r="C150" t="s">
        <v>424</v>
      </c>
      <c r="L150" t="str">
        <f>IF('USGS 1970-2005'!L150="","",IF('ICSY 1950-2003'!L150="","",'USGS 1970-2005'!L150-'ICSY 1950-2003'!L150))</f>
        <v/>
      </c>
      <c r="M150" t="str">
        <f>IF('USGS 1970-2005'!M150="","",IF('ICSY 1950-2003'!M150="","",'USGS 1970-2005'!M150-'ICSY 1950-2003'!M150))</f>
        <v/>
      </c>
      <c r="N150" t="str">
        <f>IF('USGS 1970-2005'!N150="","",IF('ICSY 1950-2003'!N150="","",'USGS 1970-2005'!N150-'ICSY 1950-2003'!N150))</f>
        <v/>
      </c>
      <c r="O150" t="str">
        <f>IF('USGS 1970-2005'!O150="","",IF('ICSY 1950-2003'!O150="","",'USGS 1970-2005'!O150-'ICSY 1950-2003'!O150))</f>
        <v/>
      </c>
      <c r="P150" t="str">
        <f>IF('USGS 1970-2005'!P150="","",IF('ICSY 1950-2003'!P150="","",'USGS 1970-2005'!P150-'ICSY 1950-2003'!P150))</f>
        <v/>
      </c>
      <c r="Q150" t="str">
        <f>IF('USGS 1970-2005'!Q150="","",IF('ICSY 1950-2003'!Q150="","",'USGS 1970-2005'!Q150-'ICSY 1950-2003'!Q150))</f>
        <v/>
      </c>
      <c r="R150" t="str">
        <f>IF('USGS 1970-2005'!R150="","",IF('ICSY 1950-2003'!R150="","",'USGS 1970-2005'!R150-'ICSY 1950-2003'!R150))</f>
        <v/>
      </c>
      <c r="S150" t="str">
        <f>IF('USGS 1970-2005'!S150="","",IF('ICSY 1950-2003'!S150="","",'USGS 1970-2005'!S150-'ICSY 1950-2003'!S150))</f>
        <v/>
      </c>
      <c r="T150" t="str">
        <f>IF('USGS 1970-2005'!T150="","",IF('ICSY 1950-2003'!T150="","",'USGS 1970-2005'!T150-'ICSY 1950-2003'!T150))</f>
        <v/>
      </c>
      <c r="U150" t="str">
        <f>IF('USGS 1970-2005'!U150="","",IF('ICSY 1950-2003'!U150="","",'USGS 1970-2005'!U150-'ICSY 1950-2003'!U150))</f>
        <v/>
      </c>
      <c r="V150" t="str">
        <f>IF('USGS 1970-2005'!V150="","",IF('ICSY 1950-2003'!V150="","",'USGS 1970-2005'!V150-'ICSY 1950-2003'!V150))</f>
        <v/>
      </c>
      <c r="W150" t="str">
        <f>IF('USGS 1970-2005'!W150="","",IF('ICSY 1950-2003'!W150="","",'USGS 1970-2005'!W150-'ICSY 1950-2003'!W150))</f>
        <v/>
      </c>
      <c r="X150" t="str">
        <f>IF('USGS 1970-2005'!X150="","",IF('ICSY 1950-2003'!X150="","",'USGS 1970-2005'!X150-'ICSY 1950-2003'!X150))</f>
        <v/>
      </c>
      <c r="Y150" t="str">
        <f>IF('USGS 1970-2005'!Y150="","",IF('ICSY 1950-2003'!Y150="","",'USGS 1970-2005'!Y150-'ICSY 1950-2003'!Y150))</f>
        <v/>
      </c>
      <c r="Z150" t="str">
        <f>IF('USGS 1970-2005'!Z150="","",IF('ICSY 1950-2003'!Z150="","",'USGS 1970-2005'!Z150-'ICSY 1950-2003'!Z150))</f>
        <v/>
      </c>
      <c r="AA150" t="str">
        <f>IF('USGS 1970-2005'!AA150="","",IF('ICSY 1950-2003'!AA150="","",'USGS 1970-2005'!AA150-'ICSY 1950-2003'!AA150))</f>
        <v/>
      </c>
      <c r="AB150" t="str">
        <f>IF('USGS 1970-2005'!AB150="","",IF('ICSY 1950-2003'!AB150="","",'USGS 1970-2005'!AB150-'ICSY 1950-2003'!AB150))</f>
        <v/>
      </c>
      <c r="AC150" t="str">
        <f>IF('USGS 1970-2005'!AC150="","",IF('ICSY 1950-2003'!AC150="","",'USGS 1970-2005'!AC150-'ICSY 1950-2003'!AC150))</f>
        <v/>
      </c>
      <c r="AD150" t="str">
        <f>IF('USGS 1970-2005'!AD150="","",IF('ICSY 1950-2003'!AD150="","",'USGS 1970-2005'!AD150-'ICSY 1950-2003'!AD150))</f>
        <v/>
      </c>
      <c r="AE150" t="str">
        <f>IF('USGS 1970-2005'!AE150="","",IF('ICSY 1950-2003'!AE150="","",'USGS 1970-2005'!AE150-'ICSY 1950-2003'!AE150))</f>
        <v/>
      </c>
      <c r="AF150" t="str">
        <f>IF('USGS 1970-2005'!AF150="","",IF('ICSY 1950-2003'!AF150="","",'USGS 1970-2005'!AF150-'ICSY 1950-2003'!AF150))</f>
        <v/>
      </c>
      <c r="AG150" t="str">
        <f>IF('USGS 1970-2005'!AG150="","",IF('ICSY 1950-2003'!AG150="","",'USGS 1970-2005'!AG150-'ICSY 1950-2003'!AG150))</f>
        <v/>
      </c>
      <c r="AH150" t="str">
        <f>IF('USGS 1970-2005'!AH150="","",IF('ICSY 1950-2003'!AH150="","",'USGS 1970-2005'!AH150-'ICSY 1950-2003'!AH150))</f>
        <v/>
      </c>
      <c r="AI150" t="str">
        <f>IF('USGS 1970-2005'!AI150="","",IF('ICSY 1950-2003'!AI150="","",'USGS 1970-2005'!AI150-'ICSY 1950-2003'!AI150))</f>
        <v/>
      </c>
      <c r="AJ150" t="str">
        <f>IF('USGS 1970-2005'!AJ150="","",IF('ICSY 1950-2003'!AJ150="","",'USGS 1970-2005'!AJ150-'ICSY 1950-2003'!AJ150))</f>
        <v/>
      </c>
      <c r="AK150" t="str">
        <f>IF('USGS 1970-2005'!AK150="","",IF('ICSY 1950-2003'!AK150="","",'USGS 1970-2005'!AK150-'ICSY 1950-2003'!AK150))</f>
        <v/>
      </c>
      <c r="AL150" t="str">
        <f>IF('USGS 1970-2005'!AL150="","",IF('ICSY 1950-2003'!AL150="","",'USGS 1970-2005'!AL150-'ICSY 1950-2003'!AL150))</f>
        <v/>
      </c>
      <c r="AM150" t="str">
        <f>IF('USGS 1970-2005'!AM150="","",IF('ICSY 1950-2003'!AM150="","",'USGS 1970-2005'!AM150-'ICSY 1950-2003'!AM150))</f>
        <v/>
      </c>
      <c r="AN150" t="str">
        <f>IF('USGS 1970-2005'!AN150="","",IF('ICSY 1950-2003'!AN150="","",'USGS 1970-2005'!AN150-'ICSY 1950-2003'!AN150))</f>
        <v/>
      </c>
      <c r="AO150" t="str">
        <f>IF('USGS 1970-2005'!AO150="","",IF('ICSY 1950-2003'!AO150="","",'USGS 1970-2005'!AO150-'ICSY 1950-2003'!AO150))</f>
        <v/>
      </c>
      <c r="AP150" t="str">
        <f>IF('USGS 1970-2005'!AP150="","",IF('ICSY 1950-2003'!AP150="","",'USGS 1970-2005'!AP150-'ICSY 1950-2003'!AP150))</f>
        <v/>
      </c>
      <c r="AQ150" t="str">
        <f>IF('USGS 1970-2005'!AQ150="","",IF('ICSY 1950-2003'!AQ150="","",'USGS 1970-2005'!AQ150-'ICSY 1950-2003'!AQ150))</f>
        <v/>
      </c>
      <c r="AR150" t="str">
        <f>IF('USGS 1970-2005'!AR150="","",IF('ICSY 1950-2003'!AR150="","",'USGS 1970-2005'!AR150-'ICSY 1950-2003'!AR150))</f>
        <v/>
      </c>
      <c r="AS150" t="str">
        <f>IF('USGS 1970-2005'!AS150="","",IF('ICSY 1950-2003'!AS150="","",'USGS 1970-2005'!AS150-'ICSY 1950-2003'!AS150))</f>
        <v/>
      </c>
      <c r="AU150">
        <f t="shared" si="2"/>
        <v>0</v>
      </c>
    </row>
    <row r="151" spans="1:47" x14ac:dyDescent="0.2">
      <c r="A151" t="s">
        <v>425</v>
      </c>
      <c r="B151" t="s">
        <v>426</v>
      </c>
      <c r="C151" t="s">
        <v>427</v>
      </c>
      <c r="L151" t="str">
        <f>IF('USGS 1970-2005'!L151="","",IF('ICSY 1950-2003'!L151="","",'USGS 1970-2005'!L151-'ICSY 1950-2003'!L151))</f>
        <v/>
      </c>
      <c r="M151" t="str">
        <f>IF('USGS 1970-2005'!M151="","",IF('ICSY 1950-2003'!M151="","",'USGS 1970-2005'!M151-'ICSY 1950-2003'!M151))</f>
        <v/>
      </c>
      <c r="N151" t="str">
        <f>IF('USGS 1970-2005'!N151="","",IF('ICSY 1950-2003'!N151="","",'USGS 1970-2005'!N151-'ICSY 1950-2003'!N151))</f>
        <v/>
      </c>
      <c r="O151" t="str">
        <f>IF('USGS 1970-2005'!O151="","",IF('ICSY 1950-2003'!O151="","",'USGS 1970-2005'!O151-'ICSY 1950-2003'!O151))</f>
        <v/>
      </c>
      <c r="P151" t="str">
        <f>IF('USGS 1970-2005'!P151="","",IF('ICSY 1950-2003'!P151="","",'USGS 1970-2005'!P151-'ICSY 1950-2003'!P151))</f>
        <v/>
      </c>
      <c r="Q151" t="str">
        <f>IF('USGS 1970-2005'!Q151="","",IF('ICSY 1950-2003'!Q151="","",'USGS 1970-2005'!Q151-'ICSY 1950-2003'!Q151))</f>
        <v/>
      </c>
      <c r="R151" t="str">
        <f>IF('USGS 1970-2005'!R151="","",IF('ICSY 1950-2003'!R151="","",'USGS 1970-2005'!R151-'ICSY 1950-2003'!R151))</f>
        <v/>
      </c>
      <c r="S151" t="str">
        <f>IF('USGS 1970-2005'!S151="","",IF('ICSY 1950-2003'!S151="","",'USGS 1970-2005'!S151-'ICSY 1950-2003'!S151))</f>
        <v/>
      </c>
      <c r="T151" t="str">
        <f>IF('USGS 1970-2005'!T151="","",IF('ICSY 1950-2003'!T151="","",'USGS 1970-2005'!T151-'ICSY 1950-2003'!T151))</f>
        <v/>
      </c>
      <c r="U151" t="str">
        <f>IF('USGS 1970-2005'!U151="","",IF('ICSY 1950-2003'!U151="","",'USGS 1970-2005'!U151-'ICSY 1950-2003'!U151))</f>
        <v/>
      </c>
      <c r="V151" t="str">
        <f>IF('USGS 1970-2005'!V151="","",IF('ICSY 1950-2003'!V151="","",'USGS 1970-2005'!V151-'ICSY 1950-2003'!V151))</f>
        <v/>
      </c>
      <c r="W151" t="str">
        <f>IF('USGS 1970-2005'!W151="","",IF('ICSY 1950-2003'!W151="","",'USGS 1970-2005'!W151-'ICSY 1950-2003'!W151))</f>
        <v/>
      </c>
      <c r="X151" t="str">
        <f>IF('USGS 1970-2005'!X151="","",IF('ICSY 1950-2003'!X151="","",'USGS 1970-2005'!X151-'ICSY 1950-2003'!X151))</f>
        <v/>
      </c>
      <c r="Y151" t="str">
        <f>IF('USGS 1970-2005'!Y151="","",IF('ICSY 1950-2003'!Y151="","",'USGS 1970-2005'!Y151-'ICSY 1950-2003'!Y151))</f>
        <v/>
      </c>
      <c r="Z151" t="str">
        <f>IF('USGS 1970-2005'!Z151="","",IF('ICSY 1950-2003'!Z151="","",'USGS 1970-2005'!Z151-'ICSY 1950-2003'!Z151))</f>
        <v/>
      </c>
      <c r="AA151" t="str">
        <f>IF('USGS 1970-2005'!AA151="","",IF('ICSY 1950-2003'!AA151="","",'USGS 1970-2005'!AA151-'ICSY 1950-2003'!AA151))</f>
        <v/>
      </c>
      <c r="AB151" t="str">
        <f>IF('USGS 1970-2005'!AB151="","",IF('ICSY 1950-2003'!AB151="","",'USGS 1970-2005'!AB151-'ICSY 1950-2003'!AB151))</f>
        <v/>
      </c>
      <c r="AC151" t="str">
        <f>IF('USGS 1970-2005'!AC151="","",IF('ICSY 1950-2003'!AC151="","",'USGS 1970-2005'!AC151-'ICSY 1950-2003'!AC151))</f>
        <v/>
      </c>
      <c r="AD151" t="str">
        <f>IF('USGS 1970-2005'!AD151="","",IF('ICSY 1950-2003'!AD151="","",'USGS 1970-2005'!AD151-'ICSY 1950-2003'!AD151))</f>
        <v/>
      </c>
      <c r="AE151" t="str">
        <f>IF('USGS 1970-2005'!AE151="","",IF('ICSY 1950-2003'!AE151="","",'USGS 1970-2005'!AE151-'ICSY 1950-2003'!AE151))</f>
        <v/>
      </c>
      <c r="AF151" t="str">
        <f>IF('USGS 1970-2005'!AF151="","",IF('ICSY 1950-2003'!AF151="","",'USGS 1970-2005'!AF151-'ICSY 1950-2003'!AF151))</f>
        <v/>
      </c>
      <c r="AG151" t="str">
        <f>IF('USGS 1970-2005'!AG151="","",IF('ICSY 1950-2003'!AG151="","",'USGS 1970-2005'!AG151-'ICSY 1950-2003'!AG151))</f>
        <v/>
      </c>
      <c r="AH151" t="str">
        <f>IF('USGS 1970-2005'!AH151="","",IF('ICSY 1950-2003'!AH151="","",'USGS 1970-2005'!AH151-'ICSY 1950-2003'!AH151))</f>
        <v/>
      </c>
      <c r="AI151" t="str">
        <f>IF('USGS 1970-2005'!AI151="","",IF('ICSY 1950-2003'!AI151="","",'USGS 1970-2005'!AI151-'ICSY 1950-2003'!AI151))</f>
        <v/>
      </c>
      <c r="AJ151" t="str">
        <f>IF('USGS 1970-2005'!AJ151="","",IF('ICSY 1950-2003'!AJ151="","",'USGS 1970-2005'!AJ151-'ICSY 1950-2003'!AJ151))</f>
        <v/>
      </c>
      <c r="AK151" t="str">
        <f>IF('USGS 1970-2005'!AK151="","",IF('ICSY 1950-2003'!AK151="","",'USGS 1970-2005'!AK151-'ICSY 1950-2003'!AK151))</f>
        <v/>
      </c>
      <c r="AL151" t="str">
        <f>IF('USGS 1970-2005'!AL151="","",IF('ICSY 1950-2003'!AL151="","",'USGS 1970-2005'!AL151-'ICSY 1950-2003'!AL151))</f>
        <v/>
      </c>
      <c r="AM151" t="str">
        <f>IF('USGS 1970-2005'!AM151="","",IF('ICSY 1950-2003'!AM151="","",'USGS 1970-2005'!AM151-'ICSY 1950-2003'!AM151))</f>
        <v/>
      </c>
      <c r="AN151" t="str">
        <f>IF('USGS 1970-2005'!AN151="","",IF('ICSY 1950-2003'!AN151="","",'USGS 1970-2005'!AN151-'ICSY 1950-2003'!AN151))</f>
        <v/>
      </c>
      <c r="AO151" t="str">
        <f>IF('USGS 1970-2005'!AO151="","",IF('ICSY 1950-2003'!AO151="","",'USGS 1970-2005'!AO151-'ICSY 1950-2003'!AO151))</f>
        <v/>
      </c>
      <c r="AP151" t="str">
        <f>IF('USGS 1970-2005'!AP151="","",IF('ICSY 1950-2003'!AP151="","",'USGS 1970-2005'!AP151-'ICSY 1950-2003'!AP151))</f>
        <v/>
      </c>
      <c r="AQ151" t="str">
        <f>IF('USGS 1970-2005'!AQ151="","",IF('ICSY 1950-2003'!AQ151="","",'USGS 1970-2005'!AQ151-'ICSY 1950-2003'!AQ151))</f>
        <v/>
      </c>
      <c r="AR151" t="str">
        <f>IF('USGS 1970-2005'!AR151="","",IF('ICSY 1950-2003'!AR151="","",'USGS 1970-2005'!AR151-'ICSY 1950-2003'!AR151))</f>
        <v/>
      </c>
      <c r="AS151" t="str">
        <f>IF('USGS 1970-2005'!AS151="","",IF('ICSY 1950-2003'!AS151="","",'USGS 1970-2005'!AS151-'ICSY 1950-2003'!AS151))</f>
        <v/>
      </c>
      <c r="AU151">
        <f t="shared" si="2"/>
        <v>0</v>
      </c>
    </row>
    <row r="152" spans="1:47" x14ac:dyDescent="0.2">
      <c r="A152" t="s">
        <v>428</v>
      </c>
      <c r="B152" t="s">
        <v>429</v>
      </c>
      <c r="C152" t="s">
        <v>430</v>
      </c>
      <c r="L152" t="str">
        <f>IF('USGS 1970-2005'!L152="","",IF('ICSY 1950-2003'!L152="","",'USGS 1970-2005'!L152-'ICSY 1950-2003'!L152))</f>
        <v/>
      </c>
      <c r="M152" t="str">
        <f>IF('USGS 1970-2005'!M152="","",IF('ICSY 1950-2003'!M152="","",'USGS 1970-2005'!M152-'ICSY 1950-2003'!M152))</f>
        <v/>
      </c>
      <c r="N152" t="str">
        <f>IF('USGS 1970-2005'!N152="","",IF('ICSY 1950-2003'!N152="","",'USGS 1970-2005'!N152-'ICSY 1950-2003'!N152))</f>
        <v/>
      </c>
      <c r="O152" t="str">
        <f>IF('USGS 1970-2005'!O152="","",IF('ICSY 1950-2003'!O152="","",'USGS 1970-2005'!O152-'ICSY 1950-2003'!O152))</f>
        <v/>
      </c>
      <c r="P152" t="str">
        <f>IF('USGS 1970-2005'!P152="","",IF('ICSY 1950-2003'!P152="","",'USGS 1970-2005'!P152-'ICSY 1950-2003'!P152))</f>
        <v/>
      </c>
      <c r="Q152">
        <f>IF('USGS 1970-2005'!Q152="","",IF('ICSY 1950-2003'!Q152="","",'USGS 1970-2005'!Q152-'ICSY 1950-2003'!Q152))</f>
        <v>0</v>
      </c>
      <c r="R152">
        <f>IF('USGS 1970-2005'!R152="","",IF('ICSY 1950-2003'!R152="","",'USGS 1970-2005'!R152-'ICSY 1950-2003'!R152))</f>
        <v>-13</v>
      </c>
      <c r="S152">
        <f>IF('USGS 1970-2005'!S152="","",IF('ICSY 1950-2003'!S152="","",'USGS 1970-2005'!S152-'ICSY 1950-2003'!S152))</f>
        <v>3.8200000000000003</v>
      </c>
      <c r="T152">
        <f>IF('USGS 1970-2005'!T152="","",IF('ICSY 1950-2003'!T152="","",'USGS 1970-2005'!T152-'ICSY 1950-2003'!T152))</f>
        <v>15.36</v>
      </c>
      <c r="U152">
        <f>IF('USGS 1970-2005'!U152="","",IF('ICSY 1950-2003'!U152="","",'USGS 1970-2005'!U152-'ICSY 1950-2003'!U152))</f>
        <v>-7.18</v>
      </c>
      <c r="V152">
        <f>IF('USGS 1970-2005'!V152="","",IF('ICSY 1950-2003'!V152="","",'USGS 1970-2005'!V152-'ICSY 1950-2003'!V152))</f>
        <v>-1.0899999999999999</v>
      </c>
      <c r="W152">
        <f>IF('USGS 1970-2005'!W152="","",IF('ICSY 1950-2003'!W152="","",'USGS 1970-2005'!W152-'ICSY 1950-2003'!W152))</f>
        <v>0.91000000000000014</v>
      </c>
      <c r="X152">
        <f>IF('USGS 1970-2005'!X152="","",IF('ICSY 1950-2003'!X152="","",'USGS 1970-2005'!X152-'ICSY 1950-2003'!X152))</f>
        <v>-11.55</v>
      </c>
      <c r="Y152">
        <f>IF('USGS 1970-2005'!Y152="","",IF('ICSY 1950-2003'!Y152="","",'USGS 1970-2005'!Y152-'ICSY 1950-2003'!Y152))</f>
        <v>6.4500000000000028</v>
      </c>
      <c r="Z152">
        <f>IF('USGS 1970-2005'!Z152="","",IF('ICSY 1950-2003'!Z152="","",'USGS 1970-2005'!Z152-'ICSY 1950-2003'!Z152))</f>
        <v>7.0900000000000034</v>
      </c>
      <c r="AA152">
        <f>IF('USGS 1970-2005'!AA152="","",IF('ICSY 1950-2003'!AA152="","",'USGS 1970-2005'!AA152-'ICSY 1950-2003'!AA152))</f>
        <v>-64.180000000000007</v>
      </c>
      <c r="AB152">
        <f>IF('USGS 1970-2005'!AB152="","",IF('ICSY 1950-2003'!AB152="","",'USGS 1970-2005'!AB152-'ICSY 1950-2003'!AB152))</f>
        <v>-59.269999999999996</v>
      </c>
      <c r="AC152">
        <f>IF('USGS 1970-2005'!AC152="","",IF('ICSY 1950-2003'!AC152="","",'USGS 1970-2005'!AC152-'ICSY 1950-2003'!AC152))</f>
        <v>-63.180000000000007</v>
      </c>
      <c r="AD152">
        <f>IF('USGS 1970-2005'!AD152="","",IF('ICSY 1950-2003'!AD152="","",'USGS 1970-2005'!AD152-'ICSY 1950-2003'!AD152))</f>
        <v>-2</v>
      </c>
      <c r="AE152">
        <f>IF('USGS 1970-2005'!AE152="","",IF('ICSY 1950-2003'!AE152="","",'USGS 1970-2005'!AE152-'ICSY 1950-2003'!AE152))</f>
        <v>104</v>
      </c>
      <c r="AF152">
        <f>IF('USGS 1970-2005'!AF152="","",IF('ICSY 1950-2003'!AF152="","",'USGS 1970-2005'!AF152-'ICSY 1950-2003'!AF152))</f>
        <v>0</v>
      </c>
      <c r="AG152">
        <f>IF('USGS 1970-2005'!AG152="","",IF('ICSY 1950-2003'!AG152="","",'USGS 1970-2005'!AG152-'ICSY 1950-2003'!AG152))</f>
        <v>0</v>
      </c>
      <c r="AH152">
        <f>IF('USGS 1970-2005'!AH152="","",IF('ICSY 1950-2003'!AH152="","",'USGS 1970-2005'!AH152-'ICSY 1950-2003'!AH152))</f>
        <v>-41</v>
      </c>
      <c r="AI152">
        <f>IF('USGS 1970-2005'!AI152="","",IF('ICSY 1950-2003'!AI152="","",'USGS 1970-2005'!AI152-'ICSY 1950-2003'!AI152))</f>
        <v>26</v>
      </c>
      <c r="AJ152">
        <f>IF('USGS 1970-2005'!AJ152="","",IF('ICSY 1950-2003'!AJ152="","",'USGS 1970-2005'!AJ152-'ICSY 1950-2003'!AJ152))</f>
        <v>1</v>
      </c>
      <c r="AK152">
        <f>IF('USGS 1970-2005'!AK152="","",IF('ICSY 1950-2003'!AK152="","",'USGS 1970-2005'!AK152-'ICSY 1950-2003'!AK152))</f>
        <v>0</v>
      </c>
      <c r="AL152">
        <f>IF('USGS 1970-2005'!AL152="","",IF('ICSY 1950-2003'!AL152="","",'USGS 1970-2005'!AL152-'ICSY 1950-2003'!AL152))</f>
        <v>0</v>
      </c>
      <c r="AM152">
        <f>IF('USGS 1970-2005'!AM152="","",IF('ICSY 1950-2003'!AM152="","",'USGS 1970-2005'!AM152-'ICSY 1950-2003'!AM152))</f>
        <v>-2</v>
      </c>
      <c r="AN152">
        <f>IF('USGS 1970-2005'!AN152="","",IF('ICSY 1950-2003'!AN152="","",'USGS 1970-2005'!AN152-'ICSY 1950-2003'!AN152))</f>
        <v>141</v>
      </c>
      <c r="AO152">
        <f>IF('USGS 1970-2005'!AO152="","",IF('ICSY 1950-2003'!AO152="","",'USGS 1970-2005'!AO152-'ICSY 1950-2003'!AO152))</f>
        <v>99</v>
      </c>
      <c r="AP152">
        <f>IF('USGS 1970-2005'!AP152="","",IF('ICSY 1950-2003'!AP152="","",'USGS 1970-2005'!AP152-'ICSY 1950-2003'!AP152))</f>
        <v>94</v>
      </c>
      <c r="AQ152">
        <f>IF('USGS 1970-2005'!AQ152="","",IF('ICSY 1950-2003'!AQ152="","",'USGS 1970-2005'!AQ152-'ICSY 1950-2003'!AQ152))</f>
        <v>70</v>
      </c>
      <c r="AR152">
        <f>IF('USGS 1970-2005'!AR152="","",IF('ICSY 1950-2003'!AR152="","",'USGS 1970-2005'!AR152-'ICSY 1950-2003'!AR152))</f>
        <v>0</v>
      </c>
      <c r="AS152">
        <f>IF('USGS 1970-2005'!AS152="","",IF('ICSY 1950-2003'!AS152="","",'USGS 1970-2005'!AS152-'ICSY 1950-2003'!AS152))</f>
        <v>-100</v>
      </c>
      <c r="AU152">
        <f t="shared" si="2"/>
        <v>0.30199999999999999</v>
      </c>
    </row>
    <row r="153" spans="1:47" x14ac:dyDescent="0.2">
      <c r="A153" t="s">
        <v>431</v>
      </c>
      <c r="B153" t="s">
        <v>432</v>
      </c>
      <c r="C153" t="s">
        <v>433</v>
      </c>
      <c r="L153">
        <f>IF('USGS 1970-2005'!L153="","",IF('ICSY 1950-2003'!L153="","",'USGS 1970-2005'!L153-'ICSY 1950-2003'!L153))</f>
        <v>8.180000000000291</v>
      </c>
      <c r="M153">
        <f>IF('USGS 1970-2005'!M153="","",IF('ICSY 1950-2003'!M153="","",'USGS 1970-2005'!M153-'ICSY 1950-2003'!M153))</f>
        <v>8.6399999999998727</v>
      </c>
      <c r="N153">
        <f>IF('USGS 1970-2005'!N153="","",IF('ICSY 1950-2003'!N153="","",'USGS 1970-2005'!N153-'ICSY 1950-2003'!N153))</f>
        <v>8.8200000000001637</v>
      </c>
      <c r="O153">
        <f>IF('USGS 1970-2005'!O153="","",IF('ICSY 1950-2003'!O153="","",'USGS 1970-2005'!O153-'ICSY 1950-2003'!O153))</f>
        <v>8.4500000000002728</v>
      </c>
      <c r="P153">
        <f>IF('USGS 1970-2005'!P153="","",IF('ICSY 1950-2003'!P153="","",'USGS 1970-2005'!P153-'ICSY 1950-2003'!P153))</f>
        <v>8.3599999999996726</v>
      </c>
      <c r="Q153">
        <f>IF('USGS 1970-2005'!Q153="","",IF('ICSY 1950-2003'!Q153="","",'USGS 1970-2005'!Q153-'ICSY 1950-2003'!Q153))</f>
        <v>8.6399999999998727</v>
      </c>
      <c r="R153">
        <f>IF('USGS 1970-2005'!R153="","",IF('ICSY 1950-2003'!R153="","",'USGS 1970-2005'!R153-'ICSY 1950-2003'!R153))</f>
        <v>7.180000000000291</v>
      </c>
      <c r="S153">
        <f>IF('USGS 1970-2005'!S153="","",IF('ICSY 1950-2003'!S153="","",'USGS 1970-2005'!S153-'ICSY 1950-2003'!S153))</f>
        <v>7.7300000000000182</v>
      </c>
      <c r="T153">
        <f>IF('USGS 1970-2005'!T153="","",IF('ICSY 1950-2003'!T153="","",'USGS 1970-2005'!T153-'ICSY 1950-2003'!T153))</f>
        <v>8.3600000000001273</v>
      </c>
      <c r="U153">
        <f>IF('USGS 1970-2005'!U153="","",IF('ICSY 1950-2003'!U153="","",'USGS 1970-2005'!U153-'ICSY 1950-2003'!U153))</f>
        <v>8.0900000000001455</v>
      </c>
      <c r="V153">
        <f>IF('USGS 1970-2005'!V153="","",IF('ICSY 1950-2003'!V153="","",'USGS 1970-2005'!V153-'ICSY 1950-2003'!V153))</f>
        <v>7.7300000000000182</v>
      </c>
      <c r="W153">
        <f>IF('USGS 1970-2005'!W153="","",IF('ICSY 1950-2003'!W153="","",'USGS 1970-2005'!W153-'ICSY 1950-2003'!W153))</f>
        <v>6.7300000000000182</v>
      </c>
      <c r="X153">
        <f>IF('USGS 1970-2005'!X153="","",IF('ICSY 1950-2003'!X153="","",'USGS 1970-2005'!X153-'ICSY 1950-2003'!X153))</f>
        <v>6.0900000000001455</v>
      </c>
      <c r="Y153">
        <f>IF('USGS 1970-2005'!Y153="","",IF('ICSY 1950-2003'!Y153="","",'USGS 1970-2005'!Y153-'ICSY 1950-2003'!Y153))</f>
        <v>5.6399999999998727</v>
      </c>
      <c r="Z153">
        <f>IF('USGS 1970-2005'!Z153="","",IF('ICSY 1950-2003'!Z153="","",'USGS 1970-2005'!Z153-'ICSY 1950-2003'!Z153))</f>
        <v>6.7300000000000182</v>
      </c>
      <c r="AA153">
        <f>IF('USGS 1970-2005'!AA153="","",IF('ICSY 1950-2003'!AA153="","",'USGS 1970-2005'!AA153-'ICSY 1950-2003'!AA153))</f>
        <v>6.2699999999999818</v>
      </c>
      <c r="AB153">
        <f>IF('USGS 1970-2005'!AB153="","",IF('ICSY 1950-2003'!AB153="","",'USGS 1970-2005'!AB153-'ICSY 1950-2003'!AB153))</f>
        <v>7.3600000000001273</v>
      </c>
      <c r="AC153">
        <f>IF('USGS 1970-2005'!AC153="","",IF('ICSY 1950-2003'!AC153="","",'USGS 1970-2005'!AC153-'ICSY 1950-2003'!AC153))</f>
        <v>6.4500000000002728</v>
      </c>
      <c r="AD153">
        <f>IF('USGS 1970-2005'!AD153="","",IF('ICSY 1950-2003'!AD153="","",'USGS 1970-2005'!AD153-'ICSY 1950-2003'!AD153))</f>
        <v>0.25</v>
      </c>
      <c r="AE153">
        <f>IF('USGS 1970-2005'!AE153="","",IF('ICSY 1950-2003'!AE153="","",'USGS 1970-2005'!AE153-'ICSY 1950-2003'!AE153))</f>
        <v>-5</v>
      </c>
      <c r="AF153">
        <f>IF('USGS 1970-2005'!AF153="","",IF('ICSY 1950-2003'!AF153="","",'USGS 1970-2005'!AF153-'ICSY 1950-2003'!AF153))</f>
        <v>47</v>
      </c>
      <c r="AG153">
        <f>IF('USGS 1970-2005'!AG153="","",IF('ICSY 1950-2003'!AG153="","",'USGS 1970-2005'!AG153-'ICSY 1950-2003'!AG153))</f>
        <v>-25</v>
      </c>
      <c r="AH153">
        <f>IF('USGS 1970-2005'!AH153="","",IF('ICSY 1950-2003'!AH153="","",'USGS 1970-2005'!AH153-'ICSY 1950-2003'!AH153))</f>
        <v>4</v>
      </c>
      <c r="AI153">
        <f>IF('USGS 1970-2005'!AI153="","",IF('ICSY 1950-2003'!AI153="","",'USGS 1970-2005'!AI153-'ICSY 1950-2003'!AI153))</f>
        <v>-64</v>
      </c>
      <c r="AJ153">
        <f>IF('USGS 1970-2005'!AJ153="","",IF('ICSY 1950-2003'!AJ153="","",'USGS 1970-2005'!AJ153-'ICSY 1950-2003'!AJ153))</f>
        <v>0</v>
      </c>
      <c r="AK153">
        <f>IF('USGS 1970-2005'!AK153="","",IF('ICSY 1950-2003'!AK153="","",'USGS 1970-2005'!AK153-'ICSY 1950-2003'!AK153))</f>
        <v>0</v>
      </c>
      <c r="AL153">
        <f>IF('USGS 1970-2005'!AL153="","",IF('ICSY 1950-2003'!AL153="","",'USGS 1970-2005'!AL153-'ICSY 1950-2003'!AL153))</f>
        <v>0</v>
      </c>
      <c r="AM153">
        <f>IF('USGS 1970-2005'!AM153="","",IF('ICSY 1950-2003'!AM153="","",'USGS 1970-2005'!AM153-'ICSY 1950-2003'!AM153))</f>
        <v>0</v>
      </c>
      <c r="AN153">
        <f>IF('USGS 1970-2005'!AN153="","",IF('ICSY 1950-2003'!AN153="","",'USGS 1970-2005'!AN153-'ICSY 1950-2003'!AN153))</f>
        <v>0</v>
      </c>
      <c r="AO153">
        <f>IF('USGS 1970-2005'!AO153="","",IF('ICSY 1950-2003'!AO153="","",'USGS 1970-2005'!AO153-'ICSY 1950-2003'!AO153))</f>
        <v>280</v>
      </c>
      <c r="AP153">
        <f>IF('USGS 1970-2005'!AP153="","",IF('ICSY 1950-2003'!AP153="","",'USGS 1970-2005'!AP153-'ICSY 1950-2003'!AP153))</f>
        <v>250</v>
      </c>
      <c r="AQ153">
        <f>IF('USGS 1970-2005'!AQ153="","",IF('ICSY 1950-2003'!AQ153="","",'USGS 1970-2005'!AQ153-'ICSY 1950-2003'!AQ153))</f>
        <v>0</v>
      </c>
      <c r="AR153">
        <f>IF('USGS 1970-2005'!AR153="","",IF('ICSY 1950-2003'!AR153="","",'USGS 1970-2005'!AR153-'ICSY 1950-2003'!AR153))</f>
        <v>-315</v>
      </c>
      <c r="AS153">
        <f>IF('USGS 1970-2005'!AS153="","",IF('ICSY 1950-2003'!AS153="","",'USGS 1970-2005'!AS153-'ICSY 1950-2003'!AS153))</f>
        <v>-950</v>
      </c>
      <c r="AU153">
        <f t="shared" si="2"/>
        <v>-0.73499999999999999</v>
      </c>
    </row>
    <row r="154" spans="1:47" x14ac:dyDescent="0.2">
      <c r="A154" t="s">
        <v>434</v>
      </c>
      <c r="B154" t="s">
        <v>435</v>
      </c>
      <c r="C154" t="s">
        <v>436</v>
      </c>
      <c r="L154" t="str">
        <f>IF('USGS 1970-2005'!L154="","",IF('ICSY 1950-2003'!L154="","",'USGS 1970-2005'!L154-'ICSY 1950-2003'!L154))</f>
        <v/>
      </c>
      <c r="M154" t="str">
        <f>IF('USGS 1970-2005'!M154="","",IF('ICSY 1950-2003'!M154="","",'USGS 1970-2005'!M154-'ICSY 1950-2003'!M154))</f>
        <v/>
      </c>
      <c r="N154" t="str">
        <f>IF('USGS 1970-2005'!N154="","",IF('ICSY 1950-2003'!N154="","",'USGS 1970-2005'!N154-'ICSY 1950-2003'!N154))</f>
        <v/>
      </c>
      <c r="O154" t="str">
        <f>IF('USGS 1970-2005'!O154="","",IF('ICSY 1950-2003'!O154="","",'USGS 1970-2005'!O154-'ICSY 1950-2003'!O154))</f>
        <v/>
      </c>
      <c r="P154" t="str">
        <f>IF('USGS 1970-2005'!P154="","",IF('ICSY 1950-2003'!P154="","",'USGS 1970-2005'!P154-'ICSY 1950-2003'!P154))</f>
        <v/>
      </c>
      <c r="Q154" t="str">
        <f>IF('USGS 1970-2005'!Q154="","",IF('ICSY 1950-2003'!Q154="","",'USGS 1970-2005'!Q154-'ICSY 1950-2003'!Q154))</f>
        <v/>
      </c>
      <c r="R154" t="str">
        <f>IF('USGS 1970-2005'!R154="","",IF('ICSY 1950-2003'!R154="","",'USGS 1970-2005'!R154-'ICSY 1950-2003'!R154))</f>
        <v/>
      </c>
      <c r="S154" t="str">
        <f>IF('USGS 1970-2005'!S154="","",IF('ICSY 1950-2003'!S154="","",'USGS 1970-2005'!S154-'ICSY 1950-2003'!S154))</f>
        <v/>
      </c>
      <c r="T154" t="str">
        <f>IF('USGS 1970-2005'!T154="","",IF('ICSY 1950-2003'!T154="","",'USGS 1970-2005'!T154-'ICSY 1950-2003'!T154))</f>
        <v/>
      </c>
      <c r="U154" t="str">
        <f>IF('USGS 1970-2005'!U154="","",IF('ICSY 1950-2003'!U154="","",'USGS 1970-2005'!U154-'ICSY 1950-2003'!U154))</f>
        <v/>
      </c>
      <c r="V154" t="str">
        <f>IF('USGS 1970-2005'!V154="","",IF('ICSY 1950-2003'!V154="","",'USGS 1970-2005'!V154-'ICSY 1950-2003'!V154))</f>
        <v/>
      </c>
      <c r="W154" t="str">
        <f>IF('USGS 1970-2005'!W154="","",IF('ICSY 1950-2003'!W154="","",'USGS 1970-2005'!W154-'ICSY 1950-2003'!W154))</f>
        <v/>
      </c>
      <c r="X154" t="str">
        <f>IF('USGS 1970-2005'!X154="","",IF('ICSY 1950-2003'!X154="","",'USGS 1970-2005'!X154-'ICSY 1950-2003'!X154))</f>
        <v/>
      </c>
      <c r="Y154" t="str">
        <f>IF('USGS 1970-2005'!Y154="","",IF('ICSY 1950-2003'!Y154="","",'USGS 1970-2005'!Y154-'ICSY 1950-2003'!Y154))</f>
        <v/>
      </c>
      <c r="Z154" t="str">
        <f>IF('USGS 1970-2005'!Z154="","",IF('ICSY 1950-2003'!Z154="","",'USGS 1970-2005'!Z154-'ICSY 1950-2003'!Z154))</f>
        <v/>
      </c>
      <c r="AA154" t="str">
        <f>IF('USGS 1970-2005'!AA154="","",IF('ICSY 1950-2003'!AA154="","",'USGS 1970-2005'!AA154-'ICSY 1950-2003'!AA154))</f>
        <v/>
      </c>
      <c r="AB154" t="str">
        <f>IF('USGS 1970-2005'!AB154="","",IF('ICSY 1950-2003'!AB154="","",'USGS 1970-2005'!AB154-'ICSY 1950-2003'!AB154))</f>
        <v/>
      </c>
      <c r="AC154" t="str">
        <f>IF('USGS 1970-2005'!AC154="","",IF('ICSY 1950-2003'!AC154="","",'USGS 1970-2005'!AC154-'ICSY 1950-2003'!AC154))</f>
        <v/>
      </c>
      <c r="AD154" t="str">
        <f>IF('USGS 1970-2005'!AD154="","",IF('ICSY 1950-2003'!AD154="","",'USGS 1970-2005'!AD154-'ICSY 1950-2003'!AD154))</f>
        <v/>
      </c>
      <c r="AE154" t="str">
        <f>IF('USGS 1970-2005'!AE154="","",IF('ICSY 1950-2003'!AE154="","",'USGS 1970-2005'!AE154-'ICSY 1950-2003'!AE154))</f>
        <v/>
      </c>
      <c r="AF154" t="str">
        <f>IF('USGS 1970-2005'!AF154="","",IF('ICSY 1950-2003'!AF154="","",'USGS 1970-2005'!AF154-'ICSY 1950-2003'!AF154))</f>
        <v/>
      </c>
      <c r="AG154" t="str">
        <f>IF('USGS 1970-2005'!AG154="","",IF('ICSY 1950-2003'!AG154="","",'USGS 1970-2005'!AG154-'ICSY 1950-2003'!AG154))</f>
        <v/>
      </c>
      <c r="AH154" t="str">
        <f>IF('USGS 1970-2005'!AH154="","",IF('ICSY 1950-2003'!AH154="","",'USGS 1970-2005'!AH154-'ICSY 1950-2003'!AH154))</f>
        <v/>
      </c>
      <c r="AI154" t="str">
        <f>IF('USGS 1970-2005'!AI154="","",IF('ICSY 1950-2003'!AI154="","",'USGS 1970-2005'!AI154-'ICSY 1950-2003'!AI154))</f>
        <v/>
      </c>
      <c r="AJ154" t="str">
        <f>IF('USGS 1970-2005'!AJ154="","",IF('ICSY 1950-2003'!AJ154="","",'USGS 1970-2005'!AJ154-'ICSY 1950-2003'!AJ154))</f>
        <v/>
      </c>
      <c r="AK154" t="str">
        <f>IF('USGS 1970-2005'!AK154="","",IF('ICSY 1950-2003'!AK154="","",'USGS 1970-2005'!AK154-'ICSY 1950-2003'!AK154))</f>
        <v/>
      </c>
      <c r="AL154" t="str">
        <f>IF('USGS 1970-2005'!AL154="","",IF('ICSY 1950-2003'!AL154="","",'USGS 1970-2005'!AL154-'ICSY 1950-2003'!AL154))</f>
        <v/>
      </c>
      <c r="AM154" t="str">
        <f>IF('USGS 1970-2005'!AM154="","",IF('ICSY 1950-2003'!AM154="","",'USGS 1970-2005'!AM154-'ICSY 1950-2003'!AM154))</f>
        <v/>
      </c>
      <c r="AN154" t="str">
        <f>IF('USGS 1970-2005'!AN154="","",IF('ICSY 1950-2003'!AN154="","",'USGS 1970-2005'!AN154-'ICSY 1950-2003'!AN154))</f>
        <v/>
      </c>
      <c r="AO154" t="str">
        <f>IF('USGS 1970-2005'!AO154="","",IF('ICSY 1950-2003'!AO154="","",'USGS 1970-2005'!AO154-'ICSY 1950-2003'!AO154))</f>
        <v/>
      </c>
      <c r="AP154" t="str">
        <f>IF('USGS 1970-2005'!AP154="","",IF('ICSY 1950-2003'!AP154="","",'USGS 1970-2005'!AP154-'ICSY 1950-2003'!AP154))</f>
        <v/>
      </c>
      <c r="AQ154" t="str">
        <f>IF('USGS 1970-2005'!AQ154="","",IF('ICSY 1950-2003'!AQ154="","",'USGS 1970-2005'!AQ154-'ICSY 1950-2003'!AQ154))</f>
        <v/>
      </c>
      <c r="AR154" t="str">
        <f>IF('USGS 1970-2005'!AR154="","",IF('ICSY 1950-2003'!AR154="","",'USGS 1970-2005'!AR154-'ICSY 1950-2003'!AR154))</f>
        <v/>
      </c>
      <c r="AS154" t="str">
        <f>IF('USGS 1970-2005'!AS154="","",IF('ICSY 1950-2003'!AS154="","",'USGS 1970-2005'!AS154-'ICSY 1950-2003'!AS154))</f>
        <v/>
      </c>
      <c r="AU154">
        <f t="shared" si="2"/>
        <v>0</v>
      </c>
    </row>
    <row r="155" spans="1:47" x14ac:dyDescent="0.2">
      <c r="A155" t="s">
        <v>437</v>
      </c>
      <c r="B155" t="s">
        <v>438</v>
      </c>
      <c r="C155" t="s">
        <v>439</v>
      </c>
      <c r="L155" t="str">
        <f>IF('USGS 1970-2005'!L155="","",IF('ICSY 1950-2003'!L155="","",'USGS 1970-2005'!L155-'ICSY 1950-2003'!L155))</f>
        <v/>
      </c>
      <c r="M155" t="str">
        <f>IF('USGS 1970-2005'!M155="","",IF('ICSY 1950-2003'!M155="","",'USGS 1970-2005'!M155-'ICSY 1950-2003'!M155))</f>
        <v/>
      </c>
      <c r="N155" t="str">
        <f>IF('USGS 1970-2005'!N155="","",IF('ICSY 1950-2003'!N155="","",'USGS 1970-2005'!N155-'ICSY 1950-2003'!N155))</f>
        <v/>
      </c>
      <c r="O155" t="str">
        <f>IF('USGS 1970-2005'!O155="","",IF('ICSY 1950-2003'!O155="","",'USGS 1970-2005'!O155-'ICSY 1950-2003'!O155))</f>
        <v/>
      </c>
      <c r="P155" t="str">
        <f>IF('USGS 1970-2005'!P155="","",IF('ICSY 1950-2003'!P155="","",'USGS 1970-2005'!P155-'ICSY 1950-2003'!P155))</f>
        <v/>
      </c>
      <c r="Q155" t="str">
        <f>IF('USGS 1970-2005'!Q155="","",IF('ICSY 1950-2003'!Q155="","",'USGS 1970-2005'!Q155-'ICSY 1950-2003'!Q155))</f>
        <v/>
      </c>
      <c r="R155" t="str">
        <f>IF('USGS 1970-2005'!R155="","",IF('ICSY 1950-2003'!R155="","",'USGS 1970-2005'!R155-'ICSY 1950-2003'!R155))</f>
        <v/>
      </c>
      <c r="S155" t="str">
        <f>IF('USGS 1970-2005'!S155="","",IF('ICSY 1950-2003'!S155="","",'USGS 1970-2005'!S155-'ICSY 1950-2003'!S155))</f>
        <v/>
      </c>
      <c r="T155" t="str">
        <f>IF('USGS 1970-2005'!T155="","",IF('ICSY 1950-2003'!T155="","",'USGS 1970-2005'!T155-'ICSY 1950-2003'!T155))</f>
        <v/>
      </c>
      <c r="U155" t="str">
        <f>IF('USGS 1970-2005'!U155="","",IF('ICSY 1950-2003'!U155="","",'USGS 1970-2005'!U155-'ICSY 1950-2003'!U155))</f>
        <v/>
      </c>
      <c r="V155" t="str">
        <f>IF('USGS 1970-2005'!V155="","",IF('ICSY 1950-2003'!V155="","",'USGS 1970-2005'!V155-'ICSY 1950-2003'!V155))</f>
        <v/>
      </c>
      <c r="W155" t="str">
        <f>IF('USGS 1970-2005'!W155="","",IF('ICSY 1950-2003'!W155="","",'USGS 1970-2005'!W155-'ICSY 1950-2003'!W155))</f>
        <v/>
      </c>
      <c r="X155" t="str">
        <f>IF('USGS 1970-2005'!X155="","",IF('ICSY 1950-2003'!X155="","",'USGS 1970-2005'!X155-'ICSY 1950-2003'!X155))</f>
        <v/>
      </c>
      <c r="Y155" t="str">
        <f>IF('USGS 1970-2005'!Y155="","",IF('ICSY 1950-2003'!Y155="","",'USGS 1970-2005'!Y155-'ICSY 1950-2003'!Y155))</f>
        <v/>
      </c>
      <c r="Z155" t="str">
        <f>IF('USGS 1970-2005'!Z155="","",IF('ICSY 1950-2003'!Z155="","",'USGS 1970-2005'!Z155-'ICSY 1950-2003'!Z155))</f>
        <v/>
      </c>
      <c r="AA155" t="str">
        <f>IF('USGS 1970-2005'!AA155="","",IF('ICSY 1950-2003'!AA155="","",'USGS 1970-2005'!AA155-'ICSY 1950-2003'!AA155))</f>
        <v/>
      </c>
      <c r="AB155" t="str">
        <f>IF('USGS 1970-2005'!AB155="","",IF('ICSY 1950-2003'!AB155="","",'USGS 1970-2005'!AB155-'ICSY 1950-2003'!AB155))</f>
        <v/>
      </c>
      <c r="AC155" t="str">
        <f>IF('USGS 1970-2005'!AC155="","",IF('ICSY 1950-2003'!AC155="","",'USGS 1970-2005'!AC155-'ICSY 1950-2003'!AC155))</f>
        <v/>
      </c>
      <c r="AD155" t="str">
        <f>IF('USGS 1970-2005'!AD155="","",IF('ICSY 1950-2003'!AD155="","",'USGS 1970-2005'!AD155-'ICSY 1950-2003'!AD155))</f>
        <v/>
      </c>
      <c r="AE155" t="str">
        <f>IF('USGS 1970-2005'!AE155="","",IF('ICSY 1950-2003'!AE155="","",'USGS 1970-2005'!AE155-'ICSY 1950-2003'!AE155))</f>
        <v/>
      </c>
      <c r="AF155" t="str">
        <f>IF('USGS 1970-2005'!AF155="","",IF('ICSY 1950-2003'!AF155="","",'USGS 1970-2005'!AF155-'ICSY 1950-2003'!AF155))</f>
        <v/>
      </c>
      <c r="AG155" t="str">
        <f>IF('USGS 1970-2005'!AG155="","",IF('ICSY 1950-2003'!AG155="","",'USGS 1970-2005'!AG155-'ICSY 1950-2003'!AG155))</f>
        <v/>
      </c>
      <c r="AH155" t="str">
        <f>IF('USGS 1970-2005'!AH155="","",IF('ICSY 1950-2003'!AH155="","",'USGS 1970-2005'!AH155-'ICSY 1950-2003'!AH155))</f>
        <v/>
      </c>
      <c r="AI155" t="str">
        <f>IF('USGS 1970-2005'!AI155="","",IF('ICSY 1950-2003'!AI155="","",'USGS 1970-2005'!AI155-'ICSY 1950-2003'!AI155))</f>
        <v/>
      </c>
      <c r="AJ155" t="str">
        <f>IF('USGS 1970-2005'!AJ155="","",IF('ICSY 1950-2003'!AJ155="","",'USGS 1970-2005'!AJ155-'ICSY 1950-2003'!AJ155))</f>
        <v/>
      </c>
      <c r="AK155" t="str">
        <f>IF('USGS 1970-2005'!AK155="","",IF('ICSY 1950-2003'!AK155="","",'USGS 1970-2005'!AK155-'ICSY 1950-2003'!AK155))</f>
        <v/>
      </c>
      <c r="AL155" t="str">
        <f>IF('USGS 1970-2005'!AL155="","",IF('ICSY 1950-2003'!AL155="","",'USGS 1970-2005'!AL155-'ICSY 1950-2003'!AL155))</f>
        <v/>
      </c>
      <c r="AM155" t="str">
        <f>IF('USGS 1970-2005'!AM155="","",IF('ICSY 1950-2003'!AM155="","",'USGS 1970-2005'!AM155-'ICSY 1950-2003'!AM155))</f>
        <v/>
      </c>
      <c r="AN155" t="str">
        <f>IF('USGS 1970-2005'!AN155="","",IF('ICSY 1950-2003'!AN155="","",'USGS 1970-2005'!AN155-'ICSY 1950-2003'!AN155))</f>
        <v/>
      </c>
      <c r="AO155" t="str">
        <f>IF('USGS 1970-2005'!AO155="","",IF('ICSY 1950-2003'!AO155="","",'USGS 1970-2005'!AO155-'ICSY 1950-2003'!AO155))</f>
        <v/>
      </c>
      <c r="AP155" t="str">
        <f>IF('USGS 1970-2005'!AP155="","",IF('ICSY 1950-2003'!AP155="","",'USGS 1970-2005'!AP155-'ICSY 1950-2003'!AP155))</f>
        <v/>
      </c>
      <c r="AQ155" t="str">
        <f>IF('USGS 1970-2005'!AQ155="","",IF('ICSY 1950-2003'!AQ155="","",'USGS 1970-2005'!AQ155-'ICSY 1950-2003'!AQ155))</f>
        <v/>
      </c>
      <c r="AR155" t="str">
        <f>IF('USGS 1970-2005'!AR155="","",IF('ICSY 1950-2003'!AR155="","",'USGS 1970-2005'!AR155-'ICSY 1950-2003'!AR155))</f>
        <v/>
      </c>
      <c r="AS155" t="str">
        <f>IF('USGS 1970-2005'!AS155="","",IF('ICSY 1950-2003'!AS155="","",'USGS 1970-2005'!AS155-'ICSY 1950-2003'!AS155))</f>
        <v/>
      </c>
      <c r="AU155">
        <f t="shared" si="2"/>
        <v>0</v>
      </c>
    </row>
    <row r="156" spans="1:47" x14ac:dyDescent="0.2">
      <c r="A156" t="s">
        <v>440</v>
      </c>
      <c r="B156" t="s">
        <v>441</v>
      </c>
      <c r="C156" t="s">
        <v>442</v>
      </c>
      <c r="L156">
        <f>IF('USGS 1970-2005'!L156="","",IF('ICSY 1950-2003'!L156="","",'USGS 1970-2005'!L156-'ICSY 1950-2003'!L156))</f>
        <v>1.9099999999999682</v>
      </c>
      <c r="M156">
        <f>IF('USGS 1970-2005'!M156="","",IF('ICSY 1950-2003'!M156="","",'USGS 1970-2005'!M156-'ICSY 1950-2003'!M156))</f>
        <v>1.5500000000000682</v>
      </c>
      <c r="N156">
        <f>IF('USGS 1970-2005'!N156="","",IF('ICSY 1950-2003'!N156="","",'USGS 1970-2005'!N156-'ICSY 1950-2003'!N156))</f>
        <v>0.90999999999996817</v>
      </c>
      <c r="O156">
        <f>IF('USGS 1970-2005'!O156="","",IF('ICSY 1950-2003'!O156="","",'USGS 1970-2005'!O156-'ICSY 1950-2003'!O156))</f>
        <v>2</v>
      </c>
      <c r="P156">
        <f>IF('USGS 1970-2005'!P156="","",IF('ICSY 1950-2003'!P156="","",'USGS 1970-2005'!P156-'ICSY 1950-2003'!P156))</f>
        <v>1.7300000000000182</v>
      </c>
      <c r="Q156">
        <f>IF('USGS 1970-2005'!Q156="","",IF('ICSY 1950-2003'!Q156="","",'USGS 1970-2005'!Q156-'ICSY 1950-2003'!Q156))</f>
        <v>2.3600000000001273</v>
      </c>
      <c r="R156">
        <f>IF('USGS 1970-2005'!R156="","",IF('ICSY 1950-2003'!R156="","",'USGS 1970-2005'!R156-'ICSY 1950-2003'!R156))</f>
        <v>1</v>
      </c>
      <c r="S156">
        <f>IF('USGS 1970-2005'!S156="","",IF('ICSY 1950-2003'!S156="","",'USGS 1970-2005'!S156-'ICSY 1950-2003'!S156))</f>
        <v>1.82000000000005</v>
      </c>
      <c r="T156">
        <f>IF('USGS 1970-2005'!T156="","",IF('ICSY 1950-2003'!T156="","",'USGS 1970-2005'!T156-'ICSY 1950-2003'!T156))</f>
        <v>2</v>
      </c>
      <c r="U156">
        <f>IF('USGS 1970-2005'!U156="","",IF('ICSY 1950-2003'!U156="","",'USGS 1970-2005'!U156-'ICSY 1950-2003'!U156))</f>
        <v>5.2699999999999818</v>
      </c>
      <c r="V156">
        <f>IF('USGS 1970-2005'!V156="","",IF('ICSY 1950-2003'!V156="","",'USGS 1970-2005'!V156-'ICSY 1950-2003'!V156))</f>
        <v>1.82000000000005</v>
      </c>
      <c r="W156">
        <f>IF('USGS 1970-2005'!W156="","",IF('ICSY 1950-2003'!W156="","",'USGS 1970-2005'!W156-'ICSY 1950-2003'!W156))</f>
        <v>1.9099999999999682</v>
      </c>
      <c r="X156">
        <f>IF('USGS 1970-2005'!X156="","",IF('ICSY 1950-2003'!X156="","",'USGS 1970-2005'!X156-'ICSY 1950-2003'!X156))</f>
        <v>1.7300000000000182</v>
      </c>
      <c r="Y156">
        <f>IF('USGS 1970-2005'!Y156="","",IF('ICSY 1950-2003'!Y156="","",'USGS 1970-2005'!Y156-'ICSY 1950-2003'!Y156))</f>
        <v>1.82000000000005</v>
      </c>
      <c r="Z156">
        <f>IF('USGS 1970-2005'!Z156="","",IF('ICSY 1950-2003'!Z156="","",'USGS 1970-2005'!Z156-'ICSY 1950-2003'!Z156))</f>
        <v>1.5500000000000682</v>
      </c>
      <c r="AA156">
        <f>IF('USGS 1970-2005'!AA156="","",IF('ICSY 1950-2003'!AA156="","",'USGS 1970-2005'!AA156-'ICSY 1950-2003'!AA156))</f>
        <v>108.82000000000005</v>
      </c>
      <c r="AB156">
        <f>IF('USGS 1970-2005'!AB156="","",IF('ICSY 1950-2003'!AB156="","",'USGS 1970-2005'!AB156-'ICSY 1950-2003'!AB156))</f>
        <v>13.180000000000064</v>
      </c>
      <c r="AC156">
        <f>IF('USGS 1970-2005'!AC156="","",IF('ICSY 1950-2003'!AC156="","",'USGS 1970-2005'!AC156-'ICSY 1950-2003'!AC156))</f>
        <v>1.82000000000005</v>
      </c>
      <c r="AD156">
        <f>IF('USGS 1970-2005'!AD156="","",IF('ICSY 1950-2003'!AD156="","",'USGS 1970-2005'!AD156-'ICSY 1950-2003'!AD156))</f>
        <v>18.930000000000064</v>
      </c>
      <c r="AE156">
        <f>IF('USGS 1970-2005'!AE156="","",IF('ICSY 1950-2003'!AE156="","",'USGS 1970-2005'!AE156-'ICSY 1950-2003'!AE156))</f>
        <v>0</v>
      </c>
      <c r="AF156">
        <f>IF('USGS 1970-2005'!AF156="","",IF('ICSY 1950-2003'!AF156="","",'USGS 1970-2005'!AF156-'ICSY 1950-2003'!AF156))</f>
        <v>69</v>
      </c>
      <c r="AG156">
        <f>IF('USGS 1970-2005'!AG156="","",IF('ICSY 1950-2003'!AG156="","",'USGS 1970-2005'!AG156-'ICSY 1950-2003'!AG156))</f>
        <v>-5</v>
      </c>
      <c r="AH156">
        <f>IF('USGS 1970-2005'!AH156="","",IF('ICSY 1950-2003'!AH156="","",'USGS 1970-2005'!AH156-'ICSY 1950-2003'!AH156))</f>
        <v>-20</v>
      </c>
      <c r="AI156">
        <f>IF('USGS 1970-2005'!AI156="","",IF('ICSY 1950-2003'!AI156="","",'USGS 1970-2005'!AI156-'ICSY 1950-2003'!AI156))</f>
        <v>116</v>
      </c>
      <c r="AJ156">
        <f>IF('USGS 1970-2005'!AJ156="","",IF('ICSY 1950-2003'!AJ156="","",'USGS 1970-2005'!AJ156-'ICSY 1950-2003'!AJ156))</f>
        <v>0</v>
      </c>
      <c r="AK156">
        <f>IF('USGS 1970-2005'!AK156="","",IF('ICSY 1950-2003'!AK156="","",'USGS 1970-2005'!AK156-'ICSY 1950-2003'!AK156))</f>
        <v>0</v>
      </c>
      <c r="AL156">
        <f>IF('USGS 1970-2005'!AL156="","",IF('ICSY 1950-2003'!AL156="","",'USGS 1970-2005'!AL156-'ICSY 1950-2003'!AL156))</f>
        <v>0</v>
      </c>
      <c r="AM156">
        <f>IF('USGS 1970-2005'!AM156="","",IF('ICSY 1950-2003'!AM156="","",'USGS 1970-2005'!AM156-'ICSY 1950-2003'!AM156))</f>
        <v>0</v>
      </c>
      <c r="AN156">
        <f>IF('USGS 1970-2005'!AN156="","",IF('ICSY 1950-2003'!AN156="","",'USGS 1970-2005'!AN156-'ICSY 1950-2003'!AN156))</f>
        <v>0</v>
      </c>
      <c r="AO156">
        <f>IF('USGS 1970-2005'!AO156="","",IF('ICSY 1950-2003'!AO156="","",'USGS 1970-2005'!AO156-'ICSY 1950-2003'!AO156))</f>
        <v>-70</v>
      </c>
      <c r="AP156">
        <f>IF('USGS 1970-2005'!AP156="","",IF('ICSY 1950-2003'!AP156="","",'USGS 1970-2005'!AP156-'ICSY 1950-2003'!AP156))</f>
        <v>0</v>
      </c>
      <c r="AQ156">
        <f>IF('USGS 1970-2005'!AQ156="","",IF('ICSY 1950-2003'!AQ156="","",'USGS 1970-2005'!AQ156-'ICSY 1950-2003'!AQ156))</f>
        <v>0</v>
      </c>
      <c r="AR156">
        <f>IF('USGS 1970-2005'!AR156="","",IF('ICSY 1950-2003'!AR156="","",'USGS 1970-2005'!AR156-'ICSY 1950-2003'!AR156))</f>
        <v>-90</v>
      </c>
      <c r="AS156">
        <f>IF('USGS 1970-2005'!AS156="","",IF('ICSY 1950-2003'!AS156="","",'USGS 1970-2005'!AS156-'ICSY 1950-2003'!AS156))</f>
        <v>-20</v>
      </c>
      <c r="AU156">
        <f t="shared" si="2"/>
        <v>-0.18</v>
      </c>
    </row>
    <row r="157" spans="1:47" x14ac:dyDescent="0.2">
      <c r="A157" t="s">
        <v>443</v>
      </c>
      <c r="B157" t="s">
        <v>444</v>
      </c>
      <c r="C157" t="s">
        <v>445</v>
      </c>
      <c r="L157">
        <f>IF('USGS 1970-2005'!L157="","",IF('ICSY 1950-2003'!L157="","",'USGS 1970-2005'!L157-'ICSY 1950-2003'!L157))</f>
        <v>29.269999999999996</v>
      </c>
      <c r="M157">
        <f>IF('USGS 1970-2005'!M157="","",IF('ICSY 1950-2003'!M157="","",'USGS 1970-2005'!M157-'ICSY 1950-2003'!M157))</f>
        <v>17.36</v>
      </c>
      <c r="N157">
        <f>IF('USGS 1970-2005'!N157="","",IF('ICSY 1950-2003'!N157="","",'USGS 1970-2005'!N157-'ICSY 1950-2003'!N157))</f>
        <v>0.18000000000000682</v>
      </c>
      <c r="O157">
        <f>IF('USGS 1970-2005'!O157="","",IF('ICSY 1950-2003'!O157="","",'USGS 1970-2005'!O157-'ICSY 1950-2003'!O157))</f>
        <v>0.73000000000001819</v>
      </c>
      <c r="P157">
        <f>IF('USGS 1970-2005'!P157="","",IF('ICSY 1950-2003'!P157="","",'USGS 1970-2005'!P157-'ICSY 1950-2003'!P157))</f>
        <v>0.36000000000001364</v>
      </c>
      <c r="Q157">
        <f>IF('USGS 1970-2005'!Q157="","",IF('ICSY 1950-2003'!Q157="","",'USGS 1970-2005'!Q157-'ICSY 1950-2003'!Q157))</f>
        <v>0.27000000000001023</v>
      </c>
      <c r="R157">
        <f>IF('USGS 1970-2005'!R157="","",IF('ICSY 1950-2003'!R157="","",'USGS 1970-2005'!R157-'ICSY 1950-2003'!R157))</f>
        <v>0.36000000000001364</v>
      </c>
      <c r="S157">
        <f>IF('USGS 1970-2005'!S157="","",IF('ICSY 1950-2003'!S157="","",'USGS 1970-2005'!S157-'ICSY 1950-2003'!S157))</f>
        <v>0.36000000000001364</v>
      </c>
      <c r="T157">
        <f>IF('USGS 1970-2005'!T157="","",IF('ICSY 1950-2003'!T157="","",'USGS 1970-2005'!T157-'ICSY 1950-2003'!T157))</f>
        <v>9.0000000000003411E-2</v>
      </c>
      <c r="U157">
        <f>IF('USGS 1970-2005'!U157="","",IF('ICSY 1950-2003'!U157="","",'USGS 1970-2005'!U157-'ICSY 1950-2003'!U157))</f>
        <v>0.35999999999999943</v>
      </c>
      <c r="V157">
        <f>IF('USGS 1970-2005'!V157="","",IF('ICSY 1950-2003'!V157="","",'USGS 1970-2005'!V157-'ICSY 1950-2003'!V157))</f>
        <v>0.55000000000001137</v>
      </c>
      <c r="W157">
        <f>IF('USGS 1970-2005'!W157="","",IF('ICSY 1950-2003'!W157="","",'USGS 1970-2005'!W157-'ICSY 1950-2003'!W157))</f>
        <v>-87.72999999999999</v>
      </c>
      <c r="X157">
        <f>IF('USGS 1970-2005'!X157="","",IF('ICSY 1950-2003'!X157="","",'USGS 1970-2005'!X157-'ICSY 1950-2003'!X157))</f>
        <v>-80</v>
      </c>
      <c r="Y157">
        <f>IF('USGS 1970-2005'!Y157="","",IF('ICSY 1950-2003'!Y157="","",'USGS 1970-2005'!Y157-'ICSY 1950-2003'!Y157))</f>
        <v>-198</v>
      </c>
      <c r="Z157">
        <f>IF('USGS 1970-2005'!Z157="","",IF('ICSY 1950-2003'!Z157="","",'USGS 1970-2005'!Z157-'ICSY 1950-2003'!Z157))</f>
        <v>-180</v>
      </c>
      <c r="AA157">
        <f>IF('USGS 1970-2005'!AA157="","",IF('ICSY 1950-2003'!AA157="","",'USGS 1970-2005'!AA157-'ICSY 1950-2003'!AA157))</f>
        <v>-145</v>
      </c>
      <c r="AB157">
        <f>IF('USGS 1970-2005'!AB157="","",IF('ICSY 1950-2003'!AB157="","",'USGS 1970-2005'!AB157-'ICSY 1950-2003'!AB157))</f>
        <v>-184</v>
      </c>
      <c r="AC157">
        <f>IF('USGS 1970-2005'!AC157="","",IF('ICSY 1950-2003'!AC157="","",'USGS 1970-2005'!AC157-'ICSY 1950-2003'!AC157))</f>
        <v>-165</v>
      </c>
      <c r="AD157">
        <f>IF('USGS 1970-2005'!AD157="","",IF('ICSY 1950-2003'!AD157="","",'USGS 1970-2005'!AD157-'ICSY 1950-2003'!AD157))</f>
        <v>-156.20999999999998</v>
      </c>
      <c r="AE157">
        <f>IF('USGS 1970-2005'!AE157="","",IF('ICSY 1950-2003'!AE157="","",'USGS 1970-2005'!AE157-'ICSY 1950-2003'!AE157))</f>
        <v>-20</v>
      </c>
      <c r="AF157">
        <f>IF('USGS 1970-2005'!AF157="","",IF('ICSY 1950-2003'!AF157="","",'USGS 1970-2005'!AF157-'ICSY 1950-2003'!AF157))</f>
        <v>79</v>
      </c>
      <c r="AG157">
        <f>IF('USGS 1970-2005'!AG157="","",IF('ICSY 1950-2003'!AG157="","",'USGS 1970-2005'!AG157-'ICSY 1950-2003'!AG157))</f>
        <v>0</v>
      </c>
      <c r="AH157">
        <f>IF('USGS 1970-2005'!AH157="","",IF('ICSY 1950-2003'!AH157="","",'USGS 1970-2005'!AH157-'ICSY 1950-2003'!AH157))</f>
        <v>0</v>
      </c>
      <c r="AI157">
        <f>IF('USGS 1970-2005'!AI157="","",IF('ICSY 1950-2003'!AI157="","",'USGS 1970-2005'!AI157-'ICSY 1950-2003'!AI157))</f>
        <v>0</v>
      </c>
      <c r="AJ157">
        <f>IF('USGS 1970-2005'!AJ157="","",IF('ICSY 1950-2003'!AJ157="","",'USGS 1970-2005'!AJ157-'ICSY 1950-2003'!AJ157))</f>
        <v>0</v>
      </c>
      <c r="AK157">
        <f>IF('USGS 1970-2005'!AK157="","",IF('ICSY 1950-2003'!AK157="","",'USGS 1970-2005'!AK157-'ICSY 1950-2003'!AK157))</f>
        <v>0</v>
      </c>
      <c r="AL157">
        <f>IF('USGS 1970-2005'!AL157="","",IF('ICSY 1950-2003'!AL157="","",'USGS 1970-2005'!AL157-'ICSY 1950-2003'!AL157))</f>
        <v>0</v>
      </c>
      <c r="AM157">
        <f>IF('USGS 1970-2005'!AM157="","",IF('ICSY 1950-2003'!AM157="","",'USGS 1970-2005'!AM157-'ICSY 1950-2003'!AM157))</f>
        <v>16</v>
      </c>
      <c r="AN157">
        <f>IF('USGS 1970-2005'!AN157="","",IF('ICSY 1950-2003'!AN157="","",'USGS 1970-2005'!AN157-'ICSY 1950-2003'!AN157))</f>
        <v>-35</v>
      </c>
      <c r="AO157">
        <f>IF('USGS 1970-2005'!AO157="","",IF('ICSY 1950-2003'!AO157="","",'USGS 1970-2005'!AO157-'ICSY 1950-2003'!AO157))</f>
        <v>-186</v>
      </c>
      <c r="AP157">
        <f>IF('USGS 1970-2005'!AP157="","",IF('ICSY 1950-2003'!AP157="","",'USGS 1970-2005'!AP157-'ICSY 1950-2003'!AP157))</f>
        <v>-38</v>
      </c>
      <c r="AQ157">
        <f>IF('USGS 1970-2005'!AQ157="","",IF('ICSY 1950-2003'!AQ157="","",'USGS 1970-2005'!AQ157-'ICSY 1950-2003'!AQ157))</f>
        <v>-74</v>
      </c>
      <c r="AR157">
        <f>IF('USGS 1970-2005'!AR157="","",IF('ICSY 1950-2003'!AR157="","",'USGS 1970-2005'!AR157-'ICSY 1950-2003'!AR157))</f>
        <v>6</v>
      </c>
      <c r="AS157">
        <f>IF('USGS 1970-2005'!AS157="","",IF('ICSY 1950-2003'!AS157="","",'USGS 1970-2005'!AS157-'ICSY 1950-2003'!AS157))</f>
        <v>320</v>
      </c>
      <c r="AU157">
        <f t="shared" si="2"/>
        <v>8.9999999999999993E-3</v>
      </c>
    </row>
    <row r="158" spans="1:47" x14ac:dyDescent="0.2">
      <c r="A158" t="s">
        <v>446</v>
      </c>
      <c r="B158" t="s">
        <v>447</v>
      </c>
      <c r="C158" t="s">
        <v>448</v>
      </c>
      <c r="L158">
        <f>IF('USGS 1970-2005'!L158="","",IF('ICSY 1950-2003'!L158="","",'USGS 1970-2005'!L158-'ICSY 1950-2003'!L158))</f>
        <v>-3</v>
      </c>
      <c r="M158">
        <f>IF('USGS 1970-2005'!M158="","",IF('ICSY 1950-2003'!M158="","",'USGS 1970-2005'!M158-'ICSY 1950-2003'!M158))</f>
        <v>5</v>
      </c>
      <c r="N158">
        <f>IF('USGS 1970-2005'!N158="","",IF('ICSY 1950-2003'!N158="","",'USGS 1970-2005'!N158-'ICSY 1950-2003'!N158))</f>
        <v>-0.26999999999999602</v>
      </c>
      <c r="O158">
        <f>IF('USGS 1970-2005'!O158="","",IF('ICSY 1950-2003'!O158="","",'USGS 1970-2005'!O158-'ICSY 1950-2003'!O158))</f>
        <v>42.730000000000004</v>
      </c>
      <c r="P158">
        <f>IF('USGS 1970-2005'!P158="","",IF('ICSY 1950-2003'!P158="","",'USGS 1970-2005'!P158-'ICSY 1950-2003'!P158))</f>
        <v>0.91000000000000014</v>
      </c>
      <c r="Q158">
        <f>IF('USGS 1970-2005'!Q158="","",IF('ICSY 1950-2003'!Q158="","",'USGS 1970-2005'!Q158-'ICSY 1950-2003'!Q158))</f>
        <v>1.1799999999999997</v>
      </c>
      <c r="R158">
        <f>IF('USGS 1970-2005'!R158="","",IF('ICSY 1950-2003'!R158="","",'USGS 1970-2005'!R158-'ICSY 1950-2003'!R158))</f>
        <v>1.3599999999999994</v>
      </c>
      <c r="S158">
        <f>IF('USGS 1970-2005'!S158="","",IF('ICSY 1950-2003'!S158="","",'USGS 1970-2005'!S158-'ICSY 1950-2003'!S158))</f>
        <v>4</v>
      </c>
      <c r="T158">
        <f>IF('USGS 1970-2005'!T158="","",IF('ICSY 1950-2003'!T158="","",'USGS 1970-2005'!T158-'ICSY 1950-2003'!T158))</f>
        <v>-8.9999999999996305E-2</v>
      </c>
      <c r="U158">
        <f>IF('USGS 1970-2005'!U158="","",IF('ICSY 1950-2003'!U158="","",'USGS 1970-2005'!U158-'ICSY 1950-2003'!U158))</f>
        <v>4.18</v>
      </c>
      <c r="V158">
        <f>IF('USGS 1970-2005'!V158="","",IF('ICSY 1950-2003'!V158="","",'USGS 1970-2005'!V158-'ICSY 1950-2003'!V158))</f>
        <v>-8.9999999999996305E-2</v>
      </c>
      <c r="W158">
        <f>IF('USGS 1970-2005'!W158="","",IF('ICSY 1950-2003'!W158="","",'USGS 1970-2005'!W158-'ICSY 1950-2003'!W158))</f>
        <v>-3.7299999999999969</v>
      </c>
      <c r="X158">
        <f>IF('USGS 1970-2005'!X158="","",IF('ICSY 1950-2003'!X158="","",'USGS 1970-2005'!X158-'ICSY 1950-2003'!X158))</f>
        <v>2.1799999999999997</v>
      </c>
      <c r="Y158">
        <f>IF('USGS 1970-2005'!Y158="","",IF('ICSY 1950-2003'!Y158="","",'USGS 1970-2005'!Y158-'ICSY 1950-2003'!Y158))</f>
        <v>8.18</v>
      </c>
      <c r="Z158">
        <f>IF('USGS 1970-2005'!Z158="","",IF('ICSY 1950-2003'!Z158="","",'USGS 1970-2005'!Z158-'ICSY 1950-2003'!Z158))</f>
        <v>0.17999999999999972</v>
      </c>
      <c r="AA158">
        <f>IF('USGS 1970-2005'!AA158="","",IF('ICSY 1950-2003'!AA158="","",'USGS 1970-2005'!AA158-'ICSY 1950-2003'!AA158))</f>
        <v>0.17999999999999972</v>
      </c>
      <c r="AB158">
        <f>IF('USGS 1970-2005'!AB158="","",IF('ICSY 1950-2003'!AB158="","",'USGS 1970-2005'!AB158-'ICSY 1950-2003'!AB158))</f>
        <v>5.9799999999999969</v>
      </c>
      <c r="AC158">
        <f>IF('USGS 1970-2005'!AC158="","",IF('ICSY 1950-2003'!AC158="","",'USGS 1970-2005'!AC158-'ICSY 1950-2003'!AC158))</f>
        <v>10.099999999999998</v>
      </c>
      <c r="AD158">
        <f>IF('USGS 1970-2005'!AD158="","",IF('ICSY 1950-2003'!AD158="","",'USGS 1970-2005'!AD158-'ICSY 1950-2003'!AD158))</f>
        <v>-1.2899999999999991</v>
      </c>
      <c r="AE158">
        <f>IF('USGS 1970-2005'!AE158="","",IF('ICSY 1950-2003'!AE158="","",'USGS 1970-2005'!AE158-'ICSY 1950-2003'!AE158))</f>
        <v>11.058</v>
      </c>
      <c r="AF158">
        <f>IF('USGS 1970-2005'!AF158="","",IF('ICSY 1950-2003'!AF158="","",'USGS 1970-2005'!AF158-'ICSY 1950-2003'!AF158))</f>
        <v>-6.8000000000001393E-2</v>
      </c>
      <c r="AG158">
        <f>IF('USGS 1970-2005'!AG158="","",IF('ICSY 1950-2003'!AG158="","",'USGS 1970-2005'!AG158-'ICSY 1950-2003'!AG158))</f>
        <v>-0.10900000000000176</v>
      </c>
      <c r="AH158">
        <f>IF('USGS 1970-2005'!AH158="","",IF('ICSY 1950-2003'!AH158="","",'USGS 1970-2005'!AH158-'ICSY 1950-2003'!AH158))</f>
        <v>-0.28800000000000026</v>
      </c>
      <c r="AI158">
        <f>IF('USGS 1970-2005'!AI158="","",IF('ICSY 1950-2003'!AI158="","",'USGS 1970-2005'!AI158-'ICSY 1950-2003'!AI158))</f>
        <v>-2.1939999999999991</v>
      </c>
      <c r="AJ158">
        <f>IF('USGS 1970-2005'!AJ158="","",IF('ICSY 1950-2003'!AJ158="","",'USGS 1970-2005'!AJ158-'ICSY 1950-2003'!AJ158))</f>
        <v>3.7839999999999989</v>
      </c>
      <c r="AK158">
        <f>IF('USGS 1970-2005'!AK158="","",IF('ICSY 1950-2003'!AK158="","",'USGS 1970-2005'!AK158-'ICSY 1950-2003'!AK158))</f>
        <v>-1.0579999999999998</v>
      </c>
      <c r="AL158">
        <f>IF('USGS 1970-2005'!AL158="","",IF('ICSY 1950-2003'!AL158="","",'USGS 1970-2005'!AL158-'ICSY 1950-2003'!AL158))</f>
        <v>0</v>
      </c>
      <c r="AM158">
        <f>IF('USGS 1970-2005'!AM158="","",IF('ICSY 1950-2003'!AM158="","",'USGS 1970-2005'!AM158-'ICSY 1950-2003'!AM158))</f>
        <v>0</v>
      </c>
      <c r="AN158">
        <f>IF('USGS 1970-2005'!AN158="","",IF('ICSY 1950-2003'!AN158="","",'USGS 1970-2005'!AN158-'ICSY 1950-2003'!AN158))</f>
        <v>0</v>
      </c>
      <c r="AO158">
        <f>IF('USGS 1970-2005'!AO158="","",IF('ICSY 1950-2003'!AO158="","",'USGS 1970-2005'!AO158-'ICSY 1950-2003'!AO158))</f>
        <v>0</v>
      </c>
      <c r="AP158">
        <f>IF('USGS 1970-2005'!AP158="","",IF('ICSY 1950-2003'!AP158="","",'USGS 1970-2005'!AP158-'ICSY 1950-2003'!AP158))</f>
        <v>0</v>
      </c>
      <c r="AQ158">
        <f>IF('USGS 1970-2005'!AQ158="","",IF('ICSY 1950-2003'!AQ158="","",'USGS 1970-2005'!AQ158-'ICSY 1950-2003'!AQ158))</f>
        <v>0</v>
      </c>
      <c r="AR158">
        <f>IF('USGS 1970-2005'!AR158="","",IF('ICSY 1950-2003'!AR158="","",'USGS 1970-2005'!AR158-'ICSY 1950-2003'!AR158))</f>
        <v>-1</v>
      </c>
      <c r="AS158">
        <f>IF('USGS 1970-2005'!AS158="","",IF('ICSY 1950-2003'!AS158="","",'USGS 1970-2005'!AS158-'ICSY 1950-2003'!AS158))</f>
        <v>-1</v>
      </c>
      <c r="AU158">
        <f t="shared" si="2"/>
        <v>-3.058E-3</v>
      </c>
    </row>
    <row r="159" spans="1:47" x14ac:dyDescent="0.2">
      <c r="A159" t="s">
        <v>449</v>
      </c>
      <c r="B159" t="s">
        <v>450</v>
      </c>
      <c r="C159" t="s">
        <v>451</v>
      </c>
      <c r="L159">
        <f>IF('USGS 1970-2005'!L159="","",IF('ICSY 1950-2003'!L159="","",'USGS 1970-2005'!L159-'ICSY 1950-2003'!L159))</f>
        <v>-75.819999999999936</v>
      </c>
      <c r="M159">
        <f>IF('USGS 1970-2005'!M159="","",IF('ICSY 1950-2003'!M159="","",'USGS 1970-2005'!M159-'ICSY 1950-2003'!M159))</f>
        <v>-471.54999999999995</v>
      </c>
      <c r="N159">
        <f>IF('USGS 1970-2005'!N159="","",IF('ICSY 1950-2003'!N159="","",'USGS 1970-2005'!N159-'ICSY 1950-2003'!N159))</f>
        <v>-102.91000000000008</v>
      </c>
      <c r="O159">
        <f>IF('USGS 1970-2005'!O159="","",IF('ICSY 1950-2003'!O159="","",'USGS 1970-2005'!O159-'ICSY 1950-2003'!O159))</f>
        <v>-1.4500000000000455</v>
      </c>
      <c r="P159">
        <f>IF('USGS 1970-2005'!P159="","",IF('ICSY 1950-2003'!P159="","",'USGS 1970-2005'!P159-'ICSY 1950-2003'!P159))</f>
        <v>2.7300000000000182</v>
      </c>
      <c r="Q159">
        <f>IF('USGS 1970-2005'!Q159="","",IF('ICSY 1950-2003'!Q159="","",'USGS 1970-2005'!Q159-'ICSY 1950-2003'!Q159))</f>
        <v>155.26999999999998</v>
      </c>
      <c r="R159">
        <f>IF('USGS 1970-2005'!R159="","",IF('ICSY 1950-2003'!R159="","",'USGS 1970-2005'!R159-'ICSY 1950-2003'!R159))</f>
        <v>-17.639999999999873</v>
      </c>
      <c r="S159">
        <f>IF('USGS 1970-2005'!S159="","",IF('ICSY 1950-2003'!S159="","",'USGS 1970-2005'!S159-'ICSY 1950-2003'!S159))</f>
        <v>180.73000000000002</v>
      </c>
      <c r="T159">
        <f>IF('USGS 1970-2005'!T159="","",IF('ICSY 1950-2003'!T159="","",'USGS 1970-2005'!T159-'ICSY 1950-2003'!T159))</f>
        <v>250.09000000000015</v>
      </c>
      <c r="U159">
        <f>IF('USGS 1970-2005'!U159="","",IF('ICSY 1950-2003'!U159="","",'USGS 1970-2005'!U159-'ICSY 1950-2003'!U159))</f>
        <v>88.6400000000001</v>
      </c>
      <c r="V159">
        <f>IF('USGS 1970-2005'!V159="","",IF('ICSY 1950-2003'!V159="","",'USGS 1970-2005'!V159-'ICSY 1950-2003'!V159))</f>
        <v>290.54999999999995</v>
      </c>
      <c r="W159">
        <f>IF('USGS 1970-2005'!W159="","",IF('ICSY 1950-2003'!W159="","",'USGS 1970-2005'!W159-'ICSY 1950-2003'!W159))</f>
        <v>-62.549999999999727</v>
      </c>
      <c r="X159">
        <f>IF('USGS 1970-2005'!X159="","",IF('ICSY 1950-2003'!X159="","",'USGS 1970-2005'!X159-'ICSY 1950-2003'!X159))</f>
        <v>597.09000000000015</v>
      </c>
      <c r="Y159">
        <f>IF('USGS 1970-2005'!Y159="","",IF('ICSY 1950-2003'!Y159="","",'USGS 1970-2005'!Y159-'ICSY 1950-2003'!Y159))</f>
        <v>849.09000000000015</v>
      </c>
      <c r="Z159">
        <f>IF('USGS 1970-2005'!Z159="","",IF('ICSY 1950-2003'!Z159="","",'USGS 1970-2005'!Z159-'ICSY 1950-2003'!Z159))</f>
        <v>816</v>
      </c>
      <c r="AA159">
        <f>IF('USGS 1970-2005'!AA159="","",IF('ICSY 1950-2003'!AA159="","",'USGS 1970-2005'!AA159-'ICSY 1950-2003'!AA159))</f>
        <v>-2.5499999999997272</v>
      </c>
      <c r="AB159">
        <f>IF('USGS 1970-2005'!AB159="","",IF('ICSY 1950-2003'!AB159="","",'USGS 1970-2005'!AB159-'ICSY 1950-2003'!AB159))</f>
        <v>-114.90999999999985</v>
      </c>
      <c r="AC159">
        <f>IF('USGS 1970-2005'!AC159="","",IF('ICSY 1950-2003'!AC159="","",'USGS 1970-2005'!AC159-'ICSY 1950-2003'!AC159))</f>
        <v>723.18000000000029</v>
      </c>
      <c r="AD159">
        <f>IF('USGS 1970-2005'!AD159="","",IF('ICSY 1950-2003'!AD159="","",'USGS 1970-2005'!AD159-'ICSY 1950-2003'!AD159))</f>
        <v>-616.88999999999987</v>
      </c>
      <c r="AE159">
        <f>IF('USGS 1970-2005'!AE159="","",IF('ICSY 1950-2003'!AE159="","",'USGS 1970-2005'!AE159-'ICSY 1950-2003'!AE159))</f>
        <v>-729</v>
      </c>
      <c r="AF159">
        <f>IF('USGS 1970-2005'!AF159="","",IF('ICSY 1950-2003'!AF159="","",'USGS 1970-2005'!AF159-'ICSY 1950-2003'!AF159))</f>
        <v>526</v>
      </c>
      <c r="AG159">
        <f>IF('USGS 1970-2005'!AG159="","",IF('ICSY 1950-2003'!AG159="","",'USGS 1970-2005'!AG159-'ICSY 1950-2003'!AG159))</f>
        <v>82</v>
      </c>
      <c r="AH159">
        <f>IF('USGS 1970-2005'!AH159="","",IF('ICSY 1950-2003'!AH159="","",'USGS 1970-2005'!AH159-'ICSY 1950-2003'!AH159))</f>
        <v>133</v>
      </c>
      <c r="AI159">
        <f>IF('USGS 1970-2005'!AI159="","",IF('ICSY 1950-2003'!AI159="","",'USGS 1970-2005'!AI159-'ICSY 1950-2003'!AI159))</f>
        <v>-47</v>
      </c>
      <c r="AJ159">
        <f>IF('USGS 1970-2005'!AJ159="","",IF('ICSY 1950-2003'!AJ159="","",'USGS 1970-2005'!AJ159-'ICSY 1950-2003'!AJ159))</f>
        <v>1325</v>
      </c>
      <c r="AK159">
        <f>IF('USGS 1970-2005'!AK159="","",IF('ICSY 1950-2003'!AK159="","",'USGS 1970-2005'!AK159-'ICSY 1950-2003'!AK159))</f>
        <v>1029</v>
      </c>
      <c r="AL159">
        <f>IF('USGS 1970-2005'!AL159="","",IF('ICSY 1950-2003'!AL159="","",'USGS 1970-2005'!AL159-'ICSY 1950-2003'!AL159))</f>
        <v>0</v>
      </c>
      <c r="AM159">
        <f>IF('USGS 1970-2005'!AM159="","",IF('ICSY 1950-2003'!AM159="","",'USGS 1970-2005'!AM159-'ICSY 1950-2003'!AM159))</f>
        <v>0</v>
      </c>
      <c r="AN159">
        <f>IF('USGS 1970-2005'!AN159="","",IF('ICSY 1950-2003'!AN159="","",'USGS 1970-2005'!AN159-'ICSY 1950-2003'!AN159))</f>
        <v>0</v>
      </c>
      <c r="AO159">
        <f>IF('USGS 1970-2005'!AO159="","",IF('ICSY 1950-2003'!AO159="","",'USGS 1970-2005'!AO159-'ICSY 1950-2003'!AO159))</f>
        <v>0</v>
      </c>
      <c r="AP159">
        <f>IF('USGS 1970-2005'!AP159="","",IF('ICSY 1950-2003'!AP159="","",'USGS 1970-2005'!AP159-'ICSY 1950-2003'!AP159))</f>
        <v>0</v>
      </c>
      <c r="AQ159">
        <f>IF('USGS 1970-2005'!AQ159="","",IF('ICSY 1950-2003'!AQ159="","",'USGS 1970-2005'!AQ159-'ICSY 1950-2003'!AQ159))</f>
        <v>0</v>
      </c>
      <c r="AR159">
        <f>IF('USGS 1970-2005'!AR159="","",IF('ICSY 1950-2003'!AR159="","",'USGS 1970-2005'!AR159-'ICSY 1950-2003'!AR159))</f>
        <v>0</v>
      </c>
      <c r="AS159">
        <f>IF('USGS 1970-2005'!AS159="","",IF('ICSY 1950-2003'!AS159="","",'USGS 1970-2005'!AS159-'ICSY 1950-2003'!AS159))</f>
        <v>200</v>
      </c>
      <c r="AU159">
        <f t="shared" si="2"/>
        <v>1.2290000000000001</v>
      </c>
    </row>
    <row r="160" spans="1:47" x14ac:dyDescent="0.2">
      <c r="A160" t="s">
        <v>452</v>
      </c>
      <c r="B160" t="s">
        <v>453</v>
      </c>
      <c r="C160" t="s">
        <v>454</v>
      </c>
      <c r="L160" t="str">
        <f>IF('USGS 1970-2005'!L160="","",IF('ICSY 1950-2003'!L160="","",'USGS 1970-2005'!L160-'ICSY 1950-2003'!L160))</f>
        <v/>
      </c>
      <c r="M160" t="str">
        <f>IF('USGS 1970-2005'!M160="","",IF('ICSY 1950-2003'!M160="","",'USGS 1970-2005'!M160-'ICSY 1950-2003'!M160))</f>
        <v/>
      </c>
      <c r="N160" t="str">
        <f>IF('USGS 1970-2005'!N160="","",IF('ICSY 1950-2003'!N160="","",'USGS 1970-2005'!N160-'ICSY 1950-2003'!N160))</f>
        <v/>
      </c>
      <c r="O160" t="str">
        <f>IF('USGS 1970-2005'!O160="","",IF('ICSY 1950-2003'!O160="","",'USGS 1970-2005'!O160-'ICSY 1950-2003'!O160))</f>
        <v/>
      </c>
      <c r="P160" t="str">
        <f>IF('USGS 1970-2005'!P160="","",IF('ICSY 1950-2003'!P160="","",'USGS 1970-2005'!P160-'ICSY 1950-2003'!P160))</f>
        <v/>
      </c>
      <c r="Q160" t="str">
        <f>IF('USGS 1970-2005'!Q160="","",IF('ICSY 1950-2003'!Q160="","",'USGS 1970-2005'!Q160-'ICSY 1950-2003'!Q160))</f>
        <v/>
      </c>
      <c r="R160" t="str">
        <f>IF('USGS 1970-2005'!R160="","",IF('ICSY 1950-2003'!R160="","",'USGS 1970-2005'!R160-'ICSY 1950-2003'!R160))</f>
        <v/>
      </c>
      <c r="S160" t="str">
        <f>IF('USGS 1970-2005'!S160="","",IF('ICSY 1950-2003'!S160="","",'USGS 1970-2005'!S160-'ICSY 1950-2003'!S160))</f>
        <v/>
      </c>
      <c r="T160" t="str">
        <f>IF('USGS 1970-2005'!T160="","",IF('ICSY 1950-2003'!T160="","",'USGS 1970-2005'!T160-'ICSY 1950-2003'!T160))</f>
        <v/>
      </c>
      <c r="U160" t="str">
        <f>IF('USGS 1970-2005'!U160="","",IF('ICSY 1950-2003'!U160="","",'USGS 1970-2005'!U160-'ICSY 1950-2003'!U160))</f>
        <v/>
      </c>
      <c r="V160" t="str">
        <f>IF('USGS 1970-2005'!V160="","",IF('ICSY 1950-2003'!V160="","",'USGS 1970-2005'!V160-'ICSY 1950-2003'!V160))</f>
        <v/>
      </c>
      <c r="W160" t="str">
        <f>IF('USGS 1970-2005'!W160="","",IF('ICSY 1950-2003'!W160="","",'USGS 1970-2005'!W160-'ICSY 1950-2003'!W160))</f>
        <v/>
      </c>
      <c r="X160" t="str">
        <f>IF('USGS 1970-2005'!X160="","",IF('ICSY 1950-2003'!X160="","",'USGS 1970-2005'!X160-'ICSY 1950-2003'!X160))</f>
        <v/>
      </c>
      <c r="Y160" t="str">
        <f>IF('USGS 1970-2005'!Y160="","",IF('ICSY 1950-2003'!Y160="","",'USGS 1970-2005'!Y160-'ICSY 1950-2003'!Y160))</f>
        <v/>
      </c>
      <c r="Z160" t="str">
        <f>IF('USGS 1970-2005'!Z160="","",IF('ICSY 1950-2003'!Z160="","",'USGS 1970-2005'!Z160-'ICSY 1950-2003'!Z160))</f>
        <v/>
      </c>
      <c r="AA160" t="str">
        <f>IF('USGS 1970-2005'!AA160="","",IF('ICSY 1950-2003'!AA160="","",'USGS 1970-2005'!AA160-'ICSY 1950-2003'!AA160))</f>
        <v/>
      </c>
      <c r="AB160" t="str">
        <f>IF('USGS 1970-2005'!AB160="","",IF('ICSY 1950-2003'!AB160="","",'USGS 1970-2005'!AB160-'ICSY 1950-2003'!AB160))</f>
        <v/>
      </c>
      <c r="AC160" t="str">
        <f>IF('USGS 1970-2005'!AC160="","",IF('ICSY 1950-2003'!AC160="","",'USGS 1970-2005'!AC160-'ICSY 1950-2003'!AC160))</f>
        <v/>
      </c>
      <c r="AD160" t="str">
        <f>IF('USGS 1970-2005'!AD160="","",IF('ICSY 1950-2003'!AD160="","",'USGS 1970-2005'!AD160-'ICSY 1950-2003'!AD160))</f>
        <v/>
      </c>
      <c r="AE160" t="str">
        <f>IF('USGS 1970-2005'!AE160="","",IF('ICSY 1950-2003'!AE160="","",'USGS 1970-2005'!AE160-'ICSY 1950-2003'!AE160))</f>
        <v/>
      </c>
      <c r="AF160" t="str">
        <f>IF('USGS 1970-2005'!AF160="","",IF('ICSY 1950-2003'!AF160="","",'USGS 1970-2005'!AF160-'ICSY 1950-2003'!AF160))</f>
        <v/>
      </c>
      <c r="AG160" t="str">
        <f>IF('USGS 1970-2005'!AG160="","",IF('ICSY 1950-2003'!AG160="","",'USGS 1970-2005'!AG160-'ICSY 1950-2003'!AG160))</f>
        <v/>
      </c>
      <c r="AH160" t="str">
        <f>IF('USGS 1970-2005'!AH160="","",IF('ICSY 1950-2003'!AH160="","",'USGS 1970-2005'!AH160-'ICSY 1950-2003'!AH160))</f>
        <v/>
      </c>
      <c r="AI160" t="str">
        <f>IF('USGS 1970-2005'!AI160="","",IF('ICSY 1950-2003'!AI160="","",'USGS 1970-2005'!AI160-'ICSY 1950-2003'!AI160))</f>
        <v/>
      </c>
      <c r="AJ160" t="str">
        <f>IF('USGS 1970-2005'!AJ160="","",IF('ICSY 1950-2003'!AJ160="","",'USGS 1970-2005'!AJ160-'ICSY 1950-2003'!AJ160))</f>
        <v/>
      </c>
      <c r="AK160" t="str">
        <f>IF('USGS 1970-2005'!AK160="","",IF('ICSY 1950-2003'!AK160="","",'USGS 1970-2005'!AK160-'ICSY 1950-2003'!AK160))</f>
        <v/>
      </c>
      <c r="AL160" t="str">
        <f>IF('USGS 1970-2005'!AL160="","",IF('ICSY 1950-2003'!AL160="","",'USGS 1970-2005'!AL160-'ICSY 1950-2003'!AL160))</f>
        <v/>
      </c>
      <c r="AM160" t="str">
        <f>IF('USGS 1970-2005'!AM160="","",IF('ICSY 1950-2003'!AM160="","",'USGS 1970-2005'!AM160-'ICSY 1950-2003'!AM160))</f>
        <v/>
      </c>
      <c r="AN160" t="str">
        <f>IF('USGS 1970-2005'!AN160="","",IF('ICSY 1950-2003'!AN160="","",'USGS 1970-2005'!AN160-'ICSY 1950-2003'!AN160))</f>
        <v/>
      </c>
      <c r="AO160" t="str">
        <f>IF('USGS 1970-2005'!AO160="","",IF('ICSY 1950-2003'!AO160="","",'USGS 1970-2005'!AO160-'ICSY 1950-2003'!AO160))</f>
        <v/>
      </c>
      <c r="AP160" t="str">
        <f>IF('USGS 1970-2005'!AP160="","",IF('ICSY 1950-2003'!AP160="","",'USGS 1970-2005'!AP160-'ICSY 1950-2003'!AP160))</f>
        <v/>
      </c>
      <c r="AQ160" t="str">
        <f>IF('USGS 1970-2005'!AQ160="","",IF('ICSY 1950-2003'!AQ160="","",'USGS 1970-2005'!AQ160-'ICSY 1950-2003'!AQ160))</f>
        <v/>
      </c>
      <c r="AR160" t="str">
        <f>IF('USGS 1970-2005'!AR160="","",IF('ICSY 1950-2003'!AR160="","",'USGS 1970-2005'!AR160-'ICSY 1950-2003'!AR160))</f>
        <v/>
      </c>
      <c r="AS160" t="str">
        <f>IF('USGS 1970-2005'!AS160="","",IF('ICSY 1950-2003'!AS160="","",'USGS 1970-2005'!AS160-'ICSY 1950-2003'!AS160))</f>
        <v/>
      </c>
      <c r="AU160">
        <f t="shared" si="2"/>
        <v>0</v>
      </c>
    </row>
    <row r="161" spans="1:47" x14ac:dyDescent="0.2">
      <c r="A161" t="s">
        <v>455</v>
      </c>
      <c r="B161" t="s">
        <v>456</v>
      </c>
      <c r="C161" t="s">
        <v>457</v>
      </c>
      <c r="L161" t="str">
        <f>IF('USGS 1970-2005'!L161="","",IF('ICSY 1950-2003'!L161="","",'USGS 1970-2005'!L161-'ICSY 1950-2003'!L161))</f>
        <v/>
      </c>
      <c r="M161" t="str">
        <f>IF('USGS 1970-2005'!M161="","",IF('ICSY 1950-2003'!M161="","",'USGS 1970-2005'!M161-'ICSY 1950-2003'!M161))</f>
        <v/>
      </c>
      <c r="N161" t="str">
        <f>IF('USGS 1970-2005'!N161="","",IF('ICSY 1950-2003'!N161="","",'USGS 1970-2005'!N161-'ICSY 1950-2003'!N161))</f>
        <v/>
      </c>
      <c r="O161" t="str">
        <f>IF('USGS 1970-2005'!O161="","",IF('ICSY 1950-2003'!O161="","",'USGS 1970-2005'!O161-'ICSY 1950-2003'!O161))</f>
        <v/>
      </c>
      <c r="P161" t="str">
        <f>IF('USGS 1970-2005'!P161="","",IF('ICSY 1950-2003'!P161="","",'USGS 1970-2005'!P161-'ICSY 1950-2003'!P161))</f>
        <v/>
      </c>
      <c r="Q161" t="str">
        <f>IF('USGS 1970-2005'!Q161="","",IF('ICSY 1950-2003'!Q161="","",'USGS 1970-2005'!Q161-'ICSY 1950-2003'!Q161))</f>
        <v/>
      </c>
      <c r="R161" t="str">
        <f>IF('USGS 1970-2005'!R161="","",IF('ICSY 1950-2003'!R161="","",'USGS 1970-2005'!R161-'ICSY 1950-2003'!R161))</f>
        <v/>
      </c>
      <c r="S161" t="str">
        <f>IF('USGS 1970-2005'!S161="","",IF('ICSY 1950-2003'!S161="","",'USGS 1970-2005'!S161-'ICSY 1950-2003'!S161))</f>
        <v/>
      </c>
      <c r="T161" t="str">
        <f>IF('USGS 1970-2005'!T161="","",IF('ICSY 1950-2003'!T161="","",'USGS 1970-2005'!T161-'ICSY 1950-2003'!T161))</f>
        <v/>
      </c>
      <c r="U161" t="str">
        <f>IF('USGS 1970-2005'!U161="","",IF('ICSY 1950-2003'!U161="","",'USGS 1970-2005'!U161-'ICSY 1950-2003'!U161))</f>
        <v/>
      </c>
      <c r="V161" t="str">
        <f>IF('USGS 1970-2005'!V161="","",IF('ICSY 1950-2003'!V161="","",'USGS 1970-2005'!V161-'ICSY 1950-2003'!V161))</f>
        <v/>
      </c>
      <c r="W161" t="str">
        <f>IF('USGS 1970-2005'!W161="","",IF('ICSY 1950-2003'!W161="","",'USGS 1970-2005'!W161-'ICSY 1950-2003'!W161))</f>
        <v/>
      </c>
      <c r="X161" t="str">
        <f>IF('USGS 1970-2005'!X161="","",IF('ICSY 1950-2003'!X161="","",'USGS 1970-2005'!X161-'ICSY 1950-2003'!X161))</f>
        <v/>
      </c>
      <c r="Y161" t="str">
        <f>IF('USGS 1970-2005'!Y161="","",IF('ICSY 1950-2003'!Y161="","",'USGS 1970-2005'!Y161-'ICSY 1950-2003'!Y161))</f>
        <v/>
      </c>
      <c r="Z161" t="str">
        <f>IF('USGS 1970-2005'!Z161="","",IF('ICSY 1950-2003'!Z161="","",'USGS 1970-2005'!Z161-'ICSY 1950-2003'!Z161))</f>
        <v/>
      </c>
      <c r="AA161" t="str">
        <f>IF('USGS 1970-2005'!AA161="","",IF('ICSY 1950-2003'!AA161="","",'USGS 1970-2005'!AA161-'ICSY 1950-2003'!AA161))</f>
        <v/>
      </c>
      <c r="AB161" t="str">
        <f>IF('USGS 1970-2005'!AB161="","",IF('ICSY 1950-2003'!AB161="","",'USGS 1970-2005'!AB161-'ICSY 1950-2003'!AB161))</f>
        <v/>
      </c>
      <c r="AC161" t="str">
        <f>IF('USGS 1970-2005'!AC161="","",IF('ICSY 1950-2003'!AC161="","",'USGS 1970-2005'!AC161-'ICSY 1950-2003'!AC161))</f>
        <v/>
      </c>
      <c r="AD161" t="str">
        <f>IF('USGS 1970-2005'!AD161="","",IF('ICSY 1950-2003'!AD161="","",'USGS 1970-2005'!AD161-'ICSY 1950-2003'!AD161))</f>
        <v/>
      </c>
      <c r="AE161" t="str">
        <f>IF('USGS 1970-2005'!AE161="","",IF('ICSY 1950-2003'!AE161="","",'USGS 1970-2005'!AE161-'ICSY 1950-2003'!AE161))</f>
        <v/>
      </c>
      <c r="AF161" t="str">
        <f>IF('USGS 1970-2005'!AF161="","",IF('ICSY 1950-2003'!AF161="","",'USGS 1970-2005'!AF161-'ICSY 1950-2003'!AF161))</f>
        <v/>
      </c>
      <c r="AG161" t="str">
        <f>IF('USGS 1970-2005'!AG161="","",IF('ICSY 1950-2003'!AG161="","",'USGS 1970-2005'!AG161-'ICSY 1950-2003'!AG161))</f>
        <v/>
      </c>
      <c r="AH161" t="str">
        <f>IF('USGS 1970-2005'!AH161="","",IF('ICSY 1950-2003'!AH161="","",'USGS 1970-2005'!AH161-'ICSY 1950-2003'!AH161))</f>
        <v/>
      </c>
      <c r="AI161" t="str">
        <f>IF('USGS 1970-2005'!AI161="","",IF('ICSY 1950-2003'!AI161="","",'USGS 1970-2005'!AI161-'ICSY 1950-2003'!AI161))</f>
        <v/>
      </c>
      <c r="AJ161" t="str">
        <f>IF('USGS 1970-2005'!AJ161="","",IF('ICSY 1950-2003'!AJ161="","",'USGS 1970-2005'!AJ161-'ICSY 1950-2003'!AJ161))</f>
        <v/>
      </c>
      <c r="AK161" t="str">
        <f>IF('USGS 1970-2005'!AK161="","",IF('ICSY 1950-2003'!AK161="","",'USGS 1970-2005'!AK161-'ICSY 1950-2003'!AK161))</f>
        <v/>
      </c>
      <c r="AL161" t="str">
        <f>IF('USGS 1970-2005'!AL161="","",IF('ICSY 1950-2003'!AL161="","",'USGS 1970-2005'!AL161-'ICSY 1950-2003'!AL161))</f>
        <v/>
      </c>
      <c r="AM161" t="str">
        <f>IF('USGS 1970-2005'!AM161="","",IF('ICSY 1950-2003'!AM161="","",'USGS 1970-2005'!AM161-'ICSY 1950-2003'!AM161))</f>
        <v/>
      </c>
      <c r="AN161" t="str">
        <f>IF('USGS 1970-2005'!AN161="","",IF('ICSY 1950-2003'!AN161="","",'USGS 1970-2005'!AN161-'ICSY 1950-2003'!AN161))</f>
        <v/>
      </c>
      <c r="AO161" t="str">
        <f>IF('USGS 1970-2005'!AO161="","",IF('ICSY 1950-2003'!AO161="","",'USGS 1970-2005'!AO161-'ICSY 1950-2003'!AO161))</f>
        <v/>
      </c>
      <c r="AP161" t="str">
        <f>IF('USGS 1970-2005'!AP161="","",IF('ICSY 1950-2003'!AP161="","",'USGS 1970-2005'!AP161-'ICSY 1950-2003'!AP161))</f>
        <v/>
      </c>
      <c r="AQ161" t="str">
        <f>IF('USGS 1970-2005'!AQ161="","",IF('ICSY 1950-2003'!AQ161="","",'USGS 1970-2005'!AQ161-'ICSY 1950-2003'!AQ161))</f>
        <v/>
      </c>
      <c r="AR161" t="str">
        <f>IF('USGS 1970-2005'!AR161="","",IF('ICSY 1950-2003'!AR161="","",'USGS 1970-2005'!AR161-'ICSY 1950-2003'!AR161))</f>
        <v/>
      </c>
      <c r="AS161" t="str">
        <f>IF('USGS 1970-2005'!AS161="","",IF('ICSY 1950-2003'!AS161="","",'USGS 1970-2005'!AS161-'ICSY 1950-2003'!AS161))</f>
        <v/>
      </c>
      <c r="AU161">
        <f t="shared" si="2"/>
        <v>0</v>
      </c>
    </row>
    <row r="162" spans="1:47" x14ac:dyDescent="0.2">
      <c r="A162" t="s">
        <v>460</v>
      </c>
      <c r="B162" t="s">
        <v>461</v>
      </c>
      <c r="C162" t="s">
        <v>462</v>
      </c>
      <c r="L162" t="str">
        <f>IF('USGS 1970-2005'!L162="","",IF('ICSY 1950-2003'!L162="","",'USGS 1970-2005'!L162-'ICSY 1950-2003'!L162))</f>
        <v/>
      </c>
      <c r="M162" t="str">
        <f>IF('USGS 1970-2005'!M162="","",IF('ICSY 1950-2003'!M162="","",'USGS 1970-2005'!M162-'ICSY 1950-2003'!M162))</f>
        <v/>
      </c>
      <c r="N162" t="str">
        <f>IF('USGS 1970-2005'!N162="","",IF('ICSY 1950-2003'!N162="","",'USGS 1970-2005'!N162-'ICSY 1950-2003'!N162))</f>
        <v/>
      </c>
      <c r="O162" t="str">
        <f>IF('USGS 1970-2005'!O162="","",IF('ICSY 1950-2003'!O162="","",'USGS 1970-2005'!O162-'ICSY 1950-2003'!O162))</f>
        <v/>
      </c>
      <c r="P162" t="str">
        <f>IF('USGS 1970-2005'!P162="","",IF('ICSY 1950-2003'!P162="","",'USGS 1970-2005'!P162-'ICSY 1950-2003'!P162))</f>
        <v/>
      </c>
      <c r="Q162" t="str">
        <f>IF('USGS 1970-2005'!Q162="","",IF('ICSY 1950-2003'!Q162="","",'USGS 1970-2005'!Q162-'ICSY 1950-2003'!Q162))</f>
        <v/>
      </c>
      <c r="R162" t="str">
        <f>IF('USGS 1970-2005'!R162="","",IF('ICSY 1950-2003'!R162="","",'USGS 1970-2005'!R162-'ICSY 1950-2003'!R162))</f>
        <v/>
      </c>
      <c r="S162" t="str">
        <f>IF('USGS 1970-2005'!S162="","",IF('ICSY 1950-2003'!S162="","",'USGS 1970-2005'!S162-'ICSY 1950-2003'!S162))</f>
        <v/>
      </c>
      <c r="T162" t="str">
        <f>IF('USGS 1970-2005'!T162="","",IF('ICSY 1950-2003'!T162="","",'USGS 1970-2005'!T162-'ICSY 1950-2003'!T162))</f>
        <v/>
      </c>
      <c r="U162" t="str">
        <f>IF('USGS 1970-2005'!U162="","",IF('ICSY 1950-2003'!U162="","",'USGS 1970-2005'!U162-'ICSY 1950-2003'!U162))</f>
        <v/>
      </c>
      <c r="V162" t="str">
        <f>IF('USGS 1970-2005'!V162="","",IF('ICSY 1950-2003'!V162="","",'USGS 1970-2005'!V162-'ICSY 1950-2003'!V162))</f>
        <v/>
      </c>
      <c r="W162" t="str">
        <f>IF('USGS 1970-2005'!W162="","",IF('ICSY 1950-2003'!W162="","",'USGS 1970-2005'!W162-'ICSY 1950-2003'!W162))</f>
        <v/>
      </c>
      <c r="X162" t="str">
        <f>IF('USGS 1970-2005'!X162="","",IF('ICSY 1950-2003'!X162="","",'USGS 1970-2005'!X162-'ICSY 1950-2003'!X162))</f>
        <v/>
      </c>
      <c r="Y162" t="str">
        <f>IF('USGS 1970-2005'!Y162="","",IF('ICSY 1950-2003'!Y162="","",'USGS 1970-2005'!Y162-'ICSY 1950-2003'!Y162))</f>
        <v/>
      </c>
      <c r="Z162" t="str">
        <f>IF('USGS 1970-2005'!Z162="","",IF('ICSY 1950-2003'!Z162="","",'USGS 1970-2005'!Z162-'ICSY 1950-2003'!Z162))</f>
        <v/>
      </c>
      <c r="AA162" t="str">
        <f>IF('USGS 1970-2005'!AA162="","",IF('ICSY 1950-2003'!AA162="","",'USGS 1970-2005'!AA162-'ICSY 1950-2003'!AA162))</f>
        <v/>
      </c>
      <c r="AB162" t="str">
        <f>IF('USGS 1970-2005'!AB162="","",IF('ICSY 1950-2003'!AB162="","",'USGS 1970-2005'!AB162-'ICSY 1950-2003'!AB162))</f>
        <v/>
      </c>
      <c r="AC162" t="str">
        <f>IF('USGS 1970-2005'!AC162="","",IF('ICSY 1950-2003'!AC162="","",'USGS 1970-2005'!AC162-'ICSY 1950-2003'!AC162))</f>
        <v/>
      </c>
      <c r="AD162" t="str">
        <f>IF('USGS 1970-2005'!AD162="","",IF('ICSY 1950-2003'!AD162="","",'USGS 1970-2005'!AD162-'ICSY 1950-2003'!AD162))</f>
        <v/>
      </c>
      <c r="AE162" t="str">
        <f>IF('USGS 1970-2005'!AE162="","",IF('ICSY 1950-2003'!AE162="","",'USGS 1970-2005'!AE162-'ICSY 1950-2003'!AE162))</f>
        <v/>
      </c>
      <c r="AF162" t="str">
        <f>IF('USGS 1970-2005'!AF162="","",IF('ICSY 1950-2003'!AF162="","",'USGS 1970-2005'!AF162-'ICSY 1950-2003'!AF162))</f>
        <v/>
      </c>
      <c r="AG162" t="str">
        <f>IF('USGS 1970-2005'!AG162="","",IF('ICSY 1950-2003'!AG162="","",'USGS 1970-2005'!AG162-'ICSY 1950-2003'!AG162))</f>
        <v/>
      </c>
      <c r="AH162" t="str">
        <f>IF('USGS 1970-2005'!AH162="","",IF('ICSY 1950-2003'!AH162="","",'USGS 1970-2005'!AH162-'ICSY 1950-2003'!AH162))</f>
        <v/>
      </c>
      <c r="AI162" t="str">
        <f>IF('USGS 1970-2005'!AI162="","",IF('ICSY 1950-2003'!AI162="","",'USGS 1970-2005'!AI162-'ICSY 1950-2003'!AI162))</f>
        <v/>
      </c>
      <c r="AJ162" t="str">
        <f>IF('USGS 1970-2005'!AJ162="","",IF('ICSY 1950-2003'!AJ162="","",'USGS 1970-2005'!AJ162-'ICSY 1950-2003'!AJ162))</f>
        <v/>
      </c>
      <c r="AK162" t="str">
        <f>IF('USGS 1970-2005'!AK162="","",IF('ICSY 1950-2003'!AK162="","",'USGS 1970-2005'!AK162-'ICSY 1950-2003'!AK162))</f>
        <v/>
      </c>
      <c r="AL162" t="str">
        <f>IF('USGS 1970-2005'!AL162="","",IF('ICSY 1950-2003'!AL162="","",'USGS 1970-2005'!AL162-'ICSY 1950-2003'!AL162))</f>
        <v/>
      </c>
      <c r="AM162" t="str">
        <f>IF('USGS 1970-2005'!AM162="","",IF('ICSY 1950-2003'!AM162="","",'USGS 1970-2005'!AM162-'ICSY 1950-2003'!AM162))</f>
        <v/>
      </c>
      <c r="AN162" t="str">
        <f>IF('USGS 1970-2005'!AN162="","",IF('ICSY 1950-2003'!AN162="","",'USGS 1970-2005'!AN162-'ICSY 1950-2003'!AN162))</f>
        <v/>
      </c>
      <c r="AO162" t="str">
        <f>IF('USGS 1970-2005'!AO162="","",IF('ICSY 1950-2003'!AO162="","",'USGS 1970-2005'!AO162-'ICSY 1950-2003'!AO162))</f>
        <v/>
      </c>
      <c r="AP162" t="str">
        <f>IF('USGS 1970-2005'!AP162="","",IF('ICSY 1950-2003'!AP162="","",'USGS 1970-2005'!AP162-'ICSY 1950-2003'!AP162))</f>
        <v/>
      </c>
      <c r="AQ162" t="str">
        <f>IF('USGS 1970-2005'!AQ162="","",IF('ICSY 1950-2003'!AQ162="","",'USGS 1970-2005'!AQ162-'ICSY 1950-2003'!AQ162))</f>
        <v/>
      </c>
      <c r="AR162" t="str">
        <f>IF('USGS 1970-2005'!AR162="","",IF('ICSY 1950-2003'!AR162="","",'USGS 1970-2005'!AR162-'ICSY 1950-2003'!AR162))</f>
        <v/>
      </c>
      <c r="AS162" t="str">
        <f>IF('USGS 1970-2005'!AS162="","",IF('ICSY 1950-2003'!AS162="","",'USGS 1970-2005'!AS162-'ICSY 1950-2003'!AS162))</f>
        <v/>
      </c>
      <c r="AU162">
        <f t="shared" si="2"/>
        <v>0</v>
      </c>
    </row>
    <row r="163" spans="1:47" x14ac:dyDescent="0.2">
      <c r="A163" t="s">
        <v>463</v>
      </c>
      <c r="B163" t="s">
        <v>464</v>
      </c>
      <c r="C163" t="s">
        <v>465</v>
      </c>
      <c r="L163">
        <f>IF('USGS 1970-2005'!L163="","",IF('ICSY 1950-2003'!L163="","",'USGS 1970-2005'!L163-'ICSY 1950-2003'!L163))</f>
        <v>-65.449999999999818</v>
      </c>
      <c r="M163">
        <f>IF('USGS 1970-2005'!M163="","",IF('ICSY 1950-2003'!M163="","",'USGS 1970-2005'!M163-'ICSY 1950-2003'!M163))</f>
        <v>412.45000000000027</v>
      </c>
      <c r="N163">
        <f>IF('USGS 1970-2005'!N163="","",IF('ICSY 1950-2003'!N163="","",'USGS 1970-2005'!N163-'ICSY 1950-2003'!N163))</f>
        <v>339.63999999999987</v>
      </c>
      <c r="O163">
        <f>IF('USGS 1970-2005'!O163="","",IF('ICSY 1950-2003'!O163="","",'USGS 1970-2005'!O163-'ICSY 1950-2003'!O163))</f>
        <v>279</v>
      </c>
      <c r="P163">
        <f>IF('USGS 1970-2005'!P163="","",IF('ICSY 1950-2003'!P163="","",'USGS 1970-2005'!P163-'ICSY 1950-2003'!P163))</f>
        <v>270</v>
      </c>
      <c r="Q163">
        <f>IF('USGS 1970-2005'!Q163="","",IF('ICSY 1950-2003'!Q163="","",'USGS 1970-2005'!Q163-'ICSY 1950-2003'!Q163))</f>
        <v>11.820000000000164</v>
      </c>
      <c r="R163">
        <f>IF('USGS 1970-2005'!R163="","",IF('ICSY 1950-2003'!R163="","",'USGS 1970-2005'!R163-'ICSY 1950-2003'!R163))</f>
        <v>11.820000000000164</v>
      </c>
      <c r="S163">
        <f>IF('USGS 1970-2005'!S163="","",IF('ICSY 1950-2003'!S163="","",'USGS 1970-2005'!S163-'ICSY 1950-2003'!S163))</f>
        <v>5.0900000000001455</v>
      </c>
      <c r="T163">
        <f>IF('USGS 1970-2005'!T163="","",IF('ICSY 1950-2003'!T163="","",'USGS 1970-2005'!T163-'ICSY 1950-2003'!T163))</f>
        <v>4.3600000000001273</v>
      </c>
      <c r="U163">
        <f>IF('USGS 1970-2005'!U163="","",IF('ICSY 1950-2003'!U163="","",'USGS 1970-2005'!U163-'ICSY 1950-2003'!U163))</f>
        <v>-49.179999999999836</v>
      </c>
      <c r="V163">
        <f>IF('USGS 1970-2005'!V163="","",IF('ICSY 1950-2003'!V163="","",'USGS 1970-2005'!V163-'ICSY 1950-2003'!V163))</f>
        <v>4.9099999999998545</v>
      </c>
      <c r="W163">
        <f>IF('USGS 1970-2005'!W163="","",IF('ICSY 1950-2003'!W163="","",'USGS 1970-2005'!W163-'ICSY 1950-2003'!W163))</f>
        <v>3.9100000000000819</v>
      </c>
      <c r="X163">
        <f>IF('USGS 1970-2005'!X163="","",IF('ICSY 1950-2003'!X163="","",'USGS 1970-2005'!X163-'ICSY 1950-2003'!X163))</f>
        <v>86</v>
      </c>
      <c r="Y163">
        <f>IF('USGS 1970-2005'!Y163="","",IF('ICSY 1950-2003'!Y163="","",'USGS 1970-2005'!Y163-'ICSY 1950-2003'!Y163))</f>
        <v>4</v>
      </c>
      <c r="Z163">
        <f>IF('USGS 1970-2005'!Z163="","",IF('ICSY 1950-2003'!Z163="","",'USGS 1970-2005'!Z163-'ICSY 1950-2003'!Z163))</f>
        <v>3</v>
      </c>
      <c r="AA163">
        <f>IF('USGS 1970-2005'!AA163="","",IF('ICSY 1950-2003'!AA163="","",'USGS 1970-2005'!AA163-'ICSY 1950-2003'!AA163))</f>
        <v>260.6400000000001</v>
      </c>
      <c r="AB163">
        <f>IF('USGS 1970-2005'!AB163="","",IF('ICSY 1950-2003'!AB163="","",'USGS 1970-2005'!AB163-'ICSY 1950-2003'!AB163))</f>
        <v>1.6400000000001</v>
      </c>
      <c r="AC163">
        <f>IF('USGS 1970-2005'!AC163="","",IF('ICSY 1950-2003'!AC163="","",'USGS 1970-2005'!AC163-'ICSY 1950-2003'!AC163))</f>
        <v>-60.269999999999982</v>
      </c>
      <c r="AD163">
        <f>IF('USGS 1970-2005'!AD163="","",IF('ICSY 1950-2003'!AD163="","",'USGS 1970-2005'!AD163-'ICSY 1950-2003'!AD163))</f>
        <v>-239.09999999999991</v>
      </c>
      <c r="AE163">
        <f>IF('USGS 1970-2005'!AE163="","",IF('ICSY 1950-2003'!AE163="","",'USGS 1970-2005'!AE163-'ICSY 1950-2003'!AE163))</f>
        <v>-5</v>
      </c>
      <c r="AF163">
        <f>IF('USGS 1970-2005'!AF163="","",IF('ICSY 1950-2003'!AF163="","",'USGS 1970-2005'!AF163-'ICSY 1950-2003'!AF163))</f>
        <v>1</v>
      </c>
      <c r="AG163">
        <f>IF('USGS 1970-2005'!AG163="","",IF('ICSY 1950-2003'!AG163="","",'USGS 1970-2005'!AG163-'ICSY 1950-2003'!AG163))</f>
        <v>-146</v>
      </c>
      <c r="AH163">
        <f>IF('USGS 1970-2005'!AH163="","",IF('ICSY 1950-2003'!AH163="","",'USGS 1970-2005'!AH163-'ICSY 1950-2003'!AH163))</f>
        <v>24</v>
      </c>
      <c r="AI163">
        <f>IF('USGS 1970-2005'!AI163="","",IF('ICSY 1950-2003'!AI163="","",'USGS 1970-2005'!AI163-'ICSY 1950-2003'!AI163))</f>
        <v>-24</v>
      </c>
      <c r="AJ163">
        <f>IF('USGS 1970-2005'!AJ163="","",IF('ICSY 1950-2003'!AJ163="","",'USGS 1970-2005'!AJ163-'ICSY 1950-2003'!AJ163))</f>
        <v>-20</v>
      </c>
      <c r="AK163">
        <f>IF('USGS 1970-2005'!AK163="","",IF('ICSY 1950-2003'!AK163="","",'USGS 1970-2005'!AK163-'ICSY 1950-2003'!AK163))</f>
        <v>0</v>
      </c>
      <c r="AL163">
        <f>IF('USGS 1970-2005'!AL163="","",IF('ICSY 1950-2003'!AL163="","",'USGS 1970-2005'!AL163-'ICSY 1950-2003'!AL163))</f>
        <v>-26</v>
      </c>
      <c r="AM163">
        <f>IF('USGS 1970-2005'!AM163="","",IF('ICSY 1950-2003'!AM163="","",'USGS 1970-2005'!AM163-'ICSY 1950-2003'!AM163))</f>
        <v>0</v>
      </c>
      <c r="AN163">
        <f>IF('USGS 1970-2005'!AN163="","",IF('ICSY 1950-2003'!AN163="","",'USGS 1970-2005'!AN163-'ICSY 1950-2003'!AN163))</f>
        <v>0</v>
      </c>
      <c r="AO163">
        <f>IF('USGS 1970-2005'!AO163="","",IF('ICSY 1950-2003'!AO163="","",'USGS 1970-2005'!AO163-'ICSY 1950-2003'!AO163))</f>
        <v>0</v>
      </c>
      <c r="AP163">
        <f>IF('USGS 1970-2005'!AP163="","",IF('ICSY 1950-2003'!AP163="","",'USGS 1970-2005'!AP163-'ICSY 1950-2003'!AP163))</f>
        <v>0</v>
      </c>
      <c r="AQ163">
        <f>IF('USGS 1970-2005'!AQ163="","",IF('ICSY 1950-2003'!AQ163="","",'USGS 1970-2005'!AQ163-'ICSY 1950-2003'!AQ163))</f>
        <v>0</v>
      </c>
      <c r="AR163">
        <f>IF('USGS 1970-2005'!AR163="","",IF('ICSY 1950-2003'!AR163="","",'USGS 1970-2005'!AR163-'ICSY 1950-2003'!AR163))</f>
        <v>-219</v>
      </c>
      <c r="AS163">
        <f>IF('USGS 1970-2005'!AS163="","",IF('ICSY 1950-2003'!AS163="","",'USGS 1970-2005'!AS163-'ICSY 1950-2003'!AS163))</f>
        <v>-210</v>
      </c>
      <c r="AU163">
        <f t="shared" si="2"/>
        <v>-0.45500000000000002</v>
      </c>
    </row>
    <row r="164" spans="1:47" x14ac:dyDescent="0.2">
      <c r="A164" t="s">
        <v>466</v>
      </c>
      <c r="B164" t="s">
        <v>467</v>
      </c>
      <c r="C164" t="s">
        <v>468</v>
      </c>
      <c r="L164" t="str">
        <f>IF('USGS 1970-2005'!L164="","",IF('ICSY 1950-2003'!L164="","",'USGS 1970-2005'!L164-'ICSY 1950-2003'!L164))</f>
        <v/>
      </c>
      <c r="M164" t="str">
        <f>IF('USGS 1970-2005'!M164="","",IF('ICSY 1950-2003'!M164="","",'USGS 1970-2005'!M164-'ICSY 1950-2003'!M164))</f>
        <v/>
      </c>
      <c r="N164" t="str">
        <f>IF('USGS 1970-2005'!N164="","",IF('ICSY 1950-2003'!N164="","",'USGS 1970-2005'!N164-'ICSY 1950-2003'!N164))</f>
        <v/>
      </c>
      <c r="O164" t="str">
        <f>IF('USGS 1970-2005'!O164="","",IF('ICSY 1950-2003'!O164="","",'USGS 1970-2005'!O164-'ICSY 1950-2003'!O164))</f>
        <v/>
      </c>
      <c r="P164" t="str">
        <f>IF('USGS 1970-2005'!P164="","",IF('ICSY 1950-2003'!P164="","",'USGS 1970-2005'!P164-'ICSY 1950-2003'!P164))</f>
        <v/>
      </c>
      <c r="Q164" t="str">
        <f>IF('USGS 1970-2005'!Q164="","",IF('ICSY 1950-2003'!Q164="","",'USGS 1970-2005'!Q164-'ICSY 1950-2003'!Q164))</f>
        <v/>
      </c>
      <c r="R164" t="str">
        <f>IF('USGS 1970-2005'!R164="","",IF('ICSY 1950-2003'!R164="","",'USGS 1970-2005'!R164-'ICSY 1950-2003'!R164))</f>
        <v/>
      </c>
      <c r="S164" t="str">
        <f>IF('USGS 1970-2005'!S164="","",IF('ICSY 1950-2003'!S164="","",'USGS 1970-2005'!S164-'ICSY 1950-2003'!S164))</f>
        <v/>
      </c>
      <c r="T164" t="str">
        <f>IF('USGS 1970-2005'!T164="","",IF('ICSY 1950-2003'!T164="","",'USGS 1970-2005'!T164-'ICSY 1950-2003'!T164))</f>
        <v/>
      </c>
      <c r="U164" t="str">
        <f>IF('USGS 1970-2005'!U164="","",IF('ICSY 1950-2003'!U164="","",'USGS 1970-2005'!U164-'ICSY 1950-2003'!U164))</f>
        <v/>
      </c>
      <c r="V164" t="str">
        <f>IF('USGS 1970-2005'!V164="","",IF('ICSY 1950-2003'!V164="","",'USGS 1970-2005'!V164-'ICSY 1950-2003'!V164))</f>
        <v/>
      </c>
      <c r="W164" t="str">
        <f>IF('USGS 1970-2005'!W164="","",IF('ICSY 1950-2003'!W164="","",'USGS 1970-2005'!W164-'ICSY 1950-2003'!W164))</f>
        <v/>
      </c>
      <c r="X164" t="str">
        <f>IF('USGS 1970-2005'!X164="","",IF('ICSY 1950-2003'!X164="","",'USGS 1970-2005'!X164-'ICSY 1950-2003'!X164))</f>
        <v/>
      </c>
      <c r="Y164" t="str">
        <f>IF('USGS 1970-2005'!Y164="","",IF('ICSY 1950-2003'!Y164="","",'USGS 1970-2005'!Y164-'ICSY 1950-2003'!Y164))</f>
        <v/>
      </c>
      <c r="Z164" t="str">
        <f>IF('USGS 1970-2005'!Z164="","",IF('ICSY 1950-2003'!Z164="","",'USGS 1970-2005'!Z164-'ICSY 1950-2003'!Z164))</f>
        <v/>
      </c>
      <c r="AA164" t="str">
        <f>IF('USGS 1970-2005'!AA164="","",IF('ICSY 1950-2003'!AA164="","",'USGS 1970-2005'!AA164-'ICSY 1950-2003'!AA164))</f>
        <v/>
      </c>
      <c r="AB164" t="str">
        <f>IF('USGS 1970-2005'!AB164="","",IF('ICSY 1950-2003'!AB164="","",'USGS 1970-2005'!AB164-'ICSY 1950-2003'!AB164))</f>
        <v/>
      </c>
      <c r="AC164" t="str">
        <f>IF('USGS 1970-2005'!AC164="","",IF('ICSY 1950-2003'!AC164="","",'USGS 1970-2005'!AC164-'ICSY 1950-2003'!AC164))</f>
        <v/>
      </c>
      <c r="AD164">
        <f>IF('USGS 1970-2005'!AD164="","",IF('ICSY 1950-2003'!AD164="","",'USGS 1970-2005'!AD164-'ICSY 1950-2003'!AD164))</f>
        <v>30.539999999999964</v>
      </c>
      <c r="AE164">
        <f>IF('USGS 1970-2005'!AE164="","",IF('ICSY 1950-2003'!AE164="","",'USGS 1970-2005'!AE164-'ICSY 1950-2003'!AE164))</f>
        <v>-11</v>
      </c>
      <c r="AF164">
        <f>IF('USGS 1970-2005'!AF164="","",IF('ICSY 1950-2003'!AF164="","",'USGS 1970-2005'!AF164-'ICSY 1950-2003'!AF164))</f>
        <v>0</v>
      </c>
      <c r="AG164">
        <f>IF('USGS 1970-2005'!AG164="","",IF('ICSY 1950-2003'!AG164="","",'USGS 1970-2005'!AG164-'ICSY 1950-2003'!AG164))</f>
        <v>-105</v>
      </c>
      <c r="AH164">
        <f>IF('USGS 1970-2005'!AH164="","",IF('ICSY 1950-2003'!AH164="","",'USGS 1970-2005'!AH164-'ICSY 1950-2003'!AH164))</f>
        <v>-133</v>
      </c>
      <c r="AI164">
        <f>IF('USGS 1970-2005'!AI164="","",IF('ICSY 1950-2003'!AI164="","",'USGS 1970-2005'!AI164-'ICSY 1950-2003'!AI164))</f>
        <v>-130</v>
      </c>
      <c r="AJ164">
        <f>IF('USGS 1970-2005'!AJ164="","",IF('ICSY 1950-2003'!AJ164="","",'USGS 1970-2005'!AJ164-'ICSY 1950-2003'!AJ164))</f>
        <v>9</v>
      </c>
      <c r="AK164">
        <f>IF('USGS 1970-2005'!AK164="","",IF('ICSY 1950-2003'!AK164="","",'USGS 1970-2005'!AK164-'ICSY 1950-2003'!AK164))</f>
        <v>-103</v>
      </c>
      <c r="AL164">
        <f>IF('USGS 1970-2005'!AL164="","",IF('ICSY 1950-2003'!AL164="","",'USGS 1970-2005'!AL164-'ICSY 1950-2003'!AL164))</f>
        <v>54</v>
      </c>
      <c r="AM164">
        <f>IF('USGS 1970-2005'!AM164="","",IF('ICSY 1950-2003'!AM164="","",'USGS 1970-2005'!AM164-'ICSY 1950-2003'!AM164))</f>
        <v>31</v>
      </c>
      <c r="AN164">
        <f>IF('USGS 1970-2005'!AN164="","",IF('ICSY 1950-2003'!AN164="","",'USGS 1970-2005'!AN164-'ICSY 1950-2003'!AN164))</f>
        <v>116</v>
      </c>
      <c r="AO164">
        <f>IF('USGS 1970-2005'!AO164="","",IF('ICSY 1950-2003'!AO164="","",'USGS 1970-2005'!AO164-'ICSY 1950-2003'!AO164))</f>
        <v>-773</v>
      </c>
      <c r="AP164">
        <f>IF('USGS 1970-2005'!AP164="","",IF('ICSY 1950-2003'!AP164="","",'USGS 1970-2005'!AP164-'ICSY 1950-2003'!AP164))</f>
        <v>-577</v>
      </c>
      <c r="AQ164">
        <f>IF('USGS 1970-2005'!AQ164="","",IF('ICSY 1950-2003'!AQ164="","",'USGS 1970-2005'!AQ164-'ICSY 1950-2003'!AQ164))</f>
        <v>0</v>
      </c>
      <c r="AR164">
        <f>IF('USGS 1970-2005'!AR164="","",IF('ICSY 1950-2003'!AR164="","",'USGS 1970-2005'!AR164-'ICSY 1950-2003'!AR164))</f>
        <v>300</v>
      </c>
      <c r="AS164">
        <f>IF('USGS 1970-2005'!AS164="","",IF('ICSY 1950-2003'!AS164="","",'USGS 1970-2005'!AS164-'ICSY 1950-2003'!AS164))</f>
        <v>700</v>
      </c>
      <c r="AU164">
        <f t="shared" si="2"/>
        <v>-0.252</v>
      </c>
    </row>
    <row r="165" spans="1:47" x14ac:dyDescent="0.2">
      <c r="A165" t="s">
        <v>469</v>
      </c>
      <c r="B165" t="s">
        <v>470</v>
      </c>
      <c r="C165" t="s">
        <v>471</v>
      </c>
      <c r="L165">
        <f>IF('USGS 1970-2005'!L165="","",IF('ICSY 1950-2003'!L165="","",'USGS 1970-2005'!L165-'ICSY 1950-2003'!L165))</f>
        <v>-79.639999999999873</v>
      </c>
      <c r="M165">
        <f>IF('USGS 1970-2005'!M165="","",IF('ICSY 1950-2003'!M165="","",'USGS 1970-2005'!M165-'ICSY 1950-2003'!M165))</f>
        <v>-75.639999999999873</v>
      </c>
      <c r="N165">
        <f>IF('USGS 1970-2005'!N165="","",IF('ICSY 1950-2003'!N165="","",'USGS 1970-2005'!N165-'ICSY 1950-2003'!N165))</f>
        <v>95</v>
      </c>
      <c r="O165">
        <f>IF('USGS 1970-2005'!O165="","",IF('ICSY 1950-2003'!O165="","",'USGS 1970-2005'!O165-'ICSY 1950-2003'!O165))</f>
        <v>5.9099999999998545</v>
      </c>
      <c r="P165">
        <f>IF('USGS 1970-2005'!P165="","",IF('ICSY 1950-2003'!P165="","",'USGS 1970-2005'!P165-'ICSY 1950-2003'!P165))</f>
        <v>310.45000000000027</v>
      </c>
      <c r="Q165">
        <f>IF('USGS 1970-2005'!Q165="","",IF('ICSY 1950-2003'!Q165="","",'USGS 1970-2005'!Q165-'ICSY 1950-2003'!Q165))</f>
        <v>-193.63999999999987</v>
      </c>
      <c r="R165">
        <f>IF('USGS 1970-2005'!R165="","",IF('ICSY 1950-2003'!R165="","",'USGS 1970-2005'!R165-'ICSY 1950-2003'!R165))</f>
        <v>-51.449999999999818</v>
      </c>
      <c r="S165">
        <f>IF('USGS 1970-2005'!S165="","",IF('ICSY 1950-2003'!S165="","",'USGS 1970-2005'!S165-'ICSY 1950-2003'!S165))</f>
        <v>100.82000000000016</v>
      </c>
      <c r="T165">
        <f>IF('USGS 1970-2005'!T165="","",IF('ICSY 1950-2003'!T165="","",'USGS 1970-2005'!T165-'ICSY 1950-2003'!T165))</f>
        <v>-114.90999999999985</v>
      </c>
      <c r="U165">
        <f>IF('USGS 1970-2005'!U165="","",IF('ICSY 1950-2003'!U165="","",'USGS 1970-2005'!U165-'ICSY 1950-2003'!U165))</f>
        <v>402.45000000000027</v>
      </c>
      <c r="V165">
        <f>IF('USGS 1970-2005'!V165="","",IF('ICSY 1950-2003'!V165="","",'USGS 1970-2005'!V165-'ICSY 1950-2003'!V165))</f>
        <v>-0.26999999999998181</v>
      </c>
      <c r="W165">
        <f>IF('USGS 1970-2005'!W165="","",IF('ICSY 1950-2003'!W165="","",'USGS 1970-2005'!W165-'ICSY 1950-2003'!W165))</f>
        <v>-994.36000000000013</v>
      </c>
      <c r="X165">
        <f>IF('USGS 1970-2005'!X165="","",IF('ICSY 1950-2003'!X165="","",'USGS 1970-2005'!X165-'ICSY 1950-2003'!X165))</f>
        <v>48.450000000000273</v>
      </c>
      <c r="Y165">
        <f>IF('USGS 1970-2005'!Y165="","",IF('ICSY 1950-2003'!Y165="","",'USGS 1970-2005'!Y165-'ICSY 1950-2003'!Y165))</f>
        <v>1010.1800000000003</v>
      </c>
      <c r="Z165">
        <f>IF('USGS 1970-2005'!Z165="","",IF('ICSY 1950-2003'!Z165="","",'USGS 1970-2005'!Z165-'ICSY 1950-2003'!Z165))</f>
        <v>204.27000000000044</v>
      </c>
      <c r="AA165">
        <f>IF('USGS 1970-2005'!AA165="","",IF('ICSY 1950-2003'!AA165="","",'USGS 1970-2005'!AA165-'ICSY 1950-2003'!AA165))</f>
        <v>508.90999999999985</v>
      </c>
      <c r="AB165">
        <f>IF('USGS 1970-2005'!AB165="","",IF('ICSY 1950-2003'!AB165="","",'USGS 1970-2005'!AB165-'ICSY 1950-2003'!AB165))</f>
        <v>-536.64000000000033</v>
      </c>
      <c r="AC165">
        <f>IF('USGS 1970-2005'!AC165="","",IF('ICSY 1950-2003'!AC165="","",'USGS 1970-2005'!AC165-'ICSY 1950-2003'!AC165))</f>
        <v>337.44999999999982</v>
      </c>
      <c r="AD165">
        <f>IF('USGS 1970-2005'!AD165="","",IF('ICSY 1950-2003'!AD165="","",'USGS 1970-2005'!AD165-'ICSY 1950-2003'!AD165))</f>
        <v>-31.380000000000109</v>
      </c>
      <c r="AE165">
        <f>IF('USGS 1970-2005'!AE165="","",IF('ICSY 1950-2003'!AE165="","",'USGS 1970-2005'!AE165-'ICSY 1950-2003'!AE165))</f>
        <v>-189</v>
      </c>
      <c r="AF165">
        <f>IF('USGS 1970-2005'!AF165="","",IF('ICSY 1950-2003'!AF165="","",'USGS 1970-2005'!AF165-'ICSY 1950-2003'!AF165))</f>
        <v>0</v>
      </c>
      <c r="AG165">
        <f>IF('USGS 1970-2005'!AG165="","",IF('ICSY 1950-2003'!AG165="","",'USGS 1970-2005'!AG165-'ICSY 1950-2003'!AG165))</f>
        <v>0</v>
      </c>
      <c r="AH165">
        <f>IF('USGS 1970-2005'!AH165="","",IF('ICSY 1950-2003'!AH165="","",'USGS 1970-2005'!AH165-'ICSY 1950-2003'!AH165))</f>
        <v>-528</v>
      </c>
      <c r="AI165">
        <f>IF('USGS 1970-2005'!AI165="","",IF('ICSY 1950-2003'!AI165="","",'USGS 1970-2005'!AI165-'ICSY 1950-2003'!AI165))</f>
        <v>-237</v>
      </c>
      <c r="AJ165">
        <f>IF('USGS 1970-2005'!AJ165="","",IF('ICSY 1950-2003'!AJ165="","",'USGS 1970-2005'!AJ165-'ICSY 1950-2003'!AJ165))</f>
        <v>0</v>
      </c>
      <c r="AK165">
        <f>IF('USGS 1970-2005'!AK165="","",IF('ICSY 1950-2003'!AK165="","",'USGS 1970-2005'!AK165-'ICSY 1950-2003'!AK165))</f>
        <v>673</v>
      </c>
      <c r="AL165">
        <f>IF('USGS 1970-2005'!AL165="","",IF('ICSY 1950-2003'!AL165="","",'USGS 1970-2005'!AL165-'ICSY 1950-2003'!AL165))</f>
        <v>-667</v>
      </c>
      <c r="AM165">
        <f>IF('USGS 1970-2005'!AM165="","",IF('ICSY 1950-2003'!AM165="","",'USGS 1970-2005'!AM165-'ICSY 1950-2003'!AM165))</f>
        <v>-535</v>
      </c>
      <c r="AN165">
        <f>IF('USGS 1970-2005'!AN165="","",IF('ICSY 1950-2003'!AN165="","",'USGS 1970-2005'!AN165-'ICSY 1950-2003'!AN165))</f>
        <v>-463</v>
      </c>
      <c r="AO165">
        <f>IF('USGS 1970-2005'!AO165="","",IF('ICSY 1950-2003'!AO165="","",'USGS 1970-2005'!AO165-'ICSY 1950-2003'!AO165))</f>
        <v>-35</v>
      </c>
      <c r="AP165">
        <f>IF('USGS 1970-2005'!AP165="","",IF('ICSY 1950-2003'!AP165="","",'USGS 1970-2005'!AP165-'ICSY 1950-2003'!AP165))</f>
        <v>586</v>
      </c>
      <c r="AQ165">
        <f>IF('USGS 1970-2005'!AQ165="","",IF('ICSY 1950-2003'!AQ165="","",'USGS 1970-2005'!AQ165-'ICSY 1950-2003'!AQ165))</f>
        <v>1326</v>
      </c>
      <c r="AR165">
        <f>IF('USGS 1970-2005'!AR165="","",IF('ICSY 1950-2003'!AR165="","",'USGS 1970-2005'!AR165-'ICSY 1950-2003'!AR165))</f>
        <v>1065</v>
      </c>
      <c r="AS165">
        <f>IF('USGS 1970-2005'!AS165="","",IF('ICSY 1950-2003'!AS165="","",'USGS 1970-2005'!AS165-'ICSY 1950-2003'!AS165))</f>
        <v>2155</v>
      </c>
      <c r="AU165">
        <f t="shared" si="2"/>
        <v>4.1050000000000004</v>
      </c>
    </row>
    <row r="166" spans="1:47" x14ac:dyDescent="0.2">
      <c r="A166" t="s">
        <v>472</v>
      </c>
      <c r="B166" t="s">
        <v>473</v>
      </c>
      <c r="C166" t="s">
        <v>474</v>
      </c>
      <c r="L166" t="str">
        <f>IF('USGS 1970-2005'!L166="","",IF('ICSY 1950-2003'!L166="","",'USGS 1970-2005'!L166-'ICSY 1950-2003'!L166))</f>
        <v/>
      </c>
      <c r="M166" t="str">
        <f>IF('USGS 1970-2005'!M166="","",IF('ICSY 1950-2003'!M166="","",'USGS 1970-2005'!M166-'ICSY 1950-2003'!M166))</f>
        <v/>
      </c>
      <c r="N166" t="str">
        <f>IF('USGS 1970-2005'!N166="","",IF('ICSY 1950-2003'!N166="","",'USGS 1970-2005'!N166-'ICSY 1950-2003'!N166))</f>
        <v/>
      </c>
      <c r="O166" t="str">
        <f>IF('USGS 1970-2005'!O166="","",IF('ICSY 1950-2003'!O166="","",'USGS 1970-2005'!O166-'ICSY 1950-2003'!O166))</f>
        <v/>
      </c>
      <c r="P166" t="str">
        <f>IF('USGS 1970-2005'!P166="","",IF('ICSY 1950-2003'!P166="","",'USGS 1970-2005'!P166-'ICSY 1950-2003'!P166))</f>
        <v/>
      </c>
      <c r="Q166" t="str">
        <f>IF('USGS 1970-2005'!Q166="","",IF('ICSY 1950-2003'!Q166="","",'USGS 1970-2005'!Q166-'ICSY 1950-2003'!Q166))</f>
        <v/>
      </c>
      <c r="R166" t="str">
        <f>IF('USGS 1970-2005'!R166="","",IF('ICSY 1950-2003'!R166="","",'USGS 1970-2005'!R166-'ICSY 1950-2003'!R166))</f>
        <v/>
      </c>
      <c r="S166" t="str">
        <f>IF('USGS 1970-2005'!S166="","",IF('ICSY 1950-2003'!S166="","",'USGS 1970-2005'!S166-'ICSY 1950-2003'!S166))</f>
        <v/>
      </c>
      <c r="T166" t="str">
        <f>IF('USGS 1970-2005'!T166="","",IF('ICSY 1950-2003'!T166="","",'USGS 1970-2005'!T166-'ICSY 1950-2003'!T166))</f>
        <v/>
      </c>
      <c r="U166" t="str">
        <f>IF('USGS 1970-2005'!U166="","",IF('ICSY 1950-2003'!U166="","",'USGS 1970-2005'!U166-'ICSY 1950-2003'!U166))</f>
        <v/>
      </c>
      <c r="V166" t="str">
        <f>IF('USGS 1970-2005'!V166="","",IF('ICSY 1950-2003'!V166="","",'USGS 1970-2005'!V166-'ICSY 1950-2003'!V166))</f>
        <v/>
      </c>
      <c r="W166" t="str">
        <f>IF('USGS 1970-2005'!W166="","",IF('ICSY 1950-2003'!W166="","",'USGS 1970-2005'!W166-'ICSY 1950-2003'!W166))</f>
        <v/>
      </c>
      <c r="X166" t="str">
        <f>IF('USGS 1970-2005'!X166="","",IF('ICSY 1950-2003'!X166="","",'USGS 1970-2005'!X166-'ICSY 1950-2003'!X166))</f>
        <v/>
      </c>
      <c r="Y166" t="str">
        <f>IF('USGS 1970-2005'!Y166="","",IF('ICSY 1950-2003'!Y166="","",'USGS 1970-2005'!Y166-'ICSY 1950-2003'!Y166))</f>
        <v/>
      </c>
      <c r="Z166" t="str">
        <f>IF('USGS 1970-2005'!Z166="","",IF('ICSY 1950-2003'!Z166="","",'USGS 1970-2005'!Z166-'ICSY 1950-2003'!Z166))</f>
        <v/>
      </c>
      <c r="AA166" t="str">
        <f>IF('USGS 1970-2005'!AA166="","",IF('ICSY 1950-2003'!AA166="","",'USGS 1970-2005'!AA166-'ICSY 1950-2003'!AA166))</f>
        <v/>
      </c>
      <c r="AB166" t="str">
        <f>IF('USGS 1970-2005'!AB166="","",IF('ICSY 1950-2003'!AB166="","",'USGS 1970-2005'!AB166-'ICSY 1950-2003'!AB166))</f>
        <v/>
      </c>
      <c r="AC166" t="str">
        <f>IF('USGS 1970-2005'!AC166="","",IF('ICSY 1950-2003'!AC166="","",'USGS 1970-2005'!AC166-'ICSY 1950-2003'!AC166))</f>
        <v/>
      </c>
      <c r="AD166" t="str">
        <f>IF('USGS 1970-2005'!AD166="","",IF('ICSY 1950-2003'!AD166="","",'USGS 1970-2005'!AD166-'ICSY 1950-2003'!AD166))</f>
        <v/>
      </c>
      <c r="AE166" t="str">
        <f>IF('USGS 1970-2005'!AE166="","",IF('ICSY 1950-2003'!AE166="","",'USGS 1970-2005'!AE166-'ICSY 1950-2003'!AE166))</f>
        <v/>
      </c>
      <c r="AF166" t="str">
        <f>IF('USGS 1970-2005'!AF166="","",IF('ICSY 1950-2003'!AF166="","",'USGS 1970-2005'!AF166-'ICSY 1950-2003'!AF166))</f>
        <v/>
      </c>
      <c r="AG166" t="str">
        <f>IF('USGS 1970-2005'!AG166="","",IF('ICSY 1950-2003'!AG166="","",'USGS 1970-2005'!AG166-'ICSY 1950-2003'!AG166))</f>
        <v/>
      </c>
      <c r="AH166" t="str">
        <f>IF('USGS 1970-2005'!AH166="","",IF('ICSY 1950-2003'!AH166="","",'USGS 1970-2005'!AH166-'ICSY 1950-2003'!AH166))</f>
        <v/>
      </c>
      <c r="AI166" t="str">
        <f>IF('USGS 1970-2005'!AI166="","",IF('ICSY 1950-2003'!AI166="","",'USGS 1970-2005'!AI166-'ICSY 1950-2003'!AI166))</f>
        <v/>
      </c>
      <c r="AJ166" t="str">
        <f>IF('USGS 1970-2005'!AJ166="","",IF('ICSY 1950-2003'!AJ166="","",'USGS 1970-2005'!AJ166-'ICSY 1950-2003'!AJ166))</f>
        <v/>
      </c>
      <c r="AK166" t="str">
        <f>IF('USGS 1970-2005'!AK166="","",IF('ICSY 1950-2003'!AK166="","",'USGS 1970-2005'!AK166-'ICSY 1950-2003'!AK166))</f>
        <v/>
      </c>
      <c r="AL166" t="str">
        <f>IF('USGS 1970-2005'!AL166="","",IF('ICSY 1950-2003'!AL166="","",'USGS 1970-2005'!AL166-'ICSY 1950-2003'!AL166))</f>
        <v/>
      </c>
      <c r="AM166" t="str">
        <f>IF('USGS 1970-2005'!AM166="","",IF('ICSY 1950-2003'!AM166="","",'USGS 1970-2005'!AM166-'ICSY 1950-2003'!AM166))</f>
        <v/>
      </c>
      <c r="AN166" t="str">
        <f>IF('USGS 1970-2005'!AN166="","",IF('ICSY 1950-2003'!AN166="","",'USGS 1970-2005'!AN166-'ICSY 1950-2003'!AN166))</f>
        <v/>
      </c>
      <c r="AO166" t="str">
        <f>IF('USGS 1970-2005'!AO166="","",IF('ICSY 1950-2003'!AO166="","",'USGS 1970-2005'!AO166-'ICSY 1950-2003'!AO166))</f>
        <v/>
      </c>
      <c r="AP166" t="str">
        <f>IF('USGS 1970-2005'!AP166="","",IF('ICSY 1950-2003'!AP166="","",'USGS 1970-2005'!AP166-'ICSY 1950-2003'!AP166))</f>
        <v/>
      </c>
      <c r="AQ166" t="str">
        <f>IF('USGS 1970-2005'!AQ166="","",IF('ICSY 1950-2003'!AQ166="","",'USGS 1970-2005'!AQ166-'ICSY 1950-2003'!AQ166))</f>
        <v/>
      </c>
      <c r="AR166" t="str">
        <f>IF('USGS 1970-2005'!AR166="","",IF('ICSY 1950-2003'!AR166="","",'USGS 1970-2005'!AR166-'ICSY 1950-2003'!AR166))</f>
        <v/>
      </c>
      <c r="AS166" t="str">
        <f>IF('USGS 1970-2005'!AS166="","",IF('ICSY 1950-2003'!AS166="","",'USGS 1970-2005'!AS166-'ICSY 1950-2003'!AS166))</f>
        <v/>
      </c>
      <c r="AU166">
        <f t="shared" si="2"/>
        <v>0</v>
      </c>
    </row>
    <row r="167" spans="1:47" x14ac:dyDescent="0.2">
      <c r="A167" t="s">
        <v>475</v>
      </c>
      <c r="B167" t="s">
        <v>476</v>
      </c>
      <c r="C167" t="s">
        <v>477</v>
      </c>
      <c r="L167" t="str">
        <f>IF('USGS 1970-2005'!L167="","",IF('ICSY 1950-2003'!L167="","",'USGS 1970-2005'!L167-'ICSY 1950-2003'!L167))</f>
        <v/>
      </c>
      <c r="M167" t="str">
        <f>IF('USGS 1970-2005'!M167="","",IF('ICSY 1950-2003'!M167="","",'USGS 1970-2005'!M167-'ICSY 1950-2003'!M167))</f>
        <v/>
      </c>
      <c r="N167" t="str">
        <f>IF('USGS 1970-2005'!N167="","",IF('ICSY 1950-2003'!N167="","",'USGS 1970-2005'!N167-'ICSY 1950-2003'!N167))</f>
        <v/>
      </c>
      <c r="O167" t="str">
        <f>IF('USGS 1970-2005'!O167="","",IF('ICSY 1950-2003'!O167="","",'USGS 1970-2005'!O167-'ICSY 1950-2003'!O167))</f>
        <v/>
      </c>
      <c r="P167" t="str">
        <f>IF('USGS 1970-2005'!P167="","",IF('ICSY 1950-2003'!P167="","",'USGS 1970-2005'!P167-'ICSY 1950-2003'!P167))</f>
        <v/>
      </c>
      <c r="Q167" t="str">
        <f>IF('USGS 1970-2005'!Q167="","",IF('ICSY 1950-2003'!Q167="","",'USGS 1970-2005'!Q167-'ICSY 1950-2003'!Q167))</f>
        <v/>
      </c>
      <c r="R167" t="str">
        <f>IF('USGS 1970-2005'!R167="","",IF('ICSY 1950-2003'!R167="","",'USGS 1970-2005'!R167-'ICSY 1950-2003'!R167))</f>
        <v/>
      </c>
      <c r="S167" t="str">
        <f>IF('USGS 1970-2005'!S167="","",IF('ICSY 1950-2003'!S167="","",'USGS 1970-2005'!S167-'ICSY 1950-2003'!S167))</f>
        <v/>
      </c>
      <c r="T167" t="str">
        <f>IF('USGS 1970-2005'!T167="","",IF('ICSY 1950-2003'!T167="","",'USGS 1970-2005'!T167-'ICSY 1950-2003'!T167))</f>
        <v/>
      </c>
      <c r="U167" t="str">
        <f>IF('USGS 1970-2005'!U167="","",IF('ICSY 1950-2003'!U167="","",'USGS 1970-2005'!U167-'ICSY 1950-2003'!U167))</f>
        <v/>
      </c>
      <c r="V167" t="str">
        <f>IF('USGS 1970-2005'!V167="","",IF('ICSY 1950-2003'!V167="","",'USGS 1970-2005'!V167-'ICSY 1950-2003'!V167))</f>
        <v/>
      </c>
      <c r="W167" t="str">
        <f>IF('USGS 1970-2005'!W167="","",IF('ICSY 1950-2003'!W167="","",'USGS 1970-2005'!W167-'ICSY 1950-2003'!W167))</f>
        <v/>
      </c>
      <c r="X167" t="str">
        <f>IF('USGS 1970-2005'!X167="","",IF('ICSY 1950-2003'!X167="","",'USGS 1970-2005'!X167-'ICSY 1950-2003'!X167))</f>
        <v/>
      </c>
      <c r="Y167" t="str">
        <f>IF('USGS 1970-2005'!Y167="","",IF('ICSY 1950-2003'!Y167="","",'USGS 1970-2005'!Y167-'ICSY 1950-2003'!Y167))</f>
        <v/>
      </c>
      <c r="Z167" t="str">
        <f>IF('USGS 1970-2005'!Z167="","",IF('ICSY 1950-2003'!Z167="","",'USGS 1970-2005'!Z167-'ICSY 1950-2003'!Z167))</f>
        <v/>
      </c>
      <c r="AA167" t="str">
        <f>IF('USGS 1970-2005'!AA167="","",IF('ICSY 1950-2003'!AA167="","",'USGS 1970-2005'!AA167-'ICSY 1950-2003'!AA167))</f>
        <v/>
      </c>
      <c r="AB167" t="str">
        <f>IF('USGS 1970-2005'!AB167="","",IF('ICSY 1950-2003'!AB167="","",'USGS 1970-2005'!AB167-'ICSY 1950-2003'!AB167))</f>
        <v/>
      </c>
      <c r="AC167" t="str">
        <f>IF('USGS 1970-2005'!AC167="","",IF('ICSY 1950-2003'!AC167="","",'USGS 1970-2005'!AC167-'ICSY 1950-2003'!AC167))</f>
        <v/>
      </c>
      <c r="AD167" t="str">
        <f>IF('USGS 1970-2005'!AD167="","",IF('ICSY 1950-2003'!AD167="","",'USGS 1970-2005'!AD167-'ICSY 1950-2003'!AD167))</f>
        <v/>
      </c>
      <c r="AE167" t="str">
        <f>IF('USGS 1970-2005'!AE167="","",IF('ICSY 1950-2003'!AE167="","",'USGS 1970-2005'!AE167-'ICSY 1950-2003'!AE167))</f>
        <v/>
      </c>
      <c r="AF167" t="str">
        <f>IF('USGS 1970-2005'!AF167="","",IF('ICSY 1950-2003'!AF167="","",'USGS 1970-2005'!AF167-'ICSY 1950-2003'!AF167))</f>
        <v/>
      </c>
      <c r="AG167" t="str">
        <f>IF('USGS 1970-2005'!AG167="","",IF('ICSY 1950-2003'!AG167="","",'USGS 1970-2005'!AG167-'ICSY 1950-2003'!AG167))</f>
        <v/>
      </c>
      <c r="AH167" t="str">
        <f>IF('USGS 1970-2005'!AH167="","",IF('ICSY 1950-2003'!AH167="","",'USGS 1970-2005'!AH167-'ICSY 1950-2003'!AH167))</f>
        <v/>
      </c>
      <c r="AI167" t="str">
        <f>IF('USGS 1970-2005'!AI167="","",IF('ICSY 1950-2003'!AI167="","",'USGS 1970-2005'!AI167-'ICSY 1950-2003'!AI167))</f>
        <v/>
      </c>
      <c r="AJ167" t="str">
        <f>IF('USGS 1970-2005'!AJ167="","",IF('ICSY 1950-2003'!AJ167="","",'USGS 1970-2005'!AJ167-'ICSY 1950-2003'!AJ167))</f>
        <v/>
      </c>
      <c r="AK167" t="str">
        <f>IF('USGS 1970-2005'!AK167="","",IF('ICSY 1950-2003'!AK167="","",'USGS 1970-2005'!AK167-'ICSY 1950-2003'!AK167))</f>
        <v/>
      </c>
      <c r="AL167" t="str">
        <f>IF('USGS 1970-2005'!AL167="","",IF('ICSY 1950-2003'!AL167="","",'USGS 1970-2005'!AL167-'ICSY 1950-2003'!AL167))</f>
        <v/>
      </c>
      <c r="AM167" t="str">
        <f>IF('USGS 1970-2005'!AM167="","",IF('ICSY 1950-2003'!AM167="","",'USGS 1970-2005'!AM167-'ICSY 1950-2003'!AM167))</f>
        <v/>
      </c>
      <c r="AN167" t="str">
        <f>IF('USGS 1970-2005'!AN167="","",IF('ICSY 1950-2003'!AN167="","",'USGS 1970-2005'!AN167-'ICSY 1950-2003'!AN167))</f>
        <v/>
      </c>
      <c r="AO167" t="str">
        <f>IF('USGS 1970-2005'!AO167="","",IF('ICSY 1950-2003'!AO167="","",'USGS 1970-2005'!AO167-'ICSY 1950-2003'!AO167))</f>
        <v/>
      </c>
      <c r="AP167" t="str">
        <f>IF('USGS 1970-2005'!AP167="","",IF('ICSY 1950-2003'!AP167="","",'USGS 1970-2005'!AP167-'ICSY 1950-2003'!AP167))</f>
        <v/>
      </c>
      <c r="AQ167" t="str">
        <f>IF('USGS 1970-2005'!AQ167="","",IF('ICSY 1950-2003'!AQ167="","",'USGS 1970-2005'!AQ167-'ICSY 1950-2003'!AQ167))</f>
        <v/>
      </c>
      <c r="AR167" t="str">
        <f>IF('USGS 1970-2005'!AR167="","",IF('ICSY 1950-2003'!AR167="","",'USGS 1970-2005'!AR167-'ICSY 1950-2003'!AR167))</f>
        <v/>
      </c>
      <c r="AS167" t="str">
        <f>IF('USGS 1970-2005'!AS167="","",IF('ICSY 1950-2003'!AS167="","",'USGS 1970-2005'!AS167-'ICSY 1950-2003'!AS167))</f>
        <v/>
      </c>
      <c r="AU167">
        <f t="shared" si="2"/>
        <v>0</v>
      </c>
    </row>
    <row r="168" spans="1:47" x14ac:dyDescent="0.2">
      <c r="A168" t="s">
        <v>478</v>
      </c>
      <c r="B168" t="s">
        <v>479</v>
      </c>
      <c r="C168" t="s">
        <v>480</v>
      </c>
      <c r="L168">
        <f>IF('USGS 1970-2005'!L168="","",IF('ICSY 1950-2003'!L168="","",'USGS 1970-2005'!L168-'ICSY 1950-2003'!L168))</f>
        <v>63.550000000000011</v>
      </c>
      <c r="M168">
        <f>IF('USGS 1970-2005'!M168="","",IF('ICSY 1950-2003'!M168="","",'USGS 1970-2005'!M168-'ICSY 1950-2003'!M168))</f>
        <v>89.82</v>
      </c>
      <c r="N168">
        <f>IF('USGS 1970-2005'!N168="","",IF('ICSY 1950-2003'!N168="","",'USGS 1970-2005'!N168-'ICSY 1950-2003'!N168))</f>
        <v>24.449999999999989</v>
      </c>
      <c r="O168">
        <f>IF('USGS 1970-2005'!O168="","",IF('ICSY 1950-2003'!O168="","",'USGS 1970-2005'!O168-'ICSY 1950-2003'!O168))</f>
        <v>0.55000000000001137</v>
      </c>
      <c r="P168">
        <f>IF('USGS 1970-2005'!P168="","",IF('ICSY 1950-2003'!P168="","",'USGS 1970-2005'!P168-'ICSY 1950-2003'!P168))</f>
        <v>0.44999999999998863</v>
      </c>
      <c r="Q168">
        <f>IF('USGS 1970-2005'!Q168="","",IF('ICSY 1950-2003'!Q168="","",'USGS 1970-2005'!Q168-'ICSY 1950-2003'!Q168))</f>
        <v>0.26999999999998181</v>
      </c>
      <c r="R168">
        <f>IF('USGS 1970-2005'!R168="","",IF('ICSY 1950-2003'!R168="","",'USGS 1970-2005'!R168-'ICSY 1950-2003'!R168))</f>
        <v>1.6399999999999864</v>
      </c>
      <c r="S168">
        <f>IF('USGS 1970-2005'!S168="","",IF('ICSY 1950-2003'!S168="","",'USGS 1970-2005'!S168-'ICSY 1950-2003'!S168))</f>
        <v>-8.9999999999974989E-2</v>
      </c>
      <c r="T168">
        <f>IF('USGS 1970-2005'!T168="","",IF('ICSY 1950-2003'!T168="","",'USGS 1970-2005'!T168-'ICSY 1950-2003'!T168))</f>
        <v>0.91000000000002501</v>
      </c>
      <c r="U168">
        <f>IF('USGS 1970-2005'!U168="","",IF('ICSY 1950-2003'!U168="","",'USGS 1970-2005'!U168-'ICSY 1950-2003'!U168))</f>
        <v>0.91000000000002501</v>
      </c>
      <c r="V168">
        <f>IF('USGS 1970-2005'!V168="","",IF('ICSY 1950-2003'!V168="","",'USGS 1970-2005'!V168-'ICSY 1950-2003'!V168))</f>
        <v>1.3600000000000136</v>
      </c>
      <c r="W168">
        <f>IF('USGS 1970-2005'!W168="","",IF('ICSY 1950-2003'!W168="","",'USGS 1970-2005'!W168-'ICSY 1950-2003'!W168))</f>
        <v>0.90999999999996817</v>
      </c>
      <c r="X168">
        <f>IF('USGS 1970-2005'!X168="","",IF('ICSY 1950-2003'!X168="","",'USGS 1970-2005'!X168-'ICSY 1950-2003'!X168))</f>
        <v>0.91000000000002501</v>
      </c>
      <c r="Y168">
        <f>IF('USGS 1970-2005'!Y168="","",IF('ICSY 1950-2003'!Y168="","",'USGS 1970-2005'!Y168-'ICSY 1950-2003'!Y168))</f>
        <v>0.26999999999998181</v>
      </c>
      <c r="Z168">
        <f>IF('USGS 1970-2005'!Z168="","",IF('ICSY 1950-2003'!Z168="","",'USGS 1970-2005'!Z168-'ICSY 1950-2003'!Z168))</f>
        <v>0.55000000000001137</v>
      </c>
      <c r="AA168">
        <f>IF('USGS 1970-2005'!AA168="","",IF('ICSY 1950-2003'!AA168="","",'USGS 1970-2005'!AA168-'ICSY 1950-2003'!AA168))</f>
        <v>0.44999999999998863</v>
      </c>
      <c r="AB168">
        <f>IF('USGS 1970-2005'!AB168="","",IF('ICSY 1950-2003'!AB168="","",'USGS 1970-2005'!AB168-'ICSY 1950-2003'!AB168))</f>
        <v>0.36000000000001364</v>
      </c>
      <c r="AC168">
        <f>IF('USGS 1970-2005'!AC168="","",IF('ICSY 1950-2003'!AC168="","",'USGS 1970-2005'!AC168-'ICSY 1950-2003'!AC168))</f>
        <v>1</v>
      </c>
      <c r="AD168">
        <f>IF('USGS 1970-2005'!AD168="","",IF('ICSY 1950-2003'!AD168="","",'USGS 1970-2005'!AD168-'ICSY 1950-2003'!AD168))</f>
        <v>32.580000000000013</v>
      </c>
      <c r="AE168">
        <f>IF('USGS 1970-2005'!AE168="","",IF('ICSY 1950-2003'!AE168="","",'USGS 1970-2005'!AE168-'ICSY 1950-2003'!AE168))</f>
        <v>-16</v>
      </c>
      <c r="AF168">
        <f>IF('USGS 1970-2005'!AF168="","",IF('ICSY 1950-2003'!AF168="","",'USGS 1970-2005'!AF168-'ICSY 1950-2003'!AF168))</f>
        <v>-25</v>
      </c>
      <c r="AG168">
        <f>IF('USGS 1970-2005'!AG168="","",IF('ICSY 1950-2003'!AG168="","",'USGS 1970-2005'!AG168-'ICSY 1950-2003'!AG168))</f>
        <v>0</v>
      </c>
      <c r="AH168">
        <f>IF('USGS 1970-2005'!AH168="","",IF('ICSY 1950-2003'!AH168="","",'USGS 1970-2005'!AH168-'ICSY 1950-2003'!AH168))</f>
        <v>-223</v>
      </c>
      <c r="AI168">
        <f>IF('USGS 1970-2005'!AI168="","",IF('ICSY 1950-2003'!AI168="","",'USGS 1970-2005'!AI168-'ICSY 1950-2003'!AI168))</f>
        <v>-49</v>
      </c>
      <c r="AJ168">
        <f>IF('USGS 1970-2005'!AJ168="","",IF('ICSY 1950-2003'!AJ168="","",'USGS 1970-2005'!AJ168-'ICSY 1950-2003'!AJ168))</f>
        <v>-63</v>
      </c>
      <c r="AK168">
        <f>IF('USGS 1970-2005'!AK168="","",IF('ICSY 1950-2003'!AK168="","",'USGS 1970-2005'!AK168-'ICSY 1950-2003'!AK168))</f>
        <v>-43</v>
      </c>
      <c r="AL168">
        <f>IF('USGS 1970-2005'!AL168="","",IF('ICSY 1950-2003'!AL168="","",'USGS 1970-2005'!AL168-'ICSY 1950-2003'!AL168))</f>
        <v>-4</v>
      </c>
      <c r="AM168">
        <f>IF('USGS 1970-2005'!AM168="","",IF('ICSY 1950-2003'!AM168="","",'USGS 1970-2005'!AM168-'ICSY 1950-2003'!AM168))</f>
        <v>-52</v>
      </c>
      <c r="AN168">
        <f>IF('USGS 1970-2005'!AN168="","",IF('ICSY 1950-2003'!AN168="","",'USGS 1970-2005'!AN168-'ICSY 1950-2003'!AN168))</f>
        <v>-64</v>
      </c>
      <c r="AO168">
        <f>IF('USGS 1970-2005'!AO168="","",IF('ICSY 1950-2003'!AO168="","",'USGS 1970-2005'!AO168-'ICSY 1950-2003'!AO168))</f>
        <v>-216</v>
      </c>
      <c r="AP168">
        <f>IF('USGS 1970-2005'!AP168="","",IF('ICSY 1950-2003'!AP168="","",'USGS 1970-2005'!AP168-'ICSY 1950-2003'!AP168))</f>
        <v>100.79999999999995</v>
      </c>
      <c r="AQ168">
        <f>IF('USGS 1970-2005'!AQ168="","",IF('ICSY 1950-2003'!AQ168="","",'USGS 1970-2005'!AQ168-'ICSY 1950-2003'!AQ168))</f>
        <v>60</v>
      </c>
      <c r="AR168">
        <f>IF('USGS 1970-2005'!AR168="","",IF('ICSY 1950-2003'!AR168="","",'USGS 1970-2005'!AR168-'ICSY 1950-2003'!AR168))</f>
        <v>-12</v>
      </c>
      <c r="AS168">
        <f>IF('USGS 1970-2005'!AS168="","",IF('ICSY 1950-2003'!AS168="","",'USGS 1970-2005'!AS168-'ICSY 1950-2003'!AS168))</f>
        <v>119</v>
      </c>
      <c r="AU168">
        <f t="shared" si="2"/>
        <v>-0.11120000000000005</v>
      </c>
    </row>
    <row r="169" spans="1:47" x14ac:dyDescent="0.2">
      <c r="A169" t="s">
        <v>481</v>
      </c>
      <c r="B169" t="s">
        <v>482</v>
      </c>
      <c r="C169" t="s">
        <v>483</v>
      </c>
      <c r="L169" t="str">
        <f>IF('USGS 1970-2005'!L169="","",IF('ICSY 1950-2003'!L169="","",'USGS 1970-2005'!L169-'ICSY 1950-2003'!L169))</f>
        <v/>
      </c>
      <c r="M169" t="str">
        <f>IF('USGS 1970-2005'!M169="","",IF('ICSY 1950-2003'!M169="","",'USGS 1970-2005'!M169-'ICSY 1950-2003'!M169))</f>
        <v/>
      </c>
      <c r="N169" t="str">
        <f>IF('USGS 1970-2005'!N169="","",IF('ICSY 1950-2003'!N169="","",'USGS 1970-2005'!N169-'ICSY 1950-2003'!N169))</f>
        <v/>
      </c>
      <c r="O169" t="str">
        <f>IF('USGS 1970-2005'!O169="","",IF('ICSY 1950-2003'!O169="","",'USGS 1970-2005'!O169-'ICSY 1950-2003'!O169))</f>
        <v/>
      </c>
      <c r="P169" t="str">
        <f>IF('USGS 1970-2005'!P169="","",IF('ICSY 1950-2003'!P169="","",'USGS 1970-2005'!P169-'ICSY 1950-2003'!P169))</f>
        <v/>
      </c>
      <c r="Q169" t="str">
        <f>IF('USGS 1970-2005'!Q169="","",IF('ICSY 1950-2003'!Q169="","",'USGS 1970-2005'!Q169-'ICSY 1950-2003'!Q169))</f>
        <v/>
      </c>
      <c r="R169" t="str">
        <f>IF('USGS 1970-2005'!R169="","",IF('ICSY 1950-2003'!R169="","",'USGS 1970-2005'!R169-'ICSY 1950-2003'!R169))</f>
        <v/>
      </c>
      <c r="S169" t="str">
        <f>IF('USGS 1970-2005'!S169="","",IF('ICSY 1950-2003'!S169="","",'USGS 1970-2005'!S169-'ICSY 1950-2003'!S169))</f>
        <v/>
      </c>
      <c r="T169" t="str">
        <f>IF('USGS 1970-2005'!T169="","",IF('ICSY 1950-2003'!T169="","",'USGS 1970-2005'!T169-'ICSY 1950-2003'!T169))</f>
        <v/>
      </c>
      <c r="U169" t="str">
        <f>IF('USGS 1970-2005'!U169="","",IF('ICSY 1950-2003'!U169="","",'USGS 1970-2005'!U169-'ICSY 1950-2003'!U169))</f>
        <v/>
      </c>
      <c r="V169" t="str">
        <f>IF('USGS 1970-2005'!V169="","",IF('ICSY 1950-2003'!V169="","",'USGS 1970-2005'!V169-'ICSY 1950-2003'!V169))</f>
        <v/>
      </c>
      <c r="W169" t="str">
        <f>IF('USGS 1970-2005'!W169="","",IF('ICSY 1950-2003'!W169="","",'USGS 1970-2005'!W169-'ICSY 1950-2003'!W169))</f>
        <v/>
      </c>
      <c r="X169" t="str">
        <f>IF('USGS 1970-2005'!X169="","",IF('ICSY 1950-2003'!X169="","",'USGS 1970-2005'!X169-'ICSY 1950-2003'!X169))</f>
        <v/>
      </c>
      <c r="Y169" t="str">
        <f>IF('USGS 1970-2005'!Y169="","",IF('ICSY 1950-2003'!Y169="","",'USGS 1970-2005'!Y169-'ICSY 1950-2003'!Y169))</f>
        <v/>
      </c>
      <c r="Z169" t="str">
        <f>IF('USGS 1970-2005'!Z169="","",IF('ICSY 1950-2003'!Z169="","",'USGS 1970-2005'!Z169-'ICSY 1950-2003'!Z169))</f>
        <v/>
      </c>
      <c r="AA169" t="str">
        <f>IF('USGS 1970-2005'!AA169="","",IF('ICSY 1950-2003'!AA169="","",'USGS 1970-2005'!AA169-'ICSY 1950-2003'!AA169))</f>
        <v/>
      </c>
      <c r="AB169" t="str">
        <f>IF('USGS 1970-2005'!AB169="","",IF('ICSY 1950-2003'!AB169="","",'USGS 1970-2005'!AB169-'ICSY 1950-2003'!AB169))</f>
        <v/>
      </c>
      <c r="AC169" t="str">
        <f>IF('USGS 1970-2005'!AC169="","",IF('ICSY 1950-2003'!AC169="","",'USGS 1970-2005'!AC169-'ICSY 1950-2003'!AC169))</f>
        <v/>
      </c>
      <c r="AD169" t="str">
        <f>IF('USGS 1970-2005'!AD169="","",IF('ICSY 1950-2003'!AD169="","",'USGS 1970-2005'!AD169-'ICSY 1950-2003'!AD169))</f>
        <v/>
      </c>
      <c r="AE169" t="str">
        <f>IF('USGS 1970-2005'!AE169="","",IF('ICSY 1950-2003'!AE169="","",'USGS 1970-2005'!AE169-'ICSY 1950-2003'!AE169))</f>
        <v/>
      </c>
      <c r="AF169" t="str">
        <f>IF('USGS 1970-2005'!AF169="","",IF('ICSY 1950-2003'!AF169="","",'USGS 1970-2005'!AF169-'ICSY 1950-2003'!AF169))</f>
        <v/>
      </c>
      <c r="AG169" t="str">
        <f>IF('USGS 1970-2005'!AG169="","",IF('ICSY 1950-2003'!AG169="","",'USGS 1970-2005'!AG169-'ICSY 1950-2003'!AG169))</f>
        <v/>
      </c>
      <c r="AH169" t="str">
        <f>IF('USGS 1970-2005'!AH169="","",IF('ICSY 1950-2003'!AH169="","",'USGS 1970-2005'!AH169-'ICSY 1950-2003'!AH169))</f>
        <v/>
      </c>
      <c r="AI169" t="str">
        <f>IF('USGS 1970-2005'!AI169="","",IF('ICSY 1950-2003'!AI169="","",'USGS 1970-2005'!AI169-'ICSY 1950-2003'!AI169))</f>
        <v/>
      </c>
      <c r="AJ169" t="str">
        <f>IF('USGS 1970-2005'!AJ169="","",IF('ICSY 1950-2003'!AJ169="","",'USGS 1970-2005'!AJ169-'ICSY 1950-2003'!AJ169))</f>
        <v/>
      </c>
      <c r="AK169" t="str">
        <f>IF('USGS 1970-2005'!AK169="","",IF('ICSY 1950-2003'!AK169="","",'USGS 1970-2005'!AK169-'ICSY 1950-2003'!AK169))</f>
        <v/>
      </c>
      <c r="AL169" t="str">
        <f>IF('USGS 1970-2005'!AL169="","",IF('ICSY 1950-2003'!AL169="","",'USGS 1970-2005'!AL169-'ICSY 1950-2003'!AL169))</f>
        <v/>
      </c>
      <c r="AM169" t="str">
        <f>IF('USGS 1970-2005'!AM169="","",IF('ICSY 1950-2003'!AM169="","",'USGS 1970-2005'!AM169-'ICSY 1950-2003'!AM169))</f>
        <v/>
      </c>
      <c r="AN169" t="str">
        <f>IF('USGS 1970-2005'!AN169="","",IF('ICSY 1950-2003'!AN169="","",'USGS 1970-2005'!AN169-'ICSY 1950-2003'!AN169))</f>
        <v/>
      </c>
      <c r="AO169" t="str">
        <f>IF('USGS 1970-2005'!AO169="","",IF('ICSY 1950-2003'!AO169="","",'USGS 1970-2005'!AO169-'ICSY 1950-2003'!AO169))</f>
        <v/>
      </c>
      <c r="AP169" t="str">
        <f>IF('USGS 1970-2005'!AP169="","",IF('ICSY 1950-2003'!AP169="","",'USGS 1970-2005'!AP169-'ICSY 1950-2003'!AP169))</f>
        <v/>
      </c>
      <c r="AQ169" t="str">
        <f>IF('USGS 1970-2005'!AQ169="","",IF('ICSY 1950-2003'!AQ169="","",'USGS 1970-2005'!AQ169-'ICSY 1950-2003'!AQ169))</f>
        <v/>
      </c>
      <c r="AR169" t="str">
        <f>IF('USGS 1970-2005'!AR169="","",IF('ICSY 1950-2003'!AR169="","",'USGS 1970-2005'!AR169-'ICSY 1950-2003'!AR169))</f>
        <v/>
      </c>
      <c r="AS169" t="str">
        <f>IF('USGS 1970-2005'!AS169="","",IF('ICSY 1950-2003'!AS169="","",'USGS 1970-2005'!AS169-'ICSY 1950-2003'!AS169))</f>
        <v/>
      </c>
      <c r="AU169">
        <f t="shared" si="2"/>
        <v>0</v>
      </c>
    </row>
    <row r="170" spans="1:47" x14ac:dyDescent="0.2">
      <c r="A170" t="s">
        <v>484</v>
      </c>
      <c r="B170" t="s">
        <v>485</v>
      </c>
      <c r="C170" t="s">
        <v>486</v>
      </c>
      <c r="L170">
        <f>IF('USGS 1970-2005'!L170="","",IF('ICSY 1950-2003'!L170="","",'USGS 1970-2005'!L170-'ICSY 1950-2003'!L170))</f>
        <v>25.180000000000007</v>
      </c>
      <c r="M170">
        <f>IF('USGS 1970-2005'!M170="","",IF('ICSY 1950-2003'!M170="","",'USGS 1970-2005'!M170-'ICSY 1950-2003'!M170))</f>
        <v>-20.089999999999996</v>
      </c>
      <c r="N170">
        <f>IF('USGS 1970-2005'!N170="","",IF('ICSY 1950-2003'!N170="","",'USGS 1970-2005'!N170-'ICSY 1950-2003'!N170))</f>
        <v>-3.1799999999999926</v>
      </c>
      <c r="O170">
        <f>IF('USGS 1970-2005'!O170="","",IF('ICSY 1950-2003'!O170="","",'USGS 1970-2005'!O170-'ICSY 1950-2003'!O170))</f>
        <v>0.54999999999999716</v>
      </c>
      <c r="P170">
        <f>IF('USGS 1970-2005'!P170="","",IF('ICSY 1950-2003'!P170="","",'USGS 1970-2005'!P170-'ICSY 1950-2003'!P170))</f>
        <v>0.64000000000000057</v>
      </c>
      <c r="Q170">
        <f>IF('USGS 1970-2005'!Q170="","",IF('ICSY 1950-2003'!Q170="","",'USGS 1970-2005'!Q170-'ICSY 1950-2003'!Q170))</f>
        <v>0.18000000000000682</v>
      </c>
      <c r="R170">
        <f>IF('USGS 1970-2005'!R170="","",IF('ICSY 1950-2003'!R170="","",'USGS 1970-2005'!R170-'ICSY 1950-2003'!R170))</f>
        <v>0.45000000000001705</v>
      </c>
      <c r="S170">
        <f>IF('USGS 1970-2005'!S170="","",IF('ICSY 1950-2003'!S170="","",'USGS 1970-2005'!S170-'ICSY 1950-2003'!S170))</f>
        <v>0</v>
      </c>
      <c r="T170">
        <f>IF('USGS 1970-2005'!T170="","",IF('ICSY 1950-2003'!T170="","",'USGS 1970-2005'!T170-'ICSY 1950-2003'!T170))</f>
        <v>0.36000000000001364</v>
      </c>
      <c r="U170">
        <f>IF('USGS 1970-2005'!U170="","",IF('ICSY 1950-2003'!U170="","",'USGS 1970-2005'!U170-'ICSY 1950-2003'!U170))</f>
        <v>0.45000000000001705</v>
      </c>
      <c r="V170">
        <f>IF('USGS 1970-2005'!V170="","",IF('ICSY 1950-2003'!V170="","",'USGS 1970-2005'!V170-'ICSY 1950-2003'!V170))</f>
        <v>0.27000000000001023</v>
      </c>
      <c r="W170">
        <f>IF('USGS 1970-2005'!W170="","",IF('ICSY 1950-2003'!W170="","",'USGS 1970-2005'!W170-'ICSY 1950-2003'!W170))</f>
        <v>0.36000000000001364</v>
      </c>
      <c r="X170">
        <f>IF('USGS 1970-2005'!X170="","",IF('ICSY 1950-2003'!X170="","",'USGS 1970-2005'!X170-'ICSY 1950-2003'!X170))</f>
        <v>-9.0000000000003411E-2</v>
      </c>
      <c r="Y170">
        <f>IF('USGS 1970-2005'!Y170="","",IF('ICSY 1950-2003'!Y170="","",'USGS 1970-2005'!Y170-'ICSY 1950-2003'!Y170))</f>
        <v>0.64000000000001478</v>
      </c>
      <c r="Z170">
        <f>IF('USGS 1970-2005'!Z170="","",IF('ICSY 1950-2003'!Z170="","",'USGS 1970-2005'!Z170-'ICSY 1950-2003'!Z170))</f>
        <v>9.0000000000003411E-2</v>
      </c>
      <c r="AA170">
        <f>IF('USGS 1970-2005'!AA170="","",IF('ICSY 1950-2003'!AA170="","",'USGS 1970-2005'!AA170-'ICSY 1950-2003'!AA170))</f>
        <v>0.35999999999999943</v>
      </c>
      <c r="AB170">
        <f>IF('USGS 1970-2005'!AB170="","",IF('ICSY 1950-2003'!AB170="","",'USGS 1970-2005'!AB170-'ICSY 1950-2003'!AB170))</f>
        <v>9.0000000000003411E-2</v>
      </c>
      <c r="AC170">
        <f>IF('USGS 1970-2005'!AC170="","",IF('ICSY 1950-2003'!AC170="","",'USGS 1970-2005'!AC170-'ICSY 1950-2003'!AC170))</f>
        <v>-7.1800000000000068</v>
      </c>
      <c r="AD170">
        <f>IF('USGS 1970-2005'!AD170="","",IF('ICSY 1950-2003'!AD170="","",'USGS 1970-2005'!AD170-'ICSY 1950-2003'!AD170))</f>
        <v>65.139999999999986</v>
      </c>
      <c r="AE170">
        <f>IF('USGS 1970-2005'!AE170="","",IF('ICSY 1950-2003'!AE170="","",'USGS 1970-2005'!AE170-'ICSY 1950-2003'!AE170))</f>
        <v>70</v>
      </c>
      <c r="AF170">
        <f>IF('USGS 1970-2005'!AF170="","",IF('ICSY 1950-2003'!AF170="","",'USGS 1970-2005'!AF170-'ICSY 1950-2003'!AF170))</f>
        <v>-17.661000000000001</v>
      </c>
      <c r="AG170">
        <f>IF('USGS 1970-2005'!AG170="","",IF('ICSY 1950-2003'!AG170="","",'USGS 1970-2005'!AG170-'ICSY 1950-2003'!AG170))</f>
        <v>-17.29200000000003</v>
      </c>
      <c r="AH170">
        <f>IF('USGS 1970-2005'!AH170="","",IF('ICSY 1950-2003'!AH170="","",'USGS 1970-2005'!AH170-'ICSY 1950-2003'!AH170))</f>
        <v>-149.75800000000004</v>
      </c>
      <c r="AI170">
        <f>IF('USGS 1970-2005'!AI170="","",IF('ICSY 1950-2003'!AI170="","",'USGS 1970-2005'!AI170-'ICSY 1950-2003'!AI170))</f>
        <v>14.399000000000001</v>
      </c>
      <c r="AJ170">
        <f>IF('USGS 1970-2005'!AJ170="","",IF('ICSY 1950-2003'!AJ170="","",'USGS 1970-2005'!AJ170-'ICSY 1950-2003'!AJ170))</f>
        <v>41.230000000000018</v>
      </c>
      <c r="AK170">
        <f>IF('USGS 1970-2005'!AK170="","",IF('ICSY 1950-2003'!AK170="","",'USGS 1970-2005'!AK170-'ICSY 1950-2003'!AK170))</f>
        <v>10.523000000000025</v>
      </c>
      <c r="AL170">
        <f>IF('USGS 1970-2005'!AL170="","",IF('ICSY 1950-2003'!AL170="","",'USGS 1970-2005'!AL170-'ICSY 1950-2003'!AL170))</f>
        <v>-14.037000000000035</v>
      </c>
      <c r="AM170">
        <f>IF('USGS 1970-2005'!AM170="","",IF('ICSY 1950-2003'!AM170="","",'USGS 1970-2005'!AM170-'ICSY 1950-2003'!AM170))</f>
        <v>72.41700000000003</v>
      </c>
      <c r="AN170">
        <f>IF('USGS 1970-2005'!AN170="","",IF('ICSY 1950-2003'!AN170="","",'USGS 1970-2005'!AN170-'ICSY 1950-2003'!AN170))</f>
        <v>144.40999999999997</v>
      </c>
      <c r="AO170">
        <f>IF('USGS 1970-2005'!AO170="","",IF('ICSY 1950-2003'!AO170="","",'USGS 1970-2005'!AO170-'ICSY 1950-2003'!AO170))</f>
        <v>173.68999999999994</v>
      </c>
      <c r="AP170">
        <f>IF('USGS 1970-2005'!AP170="","",IF('ICSY 1950-2003'!AP170="","",'USGS 1970-2005'!AP170-'ICSY 1950-2003'!AP170))</f>
        <v>134.30100000000004</v>
      </c>
      <c r="AQ170">
        <f>IF('USGS 1970-2005'!AQ170="","",IF('ICSY 1950-2003'!AQ170="","",'USGS 1970-2005'!AQ170-'ICSY 1950-2003'!AQ170))</f>
        <v>144.61500000000001</v>
      </c>
      <c r="AR170">
        <f>IF('USGS 1970-2005'!AR170="","",IF('ICSY 1950-2003'!AR170="","",'USGS 1970-2005'!AR170-'ICSY 1950-2003'!AR170))</f>
        <v>2.7339999999999804</v>
      </c>
      <c r="AS170">
        <f>IF('USGS 1970-2005'!AS170="","",IF('ICSY 1950-2003'!AS170="","",'USGS 1970-2005'!AS170-'ICSY 1950-2003'!AS170))</f>
        <v>14.588999999999999</v>
      </c>
      <c r="AU170">
        <f t="shared" si="2"/>
        <v>0.68324200000000002</v>
      </c>
    </row>
    <row r="171" spans="1:47" x14ac:dyDescent="0.2">
      <c r="A171" t="s">
        <v>487</v>
      </c>
      <c r="B171" t="s">
        <v>488</v>
      </c>
      <c r="C171" t="s">
        <v>489</v>
      </c>
      <c r="L171">
        <f>IF('USGS 1970-2005'!L171="","",IF('ICSY 1950-2003'!L171="","",'USGS 1970-2005'!L171-'ICSY 1950-2003'!L171))</f>
        <v>-9.4500000000000455</v>
      </c>
      <c r="M171">
        <f>IF('USGS 1970-2005'!M171="","",IF('ICSY 1950-2003'!M171="","",'USGS 1970-2005'!M171-'ICSY 1950-2003'!M171))</f>
        <v>-24</v>
      </c>
      <c r="N171">
        <f>IF('USGS 1970-2005'!N171="","",IF('ICSY 1950-2003'!N171="","",'USGS 1970-2005'!N171-'ICSY 1950-2003'!N171))</f>
        <v>202</v>
      </c>
      <c r="O171">
        <f>IF('USGS 1970-2005'!O171="","",IF('ICSY 1950-2003'!O171="","",'USGS 1970-2005'!O171-'ICSY 1950-2003'!O171))</f>
        <v>629.55000000000018</v>
      </c>
      <c r="P171">
        <f>IF('USGS 1970-2005'!P171="","",IF('ICSY 1950-2003'!P171="","",'USGS 1970-2005'!P171-'ICSY 1950-2003'!P171))</f>
        <v>-183.45000000000005</v>
      </c>
      <c r="Q171">
        <f>IF('USGS 1970-2005'!Q171="","",IF('ICSY 1950-2003'!Q171="","",'USGS 1970-2005'!Q171-'ICSY 1950-2003'!Q171))</f>
        <v>-45.639999999999873</v>
      </c>
      <c r="R171">
        <f>IF('USGS 1970-2005'!R171="","",IF('ICSY 1950-2003'!R171="","",'USGS 1970-2005'!R171-'ICSY 1950-2003'!R171))</f>
        <v>4</v>
      </c>
      <c r="S171">
        <f>IF('USGS 1970-2005'!S171="","",IF('ICSY 1950-2003'!S171="","",'USGS 1970-2005'!S171-'ICSY 1950-2003'!S171))</f>
        <v>6.5499999999999545</v>
      </c>
      <c r="T171">
        <f>IF('USGS 1970-2005'!T171="","",IF('ICSY 1950-2003'!T171="","",'USGS 1970-2005'!T171-'ICSY 1950-2003'!T171))</f>
        <v>-22.450000000000045</v>
      </c>
      <c r="U171">
        <f>IF('USGS 1970-2005'!U171="","",IF('ICSY 1950-2003'!U171="","",'USGS 1970-2005'!U171-'ICSY 1950-2003'!U171))</f>
        <v>-25.269999999999982</v>
      </c>
      <c r="V171">
        <f>IF('USGS 1970-2005'!V171="","",IF('ICSY 1950-2003'!V171="","",'USGS 1970-2005'!V171-'ICSY 1950-2003'!V171))</f>
        <v>-584.36000000000013</v>
      </c>
      <c r="W171">
        <f>IF('USGS 1970-2005'!W171="","",IF('ICSY 1950-2003'!W171="","",'USGS 1970-2005'!W171-'ICSY 1950-2003'!W171))</f>
        <v>502.36000000000013</v>
      </c>
      <c r="X171">
        <f>IF('USGS 1970-2005'!X171="","",IF('ICSY 1950-2003'!X171="","",'USGS 1970-2005'!X171-'ICSY 1950-2003'!X171))</f>
        <v>122.45000000000027</v>
      </c>
      <c r="Y171">
        <f>IF('USGS 1970-2005'!Y171="","",IF('ICSY 1950-2003'!Y171="","",'USGS 1970-2005'!Y171-'ICSY 1950-2003'!Y171))</f>
        <v>337.55000000000018</v>
      </c>
      <c r="Z171">
        <f>IF('USGS 1970-2005'!Z171="","",IF('ICSY 1950-2003'!Z171="","",'USGS 1970-2005'!Z171-'ICSY 1950-2003'!Z171))</f>
        <v>3.9100000000000819</v>
      </c>
      <c r="AA171">
        <f>IF('USGS 1970-2005'!AA171="","",IF('ICSY 1950-2003'!AA171="","",'USGS 1970-2005'!AA171-'ICSY 1950-2003'!AA171))</f>
        <v>3.9100000000000819</v>
      </c>
      <c r="AB171">
        <f>IF('USGS 1970-2005'!AB171="","",IF('ICSY 1950-2003'!AB171="","",'USGS 1970-2005'!AB171-'ICSY 1950-2003'!AB171))</f>
        <v>3.9099999999998545</v>
      </c>
      <c r="AC171">
        <f>IF('USGS 1970-2005'!AC171="","",IF('ICSY 1950-2003'!AC171="","",'USGS 1970-2005'!AC171-'ICSY 1950-2003'!AC171))</f>
        <v>6</v>
      </c>
      <c r="AD171">
        <f>IF('USGS 1970-2005'!AD171="","",IF('ICSY 1950-2003'!AD171="","",'USGS 1970-2005'!AD171-'ICSY 1950-2003'!AD171))</f>
        <v>-0.1999999999998181</v>
      </c>
      <c r="AE171">
        <f>IF('USGS 1970-2005'!AE171="","",IF('ICSY 1950-2003'!AE171="","",'USGS 1970-2005'!AE171-'ICSY 1950-2003'!AE171))</f>
        <v>0</v>
      </c>
      <c r="AF171">
        <f>IF('USGS 1970-2005'!AF171="","",IF('ICSY 1950-2003'!AF171="","",'USGS 1970-2005'!AF171-'ICSY 1950-2003'!AF171))</f>
        <v>0</v>
      </c>
      <c r="AG171">
        <f>IF('USGS 1970-2005'!AG171="","",IF('ICSY 1950-2003'!AG171="","",'USGS 1970-2005'!AG171-'ICSY 1950-2003'!AG171))</f>
        <v>63</v>
      </c>
      <c r="AH171">
        <f>IF('USGS 1970-2005'!AH171="","",IF('ICSY 1950-2003'!AH171="","",'USGS 1970-2005'!AH171-'ICSY 1950-2003'!AH171))</f>
        <v>9</v>
      </c>
      <c r="AI171">
        <f>IF('USGS 1970-2005'!AI171="","",IF('ICSY 1950-2003'!AI171="","",'USGS 1970-2005'!AI171-'ICSY 1950-2003'!AI171))</f>
        <v>173</v>
      </c>
      <c r="AJ171">
        <f>IF('USGS 1970-2005'!AJ171="","",IF('ICSY 1950-2003'!AJ171="","",'USGS 1970-2005'!AJ171-'ICSY 1950-2003'!AJ171))</f>
        <v>-177</v>
      </c>
      <c r="AK171">
        <f>IF('USGS 1970-2005'!AK171="","",IF('ICSY 1950-2003'!AK171="","",'USGS 1970-2005'!AK171-'ICSY 1950-2003'!AK171))</f>
        <v>147</v>
      </c>
      <c r="AL171">
        <f>IF('USGS 1970-2005'!AL171="","",IF('ICSY 1950-2003'!AL171="","",'USGS 1970-2005'!AL171-'ICSY 1950-2003'!AL171))</f>
        <v>170</v>
      </c>
      <c r="AM171">
        <f>IF('USGS 1970-2005'!AM171="","",IF('ICSY 1950-2003'!AM171="","",'USGS 1970-2005'!AM171-'ICSY 1950-2003'!AM171))</f>
        <v>209</v>
      </c>
      <c r="AN171">
        <f>IF('USGS 1970-2005'!AN171="","",IF('ICSY 1950-2003'!AN171="","",'USGS 1970-2005'!AN171-'ICSY 1950-2003'!AN171))</f>
        <v>271</v>
      </c>
      <c r="AO171">
        <f>IF('USGS 1970-2005'!AO171="","",IF('ICSY 1950-2003'!AO171="","",'USGS 1970-2005'!AO171-'ICSY 1950-2003'!AO171))</f>
        <v>0</v>
      </c>
      <c r="AP171">
        <f>IF('USGS 1970-2005'!AP171="","",IF('ICSY 1950-2003'!AP171="","",'USGS 1970-2005'!AP171-'ICSY 1950-2003'!AP171))</f>
        <v>222</v>
      </c>
      <c r="AQ171">
        <f>IF('USGS 1970-2005'!AQ171="","",IF('ICSY 1950-2003'!AQ171="","",'USGS 1970-2005'!AQ171-'ICSY 1950-2003'!AQ171))</f>
        <v>361</v>
      </c>
      <c r="AR171">
        <f>IF('USGS 1970-2005'!AR171="","",IF('ICSY 1950-2003'!AR171="","",'USGS 1970-2005'!AR171-'ICSY 1950-2003'!AR171))</f>
        <v>-140</v>
      </c>
      <c r="AS171">
        <f>IF('USGS 1970-2005'!AS171="","",IF('ICSY 1950-2003'!AS171="","",'USGS 1970-2005'!AS171-'ICSY 1950-2003'!AS171))</f>
        <v>-202</v>
      </c>
      <c r="AU171">
        <f t="shared" si="2"/>
        <v>1.038</v>
      </c>
    </row>
    <row r="172" spans="1:47" x14ac:dyDescent="0.2">
      <c r="A172" t="s">
        <v>490</v>
      </c>
      <c r="B172" t="s">
        <v>491</v>
      </c>
      <c r="C172" t="s">
        <v>492</v>
      </c>
      <c r="L172">
        <f>IF('USGS 1970-2005'!L172="","",IF('ICSY 1950-2003'!L172="","",'USGS 1970-2005'!L172-'ICSY 1950-2003'!L172))</f>
        <v>4.8200000000001637</v>
      </c>
      <c r="M172">
        <f>IF('USGS 1970-2005'!M172="","",IF('ICSY 1950-2003'!M172="","",'USGS 1970-2005'!M172-'ICSY 1950-2003'!M172))</f>
        <v>309.63999999999987</v>
      </c>
      <c r="N172">
        <f>IF('USGS 1970-2005'!N172="","",IF('ICSY 1950-2003'!N172="","",'USGS 1970-2005'!N172-'ICSY 1950-2003'!N172))</f>
        <v>5.0900000000001455</v>
      </c>
      <c r="O172">
        <f>IF('USGS 1970-2005'!O172="","",IF('ICSY 1950-2003'!O172="","",'USGS 1970-2005'!O172-'ICSY 1950-2003'!O172))</f>
        <v>8.2699999999999818</v>
      </c>
      <c r="P172">
        <f>IF('USGS 1970-2005'!P172="","",IF('ICSY 1950-2003'!P172="","",'USGS 1970-2005'!P172-'ICSY 1950-2003'!P172))</f>
        <v>28</v>
      </c>
      <c r="Q172">
        <f>IF('USGS 1970-2005'!Q172="","",IF('ICSY 1950-2003'!Q172="","",'USGS 1970-2005'!Q172-'ICSY 1950-2003'!Q172))</f>
        <v>-78.269999999999527</v>
      </c>
      <c r="R172">
        <f>IF('USGS 1970-2005'!R172="","",IF('ICSY 1950-2003'!R172="","",'USGS 1970-2005'!R172-'ICSY 1950-2003'!R172))</f>
        <v>277</v>
      </c>
      <c r="S172">
        <f>IF('USGS 1970-2005'!S172="","",IF('ICSY 1950-2003'!S172="","",'USGS 1970-2005'!S172-'ICSY 1950-2003'!S172))</f>
        <v>371</v>
      </c>
      <c r="T172">
        <f>IF('USGS 1970-2005'!T172="","",IF('ICSY 1950-2003'!T172="","",'USGS 1970-2005'!T172-'ICSY 1950-2003'!T172))</f>
        <v>148.09000000000015</v>
      </c>
      <c r="U172">
        <f>IF('USGS 1970-2005'!U172="","",IF('ICSY 1950-2003'!U172="","",'USGS 1970-2005'!U172-'ICSY 1950-2003'!U172))</f>
        <v>-2898.8199999999997</v>
      </c>
      <c r="V172">
        <f>IF('USGS 1970-2005'!V172="","",IF('ICSY 1950-2003'!V172="","",'USGS 1970-2005'!V172-'ICSY 1950-2003'!V172))</f>
        <v>-26</v>
      </c>
      <c r="W172">
        <f>IF('USGS 1970-2005'!W172="","",IF('ICSY 1950-2003'!W172="","",'USGS 1970-2005'!W172-'ICSY 1950-2003'!W172))</f>
        <v>90.180000000000291</v>
      </c>
      <c r="X172">
        <f>IF('USGS 1970-2005'!X172="","",IF('ICSY 1950-2003'!X172="","",'USGS 1970-2005'!X172-'ICSY 1950-2003'!X172))</f>
        <v>-33.909999999999854</v>
      </c>
      <c r="Y172">
        <f>IF('USGS 1970-2005'!Y172="","",IF('ICSY 1950-2003'!Y172="","",'USGS 1970-2005'!Y172-'ICSY 1950-2003'!Y172))</f>
        <v>-168.18000000000029</v>
      </c>
      <c r="Z172">
        <f>IF('USGS 1970-2005'!Z172="","",IF('ICSY 1950-2003'!Z172="","",'USGS 1970-2005'!Z172-'ICSY 1950-2003'!Z172))</f>
        <v>-0.90999999999985448</v>
      </c>
      <c r="AA172">
        <f>IF('USGS 1970-2005'!AA172="","",IF('ICSY 1950-2003'!AA172="","",'USGS 1970-2005'!AA172-'ICSY 1950-2003'!AA172))</f>
        <v>14.360000000000127</v>
      </c>
      <c r="AB172">
        <f>IF('USGS 1970-2005'!AB172="","",IF('ICSY 1950-2003'!AB172="","",'USGS 1970-2005'!AB172-'ICSY 1950-2003'!AB172))</f>
        <v>266.55000000000018</v>
      </c>
      <c r="AC172">
        <f>IF('USGS 1970-2005'!AC172="","",IF('ICSY 1950-2003'!AC172="","",'USGS 1970-2005'!AC172-'ICSY 1950-2003'!AC172))</f>
        <v>-656.73</v>
      </c>
      <c r="AD172">
        <f>IF('USGS 1970-2005'!AD172="","",IF('ICSY 1950-2003'!AD172="","",'USGS 1970-2005'!AD172-'ICSY 1950-2003'!AD172))</f>
        <v>171.75</v>
      </c>
      <c r="AE172">
        <f>IF('USGS 1970-2005'!AE172="","",IF('ICSY 1950-2003'!AE172="","",'USGS 1970-2005'!AE172-'ICSY 1950-2003'!AE172))</f>
        <v>0</v>
      </c>
      <c r="AF172">
        <f>IF('USGS 1970-2005'!AF172="","",IF('ICSY 1950-2003'!AF172="","",'USGS 1970-2005'!AF172-'ICSY 1950-2003'!AF172))</f>
        <v>0</v>
      </c>
      <c r="AG172">
        <f>IF('USGS 1970-2005'!AG172="","",IF('ICSY 1950-2003'!AG172="","",'USGS 1970-2005'!AG172-'ICSY 1950-2003'!AG172))</f>
        <v>109</v>
      </c>
      <c r="AH172">
        <f>IF('USGS 1970-2005'!AH172="","",IF('ICSY 1950-2003'!AH172="","",'USGS 1970-2005'!AH172-'ICSY 1950-2003'!AH172))</f>
        <v>127</v>
      </c>
      <c r="AI172">
        <f>IF('USGS 1970-2005'!AI172="","",IF('ICSY 1950-2003'!AI172="","",'USGS 1970-2005'!AI172-'ICSY 1950-2003'!AI172))</f>
        <v>30</v>
      </c>
      <c r="AJ172">
        <f>IF('USGS 1970-2005'!AJ172="","",IF('ICSY 1950-2003'!AJ172="","",'USGS 1970-2005'!AJ172-'ICSY 1950-2003'!AJ172))</f>
        <v>824</v>
      </c>
      <c r="AK172">
        <f>IF('USGS 1970-2005'!AK172="","",IF('ICSY 1950-2003'!AK172="","",'USGS 1970-2005'!AK172-'ICSY 1950-2003'!AK172))</f>
        <v>-12</v>
      </c>
      <c r="AL172">
        <f>IF('USGS 1970-2005'!AL172="","",IF('ICSY 1950-2003'!AL172="","",'USGS 1970-2005'!AL172-'ICSY 1950-2003'!AL172))</f>
        <v>0</v>
      </c>
      <c r="AM172">
        <f>IF('USGS 1970-2005'!AM172="","",IF('ICSY 1950-2003'!AM172="","",'USGS 1970-2005'!AM172-'ICSY 1950-2003'!AM172))</f>
        <v>0</v>
      </c>
      <c r="AN172">
        <f>IF('USGS 1970-2005'!AN172="","",IF('ICSY 1950-2003'!AN172="","",'USGS 1970-2005'!AN172-'ICSY 1950-2003'!AN172))</f>
        <v>0</v>
      </c>
      <c r="AO172">
        <f>IF('USGS 1970-2005'!AO172="","",IF('ICSY 1950-2003'!AO172="","",'USGS 1970-2005'!AO172-'ICSY 1950-2003'!AO172))</f>
        <v>-1</v>
      </c>
      <c r="AP172">
        <f>IF('USGS 1970-2005'!AP172="","",IF('ICSY 1950-2003'!AP172="","",'USGS 1970-2005'!AP172-'ICSY 1950-2003'!AP172))</f>
        <v>0</v>
      </c>
      <c r="AQ172">
        <f>IF('USGS 1970-2005'!AQ172="","",IF('ICSY 1950-2003'!AQ172="","",'USGS 1970-2005'!AQ172-'ICSY 1950-2003'!AQ172))</f>
        <v>-2725</v>
      </c>
      <c r="AR172">
        <f>IF('USGS 1970-2005'!AR172="","",IF('ICSY 1950-2003'!AR172="","",'USGS 1970-2005'!AR172-'ICSY 1950-2003'!AR172))</f>
        <v>2004</v>
      </c>
      <c r="AS172">
        <f>IF('USGS 1970-2005'!AS172="","",IF('ICSY 1950-2003'!AS172="","",'USGS 1970-2005'!AS172-'ICSY 1950-2003'!AS172))</f>
        <v>3060</v>
      </c>
      <c r="AU172">
        <f t="shared" si="2"/>
        <v>2.3260000000000001</v>
      </c>
    </row>
    <row r="173" spans="1:47" x14ac:dyDescent="0.2">
      <c r="A173" t="s">
        <v>493</v>
      </c>
      <c r="B173" t="s">
        <v>494</v>
      </c>
      <c r="C173" t="s">
        <v>495</v>
      </c>
      <c r="L173" t="str">
        <f>IF('USGS 1970-2005'!L173="","",IF('ICSY 1950-2003'!L173="","",'USGS 1970-2005'!L173-'ICSY 1950-2003'!L173))</f>
        <v/>
      </c>
      <c r="M173" t="str">
        <f>IF('USGS 1970-2005'!M173="","",IF('ICSY 1950-2003'!M173="","",'USGS 1970-2005'!M173-'ICSY 1950-2003'!M173))</f>
        <v/>
      </c>
      <c r="N173" t="str">
        <f>IF('USGS 1970-2005'!N173="","",IF('ICSY 1950-2003'!N173="","",'USGS 1970-2005'!N173-'ICSY 1950-2003'!N173))</f>
        <v/>
      </c>
      <c r="O173" t="str">
        <f>IF('USGS 1970-2005'!O173="","",IF('ICSY 1950-2003'!O173="","",'USGS 1970-2005'!O173-'ICSY 1950-2003'!O173))</f>
        <v/>
      </c>
      <c r="P173" t="str">
        <f>IF('USGS 1970-2005'!P173="","",IF('ICSY 1950-2003'!P173="","",'USGS 1970-2005'!P173-'ICSY 1950-2003'!P173))</f>
        <v/>
      </c>
      <c r="Q173" t="str">
        <f>IF('USGS 1970-2005'!Q173="","",IF('ICSY 1950-2003'!Q173="","",'USGS 1970-2005'!Q173-'ICSY 1950-2003'!Q173))</f>
        <v/>
      </c>
      <c r="R173" t="str">
        <f>IF('USGS 1970-2005'!R173="","",IF('ICSY 1950-2003'!R173="","",'USGS 1970-2005'!R173-'ICSY 1950-2003'!R173))</f>
        <v/>
      </c>
      <c r="S173" t="str">
        <f>IF('USGS 1970-2005'!S173="","",IF('ICSY 1950-2003'!S173="","",'USGS 1970-2005'!S173-'ICSY 1950-2003'!S173))</f>
        <v/>
      </c>
      <c r="T173" t="str">
        <f>IF('USGS 1970-2005'!T173="","",IF('ICSY 1950-2003'!T173="","",'USGS 1970-2005'!T173-'ICSY 1950-2003'!T173))</f>
        <v/>
      </c>
      <c r="U173" t="str">
        <f>IF('USGS 1970-2005'!U173="","",IF('ICSY 1950-2003'!U173="","",'USGS 1970-2005'!U173-'ICSY 1950-2003'!U173))</f>
        <v/>
      </c>
      <c r="V173" t="str">
        <f>IF('USGS 1970-2005'!V173="","",IF('ICSY 1950-2003'!V173="","",'USGS 1970-2005'!V173-'ICSY 1950-2003'!V173))</f>
        <v/>
      </c>
      <c r="W173" t="str">
        <f>IF('USGS 1970-2005'!W173="","",IF('ICSY 1950-2003'!W173="","",'USGS 1970-2005'!W173-'ICSY 1950-2003'!W173))</f>
        <v/>
      </c>
      <c r="X173" t="str">
        <f>IF('USGS 1970-2005'!X173="","",IF('ICSY 1950-2003'!X173="","",'USGS 1970-2005'!X173-'ICSY 1950-2003'!X173))</f>
        <v/>
      </c>
      <c r="Y173" t="str">
        <f>IF('USGS 1970-2005'!Y173="","",IF('ICSY 1950-2003'!Y173="","",'USGS 1970-2005'!Y173-'ICSY 1950-2003'!Y173))</f>
        <v/>
      </c>
      <c r="Z173" t="str">
        <f>IF('USGS 1970-2005'!Z173="","",IF('ICSY 1950-2003'!Z173="","",'USGS 1970-2005'!Z173-'ICSY 1950-2003'!Z173))</f>
        <v/>
      </c>
      <c r="AA173" t="str">
        <f>IF('USGS 1970-2005'!AA173="","",IF('ICSY 1950-2003'!AA173="","",'USGS 1970-2005'!AA173-'ICSY 1950-2003'!AA173))</f>
        <v/>
      </c>
      <c r="AB173" t="str">
        <f>IF('USGS 1970-2005'!AB173="","",IF('ICSY 1950-2003'!AB173="","",'USGS 1970-2005'!AB173-'ICSY 1950-2003'!AB173))</f>
        <v/>
      </c>
      <c r="AC173" t="str">
        <f>IF('USGS 1970-2005'!AC173="","",IF('ICSY 1950-2003'!AC173="","",'USGS 1970-2005'!AC173-'ICSY 1950-2003'!AC173))</f>
        <v/>
      </c>
      <c r="AD173" t="str">
        <f>IF('USGS 1970-2005'!AD173="","",IF('ICSY 1950-2003'!AD173="","",'USGS 1970-2005'!AD173-'ICSY 1950-2003'!AD173))</f>
        <v/>
      </c>
      <c r="AE173" t="str">
        <f>IF('USGS 1970-2005'!AE173="","",IF('ICSY 1950-2003'!AE173="","",'USGS 1970-2005'!AE173-'ICSY 1950-2003'!AE173))</f>
        <v/>
      </c>
      <c r="AF173" t="str">
        <f>IF('USGS 1970-2005'!AF173="","",IF('ICSY 1950-2003'!AF173="","",'USGS 1970-2005'!AF173-'ICSY 1950-2003'!AF173))</f>
        <v/>
      </c>
      <c r="AG173" t="str">
        <f>IF('USGS 1970-2005'!AG173="","",IF('ICSY 1950-2003'!AG173="","",'USGS 1970-2005'!AG173-'ICSY 1950-2003'!AG173))</f>
        <v/>
      </c>
      <c r="AH173" t="str">
        <f>IF('USGS 1970-2005'!AH173="","",IF('ICSY 1950-2003'!AH173="","",'USGS 1970-2005'!AH173-'ICSY 1950-2003'!AH173))</f>
        <v/>
      </c>
      <c r="AI173" t="str">
        <f>IF('USGS 1970-2005'!AI173="","",IF('ICSY 1950-2003'!AI173="","",'USGS 1970-2005'!AI173-'ICSY 1950-2003'!AI173))</f>
        <v/>
      </c>
      <c r="AJ173" t="str">
        <f>IF('USGS 1970-2005'!AJ173="","",IF('ICSY 1950-2003'!AJ173="","",'USGS 1970-2005'!AJ173-'ICSY 1950-2003'!AJ173))</f>
        <v/>
      </c>
      <c r="AK173" t="str">
        <f>IF('USGS 1970-2005'!AK173="","",IF('ICSY 1950-2003'!AK173="","",'USGS 1970-2005'!AK173-'ICSY 1950-2003'!AK173))</f>
        <v/>
      </c>
      <c r="AL173" t="str">
        <f>IF('USGS 1970-2005'!AL173="","",IF('ICSY 1950-2003'!AL173="","",'USGS 1970-2005'!AL173-'ICSY 1950-2003'!AL173))</f>
        <v/>
      </c>
      <c r="AM173" t="str">
        <f>IF('USGS 1970-2005'!AM173="","",IF('ICSY 1950-2003'!AM173="","",'USGS 1970-2005'!AM173-'ICSY 1950-2003'!AM173))</f>
        <v/>
      </c>
      <c r="AN173" t="str">
        <f>IF('USGS 1970-2005'!AN173="","",IF('ICSY 1950-2003'!AN173="","",'USGS 1970-2005'!AN173-'ICSY 1950-2003'!AN173))</f>
        <v/>
      </c>
      <c r="AO173" t="str">
        <f>IF('USGS 1970-2005'!AO173="","",IF('ICSY 1950-2003'!AO173="","",'USGS 1970-2005'!AO173-'ICSY 1950-2003'!AO173))</f>
        <v/>
      </c>
      <c r="AP173" t="str">
        <f>IF('USGS 1970-2005'!AP173="","",IF('ICSY 1950-2003'!AP173="","",'USGS 1970-2005'!AP173-'ICSY 1950-2003'!AP173))</f>
        <v/>
      </c>
      <c r="AQ173" t="str">
        <f>IF('USGS 1970-2005'!AQ173="","",IF('ICSY 1950-2003'!AQ173="","",'USGS 1970-2005'!AQ173-'ICSY 1950-2003'!AQ173))</f>
        <v/>
      </c>
      <c r="AR173" t="str">
        <f>IF('USGS 1970-2005'!AR173="","",IF('ICSY 1950-2003'!AR173="","",'USGS 1970-2005'!AR173-'ICSY 1950-2003'!AR173))</f>
        <v/>
      </c>
      <c r="AS173" t="str">
        <f>IF('USGS 1970-2005'!AS173="","",IF('ICSY 1950-2003'!AS173="","",'USGS 1970-2005'!AS173-'ICSY 1950-2003'!AS173))</f>
        <v/>
      </c>
      <c r="AU173">
        <f t="shared" si="2"/>
        <v>0</v>
      </c>
    </row>
    <row r="174" spans="1:47" x14ac:dyDescent="0.2">
      <c r="A174" t="s">
        <v>496</v>
      </c>
      <c r="B174" t="s">
        <v>497</v>
      </c>
      <c r="C174" t="s">
        <v>498</v>
      </c>
      <c r="L174">
        <f>IF('USGS 1970-2005'!L174="","",IF('ICSY 1950-2003'!L174="","",'USGS 1970-2005'!L174-'ICSY 1950-2003'!L174))</f>
        <v>25.450000000000728</v>
      </c>
      <c r="M174">
        <f>IF('USGS 1970-2005'!M174="","",IF('ICSY 1950-2003'!M174="","",'USGS 1970-2005'!M174-'ICSY 1950-2003'!M174))</f>
        <v>27.090000000000146</v>
      </c>
      <c r="N174">
        <f>IF('USGS 1970-2005'!N174="","",IF('ICSY 1950-2003'!N174="","",'USGS 1970-2005'!N174-'ICSY 1950-2003'!N174))</f>
        <v>29.450000000000728</v>
      </c>
      <c r="O174">
        <f>IF('USGS 1970-2005'!O174="","",IF('ICSY 1950-2003'!O174="","",'USGS 1970-2005'!O174-'ICSY 1950-2003'!O174))</f>
        <v>32.909999999999854</v>
      </c>
      <c r="P174">
        <f>IF('USGS 1970-2005'!P174="","",IF('ICSY 1950-2003'!P174="","",'USGS 1970-2005'!P174-'ICSY 1950-2003'!P174))</f>
        <v>35</v>
      </c>
      <c r="Q174">
        <f>IF('USGS 1970-2005'!Q174="","",IF('ICSY 1950-2003'!Q174="","",'USGS 1970-2005'!Q174-'ICSY 1950-2003'!Q174))</f>
        <v>-4.9099999999998545</v>
      </c>
      <c r="R174">
        <f>IF('USGS 1970-2005'!R174="","",IF('ICSY 1950-2003'!R174="","",'USGS 1970-2005'!R174-'ICSY 1950-2003'!R174))</f>
        <v>38.819999999999709</v>
      </c>
      <c r="S174">
        <f>IF('USGS 1970-2005'!S174="","",IF('ICSY 1950-2003'!S174="","",'USGS 1970-2005'!S174-'ICSY 1950-2003'!S174))</f>
        <v>43.549999999999272</v>
      </c>
      <c r="T174">
        <f>IF('USGS 1970-2005'!T174="","",IF('ICSY 1950-2003'!T174="","",'USGS 1970-2005'!T174-'ICSY 1950-2003'!T174))</f>
        <v>94.450000000000728</v>
      </c>
      <c r="U174">
        <f>IF('USGS 1970-2005'!U174="","",IF('ICSY 1950-2003'!U174="","",'USGS 1970-2005'!U174-'ICSY 1950-2003'!U174))</f>
        <v>36.360000000000582</v>
      </c>
      <c r="V174">
        <f>IF('USGS 1970-2005'!V174="","",IF('ICSY 1950-2003'!V174="","",'USGS 1970-2005'!V174-'ICSY 1950-2003'!V174))</f>
        <v>53.819999999999709</v>
      </c>
      <c r="W174">
        <f>IF('USGS 1970-2005'!W174="","",IF('ICSY 1950-2003'!W174="","",'USGS 1970-2005'!W174-'ICSY 1950-2003'!W174))</f>
        <v>31.450000000000728</v>
      </c>
      <c r="X174">
        <f>IF('USGS 1970-2005'!X174="","",IF('ICSY 1950-2003'!X174="","",'USGS 1970-2005'!X174-'ICSY 1950-2003'!X174))</f>
        <v>98.640000000001237</v>
      </c>
      <c r="Y174">
        <f>IF('USGS 1970-2005'!Y174="","",IF('ICSY 1950-2003'!Y174="","",'USGS 1970-2005'!Y174-'ICSY 1950-2003'!Y174))</f>
        <v>70.640000000001237</v>
      </c>
      <c r="Z174">
        <f>IF('USGS 1970-2005'!Z174="","",IF('ICSY 1950-2003'!Z174="","",'USGS 1970-2005'!Z174-'ICSY 1950-2003'!Z174))</f>
        <v>86.450000000000728</v>
      </c>
      <c r="AA174">
        <f>IF('USGS 1970-2005'!AA174="","",IF('ICSY 1950-2003'!AA174="","",'USGS 1970-2005'!AA174-'ICSY 1950-2003'!AA174))</f>
        <v>41.819999999999709</v>
      </c>
      <c r="AB174">
        <f>IF('USGS 1970-2005'!AB174="","",IF('ICSY 1950-2003'!AB174="","",'USGS 1970-2005'!AB174-'ICSY 1950-2003'!AB174))</f>
        <v>1.7299999999995634</v>
      </c>
      <c r="AC174">
        <f>IF('USGS 1970-2005'!AC174="","",IF('ICSY 1950-2003'!AC174="","",'USGS 1970-2005'!AC174-'ICSY 1950-2003'!AC174))</f>
        <v>33.640000000001237</v>
      </c>
      <c r="AD174">
        <f>IF('USGS 1970-2005'!AD174="","",IF('ICSY 1950-2003'!AD174="","",'USGS 1970-2005'!AD174-'ICSY 1950-2003'!AD174))</f>
        <v>0.22000000000116415</v>
      </c>
      <c r="AE174">
        <f>IF('USGS 1970-2005'!AE174="","",IF('ICSY 1950-2003'!AE174="","",'USGS 1970-2005'!AE174-'ICSY 1950-2003'!AE174))</f>
        <v>0</v>
      </c>
      <c r="AF174">
        <f>IF('USGS 1970-2005'!AF174="","",IF('ICSY 1950-2003'!AF174="","",'USGS 1970-2005'!AF174-'ICSY 1950-2003'!AF174))</f>
        <v>0</v>
      </c>
      <c r="AG174">
        <f>IF('USGS 1970-2005'!AG174="","",IF('ICSY 1950-2003'!AG174="","",'USGS 1970-2005'!AG174-'ICSY 1950-2003'!AG174))</f>
        <v>0</v>
      </c>
      <c r="AH174">
        <f>IF('USGS 1970-2005'!AH174="","",IF('ICSY 1950-2003'!AH174="","",'USGS 1970-2005'!AH174-'ICSY 1950-2003'!AH174))</f>
        <v>0</v>
      </c>
      <c r="AI174">
        <f>IF('USGS 1970-2005'!AI174="","",IF('ICSY 1950-2003'!AI174="","",'USGS 1970-2005'!AI174-'ICSY 1950-2003'!AI174))</f>
        <v>28</v>
      </c>
      <c r="AJ174">
        <f>IF('USGS 1970-2005'!AJ174="","",IF('ICSY 1950-2003'!AJ174="","",'USGS 1970-2005'!AJ174-'ICSY 1950-2003'!AJ174))</f>
        <v>0</v>
      </c>
      <c r="AK174">
        <f>IF('USGS 1970-2005'!AK174="","",IF('ICSY 1950-2003'!AK174="","",'USGS 1970-2005'!AK174-'ICSY 1950-2003'!AK174))</f>
        <v>0</v>
      </c>
      <c r="AL174">
        <f>IF('USGS 1970-2005'!AL174="","",IF('ICSY 1950-2003'!AL174="","",'USGS 1970-2005'!AL174-'ICSY 1950-2003'!AL174))</f>
        <v>0</v>
      </c>
      <c r="AM174">
        <f>IF('USGS 1970-2005'!AM174="","",IF('ICSY 1950-2003'!AM174="","",'USGS 1970-2005'!AM174-'ICSY 1950-2003'!AM174))</f>
        <v>0</v>
      </c>
      <c r="AN174">
        <f>IF('USGS 1970-2005'!AN174="","",IF('ICSY 1950-2003'!AN174="","",'USGS 1970-2005'!AN174-'ICSY 1950-2003'!AN174))</f>
        <v>0</v>
      </c>
      <c r="AO174">
        <f>IF('USGS 1970-2005'!AO174="","",IF('ICSY 1950-2003'!AO174="","",'USGS 1970-2005'!AO174-'ICSY 1950-2003'!AO174))</f>
        <v>0</v>
      </c>
      <c r="AP174">
        <f>IF('USGS 1970-2005'!AP174="","",IF('ICSY 1950-2003'!AP174="","",'USGS 1970-2005'!AP174-'ICSY 1950-2003'!AP174))</f>
        <v>0</v>
      </c>
      <c r="AQ174">
        <f>IF('USGS 1970-2005'!AQ174="","",IF('ICSY 1950-2003'!AQ174="","",'USGS 1970-2005'!AQ174-'ICSY 1950-2003'!AQ174))</f>
        <v>-156</v>
      </c>
      <c r="AR174">
        <f>IF('USGS 1970-2005'!AR174="","",IF('ICSY 1950-2003'!AR174="","",'USGS 1970-2005'!AR174-'ICSY 1950-2003'!AR174))</f>
        <v>-258</v>
      </c>
      <c r="AS174">
        <f>IF('USGS 1970-2005'!AS174="","",IF('ICSY 1950-2003'!AS174="","",'USGS 1970-2005'!AS174-'ICSY 1950-2003'!AS174))</f>
        <v>0</v>
      </c>
      <c r="AU174">
        <f t="shared" si="2"/>
        <v>-0.41399999999999998</v>
      </c>
    </row>
    <row r="175" spans="1:47" x14ac:dyDescent="0.2">
      <c r="A175" t="s">
        <v>499</v>
      </c>
      <c r="B175" t="s">
        <v>500</v>
      </c>
      <c r="C175" t="s">
        <v>501</v>
      </c>
      <c r="L175">
        <f>IF('USGS 1970-2005'!L175="","",IF('ICSY 1950-2003'!L175="","",'USGS 1970-2005'!L175-'ICSY 1950-2003'!L175))</f>
        <v>-9.7300000000000182</v>
      </c>
      <c r="M175">
        <f>IF('USGS 1970-2005'!M175="","",IF('ICSY 1950-2003'!M175="","",'USGS 1970-2005'!M175-'ICSY 1950-2003'!M175))</f>
        <v>-52.449999999999818</v>
      </c>
      <c r="N175">
        <f>IF('USGS 1970-2005'!N175="","",IF('ICSY 1950-2003'!N175="","",'USGS 1970-2005'!N175-'ICSY 1950-2003'!N175))</f>
        <v>111.36000000000013</v>
      </c>
      <c r="O175">
        <f>IF('USGS 1970-2005'!O175="","",IF('ICSY 1950-2003'!O175="","",'USGS 1970-2005'!O175-'ICSY 1950-2003'!O175))</f>
        <v>-13.819999999999709</v>
      </c>
      <c r="P175">
        <f>IF('USGS 1970-2005'!P175="","",IF('ICSY 1950-2003'!P175="","",'USGS 1970-2005'!P175-'ICSY 1950-2003'!P175))</f>
        <v>-85.179999999999836</v>
      </c>
      <c r="Q175">
        <f>IF('USGS 1970-2005'!Q175="","",IF('ICSY 1950-2003'!Q175="","",'USGS 1970-2005'!Q175-'ICSY 1950-2003'!Q175))</f>
        <v>7.4500000000002728</v>
      </c>
      <c r="R175">
        <f>IF('USGS 1970-2005'!R175="","",IF('ICSY 1950-2003'!R175="","",'USGS 1970-2005'!R175-'ICSY 1950-2003'!R175))</f>
        <v>-73.090000000000146</v>
      </c>
      <c r="S175">
        <f>IF('USGS 1970-2005'!S175="","",IF('ICSY 1950-2003'!S175="","",'USGS 1970-2005'!S175-'ICSY 1950-2003'!S175))</f>
        <v>-130.55000000000018</v>
      </c>
      <c r="T175">
        <f>IF('USGS 1970-2005'!T175="","",IF('ICSY 1950-2003'!T175="","",'USGS 1970-2005'!T175-'ICSY 1950-2003'!T175))</f>
        <v>1274.9099999999999</v>
      </c>
      <c r="U175">
        <f>IF('USGS 1970-2005'!U175="","",IF('ICSY 1950-2003'!U175="","",'USGS 1970-2005'!U175-'ICSY 1950-2003'!U175))</f>
        <v>-202.90999999999985</v>
      </c>
      <c r="V175">
        <f>IF('USGS 1970-2005'!V175="","",IF('ICSY 1950-2003'!V175="","",'USGS 1970-2005'!V175-'ICSY 1950-2003'!V175))</f>
        <v>-154</v>
      </c>
      <c r="W175">
        <f>IF('USGS 1970-2005'!W175="","",IF('ICSY 1950-2003'!W175="","",'USGS 1970-2005'!W175-'ICSY 1950-2003'!W175))</f>
        <v>-323.90999999999985</v>
      </c>
      <c r="X175">
        <f>IF('USGS 1970-2005'!X175="","",IF('ICSY 1950-2003'!X175="","",'USGS 1970-2005'!X175-'ICSY 1950-2003'!X175))</f>
        <v>9.180000000000291</v>
      </c>
      <c r="Y175">
        <f>IF('USGS 1970-2005'!Y175="","",IF('ICSY 1950-2003'!Y175="","",'USGS 1970-2005'!Y175-'ICSY 1950-2003'!Y175))</f>
        <v>15.449999999999818</v>
      </c>
      <c r="Z175">
        <f>IF('USGS 1970-2005'!Z175="","",IF('ICSY 1950-2003'!Z175="","",'USGS 1970-2005'!Z175-'ICSY 1950-2003'!Z175))</f>
        <v>36.909999999999854</v>
      </c>
      <c r="AA175">
        <f>IF('USGS 1970-2005'!AA175="","",IF('ICSY 1950-2003'!AA175="","",'USGS 1970-2005'!AA175-'ICSY 1950-2003'!AA175))</f>
        <v>96.449999999999818</v>
      </c>
      <c r="AB175">
        <f>IF('USGS 1970-2005'!AB175="","",IF('ICSY 1950-2003'!AB175="","",'USGS 1970-2005'!AB175-'ICSY 1950-2003'!AB175))</f>
        <v>30.449999999999818</v>
      </c>
      <c r="AC175">
        <f>IF('USGS 1970-2005'!AC175="","",IF('ICSY 1950-2003'!AC175="","",'USGS 1970-2005'!AC175-'ICSY 1950-2003'!AC175))</f>
        <v>11.550000000000182</v>
      </c>
      <c r="AD175">
        <f>IF('USGS 1970-2005'!AD175="","",IF('ICSY 1950-2003'!AD175="","",'USGS 1970-2005'!AD175-'ICSY 1950-2003'!AD175))</f>
        <v>-574.32999999999993</v>
      </c>
      <c r="AE175">
        <f>IF('USGS 1970-2005'!AE175="","",IF('ICSY 1950-2003'!AE175="","",'USGS 1970-2005'!AE175-'ICSY 1950-2003'!AE175))</f>
        <v>70</v>
      </c>
      <c r="AF175">
        <f>IF('USGS 1970-2005'!AF175="","",IF('ICSY 1950-2003'!AF175="","",'USGS 1970-2005'!AF175-'ICSY 1950-2003'!AF175))</f>
        <v>89</v>
      </c>
      <c r="AG175">
        <f>IF('USGS 1970-2005'!AG175="","",IF('ICSY 1950-2003'!AG175="","",'USGS 1970-2005'!AG175-'ICSY 1950-2003'!AG175))</f>
        <v>131</v>
      </c>
      <c r="AH175">
        <f>IF('USGS 1970-2005'!AH175="","",IF('ICSY 1950-2003'!AH175="","",'USGS 1970-2005'!AH175-'ICSY 1950-2003'!AH175))</f>
        <v>-90</v>
      </c>
      <c r="AI175">
        <f>IF('USGS 1970-2005'!AI175="","",IF('ICSY 1950-2003'!AI175="","",'USGS 1970-2005'!AI175-'ICSY 1950-2003'!AI175))</f>
        <v>-45</v>
      </c>
      <c r="AJ175">
        <f>IF('USGS 1970-2005'!AJ175="","",IF('ICSY 1950-2003'!AJ175="","",'USGS 1970-2005'!AJ175-'ICSY 1950-2003'!AJ175))</f>
        <v>221</v>
      </c>
      <c r="AK175">
        <f>IF('USGS 1970-2005'!AK175="","",IF('ICSY 1950-2003'!AK175="","",'USGS 1970-2005'!AK175-'ICSY 1950-2003'!AK175))</f>
        <v>93</v>
      </c>
      <c r="AL175">
        <f>IF('USGS 1970-2005'!AL175="","",IF('ICSY 1950-2003'!AL175="","",'USGS 1970-2005'!AL175-'ICSY 1950-2003'!AL175))</f>
        <v>11</v>
      </c>
      <c r="AM175">
        <f>IF('USGS 1970-2005'!AM175="","",IF('ICSY 1950-2003'!AM175="","",'USGS 1970-2005'!AM175-'ICSY 1950-2003'!AM175))</f>
        <v>0</v>
      </c>
      <c r="AN175">
        <f>IF('USGS 1970-2005'!AN175="","",IF('ICSY 1950-2003'!AN175="","",'USGS 1970-2005'!AN175-'ICSY 1950-2003'!AN175))</f>
        <v>-284</v>
      </c>
      <c r="AO175">
        <f>IF('USGS 1970-2005'!AO175="","",IF('ICSY 1950-2003'!AO175="","",'USGS 1970-2005'!AO175-'ICSY 1950-2003'!AO175))</f>
        <v>68</v>
      </c>
      <c r="AP175">
        <f>IF('USGS 1970-2005'!AP175="","",IF('ICSY 1950-2003'!AP175="","",'USGS 1970-2005'!AP175-'ICSY 1950-2003'!AP175))</f>
        <v>0</v>
      </c>
      <c r="AQ175">
        <f>IF('USGS 1970-2005'!AQ175="","",IF('ICSY 1950-2003'!AQ175="","",'USGS 1970-2005'!AQ175-'ICSY 1950-2003'!AQ175))</f>
        <v>138</v>
      </c>
      <c r="AR175">
        <f>IF('USGS 1970-2005'!AR175="","",IF('ICSY 1950-2003'!AR175="","",'USGS 1970-2005'!AR175-'ICSY 1950-2003'!AR175))</f>
        <v>-2</v>
      </c>
      <c r="AS175">
        <f>IF('USGS 1970-2005'!AS175="","",IF('ICSY 1950-2003'!AS175="","",'USGS 1970-2005'!AS175-'ICSY 1950-2003'!AS175))</f>
        <v>0</v>
      </c>
      <c r="AU175">
        <f t="shared" si="2"/>
        <v>2.4E-2</v>
      </c>
    </row>
    <row r="176" spans="1:47" x14ac:dyDescent="0.2">
      <c r="A176" t="s">
        <v>502</v>
      </c>
      <c r="B176" t="s">
        <v>503</v>
      </c>
      <c r="C176" t="s">
        <v>504</v>
      </c>
      <c r="L176" t="str">
        <f>IF('USGS 1970-2005'!L176="","",IF('ICSY 1950-2003'!L176="","",'USGS 1970-2005'!L176-'ICSY 1950-2003'!L176))</f>
        <v/>
      </c>
      <c r="M176" t="str">
        <f>IF('USGS 1970-2005'!M176="","",IF('ICSY 1950-2003'!M176="","",'USGS 1970-2005'!M176-'ICSY 1950-2003'!M176))</f>
        <v/>
      </c>
      <c r="N176" t="str">
        <f>IF('USGS 1970-2005'!N176="","",IF('ICSY 1950-2003'!N176="","",'USGS 1970-2005'!N176-'ICSY 1950-2003'!N176))</f>
        <v/>
      </c>
      <c r="O176" t="str">
        <f>IF('USGS 1970-2005'!O176="","",IF('ICSY 1950-2003'!O176="","",'USGS 1970-2005'!O176-'ICSY 1950-2003'!O176))</f>
        <v/>
      </c>
      <c r="P176" t="str">
        <f>IF('USGS 1970-2005'!P176="","",IF('ICSY 1950-2003'!P176="","",'USGS 1970-2005'!P176-'ICSY 1950-2003'!P176))</f>
        <v/>
      </c>
      <c r="Q176" t="str">
        <f>IF('USGS 1970-2005'!Q176="","",IF('ICSY 1950-2003'!Q176="","",'USGS 1970-2005'!Q176-'ICSY 1950-2003'!Q176))</f>
        <v/>
      </c>
      <c r="R176" t="str">
        <f>IF('USGS 1970-2005'!R176="","",IF('ICSY 1950-2003'!R176="","",'USGS 1970-2005'!R176-'ICSY 1950-2003'!R176))</f>
        <v/>
      </c>
      <c r="S176" t="str">
        <f>IF('USGS 1970-2005'!S176="","",IF('ICSY 1950-2003'!S176="","",'USGS 1970-2005'!S176-'ICSY 1950-2003'!S176))</f>
        <v/>
      </c>
      <c r="T176" t="str">
        <f>IF('USGS 1970-2005'!T176="","",IF('ICSY 1950-2003'!T176="","",'USGS 1970-2005'!T176-'ICSY 1950-2003'!T176))</f>
        <v/>
      </c>
      <c r="U176" t="str">
        <f>IF('USGS 1970-2005'!U176="","",IF('ICSY 1950-2003'!U176="","",'USGS 1970-2005'!U176-'ICSY 1950-2003'!U176))</f>
        <v/>
      </c>
      <c r="V176" t="str">
        <f>IF('USGS 1970-2005'!V176="","",IF('ICSY 1950-2003'!V176="","",'USGS 1970-2005'!V176-'ICSY 1950-2003'!V176))</f>
        <v/>
      </c>
      <c r="W176" t="str">
        <f>IF('USGS 1970-2005'!W176="","",IF('ICSY 1950-2003'!W176="","",'USGS 1970-2005'!W176-'ICSY 1950-2003'!W176))</f>
        <v/>
      </c>
      <c r="X176" t="str">
        <f>IF('USGS 1970-2005'!X176="","",IF('ICSY 1950-2003'!X176="","",'USGS 1970-2005'!X176-'ICSY 1950-2003'!X176))</f>
        <v/>
      </c>
      <c r="Y176" t="str">
        <f>IF('USGS 1970-2005'!Y176="","",IF('ICSY 1950-2003'!Y176="","",'USGS 1970-2005'!Y176-'ICSY 1950-2003'!Y176))</f>
        <v/>
      </c>
      <c r="Z176" t="str">
        <f>IF('USGS 1970-2005'!Z176="","",IF('ICSY 1950-2003'!Z176="","",'USGS 1970-2005'!Z176-'ICSY 1950-2003'!Z176))</f>
        <v/>
      </c>
      <c r="AA176" t="str">
        <f>IF('USGS 1970-2005'!AA176="","",IF('ICSY 1950-2003'!AA176="","",'USGS 1970-2005'!AA176-'ICSY 1950-2003'!AA176))</f>
        <v/>
      </c>
      <c r="AB176" t="str">
        <f>IF('USGS 1970-2005'!AB176="","",IF('ICSY 1950-2003'!AB176="","",'USGS 1970-2005'!AB176-'ICSY 1950-2003'!AB176))</f>
        <v/>
      </c>
      <c r="AC176" t="str">
        <f>IF('USGS 1970-2005'!AC176="","",IF('ICSY 1950-2003'!AC176="","",'USGS 1970-2005'!AC176-'ICSY 1950-2003'!AC176))</f>
        <v/>
      </c>
      <c r="AD176" t="str">
        <f>IF('USGS 1970-2005'!AD176="","",IF('ICSY 1950-2003'!AD176="","",'USGS 1970-2005'!AD176-'ICSY 1950-2003'!AD176))</f>
        <v/>
      </c>
      <c r="AE176" t="str">
        <f>IF('USGS 1970-2005'!AE176="","",IF('ICSY 1950-2003'!AE176="","",'USGS 1970-2005'!AE176-'ICSY 1950-2003'!AE176))</f>
        <v/>
      </c>
      <c r="AF176" t="str">
        <f>IF('USGS 1970-2005'!AF176="","",IF('ICSY 1950-2003'!AF176="","",'USGS 1970-2005'!AF176-'ICSY 1950-2003'!AF176))</f>
        <v/>
      </c>
      <c r="AG176" t="str">
        <f>IF('USGS 1970-2005'!AG176="","",IF('ICSY 1950-2003'!AG176="","",'USGS 1970-2005'!AG176-'ICSY 1950-2003'!AG176))</f>
        <v/>
      </c>
      <c r="AH176" t="str">
        <f>IF('USGS 1970-2005'!AH176="","",IF('ICSY 1950-2003'!AH176="","",'USGS 1970-2005'!AH176-'ICSY 1950-2003'!AH176))</f>
        <v/>
      </c>
      <c r="AI176" t="str">
        <f>IF('USGS 1970-2005'!AI176="","",IF('ICSY 1950-2003'!AI176="","",'USGS 1970-2005'!AI176-'ICSY 1950-2003'!AI176))</f>
        <v/>
      </c>
      <c r="AJ176" t="str">
        <f>IF('USGS 1970-2005'!AJ176="","",IF('ICSY 1950-2003'!AJ176="","",'USGS 1970-2005'!AJ176-'ICSY 1950-2003'!AJ176))</f>
        <v/>
      </c>
      <c r="AK176" t="str">
        <f>IF('USGS 1970-2005'!AK176="","",IF('ICSY 1950-2003'!AK176="","",'USGS 1970-2005'!AK176-'ICSY 1950-2003'!AK176))</f>
        <v/>
      </c>
      <c r="AL176" t="str">
        <f>IF('USGS 1970-2005'!AL176="","",IF('ICSY 1950-2003'!AL176="","",'USGS 1970-2005'!AL176-'ICSY 1950-2003'!AL176))</f>
        <v/>
      </c>
      <c r="AM176" t="str">
        <f>IF('USGS 1970-2005'!AM176="","",IF('ICSY 1950-2003'!AM176="","",'USGS 1970-2005'!AM176-'ICSY 1950-2003'!AM176))</f>
        <v/>
      </c>
      <c r="AN176" t="str">
        <f>IF('USGS 1970-2005'!AN176="","",IF('ICSY 1950-2003'!AN176="","",'USGS 1970-2005'!AN176-'ICSY 1950-2003'!AN176))</f>
        <v/>
      </c>
      <c r="AO176" t="str">
        <f>IF('USGS 1970-2005'!AO176="","",IF('ICSY 1950-2003'!AO176="","",'USGS 1970-2005'!AO176-'ICSY 1950-2003'!AO176))</f>
        <v/>
      </c>
      <c r="AP176" t="str">
        <f>IF('USGS 1970-2005'!AP176="","",IF('ICSY 1950-2003'!AP176="","",'USGS 1970-2005'!AP176-'ICSY 1950-2003'!AP176))</f>
        <v/>
      </c>
      <c r="AQ176" t="str">
        <f>IF('USGS 1970-2005'!AQ176="","",IF('ICSY 1950-2003'!AQ176="","",'USGS 1970-2005'!AQ176-'ICSY 1950-2003'!AQ176))</f>
        <v/>
      </c>
      <c r="AR176" t="str">
        <f>IF('USGS 1970-2005'!AR176="","",IF('ICSY 1950-2003'!AR176="","",'USGS 1970-2005'!AR176-'ICSY 1950-2003'!AR176))</f>
        <v/>
      </c>
      <c r="AS176" t="str">
        <f>IF('USGS 1970-2005'!AS176="","",IF('ICSY 1950-2003'!AS176="","",'USGS 1970-2005'!AS176-'ICSY 1950-2003'!AS176))</f>
        <v/>
      </c>
      <c r="AU176">
        <f t="shared" si="2"/>
        <v>0</v>
      </c>
    </row>
    <row r="177" spans="1:47" x14ac:dyDescent="0.2">
      <c r="A177" t="s">
        <v>505</v>
      </c>
      <c r="B177" t="s">
        <v>506</v>
      </c>
      <c r="C177" t="s">
        <v>507</v>
      </c>
      <c r="L177">
        <f>IF('USGS 1970-2005'!L177="","",IF('ICSY 1950-2003'!L177="","",'USGS 1970-2005'!L177-'ICSY 1950-2003'!L177))</f>
        <v>152.55000000000001</v>
      </c>
      <c r="M177">
        <f>IF('USGS 1970-2005'!M177="","",IF('ICSY 1950-2003'!M177="","",'USGS 1970-2005'!M177-'ICSY 1950-2003'!M177))</f>
        <v>182.55</v>
      </c>
      <c r="N177">
        <f>IF('USGS 1970-2005'!N177="","",IF('ICSY 1950-2003'!N177="","",'USGS 1970-2005'!N177-'ICSY 1950-2003'!N177))</f>
        <v>156.55000000000001</v>
      </c>
      <c r="O177">
        <f>IF('USGS 1970-2005'!O177="","",IF('ICSY 1950-2003'!O177="","",'USGS 1970-2005'!O177-'ICSY 1950-2003'!O177))</f>
        <v>2</v>
      </c>
      <c r="P177">
        <f>IF('USGS 1970-2005'!P177="","",IF('ICSY 1950-2003'!P177="","",'USGS 1970-2005'!P177-'ICSY 1950-2003'!P177))</f>
        <v>-41</v>
      </c>
      <c r="Q177">
        <f>IF('USGS 1970-2005'!Q177="","",IF('ICSY 1950-2003'!Q177="","",'USGS 1970-2005'!Q177-'ICSY 1950-2003'!Q177))</f>
        <v>0.55000000000001137</v>
      </c>
      <c r="R177">
        <f>IF('USGS 1970-2005'!R177="","",IF('ICSY 1950-2003'!R177="","",'USGS 1970-2005'!R177-'ICSY 1950-2003'!R177))</f>
        <v>-6.2700000000000102</v>
      </c>
      <c r="S177">
        <f>IF('USGS 1970-2005'!S177="","",IF('ICSY 1950-2003'!S177="","",'USGS 1970-2005'!S177-'ICSY 1950-2003'!S177))</f>
        <v>-1.8199999999999932</v>
      </c>
      <c r="T177">
        <f>IF('USGS 1970-2005'!T177="","",IF('ICSY 1950-2003'!T177="","",'USGS 1970-2005'!T177-'ICSY 1950-2003'!T177))</f>
        <v>0.18000000000000682</v>
      </c>
      <c r="U177">
        <f>IF('USGS 1970-2005'!U177="","",IF('ICSY 1950-2003'!U177="","",'USGS 1970-2005'!U177-'ICSY 1950-2003'!U177))</f>
        <v>70</v>
      </c>
      <c r="V177">
        <f>IF('USGS 1970-2005'!V177="","",IF('ICSY 1950-2003'!V177="","",'USGS 1970-2005'!V177-'ICSY 1950-2003'!V177))</f>
        <v>59.09</v>
      </c>
      <c r="W177">
        <f>IF('USGS 1970-2005'!W177="","",IF('ICSY 1950-2003'!W177="","",'USGS 1970-2005'!W177-'ICSY 1950-2003'!W177))</f>
        <v>70.180000000000007</v>
      </c>
      <c r="X177">
        <f>IF('USGS 1970-2005'!X177="","",IF('ICSY 1950-2003'!X177="","",'USGS 1970-2005'!X177-'ICSY 1950-2003'!X177))</f>
        <v>9.0000000000003411E-2</v>
      </c>
      <c r="Y177">
        <f>IF('USGS 1970-2005'!Y177="","",IF('ICSY 1950-2003'!Y177="","",'USGS 1970-2005'!Y177-'ICSY 1950-2003'!Y177))</f>
        <v>213.45</v>
      </c>
      <c r="Z177">
        <f>IF('USGS 1970-2005'!Z177="","",IF('ICSY 1950-2003'!Z177="","",'USGS 1970-2005'!Z177-'ICSY 1950-2003'!Z177))</f>
        <v>166.09000000000003</v>
      </c>
      <c r="AA177">
        <f>IF('USGS 1970-2005'!AA177="","",IF('ICSY 1950-2003'!AA177="","",'USGS 1970-2005'!AA177-'ICSY 1950-2003'!AA177))</f>
        <v>-66.819999999999993</v>
      </c>
      <c r="AB177">
        <f>IF('USGS 1970-2005'!AB177="","",IF('ICSY 1950-2003'!AB177="","",'USGS 1970-2005'!AB177-'ICSY 1950-2003'!AB177))</f>
        <v>-14.909999999999968</v>
      </c>
      <c r="AC177">
        <f>IF('USGS 1970-2005'!AC177="","",IF('ICSY 1950-2003'!AC177="","",'USGS 1970-2005'!AC177-'ICSY 1950-2003'!AC177))</f>
        <v>7</v>
      </c>
      <c r="AD177">
        <f>IF('USGS 1970-2005'!AD177="","",IF('ICSY 1950-2003'!AD177="","",'USGS 1970-2005'!AD177-'ICSY 1950-2003'!AD177))</f>
        <v>8.3700000000000045</v>
      </c>
      <c r="AE177">
        <f>IF('USGS 1970-2005'!AE177="","",IF('ICSY 1950-2003'!AE177="","",'USGS 1970-2005'!AE177-'ICSY 1950-2003'!AE177))</f>
        <v>5</v>
      </c>
      <c r="AF177">
        <f>IF('USGS 1970-2005'!AF177="","",IF('ICSY 1950-2003'!AF177="","",'USGS 1970-2005'!AF177-'ICSY 1950-2003'!AF177))</f>
        <v>0</v>
      </c>
      <c r="AG177">
        <f>IF('USGS 1970-2005'!AG177="","",IF('ICSY 1950-2003'!AG177="","",'USGS 1970-2005'!AG177-'ICSY 1950-2003'!AG177))</f>
        <v>160</v>
      </c>
      <c r="AH177">
        <f>IF('USGS 1970-2005'!AH177="","",IF('ICSY 1950-2003'!AH177="","",'USGS 1970-2005'!AH177-'ICSY 1950-2003'!AH177))</f>
        <v>190</v>
      </c>
      <c r="AI177">
        <f>IF('USGS 1970-2005'!AI177="","",IF('ICSY 1950-2003'!AI177="","",'USGS 1970-2005'!AI177-'ICSY 1950-2003'!AI177))</f>
        <v>144</v>
      </c>
      <c r="AJ177">
        <f>IF('USGS 1970-2005'!AJ177="","",IF('ICSY 1950-2003'!AJ177="","",'USGS 1970-2005'!AJ177-'ICSY 1950-2003'!AJ177))</f>
        <v>-1</v>
      </c>
      <c r="AK177">
        <f>IF('USGS 1970-2005'!AK177="","",IF('ICSY 1950-2003'!AK177="","",'USGS 1970-2005'!AK177-'ICSY 1950-2003'!AK177))</f>
        <v>0</v>
      </c>
      <c r="AL177">
        <f>IF('USGS 1970-2005'!AL177="","",IF('ICSY 1950-2003'!AL177="","",'USGS 1970-2005'!AL177-'ICSY 1950-2003'!AL177))</f>
        <v>204</v>
      </c>
      <c r="AM177">
        <f>IF('USGS 1970-2005'!AM177="","",IF('ICSY 1950-2003'!AM177="","",'USGS 1970-2005'!AM177-'ICSY 1950-2003'!AM177))</f>
        <v>108</v>
      </c>
      <c r="AN177">
        <f>IF('USGS 1970-2005'!AN177="","",IF('ICSY 1950-2003'!AN177="","",'USGS 1970-2005'!AN177-'ICSY 1950-2003'!AN177))</f>
        <v>129</v>
      </c>
      <c r="AO177">
        <f>IF('USGS 1970-2005'!AO177="","",IF('ICSY 1950-2003'!AO177="","",'USGS 1970-2005'!AO177-'ICSY 1950-2003'!AO177))</f>
        <v>66</v>
      </c>
      <c r="AP177">
        <f>IF('USGS 1970-2005'!AP177="","",IF('ICSY 1950-2003'!AP177="","",'USGS 1970-2005'!AP177-'ICSY 1950-2003'!AP177))</f>
        <v>181</v>
      </c>
      <c r="AQ177">
        <f>IF('USGS 1970-2005'!AQ177="","",IF('ICSY 1950-2003'!AQ177="","",'USGS 1970-2005'!AQ177-'ICSY 1950-2003'!AQ177))</f>
        <v>31</v>
      </c>
      <c r="AR177">
        <f>IF('USGS 1970-2005'!AR177="","",IF('ICSY 1950-2003'!AR177="","",'USGS 1970-2005'!AR177-'ICSY 1950-2003'!AR177))</f>
        <v>-10</v>
      </c>
      <c r="AS177">
        <f>IF('USGS 1970-2005'!AS177="","",IF('ICSY 1950-2003'!AS177="","",'USGS 1970-2005'!AS177-'ICSY 1950-2003'!AS177))</f>
        <v>0</v>
      </c>
      <c r="AU177">
        <f t="shared" si="2"/>
        <v>0.70899999999999996</v>
      </c>
    </row>
    <row r="178" spans="1:47" x14ac:dyDescent="0.2">
      <c r="A178" t="s">
        <v>694</v>
      </c>
      <c r="B178" t="s">
        <v>695</v>
      </c>
      <c r="C178" t="s">
        <v>696</v>
      </c>
      <c r="L178" t="str">
        <f>IF('USGS 1970-2005'!L178="","",IF('ICSY 1950-2003'!L178="","",'USGS 1970-2005'!L178-'ICSY 1950-2003'!L178))</f>
        <v/>
      </c>
      <c r="M178" t="str">
        <f>IF('USGS 1970-2005'!M178="","",IF('ICSY 1950-2003'!M178="","",'USGS 1970-2005'!M178-'ICSY 1950-2003'!M178))</f>
        <v/>
      </c>
      <c r="N178" t="str">
        <f>IF('USGS 1970-2005'!N178="","",IF('ICSY 1950-2003'!N178="","",'USGS 1970-2005'!N178-'ICSY 1950-2003'!N178))</f>
        <v/>
      </c>
      <c r="O178" t="str">
        <f>IF('USGS 1970-2005'!O178="","",IF('ICSY 1950-2003'!O178="","",'USGS 1970-2005'!O178-'ICSY 1950-2003'!O178))</f>
        <v/>
      </c>
      <c r="P178" t="str">
        <f>IF('USGS 1970-2005'!P178="","",IF('ICSY 1950-2003'!P178="","",'USGS 1970-2005'!P178-'ICSY 1950-2003'!P178))</f>
        <v/>
      </c>
      <c r="Q178" t="str">
        <f>IF('USGS 1970-2005'!Q178="","",IF('ICSY 1950-2003'!Q178="","",'USGS 1970-2005'!Q178-'ICSY 1950-2003'!Q178))</f>
        <v/>
      </c>
      <c r="R178" t="str">
        <f>IF('USGS 1970-2005'!R178="","",IF('ICSY 1950-2003'!R178="","",'USGS 1970-2005'!R178-'ICSY 1950-2003'!R178))</f>
        <v/>
      </c>
      <c r="S178" t="str">
        <f>IF('USGS 1970-2005'!S178="","",IF('ICSY 1950-2003'!S178="","",'USGS 1970-2005'!S178-'ICSY 1950-2003'!S178))</f>
        <v/>
      </c>
      <c r="T178" t="str">
        <f>IF('USGS 1970-2005'!T178="","",IF('ICSY 1950-2003'!T178="","",'USGS 1970-2005'!T178-'ICSY 1950-2003'!T178))</f>
        <v/>
      </c>
      <c r="U178" t="str">
        <f>IF('USGS 1970-2005'!U178="","",IF('ICSY 1950-2003'!U178="","",'USGS 1970-2005'!U178-'ICSY 1950-2003'!U178))</f>
        <v/>
      </c>
      <c r="V178" t="str">
        <f>IF('USGS 1970-2005'!V178="","",IF('ICSY 1950-2003'!V178="","",'USGS 1970-2005'!V178-'ICSY 1950-2003'!V178))</f>
        <v/>
      </c>
      <c r="W178" t="str">
        <f>IF('USGS 1970-2005'!W178="","",IF('ICSY 1950-2003'!W178="","",'USGS 1970-2005'!W178-'ICSY 1950-2003'!W178))</f>
        <v/>
      </c>
      <c r="X178" t="str">
        <f>IF('USGS 1970-2005'!X178="","",IF('ICSY 1950-2003'!X178="","",'USGS 1970-2005'!X178-'ICSY 1950-2003'!X178))</f>
        <v/>
      </c>
      <c r="Y178" t="str">
        <f>IF('USGS 1970-2005'!Y178="","",IF('ICSY 1950-2003'!Y178="","",'USGS 1970-2005'!Y178-'ICSY 1950-2003'!Y178))</f>
        <v/>
      </c>
      <c r="Z178" t="str">
        <f>IF('USGS 1970-2005'!Z178="","",IF('ICSY 1950-2003'!Z178="","",'USGS 1970-2005'!Z178-'ICSY 1950-2003'!Z178))</f>
        <v/>
      </c>
      <c r="AA178" t="str">
        <f>IF('USGS 1970-2005'!AA178="","",IF('ICSY 1950-2003'!AA178="","",'USGS 1970-2005'!AA178-'ICSY 1950-2003'!AA178))</f>
        <v/>
      </c>
      <c r="AB178" t="str">
        <f>IF('USGS 1970-2005'!AB178="","",IF('ICSY 1950-2003'!AB178="","",'USGS 1970-2005'!AB178-'ICSY 1950-2003'!AB178))</f>
        <v/>
      </c>
      <c r="AC178" t="str">
        <f>IF('USGS 1970-2005'!AC178="","",IF('ICSY 1950-2003'!AC178="","",'USGS 1970-2005'!AC178-'ICSY 1950-2003'!AC178))</f>
        <v/>
      </c>
      <c r="AD178" t="str">
        <f>IF('USGS 1970-2005'!AD178="","",IF('ICSY 1950-2003'!AD178="","",'USGS 1970-2005'!AD178-'ICSY 1950-2003'!AD178))</f>
        <v/>
      </c>
      <c r="AE178" t="str">
        <f>IF('USGS 1970-2005'!AE178="","",IF('ICSY 1950-2003'!AE178="","",'USGS 1970-2005'!AE178-'ICSY 1950-2003'!AE178))</f>
        <v/>
      </c>
      <c r="AF178" t="str">
        <f>IF('USGS 1970-2005'!AF178="","",IF('ICSY 1950-2003'!AF178="","",'USGS 1970-2005'!AF178-'ICSY 1950-2003'!AF178))</f>
        <v/>
      </c>
      <c r="AG178" t="str">
        <f>IF('USGS 1970-2005'!AG178="","",IF('ICSY 1950-2003'!AG178="","",'USGS 1970-2005'!AG178-'ICSY 1950-2003'!AG178))</f>
        <v/>
      </c>
      <c r="AH178" t="str">
        <f>IF('USGS 1970-2005'!AH178="","",IF('ICSY 1950-2003'!AH178="","",'USGS 1970-2005'!AH178-'ICSY 1950-2003'!AH178))</f>
        <v/>
      </c>
      <c r="AI178" t="str">
        <f>IF('USGS 1970-2005'!AI178="","",IF('ICSY 1950-2003'!AI178="","",'USGS 1970-2005'!AI178-'ICSY 1950-2003'!AI178))</f>
        <v/>
      </c>
      <c r="AJ178" t="str">
        <f>IF('USGS 1970-2005'!AJ178="","",IF('ICSY 1950-2003'!AJ178="","",'USGS 1970-2005'!AJ178-'ICSY 1950-2003'!AJ178))</f>
        <v/>
      </c>
      <c r="AK178" t="str">
        <f>IF('USGS 1970-2005'!AK178="","",IF('ICSY 1950-2003'!AK178="","",'USGS 1970-2005'!AK178-'ICSY 1950-2003'!AK178))</f>
        <v/>
      </c>
      <c r="AL178" t="str">
        <f>IF('USGS 1970-2005'!AL178="","",IF('ICSY 1950-2003'!AL178="","",'USGS 1970-2005'!AL178-'ICSY 1950-2003'!AL178))</f>
        <v/>
      </c>
      <c r="AM178" t="str">
        <f>IF('USGS 1970-2005'!AM178="","",IF('ICSY 1950-2003'!AM178="","",'USGS 1970-2005'!AM178-'ICSY 1950-2003'!AM178))</f>
        <v/>
      </c>
      <c r="AN178" t="str">
        <f>IF('USGS 1970-2005'!AN178="","",IF('ICSY 1950-2003'!AN178="","",'USGS 1970-2005'!AN178-'ICSY 1950-2003'!AN178))</f>
        <v/>
      </c>
      <c r="AO178" t="str">
        <f>IF('USGS 1970-2005'!AO178="","",IF('ICSY 1950-2003'!AO178="","",'USGS 1970-2005'!AO178-'ICSY 1950-2003'!AO178))</f>
        <v/>
      </c>
      <c r="AP178" t="str">
        <f>IF('USGS 1970-2005'!AP178="","",IF('ICSY 1950-2003'!AP178="","",'USGS 1970-2005'!AP178-'ICSY 1950-2003'!AP178))</f>
        <v/>
      </c>
      <c r="AQ178" t="str">
        <f>IF('USGS 1970-2005'!AQ178="","",IF('ICSY 1950-2003'!AQ178="","",'USGS 1970-2005'!AQ178-'ICSY 1950-2003'!AQ178))</f>
        <v/>
      </c>
      <c r="AR178" t="str">
        <f>IF('USGS 1970-2005'!AR178="","",IF('ICSY 1950-2003'!AR178="","",'USGS 1970-2005'!AR178-'ICSY 1950-2003'!AR178))</f>
        <v/>
      </c>
      <c r="AS178" t="str">
        <f>IF('USGS 1970-2005'!AS178="","",IF('ICSY 1950-2003'!AS178="","",'USGS 1970-2005'!AS178-'ICSY 1950-2003'!AS178))</f>
        <v/>
      </c>
      <c r="AU178">
        <f t="shared" si="2"/>
        <v>0</v>
      </c>
    </row>
    <row r="179" spans="1:47" x14ac:dyDescent="0.2">
      <c r="A179" t="s">
        <v>510</v>
      </c>
      <c r="B179" t="s">
        <v>511</v>
      </c>
      <c r="C179" t="s">
        <v>512</v>
      </c>
      <c r="L179">
        <f>IF('USGS 1970-2005'!L179="","",IF('ICSY 1950-2003'!L179="","",'USGS 1970-2005'!L179-'ICSY 1950-2003'!L179))</f>
        <v>16.640000000000327</v>
      </c>
      <c r="M179">
        <f>IF('USGS 1970-2005'!M179="","",IF('ICSY 1950-2003'!M179="","",'USGS 1970-2005'!M179-'ICSY 1950-2003'!M179))</f>
        <v>17.909999999999854</v>
      </c>
      <c r="N179">
        <f>IF('USGS 1970-2005'!N179="","",IF('ICSY 1950-2003'!N179="","",'USGS 1970-2005'!N179-'ICSY 1950-2003'!N179))</f>
        <v>18.909999999999854</v>
      </c>
      <c r="O179">
        <f>IF('USGS 1970-2005'!O179="","",IF('ICSY 1950-2003'!O179="","",'USGS 1970-2005'!O179-'ICSY 1950-2003'!O179))</f>
        <v>21.090000000000146</v>
      </c>
      <c r="P179">
        <f>IF('USGS 1970-2005'!P179="","",IF('ICSY 1950-2003'!P179="","",'USGS 1970-2005'!P179-'ICSY 1950-2003'!P179))</f>
        <v>23.180000000000291</v>
      </c>
      <c r="Q179">
        <f>IF('USGS 1970-2005'!Q179="","",IF('ICSY 1950-2003'!Q179="","",'USGS 1970-2005'!Q179-'ICSY 1950-2003'!Q179))</f>
        <v>24.550000000001091</v>
      </c>
      <c r="R179">
        <f>IF('USGS 1970-2005'!R179="","",IF('ICSY 1950-2003'!R179="","",'USGS 1970-2005'!R179-'ICSY 1950-2003'!R179))</f>
        <v>567.45000000000073</v>
      </c>
      <c r="S179">
        <f>IF('USGS 1970-2005'!S179="","",IF('ICSY 1950-2003'!S179="","",'USGS 1970-2005'!S179-'ICSY 1950-2003'!S179))</f>
        <v>782.55000000000109</v>
      </c>
      <c r="T179">
        <f>IF('USGS 1970-2005'!T179="","",IF('ICSY 1950-2003'!T179="","",'USGS 1970-2005'!T179-'ICSY 1950-2003'!T179))</f>
        <v>827.09000000000015</v>
      </c>
      <c r="U179">
        <f>IF('USGS 1970-2005'!U179="","",IF('ICSY 1950-2003'!U179="","",'USGS 1970-2005'!U179-'ICSY 1950-2003'!U179))</f>
        <v>974.90999999999985</v>
      </c>
      <c r="V179">
        <f>IF('USGS 1970-2005'!V179="","",IF('ICSY 1950-2003'!V179="","",'USGS 1970-2005'!V179-'ICSY 1950-2003'!V179))</f>
        <v>1036.6399999999994</v>
      </c>
      <c r="W179">
        <f>IF('USGS 1970-2005'!W179="","",IF('ICSY 1950-2003'!W179="","",'USGS 1970-2005'!W179-'ICSY 1950-2003'!W179))</f>
        <v>1015.2700000000004</v>
      </c>
      <c r="X179">
        <f>IF('USGS 1970-2005'!X179="","",IF('ICSY 1950-2003'!X179="","",'USGS 1970-2005'!X179-'ICSY 1950-2003'!X179))</f>
        <v>1095.3600000000006</v>
      </c>
      <c r="Y179">
        <f>IF('USGS 1970-2005'!Y179="","",IF('ICSY 1950-2003'!Y179="","",'USGS 1970-2005'!Y179-'ICSY 1950-2003'!Y179))</f>
        <v>970.27000000000044</v>
      </c>
      <c r="Z179">
        <f>IF('USGS 1970-2005'!Z179="","",IF('ICSY 1950-2003'!Z179="","",'USGS 1970-2005'!Z179-'ICSY 1950-2003'!Z179))</f>
        <v>1054.4500000000007</v>
      </c>
      <c r="AA179">
        <f>IF('USGS 1970-2005'!AA179="","",IF('ICSY 1950-2003'!AA179="","",'USGS 1970-2005'!AA179-'ICSY 1950-2003'!AA179))</f>
        <v>1074.6399999999994</v>
      </c>
      <c r="AB179">
        <f>IF('USGS 1970-2005'!AB179="","",IF('ICSY 1950-2003'!AB179="","",'USGS 1970-2005'!AB179-'ICSY 1950-2003'!AB179))</f>
        <v>1191.4500000000007</v>
      </c>
      <c r="AC179">
        <f>IF('USGS 1970-2005'!AC179="","",IF('ICSY 1950-2003'!AC179="","",'USGS 1970-2005'!AC179-'ICSY 1950-2003'!AC179))</f>
        <v>1892.2700000000004</v>
      </c>
      <c r="AD179">
        <f>IF('USGS 1970-2005'!AD179="","",IF('ICSY 1950-2003'!AD179="","",'USGS 1970-2005'!AD179-'ICSY 1950-2003'!AD179))</f>
        <v>846.56999999999971</v>
      </c>
      <c r="AE179">
        <f>IF('USGS 1970-2005'!AE179="","",IF('ICSY 1950-2003'!AE179="","",'USGS 1970-2005'!AE179-'ICSY 1950-2003'!AE179))</f>
        <v>1040</v>
      </c>
      <c r="AF179">
        <f>IF('USGS 1970-2005'!AF179="","",IF('ICSY 1950-2003'!AF179="","",'USGS 1970-2005'!AF179-'ICSY 1950-2003'!AF179))</f>
        <v>1370</v>
      </c>
      <c r="AG179">
        <f>IF('USGS 1970-2005'!AG179="","",IF('ICSY 1950-2003'!AG179="","",'USGS 1970-2005'!AG179-'ICSY 1950-2003'!AG179))</f>
        <v>0</v>
      </c>
      <c r="AH179">
        <f>IF('USGS 1970-2005'!AH179="","",IF('ICSY 1950-2003'!AH179="","",'USGS 1970-2005'!AH179-'ICSY 1950-2003'!AH179))</f>
        <v>0</v>
      </c>
      <c r="AI179">
        <f>IF('USGS 1970-2005'!AI179="","",IF('ICSY 1950-2003'!AI179="","",'USGS 1970-2005'!AI179-'ICSY 1950-2003'!AI179))</f>
        <v>82</v>
      </c>
      <c r="AJ179">
        <f>IF('USGS 1970-2005'!AJ179="","",IF('ICSY 1950-2003'!AJ179="","",'USGS 1970-2005'!AJ179-'ICSY 1950-2003'!AJ179))</f>
        <v>0</v>
      </c>
      <c r="AK179">
        <f>IF('USGS 1970-2005'!AK179="","",IF('ICSY 1950-2003'!AK179="","",'USGS 1970-2005'!AK179-'ICSY 1950-2003'!AK179))</f>
        <v>0</v>
      </c>
      <c r="AL179">
        <f>IF('USGS 1970-2005'!AL179="","",IF('ICSY 1950-2003'!AL179="","",'USGS 1970-2005'!AL179-'ICSY 1950-2003'!AL179))</f>
        <v>0</v>
      </c>
      <c r="AM179">
        <f>IF('USGS 1970-2005'!AM179="","",IF('ICSY 1950-2003'!AM179="","",'USGS 1970-2005'!AM179-'ICSY 1950-2003'!AM179))</f>
        <v>745</v>
      </c>
      <c r="AN179">
        <f>IF('USGS 1970-2005'!AN179="","",IF('ICSY 1950-2003'!AN179="","",'USGS 1970-2005'!AN179-'ICSY 1950-2003'!AN179))</f>
        <v>0</v>
      </c>
      <c r="AO179">
        <f>IF('USGS 1970-2005'!AO179="","",IF('ICSY 1950-2003'!AO179="","",'USGS 1970-2005'!AO179-'ICSY 1950-2003'!AO179))</f>
        <v>0</v>
      </c>
      <c r="AP179">
        <f>IF('USGS 1970-2005'!AP179="","",IF('ICSY 1950-2003'!AP179="","",'USGS 1970-2005'!AP179-'ICSY 1950-2003'!AP179))</f>
        <v>-2353</v>
      </c>
      <c r="AQ179">
        <f>IF('USGS 1970-2005'!AQ179="","",IF('ICSY 1950-2003'!AQ179="","",'USGS 1970-2005'!AQ179-'ICSY 1950-2003'!AQ179))</f>
        <v>0</v>
      </c>
      <c r="AR179">
        <f>IF('USGS 1970-2005'!AR179="","",IF('ICSY 1950-2003'!AR179="","",'USGS 1970-2005'!AR179-'ICSY 1950-2003'!AR179))</f>
        <v>0</v>
      </c>
      <c r="AS179">
        <f>IF('USGS 1970-2005'!AS179="","",IF('ICSY 1950-2003'!AS179="","",'USGS 1970-2005'!AS179-'ICSY 1950-2003'!AS179))</f>
        <v>0</v>
      </c>
      <c r="AU179">
        <f t="shared" si="2"/>
        <v>-1.6080000000000001</v>
      </c>
    </row>
    <row r="180" spans="1:47" x14ac:dyDescent="0.2">
      <c r="A180" t="s">
        <v>513</v>
      </c>
      <c r="B180" t="s">
        <v>514</v>
      </c>
      <c r="C180" t="s">
        <v>515</v>
      </c>
      <c r="L180" t="str">
        <f>IF('USGS 1970-2005'!L180="","",IF('ICSY 1950-2003'!L180="","",'USGS 1970-2005'!L180-'ICSY 1950-2003'!L180))</f>
        <v/>
      </c>
      <c r="M180" t="str">
        <f>IF('USGS 1970-2005'!M180="","",IF('ICSY 1950-2003'!M180="","",'USGS 1970-2005'!M180-'ICSY 1950-2003'!M180))</f>
        <v/>
      </c>
      <c r="N180" t="str">
        <f>IF('USGS 1970-2005'!N180="","",IF('ICSY 1950-2003'!N180="","",'USGS 1970-2005'!N180-'ICSY 1950-2003'!N180))</f>
        <v/>
      </c>
      <c r="O180" t="str">
        <f>IF('USGS 1970-2005'!O180="","",IF('ICSY 1950-2003'!O180="","",'USGS 1970-2005'!O180-'ICSY 1950-2003'!O180))</f>
        <v/>
      </c>
      <c r="P180" t="str">
        <f>IF('USGS 1970-2005'!P180="","",IF('ICSY 1950-2003'!P180="","",'USGS 1970-2005'!P180-'ICSY 1950-2003'!P180))</f>
        <v/>
      </c>
      <c r="Q180" t="str">
        <f>IF('USGS 1970-2005'!Q180="","",IF('ICSY 1950-2003'!Q180="","",'USGS 1970-2005'!Q180-'ICSY 1950-2003'!Q180))</f>
        <v/>
      </c>
      <c r="R180" t="str">
        <f>IF('USGS 1970-2005'!R180="","",IF('ICSY 1950-2003'!R180="","",'USGS 1970-2005'!R180-'ICSY 1950-2003'!R180))</f>
        <v/>
      </c>
      <c r="S180" t="str">
        <f>IF('USGS 1970-2005'!S180="","",IF('ICSY 1950-2003'!S180="","",'USGS 1970-2005'!S180-'ICSY 1950-2003'!S180))</f>
        <v/>
      </c>
      <c r="T180" t="str">
        <f>IF('USGS 1970-2005'!T180="","",IF('ICSY 1950-2003'!T180="","",'USGS 1970-2005'!T180-'ICSY 1950-2003'!T180))</f>
        <v/>
      </c>
      <c r="U180" t="str">
        <f>IF('USGS 1970-2005'!U180="","",IF('ICSY 1950-2003'!U180="","",'USGS 1970-2005'!U180-'ICSY 1950-2003'!U180))</f>
        <v/>
      </c>
      <c r="V180" t="str">
        <f>IF('USGS 1970-2005'!V180="","",IF('ICSY 1950-2003'!V180="","",'USGS 1970-2005'!V180-'ICSY 1950-2003'!V180))</f>
        <v/>
      </c>
      <c r="W180" t="str">
        <f>IF('USGS 1970-2005'!W180="","",IF('ICSY 1950-2003'!W180="","",'USGS 1970-2005'!W180-'ICSY 1950-2003'!W180))</f>
        <v/>
      </c>
      <c r="X180" t="str">
        <f>IF('USGS 1970-2005'!X180="","",IF('ICSY 1950-2003'!X180="","",'USGS 1970-2005'!X180-'ICSY 1950-2003'!X180))</f>
        <v/>
      </c>
      <c r="Y180" t="str">
        <f>IF('USGS 1970-2005'!Y180="","",IF('ICSY 1950-2003'!Y180="","",'USGS 1970-2005'!Y180-'ICSY 1950-2003'!Y180))</f>
        <v/>
      </c>
      <c r="Z180" t="str">
        <f>IF('USGS 1970-2005'!Z180="","",IF('ICSY 1950-2003'!Z180="","",'USGS 1970-2005'!Z180-'ICSY 1950-2003'!Z180))</f>
        <v/>
      </c>
      <c r="AA180" t="str">
        <f>IF('USGS 1970-2005'!AA180="","",IF('ICSY 1950-2003'!AA180="","",'USGS 1970-2005'!AA180-'ICSY 1950-2003'!AA180))</f>
        <v/>
      </c>
      <c r="AB180" t="str">
        <f>IF('USGS 1970-2005'!AB180="","",IF('ICSY 1950-2003'!AB180="","",'USGS 1970-2005'!AB180-'ICSY 1950-2003'!AB180))</f>
        <v/>
      </c>
      <c r="AC180" t="str">
        <f>IF('USGS 1970-2005'!AC180="","",IF('ICSY 1950-2003'!AC180="","",'USGS 1970-2005'!AC180-'ICSY 1950-2003'!AC180))</f>
        <v/>
      </c>
      <c r="AD180" t="str">
        <f>IF('USGS 1970-2005'!AD180="","",IF('ICSY 1950-2003'!AD180="","",'USGS 1970-2005'!AD180-'ICSY 1950-2003'!AD180))</f>
        <v/>
      </c>
      <c r="AE180" t="str">
        <f>IF('USGS 1970-2005'!AE180="","",IF('ICSY 1950-2003'!AE180="","",'USGS 1970-2005'!AE180-'ICSY 1950-2003'!AE180))</f>
        <v/>
      </c>
      <c r="AF180" t="str">
        <f>IF('USGS 1970-2005'!AF180="","",IF('ICSY 1950-2003'!AF180="","",'USGS 1970-2005'!AF180-'ICSY 1950-2003'!AF180))</f>
        <v/>
      </c>
      <c r="AG180" t="str">
        <f>IF('USGS 1970-2005'!AG180="","",IF('ICSY 1950-2003'!AG180="","",'USGS 1970-2005'!AG180-'ICSY 1950-2003'!AG180))</f>
        <v/>
      </c>
      <c r="AH180">
        <f>IF('USGS 1970-2005'!AH180="","",IF('ICSY 1950-2003'!AH180="","",'USGS 1970-2005'!AH180-'ICSY 1950-2003'!AH180))</f>
        <v>1</v>
      </c>
      <c r="AI180">
        <f>IF('USGS 1970-2005'!AI180="","",IF('ICSY 1950-2003'!AI180="","",'USGS 1970-2005'!AI180-'ICSY 1950-2003'!AI180))</f>
        <v>-3</v>
      </c>
      <c r="AJ180">
        <f>IF('USGS 1970-2005'!AJ180="","",IF('ICSY 1950-2003'!AJ180="","",'USGS 1970-2005'!AJ180-'ICSY 1950-2003'!AJ180))</f>
        <v>-20</v>
      </c>
      <c r="AK180">
        <f>IF('USGS 1970-2005'!AK180="","",IF('ICSY 1950-2003'!AK180="","",'USGS 1970-2005'!AK180-'ICSY 1950-2003'!AK180))</f>
        <v>34</v>
      </c>
      <c r="AL180">
        <f>IF('USGS 1970-2005'!AL180="","",IF('ICSY 1950-2003'!AL180="","",'USGS 1970-2005'!AL180-'ICSY 1950-2003'!AL180))</f>
        <v>9</v>
      </c>
      <c r="AM180">
        <f>IF('USGS 1970-2005'!AM180="","",IF('ICSY 1950-2003'!AM180="","",'USGS 1970-2005'!AM180-'ICSY 1950-2003'!AM180))</f>
        <v>12</v>
      </c>
      <c r="AN180">
        <f>IF('USGS 1970-2005'!AN180="","",IF('ICSY 1950-2003'!AN180="","",'USGS 1970-2005'!AN180-'ICSY 1950-2003'!AN180))</f>
        <v>-18</v>
      </c>
      <c r="AO180">
        <f>IF('USGS 1970-2005'!AO180="","",IF('ICSY 1950-2003'!AO180="","",'USGS 1970-2005'!AO180-'ICSY 1950-2003'!AO180))</f>
        <v>-129</v>
      </c>
      <c r="AP180">
        <f>IF('USGS 1970-2005'!AP180="","",IF('ICSY 1950-2003'!AP180="","",'USGS 1970-2005'!AP180-'ICSY 1950-2003'!AP180))</f>
        <v>11</v>
      </c>
      <c r="AQ180">
        <f>IF('USGS 1970-2005'!AQ180="","",IF('ICSY 1950-2003'!AQ180="","",'USGS 1970-2005'!AQ180-'ICSY 1950-2003'!AQ180))</f>
        <v>29</v>
      </c>
      <c r="AR180">
        <f>IF('USGS 1970-2005'!AR180="","",IF('ICSY 1950-2003'!AR180="","",'USGS 1970-2005'!AR180-'ICSY 1950-2003'!AR180))</f>
        <v>-6</v>
      </c>
      <c r="AS180">
        <f>IF('USGS 1970-2005'!AS180="","",IF('ICSY 1950-2003'!AS180="","",'USGS 1970-2005'!AS180-'ICSY 1950-2003'!AS180))</f>
        <v>2</v>
      </c>
      <c r="AU180">
        <f t="shared" si="2"/>
        <v>-5.6000000000000001E-2</v>
      </c>
    </row>
    <row r="181" spans="1:47" x14ac:dyDescent="0.2">
      <c r="A181" t="s">
        <v>516</v>
      </c>
      <c r="B181" t="s">
        <v>517</v>
      </c>
      <c r="C181" t="s">
        <v>518</v>
      </c>
      <c r="L181" t="str">
        <f>IF('USGS 1970-2005'!L181="","",IF('ICSY 1950-2003'!L181="","",'USGS 1970-2005'!L181-'ICSY 1950-2003'!L181))</f>
        <v/>
      </c>
      <c r="M181" t="str">
        <f>IF('USGS 1970-2005'!M181="","",IF('ICSY 1950-2003'!M181="","",'USGS 1970-2005'!M181-'ICSY 1950-2003'!M181))</f>
        <v/>
      </c>
      <c r="N181" t="str">
        <f>IF('USGS 1970-2005'!N181="","",IF('ICSY 1950-2003'!N181="","",'USGS 1970-2005'!N181-'ICSY 1950-2003'!N181))</f>
        <v/>
      </c>
      <c r="O181" t="str">
        <f>IF('USGS 1970-2005'!O181="","",IF('ICSY 1950-2003'!O181="","",'USGS 1970-2005'!O181-'ICSY 1950-2003'!O181))</f>
        <v/>
      </c>
      <c r="P181" t="str">
        <f>IF('USGS 1970-2005'!P181="","",IF('ICSY 1950-2003'!P181="","",'USGS 1970-2005'!P181-'ICSY 1950-2003'!P181))</f>
        <v/>
      </c>
      <c r="Q181" t="str">
        <f>IF('USGS 1970-2005'!Q181="","",IF('ICSY 1950-2003'!Q181="","",'USGS 1970-2005'!Q181-'ICSY 1950-2003'!Q181))</f>
        <v/>
      </c>
      <c r="R181" t="str">
        <f>IF('USGS 1970-2005'!R181="","",IF('ICSY 1950-2003'!R181="","",'USGS 1970-2005'!R181-'ICSY 1950-2003'!R181))</f>
        <v/>
      </c>
      <c r="S181" t="str">
        <f>IF('USGS 1970-2005'!S181="","",IF('ICSY 1950-2003'!S181="","",'USGS 1970-2005'!S181-'ICSY 1950-2003'!S181))</f>
        <v/>
      </c>
      <c r="T181" t="str">
        <f>IF('USGS 1970-2005'!T181="","",IF('ICSY 1950-2003'!T181="","",'USGS 1970-2005'!T181-'ICSY 1950-2003'!T181))</f>
        <v/>
      </c>
      <c r="U181" t="str">
        <f>IF('USGS 1970-2005'!U181="","",IF('ICSY 1950-2003'!U181="","",'USGS 1970-2005'!U181-'ICSY 1950-2003'!U181))</f>
        <v/>
      </c>
      <c r="V181" t="str">
        <f>IF('USGS 1970-2005'!V181="","",IF('ICSY 1950-2003'!V181="","",'USGS 1970-2005'!V181-'ICSY 1950-2003'!V181))</f>
        <v/>
      </c>
      <c r="W181" t="str">
        <f>IF('USGS 1970-2005'!W181="","",IF('ICSY 1950-2003'!W181="","",'USGS 1970-2005'!W181-'ICSY 1950-2003'!W181))</f>
        <v/>
      </c>
      <c r="X181" t="str">
        <f>IF('USGS 1970-2005'!X181="","",IF('ICSY 1950-2003'!X181="","",'USGS 1970-2005'!X181-'ICSY 1950-2003'!X181))</f>
        <v/>
      </c>
      <c r="Y181" t="str">
        <f>IF('USGS 1970-2005'!Y181="","",IF('ICSY 1950-2003'!Y181="","",'USGS 1970-2005'!Y181-'ICSY 1950-2003'!Y181))</f>
        <v/>
      </c>
      <c r="Z181" t="str">
        <f>IF('USGS 1970-2005'!Z181="","",IF('ICSY 1950-2003'!Z181="","",'USGS 1970-2005'!Z181-'ICSY 1950-2003'!Z181))</f>
        <v/>
      </c>
      <c r="AA181" t="str">
        <f>IF('USGS 1970-2005'!AA181="","",IF('ICSY 1950-2003'!AA181="","",'USGS 1970-2005'!AA181-'ICSY 1950-2003'!AA181))</f>
        <v/>
      </c>
      <c r="AB181" t="str">
        <f>IF('USGS 1970-2005'!AB181="","",IF('ICSY 1950-2003'!AB181="","",'USGS 1970-2005'!AB181-'ICSY 1950-2003'!AB181))</f>
        <v/>
      </c>
      <c r="AC181">
        <f>IF('USGS 1970-2005'!AC181="","",IF('ICSY 1950-2003'!AC181="","",'USGS 1970-2005'!AC181-'ICSY 1950-2003'!AC181))</f>
        <v>12.016800000000003</v>
      </c>
      <c r="AD181">
        <f>IF('USGS 1970-2005'!AD181="","",IF('ICSY 1950-2003'!AD181="","",'USGS 1970-2005'!AD181-'ICSY 1950-2003'!AD181))</f>
        <v>7.0600000000000023</v>
      </c>
      <c r="AE181">
        <f>IF('USGS 1970-2005'!AE181="","",IF('ICSY 1950-2003'!AE181="","",'USGS 1970-2005'!AE181-'ICSY 1950-2003'!AE181))</f>
        <v>0</v>
      </c>
      <c r="AF181">
        <f>IF('USGS 1970-2005'!AF181="","",IF('ICSY 1950-2003'!AF181="","",'USGS 1970-2005'!AF181-'ICSY 1950-2003'!AF181))</f>
        <v>0</v>
      </c>
      <c r="AG181">
        <f>IF('USGS 1970-2005'!AG181="","",IF('ICSY 1950-2003'!AG181="","",'USGS 1970-2005'!AG181-'ICSY 1950-2003'!AG181))</f>
        <v>0</v>
      </c>
      <c r="AH181">
        <f>IF('USGS 1970-2005'!AH181="","",IF('ICSY 1950-2003'!AH181="","",'USGS 1970-2005'!AH181-'ICSY 1950-2003'!AH181))</f>
        <v>0</v>
      </c>
      <c r="AI181">
        <f>IF('USGS 1970-2005'!AI181="","",IF('ICSY 1950-2003'!AI181="","",'USGS 1970-2005'!AI181-'ICSY 1950-2003'!AI181))</f>
        <v>0</v>
      </c>
      <c r="AJ181">
        <f>IF('USGS 1970-2005'!AJ181="","",IF('ICSY 1950-2003'!AJ181="","",'USGS 1970-2005'!AJ181-'ICSY 1950-2003'!AJ181))</f>
        <v>0</v>
      </c>
      <c r="AK181">
        <f>IF('USGS 1970-2005'!AK181="","",IF('ICSY 1950-2003'!AK181="","",'USGS 1970-2005'!AK181-'ICSY 1950-2003'!AK181))</f>
        <v>-26</v>
      </c>
      <c r="AL181">
        <f>IF('USGS 1970-2005'!AL181="","",IF('ICSY 1950-2003'!AL181="","",'USGS 1970-2005'!AL181-'ICSY 1950-2003'!AL181))</f>
        <v>-27.451999999999998</v>
      </c>
      <c r="AM181">
        <f>IF('USGS 1970-2005'!AM181="","",IF('ICSY 1950-2003'!AM181="","",'USGS 1970-2005'!AM181-'ICSY 1950-2003'!AM181))</f>
        <v>-45.505000000000003</v>
      </c>
      <c r="AN181">
        <f>IF('USGS 1970-2005'!AN181="","",IF('ICSY 1950-2003'!AN181="","",'USGS 1970-2005'!AN181-'ICSY 1950-2003'!AN181))</f>
        <v>-1.0300000000000011</v>
      </c>
      <c r="AO181">
        <f>IF('USGS 1970-2005'!AO181="","",IF('ICSY 1950-2003'!AO181="","",'USGS 1970-2005'!AO181-'ICSY 1950-2003'!AO181))</f>
        <v>-0.29099999999999682</v>
      </c>
      <c r="AP181">
        <f>IF('USGS 1970-2005'!AP181="","",IF('ICSY 1950-2003'!AP181="","",'USGS 1970-2005'!AP181-'ICSY 1950-2003'!AP181))</f>
        <v>0</v>
      </c>
      <c r="AQ181">
        <f>IF('USGS 1970-2005'!AQ181="","",IF('ICSY 1950-2003'!AQ181="","",'USGS 1970-2005'!AQ181-'ICSY 1950-2003'!AQ181))</f>
        <v>0</v>
      </c>
      <c r="AR181">
        <f>IF('USGS 1970-2005'!AR181="","",IF('ICSY 1950-2003'!AR181="","",'USGS 1970-2005'!AR181-'ICSY 1950-2003'!AR181))</f>
        <v>0</v>
      </c>
      <c r="AS181">
        <f>IF('USGS 1970-2005'!AS181="","",IF('ICSY 1950-2003'!AS181="","",'USGS 1970-2005'!AS181-'ICSY 1950-2003'!AS181))</f>
        <v>-5</v>
      </c>
      <c r="AU181">
        <f t="shared" si="2"/>
        <v>-0.105278</v>
      </c>
    </row>
    <row r="182" spans="1:47" x14ac:dyDescent="0.2">
      <c r="A182" t="s">
        <v>519</v>
      </c>
      <c r="B182" t="s">
        <v>520</v>
      </c>
      <c r="C182" t="s">
        <v>521</v>
      </c>
      <c r="L182" t="str">
        <f>IF('USGS 1970-2005'!L182="","",IF('ICSY 1950-2003'!L182="","",'USGS 1970-2005'!L182-'ICSY 1950-2003'!L182))</f>
        <v/>
      </c>
      <c r="M182" t="str">
        <f>IF('USGS 1970-2005'!M182="","",IF('ICSY 1950-2003'!M182="","",'USGS 1970-2005'!M182-'ICSY 1950-2003'!M182))</f>
        <v/>
      </c>
      <c r="N182" t="str">
        <f>IF('USGS 1970-2005'!N182="","",IF('ICSY 1950-2003'!N182="","",'USGS 1970-2005'!N182-'ICSY 1950-2003'!N182))</f>
        <v/>
      </c>
      <c r="O182" t="str">
        <f>IF('USGS 1970-2005'!O182="","",IF('ICSY 1950-2003'!O182="","",'USGS 1970-2005'!O182-'ICSY 1950-2003'!O182))</f>
        <v/>
      </c>
      <c r="P182" t="str">
        <f>IF('USGS 1970-2005'!P182="","",IF('ICSY 1950-2003'!P182="","",'USGS 1970-2005'!P182-'ICSY 1950-2003'!P182))</f>
        <v/>
      </c>
      <c r="Q182" t="str">
        <f>IF('USGS 1970-2005'!Q182="","",IF('ICSY 1950-2003'!Q182="","",'USGS 1970-2005'!Q182-'ICSY 1950-2003'!Q182))</f>
        <v/>
      </c>
      <c r="R182" t="str">
        <f>IF('USGS 1970-2005'!R182="","",IF('ICSY 1950-2003'!R182="","",'USGS 1970-2005'!R182-'ICSY 1950-2003'!R182))</f>
        <v/>
      </c>
      <c r="S182" t="str">
        <f>IF('USGS 1970-2005'!S182="","",IF('ICSY 1950-2003'!S182="","",'USGS 1970-2005'!S182-'ICSY 1950-2003'!S182))</f>
        <v/>
      </c>
      <c r="T182" t="str">
        <f>IF('USGS 1970-2005'!T182="","",IF('ICSY 1950-2003'!T182="","",'USGS 1970-2005'!T182-'ICSY 1950-2003'!T182))</f>
        <v/>
      </c>
      <c r="U182" t="str">
        <f>IF('USGS 1970-2005'!U182="","",IF('ICSY 1950-2003'!U182="","",'USGS 1970-2005'!U182-'ICSY 1950-2003'!U182))</f>
        <v/>
      </c>
      <c r="V182" t="str">
        <f>IF('USGS 1970-2005'!V182="","",IF('ICSY 1950-2003'!V182="","",'USGS 1970-2005'!V182-'ICSY 1950-2003'!V182))</f>
        <v/>
      </c>
      <c r="W182" t="str">
        <f>IF('USGS 1970-2005'!W182="","",IF('ICSY 1950-2003'!W182="","",'USGS 1970-2005'!W182-'ICSY 1950-2003'!W182))</f>
        <v/>
      </c>
      <c r="X182" t="str">
        <f>IF('USGS 1970-2005'!X182="","",IF('ICSY 1950-2003'!X182="","",'USGS 1970-2005'!X182-'ICSY 1950-2003'!X182))</f>
        <v/>
      </c>
      <c r="Y182" t="str">
        <f>IF('USGS 1970-2005'!Y182="","",IF('ICSY 1950-2003'!Y182="","",'USGS 1970-2005'!Y182-'ICSY 1950-2003'!Y182))</f>
        <v/>
      </c>
      <c r="Z182" t="str">
        <f>IF('USGS 1970-2005'!Z182="","",IF('ICSY 1950-2003'!Z182="","",'USGS 1970-2005'!Z182-'ICSY 1950-2003'!Z182))</f>
        <v/>
      </c>
      <c r="AA182" t="str">
        <f>IF('USGS 1970-2005'!AA182="","",IF('ICSY 1950-2003'!AA182="","",'USGS 1970-2005'!AA182-'ICSY 1950-2003'!AA182))</f>
        <v/>
      </c>
      <c r="AB182" t="str">
        <f>IF('USGS 1970-2005'!AB182="","",IF('ICSY 1950-2003'!AB182="","",'USGS 1970-2005'!AB182-'ICSY 1950-2003'!AB182))</f>
        <v/>
      </c>
      <c r="AC182" t="str">
        <f>IF('USGS 1970-2005'!AC182="","",IF('ICSY 1950-2003'!AC182="","",'USGS 1970-2005'!AC182-'ICSY 1950-2003'!AC182))</f>
        <v/>
      </c>
      <c r="AD182" t="str">
        <f>IF('USGS 1970-2005'!AD182="","",IF('ICSY 1950-2003'!AD182="","",'USGS 1970-2005'!AD182-'ICSY 1950-2003'!AD182))</f>
        <v/>
      </c>
      <c r="AE182" t="str">
        <f>IF('USGS 1970-2005'!AE182="","",IF('ICSY 1950-2003'!AE182="","",'USGS 1970-2005'!AE182-'ICSY 1950-2003'!AE182))</f>
        <v/>
      </c>
      <c r="AF182" t="str">
        <f>IF('USGS 1970-2005'!AF182="","",IF('ICSY 1950-2003'!AF182="","",'USGS 1970-2005'!AF182-'ICSY 1950-2003'!AF182))</f>
        <v/>
      </c>
      <c r="AG182" t="str">
        <f>IF('USGS 1970-2005'!AG182="","",IF('ICSY 1950-2003'!AG182="","",'USGS 1970-2005'!AG182-'ICSY 1950-2003'!AG182))</f>
        <v/>
      </c>
      <c r="AH182" t="str">
        <f>IF('USGS 1970-2005'!AH182="","",IF('ICSY 1950-2003'!AH182="","",'USGS 1970-2005'!AH182-'ICSY 1950-2003'!AH182))</f>
        <v/>
      </c>
      <c r="AI182" t="str">
        <f>IF('USGS 1970-2005'!AI182="","",IF('ICSY 1950-2003'!AI182="","",'USGS 1970-2005'!AI182-'ICSY 1950-2003'!AI182))</f>
        <v/>
      </c>
      <c r="AJ182" t="str">
        <f>IF('USGS 1970-2005'!AJ182="","",IF('ICSY 1950-2003'!AJ182="","",'USGS 1970-2005'!AJ182-'ICSY 1950-2003'!AJ182))</f>
        <v/>
      </c>
      <c r="AK182" t="str">
        <f>IF('USGS 1970-2005'!AK182="","",IF('ICSY 1950-2003'!AK182="","",'USGS 1970-2005'!AK182-'ICSY 1950-2003'!AK182))</f>
        <v/>
      </c>
      <c r="AL182" t="str">
        <f>IF('USGS 1970-2005'!AL182="","",IF('ICSY 1950-2003'!AL182="","",'USGS 1970-2005'!AL182-'ICSY 1950-2003'!AL182))</f>
        <v/>
      </c>
      <c r="AM182" t="str">
        <f>IF('USGS 1970-2005'!AM182="","",IF('ICSY 1950-2003'!AM182="","",'USGS 1970-2005'!AM182-'ICSY 1950-2003'!AM182))</f>
        <v/>
      </c>
      <c r="AN182" t="str">
        <f>IF('USGS 1970-2005'!AN182="","",IF('ICSY 1950-2003'!AN182="","",'USGS 1970-2005'!AN182-'ICSY 1950-2003'!AN182))</f>
        <v/>
      </c>
      <c r="AO182" t="str">
        <f>IF('USGS 1970-2005'!AO182="","",IF('ICSY 1950-2003'!AO182="","",'USGS 1970-2005'!AO182-'ICSY 1950-2003'!AO182))</f>
        <v/>
      </c>
      <c r="AP182" t="str">
        <f>IF('USGS 1970-2005'!AP182="","",IF('ICSY 1950-2003'!AP182="","",'USGS 1970-2005'!AP182-'ICSY 1950-2003'!AP182))</f>
        <v/>
      </c>
      <c r="AQ182" t="str">
        <f>IF('USGS 1970-2005'!AQ182="","",IF('ICSY 1950-2003'!AQ182="","",'USGS 1970-2005'!AQ182-'ICSY 1950-2003'!AQ182))</f>
        <v/>
      </c>
      <c r="AR182" t="str">
        <f>IF('USGS 1970-2005'!AR182="","",IF('ICSY 1950-2003'!AR182="","",'USGS 1970-2005'!AR182-'ICSY 1950-2003'!AR182))</f>
        <v/>
      </c>
      <c r="AS182" t="str">
        <f>IF('USGS 1970-2005'!AS182="","",IF('ICSY 1950-2003'!AS182="","",'USGS 1970-2005'!AS182-'ICSY 1950-2003'!AS182))</f>
        <v/>
      </c>
      <c r="AU182">
        <f t="shared" si="2"/>
        <v>0</v>
      </c>
    </row>
    <row r="183" spans="1:47" x14ac:dyDescent="0.2">
      <c r="A183" t="s">
        <v>522</v>
      </c>
      <c r="B183" t="s">
        <v>523</v>
      </c>
      <c r="C183" t="s">
        <v>524</v>
      </c>
      <c r="L183" t="str">
        <f>IF('USGS 1970-2005'!L183="","",IF('ICSY 1950-2003'!L183="","",'USGS 1970-2005'!L183-'ICSY 1950-2003'!L183))</f>
        <v/>
      </c>
      <c r="M183" t="str">
        <f>IF('USGS 1970-2005'!M183="","",IF('ICSY 1950-2003'!M183="","",'USGS 1970-2005'!M183-'ICSY 1950-2003'!M183))</f>
        <v/>
      </c>
      <c r="N183" t="str">
        <f>IF('USGS 1970-2005'!N183="","",IF('ICSY 1950-2003'!N183="","",'USGS 1970-2005'!N183-'ICSY 1950-2003'!N183))</f>
        <v/>
      </c>
      <c r="O183" t="str">
        <f>IF('USGS 1970-2005'!O183="","",IF('ICSY 1950-2003'!O183="","",'USGS 1970-2005'!O183-'ICSY 1950-2003'!O183))</f>
        <v/>
      </c>
      <c r="P183" t="str">
        <f>IF('USGS 1970-2005'!P183="","",IF('ICSY 1950-2003'!P183="","",'USGS 1970-2005'!P183-'ICSY 1950-2003'!P183))</f>
        <v/>
      </c>
      <c r="Q183" t="str">
        <f>IF('USGS 1970-2005'!Q183="","",IF('ICSY 1950-2003'!Q183="","",'USGS 1970-2005'!Q183-'ICSY 1950-2003'!Q183))</f>
        <v/>
      </c>
      <c r="R183" t="str">
        <f>IF('USGS 1970-2005'!R183="","",IF('ICSY 1950-2003'!R183="","",'USGS 1970-2005'!R183-'ICSY 1950-2003'!R183))</f>
        <v/>
      </c>
      <c r="S183" t="str">
        <f>IF('USGS 1970-2005'!S183="","",IF('ICSY 1950-2003'!S183="","",'USGS 1970-2005'!S183-'ICSY 1950-2003'!S183))</f>
        <v/>
      </c>
      <c r="T183" t="str">
        <f>IF('USGS 1970-2005'!T183="","",IF('ICSY 1950-2003'!T183="","",'USGS 1970-2005'!T183-'ICSY 1950-2003'!T183))</f>
        <v/>
      </c>
      <c r="U183" t="str">
        <f>IF('USGS 1970-2005'!U183="","",IF('ICSY 1950-2003'!U183="","",'USGS 1970-2005'!U183-'ICSY 1950-2003'!U183))</f>
        <v/>
      </c>
      <c r="V183" t="str">
        <f>IF('USGS 1970-2005'!V183="","",IF('ICSY 1950-2003'!V183="","",'USGS 1970-2005'!V183-'ICSY 1950-2003'!V183))</f>
        <v/>
      </c>
      <c r="W183" t="str">
        <f>IF('USGS 1970-2005'!W183="","",IF('ICSY 1950-2003'!W183="","",'USGS 1970-2005'!W183-'ICSY 1950-2003'!W183))</f>
        <v/>
      </c>
      <c r="X183" t="str">
        <f>IF('USGS 1970-2005'!X183="","",IF('ICSY 1950-2003'!X183="","",'USGS 1970-2005'!X183-'ICSY 1950-2003'!X183))</f>
        <v/>
      </c>
      <c r="Y183" t="str">
        <f>IF('USGS 1970-2005'!Y183="","",IF('ICSY 1950-2003'!Y183="","",'USGS 1970-2005'!Y183-'ICSY 1950-2003'!Y183))</f>
        <v/>
      </c>
      <c r="Z183" t="str">
        <f>IF('USGS 1970-2005'!Z183="","",IF('ICSY 1950-2003'!Z183="","",'USGS 1970-2005'!Z183-'ICSY 1950-2003'!Z183))</f>
        <v/>
      </c>
      <c r="AA183" t="str">
        <f>IF('USGS 1970-2005'!AA183="","",IF('ICSY 1950-2003'!AA183="","",'USGS 1970-2005'!AA183-'ICSY 1950-2003'!AA183))</f>
        <v/>
      </c>
      <c r="AB183" t="str">
        <f>IF('USGS 1970-2005'!AB183="","",IF('ICSY 1950-2003'!AB183="","",'USGS 1970-2005'!AB183-'ICSY 1950-2003'!AB183))</f>
        <v/>
      </c>
      <c r="AC183" t="str">
        <f>IF('USGS 1970-2005'!AC183="","",IF('ICSY 1950-2003'!AC183="","",'USGS 1970-2005'!AC183-'ICSY 1950-2003'!AC183))</f>
        <v/>
      </c>
      <c r="AD183" t="str">
        <f>IF('USGS 1970-2005'!AD183="","",IF('ICSY 1950-2003'!AD183="","",'USGS 1970-2005'!AD183-'ICSY 1950-2003'!AD183))</f>
        <v/>
      </c>
      <c r="AE183" t="str">
        <f>IF('USGS 1970-2005'!AE183="","",IF('ICSY 1950-2003'!AE183="","",'USGS 1970-2005'!AE183-'ICSY 1950-2003'!AE183))</f>
        <v/>
      </c>
      <c r="AF183" t="str">
        <f>IF('USGS 1970-2005'!AF183="","",IF('ICSY 1950-2003'!AF183="","",'USGS 1970-2005'!AF183-'ICSY 1950-2003'!AF183))</f>
        <v/>
      </c>
      <c r="AG183" t="str">
        <f>IF('USGS 1970-2005'!AG183="","",IF('ICSY 1950-2003'!AG183="","",'USGS 1970-2005'!AG183-'ICSY 1950-2003'!AG183))</f>
        <v/>
      </c>
      <c r="AH183" t="str">
        <f>IF('USGS 1970-2005'!AH183="","",IF('ICSY 1950-2003'!AH183="","",'USGS 1970-2005'!AH183-'ICSY 1950-2003'!AH183))</f>
        <v/>
      </c>
      <c r="AI183" t="str">
        <f>IF('USGS 1970-2005'!AI183="","",IF('ICSY 1950-2003'!AI183="","",'USGS 1970-2005'!AI183-'ICSY 1950-2003'!AI183))</f>
        <v/>
      </c>
      <c r="AJ183" t="str">
        <f>IF('USGS 1970-2005'!AJ183="","",IF('ICSY 1950-2003'!AJ183="","",'USGS 1970-2005'!AJ183-'ICSY 1950-2003'!AJ183))</f>
        <v/>
      </c>
      <c r="AK183" t="str">
        <f>IF('USGS 1970-2005'!AK183="","",IF('ICSY 1950-2003'!AK183="","",'USGS 1970-2005'!AK183-'ICSY 1950-2003'!AK183))</f>
        <v/>
      </c>
      <c r="AL183" t="str">
        <f>IF('USGS 1970-2005'!AL183="","",IF('ICSY 1950-2003'!AL183="","",'USGS 1970-2005'!AL183-'ICSY 1950-2003'!AL183))</f>
        <v/>
      </c>
      <c r="AM183" t="str">
        <f>IF('USGS 1970-2005'!AM183="","",IF('ICSY 1950-2003'!AM183="","",'USGS 1970-2005'!AM183-'ICSY 1950-2003'!AM183))</f>
        <v/>
      </c>
      <c r="AN183" t="str">
        <f>IF('USGS 1970-2005'!AN183="","",IF('ICSY 1950-2003'!AN183="","",'USGS 1970-2005'!AN183-'ICSY 1950-2003'!AN183))</f>
        <v/>
      </c>
      <c r="AO183" t="str">
        <f>IF('USGS 1970-2005'!AO183="","",IF('ICSY 1950-2003'!AO183="","",'USGS 1970-2005'!AO183-'ICSY 1950-2003'!AO183))</f>
        <v/>
      </c>
      <c r="AP183" t="str">
        <f>IF('USGS 1970-2005'!AP183="","",IF('ICSY 1950-2003'!AP183="","",'USGS 1970-2005'!AP183-'ICSY 1950-2003'!AP183))</f>
        <v/>
      </c>
      <c r="AQ183" t="str">
        <f>IF('USGS 1970-2005'!AQ183="","",IF('ICSY 1950-2003'!AQ183="","",'USGS 1970-2005'!AQ183-'ICSY 1950-2003'!AQ183))</f>
        <v/>
      </c>
      <c r="AR183" t="str">
        <f>IF('USGS 1970-2005'!AR183="","",IF('ICSY 1950-2003'!AR183="","",'USGS 1970-2005'!AR183-'ICSY 1950-2003'!AR183))</f>
        <v/>
      </c>
      <c r="AS183" t="str">
        <f>IF('USGS 1970-2005'!AS183="","",IF('ICSY 1950-2003'!AS183="","",'USGS 1970-2005'!AS183-'ICSY 1950-2003'!AS183))</f>
        <v/>
      </c>
      <c r="AU183">
        <f t="shared" si="2"/>
        <v>0</v>
      </c>
    </row>
    <row r="184" spans="1:47" x14ac:dyDescent="0.2">
      <c r="A184" t="s">
        <v>525</v>
      </c>
      <c r="B184" t="s">
        <v>526</v>
      </c>
      <c r="C184" t="s">
        <v>527</v>
      </c>
      <c r="L184" t="str">
        <f>IF('USGS 1970-2005'!L184="","",IF('ICSY 1950-2003'!L184="","",'USGS 1970-2005'!L184-'ICSY 1950-2003'!L184))</f>
        <v/>
      </c>
      <c r="M184" t="str">
        <f>IF('USGS 1970-2005'!M184="","",IF('ICSY 1950-2003'!M184="","",'USGS 1970-2005'!M184-'ICSY 1950-2003'!M184))</f>
        <v/>
      </c>
      <c r="N184" t="str">
        <f>IF('USGS 1970-2005'!N184="","",IF('ICSY 1950-2003'!N184="","",'USGS 1970-2005'!N184-'ICSY 1950-2003'!N184))</f>
        <v/>
      </c>
      <c r="O184" t="str">
        <f>IF('USGS 1970-2005'!O184="","",IF('ICSY 1950-2003'!O184="","",'USGS 1970-2005'!O184-'ICSY 1950-2003'!O184))</f>
        <v/>
      </c>
      <c r="P184" t="str">
        <f>IF('USGS 1970-2005'!P184="","",IF('ICSY 1950-2003'!P184="","",'USGS 1970-2005'!P184-'ICSY 1950-2003'!P184))</f>
        <v/>
      </c>
      <c r="Q184" t="str">
        <f>IF('USGS 1970-2005'!Q184="","",IF('ICSY 1950-2003'!Q184="","",'USGS 1970-2005'!Q184-'ICSY 1950-2003'!Q184))</f>
        <v/>
      </c>
      <c r="R184" t="str">
        <f>IF('USGS 1970-2005'!R184="","",IF('ICSY 1950-2003'!R184="","",'USGS 1970-2005'!R184-'ICSY 1950-2003'!R184))</f>
        <v/>
      </c>
      <c r="S184" t="str">
        <f>IF('USGS 1970-2005'!S184="","",IF('ICSY 1950-2003'!S184="","",'USGS 1970-2005'!S184-'ICSY 1950-2003'!S184))</f>
        <v/>
      </c>
      <c r="T184" t="str">
        <f>IF('USGS 1970-2005'!T184="","",IF('ICSY 1950-2003'!T184="","",'USGS 1970-2005'!T184-'ICSY 1950-2003'!T184))</f>
        <v/>
      </c>
      <c r="U184" t="str">
        <f>IF('USGS 1970-2005'!U184="","",IF('ICSY 1950-2003'!U184="","",'USGS 1970-2005'!U184-'ICSY 1950-2003'!U184))</f>
        <v/>
      </c>
      <c r="V184" t="str">
        <f>IF('USGS 1970-2005'!V184="","",IF('ICSY 1950-2003'!V184="","",'USGS 1970-2005'!V184-'ICSY 1950-2003'!V184))</f>
        <v/>
      </c>
      <c r="W184" t="str">
        <f>IF('USGS 1970-2005'!W184="","",IF('ICSY 1950-2003'!W184="","",'USGS 1970-2005'!W184-'ICSY 1950-2003'!W184))</f>
        <v/>
      </c>
      <c r="X184" t="str">
        <f>IF('USGS 1970-2005'!X184="","",IF('ICSY 1950-2003'!X184="","",'USGS 1970-2005'!X184-'ICSY 1950-2003'!X184))</f>
        <v/>
      </c>
      <c r="Y184" t="str">
        <f>IF('USGS 1970-2005'!Y184="","",IF('ICSY 1950-2003'!Y184="","",'USGS 1970-2005'!Y184-'ICSY 1950-2003'!Y184))</f>
        <v/>
      </c>
      <c r="Z184" t="str">
        <f>IF('USGS 1970-2005'!Z184="","",IF('ICSY 1950-2003'!Z184="","",'USGS 1970-2005'!Z184-'ICSY 1950-2003'!Z184))</f>
        <v/>
      </c>
      <c r="AA184" t="str">
        <f>IF('USGS 1970-2005'!AA184="","",IF('ICSY 1950-2003'!AA184="","",'USGS 1970-2005'!AA184-'ICSY 1950-2003'!AA184))</f>
        <v/>
      </c>
      <c r="AB184" t="str">
        <f>IF('USGS 1970-2005'!AB184="","",IF('ICSY 1950-2003'!AB184="","",'USGS 1970-2005'!AB184-'ICSY 1950-2003'!AB184))</f>
        <v/>
      </c>
      <c r="AC184" t="str">
        <f>IF('USGS 1970-2005'!AC184="","",IF('ICSY 1950-2003'!AC184="","",'USGS 1970-2005'!AC184-'ICSY 1950-2003'!AC184))</f>
        <v/>
      </c>
      <c r="AD184" t="str">
        <f>IF('USGS 1970-2005'!AD184="","",IF('ICSY 1950-2003'!AD184="","",'USGS 1970-2005'!AD184-'ICSY 1950-2003'!AD184))</f>
        <v/>
      </c>
      <c r="AE184" t="str">
        <f>IF('USGS 1970-2005'!AE184="","",IF('ICSY 1950-2003'!AE184="","",'USGS 1970-2005'!AE184-'ICSY 1950-2003'!AE184))</f>
        <v/>
      </c>
      <c r="AF184" t="str">
        <f>IF('USGS 1970-2005'!AF184="","",IF('ICSY 1950-2003'!AF184="","",'USGS 1970-2005'!AF184-'ICSY 1950-2003'!AF184))</f>
        <v/>
      </c>
      <c r="AG184" t="str">
        <f>IF('USGS 1970-2005'!AG184="","",IF('ICSY 1950-2003'!AG184="","",'USGS 1970-2005'!AG184-'ICSY 1950-2003'!AG184))</f>
        <v/>
      </c>
      <c r="AH184" t="str">
        <f>IF('USGS 1970-2005'!AH184="","",IF('ICSY 1950-2003'!AH184="","",'USGS 1970-2005'!AH184-'ICSY 1950-2003'!AH184))</f>
        <v/>
      </c>
      <c r="AI184" t="str">
        <f>IF('USGS 1970-2005'!AI184="","",IF('ICSY 1950-2003'!AI184="","",'USGS 1970-2005'!AI184-'ICSY 1950-2003'!AI184))</f>
        <v/>
      </c>
      <c r="AJ184" t="str">
        <f>IF('USGS 1970-2005'!AJ184="","",IF('ICSY 1950-2003'!AJ184="","",'USGS 1970-2005'!AJ184-'ICSY 1950-2003'!AJ184))</f>
        <v/>
      </c>
      <c r="AK184" t="str">
        <f>IF('USGS 1970-2005'!AK184="","",IF('ICSY 1950-2003'!AK184="","",'USGS 1970-2005'!AK184-'ICSY 1950-2003'!AK184))</f>
        <v/>
      </c>
      <c r="AL184" t="str">
        <f>IF('USGS 1970-2005'!AL184="","",IF('ICSY 1950-2003'!AL184="","",'USGS 1970-2005'!AL184-'ICSY 1950-2003'!AL184))</f>
        <v/>
      </c>
      <c r="AM184" t="str">
        <f>IF('USGS 1970-2005'!AM184="","",IF('ICSY 1950-2003'!AM184="","",'USGS 1970-2005'!AM184-'ICSY 1950-2003'!AM184))</f>
        <v/>
      </c>
      <c r="AN184" t="str">
        <f>IF('USGS 1970-2005'!AN184="","",IF('ICSY 1950-2003'!AN184="","",'USGS 1970-2005'!AN184-'ICSY 1950-2003'!AN184))</f>
        <v/>
      </c>
      <c r="AO184" t="str">
        <f>IF('USGS 1970-2005'!AO184="","",IF('ICSY 1950-2003'!AO184="","",'USGS 1970-2005'!AO184-'ICSY 1950-2003'!AO184))</f>
        <v/>
      </c>
      <c r="AP184" t="str">
        <f>IF('USGS 1970-2005'!AP184="","",IF('ICSY 1950-2003'!AP184="","",'USGS 1970-2005'!AP184-'ICSY 1950-2003'!AP184))</f>
        <v/>
      </c>
      <c r="AQ184" t="str">
        <f>IF('USGS 1970-2005'!AQ184="","",IF('ICSY 1950-2003'!AQ184="","",'USGS 1970-2005'!AQ184-'ICSY 1950-2003'!AQ184))</f>
        <v/>
      </c>
      <c r="AR184" t="str">
        <f>IF('USGS 1970-2005'!AR184="","",IF('ICSY 1950-2003'!AR184="","",'USGS 1970-2005'!AR184-'ICSY 1950-2003'!AR184))</f>
        <v/>
      </c>
      <c r="AS184" t="str">
        <f>IF('USGS 1970-2005'!AS184="","",IF('ICSY 1950-2003'!AS184="","",'USGS 1970-2005'!AS184-'ICSY 1950-2003'!AS184))</f>
        <v/>
      </c>
      <c r="AU184">
        <f t="shared" si="2"/>
        <v>0</v>
      </c>
    </row>
    <row r="185" spans="1:47" x14ac:dyDescent="0.2">
      <c r="A185" t="s">
        <v>528</v>
      </c>
      <c r="B185" t="s">
        <v>529</v>
      </c>
      <c r="C185" t="s">
        <v>530</v>
      </c>
      <c r="L185" t="str">
        <f>IF('USGS 1970-2005'!L185="","",IF('ICSY 1950-2003'!L185="","",'USGS 1970-2005'!L185-'ICSY 1950-2003'!L185))</f>
        <v/>
      </c>
      <c r="M185" t="str">
        <f>IF('USGS 1970-2005'!M185="","",IF('ICSY 1950-2003'!M185="","",'USGS 1970-2005'!M185-'ICSY 1950-2003'!M185))</f>
        <v/>
      </c>
      <c r="N185" t="str">
        <f>IF('USGS 1970-2005'!N185="","",IF('ICSY 1950-2003'!N185="","",'USGS 1970-2005'!N185-'ICSY 1950-2003'!N185))</f>
        <v/>
      </c>
      <c r="O185" t="str">
        <f>IF('USGS 1970-2005'!O185="","",IF('ICSY 1950-2003'!O185="","",'USGS 1970-2005'!O185-'ICSY 1950-2003'!O185))</f>
        <v/>
      </c>
      <c r="P185" t="str">
        <f>IF('USGS 1970-2005'!P185="","",IF('ICSY 1950-2003'!P185="","",'USGS 1970-2005'!P185-'ICSY 1950-2003'!P185))</f>
        <v/>
      </c>
      <c r="Q185" t="str">
        <f>IF('USGS 1970-2005'!Q185="","",IF('ICSY 1950-2003'!Q185="","",'USGS 1970-2005'!Q185-'ICSY 1950-2003'!Q185))</f>
        <v/>
      </c>
      <c r="R185" t="str">
        <f>IF('USGS 1970-2005'!R185="","",IF('ICSY 1950-2003'!R185="","",'USGS 1970-2005'!R185-'ICSY 1950-2003'!R185))</f>
        <v/>
      </c>
      <c r="S185" t="str">
        <f>IF('USGS 1970-2005'!S185="","",IF('ICSY 1950-2003'!S185="","",'USGS 1970-2005'!S185-'ICSY 1950-2003'!S185))</f>
        <v/>
      </c>
      <c r="T185" t="str">
        <f>IF('USGS 1970-2005'!T185="","",IF('ICSY 1950-2003'!T185="","",'USGS 1970-2005'!T185-'ICSY 1950-2003'!T185))</f>
        <v/>
      </c>
      <c r="U185" t="str">
        <f>IF('USGS 1970-2005'!U185="","",IF('ICSY 1950-2003'!U185="","",'USGS 1970-2005'!U185-'ICSY 1950-2003'!U185))</f>
        <v/>
      </c>
      <c r="V185" t="str">
        <f>IF('USGS 1970-2005'!V185="","",IF('ICSY 1950-2003'!V185="","",'USGS 1970-2005'!V185-'ICSY 1950-2003'!V185))</f>
        <v/>
      </c>
      <c r="W185" t="str">
        <f>IF('USGS 1970-2005'!W185="","",IF('ICSY 1950-2003'!W185="","",'USGS 1970-2005'!W185-'ICSY 1950-2003'!W185))</f>
        <v/>
      </c>
      <c r="X185" t="str">
        <f>IF('USGS 1970-2005'!X185="","",IF('ICSY 1950-2003'!X185="","",'USGS 1970-2005'!X185-'ICSY 1950-2003'!X185))</f>
        <v/>
      </c>
      <c r="Y185" t="str">
        <f>IF('USGS 1970-2005'!Y185="","",IF('ICSY 1950-2003'!Y185="","",'USGS 1970-2005'!Y185-'ICSY 1950-2003'!Y185))</f>
        <v/>
      </c>
      <c r="Z185" t="str">
        <f>IF('USGS 1970-2005'!Z185="","",IF('ICSY 1950-2003'!Z185="","",'USGS 1970-2005'!Z185-'ICSY 1950-2003'!Z185))</f>
        <v/>
      </c>
      <c r="AA185" t="str">
        <f>IF('USGS 1970-2005'!AA185="","",IF('ICSY 1950-2003'!AA185="","",'USGS 1970-2005'!AA185-'ICSY 1950-2003'!AA185))</f>
        <v/>
      </c>
      <c r="AB185" t="str">
        <f>IF('USGS 1970-2005'!AB185="","",IF('ICSY 1950-2003'!AB185="","",'USGS 1970-2005'!AB185-'ICSY 1950-2003'!AB185))</f>
        <v/>
      </c>
      <c r="AC185" t="str">
        <f>IF('USGS 1970-2005'!AC185="","",IF('ICSY 1950-2003'!AC185="","",'USGS 1970-2005'!AC185-'ICSY 1950-2003'!AC185))</f>
        <v/>
      </c>
      <c r="AD185" t="str">
        <f>IF('USGS 1970-2005'!AD185="","",IF('ICSY 1950-2003'!AD185="","",'USGS 1970-2005'!AD185-'ICSY 1950-2003'!AD185))</f>
        <v/>
      </c>
      <c r="AE185" t="str">
        <f>IF('USGS 1970-2005'!AE185="","",IF('ICSY 1950-2003'!AE185="","",'USGS 1970-2005'!AE185-'ICSY 1950-2003'!AE185))</f>
        <v/>
      </c>
      <c r="AF185" t="str">
        <f>IF('USGS 1970-2005'!AF185="","",IF('ICSY 1950-2003'!AF185="","",'USGS 1970-2005'!AF185-'ICSY 1950-2003'!AF185))</f>
        <v/>
      </c>
      <c r="AG185" t="str">
        <f>IF('USGS 1970-2005'!AG185="","",IF('ICSY 1950-2003'!AG185="","",'USGS 1970-2005'!AG185-'ICSY 1950-2003'!AG185))</f>
        <v/>
      </c>
      <c r="AH185" t="str">
        <f>IF('USGS 1970-2005'!AH185="","",IF('ICSY 1950-2003'!AH185="","",'USGS 1970-2005'!AH185-'ICSY 1950-2003'!AH185))</f>
        <v/>
      </c>
      <c r="AI185" t="str">
        <f>IF('USGS 1970-2005'!AI185="","",IF('ICSY 1950-2003'!AI185="","",'USGS 1970-2005'!AI185-'ICSY 1950-2003'!AI185))</f>
        <v/>
      </c>
      <c r="AJ185" t="str">
        <f>IF('USGS 1970-2005'!AJ185="","",IF('ICSY 1950-2003'!AJ185="","",'USGS 1970-2005'!AJ185-'ICSY 1950-2003'!AJ185))</f>
        <v/>
      </c>
      <c r="AK185" t="str">
        <f>IF('USGS 1970-2005'!AK185="","",IF('ICSY 1950-2003'!AK185="","",'USGS 1970-2005'!AK185-'ICSY 1950-2003'!AK185))</f>
        <v/>
      </c>
      <c r="AL185" t="str">
        <f>IF('USGS 1970-2005'!AL185="","",IF('ICSY 1950-2003'!AL185="","",'USGS 1970-2005'!AL185-'ICSY 1950-2003'!AL185))</f>
        <v/>
      </c>
      <c r="AM185" t="str">
        <f>IF('USGS 1970-2005'!AM185="","",IF('ICSY 1950-2003'!AM185="","",'USGS 1970-2005'!AM185-'ICSY 1950-2003'!AM185))</f>
        <v/>
      </c>
      <c r="AN185" t="str">
        <f>IF('USGS 1970-2005'!AN185="","",IF('ICSY 1950-2003'!AN185="","",'USGS 1970-2005'!AN185-'ICSY 1950-2003'!AN185))</f>
        <v/>
      </c>
      <c r="AO185" t="str">
        <f>IF('USGS 1970-2005'!AO185="","",IF('ICSY 1950-2003'!AO185="","",'USGS 1970-2005'!AO185-'ICSY 1950-2003'!AO185))</f>
        <v/>
      </c>
      <c r="AP185" t="str">
        <f>IF('USGS 1970-2005'!AP185="","",IF('ICSY 1950-2003'!AP185="","",'USGS 1970-2005'!AP185-'ICSY 1950-2003'!AP185))</f>
        <v/>
      </c>
      <c r="AQ185" t="str">
        <f>IF('USGS 1970-2005'!AQ185="","",IF('ICSY 1950-2003'!AQ185="","",'USGS 1970-2005'!AQ185-'ICSY 1950-2003'!AQ185))</f>
        <v/>
      </c>
      <c r="AR185" t="str">
        <f>IF('USGS 1970-2005'!AR185="","",IF('ICSY 1950-2003'!AR185="","",'USGS 1970-2005'!AR185-'ICSY 1950-2003'!AR185))</f>
        <v/>
      </c>
      <c r="AS185" t="str">
        <f>IF('USGS 1970-2005'!AS185="","",IF('ICSY 1950-2003'!AS185="","",'USGS 1970-2005'!AS185-'ICSY 1950-2003'!AS185))</f>
        <v/>
      </c>
      <c r="AU185">
        <f t="shared" si="2"/>
        <v>0</v>
      </c>
    </row>
    <row r="186" spans="1:47" x14ac:dyDescent="0.2">
      <c r="A186" t="s">
        <v>531</v>
      </c>
      <c r="B186" t="s">
        <v>532</v>
      </c>
      <c r="C186" t="s">
        <v>533</v>
      </c>
      <c r="L186" t="str">
        <f>IF('USGS 1970-2005'!L186="","",IF('ICSY 1950-2003'!L186="","",'USGS 1970-2005'!L186-'ICSY 1950-2003'!L186))</f>
        <v/>
      </c>
      <c r="M186" t="str">
        <f>IF('USGS 1970-2005'!M186="","",IF('ICSY 1950-2003'!M186="","",'USGS 1970-2005'!M186-'ICSY 1950-2003'!M186))</f>
        <v/>
      </c>
      <c r="N186" t="str">
        <f>IF('USGS 1970-2005'!N186="","",IF('ICSY 1950-2003'!N186="","",'USGS 1970-2005'!N186-'ICSY 1950-2003'!N186))</f>
        <v/>
      </c>
      <c r="O186" t="str">
        <f>IF('USGS 1970-2005'!O186="","",IF('ICSY 1950-2003'!O186="","",'USGS 1970-2005'!O186-'ICSY 1950-2003'!O186))</f>
        <v/>
      </c>
      <c r="P186" t="str">
        <f>IF('USGS 1970-2005'!P186="","",IF('ICSY 1950-2003'!P186="","",'USGS 1970-2005'!P186-'ICSY 1950-2003'!P186))</f>
        <v/>
      </c>
      <c r="Q186" t="str">
        <f>IF('USGS 1970-2005'!Q186="","",IF('ICSY 1950-2003'!Q186="","",'USGS 1970-2005'!Q186-'ICSY 1950-2003'!Q186))</f>
        <v/>
      </c>
      <c r="R186" t="str">
        <f>IF('USGS 1970-2005'!R186="","",IF('ICSY 1950-2003'!R186="","",'USGS 1970-2005'!R186-'ICSY 1950-2003'!R186))</f>
        <v/>
      </c>
      <c r="S186" t="str">
        <f>IF('USGS 1970-2005'!S186="","",IF('ICSY 1950-2003'!S186="","",'USGS 1970-2005'!S186-'ICSY 1950-2003'!S186))</f>
        <v/>
      </c>
      <c r="T186" t="str">
        <f>IF('USGS 1970-2005'!T186="","",IF('ICSY 1950-2003'!T186="","",'USGS 1970-2005'!T186-'ICSY 1950-2003'!T186))</f>
        <v/>
      </c>
      <c r="U186" t="str">
        <f>IF('USGS 1970-2005'!U186="","",IF('ICSY 1950-2003'!U186="","",'USGS 1970-2005'!U186-'ICSY 1950-2003'!U186))</f>
        <v/>
      </c>
      <c r="V186" t="str">
        <f>IF('USGS 1970-2005'!V186="","",IF('ICSY 1950-2003'!V186="","",'USGS 1970-2005'!V186-'ICSY 1950-2003'!V186))</f>
        <v/>
      </c>
      <c r="W186" t="str">
        <f>IF('USGS 1970-2005'!W186="","",IF('ICSY 1950-2003'!W186="","",'USGS 1970-2005'!W186-'ICSY 1950-2003'!W186))</f>
        <v/>
      </c>
      <c r="X186" t="str">
        <f>IF('USGS 1970-2005'!X186="","",IF('ICSY 1950-2003'!X186="","",'USGS 1970-2005'!X186-'ICSY 1950-2003'!X186))</f>
        <v/>
      </c>
      <c r="Y186" t="str">
        <f>IF('USGS 1970-2005'!Y186="","",IF('ICSY 1950-2003'!Y186="","",'USGS 1970-2005'!Y186-'ICSY 1950-2003'!Y186))</f>
        <v/>
      </c>
      <c r="Z186" t="str">
        <f>IF('USGS 1970-2005'!Z186="","",IF('ICSY 1950-2003'!Z186="","",'USGS 1970-2005'!Z186-'ICSY 1950-2003'!Z186))</f>
        <v/>
      </c>
      <c r="AA186" t="str">
        <f>IF('USGS 1970-2005'!AA186="","",IF('ICSY 1950-2003'!AA186="","",'USGS 1970-2005'!AA186-'ICSY 1950-2003'!AA186))</f>
        <v/>
      </c>
      <c r="AB186" t="str">
        <f>IF('USGS 1970-2005'!AB186="","",IF('ICSY 1950-2003'!AB186="","",'USGS 1970-2005'!AB186-'ICSY 1950-2003'!AB186))</f>
        <v/>
      </c>
      <c r="AC186" t="str">
        <f>IF('USGS 1970-2005'!AC186="","",IF('ICSY 1950-2003'!AC186="","",'USGS 1970-2005'!AC186-'ICSY 1950-2003'!AC186))</f>
        <v/>
      </c>
      <c r="AD186" t="str">
        <f>IF('USGS 1970-2005'!AD186="","",IF('ICSY 1950-2003'!AD186="","",'USGS 1970-2005'!AD186-'ICSY 1950-2003'!AD186))</f>
        <v/>
      </c>
      <c r="AE186" t="str">
        <f>IF('USGS 1970-2005'!AE186="","",IF('ICSY 1950-2003'!AE186="","",'USGS 1970-2005'!AE186-'ICSY 1950-2003'!AE186))</f>
        <v/>
      </c>
      <c r="AF186" t="str">
        <f>IF('USGS 1970-2005'!AF186="","",IF('ICSY 1950-2003'!AF186="","",'USGS 1970-2005'!AF186-'ICSY 1950-2003'!AF186))</f>
        <v/>
      </c>
      <c r="AG186" t="str">
        <f>IF('USGS 1970-2005'!AG186="","",IF('ICSY 1950-2003'!AG186="","",'USGS 1970-2005'!AG186-'ICSY 1950-2003'!AG186))</f>
        <v/>
      </c>
      <c r="AH186" t="str">
        <f>IF('USGS 1970-2005'!AH186="","",IF('ICSY 1950-2003'!AH186="","",'USGS 1970-2005'!AH186-'ICSY 1950-2003'!AH186))</f>
        <v/>
      </c>
      <c r="AI186" t="str">
        <f>IF('USGS 1970-2005'!AI186="","",IF('ICSY 1950-2003'!AI186="","",'USGS 1970-2005'!AI186-'ICSY 1950-2003'!AI186))</f>
        <v/>
      </c>
      <c r="AJ186" t="str">
        <f>IF('USGS 1970-2005'!AJ186="","",IF('ICSY 1950-2003'!AJ186="","",'USGS 1970-2005'!AJ186-'ICSY 1950-2003'!AJ186))</f>
        <v/>
      </c>
      <c r="AK186" t="str">
        <f>IF('USGS 1970-2005'!AK186="","",IF('ICSY 1950-2003'!AK186="","",'USGS 1970-2005'!AK186-'ICSY 1950-2003'!AK186))</f>
        <v/>
      </c>
      <c r="AL186" t="str">
        <f>IF('USGS 1970-2005'!AL186="","",IF('ICSY 1950-2003'!AL186="","",'USGS 1970-2005'!AL186-'ICSY 1950-2003'!AL186))</f>
        <v/>
      </c>
      <c r="AM186" t="str">
        <f>IF('USGS 1970-2005'!AM186="","",IF('ICSY 1950-2003'!AM186="","",'USGS 1970-2005'!AM186-'ICSY 1950-2003'!AM186))</f>
        <v/>
      </c>
      <c r="AN186" t="str">
        <f>IF('USGS 1970-2005'!AN186="","",IF('ICSY 1950-2003'!AN186="","",'USGS 1970-2005'!AN186-'ICSY 1950-2003'!AN186))</f>
        <v/>
      </c>
      <c r="AO186" t="str">
        <f>IF('USGS 1970-2005'!AO186="","",IF('ICSY 1950-2003'!AO186="","",'USGS 1970-2005'!AO186-'ICSY 1950-2003'!AO186))</f>
        <v/>
      </c>
      <c r="AP186" t="str">
        <f>IF('USGS 1970-2005'!AP186="","",IF('ICSY 1950-2003'!AP186="","",'USGS 1970-2005'!AP186-'ICSY 1950-2003'!AP186))</f>
        <v/>
      </c>
      <c r="AQ186" t="str">
        <f>IF('USGS 1970-2005'!AQ186="","",IF('ICSY 1950-2003'!AQ186="","",'USGS 1970-2005'!AQ186-'ICSY 1950-2003'!AQ186))</f>
        <v/>
      </c>
      <c r="AR186" t="str">
        <f>IF('USGS 1970-2005'!AR186="","",IF('ICSY 1950-2003'!AR186="","",'USGS 1970-2005'!AR186-'ICSY 1950-2003'!AR186))</f>
        <v/>
      </c>
      <c r="AS186" t="str">
        <f>IF('USGS 1970-2005'!AS186="","",IF('ICSY 1950-2003'!AS186="","",'USGS 1970-2005'!AS186-'ICSY 1950-2003'!AS186))</f>
        <v/>
      </c>
      <c r="AU186">
        <f t="shared" si="2"/>
        <v>0</v>
      </c>
    </row>
    <row r="187" spans="1:47" x14ac:dyDescent="0.2">
      <c r="A187" t="s">
        <v>534</v>
      </c>
      <c r="B187" t="s">
        <v>535</v>
      </c>
      <c r="C187" t="s">
        <v>536</v>
      </c>
      <c r="L187" t="str">
        <f>IF('USGS 1970-2005'!L187="","",IF('ICSY 1950-2003'!L187="","",'USGS 1970-2005'!L187-'ICSY 1950-2003'!L187))</f>
        <v/>
      </c>
      <c r="M187" t="str">
        <f>IF('USGS 1970-2005'!M187="","",IF('ICSY 1950-2003'!M187="","",'USGS 1970-2005'!M187-'ICSY 1950-2003'!M187))</f>
        <v/>
      </c>
      <c r="N187" t="str">
        <f>IF('USGS 1970-2005'!N187="","",IF('ICSY 1950-2003'!N187="","",'USGS 1970-2005'!N187-'ICSY 1950-2003'!N187))</f>
        <v/>
      </c>
      <c r="O187" t="str">
        <f>IF('USGS 1970-2005'!O187="","",IF('ICSY 1950-2003'!O187="","",'USGS 1970-2005'!O187-'ICSY 1950-2003'!O187))</f>
        <v/>
      </c>
      <c r="P187" t="str">
        <f>IF('USGS 1970-2005'!P187="","",IF('ICSY 1950-2003'!P187="","",'USGS 1970-2005'!P187-'ICSY 1950-2003'!P187))</f>
        <v/>
      </c>
      <c r="Q187" t="str">
        <f>IF('USGS 1970-2005'!Q187="","",IF('ICSY 1950-2003'!Q187="","",'USGS 1970-2005'!Q187-'ICSY 1950-2003'!Q187))</f>
        <v/>
      </c>
      <c r="R187" t="str">
        <f>IF('USGS 1970-2005'!R187="","",IF('ICSY 1950-2003'!R187="","",'USGS 1970-2005'!R187-'ICSY 1950-2003'!R187))</f>
        <v/>
      </c>
      <c r="S187" t="str">
        <f>IF('USGS 1970-2005'!S187="","",IF('ICSY 1950-2003'!S187="","",'USGS 1970-2005'!S187-'ICSY 1950-2003'!S187))</f>
        <v/>
      </c>
      <c r="T187" t="str">
        <f>IF('USGS 1970-2005'!T187="","",IF('ICSY 1950-2003'!T187="","",'USGS 1970-2005'!T187-'ICSY 1950-2003'!T187))</f>
        <v/>
      </c>
      <c r="U187" t="str">
        <f>IF('USGS 1970-2005'!U187="","",IF('ICSY 1950-2003'!U187="","",'USGS 1970-2005'!U187-'ICSY 1950-2003'!U187))</f>
        <v/>
      </c>
      <c r="V187" t="str">
        <f>IF('USGS 1970-2005'!V187="","",IF('ICSY 1950-2003'!V187="","",'USGS 1970-2005'!V187-'ICSY 1950-2003'!V187))</f>
        <v/>
      </c>
      <c r="W187" t="str">
        <f>IF('USGS 1970-2005'!W187="","",IF('ICSY 1950-2003'!W187="","",'USGS 1970-2005'!W187-'ICSY 1950-2003'!W187))</f>
        <v/>
      </c>
      <c r="X187" t="str">
        <f>IF('USGS 1970-2005'!X187="","",IF('ICSY 1950-2003'!X187="","",'USGS 1970-2005'!X187-'ICSY 1950-2003'!X187))</f>
        <v/>
      </c>
      <c r="Y187" t="str">
        <f>IF('USGS 1970-2005'!Y187="","",IF('ICSY 1950-2003'!Y187="","",'USGS 1970-2005'!Y187-'ICSY 1950-2003'!Y187))</f>
        <v/>
      </c>
      <c r="Z187" t="str">
        <f>IF('USGS 1970-2005'!Z187="","",IF('ICSY 1950-2003'!Z187="","",'USGS 1970-2005'!Z187-'ICSY 1950-2003'!Z187))</f>
        <v/>
      </c>
      <c r="AA187" t="str">
        <f>IF('USGS 1970-2005'!AA187="","",IF('ICSY 1950-2003'!AA187="","",'USGS 1970-2005'!AA187-'ICSY 1950-2003'!AA187))</f>
        <v/>
      </c>
      <c r="AB187" t="str">
        <f>IF('USGS 1970-2005'!AB187="","",IF('ICSY 1950-2003'!AB187="","",'USGS 1970-2005'!AB187-'ICSY 1950-2003'!AB187))</f>
        <v/>
      </c>
      <c r="AC187" t="str">
        <f>IF('USGS 1970-2005'!AC187="","",IF('ICSY 1950-2003'!AC187="","",'USGS 1970-2005'!AC187-'ICSY 1950-2003'!AC187))</f>
        <v/>
      </c>
      <c r="AD187" t="str">
        <f>IF('USGS 1970-2005'!AD187="","",IF('ICSY 1950-2003'!AD187="","",'USGS 1970-2005'!AD187-'ICSY 1950-2003'!AD187))</f>
        <v/>
      </c>
      <c r="AE187" t="str">
        <f>IF('USGS 1970-2005'!AE187="","",IF('ICSY 1950-2003'!AE187="","",'USGS 1970-2005'!AE187-'ICSY 1950-2003'!AE187))</f>
        <v/>
      </c>
      <c r="AF187" t="str">
        <f>IF('USGS 1970-2005'!AF187="","",IF('ICSY 1950-2003'!AF187="","",'USGS 1970-2005'!AF187-'ICSY 1950-2003'!AF187))</f>
        <v/>
      </c>
      <c r="AG187" t="str">
        <f>IF('USGS 1970-2005'!AG187="","",IF('ICSY 1950-2003'!AG187="","",'USGS 1970-2005'!AG187-'ICSY 1950-2003'!AG187))</f>
        <v/>
      </c>
      <c r="AH187" t="str">
        <f>IF('USGS 1970-2005'!AH187="","",IF('ICSY 1950-2003'!AH187="","",'USGS 1970-2005'!AH187-'ICSY 1950-2003'!AH187))</f>
        <v/>
      </c>
      <c r="AI187" t="str">
        <f>IF('USGS 1970-2005'!AI187="","",IF('ICSY 1950-2003'!AI187="","",'USGS 1970-2005'!AI187-'ICSY 1950-2003'!AI187))</f>
        <v/>
      </c>
      <c r="AJ187" t="str">
        <f>IF('USGS 1970-2005'!AJ187="","",IF('ICSY 1950-2003'!AJ187="","",'USGS 1970-2005'!AJ187-'ICSY 1950-2003'!AJ187))</f>
        <v/>
      </c>
      <c r="AK187" t="str">
        <f>IF('USGS 1970-2005'!AK187="","",IF('ICSY 1950-2003'!AK187="","",'USGS 1970-2005'!AK187-'ICSY 1950-2003'!AK187))</f>
        <v/>
      </c>
      <c r="AL187" t="str">
        <f>IF('USGS 1970-2005'!AL187="","",IF('ICSY 1950-2003'!AL187="","",'USGS 1970-2005'!AL187-'ICSY 1950-2003'!AL187))</f>
        <v/>
      </c>
      <c r="AM187" t="str">
        <f>IF('USGS 1970-2005'!AM187="","",IF('ICSY 1950-2003'!AM187="","",'USGS 1970-2005'!AM187-'ICSY 1950-2003'!AM187))</f>
        <v/>
      </c>
      <c r="AN187" t="str">
        <f>IF('USGS 1970-2005'!AN187="","",IF('ICSY 1950-2003'!AN187="","",'USGS 1970-2005'!AN187-'ICSY 1950-2003'!AN187))</f>
        <v/>
      </c>
      <c r="AO187" t="str">
        <f>IF('USGS 1970-2005'!AO187="","",IF('ICSY 1950-2003'!AO187="","",'USGS 1970-2005'!AO187-'ICSY 1950-2003'!AO187))</f>
        <v/>
      </c>
      <c r="AP187" t="str">
        <f>IF('USGS 1970-2005'!AP187="","",IF('ICSY 1950-2003'!AP187="","",'USGS 1970-2005'!AP187-'ICSY 1950-2003'!AP187))</f>
        <v/>
      </c>
      <c r="AQ187" t="str">
        <f>IF('USGS 1970-2005'!AQ187="","",IF('ICSY 1950-2003'!AQ187="","",'USGS 1970-2005'!AQ187-'ICSY 1950-2003'!AQ187))</f>
        <v/>
      </c>
      <c r="AR187" t="str">
        <f>IF('USGS 1970-2005'!AR187="","",IF('ICSY 1950-2003'!AR187="","",'USGS 1970-2005'!AR187-'ICSY 1950-2003'!AR187))</f>
        <v/>
      </c>
      <c r="AS187" t="str">
        <f>IF('USGS 1970-2005'!AS187="","",IF('ICSY 1950-2003'!AS187="","",'USGS 1970-2005'!AS187-'ICSY 1950-2003'!AS187))</f>
        <v/>
      </c>
      <c r="AU187">
        <f t="shared" si="2"/>
        <v>0</v>
      </c>
    </row>
    <row r="188" spans="1:47" x14ac:dyDescent="0.2">
      <c r="A188" t="s">
        <v>537</v>
      </c>
      <c r="B188" t="s">
        <v>538</v>
      </c>
      <c r="C188" t="s">
        <v>539</v>
      </c>
      <c r="L188" t="str">
        <f>IF('USGS 1970-2005'!L188="","",IF('ICSY 1950-2003'!L188="","",'USGS 1970-2005'!L188-'ICSY 1950-2003'!L188))</f>
        <v/>
      </c>
      <c r="M188" t="str">
        <f>IF('USGS 1970-2005'!M188="","",IF('ICSY 1950-2003'!M188="","",'USGS 1970-2005'!M188-'ICSY 1950-2003'!M188))</f>
        <v/>
      </c>
      <c r="N188" t="str">
        <f>IF('USGS 1970-2005'!N188="","",IF('ICSY 1950-2003'!N188="","",'USGS 1970-2005'!N188-'ICSY 1950-2003'!N188))</f>
        <v/>
      </c>
      <c r="O188" t="str">
        <f>IF('USGS 1970-2005'!O188="","",IF('ICSY 1950-2003'!O188="","",'USGS 1970-2005'!O188-'ICSY 1950-2003'!O188))</f>
        <v/>
      </c>
      <c r="P188" t="str">
        <f>IF('USGS 1970-2005'!P188="","",IF('ICSY 1950-2003'!P188="","",'USGS 1970-2005'!P188-'ICSY 1950-2003'!P188))</f>
        <v/>
      </c>
      <c r="Q188" t="str">
        <f>IF('USGS 1970-2005'!Q188="","",IF('ICSY 1950-2003'!Q188="","",'USGS 1970-2005'!Q188-'ICSY 1950-2003'!Q188))</f>
        <v/>
      </c>
      <c r="R188" t="str">
        <f>IF('USGS 1970-2005'!R188="","",IF('ICSY 1950-2003'!R188="","",'USGS 1970-2005'!R188-'ICSY 1950-2003'!R188))</f>
        <v/>
      </c>
      <c r="S188" t="str">
        <f>IF('USGS 1970-2005'!S188="","",IF('ICSY 1950-2003'!S188="","",'USGS 1970-2005'!S188-'ICSY 1950-2003'!S188))</f>
        <v/>
      </c>
      <c r="T188" t="str">
        <f>IF('USGS 1970-2005'!T188="","",IF('ICSY 1950-2003'!T188="","",'USGS 1970-2005'!T188-'ICSY 1950-2003'!T188))</f>
        <v/>
      </c>
      <c r="U188" t="str">
        <f>IF('USGS 1970-2005'!U188="","",IF('ICSY 1950-2003'!U188="","",'USGS 1970-2005'!U188-'ICSY 1950-2003'!U188))</f>
        <v/>
      </c>
      <c r="V188" t="str">
        <f>IF('USGS 1970-2005'!V188="","",IF('ICSY 1950-2003'!V188="","",'USGS 1970-2005'!V188-'ICSY 1950-2003'!V188))</f>
        <v/>
      </c>
      <c r="W188" t="str">
        <f>IF('USGS 1970-2005'!W188="","",IF('ICSY 1950-2003'!W188="","",'USGS 1970-2005'!W188-'ICSY 1950-2003'!W188))</f>
        <v/>
      </c>
      <c r="X188" t="str">
        <f>IF('USGS 1970-2005'!X188="","",IF('ICSY 1950-2003'!X188="","",'USGS 1970-2005'!X188-'ICSY 1950-2003'!X188))</f>
        <v/>
      </c>
      <c r="Y188" t="str">
        <f>IF('USGS 1970-2005'!Y188="","",IF('ICSY 1950-2003'!Y188="","",'USGS 1970-2005'!Y188-'ICSY 1950-2003'!Y188))</f>
        <v/>
      </c>
      <c r="Z188" t="str">
        <f>IF('USGS 1970-2005'!Z188="","",IF('ICSY 1950-2003'!Z188="","",'USGS 1970-2005'!Z188-'ICSY 1950-2003'!Z188))</f>
        <v/>
      </c>
      <c r="AA188" t="str">
        <f>IF('USGS 1970-2005'!AA188="","",IF('ICSY 1950-2003'!AA188="","",'USGS 1970-2005'!AA188-'ICSY 1950-2003'!AA188))</f>
        <v/>
      </c>
      <c r="AB188" t="str">
        <f>IF('USGS 1970-2005'!AB188="","",IF('ICSY 1950-2003'!AB188="","",'USGS 1970-2005'!AB188-'ICSY 1950-2003'!AB188))</f>
        <v/>
      </c>
      <c r="AC188" t="str">
        <f>IF('USGS 1970-2005'!AC188="","",IF('ICSY 1950-2003'!AC188="","",'USGS 1970-2005'!AC188-'ICSY 1950-2003'!AC188))</f>
        <v/>
      </c>
      <c r="AD188" t="str">
        <f>IF('USGS 1970-2005'!AD188="","",IF('ICSY 1950-2003'!AD188="","",'USGS 1970-2005'!AD188-'ICSY 1950-2003'!AD188))</f>
        <v/>
      </c>
      <c r="AE188" t="str">
        <f>IF('USGS 1970-2005'!AE188="","",IF('ICSY 1950-2003'!AE188="","",'USGS 1970-2005'!AE188-'ICSY 1950-2003'!AE188))</f>
        <v/>
      </c>
      <c r="AF188" t="str">
        <f>IF('USGS 1970-2005'!AF188="","",IF('ICSY 1950-2003'!AF188="","",'USGS 1970-2005'!AF188-'ICSY 1950-2003'!AF188))</f>
        <v/>
      </c>
      <c r="AG188" t="str">
        <f>IF('USGS 1970-2005'!AG188="","",IF('ICSY 1950-2003'!AG188="","",'USGS 1970-2005'!AG188-'ICSY 1950-2003'!AG188))</f>
        <v/>
      </c>
      <c r="AH188" t="str">
        <f>IF('USGS 1970-2005'!AH188="","",IF('ICSY 1950-2003'!AH188="","",'USGS 1970-2005'!AH188-'ICSY 1950-2003'!AH188))</f>
        <v/>
      </c>
      <c r="AI188" t="str">
        <f>IF('USGS 1970-2005'!AI188="","",IF('ICSY 1950-2003'!AI188="","",'USGS 1970-2005'!AI188-'ICSY 1950-2003'!AI188))</f>
        <v/>
      </c>
      <c r="AJ188" t="str">
        <f>IF('USGS 1970-2005'!AJ188="","",IF('ICSY 1950-2003'!AJ188="","",'USGS 1970-2005'!AJ188-'ICSY 1950-2003'!AJ188))</f>
        <v/>
      </c>
      <c r="AK188" t="str">
        <f>IF('USGS 1970-2005'!AK188="","",IF('ICSY 1950-2003'!AK188="","",'USGS 1970-2005'!AK188-'ICSY 1950-2003'!AK188))</f>
        <v/>
      </c>
      <c r="AL188" t="str">
        <f>IF('USGS 1970-2005'!AL188="","",IF('ICSY 1950-2003'!AL188="","",'USGS 1970-2005'!AL188-'ICSY 1950-2003'!AL188))</f>
        <v/>
      </c>
      <c r="AM188" t="str">
        <f>IF('USGS 1970-2005'!AM188="","",IF('ICSY 1950-2003'!AM188="","",'USGS 1970-2005'!AM188-'ICSY 1950-2003'!AM188))</f>
        <v/>
      </c>
      <c r="AN188" t="str">
        <f>IF('USGS 1970-2005'!AN188="","",IF('ICSY 1950-2003'!AN188="","",'USGS 1970-2005'!AN188-'ICSY 1950-2003'!AN188))</f>
        <v/>
      </c>
      <c r="AO188" t="str">
        <f>IF('USGS 1970-2005'!AO188="","",IF('ICSY 1950-2003'!AO188="","",'USGS 1970-2005'!AO188-'ICSY 1950-2003'!AO188))</f>
        <v/>
      </c>
      <c r="AP188" t="str">
        <f>IF('USGS 1970-2005'!AP188="","",IF('ICSY 1950-2003'!AP188="","",'USGS 1970-2005'!AP188-'ICSY 1950-2003'!AP188))</f>
        <v/>
      </c>
      <c r="AQ188" t="str">
        <f>IF('USGS 1970-2005'!AQ188="","",IF('ICSY 1950-2003'!AQ188="","",'USGS 1970-2005'!AQ188-'ICSY 1950-2003'!AQ188))</f>
        <v/>
      </c>
      <c r="AR188" t="str">
        <f>IF('USGS 1970-2005'!AR188="","",IF('ICSY 1950-2003'!AR188="","",'USGS 1970-2005'!AR188-'ICSY 1950-2003'!AR188))</f>
        <v/>
      </c>
      <c r="AS188" t="str">
        <f>IF('USGS 1970-2005'!AS188="","",IF('ICSY 1950-2003'!AS188="","",'USGS 1970-2005'!AS188-'ICSY 1950-2003'!AS188))</f>
        <v/>
      </c>
      <c r="AU188">
        <f t="shared" si="2"/>
        <v>0</v>
      </c>
    </row>
    <row r="189" spans="1:47" x14ac:dyDescent="0.2">
      <c r="A189" t="s">
        <v>540</v>
      </c>
      <c r="B189" t="s">
        <v>541</v>
      </c>
      <c r="C189" t="s">
        <v>542</v>
      </c>
      <c r="L189" t="str">
        <f>IF('USGS 1970-2005'!L189="","",IF('ICSY 1950-2003'!L189="","",'USGS 1970-2005'!L189-'ICSY 1950-2003'!L189))</f>
        <v/>
      </c>
      <c r="M189" t="str">
        <f>IF('USGS 1970-2005'!M189="","",IF('ICSY 1950-2003'!M189="","",'USGS 1970-2005'!M189-'ICSY 1950-2003'!M189))</f>
        <v/>
      </c>
      <c r="N189" t="str">
        <f>IF('USGS 1970-2005'!N189="","",IF('ICSY 1950-2003'!N189="","",'USGS 1970-2005'!N189-'ICSY 1950-2003'!N189))</f>
        <v/>
      </c>
      <c r="O189" t="str">
        <f>IF('USGS 1970-2005'!O189="","",IF('ICSY 1950-2003'!O189="","",'USGS 1970-2005'!O189-'ICSY 1950-2003'!O189))</f>
        <v/>
      </c>
      <c r="P189" t="str">
        <f>IF('USGS 1970-2005'!P189="","",IF('ICSY 1950-2003'!P189="","",'USGS 1970-2005'!P189-'ICSY 1950-2003'!P189))</f>
        <v/>
      </c>
      <c r="Q189" t="str">
        <f>IF('USGS 1970-2005'!Q189="","",IF('ICSY 1950-2003'!Q189="","",'USGS 1970-2005'!Q189-'ICSY 1950-2003'!Q189))</f>
        <v/>
      </c>
      <c r="R189" t="str">
        <f>IF('USGS 1970-2005'!R189="","",IF('ICSY 1950-2003'!R189="","",'USGS 1970-2005'!R189-'ICSY 1950-2003'!R189))</f>
        <v/>
      </c>
      <c r="S189" t="str">
        <f>IF('USGS 1970-2005'!S189="","",IF('ICSY 1950-2003'!S189="","",'USGS 1970-2005'!S189-'ICSY 1950-2003'!S189))</f>
        <v/>
      </c>
      <c r="T189" t="str">
        <f>IF('USGS 1970-2005'!T189="","",IF('ICSY 1950-2003'!T189="","",'USGS 1970-2005'!T189-'ICSY 1950-2003'!T189))</f>
        <v/>
      </c>
      <c r="U189" t="str">
        <f>IF('USGS 1970-2005'!U189="","",IF('ICSY 1950-2003'!U189="","",'USGS 1970-2005'!U189-'ICSY 1950-2003'!U189))</f>
        <v/>
      </c>
      <c r="V189" t="str">
        <f>IF('USGS 1970-2005'!V189="","",IF('ICSY 1950-2003'!V189="","",'USGS 1970-2005'!V189-'ICSY 1950-2003'!V189))</f>
        <v/>
      </c>
      <c r="W189" t="str">
        <f>IF('USGS 1970-2005'!W189="","",IF('ICSY 1950-2003'!W189="","",'USGS 1970-2005'!W189-'ICSY 1950-2003'!W189))</f>
        <v/>
      </c>
      <c r="X189" t="str">
        <f>IF('USGS 1970-2005'!X189="","",IF('ICSY 1950-2003'!X189="","",'USGS 1970-2005'!X189-'ICSY 1950-2003'!X189))</f>
        <v/>
      </c>
      <c r="Y189" t="str">
        <f>IF('USGS 1970-2005'!Y189="","",IF('ICSY 1950-2003'!Y189="","",'USGS 1970-2005'!Y189-'ICSY 1950-2003'!Y189))</f>
        <v/>
      </c>
      <c r="Z189" t="str">
        <f>IF('USGS 1970-2005'!Z189="","",IF('ICSY 1950-2003'!Z189="","",'USGS 1970-2005'!Z189-'ICSY 1950-2003'!Z189))</f>
        <v/>
      </c>
      <c r="AA189" t="str">
        <f>IF('USGS 1970-2005'!AA189="","",IF('ICSY 1950-2003'!AA189="","",'USGS 1970-2005'!AA189-'ICSY 1950-2003'!AA189))</f>
        <v/>
      </c>
      <c r="AB189" t="str">
        <f>IF('USGS 1970-2005'!AB189="","",IF('ICSY 1950-2003'!AB189="","",'USGS 1970-2005'!AB189-'ICSY 1950-2003'!AB189))</f>
        <v/>
      </c>
      <c r="AC189" t="str">
        <f>IF('USGS 1970-2005'!AC189="","",IF('ICSY 1950-2003'!AC189="","",'USGS 1970-2005'!AC189-'ICSY 1950-2003'!AC189))</f>
        <v/>
      </c>
      <c r="AD189" t="str">
        <f>IF('USGS 1970-2005'!AD189="","",IF('ICSY 1950-2003'!AD189="","",'USGS 1970-2005'!AD189-'ICSY 1950-2003'!AD189))</f>
        <v/>
      </c>
      <c r="AE189" t="str">
        <f>IF('USGS 1970-2005'!AE189="","",IF('ICSY 1950-2003'!AE189="","",'USGS 1970-2005'!AE189-'ICSY 1950-2003'!AE189))</f>
        <v/>
      </c>
      <c r="AF189" t="str">
        <f>IF('USGS 1970-2005'!AF189="","",IF('ICSY 1950-2003'!AF189="","",'USGS 1970-2005'!AF189-'ICSY 1950-2003'!AF189))</f>
        <v/>
      </c>
      <c r="AG189" t="str">
        <f>IF('USGS 1970-2005'!AG189="","",IF('ICSY 1950-2003'!AG189="","",'USGS 1970-2005'!AG189-'ICSY 1950-2003'!AG189))</f>
        <v/>
      </c>
      <c r="AH189" t="str">
        <f>IF('USGS 1970-2005'!AH189="","",IF('ICSY 1950-2003'!AH189="","",'USGS 1970-2005'!AH189-'ICSY 1950-2003'!AH189))</f>
        <v/>
      </c>
      <c r="AI189" t="str">
        <f>IF('USGS 1970-2005'!AI189="","",IF('ICSY 1950-2003'!AI189="","",'USGS 1970-2005'!AI189-'ICSY 1950-2003'!AI189))</f>
        <v/>
      </c>
      <c r="AJ189" t="str">
        <f>IF('USGS 1970-2005'!AJ189="","",IF('ICSY 1950-2003'!AJ189="","",'USGS 1970-2005'!AJ189-'ICSY 1950-2003'!AJ189))</f>
        <v/>
      </c>
      <c r="AK189" t="str">
        <f>IF('USGS 1970-2005'!AK189="","",IF('ICSY 1950-2003'!AK189="","",'USGS 1970-2005'!AK189-'ICSY 1950-2003'!AK189))</f>
        <v/>
      </c>
      <c r="AL189" t="str">
        <f>IF('USGS 1970-2005'!AL189="","",IF('ICSY 1950-2003'!AL189="","",'USGS 1970-2005'!AL189-'ICSY 1950-2003'!AL189))</f>
        <v/>
      </c>
      <c r="AM189" t="str">
        <f>IF('USGS 1970-2005'!AM189="","",IF('ICSY 1950-2003'!AM189="","",'USGS 1970-2005'!AM189-'ICSY 1950-2003'!AM189))</f>
        <v/>
      </c>
      <c r="AN189" t="str">
        <f>IF('USGS 1970-2005'!AN189="","",IF('ICSY 1950-2003'!AN189="","",'USGS 1970-2005'!AN189-'ICSY 1950-2003'!AN189))</f>
        <v/>
      </c>
      <c r="AO189" t="str">
        <f>IF('USGS 1970-2005'!AO189="","",IF('ICSY 1950-2003'!AO189="","",'USGS 1970-2005'!AO189-'ICSY 1950-2003'!AO189))</f>
        <v/>
      </c>
      <c r="AP189" t="str">
        <f>IF('USGS 1970-2005'!AP189="","",IF('ICSY 1950-2003'!AP189="","",'USGS 1970-2005'!AP189-'ICSY 1950-2003'!AP189))</f>
        <v/>
      </c>
      <c r="AQ189" t="str">
        <f>IF('USGS 1970-2005'!AQ189="","",IF('ICSY 1950-2003'!AQ189="","",'USGS 1970-2005'!AQ189-'ICSY 1950-2003'!AQ189))</f>
        <v/>
      </c>
      <c r="AR189" t="str">
        <f>IF('USGS 1970-2005'!AR189="","",IF('ICSY 1950-2003'!AR189="","",'USGS 1970-2005'!AR189-'ICSY 1950-2003'!AR189))</f>
        <v/>
      </c>
      <c r="AS189" t="str">
        <f>IF('USGS 1970-2005'!AS189="","",IF('ICSY 1950-2003'!AS189="","",'USGS 1970-2005'!AS189-'ICSY 1950-2003'!AS189))</f>
        <v/>
      </c>
      <c r="AU189">
        <f t="shared" si="2"/>
        <v>0</v>
      </c>
    </row>
    <row r="190" spans="1:47" x14ac:dyDescent="0.2">
      <c r="A190" t="s">
        <v>543</v>
      </c>
      <c r="B190" t="s">
        <v>544</v>
      </c>
      <c r="C190" t="s">
        <v>545</v>
      </c>
      <c r="L190">
        <f>IF('USGS 1970-2005'!L190="","",IF('ICSY 1950-2003'!L190="","",'USGS 1970-2005'!L190-'ICSY 1950-2003'!L190))</f>
        <v>9.3600000000000136</v>
      </c>
      <c r="M190">
        <f>IF('USGS 1970-2005'!M190="","",IF('ICSY 1950-2003'!M190="","",'USGS 1970-2005'!M190-'ICSY 1950-2003'!M190))</f>
        <v>1.5500000000000682</v>
      </c>
      <c r="N190">
        <f>IF('USGS 1970-2005'!N190="","",IF('ICSY 1950-2003'!N190="","",'USGS 1970-2005'!N190-'ICSY 1950-2003'!N190))</f>
        <v>1.82000000000005</v>
      </c>
      <c r="O190">
        <f>IF('USGS 1970-2005'!O190="","",IF('ICSY 1950-2003'!O190="","",'USGS 1970-2005'!O190-'ICSY 1950-2003'!O190))</f>
        <v>4.3600000000000136</v>
      </c>
      <c r="P190">
        <f>IF('USGS 1970-2005'!P190="","",IF('ICSY 1950-2003'!P190="","",'USGS 1970-2005'!P190-'ICSY 1950-2003'!P190))</f>
        <v>-33.269999999999982</v>
      </c>
      <c r="Q190">
        <f>IF('USGS 1970-2005'!Q190="","",IF('ICSY 1950-2003'!Q190="","",'USGS 1970-2005'!Q190-'ICSY 1950-2003'!Q190))</f>
        <v>-12.730000000000018</v>
      </c>
      <c r="R190">
        <f>IF('USGS 1970-2005'!R190="","",IF('ICSY 1950-2003'!R190="","",'USGS 1970-2005'!R190-'ICSY 1950-2003'!R190))</f>
        <v>-36.639999999999873</v>
      </c>
      <c r="S190">
        <f>IF('USGS 1970-2005'!S190="","",IF('ICSY 1950-2003'!S190="","",'USGS 1970-2005'!S190-'ICSY 1950-2003'!S190))</f>
        <v>-23</v>
      </c>
      <c r="T190">
        <f>IF('USGS 1970-2005'!T190="","",IF('ICSY 1950-2003'!T190="","",'USGS 1970-2005'!T190-'ICSY 1950-2003'!T190))</f>
        <v>12.6400000000001</v>
      </c>
      <c r="U190">
        <f>IF('USGS 1970-2005'!U190="","",IF('ICSY 1950-2003'!U190="","",'USGS 1970-2005'!U190-'ICSY 1950-2003'!U190))</f>
        <v>-443.44999999999982</v>
      </c>
      <c r="V190">
        <f>IF('USGS 1970-2005'!V190="","",IF('ICSY 1950-2003'!V190="","",'USGS 1970-2005'!V190-'ICSY 1950-2003'!V190))</f>
        <v>6.2699999999999818</v>
      </c>
      <c r="W190">
        <f>IF('USGS 1970-2005'!W190="","",IF('ICSY 1950-2003'!W190="","",'USGS 1970-2005'!W190-'ICSY 1950-2003'!W190))</f>
        <v>-8.4499999999998181</v>
      </c>
      <c r="X190">
        <f>IF('USGS 1970-2005'!X190="","",IF('ICSY 1950-2003'!X190="","",'USGS 1970-2005'!X190-'ICSY 1950-2003'!X190))</f>
        <v>78.180000000000291</v>
      </c>
      <c r="Y190">
        <f>IF('USGS 1970-2005'!Y190="","",IF('ICSY 1950-2003'!Y190="","",'USGS 1970-2005'!Y190-'ICSY 1950-2003'!Y190))</f>
        <v>-122.26999999999953</v>
      </c>
      <c r="Z190">
        <f>IF('USGS 1970-2005'!Z190="","",IF('ICSY 1950-2003'!Z190="","",'USGS 1970-2005'!Z190-'ICSY 1950-2003'!Z190))</f>
        <v>-338.55000000000018</v>
      </c>
      <c r="AA190">
        <f>IF('USGS 1970-2005'!AA190="","",IF('ICSY 1950-2003'!AA190="","",'USGS 1970-2005'!AA190-'ICSY 1950-2003'!AA190))</f>
        <v>-914.72999999999956</v>
      </c>
      <c r="AB190">
        <f>IF('USGS 1970-2005'!AB190="","",IF('ICSY 1950-2003'!AB190="","",'USGS 1970-2005'!AB190-'ICSY 1950-2003'!AB190))</f>
        <v>-22.909999999999854</v>
      </c>
      <c r="AC190">
        <f>IF('USGS 1970-2005'!AC190="","",IF('ICSY 1950-2003'!AC190="","",'USGS 1970-2005'!AC190-'ICSY 1950-2003'!AC190))</f>
        <v>17.729999999999563</v>
      </c>
      <c r="AD190">
        <f>IF('USGS 1970-2005'!AD190="","",IF('ICSY 1950-2003'!AD190="","",'USGS 1970-2005'!AD190-'ICSY 1950-2003'!AD190))</f>
        <v>-2239.4300000000003</v>
      </c>
      <c r="AE190">
        <f>IF('USGS 1970-2005'!AE190="","",IF('ICSY 1950-2003'!AE190="","",'USGS 1970-2005'!AE190-'ICSY 1950-2003'!AE190))</f>
        <v>-1316</v>
      </c>
      <c r="AF190">
        <f>IF('USGS 1970-2005'!AF190="","",IF('ICSY 1950-2003'!AF190="","",'USGS 1970-2005'!AF190-'ICSY 1950-2003'!AF190))</f>
        <v>-713</v>
      </c>
      <c r="AG190">
        <f>IF('USGS 1970-2005'!AG190="","",IF('ICSY 1950-2003'!AG190="","",'USGS 1970-2005'!AG190-'ICSY 1950-2003'!AG190))</f>
        <v>-735</v>
      </c>
      <c r="AH190">
        <f>IF('USGS 1970-2005'!AH190="","",IF('ICSY 1950-2003'!AH190="","",'USGS 1970-2005'!AH190-'ICSY 1950-2003'!AH190))</f>
        <v>23</v>
      </c>
      <c r="AI190">
        <f>IF('USGS 1970-2005'!AI190="","",IF('ICSY 1950-2003'!AI190="","",'USGS 1970-2005'!AI190-'ICSY 1950-2003'!AI190))</f>
        <v>-1283.5649999999987</v>
      </c>
      <c r="AJ190">
        <f>IF('USGS 1970-2005'!AJ190="","",IF('ICSY 1950-2003'!AJ190="","",'USGS 1970-2005'!AJ190-'ICSY 1950-2003'!AJ190))</f>
        <v>-2012.8149999999987</v>
      </c>
      <c r="AK190">
        <f>IF('USGS 1970-2005'!AK190="","",IF('ICSY 1950-2003'!AK190="","",'USGS 1970-2005'!AK190-'ICSY 1950-2003'!AK190))</f>
        <v>0.5389999999988504</v>
      </c>
      <c r="AL190">
        <f>IF('USGS 1970-2005'!AL190="","",IF('ICSY 1950-2003'!AL190="","",'USGS 1970-2005'!AL190-'ICSY 1950-2003'!AL190))</f>
        <v>46.026999999998225</v>
      </c>
      <c r="AM190">
        <f>IF('USGS 1970-2005'!AM190="","",IF('ICSY 1950-2003'!AM190="","",'USGS 1970-2005'!AM190-'ICSY 1950-2003'!AM190))</f>
        <v>-47.631000000001222</v>
      </c>
      <c r="AN190">
        <f>IF('USGS 1970-2005'!AN190="","",IF('ICSY 1950-2003'!AN190="","",'USGS 1970-2005'!AN190-'ICSY 1950-2003'!AN190))</f>
        <v>10.126000000000204</v>
      </c>
      <c r="AO190">
        <f>IF('USGS 1970-2005'!AO190="","",IF('ICSY 1950-2003'!AO190="","",'USGS 1970-2005'!AO190-'ICSY 1950-2003'!AO190))</f>
        <v>-68.311999999999898</v>
      </c>
      <c r="AP190">
        <f>IF('USGS 1970-2005'!AP190="","",IF('ICSY 1950-2003'!AP190="","",'USGS 1970-2005'!AP190-'ICSY 1950-2003'!AP190))</f>
        <v>-189</v>
      </c>
      <c r="AQ190">
        <f>IF('USGS 1970-2005'!AQ190="","",IF('ICSY 1950-2003'!AQ190="","",'USGS 1970-2005'!AQ190-'ICSY 1950-2003'!AQ190))</f>
        <v>-355</v>
      </c>
      <c r="AR190">
        <f>IF('USGS 1970-2005'!AR190="","",IF('ICSY 1950-2003'!AR190="","",'USGS 1970-2005'!AR190-'ICSY 1950-2003'!AR190))</f>
        <v>-165</v>
      </c>
      <c r="AS190">
        <f>IF('USGS 1970-2005'!AS190="","",IF('ICSY 1950-2003'!AS190="","",'USGS 1970-2005'!AS190-'ICSY 1950-2003'!AS190))</f>
        <v>1147</v>
      </c>
      <c r="AU190">
        <f t="shared" si="2"/>
        <v>0.37874899999999617</v>
      </c>
    </row>
    <row r="191" spans="1:47" x14ac:dyDescent="0.2">
      <c r="A191" t="s">
        <v>546</v>
      </c>
      <c r="B191" t="s">
        <v>547</v>
      </c>
      <c r="C191" t="s">
        <v>548</v>
      </c>
      <c r="L191">
        <f>IF('USGS 1970-2005'!L191="","",IF('ICSY 1950-2003'!L191="","",'USGS 1970-2005'!L191-'ICSY 1950-2003'!L191))</f>
        <v>0.81999999999999318</v>
      </c>
      <c r="M191">
        <f>IF('USGS 1970-2005'!M191="","",IF('ICSY 1950-2003'!M191="","",'USGS 1970-2005'!M191-'ICSY 1950-2003'!M191))</f>
        <v>0.81999999999999318</v>
      </c>
      <c r="N191">
        <f>IF('USGS 1970-2005'!N191="","",IF('ICSY 1950-2003'!N191="","",'USGS 1970-2005'!N191-'ICSY 1950-2003'!N191))</f>
        <v>0.44999999999998863</v>
      </c>
      <c r="O191">
        <f>IF('USGS 1970-2005'!O191="","",IF('ICSY 1950-2003'!O191="","",'USGS 1970-2005'!O191-'ICSY 1950-2003'!O191))</f>
        <v>0.36000000000001364</v>
      </c>
      <c r="P191">
        <f>IF('USGS 1970-2005'!P191="","",IF('ICSY 1950-2003'!P191="","",'USGS 1970-2005'!P191-'ICSY 1950-2003'!P191))</f>
        <v>0.73000000000001819</v>
      </c>
      <c r="Q191">
        <f>IF('USGS 1970-2005'!Q191="","",IF('ICSY 1950-2003'!Q191="","",'USGS 1970-2005'!Q191-'ICSY 1950-2003'!Q191))</f>
        <v>1</v>
      </c>
      <c r="R191">
        <f>IF('USGS 1970-2005'!R191="","",IF('ICSY 1950-2003'!R191="","",'USGS 1970-2005'!R191-'ICSY 1950-2003'!R191))</f>
        <v>-9.6399999999999864</v>
      </c>
      <c r="S191">
        <f>IF('USGS 1970-2005'!S191="","",IF('ICSY 1950-2003'!S191="","",'USGS 1970-2005'!S191-'ICSY 1950-2003'!S191))</f>
        <v>1.910000000000025</v>
      </c>
      <c r="T191">
        <f>IF('USGS 1970-2005'!T191="","",IF('ICSY 1950-2003'!T191="","",'USGS 1970-2005'!T191-'ICSY 1950-2003'!T191))</f>
        <v>1.1800000000000068</v>
      </c>
      <c r="U191">
        <f>IF('USGS 1970-2005'!U191="","",IF('ICSY 1950-2003'!U191="","",'USGS 1970-2005'!U191-'ICSY 1950-2003'!U191))</f>
        <v>1.8199999999999932</v>
      </c>
      <c r="V191">
        <f>IF('USGS 1970-2005'!V191="","",IF('ICSY 1950-2003'!V191="","",'USGS 1970-2005'!V191-'ICSY 1950-2003'!V191))</f>
        <v>16.269999999999982</v>
      </c>
      <c r="W191">
        <f>IF('USGS 1970-2005'!W191="","",IF('ICSY 1950-2003'!W191="","",'USGS 1970-2005'!W191-'ICSY 1950-2003'!W191))</f>
        <v>-23.269999999999982</v>
      </c>
      <c r="X191">
        <f>IF('USGS 1970-2005'!X191="","",IF('ICSY 1950-2003'!X191="","",'USGS 1970-2005'!X191-'ICSY 1950-2003'!X191))</f>
        <v>-10.449999999999989</v>
      </c>
      <c r="Y191">
        <f>IF('USGS 1970-2005'!Y191="","",IF('ICSY 1950-2003'!Y191="","",'USGS 1970-2005'!Y191-'ICSY 1950-2003'!Y191))</f>
        <v>7.4499999999999886</v>
      </c>
      <c r="Z191">
        <f>IF('USGS 1970-2005'!Z191="","",IF('ICSY 1950-2003'!Z191="","",'USGS 1970-2005'!Z191-'ICSY 1950-2003'!Z191))</f>
        <v>-28.550000000000011</v>
      </c>
      <c r="AA191">
        <f>IF('USGS 1970-2005'!AA191="","",IF('ICSY 1950-2003'!AA191="","",'USGS 1970-2005'!AA191-'ICSY 1950-2003'!AA191))</f>
        <v>0.18000000000000682</v>
      </c>
      <c r="AB191">
        <f>IF('USGS 1970-2005'!AB191="","",IF('ICSY 1950-2003'!AB191="","",'USGS 1970-2005'!AB191-'ICSY 1950-2003'!AB191))</f>
        <v>-11.089999999999975</v>
      </c>
      <c r="AC191">
        <f>IF('USGS 1970-2005'!AC191="","",IF('ICSY 1950-2003'!AC191="","",'USGS 1970-2005'!AC191-'ICSY 1950-2003'!AC191))</f>
        <v>10.730000000000018</v>
      </c>
      <c r="AD191">
        <f>IF('USGS 1970-2005'!AD191="","",IF('ICSY 1950-2003'!AD191="","",'USGS 1970-2005'!AD191-'ICSY 1950-2003'!AD191))</f>
        <v>-2.0099999999999909</v>
      </c>
      <c r="AE191">
        <f>IF('USGS 1970-2005'!AE191="","",IF('ICSY 1950-2003'!AE191="","",'USGS 1970-2005'!AE191-'ICSY 1950-2003'!AE191))</f>
        <v>-11</v>
      </c>
      <c r="AF191">
        <f>IF('USGS 1970-2005'!AF191="","",IF('ICSY 1950-2003'!AF191="","",'USGS 1970-2005'!AF191-'ICSY 1950-2003'!AF191))</f>
        <v>-1</v>
      </c>
      <c r="AG191">
        <f>IF('USGS 1970-2005'!AG191="","",IF('ICSY 1950-2003'!AG191="","",'USGS 1970-2005'!AG191-'ICSY 1950-2003'!AG191))</f>
        <v>0</v>
      </c>
      <c r="AH191">
        <f>IF('USGS 1970-2005'!AH191="","",IF('ICSY 1950-2003'!AH191="","",'USGS 1970-2005'!AH191-'ICSY 1950-2003'!AH191))</f>
        <v>-1</v>
      </c>
      <c r="AI191">
        <f>IF('USGS 1970-2005'!AI191="","",IF('ICSY 1950-2003'!AI191="","",'USGS 1970-2005'!AI191-'ICSY 1950-2003'!AI191))</f>
        <v>-1</v>
      </c>
      <c r="AJ191">
        <f>IF('USGS 1970-2005'!AJ191="","",IF('ICSY 1950-2003'!AJ191="","",'USGS 1970-2005'!AJ191-'ICSY 1950-2003'!AJ191))</f>
        <v>-107</v>
      </c>
      <c r="AK191">
        <f>IF('USGS 1970-2005'!AK191="","",IF('ICSY 1950-2003'!AK191="","",'USGS 1970-2005'!AK191-'ICSY 1950-2003'!AK191))</f>
        <v>0</v>
      </c>
      <c r="AL191">
        <f>IF('USGS 1970-2005'!AL191="","",IF('ICSY 1950-2003'!AL191="","",'USGS 1970-2005'!AL191-'ICSY 1950-2003'!AL191))</f>
        <v>1</v>
      </c>
      <c r="AM191">
        <f>IF('USGS 1970-2005'!AM191="","",IF('ICSY 1950-2003'!AM191="","",'USGS 1970-2005'!AM191-'ICSY 1950-2003'!AM191))</f>
        <v>0</v>
      </c>
      <c r="AN191">
        <f>IF('USGS 1970-2005'!AN191="","",IF('ICSY 1950-2003'!AN191="","",'USGS 1970-2005'!AN191-'ICSY 1950-2003'!AN191))</f>
        <v>153</v>
      </c>
      <c r="AO191">
        <f>IF('USGS 1970-2005'!AO191="","",IF('ICSY 1950-2003'!AO191="","",'USGS 1970-2005'!AO191-'ICSY 1950-2003'!AO191))</f>
        <v>-30</v>
      </c>
      <c r="AP191">
        <f>IF('USGS 1970-2005'!AP191="","",IF('ICSY 1950-2003'!AP191="","",'USGS 1970-2005'!AP191-'ICSY 1950-2003'!AP191))</f>
        <v>341</v>
      </c>
      <c r="AQ191">
        <f>IF('USGS 1970-2005'!AQ191="","",IF('ICSY 1950-2003'!AQ191="","",'USGS 1970-2005'!AQ191-'ICSY 1950-2003'!AQ191))</f>
        <v>539</v>
      </c>
      <c r="AR191">
        <f>IF('USGS 1970-2005'!AR191="","",IF('ICSY 1950-2003'!AR191="","",'USGS 1970-2005'!AR191-'ICSY 1950-2003'!AR191))</f>
        <v>-497</v>
      </c>
      <c r="AS191">
        <f>IF('USGS 1970-2005'!AS191="","",IF('ICSY 1950-2003'!AS191="","",'USGS 1970-2005'!AS191-'ICSY 1950-2003'!AS191))</f>
        <v>-456</v>
      </c>
      <c r="AU191">
        <f t="shared" si="2"/>
        <v>5.0999999999999997E-2</v>
      </c>
    </row>
    <row r="192" spans="1:47" x14ac:dyDescent="0.2">
      <c r="A192" t="s">
        <v>549</v>
      </c>
      <c r="B192" t="s">
        <v>550</v>
      </c>
      <c r="C192" t="s">
        <v>551</v>
      </c>
      <c r="L192" t="str">
        <f>IF('USGS 1970-2005'!L192="","",IF('ICSY 1950-2003'!L192="","",'USGS 1970-2005'!L192-'ICSY 1950-2003'!L192))</f>
        <v/>
      </c>
      <c r="M192" t="str">
        <f>IF('USGS 1970-2005'!M192="","",IF('ICSY 1950-2003'!M192="","",'USGS 1970-2005'!M192-'ICSY 1950-2003'!M192))</f>
        <v/>
      </c>
      <c r="N192" t="str">
        <f>IF('USGS 1970-2005'!N192="","",IF('ICSY 1950-2003'!N192="","",'USGS 1970-2005'!N192-'ICSY 1950-2003'!N192))</f>
        <v/>
      </c>
      <c r="O192" t="str">
        <f>IF('USGS 1970-2005'!O192="","",IF('ICSY 1950-2003'!O192="","",'USGS 1970-2005'!O192-'ICSY 1950-2003'!O192))</f>
        <v/>
      </c>
      <c r="P192" t="str">
        <f>IF('USGS 1970-2005'!P192="","",IF('ICSY 1950-2003'!P192="","",'USGS 1970-2005'!P192-'ICSY 1950-2003'!P192))</f>
        <v/>
      </c>
      <c r="Q192" t="str">
        <f>IF('USGS 1970-2005'!Q192="","",IF('ICSY 1950-2003'!Q192="","",'USGS 1970-2005'!Q192-'ICSY 1950-2003'!Q192))</f>
        <v/>
      </c>
      <c r="R192" t="str">
        <f>IF('USGS 1970-2005'!R192="","",IF('ICSY 1950-2003'!R192="","",'USGS 1970-2005'!R192-'ICSY 1950-2003'!R192))</f>
        <v/>
      </c>
      <c r="S192" t="str">
        <f>IF('USGS 1970-2005'!S192="","",IF('ICSY 1950-2003'!S192="","",'USGS 1970-2005'!S192-'ICSY 1950-2003'!S192))</f>
        <v/>
      </c>
      <c r="T192" t="str">
        <f>IF('USGS 1970-2005'!T192="","",IF('ICSY 1950-2003'!T192="","",'USGS 1970-2005'!T192-'ICSY 1950-2003'!T192))</f>
        <v/>
      </c>
      <c r="U192" t="str">
        <f>IF('USGS 1970-2005'!U192="","",IF('ICSY 1950-2003'!U192="","",'USGS 1970-2005'!U192-'ICSY 1950-2003'!U192))</f>
        <v/>
      </c>
      <c r="V192" t="str">
        <f>IF('USGS 1970-2005'!V192="","",IF('ICSY 1950-2003'!V192="","",'USGS 1970-2005'!V192-'ICSY 1950-2003'!V192))</f>
        <v/>
      </c>
      <c r="W192" t="str">
        <f>IF('USGS 1970-2005'!W192="","",IF('ICSY 1950-2003'!W192="","",'USGS 1970-2005'!W192-'ICSY 1950-2003'!W192))</f>
        <v/>
      </c>
      <c r="X192" t="str">
        <f>IF('USGS 1970-2005'!X192="","",IF('ICSY 1950-2003'!X192="","",'USGS 1970-2005'!X192-'ICSY 1950-2003'!X192))</f>
        <v/>
      </c>
      <c r="Y192" t="str">
        <f>IF('USGS 1970-2005'!Y192="","",IF('ICSY 1950-2003'!Y192="","",'USGS 1970-2005'!Y192-'ICSY 1950-2003'!Y192))</f>
        <v/>
      </c>
      <c r="Z192" t="str">
        <f>IF('USGS 1970-2005'!Z192="","",IF('ICSY 1950-2003'!Z192="","",'USGS 1970-2005'!Z192-'ICSY 1950-2003'!Z192))</f>
        <v/>
      </c>
      <c r="AA192" t="str">
        <f>IF('USGS 1970-2005'!AA192="","",IF('ICSY 1950-2003'!AA192="","",'USGS 1970-2005'!AA192-'ICSY 1950-2003'!AA192))</f>
        <v/>
      </c>
      <c r="AB192" t="str">
        <f>IF('USGS 1970-2005'!AB192="","",IF('ICSY 1950-2003'!AB192="","",'USGS 1970-2005'!AB192-'ICSY 1950-2003'!AB192))</f>
        <v/>
      </c>
      <c r="AC192" t="str">
        <f>IF('USGS 1970-2005'!AC192="","",IF('ICSY 1950-2003'!AC192="","",'USGS 1970-2005'!AC192-'ICSY 1950-2003'!AC192))</f>
        <v/>
      </c>
      <c r="AD192" t="str">
        <f>IF('USGS 1970-2005'!AD192="","",IF('ICSY 1950-2003'!AD192="","",'USGS 1970-2005'!AD192-'ICSY 1950-2003'!AD192))</f>
        <v/>
      </c>
      <c r="AE192" t="str">
        <f>IF('USGS 1970-2005'!AE192="","",IF('ICSY 1950-2003'!AE192="","",'USGS 1970-2005'!AE192-'ICSY 1950-2003'!AE192))</f>
        <v/>
      </c>
      <c r="AF192" t="str">
        <f>IF('USGS 1970-2005'!AF192="","",IF('ICSY 1950-2003'!AF192="","",'USGS 1970-2005'!AF192-'ICSY 1950-2003'!AF192))</f>
        <v/>
      </c>
      <c r="AG192" t="str">
        <f>IF('USGS 1970-2005'!AG192="","",IF('ICSY 1950-2003'!AG192="","",'USGS 1970-2005'!AG192-'ICSY 1950-2003'!AG192))</f>
        <v/>
      </c>
      <c r="AH192">
        <f>IF('USGS 1970-2005'!AH192="","",IF('ICSY 1950-2003'!AH192="","",'USGS 1970-2005'!AH192-'ICSY 1950-2003'!AH192))</f>
        <v>0</v>
      </c>
      <c r="AI192">
        <f>IF('USGS 1970-2005'!AI192="","",IF('ICSY 1950-2003'!AI192="","",'USGS 1970-2005'!AI192-'ICSY 1950-2003'!AI192))</f>
        <v>0</v>
      </c>
      <c r="AJ192">
        <f>IF('USGS 1970-2005'!AJ192="","",IF('ICSY 1950-2003'!AJ192="","",'USGS 1970-2005'!AJ192-'ICSY 1950-2003'!AJ192))</f>
        <v>0</v>
      </c>
      <c r="AK192">
        <f>IF('USGS 1970-2005'!AK192="","",IF('ICSY 1950-2003'!AK192="","",'USGS 1970-2005'!AK192-'ICSY 1950-2003'!AK192))</f>
        <v>0</v>
      </c>
      <c r="AL192">
        <f>IF('USGS 1970-2005'!AL192="","",IF('ICSY 1950-2003'!AL192="","",'USGS 1970-2005'!AL192-'ICSY 1950-2003'!AL192))</f>
        <v>-7</v>
      </c>
      <c r="AM192">
        <f>IF('USGS 1970-2005'!AM192="","",IF('ICSY 1950-2003'!AM192="","",'USGS 1970-2005'!AM192-'ICSY 1950-2003'!AM192))</f>
        <v>0</v>
      </c>
      <c r="AN192">
        <f>IF('USGS 1970-2005'!AN192="","",IF('ICSY 1950-2003'!AN192="","",'USGS 1970-2005'!AN192-'ICSY 1950-2003'!AN192))</f>
        <v>0</v>
      </c>
      <c r="AO192">
        <f>IF('USGS 1970-2005'!AO192="","",IF('ICSY 1950-2003'!AO192="","",'USGS 1970-2005'!AO192-'ICSY 1950-2003'!AO192))</f>
        <v>0</v>
      </c>
      <c r="AP192">
        <f>IF('USGS 1970-2005'!AP192="","",IF('ICSY 1950-2003'!AP192="","",'USGS 1970-2005'!AP192-'ICSY 1950-2003'!AP192))</f>
        <v>0</v>
      </c>
      <c r="AQ192">
        <f>IF('USGS 1970-2005'!AQ192="","",IF('ICSY 1950-2003'!AQ192="","",'USGS 1970-2005'!AQ192-'ICSY 1950-2003'!AQ192))</f>
        <v>0</v>
      </c>
      <c r="AR192">
        <f>IF('USGS 1970-2005'!AR192="","",IF('ICSY 1950-2003'!AR192="","",'USGS 1970-2005'!AR192-'ICSY 1950-2003'!AR192))</f>
        <v>0</v>
      </c>
      <c r="AS192">
        <f>IF('USGS 1970-2005'!AS192="","",IF('ICSY 1950-2003'!AS192="","",'USGS 1970-2005'!AS192-'ICSY 1950-2003'!AS192))</f>
        <v>0</v>
      </c>
      <c r="AU192">
        <f t="shared" si="2"/>
        <v>-7.0000000000000001E-3</v>
      </c>
    </row>
    <row r="193" spans="1:47" x14ac:dyDescent="0.2">
      <c r="A193" t="s">
        <v>552</v>
      </c>
      <c r="B193" t="s">
        <v>553</v>
      </c>
      <c r="C193" t="s">
        <v>554</v>
      </c>
      <c r="L193" t="str">
        <f>IF('USGS 1970-2005'!L193="","",IF('ICSY 1950-2003'!L193="","",'USGS 1970-2005'!L193-'ICSY 1950-2003'!L193))</f>
        <v/>
      </c>
      <c r="M193" t="str">
        <f>IF('USGS 1970-2005'!M193="","",IF('ICSY 1950-2003'!M193="","",'USGS 1970-2005'!M193-'ICSY 1950-2003'!M193))</f>
        <v/>
      </c>
      <c r="N193" t="str">
        <f>IF('USGS 1970-2005'!N193="","",IF('ICSY 1950-2003'!N193="","",'USGS 1970-2005'!N193-'ICSY 1950-2003'!N193))</f>
        <v/>
      </c>
      <c r="O193" t="str">
        <f>IF('USGS 1970-2005'!O193="","",IF('ICSY 1950-2003'!O193="","",'USGS 1970-2005'!O193-'ICSY 1950-2003'!O193))</f>
        <v/>
      </c>
      <c r="P193" t="str">
        <f>IF('USGS 1970-2005'!P193="","",IF('ICSY 1950-2003'!P193="","",'USGS 1970-2005'!P193-'ICSY 1950-2003'!P193))</f>
        <v/>
      </c>
      <c r="Q193" t="str">
        <f>IF('USGS 1970-2005'!Q193="","",IF('ICSY 1950-2003'!Q193="","",'USGS 1970-2005'!Q193-'ICSY 1950-2003'!Q193))</f>
        <v/>
      </c>
      <c r="R193" t="str">
        <f>IF('USGS 1970-2005'!R193="","",IF('ICSY 1950-2003'!R193="","",'USGS 1970-2005'!R193-'ICSY 1950-2003'!R193))</f>
        <v/>
      </c>
      <c r="S193" t="str">
        <f>IF('USGS 1970-2005'!S193="","",IF('ICSY 1950-2003'!S193="","",'USGS 1970-2005'!S193-'ICSY 1950-2003'!S193))</f>
        <v/>
      </c>
      <c r="T193" t="str">
        <f>IF('USGS 1970-2005'!T193="","",IF('ICSY 1950-2003'!T193="","",'USGS 1970-2005'!T193-'ICSY 1950-2003'!T193))</f>
        <v/>
      </c>
      <c r="U193" t="str">
        <f>IF('USGS 1970-2005'!U193="","",IF('ICSY 1950-2003'!U193="","",'USGS 1970-2005'!U193-'ICSY 1950-2003'!U193))</f>
        <v/>
      </c>
      <c r="V193" t="str">
        <f>IF('USGS 1970-2005'!V193="","",IF('ICSY 1950-2003'!V193="","",'USGS 1970-2005'!V193-'ICSY 1950-2003'!V193))</f>
        <v/>
      </c>
      <c r="W193" t="str">
        <f>IF('USGS 1970-2005'!W193="","",IF('ICSY 1950-2003'!W193="","",'USGS 1970-2005'!W193-'ICSY 1950-2003'!W193))</f>
        <v/>
      </c>
      <c r="X193" t="str">
        <f>IF('USGS 1970-2005'!X193="","",IF('ICSY 1950-2003'!X193="","",'USGS 1970-2005'!X193-'ICSY 1950-2003'!X193))</f>
        <v/>
      </c>
      <c r="Y193" t="str">
        <f>IF('USGS 1970-2005'!Y193="","",IF('ICSY 1950-2003'!Y193="","",'USGS 1970-2005'!Y193-'ICSY 1950-2003'!Y193))</f>
        <v/>
      </c>
      <c r="Z193" t="str">
        <f>IF('USGS 1970-2005'!Z193="","",IF('ICSY 1950-2003'!Z193="","",'USGS 1970-2005'!Z193-'ICSY 1950-2003'!Z193))</f>
        <v/>
      </c>
      <c r="AA193" t="str">
        <f>IF('USGS 1970-2005'!AA193="","",IF('ICSY 1950-2003'!AA193="","",'USGS 1970-2005'!AA193-'ICSY 1950-2003'!AA193))</f>
        <v/>
      </c>
      <c r="AB193" t="str">
        <f>IF('USGS 1970-2005'!AB193="","",IF('ICSY 1950-2003'!AB193="","",'USGS 1970-2005'!AB193-'ICSY 1950-2003'!AB193))</f>
        <v/>
      </c>
      <c r="AC193" t="str">
        <f>IF('USGS 1970-2005'!AC193="","",IF('ICSY 1950-2003'!AC193="","",'USGS 1970-2005'!AC193-'ICSY 1950-2003'!AC193))</f>
        <v/>
      </c>
      <c r="AD193" t="str">
        <f>IF('USGS 1970-2005'!AD193="","",IF('ICSY 1950-2003'!AD193="","",'USGS 1970-2005'!AD193-'ICSY 1950-2003'!AD193))</f>
        <v/>
      </c>
      <c r="AE193" t="str">
        <f>IF('USGS 1970-2005'!AE193="","",IF('ICSY 1950-2003'!AE193="","",'USGS 1970-2005'!AE193-'ICSY 1950-2003'!AE193))</f>
        <v/>
      </c>
      <c r="AF193" t="str">
        <f>IF('USGS 1970-2005'!AF193="","",IF('ICSY 1950-2003'!AF193="","",'USGS 1970-2005'!AF193-'ICSY 1950-2003'!AF193))</f>
        <v/>
      </c>
      <c r="AG193" t="str">
        <f>IF('USGS 1970-2005'!AG193="","",IF('ICSY 1950-2003'!AG193="","",'USGS 1970-2005'!AG193-'ICSY 1950-2003'!AG193))</f>
        <v/>
      </c>
      <c r="AH193" t="str">
        <f>IF('USGS 1970-2005'!AH193="","",IF('ICSY 1950-2003'!AH193="","",'USGS 1970-2005'!AH193-'ICSY 1950-2003'!AH193))</f>
        <v/>
      </c>
      <c r="AI193" t="str">
        <f>IF('USGS 1970-2005'!AI193="","",IF('ICSY 1950-2003'!AI193="","",'USGS 1970-2005'!AI193-'ICSY 1950-2003'!AI193))</f>
        <v/>
      </c>
      <c r="AJ193" t="str">
        <f>IF('USGS 1970-2005'!AJ193="","",IF('ICSY 1950-2003'!AJ193="","",'USGS 1970-2005'!AJ193-'ICSY 1950-2003'!AJ193))</f>
        <v/>
      </c>
      <c r="AK193" t="str">
        <f>IF('USGS 1970-2005'!AK193="","",IF('ICSY 1950-2003'!AK193="","",'USGS 1970-2005'!AK193-'ICSY 1950-2003'!AK193))</f>
        <v/>
      </c>
      <c r="AL193" t="str">
        <f>IF('USGS 1970-2005'!AL193="","",IF('ICSY 1950-2003'!AL193="","",'USGS 1970-2005'!AL193-'ICSY 1950-2003'!AL193))</f>
        <v/>
      </c>
      <c r="AM193" t="str">
        <f>IF('USGS 1970-2005'!AM193="","",IF('ICSY 1950-2003'!AM193="","",'USGS 1970-2005'!AM193-'ICSY 1950-2003'!AM193))</f>
        <v/>
      </c>
      <c r="AN193" t="str">
        <f>IF('USGS 1970-2005'!AN193="","",IF('ICSY 1950-2003'!AN193="","",'USGS 1970-2005'!AN193-'ICSY 1950-2003'!AN193))</f>
        <v/>
      </c>
      <c r="AO193" t="str">
        <f>IF('USGS 1970-2005'!AO193="","",IF('ICSY 1950-2003'!AO193="","",'USGS 1970-2005'!AO193-'ICSY 1950-2003'!AO193))</f>
        <v/>
      </c>
      <c r="AP193" t="str">
        <f>IF('USGS 1970-2005'!AP193="","",IF('ICSY 1950-2003'!AP193="","",'USGS 1970-2005'!AP193-'ICSY 1950-2003'!AP193))</f>
        <v/>
      </c>
      <c r="AQ193" t="str">
        <f>IF('USGS 1970-2005'!AQ193="","",IF('ICSY 1950-2003'!AQ193="","",'USGS 1970-2005'!AQ193-'ICSY 1950-2003'!AQ193))</f>
        <v/>
      </c>
      <c r="AR193" t="str">
        <f>IF('USGS 1970-2005'!AR193="","",IF('ICSY 1950-2003'!AR193="","",'USGS 1970-2005'!AR193-'ICSY 1950-2003'!AR193))</f>
        <v/>
      </c>
      <c r="AS193" t="str">
        <f>IF('USGS 1970-2005'!AS193="","",IF('ICSY 1950-2003'!AS193="","",'USGS 1970-2005'!AS193-'ICSY 1950-2003'!AS193))</f>
        <v/>
      </c>
      <c r="AU193">
        <f t="shared" si="2"/>
        <v>0</v>
      </c>
    </row>
    <row r="194" spans="1:47" x14ac:dyDescent="0.2">
      <c r="A194" t="s">
        <v>555</v>
      </c>
      <c r="B194" t="s">
        <v>556</v>
      </c>
      <c r="C194" t="s">
        <v>557</v>
      </c>
      <c r="L194" t="str">
        <f>IF('USGS 1970-2005'!L194="","",IF('ICSY 1950-2003'!L194="","",'USGS 1970-2005'!L194-'ICSY 1950-2003'!L194))</f>
        <v/>
      </c>
      <c r="M194" t="str">
        <f>IF('USGS 1970-2005'!M194="","",IF('ICSY 1950-2003'!M194="","",'USGS 1970-2005'!M194-'ICSY 1950-2003'!M194))</f>
        <v/>
      </c>
      <c r="N194" t="str">
        <f>IF('USGS 1970-2005'!N194="","",IF('ICSY 1950-2003'!N194="","",'USGS 1970-2005'!N194-'ICSY 1950-2003'!N194))</f>
        <v/>
      </c>
      <c r="O194" t="str">
        <f>IF('USGS 1970-2005'!O194="","",IF('ICSY 1950-2003'!O194="","",'USGS 1970-2005'!O194-'ICSY 1950-2003'!O194))</f>
        <v/>
      </c>
      <c r="P194" t="str">
        <f>IF('USGS 1970-2005'!P194="","",IF('ICSY 1950-2003'!P194="","",'USGS 1970-2005'!P194-'ICSY 1950-2003'!P194))</f>
        <v/>
      </c>
      <c r="Q194" t="str">
        <f>IF('USGS 1970-2005'!Q194="","",IF('ICSY 1950-2003'!Q194="","",'USGS 1970-2005'!Q194-'ICSY 1950-2003'!Q194))</f>
        <v/>
      </c>
      <c r="R194" t="str">
        <f>IF('USGS 1970-2005'!R194="","",IF('ICSY 1950-2003'!R194="","",'USGS 1970-2005'!R194-'ICSY 1950-2003'!R194))</f>
        <v/>
      </c>
      <c r="S194" t="str">
        <f>IF('USGS 1970-2005'!S194="","",IF('ICSY 1950-2003'!S194="","",'USGS 1970-2005'!S194-'ICSY 1950-2003'!S194))</f>
        <v/>
      </c>
      <c r="T194" t="str">
        <f>IF('USGS 1970-2005'!T194="","",IF('ICSY 1950-2003'!T194="","",'USGS 1970-2005'!T194-'ICSY 1950-2003'!T194))</f>
        <v/>
      </c>
      <c r="U194" t="str">
        <f>IF('USGS 1970-2005'!U194="","",IF('ICSY 1950-2003'!U194="","",'USGS 1970-2005'!U194-'ICSY 1950-2003'!U194))</f>
        <v/>
      </c>
      <c r="V194" t="str">
        <f>IF('USGS 1970-2005'!V194="","",IF('ICSY 1950-2003'!V194="","",'USGS 1970-2005'!V194-'ICSY 1950-2003'!V194))</f>
        <v/>
      </c>
      <c r="W194" t="str">
        <f>IF('USGS 1970-2005'!W194="","",IF('ICSY 1950-2003'!W194="","",'USGS 1970-2005'!W194-'ICSY 1950-2003'!W194))</f>
        <v/>
      </c>
      <c r="X194" t="str">
        <f>IF('USGS 1970-2005'!X194="","",IF('ICSY 1950-2003'!X194="","",'USGS 1970-2005'!X194-'ICSY 1950-2003'!X194))</f>
        <v/>
      </c>
      <c r="Y194" t="str">
        <f>IF('USGS 1970-2005'!Y194="","",IF('ICSY 1950-2003'!Y194="","",'USGS 1970-2005'!Y194-'ICSY 1950-2003'!Y194))</f>
        <v/>
      </c>
      <c r="Z194" t="str">
        <f>IF('USGS 1970-2005'!Z194="","",IF('ICSY 1950-2003'!Z194="","",'USGS 1970-2005'!Z194-'ICSY 1950-2003'!Z194))</f>
        <v/>
      </c>
      <c r="AA194" t="str">
        <f>IF('USGS 1970-2005'!AA194="","",IF('ICSY 1950-2003'!AA194="","",'USGS 1970-2005'!AA194-'ICSY 1950-2003'!AA194))</f>
        <v/>
      </c>
      <c r="AB194" t="str">
        <f>IF('USGS 1970-2005'!AB194="","",IF('ICSY 1950-2003'!AB194="","",'USGS 1970-2005'!AB194-'ICSY 1950-2003'!AB194))</f>
        <v/>
      </c>
      <c r="AC194" t="str">
        <f>IF('USGS 1970-2005'!AC194="","",IF('ICSY 1950-2003'!AC194="","",'USGS 1970-2005'!AC194-'ICSY 1950-2003'!AC194))</f>
        <v/>
      </c>
      <c r="AD194" t="str">
        <f>IF('USGS 1970-2005'!AD194="","",IF('ICSY 1950-2003'!AD194="","",'USGS 1970-2005'!AD194-'ICSY 1950-2003'!AD194))</f>
        <v/>
      </c>
      <c r="AE194" t="str">
        <f>IF('USGS 1970-2005'!AE194="","",IF('ICSY 1950-2003'!AE194="","",'USGS 1970-2005'!AE194-'ICSY 1950-2003'!AE194))</f>
        <v/>
      </c>
      <c r="AF194" t="str">
        <f>IF('USGS 1970-2005'!AF194="","",IF('ICSY 1950-2003'!AF194="","",'USGS 1970-2005'!AF194-'ICSY 1950-2003'!AF194))</f>
        <v/>
      </c>
      <c r="AG194" t="str">
        <f>IF('USGS 1970-2005'!AG194="","",IF('ICSY 1950-2003'!AG194="","",'USGS 1970-2005'!AG194-'ICSY 1950-2003'!AG194))</f>
        <v/>
      </c>
      <c r="AH194" t="str">
        <f>IF('USGS 1970-2005'!AH194="","",IF('ICSY 1950-2003'!AH194="","",'USGS 1970-2005'!AH194-'ICSY 1950-2003'!AH194))</f>
        <v/>
      </c>
      <c r="AI194" t="str">
        <f>IF('USGS 1970-2005'!AI194="","",IF('ICSY 1950-2003'!AI194="","",'USGS 1970-2005'!AI194-'ICSY 1950-2003'!AI194))</f>
        <v/>
      </c>
      <c r="AJ194" t="str">
        <f>IF('USGS 1970-2005'!AJ194="","",IF('ICSY 1950-2003'!AJ194="","",'USGS 1970-2005'!AJ194-'ICSY 1950-2003'!AJ194))</f>
        <v/>
      </c>
      <c r="AK194" t="str">
        <f>IF('USGS 1970-2005'!AK194="","",IF('ICSY 1950-2003'!AK194="","",'USGS 1970-2005'!AK194-'ICSY 1950-2003'!AK194))</f>
        <v/>
      </c>
      <c r="AL194" t="str">
        <f>IF('USGS 1970-2005'!AL194="","",IF('ICSY 1950-2003'!AL194="","",'USGS 1970-2005'!AL194-'ICSY 1950-2003'!AL194))</f>
        <v/>
      </c>
      <c r="AM194" t="str">
        <f>IF('USGS 1970-2005'!AM194="","",IF('ICSY 1950-2003'!AM194="","",'USGS 1970-2005'!AM194-'ICSY 1950-2003'!AM194))</f>
        <v/>
      </c>
      <c r="AN194">
        <f>IF('USGS 1970-2005'!AN194="","",IF('ICSY 1950-2003'!AN194="","",'USGS 1970-2005'!AN194-'ICSY 1950-2003'!AN194))</f>
        <v>0</v>
      </c>
      <c r="AO194">
        <f>IF('USGS 1970-2005'!AO194="","",IF('ICSY 1950-2003'!AO194="","",'USGS 1970-2005'!AO194-'ICSY 1950-2003'!AO194))</f>
        <v>55</v>
      </c>
      <c r="AP194">
        <f>IF('USGS 1970-2005'!AP194="","",IF('ICSY 1950-2003'!AP194="","",'USGS 1970-2005'!AP194-'ICSY 1950-2003'!AP194))</f>
        <v>0</v>
      </c>
      <c r="AQ194">
        <f>IF('USGS 1970-2005'!AQ194="","",IF('ICSY 1950-2003'!AQ194="","",'USGS 1970-2005'!AQ194-'ICSY 1950-2003'!AQ194))</f>
        <v>0</v>
      </c>
      <c r="AR194">
        <f>IF('USGS 1970-2005'!AR194="","",IF('ICSY 1950-2003'!AR194="","",'USGS 1970-2005'!AR194-'ICSY 1950-2003'!AR194))</f>
        <v>0</v>
      </c>
      <c r="AS194">
        <f>IF('USGS 1970-2005'!AS194="","",IF('ICSY 1950-2003'!AS194="","",'USGS 1970-2005'!AS194-'ICSY 1950-2003'!AS194))</f>
        <v>-1</v>
      </c>
      <c r="AU194">
        <f t="shared" si="2"/>
        <v>5.3999999999999999E-2</v>
      </c>
    </row>
    <row r="195" spans="1:47" x14ac:dyDescent="0.2">
      <c r="A195" t="s">
        <v>558</v>
      </c>
      <c r="B195" t="s">
        <v>559</v>
      </c>
      <c r="C195" t="s">
        <v>560</v>
      </c>
      <c r="L195" t="str">
        <f>IF('USGS 1970-2005'!L195="","",IF('ICSY 1950-2003'!L195="","",'USGS 1970-2005'!L195-'ICSY 1950-2003'!L195))</f>
        <v/>
      </c>
      <c r="M195">
        <f>IF('USGS 1970-2005'!M195="","",IF('ICSY 1950-2003'!M195="","",'USGS 1970-2005'!M195-'ICSY 1950-2003'!M195))</f>
        <v>-187.44999999999993</v>
      </c>
      <c r="N195">
        <f>IF('USGS 1970-2005'!N195="","",IF('ICSY 1950-2003'!N195="","",'USGS 1970-2005'!N195-'ICSY 1950-2003'!N195))</f>
        <v>-34.090000000000032</v>
      </c>
      <c r="O195">
        <f>IF('USGS 1970-2005'!O195="","",IF('ICSY 1950-2003'!O195="","",'USGS 1970-2005'!O195-'ICSY 1950-2003'!O195))</f>
        <v>-85</v>
      </c>
      <c r="P195">
        <f>IF('USGS 1970-2005'!P195="","",IF('ICSY 1950-2003'!P195="","",'USGS 1970-2005'!P195-'ICSY 1950-2003'!P195))</f>
        <v>-90.089999999999918</v>
      </c>
      <c r="Q195">
        <f>IF('USGS 1970-2005'!Q195="","",IF('ICSY 1950-2003'!Q195="","",'USGS 1970-2005'!Q195-'ICSY 1950-2003'!Q195))</f>
        <v>-14.269999999999982</v>
      </c>
      <c r="R195">
        <f>IF('USGS 1970-2005'!R195="","",IF('ICSY 1950-2003'!R195="","",'USGS 1970-2005'!R195-'ICSY 1950-2003'!R195))</f>
        <v>-177.45000000000005</v>
      </c>
      <c r="S195">
        <f>IF('USGS 1970-2005'!S195="","",IF('ICSY 1950-2003'!S195="","",'USGS 1970-2005'!S195-'ICSY 1950-2003'!S195))</f>
        <v>-195.45000000000005</v>
      </c>
      <c r="T195">
        <f>IF('USGS 1970-2005'!T195="","",IF('ICSY 1950-2003'!T195="","",'USGS 1970-2005'!T195-'ICSY 1950-2003'!T195))</f>
        <v>-275.27</v>
      </c>
      <c r="U195">
        <f>IF('USGS 1970-2005'!U195="","",IF('ICSY 1950-2003'!U195="","",'USGS 1970-2005'!U195-'ICSY 1950-2003'!U195))</f>
        <v>-455.27</v>
      </c>
      <c r="V195">
        <f>IF('USGS 1970-2005'!V195="","",IF('ICSY 1950-2003'!V195="","",'USGS 1970-2005'!V195-'ICSY 1950-2003'!V195))</f>
        <v>4.3600000000001273</v>
      </c>
      <c r="W195">
        <f>IF('USGS 1970-2005'!W195="","",IF('ICSY 1950-2003'!W195="","",'USGS 1970-2005'!W195-'ICSY 1950-2003'!W195))</f>
        <v>5.1799999999998363</v>
      </c>
      <c r="X195">
        <f>IF('USGS 1970-2005'!X195="","",IF('ICSY 1950-2003'!X195="","",'USGS 1970-2005'!X195-'ICSY 1950-2003'!X195))</f>
        <v>5.9099999999998545</v>
      </c>
      <c r="Y195">
        <f>IF('USGS 1970-2005'!Y195="","",IF('ICSY 1950-2003'!Y195="","",'USGS 1970-2005'!Y195-'ICSY 1950-2003'!Y195))</f>
        <v>34</v>
      </c>
      <c r="Z195">
        <f>IF('USGS 1970-2005'!Z195="","",IF('ICSY 1950-2003'!Z195="","",'USGS 1970-2005'!Z195-'ICSY 1950-2003'!Z195))</f>
        <v>316.27</v>
      </c>
      <c r="AA195">
        <f>IF('USGS 1970-2005'!AA195="","",IF('ICSY 1950-2003'!AA195="","",'USGS 1970-2005'!AA195-'ICSY 1950-2003'!AA195))</f>
        <v>98.450000000000045</v>
      </c>
      <c r="AB195">
        <f>IF('USGS 1970-2005'!AB195="","",IF('ICSY 1950-2003'!AB195="","",'USGS 1970-2005'!AB195-'ICSY 1950-2003'!AB195))</f>
        <v>-66.819999999999936</v>
      </c>
      <c r="AC195">
        <f>IF('USGS 1970-2005'!AC195="","",IF('ICSY 1950-2003'!AC195="","",'USGS 1970-2005'!AC195-'ICSY 1950-2003'!AC195))</f>
        <v>-19.089999999999918</v>
      </c>
      <c r="AD195">
        <f>IF('USGS 1970-2005'!AD195="","",IF('ICSY 1950-2003'!AD195="","",'USGS 1970-2005'!AD195-'ICSY 1950-2003'!AD195))</f>
        <v>-88.269999999999982</v>
      </c>
      <c r="AE195">
        <f>IF('USGS 1970-2005'!AE195="","",IF('ICSY 1950-2003'!AE195="","",'USGS 1970-2005'!AE195-'ICSY 1950-2003'!AE195))</f>
        <v>2</v>
      </c>
      <c r="AF195">
        <f>IF('USGS 1970-2005'!AF195="","",IF('ICSY 1950-2003'!AF195="","",'USGS 1970-2005'!AF195-'ICSY 1950-2003'!AF195))</f>
        <v>4</v>
      </c>
      <c r="AG195">
        <f>IF('USGS 1970-2005'!AG195="","",IF('ICSY 1950-2003'!AG195="","",'USGS 1970-2005'!AG195-'ICSY 1950-2003'!AG195))</f>
        <v>-199</v>
      </c>
      <c r="AH195">
        <f>IF('USGS 1970-2005'!AH195="","",IF('ICSY 1950-2003'!AH195="","",'USGS 1970-2005'!AH195-'ICSY 1950-2003'!AH195))</f>
        <v>0</v>
      </c>
      <c r="AI195">
        <f>IF('USGS 1970-2005'!AI195="","",IF('ICSY 1950-2003'!AI195="","",'USGS 1970-2005'!AI195-'ICSY 1950-2003'!AI195))</f>
        <v>0</v>
      </c>
      <c r="AJ195">
        <f>IF('USGS 1970-2005'!AJ195="","",IF('ICSY 1950-2003'!AJ195="","",'USGS 1970-2005'!AJ195-'ICSY 1950-2003'!AJ195))</f>
        <v>0</v>
      </c>
      <c r="AK195">
        <f>IF('USGS 1970-2005'!AK195="","",IF('ICSY 1950-2003'!AK195="","",'USGS 1970-2005'!AK195-'ICSY 1950-2003'!AK195))</f>
        <v>0</v>
      </c>
      <c r="AL195">
        <f>IF('USGS 1970-2005'!AL195="","",IF('ICSY 1950-2003'!AL195="","",'USGS 1970-2005'!AL195-'ICSY 1950-2003'!AL195))</f>
        <v>0</v>
      </c>
      <c r="AM195">
        <f>IF('USGS 1970-2005'!AM195="","",IF('ICSY 1950-2003'!AM195="","",'USGS 1970-2005'!AM195-'ICSY 1950-2003'!AM195))</f>
        <v>0</v>
      </c>
      <c r="AN195">
        <f>IF('USGS 1970-2005'!AN195="","",IF('ICSY 1950-2003'!AN195="","",'USGS 1970-2005'!AN195-'ICSY 1950-2003'!AN195))</f>
        <v>0</v>
      </c>
      <c r="AO195">
        <f>IF('USGS 1970-2005'!AO195="","",IF('ICSY 1950-2003'!AO195="","",'USGS 1970-2005'!AO195-'ICSY 1950-2003'!AO195))</f>
        <v>0</v>
      </c>
      <c r="AP195">
        <f>IF('USGS 1970-2005'!AP195="","",IF('ICSY 1950-2003'!AP195="","",'USGS 1970-2005'!AP195-'ICSY 1950-2003'!AP195))</f>
        <v>0</v>
      </c>
      <c r="AQ195">
        <f>IF('USGS 1970-2005'!AQ195="","",IF('ICSY 1950-2003'!AQ195="","",'USGS 1970-2005'!AQ195-'ICSY 1950-2003'!AQ195))</f>
        <v>0</v>
      </c>
      <c r="AR195">
        <f>IF('USGS 1970-2005'!AR195="","",IF('ICSY 1950-2003'!AR195="","",'USGS 1970-2005'!AR195-'ICSY 1950-2003'!AR195))</f>
        <v>0</v>
      </c>
      <c r="AS195">
        <f>IF('USGS 1970-2005'!AS195="","",IF('ICSY 1950-2003'!AS195="","",'USGS 1970-2005'!AS195-'ICSY 1950-2003'!AS195))</f>
        <v>0</v>
      </c>
      <c r="AU195">
        <f t="shared" si="2"/>
        <v>0</v>
      </c>
    </row>
    <row r="196" spans="1:47" x14ac:dyDescent="0.2">
      <c r="A196" t="s">
        <v>561</v>
      </c>
      <c r="B196" t="s">
        <v>562</v>
      </c>
      <c r="C196" t="s">
        <v>563</v>
      </c>
      <c r="L196" t="str">
        <f>IF('USGS 1970-2005'!L196="","",IF('ICSY 1950-2003'!L196="","",'USGS 1970-2005'!L196-'ICSY 1950-2003'!L196))</f>
        <v/>
      </c>
      <c r="M196" t="str">
        <f>IF('USGS 1970-2005'!M196="","",IF('ICSY 1950-2003'!M196="","",'USGS 1970-2005'!M196-'ICSY 1950-2003'!M196))</f>
        <v/>
      </c>
      <c r="N196" t="str">
        <f>IF('USGS 1970-2005'!N196="","",IF('ICSY 1950-2003'!N196="","",'USGS 1970-2005'!N196-'ICSY 1950-2003'!N196))</f>
        <v/>
      </c>
      <c r="O196" t="str">
        <f>IF('USGS 1970-2005'!O196="","",IF('ICSY 1950-2003'!O196="","",'USGS 1970-2005'!O196-'ICSY 1950-2003'!O196))</f>
        <v/>
      </c>
      <c r="P196" t="str">
        <f>IF('USGS 1970-2005'!P196="","",IF('ICSY 1950-2003'!P196="","",'USGS 1970-2005'!P196-'ICSY 1950-2003'!P196))</f>
        <v/>
      </c>
      <c r="Q196" t="str">
        <f>IF('USGS 1970-2005'!Q196="","",IF('ICSY 1950-2003'!Q196="","",'USGS 1970-2005'!Q196-'ICSY 1950-2003'!Q196))</f>
        <v/>
      </c>
      <c r="R196" t="str">
        <f>IF('USGS 1970-2005'!R196="","",IF('ICSY 1950-2003'!R196="","",'USGS 1970-2005'!R196-'ICSY 1950-2003'!R196))</f>
        <v/>
      </c>
      <c r="S196" t="str">
        <f>IF('USGS 1970-2005'!S196="","",IF('ICSY 1950-2003'!S196="","",'USGS 1970-2005'!S196-'ICSY 1950-2003'!S196))</f>
        <v/>
      </c>
      <c r="T196" t="str">
        <f>IF('USGS 1970-2005'!T196="","",IF('ICSY 1950-2003'!T196="","",'USGS 1970-2005'!T196-'ICSY 1950-2003'!T196))</f>
        <v/>
      </c>
      <c r="U196" t="str">
        <f>IF('USGS 1970-2005'!U196="","",IF('ICSY 1950-2003'!U196="","",'USGS 1970-2005'!U196-'ICSY 1950-2003'!U196))</f>
        <v/>
      </c>
      <c r="V196" t="str">
        <f>IF('USGS 1970-2005'!V196="","",IF('ICSY 1950-2003'!V196="","",'USGS 1970-2005'!V196-'ICSY 1950-2003'!V196))</f>
        <v/>
      </c>
      <c r="W196" t="str">
        <f>IF('USGS 1970-2005'!W196="","",IF('ICSY 1950-2003'!W196="","",'USGS 1970-2005'!W196-'ICSY 1950-2003'!W196))</f>
        <v/>
      </c>
      <c r="X196" t="str">
        <f>IF('USGS 1970-2005'!X196="","",IF('ICSY 1950-2003'!X196="","",'USGS 1970-2005'!X196-'ICSY 1950-2003'!X196))</f>
        <v/>
      </c>
      <c r="Y196" t="str">
        <f>IF('USGS 1970-2005'!Y196="","",IF('ICSY 1950-2003'!Y196="","",'USGS 1970-2005'!Y196-'ICSY 1950-2003'!Y196))</f>
        <v/>
      </c>
      <c r="Z196" t="str">
        <f>IF('USGS 1970-2005'!Z196="","",IF('ICSY 1950-2003'!Z196="","",'USGS 1970-2005'!Z196-'ICSY 1950-2003'!Z196))</f>
        <v/>
      </c>
      <c r="AA196" t="str">
        <f>IF('USGS 1970-2005'!AA196="","",IF('ICSY 1950-2003'!AA196="","",'USGS 1970-2005'!AA196-'ICSY 1950-2003'!AA196))</f>
        <v/>
      </c>
      <c r="AB196" t="str">
        <f>IF('USGS 1970-2005'!AB196="","",IF('ICSY 1950-2003'!AB196="","",'USGS 1970-2005'!AB196-'ICSY 1950-2003'!AB196))</f>
        <v/>
      </c>
      <c r="AC196" t="str">
        <f>IF('USGS 1970-2005'!AC196="","",IF('ICSY 1950-2003'!AC196="","",'USGS 1970-2005'!AC196-'ICSY 1950-2003'!AC196))</f>
        <v/>
      </c>
      <c r="AD196" t="str">
        <f>IF('USGS 1970-2005'!AD196="","",IF('ICSY 1950-2003'!AD196="","",'USGS 1970-2005'!AD196-'ICSY 1950-2003'!AD196))</f>
        <v/>
      </c>
      <c r="AE196" t="str">
        <f>IF('USGS 1970-2005'!AE196="","",IF('ICSY 1950-2003'!AE196="","",'USGS 1970-2005'!AE196-'ICSY 1950-2003'!AE196))</f>
        <v/>
      </c>
      <c r="AF196" t="str">
        <f>IF('USGS 1970-2005'!AF196="","",IF('ICSY 1950-2003'!AF196="","",'USGS 1970-2005'!AF196-'ICSY 1950-2003'!AF196))</f>
        <v/>
      </c>
      <c r="AG196" t="str">
        <f>IF('USGS 1970-2005'!AG196="","",IF('ICSY 1950-2003'!AG196="","",'USGS 1970-2005'!AG196-'ICSY 1950-2003'!AG196))</f>
        <v/>
      </c>
      <c r="AH196" t="str">
        <f>IF('USGS 1970-2005'!AH196="","",IF('ICSY 1950-2003'!AH196="","",'USGS 1970-2005'!AH196-'ICSY 1950-2003'!AH196))</f>
        <v/>
      </c>
      <c r="AI196">
        <f>IF('USGS 1970-2005'!AI196="","",IF('ICSY 1950-2003'!AI196="","",'USGS 1970-2005'!AI196-'ICSY 1950-2003'!AI196))</f>
        <v>-156</v>
      </c>
      <c r="AJ196">
        <f>IF('USGS 1970-2005'!AJ196="","",IF('ICSY 1950-2003'!AJ196="","",'USGS 1970-2005'!AJ196-'ICSY 1950-2003'!AJ196))</f>
        <v>-379</v>
      </c>
      <c r="AK196">
        <f>IF('USGS 1970-2005'!AK196="","",IF('ICSY 1950-2003'!AK196="","",'USGS 1970-2005'!AK196-'ICSY 1950-2003'!AK196))</f>
        <v>-79</v>
      </c>
      <c r="AL196">
        <f>IF('USGS 1970-2005'!AL196="","",IF('ICSY 1950-2003'!AL196="","",'USGS 1970-2005'!AL196-'ICSY 1950-2003'!AL196))</f>
        <v>-1432</v>
      </c>
      <c r="AM196">
        <f>IF('USGS 1970-2005'!AM196="","",IF('ICSY 1950-2003'!AM196="","",'USGS 1970-2005'!AM196-'ICSY 1950-2003'!AM196))</f>
        <v>-2839</v>
      </c>
      <c r="AN196">
        <f>IF('USGS 1970-2005'!AN196="","",IF('ICSY 1950-2003'!AN196="","",'USGS 1970-2005'!AN196-'ICSY 1950-2003'!AN196))</f>
        <v>1639</v>
      </c>
      <c r="AO196">
        <f>IF('USGS 1970-2005'!AO196="","",IF('ICSY 1950-2003'!AO196="","",'USGS 1970-2005'!AO196-'ICSY 1950-2003'!AO196))</f>
        <v>1634</v>
      </c>
      <c r="AP196">
        <f>IF('USGS 1970-2005'!AP196="","",IF('ICSY 1950-2003'!AP196="","",'USGS 1970-2005'!AP196-'ICSY 1950-2003'!AP196))</f>
        <v>0</v>
      </c>
      <c r="AQ196">
        <f>IF('USGS 1970-2005'!AQ196="","",IF('ICSY 1950-2003'!AQ196="","",'USGS 1970-2005'!AQ196-'ICSY 1950-2003'!AQ196))</f>
        <v>0</v>
      </c>
      <c r="AR196">
        <f>IF('USGS 1970-2005'!AR196="","",IF('ICSY 1950-2003'!AR196="","",'USGS 1970-2005'!AR196-'ICSY 1950-2003'!AR196))</f>
        <v>0</v>
      </c>
      <c r="AS196">
        <f>IF('USGS 1970-2005'!AS196="","",IF('ICSY 1950-2003'!AS196="","",'USGS 1970-2005'!AS196-'ICSY 1950-2003'!AS196))</f>
        <v>0</v>
      </c>
      <c r="AU196">
        <f t="shared" ref="AU196:AU239" si="3">(SUM(AK196:AS196))/1000</f>
        <v>-1.077</v>
      </c>
    </row>
    <row r="197" spans="1:47" x14ac:dyDescent="0.2">
      <c r="A197" t="s">
        <v>564</v>
      </c>
      <c r="B197" t="s">
        <v>565</v>
      </c>
      <c r="C197" t="s">
        <v>566</v>
      </c>
      <c r="L197" t="str">
        <f>IF('USGS 1970-2005'!L197="","",IF('ICSY 1950-2003'!L197="","",'USGS 1970-2005'!L197-'ICSY 1950-2003'!L197))</f>
        <v/>
      </c>
      <c r="M197" t="str">
        <f>IF('USGS 1970-2005'!M197="","",IF('ICSY 1950-2003'!M197="","",'USGS 1970-2005'!M197-'ICSY 1950-2003'!M197))</f>
        <v/>
      </c>
      <c r="N197" t="str">
        <f>IF('USGS 1970-2005'!N197="","",IF('ICSY 1950-2003'!N197="","",'USGS 1970-2005'!N197-'ICSY 1950-2003'!N197))</f>
        <v/>
      </c>
      <c r="O197" t="str">
        <f>IF('USGS 1970-2005'!O197="","",IF('ICSY 1950-2003'!O197="","",'USGS 1970-2005'!O197-'ICSY 1950-2003'!O197))</f>
        <v/>
      </c>
      <c r="P197" t="str">
        <f>IF('USGS 1970-2005'!P197="","",IF('ICSY 1950-2003'!P197="","",'USGS 1970-2005'!P197-'ICSY 1950-2003'!P197))</f>
        <v/>
      </c>
      <c r="Q197" t="str">
        <f>IF('USGS 1970-2005'!Q197="","",IF('ICSY 1950-2003'!Q197="","",'USGS 1970-2005'!Q197-'ICSY 1950-2003'!Q197))</f>
        <v/>
      </c>
      <c r="R197" t="str">
        <f>IF('USGS 1970-2005'!R197="","",IF('ICSY 1950-2003'!R197="","",'USGS 1970-2005'!R197-'ICSY 1950-2003'!R197))</f>
        <v/>
      </c>
      <c r="S197" t="str">
        <f>IF('USGS 1970-2005'!S197="","",IF('ICSY 1950-2003'!S197="","",'USGS 1970-2005'!S197-'ICSY 1950-2003'!S197))</f>
        <v/>
      </c>
      <c r="T197" t="str">
        <f>IF('USGS 1970-2005'!T197="","",IF('ICSY 1950-2003'!T197="","",'USGS 1970-2005'!T197-'ICSY 1950-2003'!T197))</f>
        <v/>
      </c>
      <c r="U197" t="str">
        <f>IF('USGS 1970-2005'!U197="","",IF('ICSY 1950-2003'!U197="","",'USGS 1970-2005'!U197-'ICSY 1950-2003'!U197))</f>
        <v/>
      </c>
      <c r="V197" t="str">
        <f>IF('USGS 1970-2005'!V197="","",IF('ICSY 1950-2003'!V197="","",'USGS 1970-2005'!V197-'ICSY 1950-2003'!V197))</f>
        <v/>
      </c>
      <c r="W197" t="str">
        <f>IF('USGS 1970-2005'!W197="","",IF('ICSY 1950-2003'!W197="","",'USGS 1970-2005'!W197-'ICSY 1950-2003'!W197))</f>
        <v/>
      </c>
      <c r="X197" t="str">
        <f>IF('USGS 1970-2005'!X197="","",IF('ICSY 1950-2003'!X197="","",'USGS 1970-2005'!X197-'ICSY 1950-2003'!X197))</f>
        <v/>
      </c>
      <c r="Y197" t="str">
        <f>IF('USGS 1970-2005'!Y197="","",IF('ICSY 1950-2003'!Y197="","",'USGS 1970-2005'!Y197-'ICSY 1950-2003'!Y197))</f>
        <v/>
      </c>
      <c r="Z197" t="str">
        <f>IF('USGS 1970-2005'!Z197="","",IF('ICSY 1950-2003'!Z197="","",'USGS 1970-2005'!Z197-'ICSY 1950-2003'!Z197))</f>
        <v/>
      </c>
      <c r="AA197" t="str">
        <f>IF('USGS 1970-2005'!AA197="","",IF('ICSY 1950-2003'!AA197="","",'USGS 1970-2005'!AA197-'ICSY 1950-2003'!AA197))</f>
        <v/>
      </c>
      <c r="AB197" t="str">
        <f>IF('USGS 1970-2005'!AB197="","",IF('ICSY 1950-2003'!AB197="","",'USGS 1970-2005'!AB197-'ICSY 1950-2003'!AB197))</f>
        <v/>
      </c>
      <c r="AC197" t="str">
        <f>IF('USGS 1970-2005'!AC197="","",IF('ICSY 1950-2003'!AC197="","",'USGS 1970-2005'!AC197-'ICSY 1950-2003'!AC197))</f>
        <v/>
      </c>
      <c r="AD197" t="str">
        <f>IF('USGS 1970-2005'!AD197="","",IF('ICSY 1950-2003'!AD197="","",'USGS 1970-2005'!AD197-'ICSY 1950-2003'!AD197))</f>
        <v/>
      </c>
      <c r="AE197" t="str">
        <f>IF('USGS 1970-2005'!AE197="","",IF('ICSY 1950-2003'!AE197="","",'USGS 1970-2005'!AE197-'ICSY 1950-2003'!AE197))</f>
        <v/>
      </c>
      <c r="AF197" t="str">
        <f>IF('USGS 1970-2005'!AF197="","",IF('ICSY 1950-2003'!AF197="","",'USGS 1970-2005'!AF197-'ICSY 1950-2003'!AF197))</f>
        <v/>
      </c>
      <c r="AG197" t="str">
        <f>IF('USGS 1970-2005'!AG197="","",IF('ICSY 1950-2003'!AG197="","",'USGS 1970-2005'!AG197-'ICSY 1950-2003'!AG197))</f>
        <v/>
      </c>
      <c r="AH197">
        <f>IF('USGS 1970-2005'!AH197="","",IF('ICSY 1950-2003'!AH197="","",'USGS 1970-2005'!AH197-'ICSY 1950-2003'!AH197))</f>
        <v>-618</v>
      </c>
      <c r="AI197">
        <f>IF('USGS 1970-2005'!AI197="","",IF('ICSY 1950-2003'!AI197="","",'USGS 1970-2005'!AI197-'ICSY 1950-2003'!AI197))</f>
        <v>-584</v>
      </c>
      <c r="AJ197">
        <f>IF('USGS 1970-2005'!AJ197="","",IF('ICSY 1950-2003'!AJ197="","",'USGS 1970-2005'!AJ197-'ICSY 1950-2003'!AJ197))</f>
        <v>-769</v>
      </c>
      <c r="AK197">
        <f>IF('USGS 1970-2005'!AK197="","",IF('ICSY 1950-2003'!AK197="","",'USGS 1970-2005'!AK197-'ICSY 1950-2003'!AK197))</f>
        <v>-816</v>
      </c>
      <c r="AL197">
        <f>IF('USGS 1970-2005'!AL197="","",IF('ICSY 1950-2003'!AL197="","",'USGS 1970-2005'!AL197-'ICSY 1950-2003'!AL197))</f>
        <v>-38</v>
      </c>
      <c r="AM197">
        <f>IF('USGS 1970-2005'!AM197="","",IF('ICSY 1950-2003'!AM197="","",'USGS 1970-2005'!AM197-'ICSY 1950-2003'!AM197))</f>
        <v>0</v>
      </c>
      <c r="AN197">
        <f>IF('USGS 1970-2005'!AN197="","",IF('ICSY 1950-2003'!AN197="","",'USGS 1970-2005'!AN197-'ICSY 1950-2003'!AN197))</f>
        <v>0</v>
      </c>
      <c r="AO197">
        <f>IF('USGS 1970-2005'!AO197="","",IF('ICSY 1950-2003'!AO197="","",'USGS 1970-2005'!AO197-'ICSY 1950-2003'!AO197))</f>
        <v>2</v>
      </c>
      <c r="AP197">
        <f>IF('USGS 1970-2005'!AP197="","",IF('ICSY 1950-2003'!AP197="","",'USGS 1970-2005'!AP197-'ICSY 1950-2003'!AP197))</f>
        <v>48</v>
      </c>
      <c r="AQ197" t="str">
        <f>IF('USGS 1970-2005'!AQ197="","",IF('ICSY 1950-2003'!AQ197="","",'USGS 1970-2005'!AQ197-'ICSY 1950-2003'!AQ197))</f>
        <v/>
      </c>
      <c r="AR197" t="str">
        <f>IF('USGS 1970-2005'!AR197="","",IF('ICSY 1950-2003'!AR197="","",'USGS 1970-2005'!AR197-'ICSY 1950-2003'!AR197))</f>
        <v/>
      </c>
      <c r="AS197" t="str">
        <f>IF('USGS 1970-2005'!AS197="","",IF('ICSY 1950-2003'!AS197="","",'USGS 1970-2005'!AS197-'ICSY 1950-2003'!AS197))</f>
        <v/>
      </c>
      <c r="AU197">
        <f t="shared" si="3"/>
        <v>-0.80400000000000005</v>
      </c>
    </row>
    <row r="198" spans="1:47" x14ac:dyDescent="0.2">
      <c r="A198" t="s">
        <v>567</v>
      </c>
      <c r="B198" t="s">
        <v>568</v>
      </c>
      <c r="C198" t="s">
        <v>569</v>
      </c>
      <c r="L198" t="str">
        <f>IF('USGS 1970-2005'!L198="","",IF('ICSY 1950-2003'!L198="","",'USGS 1970-2005'!L198-'ICSY 1950-2003'!L198))</f>
        <v/>
      </c>
      <c r="M198" t="str">
        <f>IF('USGS 1970-2005'!M198="","",IF('ICSY 1950-2003'!M198="","",'USGS 1970-2005'!M198-'ICSY 1950-2003'!M198))</f>
        <v/>
      </c>
      <c r="N198" t="str">
        <f>IF('USGS 1970-2005'!N198="","",IF('ICSY 1950-2003'!N198="","",'USGS 1970-2005'!N198-'ICSY 1950-2003'!N198))</f>
        <v/>
      </c>
      <c r="O198" t="str">
        <f>IF('USGS 1970-2005'!O198="","",IF('ICSY 1950-2003'!O198="","",'USGS 1970-2005'!O198-'ICSY 1950-2003'!O198))</f>
        <v/>
      </c>
      <c r="P198" t="str">
        <f>IF('USGS 1970-2005'!P198="","",IF('ICSY 1950-2003'!P198="","",'USGS 1970-2005'!P198-'ICSY 1950-2003'!P198))</f>
        <v/>
      </c>
      <c r="Q198" t="str">
        <f>IF('USGS 1970-2005'!Q198="","",IF('ICSY 1950-2003'!Q198="","",'USGS 1970-2005'!Q198-'ICSY 1950-2003'!Q198))</f>
        <v/>
      </c>
      <c r="R198" t="str">
        <f>IF('USGS 1970-2005'!R198="","",IF('ICSY 1950-2003'!R198="","",'USGS 1970-2005'!R198-'ICSY 1950-2003'!R198))</f>
        <v/>
      </c>
      <c r="S198" t="str">
        <f>IF('USGS 1970-2005'!S198="","",IF('ICSY 1950-2003'!S198="","",'USGS 1970-2005'!S198-'ICSY 1950-2003'!S198))</f>
        <v/>
      </c>
      <c r="T198" t="str">
        <f>IF('USGS 1970-2005'!T198="","",IF('ICSY 1950-2003'!T198="","",'USGS 1970-2005'!T198-'ICSY 1950-2003'!T198))</f>
        <v/>
      </c>
      <c r="U198" t="str">
        <f>IF('USGS 1970-2005'!U198="","",IF('ICSY 1950-2003'!U198="","",'USGS 1970-2005'!U198-'ICSY 1950-2003'!U198))</f>
        <v/>
      </c>
      <c r="V198" t="str">
        <f>IF('USGS 1970-2005'!V198="","",IF('ICSY 1950-2003'!V198="","",'USGS 1970-2005'!V198-'ICSY 1950-2003'!V198))</f>
        <v/>
      </c>
      <c r="W198" t="str">
        <f>IF('USGS 1970-2005'!W198="","",IF('ICSY 1950-2003'!W198="","",'USGS 1970-2005'!W198-'ICSY 1950-2003'!W198))</f>
        <v/>
      </c>
      <c r="X198" t="str">
        <f>IF('USGS 1970-2005'!X198="","",IF('ICSY 1950-2003'!X198="","",'USGS 1970-2005'!X198-'ICSY 1950-2003'!X198))</f>
        <v/>
      </c>
      <c r="Y198" t="str">
        <f>IF('USGS 1970-2005'!Y198="","",IF('ICSY 1950-2003'!Y198="","",'USGS 1970-2005'!Y198-'ICSY 1950-2003'!Y198))</f>
        <v/>
      </c>
      <c r="Z198" t="str">
        <f>IF('USGS 1970-2005'!Z198="","",IF('ICSY 1950-2003'!Z198="","",'USGS 1970-2005'!Z198-'ICSY 1950-2003'!Z198))</f>
        <v/>
      </c>
      <c r="AA198" t="str">
        <f>IF('USGS 1970-2005'!AA198="","",IF('ICSY 1950-2003'!AA198="","",'USGS 1970-2005'!AA198-'ICSY 1950-2003'!AA198))</f>
        <v/>
      </c>
      <c r="AB198" t="str">
        <f>IF('USGS 1970-2005'!AB198="","",IF('ICSY 1950-2003'!AB198="","",'USGS 1970-2005'!AB198-'ICSY 1950-2003'!AB198))</f>
        <v/>
      </c>
      <c r="AC198" t="str">
        <f>IF('USGS 1970-2005'!AC198="","",IF('ICSY 1950-2003'!AC198="","",'USGS 1970-2005'!AC198-'ICSY 1950-2003'!AC198))</f>
        <v/>
      </c>
      <c r="AD198" t="str">
        <f>IF('USGS 1970-2005'!AD198="","",IF('ICSY 1950-2003'!AD198="","",'USGS 1970-2005'!AD198-'ICSY 1950-2003'!AD198))</f>
        <v/>
      </c>
      <c r="AE198" t="str">
        <f>IF('USGS 1970-2005'!AE198="","",IF('ICSY 1950-2003'!AE198="","",'USGS 1970-2005'!AE198-'ICSY 1950-2003'!AE198))</f>
        <v/>
      </c>
      <c r="AF198" t="str">
        <f>IF('USGS 1970-2005'!AF198="","",IF('ICSY 1950-2003'!AF198="","",'USGS 1970-2005'!AF198-'ICSY 1950-2003'!AF198))</f>
        <v/>
      </c>
      <c r="AG198" t="str">
        <f>IF('USGS 1970-2005'!AG198="","",IF('ICSY 1950-2003'!AG198="","",'USGS 1970-2005'!AG198-'ICSY 1950-2003'!AG198))</f>
        <v/>
      </c>
      <c r="AH198" t="str">
        <f>IF('USGS 1970-2005'!AH198="","",IF('ICSY 1950-2003'!AH198="","",'USGS 1970-2005'!AH198-'ICSY 1950-2003'!AH198))</f>
        <v/>
      </c>
      <c r="AI198" t="str">
        <f>IF('USGS 1970-2005'!AI198="","",IF('ICSY 1950-2003'!AI198="","",'USGS 1970-2005'!AI198-'ICSY 1950-2003'!AI198))</f>
        <v/>
      </c>
      <c r="AJ198" t="str">
        <f>IF('USGS 1970-2005'!AJ198="","",IF('ICSY 1950-2003'!AJ198="","",'USGS 1970-2005'!AJ198-'ICSY 1950-2003'!AJ198))</f>
        <v/>
      </c>
      <c r="AK198" t="str">
        <f>IF('USGS 1970-2005'!AK198="","",IF('ICSY 1950-2003'!AK198="","",'USGS 1970-2005'!AK198-'ICSY 1950-2003'!AK198))</f>
        <v/>
      </c>
      <c r="AL198" t="str">
        <f>IF('USGS 1970-2005'!AL198="","",IF('ICSY 1950-2003'!AL198="","",'USGS 1970-2005'!AL198-'ICSY 1950-2003'!AL198))</f>
        <v/>
      </c>
      <c r="AM198" t="str">
        <f>IF('USGS 1970-2005'!AM198="","",IF('ICSY 1950-2003'!AM198="","",'USGS 1970-2005'!AM198-'ICSY 1950-2003'!AM198))</f>
        <v/>
      </c>
      <c r="AN198" t="str">
        <f>IF('USGS 1970-2005'!AN198="","",IF('ICSY 1950-2003'!AN198="","",'USGS 1970-2005'!AN198-'ICSY 1950-2003'!AN198))</f>
        <v/>
      </c>
      <c r="AO198" t="str">
        <f>IF('USGS 1970-2005'!AO198="","",IF('ICSY 1950-2003'!AO198="","",'USGS 1970-2005'!AO198-'ICSY 1950-2003'!AO198))</f>
        <v/>
      </c>
      <c r="AP198" t="str">
        <f>IF('USGS 1970-2005'!AP198="","",IF('ICSY 1950-2003'!AP198="","",'USGS 1970-2005'!AP198-'ICSY 1950-2003'!AP198))</f>
        <v/>
      </c>
      <c r="AQ198" t="str">
        <f>IF('USGS 1970-2005'!AQ198="","",IF('ICSY 1950-2003'!AQ198="","",'USGS 1970-2005'!AQ198-'ICSY 1950-2003'!AQ198))</f>
        <v/>
      </c>
      <c r="AR198" t="str">
        <f>IF('USGS 1970-2005'!AR198="","",IF('ICSY 1950-2003'!AR198="","",'USGS 1970-2005'!AR198-'ICSY 1950-2003'!AR198))</f>
        <v/>
      </c>
      <c r="AS198" t="str">
        <f>IF('USGS 1970-2005'!AS198="","",IF('ICSY 1950-2003'!AS198="","",'USGS 1970-2005'!AS198-'ICSY 1950-2003'!AS198))</f>
        <v/>
      </c>
      <c r="AU198">
        <f t="shared" si="3"/>
        <v>0</v>
      </c>
    </row>
    <row r="199" spans="1:47" x14ac:dyDescent="0.2">
      <c r="A199" t="s">
        <v>570</v>
      </c>
      <c r="B199" t="s">
        <v>571</v>
      </c>
      <c r="C199" t="s">
        <v>572</v>
      </c>
      <c r="L199" t="str">
        <f>IF('USGS 1970-2005'!L199="","",IF('ICSY 1950-2003'!L199="","",'USGS 1970-2005'!L199-'ICSY 1950-2003'!L199))</f>
        <v/>
      </c>
      <c r="M199" t="str">
        <f>IF('USGS 1970-2005'!M199="","",IF('ICSY 1950-2003'!M199="","",'USGS 1970-2005'!M199-'ICSY 1950-2003'!M199))</f>
        <v/>
      </c>
      <c r="N199" t="str">
        <f>IF('USGS 1970-2005'!N199="","",IF('ICSY 1950-2003'!N199="","",'USGS 1970-2005'!N199-'ICSY 1950-2003'!N199))</f>
        <v/>
      </c>
      <c r="O199" t="str">
        <f>IF('USGS 1970-2005'!O199="","",IF('ICSY 1950-2003'!O199="","",'USGS 1970-2005'!O199-'ICSY 1950-2003'!O199))</f>
        <v/>
      </c>
      <c r="P199" t="str">
        <f>IF('USGS 1970-2005'!P199="","",IF('ICSY 1950-2003'!P199="","",'USGS 1970-2005'!P199-'ICSY 1950-2003'!P199))</f>
        <v/>
      </c>
      <c r="Q199" t="str">
        <f>IF('USGS 1970-2005'!Q199="","",IF('ICSY 1950-2003'!Q199="","",'USGS 1970-2005'!Q199-'ICSY 1950-2003'!Q199))</f>
        <v/>
      </c>
      <c r="R199" t="str">
        <f>IF('USGS 1970-2005'!R199="","",IF('ICSY 1950-2003'!R199="","",'USGS 1970-2005'!R199-'ICSY 1950-2003'!R199))</f>
        <v/>
      </c>
      <c r="S199" t="str">
        <f>IF('USGS 1970-2005'!S199="","",IF('ICSY 1950-2003'!S199="","",'USGS 1970-2005'!S199-'ICSY 1950-2003'!S199))</f>
        <v/>
      </c>
      <c r="T199" t="str">
        <f>IF('USGS 1970-2005'!T199="","",IF('ICSY 1950-2003'!T199="","",'USGS 1970-2005'!T199-'ICSY 1950-2003'!T199))</f>
        <v/>
      </c>
      <c r="U199" t="str">
        <f>IF('USGS 1970-2005'!U199="","",IF('ICSY 1950-2003'!U199="","",'USGS 1970-2005'!U199-'ICSY 1950-2003'!U199))</f>
        <v/>
      </c>
      <c r="V199" t="str">
        <f>IF('USGS 1970-2005'!V199="","",IF('ICSY 1950-2003'!V199="","",'USGS 1970-2005'!V199-'ICSY 1950-2003'!V199))</f>
        <v/>
      </c>
      <c r="W199" t="str">
        <f>IF('USGS 1970-2005'!W199="","",IF('ICSY 1950-2003'!W199="","",'USGS 1970-2005'!W199-'ICSY 1950-2003'!W199))</f>
        <v/>
      </c>
      <c r="X199" t="str">
        <f>IF('USGS 1970-2005'!X199="","",IF('ICSY 1950-2003'!X199="","",'USGS 1970-2005'!X199-'ICSY 1950-2003'!X199))</f>
        <v/>
      </c>
      <c r="Y199" t="str">
        <f>IF('USGS 1970-2005'!Y199="","",IF('ICSY 1950-2003'!Y199="","",'USGS 1970-2005'!Y199-'ICSY 1950-2003'!Y199))</f>
        <v/>
      </c>
      <c r="Z199" t="str">
        <f>IF('USGS 1970-2005'!Z199="","",IF('ICSY 1950-2003'!Z199="","",'USGS 1970-2005'!Z199-'ICSY 1950-2003'!Z199))</f>
        <v/>
      </c>
      <c r="AA199" t="str">
        <f>IF('USGS 1970-2005'!AA199="","",IF('ICSY 1950-2003'!AA199="","",'USGS 1970-2005'!AA199-'ICSY 1950-2003'!AA199))</f>
        <v/>
      </c>
      <c r="AB199" t="str">
        <f>IF('USGS 1970-2005'!AB199="","",IF('ICSY 1950-2003'!AB199="","",'USGS 1970-2005'!AB199-'ICSY 1950-2003'!AB199))</f>
        <v/>
      </c>
      <c r="AC199" t="str">
        <f>IF('USGS 1970-2005'!AC199="","",IF('ICSY 1950-2003'!AC199="","",'USGS 1970-2005'!AC199-'ICSY 1950-2003'!AC199))</f>
        <v/>
      </c>
      <c r="AD199" t="str">
        <f>IF('USGS 1970-2005'!AD199="","",IF('ICSY 1950-2003'!AD199="","",'USGS 1970-2005'!AD199-'ICSY 1950-2003'!AD199))</f>
        <v/>
      </c>
      <c r="AE199" t="str">
        <f>IF('USGS 1970-2005'!AE199="","",IF('ICSY 1950-2003'!AE199="","",'USGS 1970-2005'!AE199-'ICSY 1950-2003'!AE199))</f>
        <v/>
      </c>
      <c r="AF199" t="str">
        <f>IF('USGS 1970-2005'!AF199="","",IF('ICSY 1950-2003'!AF199="","",'USGS 1970-2005'!AF199-'ICSY 1950-2003'!AF199))</f>
        <v/>
      </c>
      <c r="AG199" t="str">
        <f>IF('USGS 1970-2005'!AG199="","",IF('ICSY 1950-2003'!AG199="","",'USGS 1970-2005'!AG199-'ICSY 1950-2003'!AG199))</f>
        <v/>
      </c>
      <c r="AH199" t="str">
        <f>IF('USGS 1970-2005'!AH199="","",IF('ICSY 1950-2003'!AH199="","",'USGS 1970-2005'!AH199-'ICSY 1950-2003'!AH199))</f>
        <v/>
      </c>
      <c r="AI199" t="str">
        <f>IF('USGS 1970-2005'!AI199="","",IF('ICSY 1950-2003'!AI199="","",'USGS 1970-2005'!AI199-'ICSY 1950-2003'!AI199))</f>
        <v/>
      </c>
      <c r="AJ199" t="str">
        <f>IF('USGS 1970-2005'!AJ199="","",IF('ICSY 1950-2003'!AJ199="","",'USGS 1970-2005'!AJ199-'ICSY 1950-2003'!AJ199))</f>
        <v/>
      </c>
      <c r="AK199" t="str">
        <f>IF('USGS 1970-2005'!AK199="","",IF('ICSY 1950-2003'!AK199="","",'USGS 1970-2005'!AK199-'ICSY 1950-2003'!AK199))</f>
        <v/>
      </c>
      <c r="AL199" t="str">
        <f>IF('USGS 1970-2005'!AL199="","",IF('ICSY 1950-2003'!AL199="","",'USGS 1970-2005'!AL199-'ICSY 1950-2003'!AL199))</f>
        <v/>
      </c>
      <c r="AM199" t="str">
        <f>IF('USGS 1970-2005'!AM199="","",IF('ICSY 1950-2003'!AM199="","",'USGS 1970-2005'!AM199-'ICSY 1950-2003'!AM199))</f>
        <v/>
      </c>
      <c r="AN199" t="str">
        <f>IF('USGS 1970-2005'!AN199="","",IF('ICSY 1950-2003'!AN199="","",'USGS 1970-2005'!AN199-'ICSY 1950-2003'!AN199))</f>
        <v/>
      </c>
      <c r="AO199" t="str">
        <f>IF('USGS 1970-2005'!AO199="","",IF('ICSY 1950-2003'!AO199="","",'USGS 1970-2005'!AO199-'ICSY 1950-2003'!AO199))</f>
        <v/>
      </c>
      <c r="AP199" t="str">
        <f>IF('USGS 1970-2005'!AP199="","",IF('ICSY 1950-2003'!AP199="","",'USGS 1970-2005'!AP199-'ICSY 1950-2003'!AP199))</f>
        <v/>
      </c>
      <c r="AQ199" t="str">
        <f>IF('USGS 1970-2005'!AQ199="","",IF('ICSY 1950-2003'!AQ199="","",'USGS 1970-2005'!AQ199-'ICSY 1950-2003'!AQ199))</f>
        <v/>
      </c>
      <c r="AR199" t="str">
        <f>IF('USGS 1970-2005'!AR199="","",IF('ICSY 1950-2003'!AR199="","",'USGS 1970-2005'!AR199-'ICSY 1950-2003'!AR199))</f>
        <v/>
      </c>
      <c r="AS199" t="str">
        <f>IF('USGS 1970-2005'!AS199="","",IF('ICSY 1950-2003'!AS199="","",'USGS 1970-2005'!AS199-'ICSY 1950-2003'!AS199))</f>
        <v/>
      </c>
      <c r="AU199">
        <f t="shared" si="3"/>
        <v>0</v>
      </c>
    </row>
    <row r="200" spans="1:47" x14ac:dyDescent="0.2">
      <c r="A200" t="s">
        <v>573</v>
      </c>
      <c r="B200" t="s">
        <v>574</v>
      </c>
      <c r="C200" t="s">
        <v>575</v>
      </c>
      <c r="L200">
        <f>IF('USGS 1970-2005'!L200="","",IF('ICSY 1950-2003'!L200="","",'USGS 1970-2005'!L200-'ICSY 1950-2003'!L200))</f>
        <v>10.730000000000473</v>
      </c>
      <c r="M200">
        <f>IF('USGS 1970-2005'!M200="","",IF('ICSY 1950-2003'!M200="","",'USGS 1970-2005'!M200-'ICSY 1950-2003'!M200))</f>
        <v>7.180000000000291</v>
      </c>
      <c r="N200">
        <f>IF('USGS 1970-2005'!N200="","",IF('ICSY 1950-2003'!N200="","",'USGS 1970-2005'!N200-'ICSY 1950-2003'!N200))</f>
        <v>8.9099999999998545</v>
      </c>
      <c r="O200">
        <f>IF('USGS 1970-2005'!O200="","",IF('ICSY 1950-2003'!O200="","",'USGS 1970-2005'!O200-'ICSY 1950-2003'!O200))</f>
        <v>14.180000000000291</v>
      </c>
      <c r="P200">
        <f>IF('USGS 1970-2005'!P200="","",IF('ICSY 1950-2003'!P200="","",'USGS 1970-2005'!P200-'ICSY 1950-2003'!P200))</f>
        <v>15.360000000000582</v>
      </c>
      <c r="Q200">
        <f>IF('USGS 1970-2005'!Q200="","",IF('ICSY 1950-2003'!Q200="","",'USGS 1970-2005'!Q200-'ICSY 1950-2003'!Q200))</f>
        <v>14.909999999999854</v>
      </c>
      <c r="R200">
        <f>IF('USGS 1970-2005'!R200="","",IF('ICSY 1950-2003'!R200="","",'USGS 1970-2005'!R200-'ICSY 1950-2003'!R200))</f>
        <v>14.730000000000473</v>
      </c>
      <c r="S200">
        <f>IF('USGS 1970-2005'!S200="","",IF('ICSY 1950-2003'!S200="","",'USGS 1970-2005'!S200-'ICSY 1950-2003'!S200))</f>
        <v>13.360000000000582</v>
      </c>
      <c r="T200">
        <f>IF('USGS 1970-2005'!T200="","",IF('ICSY 1950-2003'!T200="","",'USGS 1970-2005'!T200-'ICSY 1950-2003'!T200))</f>
        <v>15.180000000000291</v>
      </c>
      <c r="U200">
        <f>IF('USGS 1970-2005'!U200="","",IF('ICSY 1950-2003'!U200="","",'USGS 1970-2005'!U200-'ICSY 1950-2003'!U200))</f>
        <v>715.55000000000018</v>
      </c>
      <c r="V200">
        <f>IF('USGS 1970-2005'!V200="","",IF('ICSY 1950-2003'!V200="","",'USGS 1970-2005'!V200-'ICSY 1950-2003'!V200))</f>
        <v>90.449999999999818</v>
      </c>
      <c r="W200">
        <f>IF('USGS 1970-2005'!W200="","",IF('ICSY 1950-2003'!W200="","",'USGS 1970-2005'!W200-'ICSY 1950-2003'!W200))</f>
        <v>16.820000000000618</v>
      </c>
      <c r="X200">
        <f>IF('USGS 1970-2005'!X200="","",IF('ICSY 1950-2003'!X200="","",'USGS 1970-2005'!X200-'ICSY 1950-2003'!X200))</f>
        <v>-52.729999999999563</v>
      </c>
      <c r="Y200">
        <f>IF('USGS 1970-2005'!Y200="","",IF('ICSY 1950-2003'!Y200="","",'USGS 1970-2005'!Y200-'ICSY 1950-2003'!Y200))</f>
        <v>16.640000000000327</v>
      </c>
      <c r="Z200">
        <f>IF('USGS 1970-2005'!Z200="","",IF('ICSY 1950-2003'!Z200="","",'USGS 1970-2005'!Z200-'ICSY 1950-2003'!Z200))</f>
        <v>120.54999999999927</v>
      </c>
      <c r="AA200">
        <f>IF('USGS 1970-2005'!AA200="","",IF('ICSY 1950-2003'!AA200="","",'USGS 1970-2005'!AA200-'ICSY 1950-2003'!AA200))</f>
        <v>169.09000000000015</v>
      </c>
      <c r="AB200">
        <f>IF('USGS 1970-2005'!AB200="","",IF('ICSY 1950-2003'!AB200="","",'USGS 1970-2005'!AB200-'ICSY 1950-2003'!AB200))</f>
        <v>483.09000000000015</v>
      </c>
      <c r="AC200">
        <f>IF('USGS 1970-2005'!AC200="","",IF('ICSY 1950-2003'!AC200="","",'USGS 1970-2005'!AC200-'ICSY 1950-2003'!AC200))</f>
        <v>750.09000000000015</v>
      </c>
      <c r="AD200">
        <f>IF('USGS 1970-2005'!AD200="","",IF('ICSY 1950-2003'!AD200="","",'USGS 1970-2005'!AD200-'ICSY 1950-2003'!AD200))</f>
        <v>1725.7600000000002</v>
      </c>
      <c r="AE200">
        <f>IF('USGS 1970-2005'!AE200="","",IF('ICSY 1950-2003'!AE200="","",'USGS 1970-2005'!AE200-'ICSY 1950-2003'!AE200))</f>
        <v>769</v>
      </c>
      <c r="AF200">
        <f>IF('USGS 1970-2005'!AF200="","",IF('ICSY 1950-2003'!AF200="","",'USGS 1970-2005'!AF200-'ICSY 1950-2003'!AF200))</f>
        <v>1248</v>
      </c>
      <c r="AG200">
        <f>IF('USGS 1970-2005'!AG200="","",IF('ICSY 1950-2003'!AG200="","",'USGS 1970-2005'!AG200-'ICSY 1950-2003'!AG200))</f>
        <v>1280</v>
      </c>
      <c r="AH200">
        <f>IF('USGS 1970-2005'!AH200="","",IF('ICSY 1950-2003'!AH200="","",'USGS 1970-2005'!AH200-'ICSY 1950-2003'!AH200))</f>
        <v>1178</v>
      </c>
      <c r="AI200">
        <f>IF('USGS 1970-2005'!AI200="","",IF('ICSY 1950-2003'!AI200="","",'USGS 1970-2005'!AI200-'ICSY 1950-2003'!AI200))</f>
        <v>1221</v>
      </c>
      <c r="AJ200">
        <f>IF('USGS 1970-2005'!AJ200="","",IF('ICSY 1950-2003'!AJ200="","",'USGS 1970-2005'!AJ200-'ICSY 1950-2003'!AJ200))</f>
        <v>837</v>
      </c>
      <c r="AK200">
        <f>IF('USGS 1970-2005'!AK200="","",IF('ICSY 1950-2003'!AK200="","",'USGS 1970-2005'!AK200-'ICSY 1950-2003'!AK200))</f>
        <v>1634</v>
      </c>
      <c r="AL200">
        <f>IF('USGS 1970-2005'!AL200="","",IF('ICSY 1950-2003'!AL200="","",'USGS 1970-2005'!AL200-'ICSY 1950-2003'!AL200))</f>
        <v>1336</v>
      </c>
      <c r="AM200">
        <f>IF('USGS 1970-2005'!AM200="","",IF('ICSY 1950-2003'!AM200="","",'USGS 1970-2005'!AM200-'ICSY 1950-2003'!AM200))</f>
        <v>1609</v>
      </c>
      <c r="AN200">
        <f>IF('USGS 1970-2005'!AN200="","",IF('ICSY 1950-2003'!AN200="","",'USGS 1970-2005'!AN200-'ICSY 1950-2003'!AN200))</f>
        <v>1062</v>
      </c>
      <c r="AO200">
        <f>IF('USGS 1970-2005'!AO200="","",IF('ICSY 1950-2003'!AO200="","",'USGS 1970-2005'!AO200-'ICSY 1950-2003'!AO200))</f>
        <v>-143</v>
      </c>
      <c r="AP200">
        <f>IF('USGS 1970-2005'!AP200="","",IF('ICSY 1950-2003'!AP200="","",'USGS 1970-2005'!AP200-'ICSY 1950-2003'!AP200))</f>
        <v>-744</v>
      </c>
      <c r="AQ200">
        <f>IF('USGS 1970-2005'!AQ200="","",IF('ICSY 1950-2003'!AQ200="","",'USGS 1970-2005'!AQ200-'ICSY 1950-2003'!AQ200))</f>
        <v>0</v>
      </c>
      <c r="AR200">
        <f>IF('USGS 1970-2005'!AR200="","",IF('ICSY 1950-2003'!AR200="","",'USGS 1970-2005'!AR200-'ICSY 1950-2003'!AR200))</f>
        <v>0</v>
      </c>
      <c r="AS200">
        <f>IF('USGS 1970-2005'!AS200="","",IF('ICSY 1950-2003'!AS200="","",'USGS 1970-2005'!AS200-'ICSY 1950-2003'!AS200))</f>
        <v>0</v>
      </c>
      <c r="AU200">
        <f t="shared" si="3"/>
        <v>4.7539999999999996</v>
      </c>
    </row>
    <row r="201" spans="1:47" x14ac:dyDescent="0.2">
      <c r="A201" t="s">
        <v>578</v>
      </c>
      <c r="B201" t="s">
        <v>579</v>
      </c>
      <c r="C201" t="s">
        <v>580</v>
      </c>
      <c r="L201">
        <f>IF('USGS 1970-2005'!L201="","",IF('ICSY 1950-2003'!L201="","",'USGS 1970-2005'!L201-'ICSY 1950-2003'!L201))</f>
        <v>35.270000000000437</v>
      </c>
      <c r="M201">
        <f>IF('USGS 1970-2005'!M201="","",IF('ICSY 1950-2003'!M201="","",'USGS 1970-2005'!M201-'ICSY 1950-2003'!M201))</f>
        <v>35.360000000000582</v>
      </c>
      <c r="N201">
        <f>IF('USGS 1970-2005'!N201="","",IF('ICSY 1950-2003'!N201="","",'USGS 1970-2005'!N201-'ICSY 1950-2003'!N201))</f>
        <v>-9763.09</v>
      </c>
      <c r="O201">
        <f>IF('USGS 1970-2005'!O201="","",IF('ICSY 1950-2003'!O201="","",'USGS 1970-2005'!O201-'ICSY 1950-2003'!O201))</f>
        <v>48.549999999999272</v>
      </c>
      <c r="P201">
        <f>IF('USGS 1970-2005'!P201="","",IF('ICSY 1950-2003'!P201="","",'USGS 1970-2005'!P201-'ICSY 1950-2003'!P201))</f>
        <v>-86.360000000000582</v>
      </c>
      <c r="Q201">
        <f>IF('USGS 1970-2005'!Q201="","",IF('ICSY 1950-2003'!Q201="","",'USGS 1970-2005'!Q201-'ICSY 1950-2003'!Q201))</f>
        <v>50.639999999999418</v>
      </c>
      <c r="R201">
        <f>IF('USGS 1970-2005'!R201="","",IF('ICSY 1950-2003'!R201="","",'USGS 1970-2005'!R201-'ICSY 1950-2003'!R201))</f>
        <v>-41.450000000000728</v>
      </c>
      <c r="S201">
        <f>IF('USGS 1970-2005'!S201="","",IF('ICSY 1950-2003'!S201="","",'USGS 1970-2005'!S201-'ICSY 1950-2003'!S201))</f>
        <v>57.639999999999418</v>
      </c>
      <c r="T201">
        <f>IF('USGS 1970-2005'!T201="","",IF('ICSY 1950-2003'!T201="","",'USGS 1970-2005'!T201-'ICSY 1950-2003'!T201))</f>
        <v>992.36000000000058</v>
      </c>
      <c r="U201">
        <f>IF('USGS 1970-2005'!U201="","",IF('ICSY 1950-2003'!U201="","",'USGS 1970-2005'!U201-'ICSY 1950-2003'!U201))</f>
        <v>-85.090000000000146</v>
      </c>
      <c r="V201">
        <f>IF('USGS 1970-2005'!V201="","",IF('ICSY 1950-2003'!V201="","",'USGS 1970-2005'!V201-'ICSY 1950-2003'!V201))</f>
        <v>61.090000000000146</v>
      </c>
      <c r="W201">
        <f>IF('USGS 1970-2005'!W201="","",IF('ICSY 1950-2003'!W201="","",'USGS 1970-2005'!W201-'ICSY 1950-2003'!W201))</f>
        <v>59.819999999999709</v>
      </c>
      <c r="X201">
        <f>IF('USGS 1970-2005'!X201="","",IF('ICSY 1950-2003'!X201="","",'USGS 1970-2005'!X201-'ICSY 1950-2003'!X201))</f>
        <v>26.909999999999854</v>
      </c>
      <c r="Y201">
        <f>IF('USGS 1970-2005'!Y201="","",IF('ICSY 1950-2003'!Y201="","",'USGS 1970-2005'!Y201-'ICSY 1950-2003'!Y201))</f>
        <v>63.909999999999854</v>
      </c>
      <c r="Z201">
        <f>IF('USGS 1970-2005'!Z201="","",IF('ICSY 1950-2003'!Z201="","",'USGS 1970-2005'!Z201-'ICSY 1950-2003'!Z201))</f>
        <v>54.090000000000146</v>
      </c>
      <c r="AA201">
        <f>IF('USGS 1970-2005'!AA201="","",IF('ICSY 1950-2003'!AA201="","",'USGS 1970-2005'!AA201-'ICSY 1950-2003'!AA201))</f>
        <v>2372.1800000000003</v>
      </c>
      <c r="AB201">
        <f>IF('USGS 1970-2005'!AB201="","",IF('ICSY 1950-2003'!AB201="","",'USGS 1970-2005'!AB201-'ICSY 1950-2003'!AB201))</f>
        <v>2083.91</v>
      </c>
      <c r="AC201">
        <f>IF('USGS 1970-2005'!AC201="","",IF('ICSY 1950-2003'!AC201="","",'USGS 1970-2005'!AC201-'ICSY 1950-2003'!AC201))</f>
        <v>52.549999999999272</v>
      </c>
      <c r="AD201">
        <f>IF('USGS 1970-2005'!AD201="","",IF('ICSY 1950-2003'!AD201="","",'USGS 1970-2005'!AD201-'ICSY 1950-2003'!AD201))</f>
        <v>-0.61000000000058208</v>
      </c>
      <c r="AE201">
        <f>IF('USGS 1970-2005'!AE201="","",IF('ICSY 1950-2003'!AE201="","",'USGS 1970-2005'!AE201-'ICSY 1950-2003'!AE201))</f>
        <v>-1</v>
      </c>
      <c r="AF201">
        <f>IF('USGS 1970-2005'!AF201="","",IF('ICSY 1950-2003'!AF201="","",'USGS 1970-2005'!AF201-'ICSY 1950-2003'!AF201))</f>
        <v>0</v>
      </c>
      <c r="AG201">
        <f>IF('USGS 1970-2005'!AG201="","",IF('ICSY 1950-2003'!AG201="","",'USGS 1970-2005'!AG201-'ICSY 1950-2003'!AG201))</f>
        <v>-2457</v>
      </c>
      <c r="AH201">
        <f>IF('USGS 1970-2005'!AH201="","",IF('ICSY 1950-2003'!AH201="","",'USGS 1970-2005'!AH201-'ICSY 1950-2003'!AH201))</f>
        <v>3</v>
      </c>
      <c r="AI201">
        <f>IF('USGS 1970-2005'!AI201="","",IF('ICSY 1950-2003'!AI201="","",'USGS 1970-2005'!AI201-'ICSY 1950-2003'!AI201))</f>
        <v>1220</v>
      </c>
      <c r="AJ201">
        <f>IF('USGS 1970-2005'!AJ201="","",IF('ICSY 1950-2003'!AJ201="","",'USGS 1970-2005'!AJ201-'ICSY 1950-2003'!AJ201))</f>
        <v>-734</v>
      </c>
      <c r="AK201">
        <f>IF('USGS 1970-2005'!AK201="","",IF('ICSY 1950-2003'!AK201="","",'USGS 1970-2005'!AK201-'ICSY 1950-2003'!AK201))</f>
        <v>-797</v>
      </c>
      <c r="AL201">
        <f>IF('USGS 1970-2005'!AL201="","",IF('ICSY 1950-2003'!AL201="","",'USGS 1970-2005'!AL201-'ICSY 1950-2003'!AL201))</f>
        <v>-1182</v>
      </c>
      <c r="AM201">
        <f>IF('USGS 1970-2005'!AM201="","",IF('ICSY 1950-2003'!AM201="","",'USGS 1970-2005'!AM201-'ICSY 1950-2003'!AM201))</f>
        <v>-228</v>
      </c>
      <c r="AN201">
        <f>IF('USGS 1970-2005'!AN201="","",IF('ICSY 1950-2003'!AN201="","",'USGS 1970-2005'!AN201-'ICSY 1950-2003'!AN201))</f>
        <v>5137</v>
      </c>
      <c r="AO201" t="str">
        <f>IF('USGS 1970-2005'!AO201="","",IF('ICSY 1950-2003'!AO201="","",'USGS 1970-2005'!AO201-'ICSY 1950-2003'!AO201))</f>
        <v/>
      </c>
      <c r="AP201" t="str">
        <f>IF('USGS 1970-2005'!AP201="","",IF('ICSY 1950-2003'!AP201="","",'USGS 1970-2005'!AP201-'ICSY 1950-2003'!AP201))</f>
        <v/>
      </c>
      <c r="AQ201" t="str">
        <f>IF('USGS 1970-2005'!AQ201="","",IF('ICSY 1950-2003'!AQ201="","",'USGS 1970-2005'!AQ201-'ICSY 1950-2003'!AQ201))</f>
        <v/>
      </c>
      <c r="AR201" t="str">
        <f>IF('USGS 1970-2005'!AR201="","",IF('ICSY 1950-2003'!AR201="","",'USGS 1970-2005'!AR201-'ICSY 1950-2003'!AR201))</f>
        <v/>
      </c>
      <c r="AS201" t="str">
        <f>IF('USGS 1970-2005'!AS201="","",IF('ICSY 1950-2003'!AS201="","",'USGS 1970-2005'!AS201-'ICSY 1950-2003'!AS201))</f>
        <v/>
      </c>
      <c r="AU201">
        <f t="shared" si="3"/>
        <v>2.93</v>
      </c>
    </row>
    <row r="202" spans="1:47" x14ac:dyDescent="0.2">
      <c r="A202" t="s">
        <v>581</v>
      </c>
      <c r="B202" t="s">
        <v>582</v>
      </c>
      <c r="C202" t="s">
        <v>583</v>
      </c>
      <c r="L202">
        <f>IF('USGS 1970-2005'!L202="","",IF('ICSY 1950-2003'!L202="","",'USGS 1970-2005'!L202-'ICSY 1950-2003'!L202))</f>
        <v>0.36000000000001364</v>
      </c>
      <c r="M202">
        <f>IF('USGS 1970-2005'!M202="","",IF('ICSY 1950-2003'!M202="","",'USGS 1970-2005'!M202-'ICSY 1950-2003'!M202))</f>
        <v>0.36000000000001364</v>
      </c>
      <c r="N202">
        <f>IF('USGS 1970-2005'!N202="","",IF('ICSY 1950-2003'!N202="","",'USGS 1970-2005'!N202-'ICSY 1950-2003'!N202))</f>
        <v>0.63999999999998636</v>
      </c>
      <c r="O202">
        <f>IF('USGS 1970-2005'!O202="","",IF('ICSY 1950-2003'!O202="","",'USGS 1970-2005'!O202-'ICSY 1950-2003'!O202))</f>
        <v>0.73000000000001819</v>
      </c>
      <c r="P202">
        <f>IF('USGS 1970-2005'!P202="","",IF('ICSY 1950-2003'!P202="","",'USGS 1970-2005'!P202-'ICSY 1950-2003'!P202))</f>
        <v>0.55000000000001137</v>
      </c>
      <c r="Q202">
        <f>IF('USGS 1970-2005'!Q202="","",IF('ICSY 1950-2003'!Q202="","",'USGS 1970-2005'!Q202-'ICSY 1950-2003'!Q202))</f>
        <v>0.63999999999998636</v>
      </c>
      <c r="R202">
        <f>IF('USGS 1970-2005'!R202="","",IF('ICSY 1950-2003'!R202="","",'USGS 1970-2005'!R202-'ICSY 1950-2003'!R202))</f>
        <v>91.269999999999982</v>
      </c>
      <c r="S202">
        <f>IF('USGS 1970-2005'!S202="","",IF('ICSY 1950-2003'!S202="","",'USGS 1970-2005'!S202-'ICSY 1950-2003'!S202))</f>
        <v>-4.6399999999999864</v>
      </c>
      <c r="T202">
        <f>IF('USGS 1970-2005'!T202="","",IF('ICSY 1950-2003'!T202="","",'USGS 1970-2005'!T202-'ICSY 1950-2003'!T202))</f>
        <v>1.3600000000000136</v>
      </c>
      <c r="U202">
        <f>IF('USGS 1970-2005'!U202="","",IF('ICSY 1950-2003'!U202="","",'USGS 1970-2005'!U202-'ICSY 1950-2003'!U202))</f>
        <v>-67.360000000000014</v>
      </c>
      <c r="V202">
        <f>IF('USGS 1970-2005'!V202="","",IF('ICSY 1950-2003'!V202="","",'USGS 1970-2005'!V202-'ICSY 1950-2003'!V202))</f>
        <v>-61.17999999999995</v>
      </c>
      <c r="W202">
        <f>IF('USGS 1970-2005'!W202="","",IF('ICSY 1950-2003'!W202="","",'USGS 1970-2005'!W202-'ICSY 1950-2003'!W202))</f>
        <v>-62.360000000000014</v>
      </c>
      <c r="X202">
        <f>IF('USGS 1970-2005'!X202="","",IF('ICSY 1950-2003'!X202="","",'USGS 1970-2005'!X202-'ICSY 1950-2003'!X202))</f>
        <v>114.19100000000003</v>
      </c>
      <c r="Y202">
        <f>IF('USGS 1970-2005'!Y202="","",IF('ICSY 1950-2003'!Y202="","",'USGS 1970-2005'!Y202-'ICSY 1950-2003'!Y202))</f>
        <v>27.702000000000055</v>
      </c>
      <c r="Z202">
        <f>IF('USGS 1970-2005'!Z202="","",IF('ICSY 1950-2003'!Z202="","",'USGS 1970-2005'!Z202-'ICSY 1950-2003'!Z202))</f>
        <v>99.56</v>
      </c>
      <c r="AA202">
        <f>IF('USGS 1970-2005'!AA202="","",IF('ICSY 1950-2003'!AA202="","",'USGS 1970-2005'!AA202-'ICSY 1950-2003'!AA202))</f>
        <v>219.90999999999997</v>
      </c>
      <c r="AB202">
        <f>IF('USGS 1970-2005'!AB202="","",IF('ICSY 1950-2003'!AB202="","",'USGS 1970-2005'!AB202-'ICSY 1950-2003'!AB202))</f>
        <v>42</v>
      </c>
      <c r="AC202">
        <f>IF('USGS 1970-2005'!AC202="","",IF('ICSY 1950-2003'!AC202="","",'USGS 1970-2005'!AC202-'ICSY 1950-2003'!AC202))</f>
        <v>-19</v>
      </c>
      <c r="AD202">
        <f>IF('USGS 1970-2005'!AD202="","",IF('ICSY 1950-2003'!AD202="","",'USGS 1970-2005'!AD202-'ICSY 1950-2003'!AD202))</f>
        <v>-233.83999999999997</v>
      </c>
      <c r="AE202">
        <f>IF('USGS 1970-2005'!AE202="","",IF('ICSY 1950-2003'!AE202="","",'USGS 1970-2005'!AE202-'ICSY 1950-2003'!AE202))</f>
        <v>-196</v>
      </c>
      <c r="AF202">
        <f>IF('USGS 1970-2005'!AF202="","",IF('ICSY 1950-2003'!AF202="","",'USGS 1970-2005'!AF202-'ICSY 1950-2003'!AF202))</f>
        <v>-179</v>
      </c>
      <c r="AG202">
        <f>IF('USGS 1970-2005'!AG202="","",IF('ICSY 1950-2003'!AG202="","",'USGS 1970-2005'!AG202-'ICSY 1950-2003'!AG202))</f>
        <v>-220</v>
      </c>
      <c r="AH202">
        <f>IF('USGS 1970-2005'!AH202="","",IF('ICSY 1950-2003'!AH202="","",'USGS 1970-2005'!AH202-'ICSY 1950-2003'!AH202))</f>
        <v>264</v>
      </c>
      <c r="AI202">
        <f>IF('USGS 1970-2005'!AI202="","",IF('ICSY 1950-2003'!AI202="","",'USGS 1970-2005'!AI202-'ICSY 1950-2003'!AI202))</f>
        <v>210</v>
      </c>
      <c r="AJ202">
        <f>IF('USGS 1970-2005'!AJ202="","",IF('ICSY 1950-2003'!AJ202="","",'USGS 1970-2005'!AJ202-'ICSY 1950-2003'!AJ202))</f>
        <v>0</v>
      </c>
      <c r="AK202">
        <f>IF('USGS 1970-2005'!AK202="","",IF('ICSY 1950-2003'!AK202="","",'USGS 1970-2005'!AK202-'ICSY 1950-2003'!AK202))</f>
        <v>-62</v>
      </c>
      <c r="AL202">
        <f>IF('USGS 1970-2005'!AL202="","",IF('ICSY 1950-2003'!AL202="","",'USGS 1970-2005'!AL202-'ICSY 1950-2003'!AL202))</f>
        <v>258</v>
      </c>
      <c r="AM202">
        <f>IF('USGS 1970-2005'!AM202="","",IF('ICSY 1950-2003'!AM202="","",'USGS 1970-2005'!AM202-'ICSY 1950-2003'!AM202))</f>
        <v>-1</v>
      </c>
      <c r="AN202">
        <f>IF('USGS 1970-2005'!AN202="","",IF('ICSY 1950-2003'!AN202="","",'USGS 1970-2005'!AN202-'ICSY 1950-2003'!AN202))</f>
        <v>-1277</v>
      </c>
      <c r="AO202">
        <f>IF('USGS 1970-2005'!AO202="","",IF('ICSY 1950-2003'!AO202="","",'USGS 1970-2005'!AO202-'ICSY 1950-2003'!AO202))</f>
        <v>-1378</v>
      </c>
      <c r="AP202">
        <f>IF('USGS 1970-2005'!AP202="","",IF('ICSY 1950-2003'!AP202="","",'USGS 1970-2005'!AP202-'ICSY 1950-2003'!AP202))</f>
        <v>-1424</v>
      </c>
      <c r="AQ202">
        <f>IF('USGS 1970-2005'!AQ202="","",IF('ICSY 1950-2003'!AQ202="","",'USGS 1970-2005'!AQ202-'ICSY 1950-2003'!AQ202))</f>
        <v>-1015</v>
      </c>
      <c r="AR202">
        <f>IF('USGS 1970-2005'!AR202="","",IF('ICSY 1950-2003'!AR202="","",'USGS 1970-2005'!AR202-'ICSY 1950-2003'!AR202))</f>
        <v>45</v>
      </c>
      <c r="AS202">
        <f>IF('USGS 1970-2005'!AS202="","",IF('ICSY 1950-2003'!AS202="","",'USGS 1970-2005'!AS202-'ICSY 1950-2003'!AS202))</f>
        <v>1</v>
      </c>
      <c r="AU202">
        <f t="shared" si="3"/>
        <v>-4.8529999999999998</v>
      </c>
    </row>
    <row r="203" spans="1:47" x14ac:dyDescent="0.2">
      <c r="A203" t="s">
        <v>584</v>
      </c>
      <c r="B203" t="s">
        <v>585</v>
      </c>
      <c r="C203" t="s">
        <v>586</v>
      </c>
      <c r="L203">
        <f>IF('USGS 1970-2005'!L203="","",IF('ICSY 1950-2003'!L203="","",'USGS 1970-2005'!L203-'ICSY 1950-2003'!L203))</f>
        <v>0.36000000000001364</v>
      </c>
      <c r="M203">
        <f>IF('USGS 1970-2005'!M203="","",IF('ICSY 1950-2003'!M203="","",'USGS 1970-2005'!M203-'ICSY 1950-2003'!M203))</f>
        <v>12.090000000000003</v>
      </c>
      <c r="N203">
        <f>IF('USGS 1970-2005'!N203="","",IF('ICSY 1950-2003'!N203="","",'USGS 1970-2005'!N203-'ICSY 1950-2003'!N203))</f>
        <v>-28.909999999999997</v>
      </c>
      <c r="O203">
        <f>IF('USGS 1970-2005'!O203="","",IF('ICSY 1950-2003'!O203="","",'USGS 1970-2005'!O203-'ICSY 1950-2003'!O203))</f>
        <v>5.1800000000000068</v>
      </c>
      <c r="P203">
        <f>IF('USGS 1970-2005'!P203="","",IF('ICSY 1950-2003'!P203="","",'USGS 1970-2005'!P203-'ICSY 1950-2003'!P203))</f>
        <v>91.910000000000025</v>
      </c>
      <c r="Q203">
        <f>IF('USGS 1970-2005'!Q203="","",IF('ICSY 1950-2003'!Q203="","",'USGS 1970-2005'!Q203-'ICSY 1950-2003'!Q203))</f>
        <v>-1.6399999999999864</v>
      </c>
      <c r="R203">
        <f>IF('USGS 1970-2005'!R203="","",IF('ICSY 1950-2003'!R203="","",'USGS 1970-2005'!R203-'ICSY 1950-2003'!R203))</f>
        <v>0</v>
      </c>
      <c r="S203">
        <f>IF('USGS 1970-2005'!S203="","",IF('ICSY 1950-2003'!S203="","",'USGS 1970-2005'!S203-'ICSY 1950-2003'!S203))</f>
        <v>-13.72999999999999</v>
      </c>
      <c r="T203">
        <f>IF('USGS 1970-2005'!T203="","",IF('ICSY 1950-2003'!T203="","",'USGS 1970-2005'!T203-'ICSY 1950-2003'!T203))</f>
        <v>0.18000000000000682</v>
      </c>
      <c r="U203">
        <f>IF('USGS 1970-2005'!U203="","",IF('ICSY 1950-2003'!U203="","",'USGS 1970-2005'!U203-'ICSY 1950-2003'!U203))</f>
        <v>0.55000000000001137</v>
      </c>
      <c r="V203">
        <f>IF('USGS 1970-2005'!V203="","",IF('ICSY 1950-2003'!V203="","",'USGS 1970-2005'!V203-'ICSY 1950-2003'!V203))</f>
        <v>0.45000000000001705</v>
      </c>
      <c r="W203">
        <f>IF('USGS 1970-2005'!W203="","",IF('ICSY 1950-2003'!W203="","",'USGS 1970-2005'!W203-'ICSY 1950-2003'!W203))</f>
        <v>0</v>
      </c>
      <c r="X203">
        <f>IF('USGS 1970-2005'!X203="","",IF('ICSY 1950-2003'!X203="","",'USGS 1970-2005'!X203-'ICSY 1950-2003'!X203))</f>
        <v>13.640000000000015</v>
      </c>
      <c r="Y203">
        <f>IF('USGS 1970-2005'!Y203="","",IF('ICSY 1950-2003'!Y203="","",'USGS 1970-2005'!Y203-'ICSY 1950-2003'!Y203))</f>
        <v>-32</v>
      </c>
      <c r="Z203">
        <f>IF('USGS 1970-2005'!Z203="","",IF('ICSY 1950-2003'!Z203="","",'USGS 1970-2005'!Z203-'ICSY 1950-2003'!Z203))</f>
        <v>-23.639999999999986</v>
      </c>
      <c r="AA203">
        <f>IF('USGS 1970-2005'!AA203="","",IF('ICSY 1950-2003'!AA203="","",'USGS 1970-2005'!AA203-'ICSY 1950-2003'!AA203))</f>
        <v>45.640000000000015</v>
      </c>
      <c r="AB203">
        <f>IF('USGS 1970-2005'!AB203="","",IF('ICSY 1950-2003'!AB203="","",'USGS 1970-2005'!AB203-'ICSY 1950-2003'!AB203))</f>
        <v>25</v>
      </c>
      <c r="AC203">
        <f>IF('USGS 1970-2005'!AC203="","",IF('ICSY 1950-2003'!AC203="","",'USGS 1970-2005'!AC203-'ICSY 1950-2003'!AC203))</f>
        <v>-56.179999999999993</v>
      </c>
      <c r="AD203">
        <f>IF('USGS 1970-2005'!AD203="","",IF('ICSY 1950-2003'!AD203="","",'USGS 1970-2005'!AD203-'ICSY 1950-2003'!AD203))</f>
        <v>30.610000000000014</v>
      </c>
      <c r="AE203">
        <f>IF('USGS 1970-2005'!AE203="","",IF('ICSY 1950-2003'!AE203="","",'USGS 1970-2005'!AE203-'ICSY 1950-2003'!AE203))</f>
        <v>0</v>
      </c>
      <c r="AF203">
        <f>IF('USGS 1970-2005'!AF203="","",IF('ICSY 1950-2003'!AF203="","",'USGS 1970-2005'!AF203-'ICSY 1950-2003'!AF203))</f>
        <v>0</v>
      </c>
      <c r="AG203">
        <f>IF('USGS 1970-2005'!AG203="","",IF('ICSY 1950-2003'!AG203="","",'USGS 1970-2005'!AG203-'ICSY 1950-2003'!AG203))</f>
        <v>0</v>
      </c>
      <c r="AH203">
        <f>IF('USGS 1970-2005'!AH203="","",IF('ICSY 1950-2003'!AH203="","",'USGS 1970-2005'!AH203-'ICSY 1950-2003'!AH203))</f>
        <v>0</v>
      </c>
      <c r="AI203">
        <f>IF('USGS 1970-2005'!AI203="","",IF('ICSY 1950-2003'!AI203="","",'USGS 1970-2005'!AI203-'ICSY 1950-2003'!AI203))</f>
        <v>0</v>
      </c>
      <c r="AJ203">
        <f>IF('USGS 1970-2005'!AJ203="","",IF('ICSY 1950-2003'!AJ203="","",'USGS 1970-2005'!AJ203-'ICSY 1950-2003'!AJ203))</f>
        <v>90</v>
      </c>
      <c r="AK203">
        <f>IF('USGS 1970-2005'!AK203="","",IF('ICSY 1950-2003'!AK203="","",'USGS 1970-2005'!AK203-'ICSY 1950-2003'!AK203))</f>
        <v>0</v>
      </c>
      <c r="AL203">
        <f>IF('USGS 1970-2005'!AL203="","",IF('ICSY 1950-2003'!AL203="","",'USGS 1970-2005'!AL203-'ICSY 1950-2003'!AL203))</f>
        <v>0</v>
      </c>
      <c r="AM203">
        <f>IF('USGS 1970-2005'!AM203="","",IF('ICSY 1950-2003'!AM203="","",'USGS 1970-2005'!AM203-'ICSY 1950-2003'!AM203))</f>
        <v>15</v>
      </c>
      <c r="AN203">
        <f>IF('USGS 1970-2005'!AN203="","",IF('ICSY 1950-2003'!AN203="","",'USGS 1970-2005'!AN203-'ICSY 1950-2003'!AN203))</f>
        <v>0</v>
      </c>
      <c r="AO203">
        <f>IF('USGS 1970-2005'!AO203="","",IF('ICSY 1950-2003'!AO203="","",'USGS 1970-2005'!AO203-'ICSY 1950-2003'!AO203))</f>
        <v>0</v>
      </c>
      <c r="AP203">
        <f>IF('USGS 1970-2005'!AP203="","",IF('ICSY 1950-2003'!AP203="","",'USGS 1970-2005'!AP203-'ICSY 1950-2003'!AP203))</f>
        <v>0</v>
      </c>
      <c r="AQ203">
        <f>IF('USGS 1970-2005'!AQ203="","",IF('ICSY 1950-2003'!AQ203="","",'USGS 1970-2005'!AQ203-'ICSY 1950-2003'!AQ203))</f>
        <v>0</v>
      </c>
      <c r="AR203">
        <f>IF('USGS 1970-2005'!AR203="","",IF('ICSY 1950-2003'!AR203="","",'USGS 1970-2005'!AR203-'ICSY 1950-2003'!AR203))</f>
        <v>-15</v>
      </c>
      <c r="AS203">
        <f>IF('USGS 1970-2005'!AS203="","",IF('ICSY 1950-2003'!AS203="","",'USGS 1970-2005'!AS203-'ICSY 1950-2003'!AS203))</f>
        <v>-48</v>
      </c>
      <c r="AU203">
        <f t="shared" si="3"/>
        <v>-4.8000000000000001E-2</v>
      </c>
    </row>
    <row r="204" spans="1:47" x14ac:dyDescent="0.2">
      <c r="A204" t="s">
        <v>587</v>
      </c>
      <c r="B204" t="s">
        <v>588</v>
      </c>
      <c r="C204" t="s">
        <v>589</v>
      </c>
      <c r="L204" t="str">
        <f>IF('USGS 1970-2005'!L204="","",IF('ICSY 1950-2003'!L204="","",'USGS 1970-2005'!L204-'ICSY 1950-2003'!L204))</f>
        <v/>
      </c>
      <c r="M204">
        <f>IF('USGS 1970-2005'!M204="","",IF('ICSY 1950-2003'!M204="","",'USGS 1970-2005'!M204-'ICSY 1950-2003'!M204))</f>
        <v>9.0000000000003411E-2</v>
      </c>
      <c r="N204">
        <f>IF('USGS 1970-2005'!N204="","",IF('ICSY 1950-2003'!N204="","",'USGS 1970-2005'!N204-'ICSY 1950-2003'!N204))</f>
        <v>46</v>
      </c>
      <c r="O204">
        <f>IF('USGS 1970-2005'!O204="","",IF('ICSY 1950-2003'!O204="","",'USGS 1970-2005'!O204-'ICSY 1950-2003'!O204))</f>
        <v>-0.17999999999999972</v>
      </c>
      <c r="P204">
        <f>IF('USGS 1970-2005'!P204="","",IF('ICSY 1950-2003'!P204="","",'USGS 1970-2005'!P204-'ICSY 1950-2003'!P204))</f>
        <v>0.45000000000000284</v>
      </c>
      <c r="Q204">
        <f>IF('USGS 1970-2005'!Q204="","",IF('ICSY 1950-2003'!Q204="","",'USGS 1970-2005'!Q204-'ICSY 1950-2003'!Q204))</f>
        <v>-4.09</v>
      </c>
      <c r="R204">
        <f>IF('USGS 1970-2005'!R204="","",IF('ICSY 1950-2003'!R204="","",'USGS 1970-2005'!R204-'ICSY 1950-2003'!R204))</f>
        <v>-1</v>
      </c>
      <c r="S204">
        <f>IF('USGS 1970-2005'!S204="","",IF('ICSY 1950-2003'!S204="","",'USGS 1970-2005'!S204-'ICSY 1950-2003'!S204))</f>
        <v>-0.44999999999999574</v>
      </c>
      <c r="T204">
        <f>IF('USGS 1970-2005'!T204="","",IF('ICSY 1950-2003'!T204="","",'USGS 1970-2005'!T204-'ICSY 1950-2003'!T204))</f>
        <v>3</v>
      </c>
      <c r="U204">
        <f>IF('USGS 1970-2005'!U204="","",IF('ICSY 1950-2003'!U204="","",'USGS 1970-2005'!U204-'ICSY 1950-2003'!U204))</f>
        <v>-7.18</v>
      </c>
      <c r="V204">
        <f>IF('USGS 1970-2005'!V204="","",IF('ICSY 1950-2003'!V204="","",'USGS 1970-2005'!V204-'ICSY 1950-2003'!V204))</f>
        <v>26.090000000000003</v>
      </c>
      <c r="W204">
        <f>IF('USGS 1970-2005'!W204="","",IF('ICSY 1950-2003'!W204="","",'USGS 1970-2005'!W204-'ICSY 1950-2003'!W204))</f>
        <v>-9.0000000000003411E-2</v>
      </c>
      <c r="X204">
        <f>IF('USGS 1970-2005'!X204="","",IF('ICSY 1950-2003'!X204="","",'USGS 1970-2005'!X204-'ICSY 1950-2003'!X204))</f>
        <v>-2.1799999999999926</v>
      </c>
      <c r="Y204">
        <f>IF('USGS 1970-2005'!Y204="","",IF('ICSY 1950-2003'!Y204="","",'USGS 1970-2005'!Y204-'ICSY 1950-2003'!Y204))</f>
        <v>4.5499999999999972</v>
      </c>
      <c r="Z204">
        <f>IF('USGS 1970-2005'!Z204="","",IF('ICSY 1950-2003'!Z204="","",'USGS 1970-2005'!Z204-'ICSY 1950-2003'!Z204))</f>
        <v>0</v>
      </c>
      <c r="AA204">
        <f>IF('USGS 1970-2005'!AA204="","",IF('ICSY 1950-2003'!AA204="","",'USGS 1970-2005'!AA204-'ICSY 1950-2003'!AA204))</f>
        <v>-29</v>
      </c>
      <c r="AB204">
        <f>IF('USGS 1970-2005'!AB204="","",IF('ICSY 1950-2003'!AB204="","",'USGS 1970-2005'!AB204-'ICSY 1950-2003'!AB204))</f>
        <v>-11</v>
      </c>
      <c r="AC204">
        <f>IF('USGS 1970-2005'!AC204="","",IF('ICSY 1950-2003'!AC204="","",'USGS 1970-2005'!AC204-'ICSY 1950-2003'!AC204))</f>
        <v>10</v>
      </c>
      <c r="AD204">
        <f>IF('USGS 1970-2005'!AD204="","",IF('ICSY 1950-2003'!AD204="","",'USGS 1970-2005'!AD204-'ICSY 1950-2003'!AD204))</f>
        <v>15.89</v>
      </c>
      <c r="AE204">
        <f>IF('USGS 1970-2005'!AE204="","",IF('ICSY 1950-2003'!AE204="","",'USGS 1970-2005'!AE204-'ICSY 1950-2003'!AE204))</f>
        <v>-2</v>
      </c>
      <c r="AF204">
        <f>IF('USGS 1970-2005'!AF204="","",IF('ICSY 1950-2003'!AF204="","",'USGS 1970-2005'!AF204-'ICSY 1950-2003'!AF204))</f>
        <v>-5</v>
      </c>
      <c r="AG204">
        <f>IF('USGS 1970-2005'!AG204="","",IF('ICSY 1950-2003'!AG204="","",'USGS 1970-2005'!AG204-'ICSY 1950-2003'!AG204))</f>
        <v>26</v>
      </c>
      <c r="AH204">
        <f>IF('USGS 1970-2005'!AH204="","",IF('ICSY 1950-2003'!AH204="","",'USGS 1970-2005'!AH204-'ICSY 1950-2003'!AH204))</f>
        <v>39</v>
      </c>
      <c r="AI204">
        <f>IF('USGS 1970-2005'!AI204="","",IF('ICSY 1950-2003'!AI204="","",'USGS 1970-2005'!AI204-'ICSY 1950-2003'!AI204))</f>
        <v>33</v>
      </c>
      <c r="AJ204">
        <f>IF('USGS 1970-2005'!AJ204="","",IF('ICSY 1950-2003'!AJ204="","",'USGS 1970-2005'!AJ204-'ICSY 1950-2003'!AJ204))</f>
        <v>32</v>
      </c>
      <c r="AK204">
        <f>IF('USGS 1970-2005'!AK204="","",IF('ICSY 1950-2003'!AK204="","",'USGS 1970-2005'!AK204-'ICSY 1950-2003'!AK204))</f>
        <v>0</v>
      </c>
      <c r="AL204">
        <f>IF('USGS 1970-2005'!AL204="","",IF('ICSY 1950-2003'!AL204="","",'USGS 1970-2005'!AL204-'ICSY 1950-2003'!AL204))</f>
        <v>0</v>
      </c>
      <c r="AM204">
        <f>IF('USGS 1970-2005'!AM204="","",IF('ICSY 1950-2003'!AM204="","",'USGS 1970-2005'!AM204-'ICSY 1950-2003'!AM204))</f>
        <v>0</v>
      </c>
      <c r="AN204">
        <f>IF('USGS 1970-2005'!AN204="","",IF('ICSY 1950-2003'!AN204="","",'USGS 1970-2005'!AN204-'ICSY 1950-2003'!AN204))</f>
        <v>-5</v>
      </c>
      <c r="AO204">
        <f>IF('USGS 1970-2005'!AO204="","",IF('ICSY 1950-2003'!AO204="","",'USGS 1970-2005'!AO204-'ICSY 1950-2003'!AO204))</f>
        <v>0</v>
      </c>
      <c r="AP204">
        <f>IF('USGS 1970-2005'!AP204="","",IF('ICSY 1950-2003'!AP204="","",'USGS 1970-2005'!AP204-'ICSY 1950-2003'!AP204))</f>
        <v>0</v>
      </c>
      <c r="AQ204">
        <f>IF('USGS 1970-2005'!AQ204="","",IF('ICSY 1950-2003'!AQ204="","",'USGS 1970-2005'!AQ204-'ICSY 1950-2003'!AQ204))</f>
        <v>0</v>
      </c>
      <c r="AR204">
        <f>IF('USGS 1970-2005'!AR204="","",IF('ICSY 1950-2003'!AR204="","",'USGS 1970-2005'!AR204-'ICSY 1950-2003'!AR204))</f>
        <v>0</v>
      </c>
      <c r="AS204">
        <f>IF('USGS 1970-2005'!AS204="","",IF('ICSY 1950-2003'!AS204="","",'USGS 1970-2005'!AS204-'ICSY 1950-2003'!AS204))</f>
        <v>0</v>
      </c>
      <c r="AU204">
        <f t="shared" si="3"/>
        <v>-5.0000000000000001E-3</v>
      </c>
    </row>
    <row r="205" spans="1:47" x14ac:dyDescent="0.2">
      <c r="A205" t="s">
        <v>590</v>
      </c>
      <c r="B205" t="s">
        <v>591</v>
      </c>
      <c r="C205" t="s">
        <v>592</v>
      </c>
      <c r="L205" t="str">
        <f>IF('USGS 1970-2005'!L205="","",IF('ICSY 1950-2003'!L205="","",'USGS 1970-2005'!L205-'ICSY 1950-2003'!L205))</f>
        <v/>
      </c>
      <c r="M205" t="str">
        <f>IF('USGS 1970-2005'!M205="","",IF('ICSY 1950-2003'!M205="","",'USGS 1970-2005'!M205-'ICSY 1950-2003'!M205))</f>
        <v/>
      </c>
      <c r="N205" t="str">
        <f>IF('USGS 1970-2005'!N205="","",IF('ICSY 1950-2003'!N205="","",'USGS 1970-2005'!N205-'ICSY 1950-2003'!N205))</f>
        <v/>
      </c>
      <c r="O205" t="str">
        <f>IF('USGS 1970-2005'!O205="","",IF('ICSY 1950-2003'!O205="","",'USGS 1970-2005'!O205-'ICSY 1950-2003'!O205))</f>
        <v/>
      </c>
      <c r="P205" t="str">
        <f>IF('USGS 1970-2005'!P205="","",IF('ICSY 1950-2003'!P205="","",'USGS 1970-2005'!P205-'ICSY 1950-2003'!P205))</f>
        <v/>
      </c>
      <c r="Q205" t="str">
        <f>IF('USGS 1970-2005'!Q205="","",IF('ICSY 1950-2003'!Q205="","",'USGS 1970-2005'!Q205-'ICSY 1950-2003'!Q205))</f>
        <v/>
      </c>
      <c r="R205" t="str">
        <f>IF('USGS 1970-2005'!R205="","",IF('ICSY 1950-2003'!R205="","",'USGS 1970-2005'!R205-'ICSY 1950-2003'!R205))</f>
        <v/>
      </c>
      <c r="S205" t="str">
        <f>IF('USGS 1970-2005'!S205="","",IF('ICSY 1950-2003'!S205="","",'USGS 1970-2005'!S205-'ICSY 1950-2003'!S205))</f>
        <v/>
      </c>
      <c r="T205" t="str">
        <f>IF('USGS 1970-2005'!T205="","",IF('ICSY 1950-2003'!T205="","",'USGS 1970-2005'!T205-'ICSY 1950-2003'!T205))</f>
        <v/>
      </c>
      <c r="U205" t="str">
        <f>IF('USGS 1970-2005'!U205="","",IF('ICSY 1950-2003'!U205="","",'USGS 1970-2005'!U205-'ICSY 1950-2003'!U205))</f>
        <v/>
      </c>
      <c r="V205" t="str">
        <f>IF('USGS 1970-2005'!V205="","",IF('ICSY 1950-2003'!V205="","",'USGS 1970-2005'!V205-'ICSY 1950-2003'!V205))</f>
        <v/>
      </c>
      <c r="W205" t="str">
        <f>IF('USGS 1970-2005'!W205="","",IF('ICSY 1950-2003'!W205="","",'USGS 1970-2005'!W205-'ICSY 1950-2003'!W205))</f>
        <v/>
      </c>
      <c r="X205" t="str">
        <f>IF('USGS 1970-2005'!X205="","",IF('ICSY 1950-2003'!X205="","",'USGS 1970-2005'!X205-'ICSY 1950-2003'!X205))</f>
        <v/>
      </c>
      <c r="Y205" t="str">
        <f>IF('USGS 1970-2005'!Y205="","",IF('ICSY 1950-2003'!Y205="","",'USGS 1970-2005'!Y205-'ICSY 1950-2003'!Y205))</f>
        <v/>
      </c>
      <c r="Z205" t="str">
        <f>IF('USGS 1970-2005'!Z205="","",IF('ICSY 1950-2003'!Z205="","",'USGS 1970-2005'!Z205-'ICSY 1950-2003'!Z205))</f>
        <v/>
      </c>
      <c r="AA205" t="str">
        <f>IF('USGS 1970-2005'!AA205="","",IF('ICSY 1950-2003'!AA205="","",'USGS 1970-2005'!AA205-'ICSY 1950-2003'!AA205))</f>
        <v/>
      </c>
      <c r="AB205" t="str">
        <f>IF('USGS 1970-2005'!AB205="","",IF('ICSY 1950-2003'!AB205="","",'USGS 1970-2005'!AB205-'ICSY 1950-2003'!AB205))</f>
        <v/>
      </c>
      <c r="AC205" t="str">
        <f>IF('USGS 1970-2005'!AC205="","",IF('ICSY 1950-2003'!AC205="","",'USGS 1970-2005'!AC205-'ICSY 1950-2003'!AC205))</f>
        <v/>
      </c>
      <c r="AD205" t="str">
        <f>IF('USGS 1970-2005'!AD205="","",IF('ICSY 1950-2003'!AD205="","",'USGS 1970-2005'!AD205-'ICSY 1950-2003'!AD205))</f>
        <v/>
      </c>
      <c r="AE205" t="str">
        <f>IF('USGS 1970-2005'!AE205="","",IF('ICSY 1950-2003'!AE205="","",'USGS 1970-2005'!AE205-'ICSY 1950-2003'!AE205))</f>
        <v/>
      </c>
      <c r="AF205" t="str">
        <f>IF('USGS 1970-2005'!AF205="","",IF('ICSY 1950-2003'!AF205="","",'USGS 1970-2005'!AF205-'ICSY 1950-2003'!AF205))</f>
        <v/>
      </c>
      <c r="AG205" t="str">
        <f>IF('USGS 1970-2005'!AG205="","",IF('ICSY 1950-2003'!AG205="","",'USGS 1970-2005'!AG205-'ICSY 1950-2003'!AG205))</f>
        <v/>
      </c>
      <c r="AH205" t="str">
        <f>IF('USGS 1970-2005'!AH205="","",IF('ICSY 1950-2003'!AH205="","",'USGS 1970-2005'!AH205-'ICSY 1950-2003'!AH205))</f>
        <v/>
      </c>
      <c r="AI205" t="str">
        <f>IF('USGS 1970-2005'!AI205="","",IF('ICSY 1950-2003'!AI205="","",'USGS 1970-2005'!AI205-'ICSY 1950-2003'!AI205))</f>
        <v/>
      </c>
      <c r="AJ205" t="str">
        <f>IF('USGS 1970-2005'!AJ205="","",IF('ICSY 1950-2003'!AJ205="","",'USGS 1970-2005'!AJ205-'ICSY 1950-2003'!AJ205))</f>
        <v/>
      </c>
      <c r="AK205" t="str">
        <f>IF('USGS 1970-2005'!AK205="","",IF('ICSY 1950-2003'!AK205="","",'USGS 1970-2005'!AK205-'ICSY 1950-2003'!AK205))</f>
        <v/>
      </c>
      <c r="AL205" t="str">
        <f>IF('USGS 1970-2005'!AL205="","",IF('ICSY 1950-2003'!AL205="","",'USGS 1970-2005'!AL205-'ICSY 1950-2003'!AL205))</f>
        <v/>
      </c>
      <c r="AM205" t="str">
        <f>IF('USGS 1970-2005'!AM205="","",IF('ICSY 1950-2003'!AM205="","",'USGS 1970-2005'!AM205-'ICSY 1950-2003'!AM205))</f>
        <v/>
      </c>
      <c r="AN205" t="str">
        <f>IF('USGS 1970-2005'!AN205="","",IF('ICSY 1950-2003'!AN205="","",'USGS 1970-2005'!AN205-'ICSY 1950-2003'!AN205))</f>
        <v/>
      </c>
      <c r="AO205" t="str">
        <f>IF('USGS 1970-2005'!AO205="","",IF('ICSY 1950-2003'!AO205="","",'USGS 1970-2005'!AO205-'ICSY 1950-2003'!AO205))</f>
        <v/>
      </c>
      <c r="AP205" t="str">
        <f>IF('USGS 1970-2005'!AP205="","",IF('ICSY 1950-2003'!AP205="","",'USGS 1970-2005'!AP205-'ICSY 1950-2003'!AP205))</f>
        <v/>
      </c>
      <c r="AQ205" t="str">
        <f>IF('USGS 1970-2005'!AQ205="","",IF('ICSY 1950-2003'!AQ205="","",'USGS 1970-2005'!AQ205-'ICSY 1950-2003'!AQ205))</f>
        <v/>
      </c>
      <c r="AR205" t="str">
        <f>IF('USGS 1970-2005'!AR205="","",IF('ICSY 1950-2003'!AR205="","",'USGS 1970-2005'!AR205-'ICSY 1950-2003'!AR205))</f>
        <v/>
      </c>
      <c r="AS205" t="str">
        <f>IF('USGS 1970-2005'!AS205="","",IF('ICSY 1950-2003'!AS205="","",'USGS 1970-2005'!AS205-'ICSY 1950-2003'!AS205))</f>
        <v/>
      </c>
      <c r="AU205">
        <f t="shared" si="3"/>
        <v>0</v>
      </c>
    </row>
    <row r="206" spans="1:47" x14ac:dyDescent="0.2">
      <c r="A206" t="s">
        <v>593</v>
      </c>
      <c r="B206" t="s">
        <v>594</v>
      </c>
      <c r="C206" t="s">
        <v>595</v>
      </c>
      <c r="L206">
        <f>IF('USGS 1970-2005'!L206="","",IF('ICSY 1950-2003'!L206="","",'USGS 1970-2005'!L206-'ICSY 1950-2003'!L206))</f>
        <v>20.820000000000164</v>
      </c>
      <c r="M206">
        <f>IF('USGS 1970-2005'!M206="","",IF('ICSY 1950-2003'!M206="","",'USGS 1970-2005'!M206-'ICSY 1950-2003'!M206))</f>
        <v>-32.819999999999709</v>
      </c>
      <c r="N206">
        <f>IF('USGS 1970-2005'!N206="","",IF('ICSY 1950-2003'!N206="","",'USGS 1970-2005'!N206-'ICSY 1950-2003'!N206))</f>
        <v>-132</v>
      </c>
      <c r="O206">
        <f>IF('USGS 1970-2005'!O206="","",IF('ICSY 1950-2003'!O206="","",'USGS 1970-2005'!O206-'ICSY 1950-2003'!O206))</f>
        <v>8.7300000000004729</v>
      </c>
      <c r="P206">
        <f>IF('USGS 1970-2005'!P206="","",IF('ICSY 1950-2003'!P206="","",'USGS 1970-2005'!P206-'ICSY 1950-2003'!P206))</f>
        <v>-419.63999999999987</v>
      </c>
      <c r="Q206">
        <f>IF('USGS 1970-2005'!Q206="","",IF('ICSY 1950-2003'!Q206="","",'USGS 1970-2005'!Q206-'ICSY 1950-2003'!Q206))</f>
        <v>5.2699999999999818</v>
      </c>
      <c r="R206">
        <f>IF('USGS 1970-2005'!R206="","",IF('ICSY 1950-2003'!R206="","",'USGS 1970-2005'!R206-'ICSY 1950-2003'!R206))</f>
        <v>148.45000000000027</v>
      </c>
      <c r="S206">
        <f>IF('USGS 1970-2005'!S206="","",IF('ICSY 1950-2003'!S206="","",'USGS 1970-2005'!S206-'ICSY 1950-2003'!S206))</f>
        <v>-75</v>
      </c>
      <c r="T206">
        <f>IF('USGS 1970-2005'!T206="","",IF('ICSY 1950-2003'!T206="","",'USGS 1970-2005'!T206-'ICSY 1950-2003'!T206))</f>
        <v>5.3600000000001273</v>
      </c>
      <c r="U206">
        <f>IF('USGS 1970-2005'!U206="","",IF('ICSY 1950-2003'!U206="","",'USGS 1970-2005'!U206-'ICSY 1950-2003'!U206))</f>
        <v>4.8200000000001637</v>
      </c>
      <c r="V206">
        <f>IF('USGS 1970-2005'!V206="","",IF('ICSY 1950-2003'!V206="","",'USGS 1970-2005'!V206-'ICSY 1950-2003'!V206))</f>
        <v>5</v>
      </c>
      <c r="W206">
        <f>IF('USGS 1970-2005'!W206="","",IF('ICSY 1950-2003'!W206="","",'USGS 1970-2005'!W206-'ICSY 1950-2003'!W206))</f>
        <v>4.7300000000000182</v>
      </c>
      <c r="X206">
        <f>IF('USGS 1970-2005'!X206="","",IF('ICSY 1950-2003'!X206="","",'USGS 1970-2005'!X206-'ICSY 1950-2003'!X206))</f>
        <v>5.0900000000001455</v>
      </c>
      <c r="Y206">
        <f>IF('USGS 1970-2005'!Y206="","",IF('ICSY 1950-2003'!Y206="","",'USGS 1970-2005'!Y206-'ICSY 1950-2003'!Y206))</f>
        <v>4.5500000000001819</v>
      </c>
      <c r="Z206">
        <f>IF('USGS 1970-2005'!Z206="","",IF('ICSY 1950-2003'!Z206="","",'USGS 1970-2005'!Z206-'ICSY 1950-2003'!Z206))</f>
        <v>5.1799999999998363</v>
      </c>
      <c r="AA206">
        <f>IF('USGS 1970-2005'!AA206="","",IF('ICSY 1950-2003'!AA206="","",'USGS 1970-2005'!AA206-'ICSY 1950-2003'!AA206))</f>
        <v>27.179999999999836</v>
      </c>
      <c r="AB206">
        <f>IF('USGS 1970-2005'!AB206="","",IF('ICSY 1950-2003'!AB206="","",'USGS 1970-2005'!AB206-'ICSY 1950-2003'!AB206))</f>
        <v>79.639999999999873</v>
      </c>
      <c r="AC206">
        <f>IF('USGS 1970-2005'!AC206="","",IF('ICSY 1950-2003'!AC206="","",'USGS 1970-2005'!AC206-'ICSY 1950-2003'!AC206))</f>
        <v>20.179999999999836</v>
      </c>
      <c r="AD206">
        <f>IF('USGS 1970-2005'!AD206="","",IF('ICSY 1950-2003'!AD206="","",'USGS 1970-2005'!AD206-'ICSY 1950-2003'!AD206))</f>
        <v>-474.42000000000007</v>
      </c>
      <c r="AE206">
        <f>IF('USGS 1970-2005'!AE206="","",IF('ICSY 1950-2003'!AE206="","",'USGS 1970-2005'!AE206-'ICSY 1950-2003'!AE206))</f>
        <v>-2110</v>
      </c>
      <c r="AF206">
        <f>IF('USGS 1970-2005'!AF206="","",IF('ICSY 1950-2003'!AF206="","",'USGS 1970-2005'!AF206-'ICSY 1950-2003'!AF206))</f>
        <v>-2525</v>
      </c>
      <c r="AG206">
        <f>IF('USGS 1970-2005'!AG206="","",IF('ICSY 1950-2003'!AG206="","",'USGS 1970-2005'!AG206-'ICSY 1950-2003'!AG206))</f>
        <v>-2098</v>
      </c>
      <c r="AH206">
        <f>IF('USGS 1970-2005'!AH206="","",IF('ICSY 1950-2003'!AH206="","",'USGS 1970-2005'!AH206-'ICSY 1950-2003'!AH206))</f>
        <v>0</v>
      </c>
      <c r="AI206">
        <f>IF('USGS 1970-2005'!AI206="","",IF('ICSY 1950-2003'!AI206="","",'USGS 1970-2005'!AI206-'ICSY 1950-2003'!AI206))</f>
        <v>10</v>
      </c>
      <c r="AJ206">
        <f>IF('USGS 1970-2005'!AJ206="","",IF('ICSY 1950-2003'!AJ206="","",'USGS 1970-2005'!AJ206-'ICSY 1950-2003'!AJ206))</f>
        <v>15</v>
      </c>
      <c r="AK206">
        <f>IF('USGS 1970-2005'!AK206="","",IF('ICSY 1950-2003'!AK206="","",'USGS 1970-2005'!AK206-'ICSY 1950-2003'!AK206))</f>
        <v>-11</v>
      </c>
      <c r="AL206">
        <f>IF('USGS 1970-2005'!AL206="","",IF('ICSY 1950-2003'!AL206="","",'USGS 1970-2005'!AL206-'ICSY 1950-2003'!AL206))</f>
        <v>-56</v>
      </c>
      <c r="AM206">
        <f>IF('USGS 1970-2005'!AM206="","",IF('ICSY 1950-2003'!AM206="","",'USGS 1970-2005'!AM206-'ICSY 1950-2003'!AM206))</f>
        <v>-19</v>
      </c>
      <c r="AN206">
        <f>IF('USGS 1970-2005'!AN206="","",IF('ICSY 1950-2003'!AN206="","",'USGS 1970-2005'!AN206-'ICSY 1950-2003'!AN206))</f>
        <v>-120</v>
      </c>
      <c r="AO206">
        <f>IF('USGS 1970-2005'!AO206="","",IF('ICSY 1950-2003'!AO206="","",'USGS 1970-2005'!AO206-'ICSY 1950-2003'!AO206))</f>
        <v>5</v>
      </c>
      <c r="AP206">
        <f>IF('USGS 1970-2005'!AP206="","",IF('ICSY 1950-2003'!AP206="","",'USGS 1970-2005'!AP206-'ICSY 1950-2003'!AP206))</f>
        <v>38</v>
      </c>
      <c r="AQ206">
        <f>IF('USGS 1970-2005'!AQ206="","",IF('ICSY 1950-2003'!AQ206="","",'USGS 1970-2005'!AQ206-'ICSY 1950-2003'!AQ206))</f>
        <v>-44</v>
      </c>
      <c r="AR206">
        <f>IF('USGS 1970-2005'!AR206="","",IF('ICSY 1950-2003'!AR206="","",'USGS 1970-2005'!AR206-'ICSY 1950-2003'!AR206))</f>
        <v>-123</v>
      </c>
      <c r="AS206">
        <f>IF('USGS 1970-2005'!AS206="","",IF('ICSY 1950-2003'!AS206="","",'USGS 1970-2005'!AS206-'ICSY 1950-2003'!AS206))</f>
        <v>-69</v>
      </c>
      <c r="AU206">
        <f t="shared" si="3"/>
        <v>-0.39900000000000002</v>
      </c>
    </row>
    <row r="207" spans="1:47" x14ac:dyDescent="0.2">
      <c r="A207" t="s">
        <v>596</v>
      </c>
      <c r="B207" t="s">
        <v>597</v>
      </c>
      <c r="C207" t="s">
        <v>598</v>
      </c>
      <c r="L207">
        <f>IF('USGS 1970-2005'!L207="","",IF('ICSY 1950-2003'!L207="","",'USGS 1970-2005'!L207-'ICSY 1950-2003'!L207))</f>
        <v>10.270000000000437</v>
      </c>
      <c r="M207">
        <f>IF('USGS 1970-2005'!M207="","",IF('ICSY 1950-2003'!M207="","",'USGS 1970-2005'!M207-'ICSY 1950-2003'!M207))</f>
        <v>10.909999999999854</v>
      </c>
      <c r="N207">
        <f>IF('USGS 1970-2005'!N207="","",IF('ICSY 1950-2003'!N207="","",'USGS 1970-2005'!N207-'ICSY 1950-2003'!N207))</f>
        <v>11.550000000000182</v>
      </c>
      <c r="O207">
        <f>IF('USGS 1970-2005'!O207="","",IF('ICSY 1950-2003'!O207="","",'USGS 1970-2005'!O207-'ICSY 1950-2003'!O207))</f>
        <v>12.180000000000291</v>
      </c>
      <c r="P207">
        <f>IF('USGS 1970-2005'!P207="","",IF('ICSY 1950-2003'!P207="","",'USGS 1970-2005'!P207-'ICSY 1950-2003'!P207))</f>
        <v>14.270000000000437</v>
      </c>
      <c r="Q207">
        <f>IF('USGS 1970-2005'!Q207="","",IF('ICSY 1950-2003'!Q207="","",'USGS 1970-2005'!Q207-'ICSY 1950-2003'!Q207))</f>
        <v>-110.26999999999998</v>
      </c>
      <c r="R207">
        <f>IF('USGS 1970-2005'!R207="","",IF('ICSY 1950-2003'!R207="","",'USGS 1970-2005'!R207-'ICSY 1950-2003'!R207))</f>
        <v>7.6399999999998727</v>
      </c>
      <c r="S207">
        <f>IF('USGS 1970-2005'!S207="","",IF('ICSY 1950-2003'!S207="","",'USGS 1970-2005'!S207-'ICSY 1950-2003'!S207))</f>
        <v>7.3600000000001273</v>
      </c>
      <c r="T207">
        <f>IF('USGS 1970-2005'!T207="","",IF('ICSY 1950-2003'!T207="","",'USGS 1970-2005'!T207-'ICSY 1950-2003'!T207))</f>
        <v>7.5500000000001819</v>
      </c>
      <c r="U207">
        <f>IF('USGS 1970-2005'!U207="","",IF('ICSY 1950-2003'!U207="","",'USGS 1970-2005'!U207-'ICSY 1950-2003'!U207))</f>
        <v>7.8200000000001637</v>
      </c>
      <c r="V207">
        <f>IF('USGS 1970-2005'!V207="","",IF('ICSY 1950-2003'!V207="","",'USGS 1970-2005'!V207-'ICSY 1950-2003'!V207))</f>
        <v>8.9099999999998545</v>
      </c>
      <c r="W207">
        <f>IF('USGS 1970-2005'!W207="","",IF('ICSY 1950-2003'!W207="","",'USGS 1970-2005'!W207-'ICSY 1950-2003'!W207))</f>
        <v>9.2700000000004366</v>
      </c>
      <c r="X207">
        <f>IF('USGS 1970-2005'!X207="","",IF('ICSY 1950-2003'!X207="","",'USGS 1970-2005'!X207-'ICSY 1950-2003'!X207))</f>
        <v>8.180000000000291</v>
      </c>
      <c r="Y207">
        <f>IF('USGS 1970-2005'!Y207="","",IF('ICSY 1950-2003'!Y207="","",'USGS 1970-2005'!Y207-'ICSY 1950-2003'!Y207))</f>
        <v>8.3599999999996726</v>
      </c>
      <c r="Z207">
        <f>IF('USGS 1970-2005'!Z207="","",IF('ICSY 1950-2003'!Z207="","",'USGS 1970-2005'!Z207-'ICSY 1950-2003'!Z207))</f>
        <v>9</v>
      </c>
      <c r="AA207">
        <f>IF('USGS 1970-2005'!AA207="","",IF('ICSY 1950-2003'!AA207="","",'USGS 1970-2005'!AA207-'ICSY 1950-2003'!AA207))</f>
        <v>8.7300000000004729</v>
      </c>
      <c r="AB207">
        <f>IF('USGS 1970-2005'!AB207="","",IF('ICSY 1950-2003'!AB207="","",'USGS 1970-2005'!AB207-'ICSY 1950-2003'!AB207))</f>
        <v>8.819999999999709</v>
      </c>
      <c r="AC207">
        <f>IF('USGS 1970-2005'!AC207="","",IF('ICSY 1950-2003'!AC207="","",'USGS 1970-2005'!AC207-'ICSY 1950-2003'!AC207))</f>
        <v>9.3599999999996726</v>
      </c>
      <c r="AD207">
        <f>IF('USGS 1970-2005'!AD207="","",IF('ICSY 1950-2003'!AD207="","",'USGS 1970-2005'!AD207-'ICSY 1950-2003'!AD207))</f>
        <v>0</v>
      </c>
      <c r="AE207">
        <f>IF('USGS 1970-2005'!AE207="","",IF('ICSY 1950-2003'!AE207="","",'USGS 1970-2005'!AE207-'ICSY 1950-2003'!AE207))</f>
        <v>0</v>
      </c>
      <c r="AF207">
        <f>IF('USGS 1970-2005'!AF207="","",IF('ICSY 1950-2003'!AF207="","",'USGS 1970-2005'!AF207-'ICSY 1950-2003'!AF207))</f>
        <v>0</v>
      </c>
      <c r="AG207">
        <f>IF('USGS 1970-2005'!AG207="","",IF('ICSY 1950-2003'!AG207="","",'USGS 1970-2005'!AG207-'ICSY 1950-2003'!AG207))</f>
        <v>-16</v>
      </c>
      <c r="AH207">
        <f>IF('USGS 1970-2005'!AH207="","",IF('ICSY 1950-2003'!AH207="","",'USGS 1970-2005'!AH207-'ICSY 1950-2003'!AH207))</f>
        <v>0</v>
      </c>
      <c r="AI207">
        <f>IF('USGS 1970-2005'!AI207="","",IF('ICSY 1950-2003'!AI207="","",'USGS 1970-2005'!AI207-'ICSY 1950-2003'!AI207))</f>
        <v>0</v>
      </c>
      <c r="AJ207">
        <f>IF('USGS 1970-2005'!AJ207="","",IF('ICSY 1950-2003'!AJ207="","",'USGS 1970-2005'!AJ207-'ICSY 1950-2003'!AJ207))</f>
        <v>-70</v>
      </c>
      <c r="AK207">
        <f>IF('USGS 1970-2005'!AK207="","",IF('ICSY 1950-2003'!AK207="","",'USGS 1970-2005'!AK207-'ICSY 1950-2003'!AK207))</f>
        <v>0</v>
      </c>
      <c r="AL207">
        <f>IF('USGS 1970-2005'!AL207="","",IF('ICSY 1950-2003'!AL207="","",'USGS 1970-2005'!AL207-'ICSY 1950-2003'!AL207))</f>
        <v>0</v>
      </c>
      <c r="AM207">
        <f>IF('USGS 1970-2005'!AM207="","",IF('ICSY 1950-2003'!AM207="","",'USGS 1970-2005'!AM207-'ICSY 1950-2003'!AM207))</f>
        <v>0</v>
      </c>
      <c r="AN207">
        <f>IF('USGS 1970-2005'!AN207="","",IF('ICSY 1950-2003'!AN207="","",'USGS 1970-2005'!AN207-'ICSY 1950-2003'!AN207))</f>
        <v>0</v>
      </c>
      <c r="AO207">
        <f>IF('USGS 1970-2005'!AO207="","",IF('ICSY 1950-2003'!AO207="","",'USGS 1970-2005'!AO207-'ICSY 1950-2003'!AO207))</f>
        <v>0</v>
      </c>
      <c r="AP207">
        <f>IF('USGS 1970-2005'!AP207="","",IF('ICSY 1950-2003'!AP207="","",'USGS 1970-2005'!AP207-'ICSY 1950-2003'!AP207))</f>
        <v>0</v>
      </c>
      <c r="AQ207">
        <f>IF('USGS 1970-2005'!AQ207="","",IF('ICSY 1950-2003'!AQ207="","",'USGS 1970-2005'!AQ207-'ICSY 1950-2003'!AQ207))</f>
        <v>-30</v>
      </c>
      <c r="AR207">
        <f>IF('USGS 1970-2005'!AR207="","",IF('ICSY 1950-2003'!AR207="","",'USGS 1970-2005'!AR207-'ICSY 1950-2003'!AR207))</f>
        <v>-229</v>
      </c>
      <c r="AS207">
        <f>IF('USGS 1970-2005'!AS207="","",IF('ICSY 1950-2003'!AS207="","",'USGS 1970-2005'!AS207-'ICSY 1950-2003'!AS207))</f>
        <v>-187</v>
      </c>
      <c r="AU207">
        <f t="shared" si="3"/>
        <v>-0.44600000000000001</v>
      </c>
    </row>
    <row r="208" spans="1:47" x14ac:dyDescent="0.2">
      <c r="A208" t="s">
        <v>599</v>
      </c>
      <c r="B208" t="s">
        <v>600</v>
      </c>
      <c r="C208" t="s">
        <v>601</v>
      </c>
      <c r="L208">
        <f>IF('USGS 1970-2005'!L208="","",IF('ICSY 1950-2003'!L208="","",'USGS 1970-2005'!L208-'ICSY 1950-2003'!L208))</f>
        <v>2.3600000000000136</v>
      </c>
      <c r="M208">
        <f>IF('USGS 1970-2005'!M208="","",IF('ICSY 1950-2003'!M208="","",'USGS 1970-2005'!M208-'ICSY 1950-2003'!M208))</f>
        <v>1.9099999999999682</v>
      </c>
      <c r="N208">
        <f>IF('USGS 1970-2005'!N208="","",IF('ICSY 1950-2003'!N208="","",'USGS 1970-2005'!N208-'ICSY 1950-2003'!N208))</f>
        <v>2.3600000000000136</v>
      </c>
      <c r="O208">
        <f>IF('USGS 1970-2005'!O208="","",IF('ICSY 1950-2003'!O208="","",'USGS 1970-2005'!O208-'ICSY 1950-2003'!O208))</f>
        <v>2</v>
      </c>
      <c r="P208">
        <f>IF('USGS 1970-2005'!P208="","",IF('ICSY 1950-2003'!P208="","",'USGS 1970-2005'!P208-'ICSY 1950-2003'!P208))</f>
        <v>2.2699999999999818</v>
      </c>
      <c r="Q208">
        <f>IF('USGS 1970-2005'!Q208="","",IF('ICSY 1950-2003'!Q208="","",'USGS 1970-2005'!Q208-'ICSY 1950-2003'!Q208))</f>
        <v>2.3600000000000136</v>
      </c>
      <c r="R208">
        <f>IF('USGS 1970-2005'!R208="","",IF('ICSY 1950-2003'!R208="","",'USGS 1970-2005'!R208-'ICSY 1950-2003'!R208))</f>
        <v>2.7300000000000182</v>
      </c>
      <c r="S208">
        <f>IF('USGS 1970-2005'!S208="","",IF('ICSY 1950-2003'!S208="","",'USGS 1970-2005'!S208-'ICSY 1950-2003'!S208))</f>
        <v>3.1800000000000637</v>
      </c>
      <c r="T208">
        <f>IF('USGS 1970-2005'!T208="","",IF('ICSY 1950-2003'!T208="","",'USGS 1970-2005'!T208-'ICSY 1950-2003'!T208))</f>
        <v>-60.639999999999873</v>
      </c>
      <c r="U208">
        <f>IF('USGS 1970-2005'!U208="","",IF('ICSY 1950-2003'!U208="","",'USGS 1970-2005'!U208-'ICSY 1950-2003'!U208))</f>
        <v>3.9100000000000819</v>
      </c>
      <c r="V208">
        <f>IF('USGS 1970-2005'!V208="","",IF('ICSY 1950-2003'!V208="","",'USGS 1970-2005'!V208-'ICSY 1950-2003'!V208))</f>
        <v>4.0900000000001455</v>
      </c>
      <c r="W208">
        <f>IF('USGS 1970-2005'!W208="","",IF('ICSY 1950-2003'!W208="","",'USGS 1970-2005'!W208-'ICSY 1950-2003'!W208))</f>
        <v>-155.44999999999982</v>
      </c>
      <c r="X208">
        <f>IF('USGS 1970-2005'!X208="","",IF('ICSY 1950-2003'!X208="","",'USGS 1970-2005'!X208-'ICSY 1950-2003'!X208))</f>
        <v>-246.36000000000013</v>
      </c>
      <c r="Y208">
        <f>IF('USGS 1970-2005'!Y208="","",IF('ICSY 1950-2003'!Y208="","",'USGS 1970-2005'!Y208-'ICSY 1950-2003'!Y208))</f>
        <v>-86.269999999999982</v>
      </c>
      <c r="Z208">
        <f>IF('USGS 1970-2005'!Z208="","",IF('ICSY 1950-2003'!Z208="","",'USGS 1970-2005'!Z208-'ICSY 1950-2003'!Z208))</f>
        <v>11.909999999999854</v>
      </c>
      <c r="AA208">
        <f>IF('USGS 1970-2005'!AA208="","",IF('ICSY 1950-2003'!AA208="","",'USGS 1970-2005'!AA208-'ICSY 1950-2003'!AA208))</f>
        <v>-51.550000000000182</v>
      </c>
      <c r="AB208">
        <f>IF('USGS 1970-2005'!AB208="","",IF('ICSY 1950-2003'!AB208="","",'USGS 1970-2005'!AB208-'ICSY 1950-2003'!AB208))</f>
        <v>-106.90999999999985</v>
      </c>
      <c r="AC208">
        <f>IF('USGS 1970-2005'!AC208="","",IF('ICSY 1950-2003'!AC208="","",'USGS 1970-2005'!AC208-'ICSY 1950-2003'!AC208))</f>
        <v>8.180000000000291</v>
      </c>
      <c r="AD208">
        <f>IF('USGS 1970-2005'!AD208="","",IF('ICSY 1950-2003'!AD208="","",'USGS 1970-2005'!AD208-'ICSY 1950-2003'!AD208))</f>
        <v>0.26000000000021828</v>
      </c>
      <c r="AE208">
        <f>IF('USGS 1970-2005'!AE208="","",IF('ICSY 1950-2003'!AE208="","",'USGS 1970-2005'!AE208-'ICSY 1950-2003'!AE208))</f>
        <v>-475</v>
      </c>
      <c r="AF208">
        <f>IF('USGS 1970-2005'!AF208="","",IF('ICSY 1950-2003'!AF208="","",'USGS 1970-2005'!AF208-'ICSY 1950-2003'!AF208))</f>
        <v>451</v>
      </c>
      <c r="AG208">
        <f>IF('USGS 1970-2005'!AG208="","",IF('ICSY 1950-2003'!AG208="","",'USGS 1970-2005'!AG208-'ICSY 1950-2003'!AG208))</f>
        <v>422</v>
      </c>
      <c r="AH208">
        <f>IF('USGS 1970-2005'!AH208="","",IF('ICSY 1950-2003'!AH208="","",'USGS 1970-2005'!AH208-'ICSY 1950-2003'!AH208))</f>
        <v>185</v>
      </c>
      <c r="AI208">
        <f>IF('USGS 1970-2005'!AI208="","",IF('ICSY 1950-2003'!AI208="","",'USGS 1970-2005'!AI208-'ICSY 1950-2003'!AI208))</f>
        <v>594</v>
      </c>
      <c r="AJ208">
        <f>IF('USGS 1970-2005'!AJ208="","",IF('ICSY 1950-2003'!AJ208="","",'USGS 1970-2005'!AJ208-'ICSY 1950-2003'!AJ208))</f>
        <v>156</v>
      </c>
      <c r="AK208">
        <f>IF('USGS 1970-2005'!AK208="","",IF('ICSY 1950-2003'!AK208="","",'USGS 1970-2005'!AK208-'ICSY 1950-2003'!AK208))</f>
        <v>-341</v>
      </c>
      <c r="AL208">
        <f>IF('USGS 1970-2005'!AL208="","",IF('ICSY 1950-2003'!AL208="","",'USGS 1970-2005'!AL208-'ICSY 1950-2003'!AL208))</f>
        <v>-317</v>
      </c>
      <c r="AM208">
        <f>IF('USGS 1970-2005'!AM208="","",IF('ICSY 1950-2003'!AM208="","",'USGS 1970-2005'!AM208-'ICSY 1950-2003'!AM208))</f>
        <v>-378</v>
      </c>
      <c r="AN208">
        <f>IF('USGS 1970-2005'!AN208="","",IF('ICSY 1950-2003'!AN208="","",'USGS 1970-2005'!AN208-'ICSY 1950-2003'!AN208))</f>
        <v>-409</v>
      </c>
      <c r="AO208">
        <f>IF('USGS 1970-2005'!AO208="","",IF('ICSY 1950-2003'!AO208="","",'USGS 1970-2005'!AO208-'ICSY 1950-2003'!AO208))</f>
        <v>-353</v>
      </c>
      <c r="AP208">
        <f>IF('USGS 1970-2005'!AP208="","",IF('ICSY 1950-2003'!AP208="","",'USGS 1970-2005'!AP208-'ICSY 1950-2003'!AP208))</f>
        <v>0</v>
      </c>
      <c r="AQ208">
        <f>IF('USGS 1970-2005'!AQ208="","",IF('ICSY 1950-2003'!AQ208="","",'USGS 1970-2005'!AQ208-'ICSY 1950-2003'!AQ208))</f>
        <v>0</v>
      </c>
      <c r="AR208">
        <f>IF('USGS 1970-2005'!AR208="","",IF('ICSY 1950-2003'!AR208="","",'USGS 1970-2005'!AR208-'ICSY 1950-2003'!AR208))</f>
        <v>-720</v>
      </c>
      <c r="AS208">
        <f>IF('USGS 1970-2005'!AS208="","",IF('ICSY 1950-2003'!AS208="","",'USGS 1970-2005'!AS208-'ICSY 1950-2003'!AS208))</f>
        <v>-400</v>
      </c>
      <c r="AU208">
        <f t="shared" si="3"/>
        <v>-2.9180000000000001</v>
      </c>
    </row>
    <row r="209" spans="1:47" x14ac:dyDescent="0.2">
      <c r="A209" t="s">
        <v>602</v>
      </c>
      <c r="B209" t="s">
        <v>603</v>
      </c>
      <c r="C209" t="s">
        <v>604</v>
      </c>
      <c r="L209" t="str">
        <f>IF('USGS 1970-2005'!L209="","",IF('ICSY 1950-2003'!L209="","",'USGS 1970-2005'!L209-'ICSY 1950-2003'!L209))</f>
        <v/>
      </c>
      <c r="M209" t="str">
        <f>IF('USGS 1970-2005'!M209="","",IF('ICSY 1950-2003'!M209="","",'USGS 1970-2005'!M209-'ICSY 1950-2003'!M209))</f>
        <v/>
      </c>
      <c r="N209" t="str">
        <f>IF('USGS 1970-2005'!N209="","",IF('ICSY 1950-2003'!N209="","",'USGS 1970-2005'!N209-'ICSY 1950-2003'!N209))</f>
        <v/>
      </c>
      <c r="O209" t="str">
        <f>IF('USGS 1970-2005'!O209="","",IF('ICSY 1950-2003'!O209="","",'USGS 1970-2005'!O209-'ICSY 1950-2003'!O209))</f>
        <v/>
      </c>
      <c r="P209" t="str">
        <f>IF('USGS 1970-2005'!P209="","",IF('ICSY 1950-2003'!P209="","",'USGS 1970-2005'!P209-'ICSY 1950-2003'!P209))</f>
        <v/>
      </c>
      <c r="Q209" t="str">
        <f>IF('USGS 1970-2005'!Q209="","",IF('ICSY 1950-2003'!Q209="","",'USGS 1970-2005'!Q209-'ICSY 1950-2003'!Q209))</f>
        <v/>
      </c>
      <c r="R209" t="str">
        <f>IF('USGS 1970-2005'!R209="","",IF('ICSY 1950-2003'!R209="","",'USGS 1970-2005'!R209-'ICSY 1950-2003'!R209))</f>
        <v/>
      </c>
      <c r="S209" t="str">
        <f>IF('USGS 1970-2005'!S209="","",IF('ICSY 1950-2003'!S209="","",'USGS 1970-2005'!S209-'ICSY 1950-2003'!S209))</f>
        <v/>
      </c>
      <c r="T209" t="str">
        <f>IF('USGS 1970-2005'!T209="","",IF('ICSY 1950-2003'!T209="","",'USGS 1970-2005'!T209-'ICSY 1950-2003'!T209))</f>
        <v/>
      </c>
      <c r="U209" t="str">
        <f>IF('USGS 1970-2005'!U209="","",IF('ICSY 1950-2003'!U209="","",'USGS 1970-2005'!U209-'ICSY 1950-2003'!U209))</f>
        <v/>
      </c>
      <c r="V209" t="str">
        <f>IF('USGS 1970-2005'!V209="","",IF('ICSY 1950-2003'!V209="","",'USGS 1970-2005'!V209-'ICSY 1950-2003'!V209))</f>
        <v/>
      </c>
      <c r="W209" t="str">
        <f>IF('USGS 1970-2005'!W209="","",IF('ICSY 1950-2003'!W209="","",'USGS 1970-2005'!W209-'ICSY 1950-2003'!W209))</f>
        <v/>
      </c>
      <c r="X209" t="str">
        <f>IF('USGS 1970-2005'!X209="","",IF('ICSY 1950-2003'!X209="","",'USGS 1970-2005'!X209-'ICSY 1950-2003'!X209))</f>
        <v/>
      </c>
      <c r="Y209" t="str">
        <f>IF('USGS 1970-2005'!Y209="","",IF('ICSY 1950-2003'!Y209="","",'USGS 1970-2005'!Y209-'ICSY 1950-2003'!Y209))</f>
        <v/>
      </c>
      <c r="Z209" t="str">
        <f>IF('USGS 1970-2005'!Z209="","",IF('ICSY 1950-2003'!Z209="","",'USGS 1970-2005'!Z209-'ICSY 1950-2003'!Z209))</f>
        <v/>
      </c>
      <c r="AA209" t="str">
        <f>IF('USGS 1970-2005'!AA209="","",IF('ICSY 1950-2003'!AA209="","",'USGS 1970-2005'!AA209-'ICSY 1950-2003'!AA209))</f>
        <v/>
      </c>
      <c r="AB209" t="str">
        <f>IF('USGS 1970-2005'!AB209="","",IF('ICSY 1950-2003'!AB209="","",'USGS 1970-2005'!AB209-'ICSY 1950-2003'!AB209))</f>
        <v/>
      </c>
      <c r="AC209" t="str">
        <f>IF('USGS 1970-2005'!AC209="","",IF('ICSY 1950-2003'!AC209="","",'USGS 1970-2005'!AC209-'ICSY 1950-2003'!AC209))</f>
        <v/>
      </c>
      <c r="AD209" t="str">
        <f>IF('USGS 1970-2005'!AD209="","",IF('ICSY 1950-2003'!AD209="","",'USGS 1970-2005'!AD209-'ICSY 1950-2003'!AD209))</f>
        <v/>
      </c>
      <c r="AE209" t="str">
        <f>IF('USGS 1970-2005'!AE209="","",IF('ICSY 1950-2003'!AE209="","",'USGS 1970-2005'!AE209-'ICSY 1950-2003'!AE209))</f>
        <v/>
      </c>
      <c r="AF209" t="str">
        <f>IF('USGS 1970-2005'!AF209="","",IF('ICSY 1950-2003'!AF209="","",'USGS 1970-2005'!AF209-'ICSY 1950-2003'!AF209))</f>
        <v/>
      </c>
      <c r="AG209" t="str">
        <f>IF('USGS 1970-2005'!AG209="","",IF('ICSY 1950-2003'!AG209="","",'USGS 1970-2005'!AG209-'ICSY 1950-2003'!AG209))</f>
        <v/>
      </c>
      <c r="AH209" t="str">
        <f>IF('USGS 1970-2005'!AH209="","",IF('ICSY 1950-2003'!AH209="","",'USGS 1970-2005'!AH209-'ICSY 1950-2003'!AH209))</f>
        <v/>
      </c>
      <c r="AI209" t="str">
        <f>IF('USGS 1970-2005'!AI209="","",IF('ICSY 1950-2003'!AI209="","",'USGS 1970-2005'!AI209-'ICSY 1950-2003'!AI209))</f>
        <v/>
      </c>
      <c r="AJ209" t="str">
        <f>IF('USGS 1970-2005'!AJ209="","",IF('ICSY 1950-2003'!AJ209="","",'USGS 1970-2005'!AJ209-'ICSY 1950-2003'!AJ209))</f>
        <v/>
      </c>
      <c r="AK209" t="str">
        <f>IF('USGS 1970-2005'!AK209="","",IF('ICSY 1950-2003'!AK209="","",'USGS 1970-2005'!AK209-'ICSY 1950-2003'!AK209))</f>
        <v/>
      </c>
      <c r="AL209" t="str">
        <f>IF('USGS 1970-2005'!AL209="","",IF('ICSY 1950-2003'!AL209="","",'USGS 1970-2005'!AL209-'ICSY 1950-2003'!AL209))</f>
        <v/>
      </c>
      <c r="AM209" t="str">
        <f>IF('USGS 1970-2005'!AM209="","",IF('ICSY 1950-2003'!AM209="","",'USGS 1970-2005'!AM209-'ICSY 1950-2003'!AM209))</f>
        <v/>
      </c>
      <c r="AN209" t="str">
        <f>IF('USGS 1970-2005'!AN209="","",IF('ICSY 1950-2003'!AN209="","",'USGS 1970-2005'!AN209-'ICSY 1950-2003'!AN209))</f>
        <v/>
      </c>
      <c r="AO209" t="str">
        <f>IF('USGS 1970-2005'!AO209="","",IF('ICSY 1950-2003'!AO209="","",'USGS 1970-2005'!AO209-'ICSY 1950-2003'!AO209))</f>
        <v/>
      </c>
      <c r="AP209" t="str">
        <f>IF('USGS 1970-2005'!AP209="","",IF('ICSY 1950-2003'!AP209="","",'USGS 1970-2005'!AP209-'ICSY 1950-2003'!AP209))</f>
        <v/>
      </c>
      <c r="AQ209" t="str">
        <f>IF('USGS 1970-2005'!AQ209="","",IF('ICSY 1950-2003'!AQ209="","",'USGS 1970-2005'!AQ209-'ICSY 1950-2003'!AQ209))</f>
        <v/>
      </c>
      <c r="AR209" t="str">
        <f>IF('USGS 1970-2005'!AR209="","",IF('ICSY 1950-2003'!AR209="","",'USGS 1970-2005'!AR209-'ICSY 1950-2003'!AR209))</f>
        <v/>
      </c>
      <c r="AS209" t="str">
        <f>IF('USGS 1970-2005'!AS209="","",IF('ICSY 1950-2003'!AS209="","",'USGS 1970-2005'!AS209-'ICSY 1950-2003'!AS209))</f>
        <v/>
      </c>
      <c r="AU209">
        <f t="shared" si="3"/>
        <v>0</v>
      </c>
    </row>
    <row r="210" spans="1:47" x14ac:dyDescent="0.2">
      <c r="A210" t="s">
        <v>605</v>
      </c>
      <c r="B210" t="s">
        <v>606</v>
      </c>
      <c r="C210" t="s">
        <v>607</v>
      </c>
      <c r="L210" t="str">
        <f>IF('USGS 1970-2005'!L210="","",IF('ICSY 1950-2003'!L210="","",'USGS 1970-2005'!L210-'ICSY 1950-2003'!L210))</f>
        <v/>
      </c>
      <c r="M210" t="str">
        <f>IF('USGS 1970-2005'!M210="","",IF('ICSY 1950-2003'!M210="","",'USGS 1970-2005'!M210-'ICSY 1950-2003'!M210))</f>
        <v/>
      </c>
      <c r="N210" t="str">
        <f>IF('USGS 1970-2005'!N210="","",IF('ICSY 1950-2003'!N210="","",'USGS 1970-2005'!N210-'ICSY 1950-2003'!N210))</f>
        <v/>
      </c>
      <c r="O210" t="str">
        <f>IF('USGS 1970-2005'!O210="","",IF('ICSY 1950-2003'!O210="","",'USGS 1970-2005'!O210-'ICSY 1950-2003'!O210))</f>
        <v/>
      </c>
      <c r="P210" t="str">
        <f>IF('USGS 1970-2005'!P210="","",IF('ICSY 1950-2003'!P210="","",'USGS 1970-2005'!P210-'ICSY 1950-2003'!P210))</f>
        <v/>
      </c>
      <c r="Q210" t="str">
        <f>IF('USGS 1970-2005'!Q210="","",IF('ICSY 1950-2003'!Q210="","",'USGS 1970-2005'!Q210-'ICSY 1950-2003'!Q210))</f>
        <v/>
      </c>
      <c r="R210" t="str">
        <f>IF('USGS 1970-2005'!R210="","",IF('ICSY 1950-2003'!R210="","",'USGS 1970-2005'!R210-'ICSY 1950-2003'!R210))</f>
        <v/>
      </c>
      <c r="S210" t="str">
        <f>IF('USGS 1970-2005'!S210="","",IF('ICSY 1950-2003'!S210="","",'USGS 1970-2005'!S210-'ICSY 1950-2003'!S210))</f>
        <v/>
      </c>
      <c r="T210" t="str">
        <f>IF('USGS 1970-2005'!T210="","",IF('ICSY 1950-2003'!T210="","",'USGS 1970-2005'!T210-'ICSY 1950-2003'!T210))</f>
        <v/>
      </c>
      <c r="U210" t="str">
        <f>IF('USGS 1970-2005'!U210="","",IF('ICSY 1950-2003'!U210="","",'USGS 1970-2005'!U210-'ICSY 1950-2003'!U210))</f>
        <v/>
      </c>
      <c r="V210" t="str">
        <f>IF('USGS 1970-2005'!V210="","",IF('ICSY 1950-2003'!V210="","",'USGS 1970-2005'!V210-'ICSY 1950-2003'!V210))</f>
        <v/>
      </c>
      <c r="W210" t="str">
        <f>IF('USGS 1970-2005'!W210="","",IF('ICSY 1950-2003'!W210="","",'USGS 1970-2005'!W210-'ICSY 1950-2003'!W210))</f>
        <v/>
      </c>
      <c r="X210" t="str">
        <f>IF('USGS 1970-2005'!X210="","",IF('ICSY 1950-2003'!X210="","",'USGS 1970-2005'!X210-'ICSY 1950-2003'!X210))</f>
        <v/>
      </c>
      <c r="Y210" t="str">
        <f>IF('USGS 1970-2005'!Y210="","",IF('ICSY 1950-2003'!Y210="","",'USGS 1970-2005'!Y210-'ICSY 1950-2003'!Y210))</f>
        <v/>
      </c>
      <c r="Z210" t="str">
        <f>IF('USGS 1970-2005'!Z210="","",IF('ICSY 1950-2003'!Z210="","",'USGS 1970-2005'!Z210-'ICSY 1950-2003'!Z210))</f>
        <v/>
      </c>
      <c r="AA210" t="str">
        <f>IF('USGS 1970-2005'!AA210="","",IF('ICSY 1950-2003'!AA210="","",'USGS 1970-2005'!AA210-'ICSY 1950-2003'!AA210))</f>
        <v/>
      </c>
      <c r="AB210" t="str">
        <f>IF('USGS 1970-2005'!AB210="","",IF('ICSY 1950-2003'!AB210="","",'USGS 1970-2005'!AB210-'ICSY 1950-2003'!AB210))</f>
        <v/>
      </c>
      <c r="AC210" t="str">
        <f>IF('USGS 1970-2005'!AC210="","",IF('ICSY 1950-2003'!AC210="","",'USGS 1970-2005'!AC210-'ICSY 1950-2003'!AC210))</f>
        <v/>
      </c>
      <c r="AD210" t="str">
        <f>IF('USGS 1970-2005'!AD210="","",IF('ICSY 1950-2003'!AD210="","",'USGS 1970-2005'!AD210-'ICSY 1950-2003'!AD210))</f>
        <v/>
      </c>
      <c r="AE210" t="str">
        <f>IF('USGS 1970-2005'!AE210="","",IF('ICSY 1950-2003'!AE210="","",'USGS 1970-2005'!AE210-'ICSY 1950-2003'!AE210))</f>
        <v/>
      </c>
      <c r="AF210" t="str">
        <f>IF('USGS 1970-2005'!AF210="","",IF('ICSY 1950-2003'!AF210="","",'USGS 1970-2005'!AF210-'ICSY 1950-2003'!AF210))</f>
        <v/>
      </c>
      <c r="AG210" t="str">
        <f>IF('USGS 1970-2005'!AG210="","",IF('ICSY 1950-2003'!AG210="","",'USGS 1970-2005'!AG210-'ICSY 1950-2003'!AG210))</f>
        <v/>
      </c>
      <c r="AH210">
        <f>IF('USGS 1970-2005'!AH210="","",IF('ICSY 1950-2003'!AH210="","",'USGS 1970-2005'!AH210-'ICSY 1950-2003'!AH210))</f>
        <v>-46.800000000000011</v>
      </c>
      <c r="AI210">
        <f>IF('USGS 1970-2005'!AI210="","",IF('ICSY 1950-2003'!AI210="","",'USGS 1970-2005'!AI210-'ICSY 1950-2003'!AI210))</f>
        <v>38.5</v>
      </c>
      <c r="AJ210">
        <f>IF('USGS 1970-2005'!AJ210="","",IF('ICSY 1950-2003'!AJ210="","",'USGS 1970-2005'!AJ210-'ICSY 1950-2003'!AJ210))</f>
        <v>21.799999999999983</v>
      </c>
      <c r="AK210">
        <f>IF('USGS 1970-2005'!AK210="","",IF('ICSY 1950-2003'!AK210="","",'USGS 1970-2005'!AK210-'ICSY 1950-2003'!AK210))</f>
        <v>22</v>
      </c>
      <c r="AL210">
        <f>IF('USGS 1970-2005'!AL210="","",IF('ICSY 1950-2003'!AL210="","",'USGS 1970-2005'!AL210-'ICSY 1950-2003'!AL210))</f>
        <v>0.69999999999999574</v>
      </c>
      <c r="AM210">
        <f>IF('USGS 1970-2005'!AM210="","",IF('ICSY 1950-2003'!AM210="","",'USGS 1970-2005'!AM210-'ICSY 1950-2003'!AM210))</f>
        <v>-0.39999999999999858</v>
      </c>
      <c r="AN210">
        <f>IF('USGS 1970-2005'!AN210="","",IF('ICSY 1950-2003'!AN210="","",'USGS 1970-2005'!AN210-'ICSY 1950-2003'!AN210))</f>
        <v>0.30000000000000071</v>
      </c>
      <c r="AO210">
        <f>IF('USGS 1970-2005'!AO210="","",IF('ICSY 1950-2003'!AO210="","",'USGS 1970-2005'!AO210-'ICSY 1950-2003'!AO210))</f>
        <v>-3.2000000000000028</v>
      </c>
      <c r="AP210">
        <f>IF('USGS 1970-2005'!AP210="","",IF('ICSY 1950-2003'!AP210="","",'USGS 1970-2005'!AP210-'ICSY 1950-2003'!AP210))</f>
        <v>-4.8000000000000043</v>
      </c>
      <c r="AQ210">
        <f>IF('USGS 1970-2005'!AQ210="","",IF('ICSY 1950-2003'!AQ210="","",'USGS 1970-2005'!AQ210-'ICSY 1950-2003'!AQ210))</f>
        <v>1.0999999999999943</v>
      </c>
      <c r="AR210">
        <f>IF('USGS 1970-2005'!AR210="","",IF('ICSY 1950-2003'!AR210="","",'USGS 1970-2005'!AR210-'ICSY 1950-2003'!AR210))</f>
        <v>10.799999999999997</v>
      </c>
      <c r="AS210">
        <f>IF('USGS 1970-2005'!AS210="","",IF('ICSY 1950-2003'!AS210="","",'USGS 1970-2005'!AS210-'ICSY 1950-2003'!AS210))</f>
        <v>-0.30000000000001137</v>
      </c>
      <c r="AU210">
        <f t="shared" si="3"/>
        <v>2.619999999999997E-2</v>
      </c>
    </row>
    <row r="211" spans="1:47" x14ac:dyDescent="0.2">
      <c r="A211" t="s">
        <v>712</v>
      </c>
      <c r="B211" t="s">
        <v>608</v>
      </c>
      <c r="C211" t="s">
        <v>609</v>
      </c>
      <c r="L211">
        <f>IF('USGS 1970-2005'!L211="","",IF('ICSY 1950-2003'!L211="","",'USGS 1970-2005'!L211-'ICSY 1950-2003'!L211))</f>
        <v>-9.7299999999999898</v>
      </c>
      <c r="M211">
        <f>IF('USGS 1970-2005'!M211="","",IF('ICSY 1950-2003'!M211="","",'USGS 1970-2005'!M211-'ICSY 1950-2003'!M211))</f>
        <v>-0.81999999999999318</v>
      </c>
      <c r="N211">
        <f>IF('USGS 1970-2005'!N211="","",IF('ICSY 1950-2003'!N211="","",'USGS 1970-2005'!N211-'ICSY 1950-2003'!N211))</f>
        <v>0.27000000000001023</v>
      </c>
      <c r="O211">
        <f>IF('USGS 1970-2005'!O211="","",IF('ICSY 1950-2003'!O211="","",'USGS 1970-2005'!O211-'ICSY 1950-2003'!O211))</f>
        <v>0.55000000000001137</v>
      </c>
      <c r="P211">
        <f>IF('USGS 1970-2005'!P211="","",IF('ICSY 1950-2003'!P211="","",'USGS 1970-2005'!P211-'ICSY 1950-2003'!P211))</f>
        <v>0.36000000000001364</v>
      </c>
      <c r="Q211">
        <f>IF('USGS 1970-2005'!Q211="","",IF('ICSY 1950-2003'!Q211="","",'USGS 1970-2005'!Q211-'ICSY 1950-2003'!Q211))</f>
        <v>0.36000000000001364</v>
      </c>
      <c r="R211">
        <f>IF('USGS 1970-2005'!R211="","",IF('ICSY 1950-2003'!R211="","",'USGS 1970-2005'!R211-'ICSY 1950-2003'!R211))</f>
        <v>-2.1800000000000068</v>
      </c>
      <c r="S211">
        <f>IF('USGS 1970-2005'!S211="","",IF('ICSY 1950-2003'!S211="","",'USGS 1970-2005'!S211-'ICSY 1950-2003'!S211))</f>
        <v>13.910000000000025</v>
      </c>
      <c r="T211">
        <f>IF('USGS 1970-2005'!T211="","",IF('ICSY 1950-2003'!T211="","",'USGS 1970-2005'!T211-'ICSY 1950-2003'!T211))</f>
        <v>0.81999999999999318</v>
      </c>
      <c r="U211">
        <f>IF('USGS 1970-2005'!U211="","",IF('ICSY 1950-2003'!U211="","",'USGS 1970-2005'!U211-'ICSY 1950-2003'!U211))</f>
        <v>0.91000000000002501</v>
      </c>
      <c r="V211">
        <f>IF('USGS 1970-2005'!V211="","",IF('ICSY 1950-2003'!V211="","",'USGS 1970-2005'!V211-'ICSY 1950-2003'!V211))</f>
        <v>-11.089999999999975</v>
      </c>
      <c r="W211">
        <f>IF('USGS 1970-2005'!W211="","",IF('ICSY 1950-2003'!W211="","",'USGS 1970-2005'!W211-'ICSY 1950-2003'!W211))</f>
        <v>-2.3600000000000136</v>
      </c>
      <c r="X211">
        <f>IF('USGS 1970-2005'!X211="","",IF('ICSY 1950-2003'!X211="","",'USGS 1970-2005'!X211-'ICSY 1950-2003'!X211))</f>
        <v>64</v>
      </c>
      <c r="Y211">
        <f>IF('USGS 1970-2005'!Y211="","",IF('ICSY 1950-2003'!Y211="","",'USGS 1970-2005'!Y211-'ICSY 1950-2003'!Y211))</f>
        <v>171.18</v>
      </c>
      <c r="Z211">
        <f>IF('USGS 1970-2005'!Z211="","",IF('ICSY 1950-2003'!Z211="","",'USGS 1970-2005'!Z211-'ICSY 1950-2003'!Z211))</f>
        <v>1.910000000000025</v>
      </c>
      <c r="AA211">
        <f>IF('USGS 1970-2005'!AA211="","",IF('ICSY 1950-2003'!AA211="","",'USGS 1970-2005'!AA211-'ICSY 1950-2003'!AA211))</f>
        <v>-76</v>
      </c>
      <c r="AB211">
        <f>IF('USGS 1970-2005'!AB211="","",IF('ICSY 1950-2003'!AB211="","",'USGS 1970-2005'!AB211-'ICSY 1950-2003'!AB211))</f>
        <v>-135</v>
      </c>
      <c r="AC211">
        <f>IF('USGS 1970-2005'!AC211="","",IF('ICSY 1950-2003'!AC211="","",'USGS 1970-2005'!AC211-'ICSY 1950-2003'!AC211))</f>
        <v>-198</v>
      </c>
      <c r="AD211">
        <f>IF('USGS 1970-2005'!AD211="","",IF('ICSY 1950-2003'!AD211="","",'USGS 1970-2005'!AD211-'ICSY 1950-2003'!AD211))</f>
        <v>-292.63</v>
      </c>
      <c r="AE211">
        <f>IF('USGS 1970-2005'!AE211="","",IF('ICSY 1950-2003'!AE211="","",'USGS 1970-2005'!AE211-'ICSY 1950-2003'!AE211))</f>
        <v>-55</v>
      </c>
      <c r="AF211">
        <f>IF('USGS 1970-2005'!AF211="","",IF('ICSY 1950-2003'!AF211="","",'USGS 1970-2005'!AF211-'ICSY 1950-2003'!AF211))</f>
        <v>-124</v>
      </c>
      <c r="AG211">
        <f>IF('USGS 1970-2005'!AG211="","",IF('ICSY 1950-2003'!AG211="","",'USGS 1970-2005'!AG211-'ICSY 1950-2003'!AG211))</f>
        <v>-482</v>
      </c>
      <c r="AH211">
        <f>IF('USGS 1970-2005'!AH211="","",IF('ICSY 1950-2003'!AH211="","",'USGS 1970-2005'!AH211-'ICSY 1950-2003'!AH211))</f>
        <v>-137</v>
      </c>
      <c r="AI211">
        <f>IF('USGS 1970-2005'!AI211="","",IF('ICSY 1950-2003'!AI211="","",'USGS 1970-2005'!AI211-'ICSY 1950-2003'!AI211))</f>
        <v>-209</v>
      </c>
      <c r="AJ211">
        <f>IF('USGS 1970-2005'!AJ211="","",IF('ICSY 1950-2003'!AJ211="","",'USGS 1970-2005'!AJ211-'ICSY 1950-2003'!AJ211))</f>
        <v>-196</v>
      </c>
      <c r="AK211">
        <f>IF('USGS 1970-2005'!AK211="","",IF('ICSY 1950-2003'!AK211="","",'USGS 1970-2005'!AK211-'ICSY 1950-2003'!AK211))</f>
        <v>-143</v>
      </c>
      <c r="AL211">
        <f>IF('USGS 1970-2005'!AL211="","",IF('ICSY 1950-2003'!AL211="","",'USGS 1970-2005'!AL211-'ICSY 1950-2003'!AL211))</f>
        <v>606</v>
      </c>
      <c r="AM211">
        <f>IF('USGS 1970-2005'!AM211="","",IF('ICSY 1950-2003'!AM211="","",'USGS 1970-2005'!AM211-'ICSY 1950-2003'!AM211))</f>
        <v>529</v>
      </c>
      <c r="AN211">
        <f>IF('USGS 1970-2005'!AN211="","",IF('ICSY 1950-2003'!AN211="","",'USGS 1970-2005'!AN211-'ICSY 1950-2003'!AN211))</f>
        <v>0</v>
      </c>
      <c r="AO211">
        <f>IF('USGS 1970-2005'!AO211="","",IF('ICSY 1950-2003'!AO211="","",'USGS 1970-2005'!AO211-'ICSY 1950-2003'!AO211))</f>
        <v>0</v>
      </c>
      <c r="AP211">
        <f>IF('USGS 1970-2005'!AP211="","",IF('ICSY 1950-2003'!AP211="","",'USGS 1970-2005'!AP211-'ICSY 1950-2003'!AP211))</f>
        <v>0</v>
      </c>
      <c r="AQ211">
        <f>IF('USGS 1970-2005'!AQ211="","",IF('ICSY 1950-2003'!AQ211="","",'USGS 1970-2005'!AQ211-'ICSY 1950-2003'!AQ211))</f>
        <v>20</v>
      </c>
      <c r="AR211">
        <f>IF('USGS 1970-2005'!AR211="","",IF('ICSY 1950-2003'!AR211="","",'USGS 1970-2005'!AR211-'ICSY 1950-2003'!AR211))</f>
        <v>0</v>
      </c>
      <c r="AS211">
        <f>IF('USGS 1970-2005'!AS211="","",IF('ICSY 1950-2003'!AS211="","",'USGS 1970-2005'!AS211-'ICSY 1950-2003'!AS211))</f>
        <v>0</v>
      </c>
      <c r="AU211">
        <f t="shared" si="3"/>
        <v>1.012</v>
      </c>
    </row>
    <row r="212" spans="1:47" x14ac:dyDescent="0.2">
      <c r="A212" t="s">
        <v>610</v>
      </c>
      <c r="B212" t="s">
        <v>611</v>
      </c>
      <c r="C212" t="s">
        <v>612</v>
      </c>
      <c r="L212">
        <f>IF('USGS 1970-2005'!L212="","",IF('ICSY 1950-2003'!L212="","",'USGS 1970-2005'!L212-'ICSY 1950-2003'!L212))</f>
        <v>5.7300000000000182</v>
      </c>
      <c r="M212">
        <f>IF('USGS 1970-2005'!M212="","",IF('ICSY 1950-2003'!M212="","",'USGS 1970-2005'!M212-'ICSY 1950-2003'!M212))</f>
        <v>13.550000000000182</v>
      </c>
      <c r="N212">
        <f>IF('USGS 1970-2005'!N212="","",IF('ICSY 1950-2003'!N212="","",'USGS 1970-2005'!N212-'ICSY 1950-2003'!N212))</f>
        <v>9.0900000000001455</v>
      </c>
      <c r="O212">
        <f>IF('USGS 1970-2005'!O212="","",IF('ICSY 1950-2003'!O212="","",'USGS 1970-2005'!O212-'ICSY 1950-2003'!O212))</f>
        <v>30.639999999999873</v>
      </c>
      <c r="P212">
        <f>IF('USGS 1970-2005'!P212="","",IF('ICSY 1950-2003'!P212="","",'USGS 1970-2005'!P212-'ICSY 1950-2003'!P212))</f>
        <v>50.909999999999854</v>
      </c>
      <c r="Q212">
        <f>IF('USGS 1970-2005'!Q212="","",IF('ICSY 1950-2003'!Q212="","",'USGS 1970-2005'!Q212-'ICSY 1950-2003'!Q212))</f>
        <v>8.5500000000001819</v>
      </c>
      <c r="R212">
        <f>IF('USGS 1970-2005'!R212="","",IF('ICSY 1950-2003'!R212="","",'USGS 1970-2005'!R212-'ICSY 1950-2003'!R212))</f>
        <v>31.090000000000146</v>
      </c>
      <c r="S212">
        <f>IF('USGS 1970-2005'!S212="","",IF('ICSY 1950-2003'!S212="","",'USGS 1970-2005'!S212-'ICSY 1950-2003'!S212))</f>
        <v>37.909999999999854</v>
      </c>
      <c r="T212">
        <f>IF('USGS 1970-2005'!T212="","",IF('ICSY 1950-2003'!T212="","",'USGS 1970-2005'!T212-'ICSY 1950-2003'!T212))</f>
        <v>46.819999999999709</v>
      </c>
      <c r="U212">
        <f>IF('USGS 1970-2005'!U212="","",IF('ICSY 1950-2003'!U212="","",'USGS 1970-2005'!U212-'ICSY 1950-2003'!U212))</f>
        <v>33.359999999999673</v>
      </c>
      <c r="V212">
        <f>IF('USGS 1970-2005'!V212="","",IF('ICSY 1950-2003'!V212="","",'USGS 1970-2005'!V212-'ICSY 1950-2003'!V212))</f>
        <v>-10.819999999999709</v>
      </c>
      <c r="W212">
        <f>IF('USGS 1970-2005'!W212="","",IF('ICSY 1950-2003'!W212="","",'USGS 1970-2005'!W212-'ICSY 1950-2003'!W212))</f>
        <v>-46.639999999999418</v>
      </c>
      <c r="X212">
        <f>IF('USGS 1970-2005'!X212="","",IF('ICSY 1950-2003'!X212="","",'USGS 1970-2005'!X212-'ICSY 1950-2003'!X212))</f>
        <v>-33.269999999999527</v>
      </c>
      <c r="Y212">
        <f>IF('USGS 1970-2005'!Y212="","",IF('ICSY 1950-2003'!Y212="","",'USGS 1970-2005'!Y212-'ICSY 1950-2003'!Y212))</f>
        <v>-22.819999999999709</v>
      </c>
      <c r="Z212">
        <f>IF('USGS 1970-2005'!Z212="","",IF('ICSY 1950-2003'!Z212="","",'USGS 1970-2005'!Z212-'ICSY 1950-2003'!Z212))</f>
        <v>-13.729999999999563</v>
      </c>
      <c r="AA212">
        <f>IF('USGS 1970-2005'!AA212="","",IF('ICSY 1950-2003'!AA212="","",'USGS 1970-2005'!AA212-'ICSY 1950-2003'!AA212))</f>
        <v>-18.269999999999527</v>
      </c>
      <c r="AB212">
        <f>IF('USGS 1970-2005'!AB212="","",IF('ICSY 1950-2003'!AB212="","",'USGS 1970-2005'!AB212-'ICSY 1950-2003'!AB212))</f>
        <v>-75</v>
      </c>
      <c r="AC212">
        <f>IF('USGS 1970-2005'!AC212="","",IF('ICSY 1950-2003'!AC212="","",'USGS 1970-2005'!AC212-'ICSY 1950-2003'!AC212))</f>
        <v>0.90999999999985448</v>
      </c>
      <c r="AD212">
        <f>IF('USGS 1970-2005'!AD212="","",IF('ICSY 1950-2003'!AD212="","",'USGS 1970-2005'!AD212-'ICSY 1950-2003'!AD212))</f>
        <v>-5.069999999999709</v>
      </c>
      <c r="AE212">
        <f>IF('USGS 1970-2005'!AE212="","",IF('ICSY 1950-2003'!AE212="","",'USGS 1970-2005'!AE212-'ICSY 1950-2003'!AE212))</f>
        <v>0</v>
      </c>
      <c r="AF212">
        <f>IF('USGS 1970-2005'!AF212="","",IF('ICSY 1950-2003'!AF212="","",'USGS 1970-2005'!AF212-'ICSY 1950-2003'!AF212))</f>
        <v>0</v>
      </c>
      <c r="AG212">
        <f>IF('USGS 1970-2005'!AG212="","",IF('ICSY 1950-2003'!AG212="","",'USGS 1970-2005'!AG212-'ICSY 1950-2003'!AG212))</f>
        <v>-1110</v>
      </c>
      <c r="AH212">
        <f>IF('USGS 1970-2005'!AH212="","",IF('ICSY 1950-2003'!AH212="","",'USGS 1970-2005'!AH212-'ICSY 1950-2003'!AH212))</f>
        <v>121</v>
      </c>
      <c r="AI212">
        <f>IF('USGS 1970-2005'!AI212="","",IF('ICSY 1950-2003'!AI212="","",'USGS 1970-2005'!AI212-'ICSY 1950-2003'!AI212))</f>
        <v>570</v>
      </c>
      <c r="AJ212">
        <f>IF('USGS 1970-2005'!AJ212="","",IF('ICSY 1950-2003'!AJ212="","",'USGS 1970-2005'!AJ212-'ICSY 1950-2003'!AJ212))</f>
        <v>-29</v>
      </c>
      <c r="AK212">
        <f>IF('USGS 1970-2005'!AK212="","",IF('ICSY 1950-2003'!AK212="","",'USGS 1970-2005'!AK212-'ICSY 1950-2003'!AK212))</f>
        <v>849</v>
      </c>
      <c r="AL212">
        <f>IF('USGS 1970-2005'!AL212="","",IF('ICSY 1950-2003'!AL212="","",'USGS 1970-2005'!AL212-'ICSY 1950-2003'!AL212))</f>
        <v>-149</v>
      </c>
      <c r="AM212">
        <f>IF('USGS 1970-2005'!AM212="","",IF('ICSY 1950-2003'!AM212="","",'USGS 1970-2005'!AM212-'ICSY 1950-2003'!AM212))</f>
        <v>173</v>
      </c>
      <c r="AN212">
        <f>IF('USGS 1970-2005'!AN212="","",IF('ICSY 1950-2003'!AN212="","",'USGS 1970-2005'!AN212-'ICSY 1950-2003'!AN212))</f>
        <v>0</v>
      </c>
      <c r="AO212">
        <f>IF('USGS 1970-2005'!AO212="","",IF('ICSY 1950-2003'!AO212="","",'USGS 1970-2005'!AO212-'ICSY 1950-2003'!AO212))</f>
        <v>0</v>
      </c>
      <c r="AP212">
        <f>IF('USGS 1970-2005'!AP212="","",IF('ICSY 1950-2003'!AP212="","",'USGS 1970-2005'!AP212-'ICSY 1950-2003'!AP212))</f>
        <v>0</v>
      </c>
      <c r="AQ212">
        <f>IF('USGS 1970-2005'!AQ212="","",IF('ICSY 1950-2003'!AQ212="","",'USGS 1970-2005'!AQ212-'ICSY 1950-2003'!AQ212))</f>
        <v>0</v>
      </c>
      <c r="AR212">
        <f>IF('USGS 1970-2005'!AR212="","",IF('ICSY 1950-2003'!AR212="","",'USGS 1970-2005'!AR212-'ICSY 1950-2003'!AR212))</f>
        <v>0</v>
      </c>
      <c r="AS212">
        <f>IF('USGS 1970-2005'!AS212="","",IF('ICSY 1950-2003'!AS212="","",'USGS 1970-2005'!AS212-'ICSY 1950-2003'!AS212))</f>
        <v>0</v>
      </c>
      <c r="AU212">
        <f t="shared" si="3"/>
        <v>0.873</v>
      </c>
    </row>
    <row r="213" spans="1:47" x14ac:dyDescent="0.2">
      <c r="A213" t="s">
        <v>613</v>
      </c>
      <c r="B213" t="s">
        <v>614</v>
      </c>
      <c r="C213" t="s">
        <v>615</v>
      </c>
      <c r="L213" t="str">
        <f>IF('USGS 1970-2005'!L213="","",IF('ICSY 1950-2003'!L213="","",'USGS 1970-2005'!L213-'ICSY 1950-2003'!L213))</f>
        <v/>
      </c>
      <c r="M213" t="str">
        <f>IF('USGS 1970-2005'!M213="","",IF('ICSY 1950-2003'!M213="","",'USGS 1970-2005'!M213-'ICSY 1950-2003'!M213))</f>
        <v/>
      </c>
      <c r="N213" t="str">
        <f>IF('USGS 1970-2005'!N213="","",IF('ICSY 1950-2003'!N213="","",'USGS 1970-2005'!N213-'ICSY 1950-2003'!N213))</f>
        <v/>
      </c>
      <c r="O213" t="str">
        <f>IF('USGS 1970-2005'!O213="","",IF('ICSY 1950-2003'!O213="","",'USGS 1970-2005'!O213-'ICSY 1950-2003'!O213))</f>
        <v/>
      </c>
      <c r="P213" t="str">
        <f>IF('USGS 1970-2005'!P213="","",IF('ICSY 1950-2003'!P213="","",'USGS 1970-2005'!P213-'ICSY 1950-2003'!P213))</f>
        <v/>
      </c>
      <c r="Q213" t="str">
        <f>IF('USGS 1970-2005'!Q213="","",IF('ICSY 1950-2003'!Q213="","",'USGS 1970-2005'!Q213-'ICSY 1950-2003'!Q213))</f>
        <v/>
      </c>
      <c r="R213" t="str">
        <f>IF('USGS 1970-2005'!R213="","",IF('ICSY 1950-2003'!R213="","",'USGS 1970-2005'!R213-'ICSY 1950-2003'!R213))</f>
        <v/>
      </c>
      <c r="S213" t="str">
        <f>IF('USGS 1970-2005'!S213="","",IF('ICSY 1950-2003'!S213="","",'USGS 1970-2005'!S213-'ICSY 1950-2003'!S213))</f>
        <v/>
      </c>
      <c r="T213" t="str">
        <f>IF('USGS 1970-2005'!T213="","",IF('ICSY 1950-2003'!T213="","",'USGS 1970-2005'!T213-'ICSY 1950-2003'!T213))</f>
        <v/>
      </c>
      <c r="U213" t="str">
        <f>IF('USGS 1970-2005'!U213="","",IF('ICSY 1950-2003'!U213="","",'USGS 1970-2005'!U213-'ICSY 1950-2003'!U213))</f>
        <v/>
      </c>
      <c r="V213" t="str">
        <f>IF('USGS 1970-2005'!V213="","",IF('ICSY 1950-2003'!V213="","",'USGS 1970-2005'!V213-'ICSY 1950-2003'!V213))</f>
        <v/>
      </c>
      <c r="W213" t="str">
        <f>IF('USGS 1970-2005'!W213="","",IF('ICSY 1950-2003'!W213="","",'USGS 1970-2005'!W213-'ICSY 1950-2003'!W213))</f>
        <v/>
      </c>
      <c r="X213" t="str">
        <f>IF('USGS 1970-2005'!X213="","",IF('ICSY 1950-2003'!X213="","",'USGS 1970-2005'!X213-'ICSY 1950-2003'!X213))</f>
        <v/>
      </c>
      <c r="Y213" t="str">
        <f>IF('USGS 1970-2005'!Y213="","",IF('ICSY 1950-2003'!Y213="","",'USGS 1970-2005'!Y213-'ICSY 1950-2003'!Y213))</f>
        <v/>
      </c>
      <c r="Z213" t="str">
        <f>IF('USGS 1970-2005'!Z213="","",IF('ICSY 1950-2003'!Z213="","",'USGS 1970-2005'!Z213-'ICSY 1950-2003'!Z213))</f>
        <v/>
      </c>
      <c r="AA213" t="str">
        <f>IF('USGS 1970-2005'!AA213="","",IF('ICSY 1950-2003'!AA213="","",'USGS 1970-2005'!AA213-'ICSY 1950-2003'!AA213))</f>
        <v/>
      </c>
      <c r="AB213" t="str">
        <f>IF('USGS 1970-2005'!AB213="","",IF('ICSY 1950-2003'!AB213="","",'USGS 1970-2005'!AB213-'ICSY 1950-2003'!AB213))</f>
        <v/>
      </c>
      <c r="AC213" t="str">
        <f>IF('USGS 1970-2005'!AC213="","",IF('ICSY 1950-2003'!AC213="","",'USGS 1970-2005'!AC213-'ICSY 1950-2003'!AC213))</f>
        <v/>
      </c>
      <c r="AD213" t="str">
        <f>IF('USGS 1970-2005'!AD213="","",IF('ICSY 1950-2003'!AD213="","",'USGS 1970-2005'!AD213-'ICSY 1950-2003'!AD213))</f>
        <v/>
      </c>
      <c r="AE213" t="str">
        <f>IF('USGS 1970-2005'!AE213="","",IF('ICSY 1950-2003'!AE213="","",'USGS 1970-2005'!AE213-'ICSY 1950-2003'!AE213))</f>
        <v/>
      </c>
      <c r="AF213" t="str">
        <f>IF('USGS 1970-2005'!AF213="","",IF('ICSY 1950-2003'!AF213="","",'USGS 1970-2005'!AF213-'ICSY 1950-2003'!AF213))</f>
        <v/>
      </c>
      <c r="AG213" t="str">
        <f>IF('USGS 1970-2005'!AG213="","",IF('ICSY 1950-2003'!AG213="","",'USGS 1970-2005'!AG213-'ICSY 1950-2003'!AG213))</f>
        <v/>
      </c>
      <c r="AH213" t="str">
        <f>IF('USGS 1970-2005'!AH213="","",IF('ICSY 1950-2003'!AH213="","",'USGS 1970-2005'!AH213-'ICSY 1950-2003'!AH213))</f>
        <v/>
      </c>
      <c r="AI213" t="str">
        <f>IF('USGS 1970-2005'!AI213="","",IF('ICSY 1950-2003'!AI213="","",'USGS 1970-2005'!AI213-'ICSY 1950-2003'!AI213))</f>
        <v/>
      </c>
      <c r="AJ213" t="str">
        <f>IF('USGS 1970-2005'!AJ213="","",IF('ICSY 1950-2003'!AJ213="","",'USGS 1970-2005'!AJ213-'ICSY 1950-2003'!AJ213))</f>
        <v/>
      </c>
      <c r="AK213" t="str">
        <f>IF('USGS 1970-2005'!AK213="","",IF('ICSY 1950-2003'!AK213="","",'USGS 1970-2005'!AK213-'ICSY 1950-2003'!AK213))</f>
        <v/>
      </c>
      <c r="AL213" t="str">
        <f>IF('USGS 1970-2005'!AL213="","",IF('ICSY 1950-2003'!AL213="","",'USGS 1970-2005'!AL213-'ICSY 1950-2003'!AL213))</f>
        <v/>
      </c>
      <c r="AM213" t="str">
        <f>IF('USGS 1970-2005'!AM213="","",IF('ICSY 1950-2003'!AM213="","",'USGS 1970-2005'!AM213-'ICSY 1950-2003'!AM213))</f>
        <v/>
      </c>
      <c r="AN213" t="str">
        <f>IF('USGS 1970-2005'!AN213="","",IF('ICSY 1950-2003'!AN213="","",'USGS 1970-2005'!AN213-'ICSY 1950-2003'!AN213))</f>
        <v/>
      </c>
      <c r="AO213" t="str">
        <f>IF('USGS 1970-2005'!AO213="","",IF('ICSY 1950-2003'!AO213="","",'USGS 1970-2005'!AO213-'ICSY 1950-2003'!AO213))</f>
        <v/>
      </c>
      <c r="AP213" t="str">
        <f>IF('USGS 1970-2005'!AP213="","",IF('ICSY 1950-2003'!AP213="","",'USGS 1970-2005'!AP213-'ICSY 1950-2003'!AP213))</f>
        <v/>
      </c>
      <c r="AQ213" t="str">
        <f>IF('USGS 1970-2005'!AQ213="","",IF('ICSY 1950-2003'!AQ213="","",'USGS 1970-2005'!AQ213-'ICSY 1950-2003'!AQ213))</f>
        <v/>
      </c>
      <c r="AR213" t="str">
        <f>IF('USGS 1970-2005'!AR213="","",IF('ICSY 1950-2003'!AR213="","",'USGS 1970-2005'!AR213-'ICSY 1950-2003'!AR213))</f>
        <v/>
      </c>
      <c r="AS213" t="str">
        <f>IF('USGS 1970-2005'!AS213="","",IF('ICSY 1950-2003'!AS213="","",'USGS 1970-2005'!AS213-'ICSY 1950-2003'!AS213))</f>
        <v/>
      </c>
      <c r="AU213">
        <f t="shared" si="3"/>
        <v>0</v>
      </c>
    </row>
    <row r="214" spans="1:47" x14ac:dyDescent="0.2">
      <c r="A214" t="s">
        <v>616</v>
      </c>
      <c r="B214" t="s">
        <v>617</v>
      </c>
      <c r="C214" t="s">
        <v>618</v>
      </c>
      <c r="L214" t="str">
        <f>IF('USGS 1970-2005'!L214="","",IF('ICSY 1950-2003'!L214="","",'USGS 1970-2005'!L214-'ICSY 1950-2003'!L214))</f>
        <v/>
      </c>
      <c r="M214">
        <f>IF('USGS 1970-2005'!M214="","",IF('ICSY 1950-2003'!M214="","",'USGS 1970-2005'!M214-'ICSY 1950-2003'!M214))</f>
        <v>7514.64</v>
      </c>
      <c r="N214">
        <f>IF('USGS 1970-2005'!N214="","",IF('ICSY 1950-2003'!N214="","",'USGS 1970-2005'!N214-'ICSY 1950-2003'!N214))</f>
        <v>8331.82</v>
      </c>
      <c r="O214">
        <f>IF('USGS 1970-2005'!O214="","",IF('ICSY 1950-2003'!O214="","",'USGS 1970-2005'!O214-'ICSY 1950-2003'!O214))</f>
        <v>-3.4500000000000028</v>
      </c>
      <c r="P214">
        <f>IF('USGS 1970-2005'!P214="","",IF('ICSY 1950-2003'!P214="","",'USGS 1970-2005'!P214-'ICSY 1950-2003'!P214))</f>
        <v>0.18000000000000682</v>
      </c>
      <c r="Q214" t="str">
        <f>IF('USGS 1970-2005'!Q214="","",IF('ICSY 1950-2003'!Q214="","",'USGS 1970-2005'!Q214-'ICSY 1950-2003'!Q214))</f>
        <v/>
      </c>
      <c r="R214" t="str">
        <f>IF('USGS 1970-2005'!R214="","",IF('ICSY 1950-2003'!R214="","",'USGS 1970-2005'!R214-'ICSY 1950-2003'!R214))</f>
        <v/>
      </c>
      <c r="S214" t="str">
        <f>IF('USGS 1970-2005'!S214="","",IF('ICSY 1950-2003'!S214="","",'USGS 1970-2005'!S214-'ICSY 1950-2003'!S214))</f>
        <v/>
      </c>
      <c r="T214" t="str">
        <f>IF('USGS 1970-2005'!T214="","",IF('ICSY 1950-2003'!T214="","",'USGS 1970-2005'!T214-'ICSY 1950-2003'!T214))</f>
        <v/>
      </c>
      <c r="U214" t="str">
        <f>IF('USGS 1970-2005'!U214="","",IF('ICSY 1950-2003'!U214="","",'USGS 1970-2005'!U214-'ICSY 1950-2003'!U214))</f>
        <v/>
      </c>
      <c r="V214">
        <f>IF('USGS 1970-2005'!V214="","",IF('ICSY 1950-2003'!V214="","",'USGS 1970-2005'!V214-'ICSY 1950-2003'!V214))</f>
        <v>-3.3600000000000136</v>
      </c>
      <c r="W214">
        <f>IF('USGS 1970-2005'!W214="","",IF('ICSY 1950-2003'!W214="","",'USGS 1970-2005'!W214-'ICSY 1950-2003'!W214))</f>
        <v>6.4499999999999886</v>
      </c>
      <c r="X214">
        <f>IF('USGS 1970-2005'!X214="","",IF('ICSY 1950-2003'!X214="","",'USGS 1970-2005'!X214-'ICSY 1950-2003'!X214))</f>
        <v>8</v>
      </c>
      <c r="Y214">
        <f>IF('USGS 1970-2005'!Y214="","",IF('ICSY 1950-2003'!Y214="","",'USGS 1970-2005'!Y214-'ICSY 1950-2003'!Y214))</f>
        <v>0.73000000000001819</v>
      </c>
      <c r="Z214">
        <f>IF('USGS 1970-2005'!Z214="","",IF('ICSY 1950-2003'!Z214="","",'USGS 1970-2005'!Z214-'ICSY 1950-2003'!Z214))</f>
        <v>0.64000000000001478</v>
      </c>
      <c r="AA214">
        <f>IF('USGS 1970-2005'!AA214="","",IF('ICSY 1950-2003'!AA214="","",'USGS 1970-2005'!AA214-'ICSY 1950-2003'!AA214))</f>
        <v>0.55000000000001137</v>
      </c>
      <c r="AB214">
        <f>IF('USGS 1970-2005'!AB214="","",IF('ICSY 1950-2003'!AB214="","",'USGS 1970-2005'!AB214-'ICSY 1950-2003'!AB214))</f>
        <v>11.090000000000032</v>
      </c>
      <c r="AC214">
        <f>IF('USGS 1970-2005'!AC214="","",IF('ICSY 1950-2003'!AC214="","",'USGS 1970-2005'!AC214-'ICSY 1950-2003'!AC214))</f>
        <v>0</v>
      </c>
      <c r="AD214">
        <f>IF('USGS 1970-2005'!AD214="","",IF('ICSY 1950-2003'!AD214="","",'USGS 1970-2005'!AD214-'ICSY 1950-2003'!AD214))</f>
        <v>-0.61000000000001364</v>
      </c>
      <c r="AE214">
        <f>IF('USGS 1970-2005'!AE214="","",IF('ICSY 1950-2003'!AE214="","",'USGS 1970-2005'!AE214-'ICSY 1950-2003'!AE214))</f>
        <v>0</v>
      </c>
      <c r="AF214">
        <f>IF('USGS 1970-2005'!AF214="","",IF('ICSY 1950-2003'!AF214="","",'USGS 1970-2005'!AF214-'ICSY 1950-2003'!AF214))</f>
        <v>0</v>
      </c>
      <c r="AG214">
        <f>IF('USGS 1970-2005'!AG214="","",IF('ICSY 1950-2003'!AG214="","",'USGS 1970-2005'!AG214-'ICSY 1950-2003'!AG214))</f>
        <v>0</v>
      </c>
      <c r="AH214">
        <f>IF('USGS 1970-2005'!AH214="","",IF('ICSY 1950-2003'!AH214="","",'USGS 1970-2005'!AH214-'ICSY 1950-2003'!AH214))</f>
        <v>0</v>
      </c>
      <c r="AI214">
        <f>IF('USGS 1970-2005'!AI214="","",IF('ICSY 1950-2003'!AI214="","",'USGS 1970-2005'!AI214-'ICSY 1950-2003'!AI214))</f>
        <v>0</v>
      </c>
      <c r="AJ214">
        <f>IF('USGS 1970-2005'!AJ214="","",IF('ICSY 1950-2003'!AJ214="","",'USGS 1970-2005'!AJ214-'ICSY 1950-2003'!AJ214))</f>
        <v>64</v>
      </c>
      <c r="AK214">
        <f>IF('USGS 1970-2005'!AK214="","",IF('ICSY 1950-2003'!AK214="","",'USGS 1970-2005'!AK214-'ICSY 1950-2003'!AK214))</f>
        <v>0</v>
      </c>
      <c r="AL214">
        <f>IF('USGS 1970-2005'!AL214="","",IF('ICSY 1950-2003'!AL214="","",'USGS 1970-2005'!AL214-'ICSY 1950-2003'!AL214))</f>
        <v>0</v>
      </c>
      <c r="AM214">
        <f>IF('USGS 1970-2005'!AM214="","",IF('ICSY 1950-2003'!AM214="","",'USGS 1970-2005'!AM214-'ICSY 1950-2003'!AM214))</f>
        <v>0</v>
      </c>
      <c r="AN214">
        <f>IF('USGS 1970-2005'!AN214="","",IF('ICSY 1950-2003'!AN214="","",'USGS 1970-2005'!AN214-'ICSY 1950-2003'!AN214))</f>
        <v>0</v>
      </c>
      <c r="AO214">
        <f>IF('USGS 1970-2005'!AO214="","",IF('ICSY 1950-2003'!AO214="","",'USGS 1970-2005'!AO214-'ICSY 1950-2003'!AO214))</f>
        <v>0</v>
      </c>
      <c r="AP214">
        <f>IF('USGS 1970-2005'!AP214="","",IF('ICSY 1950-2003'!AP214="","",'USGS 1970-2005'!AP214-'ICSY 1950-2003'!AP214))</f>
        <v>0</v>
      </c>
      <c r="AQ214">
        <f>IF('USGS 1970-2005'!AQ214="","",IF('ICSY 1950-2003'!AQ214="","",'USGS 1970-2005'!AQ214-'ICSY 1950-2003'!AQ214))</f>
        <v>0</v>
      </c>
      <c r="AR214">
        <f>IF('USGS 1970-2005'!AR214="","",IF('ICSY 1950-2003'!AR214="","",'USGS 1970-2005'!AR214-'ICSY 1950-2003'!AR214))</f>
        <v>0</v>
      </c>
      <c r="AS214">
        <f>IF('USGS 1970-2005'!AS214="","",IF('ICSY 1950-2003'!AS214="","",'USGS 1970-2005'!AS214-'ICSY 1950-2003'!AS214))</f>
        <v>0</v>
      </c>
      <c r="AU214">
        <f t="shared" si="3"/>
        <v>0</v>
      </c>
    </row>
    <row r="215" spans="1:47" x14ac:dyDescent="0.2">
      <c r="A215" t="s">
        <v>619</v>
      </c>
      <c r="B215" t="s">
        <v>620</v>
      </c>
      <c r="C215" t="s">
        <v>621</v>
      </c>
      <c r="L215" t="str">
        <f>IF('USGS 1970-2005'!L215="","",IF('ICSY 1950-2003'!L215="","",'USGS 1970-2005'!L215-'ICSY 1950-2003'!L215))</f>
        <v/>
      </c>
      <c r="M215" t="str">
        <f>IF('USGS 1970-2005'!M215="","",IF('ICSY 1950-2003'!M215="","",'USGS 1970-2005'!M215-'ICSY 1950-2003'!M215))</f>
        <v/>
      </c>
      <c r="N215" t="str">
        <f>IF('USGS 1970-2005'!N215="","",IF('ICSY 1950-2003'!N215="","",'USGS 1970-2005'!N215-'ICSY 1950-2003'!N215))</f>
        <v/>
      </c>
      <c r="O215" t="str">
        <f>IF('USGS 1970-2005'!O215="","",IF('ICSY 1950-2003'!O215="","",'USGS 1970-2005'!O215-'ICSY 1950-2003'!O215))</f>
        <v/>
      </c>
      <c r="P215" t="str">
        <f>IF('USGS 1970-2005'!P215="","",IF('ICSY 1950-2003'!P215="","",'USGS 1970-2005'!P215-'ICSY 1950-2003'!P215))</f>
        <v/>
      </c>
      <c r="Q215" t="str">
        <f>IF('USGS 1970-2005'!Q215="","",IF('ICSY 1950-2003'!Q215="","",'USGS 1970-2005'!Q215-'ICSY 1950-2003'!Q215))</f>
        <v/>
      </c>
      <c r="R215" t="str">
        <f>IF('USGS 1970-2005'!R215="","",IF('ICSY 1950-2003'!R215="","",'USGS 1970-2005'!R215-'ICSY 1950-2003'!R215))</f>
        <v/>
      </c>
      <c r="S215" t="str">
        <f>IF('USGS 1970-2005'!S215="","",IF('ICSY 1950-2003'!S215="","",'USGS 1970-2005'!S215-'ICSY 1950-2003'!S215))</f>
        <v/>
      </c>
      <c r="T215" t="str">
        <f>IF('USGS 1970-2005'!T215="","",IF('ICSY 1950-2003'!T215="","",'USGS 1970-2005'!T215-'ICSY 1950-2003'!T215))</f>
        <v/>
      </c>
      <c r="U215" t="str">
        <f>IF('USGS 1970-2005'!U215="","",IF('ICSY 1950-2003'!U215="","",'USGS 1970-2005'!U215-'ICSY 1950-2003'!U215))</f>
        <v/>
      </c>
      <c r="V215" t="str">
        <f>IF('USGS 1970-2005'!V215="","",IF('ICSY 1950-2003'!V215="","",'USGS 1970-2005'!V215-'ICSY 1950-2003'!V215))</f>
        <v/>
      </c>
      <c r="W215" t="str">
        <f>IF('USGS 1970-2005'!W215="","",IF('ICSY 1950-2003'!W215="","",'USGS 1970-2005'!W215-'ICSY 1950-2003'!W215))</f>
        <v/>
      </c>
      <c r="X215" t="str">
        <f>IF('USGS 1970-2005'!X215="","",IF('ICSY 1950-2003'!X215="","",'USGS 1970-2005'!X215-'ICSY 1950-2003'!X215))</f>
        <v/>
      </c>
      <c r="Y215" t="str">
        <f>IF('USGS 1970-2005'!Y215="","",IF('ICSY 1950-2003'!Y215="","",'USGS 1970-2005'!Y215-'ICSY 1950-2003'!Y215))</f>
        <v/>
      </c>
      <c r="Z215" t="str">
        <f>IF('USGS 1970-2005'!Z215="","",IF('ICSY 1950-2003'!Z215="","",'USGS 1970-2005'!Z215-'ICSY 1950-2003'!Z215))</f>
        <v/>
      </c>
      <c r="AA215" t="str">
        <f>IF('USGS 1970-2005'!AA215="","",IF('ICSY 1950-2003'!AA215="","",'USGS 1970-2005'!AA215-'ICSY 1950-2003'!AA215))</f>
        <v/>
      </c>
      <c r="AB215" t="str">
        <f>IF('USGS 1970-2005'!AB215="","",IF('ICSY 1950-2003'!AB215="","",'USGS 1970-2005'!AB215-'ICSY 1950-2003'!AB215))</f>
        <v/>
      </c>
      <c r="AC215" t="str">
        <f>IF('USGS 1970-2005'!AC215="","",IF('ICSY 1950-2003'!AC215="","",'USGS 1970-2005'!AC215-'ICSY 1950-2003'!AC215))</f>
        <v/>
      </c>
      <c r="AD215" t="str">
        <f>IF('USGS 1970-2005'!AD215="","",IF('ICSY 1950-2003'!AD215="","",'USGS 1970-2005'!AD215-'ICSY 1950-2003'!AD215))</f>
        <v/>
      </c>
      <c r="AE215" t="str">
        <f>IF('USGS 1970-2005'!AE215="","",IF('ICSY 1950-2003'!AE215="","",'USGS 1970-2005'!AE215-'ICSY 1950-2003'!AE215))</f>
        <v/>
      </c>
      <c r="AF215" t="str">
        <f>IF('USGS 1970-2005'!AF215="","",IF('ICSY 1950-2003'!AF215="","",'USGS 1970-2005'!AF215-'ICSY 1950-2003'!AF215))</f>
        <v/>
      </c>
      <c r="AG215" t="str">
        <f>IF('USGS 1970-2005'!AG215="","",IF('ICSY 1950-2003'!AG215="","",'USGS 1970-2005'!AG215-'ICSY 1950-2003'!AG215))</f>
        <v/>
      </c>
      <c r="AH215" t="str">
        <f>IF('USGS 1970-2005'!AH215="","",IF('ICSY 1950-2003'!AH215="","",'USGS 1970-2005'!AH215-'ICSY 1950-2003'!AH215))</f>
        <v/>
      </c>
      <c r="AI215" t="str">
        <f>IF('USGS 1970-2005'!AI215="","",IF('ICSY 1950-2003'!AI215="","",'USGS 1970-2005'!AI215-'ICSY 1950-2003'!AI215))</f>
        <v/>
      </c>
      <c r="AJ215" t="str">
        <f>IF('USGS 1970-2005'!AJ215="","",IF('ICSY 1950-2003'!AJ215="","",'USGS 1970-2005'!AJ215-'ICSY 1950-2003'!AJ215))</f>
        <v/>
      </c>
      <c r="AK215" t="str">
        <f>IF('USGS 1970-2005'!AK215="","",IF('ICSY 1950-2003'!AK215="","",'USGS 1970-2005'!AK215-'ICSY 1950-2003'!AK215))</f>
        <v/>
      </c>
      <c r="AL215" t="str">
        <f>IF('USGS 1970-2005'!AL215="","",IF('ICSY 1950-2003'!AL215="","",'USGS 1970-2005'!AL215-'ICSY 1950-2003'!AL215))</f>
        <v/>
      </c>
      <c r="AM215" t="str">
        <f>IF('USGS 1970-2005'!AM215="","",IF('ICSY 1950-2003'!AM215="","",'USGS 1970-2005'!AM215-'ICSY 1950-2003'!AM215))</f>
        <v/>
      </c>
      <c r="AN215" t="str">
        <f>IF('USGS 1970-2005'!AN215="","",IF('ICSY 1950-2003'!AN215="","",'USGS 1970-2005'!AN215-'ICSY 1950-2003'!AN215))</f>
        <v/>
      </c>
      <c r="AO215" t="str">
        <f>IF('USGS 1970-2005'!AO215="","",IF('ICSY 1950-2003'!AO215="","",'USGS 1970-2005'!AO215-'ICSY 1950-2003'!AO215))</f>
        <v/>
      </c>
      <c r="AP215" t="str">
        <f>IF('USGS 1970-2005'!AP215="","",IF('ICSY 1950-2003'!AP215="","",'USGS 1970-2005'!AP215-'ICSY 1950-2003'!AP215))</f>
        <v/>
      </c>
      <c r="AQ215" t="str">
        <f>IF('USGS 1970-2005'!AQ215="","",IF('ICSY 1950-2003'!AQ215="","",'USGS 1970-2005'!AQ215-'ICSY 1950-2003'!AQ215))</f>
        <v/>
      </c>
      <c r="AR215" t="str">
        <f>IF('USGS 1970-2005'!AR215="","",IF('ICSY 1950-2003'!AR215="","",'USGS 1970-2005'!AR215-'ICSY 1950-2003'!AR215))</f>
        <v/>
      </c>
      <c r="AS215" t="str">
        <f>IF('USGS 1970-2005'!AS215="","",IF('ICSY 1950-2003'!AS215="","",'USGS 1970-2005'!AS215-'ICSY 1950-2003'!AS215))</f>
        <v/>
      </c>
      <c r="AU215">
        <f t="shared" si="3"/>
        <v>0</v>
      </c>
    </row>
    <row r="216" spans="1:47" x14ac:dyDescent="0.2">
      <c r="A216" t="s">
        <v>622</v>
      </c>
      <c r="B216" t="s">
        <v>623</v>
      </c>
      <c r="C216" t="s">
        <v>624</v>
      </c>
      <c r="L216" t="str">
        <f>IF('USGS 1970-2005'!L216="","",IF('ICSY 1950-2003'!L216="","",'USGS 1970-2005'!L216-'ICSY 1950-2003'!L216))</f>
        <v/>
      </c>
      <c r="M216" t="str">
        <f>IF('USGS 1970-2005'!M216="","",IF('ICSY 1950-2003'!M216="","",'USGS 1970-2005'!M216-'ICSY 1950-2003'!M216))</f>
        <v/>
      </c>
      <c r="N216" t="str">
        <f>IF('USGS 1970-2005'!N216="","",IF('ICSY 1950-2003'!N216="","",'USGS 1970-2005'!N216-'ICSY 1950-2003'!N216))</f>
        <v/>
      </c>
      <c r="O216" t="str">
        <f>IF('USGS 1970-2005'!O216="","",IF('ICSY 1950-2003'!O216="","",'USGS 1970-2005'!O216-'ICSY 1950-2003'!O216))</f>
        <v/>
      </c>
      <c r="P216" t="str">
        <f>IF('USGS 1970-2005'!P216="","",IF('ICSY 1950-2003'!P216="","",'USGS 1970-2005'!P216-'ICSY 1950-2003'!P216))</f>
        <v/>
      </c>
      <c r="Q216" t="str">
        <f>IF('USGS 1970-2005'!Q216="","",IF('ICSY 1950-2003'!Q216="","",'USGS 1970-2005'!Q216-'ICSY 1950-2003'!Q216))</f>
        <v/>
      </c>
      <c r="R216" t="str">
        <f>IF('USGS 1970-2005'!R216="","",IF('ICSY 1950-2003'!R216="","",'USGS 1970-2005'!R216-'ICSY 1950-2003'!R216))</f>
        <v/>
      </c>
      <c r="S216" t="str">
        <f>IF('USGS 1970-2005'!S216="","",IF('ICSY 1950-2003'!S216="","",'USGS 1970-2005'!S216-'ICSY 1950-2003'!S216))</f>
        <v/>
      </c>
      <c r="T216" t="str">
        <f>IF('USGS 1970-2005'!T216="","",IF('ICSY 1950-2003'!T216="","",'USGS 1970-2005'!T216-'ICSY 1950-2003'!T216))</f>
        <v/>
      </c>
      <c r="U216" t="str">
        <f>IF('USGS 1970-2005'!U216="","",IF('ICSY 1950-2003'!U216="","",'USGS 1970-2005'!U216-'ICSY 1950-2003'!U216))</f>
        <v/>
      </c>
      <c r="V216" t="str">
        <f>IF('USGS 1970-2005'!V216="","",IF('ICSY 1950-2003'!V216="","",'USGS 1970-2005'!V216-'ICSY 1950-2003'!V216))</f>
        <v/>
      </c>
      <c r="W216" t="str">
        <f>IF('USGS 1970-2005'!W216="","",IF('ICSY 1950-2003'!W216="","",'USGS 1970-2005'!W216-'ICSY 1950-2003'!W216))</f>
        <v/>
      </c>
      <c r="X216" t="str">
        <f>IF('USGS 1970-2005'!X216="","",IF('ICSY 1950-2003'!X216="","",'USGS 1970-2005'!X216-'ICSY 1950-2003'!X216))</f>
        <v/>
      </c>
      <c r="Y216" t="str">
        <f>IF('USGS 1970-2005'!Y216="","",IF('ICSY 1950-2003'!Y216="","",'USGS 1970-2005'!Y216-'ICSY 1950-2003'!Y216))</f>
        <v/>
      </c>
      <c r="Z216" t="str">
        <f>IF('USGS 1970-2005'!Z216="","",IF('ICSY 1950-2003'!Z216="","",'USGS 1970-2005'!Z216-'ICSY 1950-2003'!Z216))</f>
        <v/>
      </c>
      <c r="AA216" t="str">
        <f>IF('USGS 1970-2005'!AA216="","",IF('ICSY 1950-2003'!AA216="","",'USGS 1970-2005'!AA216-'ICSY 1950-2003'!AA216))</f>
        <v/>
      </c>
      <c r="AB216" t="str">
        <f>IF('USGS 1970-2005'!AB216="","",IF('ICSY 1950-2003'!AB216="","",'USGS 1970-2005'!AB216-'ICSY 1950-2003'!AB216))</f>
        <v/>
      </c>
      <c r="AC216" t="str">
        <f>IF('USGS 1970-2005'!AC216="","",IF('ICSY 1950-2003'!AC216="","",'USGS 1970-2005'!AC216-'ICSY 1950-2003'!AC216))</f>
        <v/>
      </c>
      <c r="AD216" t="str">
        <f>IF('USGS 1970-2005'!AD216="","",IF('ICSY 1950-2003'!AD216="","",'USGS 1970-2005'!AD216-'ICSY 1950-2003'!AD216))</f>
        <v/>
      </c>
      <c r="AE216" t="str">
        <f>IF('USGS 1970-2005'!AE216="","",IF('ICSY 1950-2003'!AE216="","",'USGS 1970-2005'!AE216-'ICSY 1950-2003'!AE216))</f>
        <v/>
      </c>
      <c r="AF216" t="str">
        <f>IF('USGS 1970-2005'!AF216="","",IF('ICSY 1950-2003'!AF216="","",'USGS 1970-2005'!AF216-'ICSY 1950-2003'!AF216))</f>
        <v/>
      </c>
      <c r="AG216" t="str">
        <f>IF('USGS 1970-2005'!AG216="","",IF('ICSY 1950-2003'!AG216="","",'USGS 1970-2005'!AG216-'ICSY 1950-2003'!AG216))</f>
        <v/>
      </c>
      <c r="AH216" t="str">
        <f>IF('USGS 1970-2005'!AH216="","",IF('ICSY 1950-2003'!AH216="","",'USGS 1970-2005'!AH216-'ICSY 1950-2003'!AH216))</f>
        <v/>
      </c>
      <c r="AI216" t="str">
        <f>IF('USGS 1970-2005'!AI216="","",IF('ICSY 1950-2003'!AI216="","",'USGS 1970-2005'!AI216-'ICSY 1950-2003'!AI216))</f>
        <v/>
      </c>
      <c r="AJ216" t="str">
        <f>IF('USGS 1970-2005'!AJ216="","",IF('ICSY 1950-2003'!AJ216="","",'USGS 1970-2005'!AJ216-'ICSY 1950-2003'!AJ216))</f>
        <v/>
      </c>
      <c r="AK216" t="str">
        <f>IF('USGS 1970-2005'!AK216="","",IF('ICSY 1950-2003'!AK216="","",'USGS 1970-2005'!AK216-'ICSY 1950-2003'!AK216))</f>
        <v/>
      </c>
      <c r="AL216" t="str">
        <f>IF('USGS 1970-2005'!AL216="","",IF('ICSY 1950-2003'!AL216="","",'USGS 1970-2005'!AL216-'ICSY 1950-2003'!AL216))</f>
        <v/>
      </c>
      <c r="AM216" t="str">
        <f>IF('USGS 1970-2005'!AM216="","",IF('ICSY 1950-2003'!AM216="","",'USGS 1970-2005'!AM216-'ICSY 1950-2003'!AM216))</f>
        <v/>
      </c>
      <c r="AN216" t="str">
        <f>IF('USGS 1970-2005'!AN216="","",IF('ICSY 1950-2003'!AN216="","",'USGS 1970-2005'!AN216-'ICSY 1950-2003'!AN216))</f>
        <v/>
      </c>
      <c r="AO216" t="str">
        <f>IF('USGS 1970-2005'!AO216="","",IF('ICSY 1950-2003'!AO216="","",'USGS 1970-2005'!AO216-'ICSY 1950-2003'!AO216))</f>
        <v/>
      </c>
      <c r="AP216" t="str">
        <f>IF('USGS 1970-2005'!AP216="","",IF('ICSY 1950-2003'!AP216="","",'USGS 1970-2005'!AP216-'ICSY 1950-2003'!AP216))</f>
        <v/>
      </c>
      <c r="AQ216" t="str">
        <f>IF('USGS 1970-2005'!AQ216="","",IF('ICSY 1950-2003'!AQ216="","",'USGS 1970-2005'!AQ216-'ICSY 1950-2003'!AQ216))</f>
        <v/>
      </c>
      <c r="AR216" t="str">
        <f>IF('USGS 1970-2005'!AR216="","",IF('ICSY 1950-2003'!AR216="","",'USGS 1970-2005'!AR216-'ICSY 1950-2003'!AR216))</f>
        <v/>
      </c>
      <c r="AS216" t="str">
        <f>IF('USGS 1970-2005'!AS216="","",IF('ICSY 1950-2003'!AS216="","",'USGS 1970-2005'!AS216-'ICSY 1950-2003'!AS216))</f>
        <v/>
      </c>
      <c r="AU216">
        <f t="shared" si="3"/>
        <v>0</v>
      </c>
    </row>
    <row r="217" spans="1:47" x14ac:dyDescent="0.2">
      <c r="A217" t="s">
        <v>625</v>
      </c>
      <c r="B217" t="s">
        <v>626</v>
      </c>
      <c r="C217" t="s">
        <v>627</v>
      </c>
      <c r="L217">
        <f>IF('USGS 1970-2005'!L217="","",IF('ICSY 1950-2003'!L217="","",'USGS 1970-2005'!L217-'ICSY 1950-2003'!L217))</f>
        <v>0.81999999999999318</v>
      </c>
      <c r="M217">
        <f>IF('USGS 1970-2005'!M217="","",IF('ICSY 1950-2003'!M217="","",'USGS 1970-2005'!M217-'ICSY 1950-2003'!M217))</f>
        <v>0.36000000000001364</v>
      </c>
      <c r="N217">
        <f>IF('USGS 1970-2005'!N217="","",IF('ICSY 1950-2003'!N217="","",'USGS 1970-2005'!N217-'ICSY 1950-2003'!N217))</f>
        <v>-0.73000000000001819</v>
      </c>
      <c r="O217">
        <f>IF('USGS 1970-2005'!O217="","",IF('ICSY 1950-2003'!O217="","",'USGS 1970-2005'!O217-'ICSY 1950-2003'!O217))</f>
        <v>0.64000000000001478</v>
      </c>
      <c r="P217">
        <f>IF('USGS 1970-2005'!P217="","",IF('ICSY 1950-2003'!P217="","",'USGS 1970-2005'!P217-'ICSY 1950-2003'!P217))</f>
        <v>0.73000000000001819</v>
      </c>
      <c r="Q217">
        <f>IF('USGS 1970-2005'!Q217="","",IF('ICSY 1950-2003'!Q217="","",'USGS 1970-2005'!Q217-'ICSY 1950-2003'!Q217))</f>
        <v>9.0000000000031832E-2</v>
      </c>
      <c r="R217">
        <f>IF('USGS 1970-2005'!R217="","",IF('ICSY 1950-2003'!R217="","",'USGS 1970-2005'!R217-'ICSY 1950-2003'!R217))</f>
        <v>-3.8199999999999932</v>
      </c>
      <c r="S217">
        <f>IF('USGS 1970-2005'!S217="","",IF('ICSY 1950-2003'!S217="","",'USGS 1970-2005'!S217-'ICSY 1950-2003'!S217))</f>
        <v>-2.5499999999999829</v>
      </c>
      <c r="T217">
        <f>IF('USGS 1970-2005'!T217="","",IF('ICSY 1950-2003'!T217="","",'USGS 1970-2005'!T217-'ICSY 1950-2003'!T217))</f>
        <v>-3.0900000000000034</v>
      </c>
      <c r="U217">
        <f>IF('USGS 1970-2005'!U217="","",IF('ICSY 1950-2003'!U217="","",'USGS 1970-2005'!U217-'ICSY 1950-2003'!U217))</f>
        <v>-3.4499999999999886</v>
      </c>
      <c r="V217">
        <f>IF('USGS 1970-2005'!V217="","",IF('ICSY 1950-2003'!V217="","",'USGS 1970-2005'!V217-'ICSY 1950-2003'!V217))</f>
        <v>0.36000000000001364</v>
      </c>
      <c r="W217">
        <f>IF('USGS 1970-2005'!W217="","",IF('ICSY 1950-2003'!W217="","",'USGS 1970-2005'!W217-'ICSY 1950-2003'!W217))</f>
        <v>1</v>
      </c>
      <c r="X217">
        <f>IF('USGS 1970-2005'!X217="","",IF('ICSY 1950-2003'!X217="","",'USGS 1970-2005'!X217-'ICSY 1950-2003'!X217))</f>
        <v>1</v>
      </c>
      <c r="Y217">
        <f>IF('USGS 1970-2005'!Y217="","",IF('ICSY 1950-2003'!Y217="","",'USGS 1970-2005'!Y217-'ICSY 1950-2003'!Y217))</f>
        <v>-2.089999999999975</v>
      </c>
      <c r="Z217">
        <f>IF('USGS 1970-2005'!Z217="","",IF('ICSY 1950-2003'!Z217="","",'USGS 1970-2005'!Z217-'ICSY 1950-2003'!Z217))</f>
        <v>0.36000000000001364</v>
      </c>
      <c r="AA217">
        <f>IF('USGS 1970-2005'!AA217="","",IF('ICSY 1950-2003'!AA217="","",'USGS 1970-2005'!AA217-'ICSY 1950-2003'!AA217))</f>
        <v>9.0000000000031832E-2</v>
      </c>
      <c r="AB217">
        <f>IF('USGS 1970-2005'!AB217="","",IF('ICSY 1950-2003'!AB217="","",'USGS 1970-2005'!AB217-'ICSY 1950-2003'!AB217))</f>
        <v>0.18000000000000682</v>
      </c>
      <c r="AC217">
        <f>IF('USGS 1970-2005'!AC217="","",IF('ICSY 1950-2003'!AC217="","",'USGS 1970-2005'!AC217-'ICSY 1950-2003'!AC217))</f>
        <v>1.2699999999999818</v>
      </c>
      <c r="AD217">
        <f>IF('USGS 1970-2005'!AD217="","",IF('ICSY 1950-2003'!AD217="","",'USGS 1970-2005'!AD217-'ICSY 1950-2003'!AD217))</f>
        <v>0.15000000000003411</v>
      </c>
      <c r="AE217">
        <f>IF('USGS 1970-2005'!AE217="","",IF('ICSY 1950-2003'!AE217="","",'USGS 1970-2005'!AE217-'ICSY 1950-2003'!AE217))</f>
        <v>-4</v>
      </c>
      <c r="AF217">
        <f>IF('USGS 1970-2005'!AF217="","",IF('ICSY 1950-2003'!AF217="","",'USGS 1970-2005'!AF217-'ICSY 1950-2003'!AF217))</f>
        <v>0</v>
      </c>
      <c r="AG217">
        <f>IF('USGS 1970-2005'!AG217="","",IF('ICSY 1950-2003'!AG217="","",'USGS 1970-2005'!AG217-'ICSY 1950-2003'!AG217))</f>
        <v>-1</v>
      </c>
      <c r="AH217">
        <f>IF('USGS 1970-2005'!AH217="","",IF('ICSY 1950-2003'!AH217="","",'USGS 1970-2005'!AH217-'ICSY 1950-2003'!AH217))</f>
        <v>0</v>
      </c>
      <c r="AI217">
        <f>IF('USGS 1970-2005'!AI217="","",IF('ICSY 1950-2003'!AI217="","",'USGS 1970-2005'!AI217-'ICSY 1950-2003'!AI217))</f>
        <v>1</v>
      </c>
      <c r="AJ217">
        <f>IF('USGS 1970-2005'!AJ217="","",IF('ICSY 1950-2003'!AJ217="","",'USGS 1970-2005'!AJ217-'ICSY 1950-2003'!AJ217))</f>
        <v>0</v>
      </c>
      <c r="AK217">
        <f>IF('USGS 1970-2005'!AK217="","",IF('ICSY 1950-2003'!AK217="","",'USGS 1970-2005'!AK217-'ICSY 1950-2003'!AK217))</f>
        <v>0</v>
      </c>
      <c r="AL217">
        <f>IF('USGS 1970-2005'!AL217="","",IF('ICSY 1950-2003'!AL217="","",'USGS 1970-2005'!AL217-'ICSY 1950-2003'!AL217))</f>
        <v>0</v>
      </c>
      <c r="AM217">
        <f>IF('USGS 1970-2005'!AM217="","",IF('ICSY 1950-2003'!AM217="","",'USGS 1970-2005'!AM217-'ICSY 1950-2003'!AM217))</f>
        <v>-24</v>
      </c>
      <c r="AN217">
        <f>IF('USGS 1970-2005'!AN217="","",IF('ICSY 1950-2003'!AN217="","",'USGS 1970-2005'!AN217-'ICSY 1950-2003'!AN217))</f>
        <v>-10</v>
      </c>
      <c r="AO217">
        <f>IF('USGS 1970-2005'!AO217="","",IF('ICSY 1950-2003'!AO217="","",'USGS 1970-2005'!AO217-'ICSY 1950-2003'!AO217))</f>
        <v>-52</v>
      </c>
      <c r="AP217">
        <f>IF('USGS 1970-2005'!AP217="","",IF('ICSY 1950-2003'!AP217="","",'USGS 1970-2005'!AP217-'ICSY 1950-2003'!AP217))</f>
        <v>0</v>
      </c>
      <c r="AQ217">
        <f>IF('USGS 1970-2005'!AQ217="","",IF('ICSY 1950-2003'!AQ217="","",'USGS 1970-2005'!AQ217-'ICSY 1950-2003'!AQ217))</f>
        <v>0.19999999999993179</v>
      </c>
      <c r="AR217">
        <f>IF('USGS 1970-2005'!AR217="","",IF('ICSY 1950-2003'!AR217="","",'USGS 1970-2005'!AR217-'ICSY 1950-2003'!AR217))</f>
        <v>0.29999999999995453</v>
      </c>
      <c r="AS217">
        <f>IF('USGS 1970-2005'!AS217="","",IF('ICSY 1950-2003'!AS217="","",'USGS 1970-2005'!AS217-'ICSY 1950-2003'!AS217))</f>
        <v>16</v>
      </c>
      <c r="AU217">
        <f t="shared" si="3"/>
        <v>-6.9500000000000117E-2</v>
      </c>
    </row>
    <row r="218" spans="1:47" x14ac:dyDescent="0.2">
      <c r="A218" t="s">
        <v>628</v>
      </c>
      <c r="B218" t="s">
        <v>629</v>
      </c>
      <c r="C218" t="s">
        <v>630</v>
      </c>
      <c r="L218">
        <f>IF('USGS 1970-2005'!L218="","",IF('ICSY 1950-2003'!L218="","",'USGS 1970-2005'!L218-'ICSY 1950-2003'!L218))</f>
        <v>1.1800000000000637</v>
      </c>
      <c r="M218">
        <f>IF('USGS 1970-2005'!M218="","",IF('ICSY 1950-2003'!M218="","",'USGS 1970-2005'!M218-'ICSY 1950-2003'!M218))</f>
        <v>1.4500000000000455</v>
      </c>
      <c r="N218">
        <f>IF('USGS 1970-2005'!N218="","",IF('ICSY 1950-2003'!N218="","",'USGS 1970-2005'!N218-'ICSY 1950-2003'!N218))</f>
        <v>3</v>
      </c>
      <c r="O218">
        <f>IF('USGS 1970-2005'!O218="","",IF('ICSY 1950-2003'!O218="","",'USGS 1970-2005'!O218-'ICSY 1950-2003'!O218))</f>
        <v>1.4500000000000455</v>
      </c>
      <c r="P218">
        <f>IF('USGS 1970-2005'!P218="","",IF('ICSY 1950-2003'!P218="","",'USGS 1970-2005'!P218-'ICSY 1950-2003'!P218))</f>
        <v>0.90999999999996817</v>
      </c>
      <c r="Q218">
        <f>IF('USGS 1970-2005'!Q218="","",IF('ICSY 1950-2003'!Q218="","",'USGS 1970-2005'!Q218-'ICSY 1950-2003'!Q218))</f>
        <v>-2.7300000000000182</v>
      </c>
      <c r="R218">
        <f>IF('USGS 1970-2005'!R218="","",IF('ICSY 1950-2003'!R218="","",'USGS 1970-2005'!R218-'ICSY 1950-2003'!R218))</f>
        <v>1.0900000000000318</v>
      </c>
      <c r="S218">
        <f>IF('USGS 1970-2005'!S218="","",IF('ICSY 1950-2003'!S218="","",'USGS 1970-2005'!S218-'ICSY 1950-2003'!S218))</f>
        <v>1.6399999999999864</v>
      </c>
      <c r="T218">
        <f>IF('USGS 1970-2005'!T218="","",IF('ICSY 1950-2003'!T218="","",'USGS 1970-2005'!T218-'ICSY 1950-2003'!T218))</f>
        <v>1.6399999999999864</v>
      </c>
      <c r="U218">
        <f>IF('USGS 1970-2005'!U218="","",IF('ICSY 1950-2003'!U218="","",'USGS 1970-2005'!U218-'ICSY 1950-2003'!U218))</f>
        <v>2.4500000000000455</v>
      </c>
      <c r="V218">
        <f>IF('USGS 1970-2005'!V218="","",IF('ICSY 1950-2003'!V218="","",'USGS 1970-2005'!V218-'ICSY 1950-2003'!V218))</f>
        <v>3.6400000000001</v>
      </c>
      <c r="W218">
        <f>IF('USGS 1970-2005'!W218="","",IF('ICSY 1950-2003'!W218="","",'USGS 1970-2005'!W218-'ICSY 1950-2003'!W218))</f>
        <v>1.5499999999999545</v>
      </c>
      <c r="X218">
        <f>IF('USGS 1970-2005'!X218="","",IF('ICSY 1950-2003'!X218="","",'USGS 1970-2005'!X218-'ICSY 1950-2003'!X218))</f>
        <v>-47.639999999999873</v>
      </c>
      <c r="Y218">
        <f>IF('USGS 1970-2005'!Y218="","",IF('ICSY 1950-2003'!Y218="","",'USGS 1970-2005'!Y218-'ICSY 1950-2003'!Y218))</f>
        <v>324.36000000000013</v>
      </c>
      <c r="Z218">
        <f>IF('USGS 1970-2005'!Z218="","",IF('ICSY 1950-2003'!Z218="","",'USGS 1970-2005'!Z218-'ICSY 1950-2003'!Z218))</f>
        <v>5.7300000000000182</v>
      </c>
      <c r="AA218">
        <f>IF('USGS 1970-2005'!AA218="","",IF('ICSY 1950-2003'!AA218="","",'USGS 1970-2005'!AA218-'ICSY 1950-2003'!AA218))</f>
        <v>32.450000000000273</v>
      </c>
      <c r="AB218">
        <f>IF('USGS 1970-2005'!AB218="","",IF('ICSY 1950-2003'!AB218="","",'USGS 1970-2005'!AB218-'ICSY 1950-2003'!AB218))</f>
        <v>28</v>
      </c>
      <c r="AC218">
        <f>IF('USGS 1970-2005'!AC218="","",IF('ICSY 1950-2003'!AC218="","",'USGS 1970-2005'!AC218-'ICSY 1950-2003'!AC218))</f>
        <v>194.09000000000015</v>
      </c>
      <c r="AD218">
        <f>IF('USGS 1970-2005'!AD218="","",IF('ICSY 1950-2003'!AD218="","",'USGS 1970-2005'!AD218-'ICSY 1950-2003'!AD218))</f>
        <v>-198.06999999999971</v>
      </c>
      <c r="AE218">
        <f>IF('USGS 1970-2005'!AE218="","",IF('ICSY 1950-2003'!AE218="","",'USGS 1970-2005'!AE218-'ICSY 1950-2003'!AE218))</f>
        <v>-756</v>
      </c>
      <c r="AF218">
        <f>IF('USGS 1970-2005'!AF218="","",IF('ICSY 1950-2003'!AF218="","",'USGS 1970-2005'!AF218-'ICSY 1950-2003'!AF218))</f>
        <v>-1011</v>
      </c>
      <c r="AG218">
        <f>IF('USGS 1970-2005'!AG218="","",IF('ICSY 1950-2003'!AG218="","",'USGS 1970-2005'!AG218-'ICSY 1950-2003'!AG218))</f>
        <v>-186</v>
      </c>
      <c r="AH218">
        <f>IF('USGS 1970-2005'!AH218="","",IF('ICSY 1950-2003'!AH218="","",'USGS 1970-2005'!AH218-'ICSY 1950-2003'!AH218))</f>
        <v>-185</v>
      </c>
      <c r="AI218">
        <f>IF('USGS 1970-2005'!AI218="","",IF('ICSY 1950-2003'!AI218="","",'USGS 1970-2005'!AI218-'ICSY 1950-2003'!AI218))</f>
        <v>-239</v>
      </c>
      <c r="AJ218">
        <f>IF('USGS 1970-2005'!AJ218="","",IF('ICSY 1950-2003'!AJ218="","",'USGS 1970-2005'!AJ218-'ICSY 1950-2003'!AJ218))</f>
        <v>1</v>
      </c>
      <c r="AK218">
        <f>IF('USGS 1970-2005'!AK218="","",IF('ICSY 1950-2003'!AK218="","",'USGS 1970-2005'!AK218-'ICSY 1950-2003'!AK218))</f>
        <v>-60</v>
      </c>
      <c r="AL218">
        <f>IF('USGS 1970-2005'!AL218="","",IF('ICSY 1950-2003'!AL218="","",'USGS 1970-2005'!AL218-'ICSY 1950-2003'!AL218))</f>
        <v>1</v>
      </c>
      <c r="AM218">
        <f>IF('USGS 1970-2005'!AM218="","",IF('ICSY 1950-2003'!AM218="","",'USGS 1970-2005'!AM218-'ICSY 1950-2003'!AM218))</f>
        <v>53</v>
      </c>
      <c r="AN218">
        <f>IF('USGS 1970-2005'!AN218="","",IF('ICSY 1950-2003'!AN218="","",'USGS 1970-2005'!AN218-'ICSY 1950-2003'!AN218))</f>
        <v>0</v>
      </c>
      <c r="AO218">
        <f>IF('USGS 1970-2005'!AO218="","",IF('ICSY 1950-2003'!AO218="","",'USGS 1970-2005'!AO218-'ICSY 1950-2003'!AO218))</f>
        <v>0</v>
      </c>
      <c r="AP218">
        <f>IF('USGS 1970-2005'!AP218="","",IF('ICSY 1950-2003'!AP218="","",'USGS 1970-2005'!AP218-'ICSY 1950-2003'!AP218))</f>
        <v>10</v>
      </c>
      <c r="AQ218">
        <f>IF('USGS 1970-2005'!AQ218="","",IF('ICSY 1950-2003'!AQ218="","",'USGS 1970-2005'!AQ218-'ICSY 1950-2003'!AQ218))</f>
        <v>0</v>
      </c>
      <c r="AR218">
        <f>IF('USGS 1970-2005'!AR218="","",IF('ICSY 1950-2003'!AR218="","",'USGS 1970-2005'!AR218-'ICSY 1950-2003'!AR218))</f>
        <v>2</v>
      </c>
      <c r="AS218">
        <f>IF('USGS 1970-2005'!AS218="","",IF('ICSY 1950-2003'!AS218="","",'USGS 1970-2005'!AS218-'ICSY 1950-2003'!AS218))</f>
        <v>-1</v>
      </c>
      <c r="AU218">
        <f t="shared" si="3"/>
        <v>5.0000000000000001E-3</v>
      </c>
    </row>
    <row r="219" spans="1:47" x14ac:dyDescent="0.2">
      <c r="A219" t="s">
        <v>631</v>
      </c>
      <c r="B219" t="s">
        <v>632</v>
      </c>
      <c r="C219" t="s">
        <v>633</v>
      </c>
      <c r="L219">
        <f>IF('USGS 1970-2005'!L219="","",IF('ICSY 1950-2003'!L219="","",'USGS 1970-2005'!L219-'ICSY 1950-2003'!L219))</f>
        <v>12.449999999999818</v>
      </c>
      <c r="M219" t="str">
        <f>IF('USGS 1970-2005'!M219="","",IF('ICSY 1950-2003'!M219="","",'USGS 1970-2005'!M219-'ICSY 1950-2003'!M219))</f>
        <v/>
      </c>
      <c r="N219" t="str">
        <f>IF('USGS 1970-2005'!N219="","",IF('ICSY 1950-2003'!N219="","",'USGS 1970-2005'!N219-'ICSY 1950-2003'!N219))</f>
        <v/>
      </c>
      <c r="O219">
        <f>IF('USGS 1970-2005'!O219="","",IF('ICSY 1950-2003'!O219="","",'USGS 1970-2005'!O219-'ICSY 1950-2003'!O219))</f>
        <v>18.550000000001091</v>
      </c>
      <c r="P219">
        <f>IF('USGS 1970-2005'!P219="","",IF('ICSY 1950-2003'!P219="","",'USGS 1970-2005'!P219-'ICSY 1950-2003'!P219))</f>
        <v>1315.4500000000007</v>
      </c>
      <c r="Q219">
        <f>IF('USGS 1970-2005'!Q219="","",IF('ICSY 1950-2003'!Q219="","",'USGS 1970-2005'!Q219-'ICSY 1950-2003'!Q219))</f>
        <v>-118.44999999999891</v>
      </c>
      <c r="R219">
        <f>IF('USGS 1970-2005'!R219="","",IF('ICSY 1950-2003'!R219="","",'USGS 1970-2005'!R219-'ICSY 1950-2003'!R219))</f>
        <v>214.18000000000029</v>
      </c>
      <c r="S219">
        <f>IF('USGS 1970-2005'!S219="","",IF('ICSY 1950-2003'!S219="","",'USGS 1970-2005'!S219-'ICSY 1950-2003'!S219))</f>
        <v>471.81999999999971</v>
      </c>
      <c r="T219">
        <f>IF('USGS 1970-2005'!T219="","",IF('ICSY 1950-2003'!T219="","",'USGS 1970-2005'!T219-'ICSY 1950-2003'!T219))</f>
        <v>-195.63999999999942</v>
      </c>
      <c r="U219">
        <f>IF('USGS 1970-2005'!U219="","",IF('ICSY 1950-2003'!U219="","",'USGS 1970-2005'!U219-'ICSY 1950-2003'!U219))</f>
        <v>239.72999999999956</v>
      </c>
      <c r="V219">
        <f>IF('USGS 1970-2005'!V219="","",IF('ICSY 1950-2003'!V219="","",'USGS 1970-2005'!V219-'ICSY 1950-2003'!V219))</f>
        <v>-73.180000000000291</v>
      </c>
      <c r="W219">
        <f>IF('USGS 1970-2005'!W219="","",IF('ICSY 1950-2003'!W219="","",'USGS 1970-2005'!W219-'ICSY 1950-2003'!W219))</f>
        <v>31.550000000001091</v>
      </c>
      <c r="X219">
        <f>IF('USGS 1970-2005'!X219="","",IF('ICSY 1950-2003'!X219="","",'USGS 1970-2005'!X219-'ICSY 1950-2003'!X219))</f>
        <v>32.909999999999854</v>
      </c>
      <c r="Y219">
        <f>IF('USGS 1970-2005'!Y219="","",IF('ICSY 1950-2003'!Y219="","",'USGS 1970-2005'!Y219-'ICSY 1950-2003'!Y219))</f>
        <v>28.639999999999418</v>
      </c>
      <c r="Z219">
        <f>IF('USGS 1970-2005'!Z219="","",IF('ICSY 1950-2003'!Z219="","",'USGS 1970-2005'!Z219-'ICSY 1950-2003'!Z219))</f>
        <v>32.909999999999854</v>
      </c>
      <c r="AA219">
        <f>IF('USGS 1970-2005'!AA219="","",IF('ICSY 1950-2003'!AA219="","",'USGS 1970-2005'!AA219-'ICSY 1950-2003'!AA219))</f>
        <v>37.180000000000291</v>
      </c>
      <c r="AB219">
        <f>IF('USGS 1970-2005'!AB219="","",IF('ICSY 1950-2003'!AB219="","",'USGS 1970-2005'!AB219-'ICSY 1950-2003'!AB219))</f>
        <v>41.450000000000728</v>
      </c>
      <c r="AC219">
        <f>IF('USGS 1970-2005'!AC219="","",IF('ICSY 1950-2003'!AC219="","",'USGS 1970-2005'!AC219-'ICSY 1950-2003'!AC219))</f>
        <v>45.450000000000728</v>
      </c>
      <c r="AD219">
        <f>IF('USGS 1970-2005'!AD219="","",IF('ICSY 1950-2003'!AD219="","",'USGS 1970-2005'!AD219-'ICSY 1950-2003'!AD219))</f>
        <v>106.95999999999913</v>
      </c>
      <c r="AE219">
        <f>IF('USGS 1970-2005'!AE219="","",IF('ICSY 1950-2003'!AE219="","",'USGS 1970-2005'!AE219-'ICSY 1950-2003'!AE219))</f>
        <v>92</v>
      </c>
      <c r="AF219">
        <f>IF('USGS 1970-2005'!AF219="","",IF('ICSY 1950-2003'!AF219="","",'USGS 1970-2005'!AF219-'ICSY 1950-2003'!AF219))</f>
        <v>117</v>
      </c>
      <c r="AG219">
        <f>IF('USGS 1970-2005'!AG219="","",IF('ICSY 1950-2003'!AG219="","",'USGS 1970-2005'!AG219-'ICSY 1950-2003'!AG219))</f>
        <v>62</v>
      </c>
      <c r="AH219">
        <f>IF('USGS 1970-2005'!AH219="","",IF('ICSY 1950-2003'!AH219="","",'USGS 1970-2005'!AH219-'ICSY 1950-2003'!AH219))</f>
        <v>152</v>
      </c>
      <c r="AI219">
        <f>IF('USGS 1970-2005'!AI219="","",IF('ICSY 1950-2003'!AI219="","",'USGS 1970-2005'!AI219-'ICSY 1950-2003'!AI219))</f>
        <v>107</v>
      </c>
      <c r="AJ219">
        <f>IF('USGS 1970-2005'!AJ219="","",IF('ICSY 1950-2003'!AJ219="","",'USGS 1970-2005'!AJ219-'ICSY 1950-2003'!AJ219))</f>
        <v>137</v>
      </c>
      <c r="AK219">
        <f>IF('USGS 1970-2005'!AK219="","",IF('ICSY 1950-2003'!AK219="","",'USGS 1970-2005'!AK219-'ICSY 1950-2003'!AK219))</f>
        <v>0</v>
      </c>
      <c r="AL219">
        <f>IF('USGS 1970-2005'!AL219="","",IF('ICSY 1950-2003'!AL219="","",'USGS 1970-2005'!AL219-'ICSY 1950-2003'!AL219))</f>
        <v>0</v>
      </c>
      <c r="AM219">
        <f>IF('USGS 1970-2005'!AM219="","",IF('ICSY 1950-2003'!AM219="","",'USGS 1970-2005'!AM219-'ICSY 1950-2003'!AM219))</f>
        <v>0</v>
      </c>
      <c r="AN219">
        <f>IF('USGS 1970-2005'!AN219="","",IF('ICSY 1950-2003'!AN219="","",'USGS 1970-2005'!AN219-'ICSY 1950-2003'!AN219))</f>
        <v>25</v>
      </c>
      <c r="AO219">
        <f>IF('USGS 1970-2005'!AO219="","",IF('ICSY 1950-2003'!AO219="","",'USGS 1970-2005'!AO219-'ICSY 1950-2003'!AO219))</f>
        <v>43</v>
      </c>
      <c r="AP219">
        <f>IF('USGS 1970-2005'!AP219="","",IF('ICSY 1950-2003'!AP219="","",'USGS 1970-2005'!AP219-'ICSY 1950-2003'!AP219))</f>
        <v>-413</v>
      </c>
      <c r="AQ219">
        <f>IF('USGS 1970-2005'!AQ219="","",IF('ICSY 1950-2003'!AQ219="","",'USGS 1970-2005'!AQ219-'ICSY 1950-2003'!AQ219))</f>
        <v>14</v>
      </c>
      <c r="AR219">
        <f>IF('USGS 1970-2005'!AR219="","",IF('ICSY 1950-2003'!AR219="","",'USGS 1970-2005'!AR219-'ICSY 1950-2003'!AR219))</f>
        <v>31</v>
      </c>
      <c r="AS219">
        <f>IF('USGS 1970-2005'!AS219="","",IF('ICSY 1950-2003'!AS219="","",'USGS 1970-2005'!AS219-'ICSY 1950-2003'!AS219))</f>
        <v>-138</v>
      </c>
      <c r="AU219">
        <f t="shared" si="3"/>
        <v>-0.438</v>
      </c>
    </row>
    <row r="220" spans="1:47" x14ac:dyDescent="0.2">
      <c r="A220" t="s">
        <v>634</v>
      </c>
      <c r="B220" t="s">
        <v>635</v>
      </c>
      <c r="C220" t="s">
        <v>636</v>
      </c>
      <c r="L220" t="str">
        <f>IF('USGS 1970-2005'!L220="","",IF('ICSY 1950-2003'!L220="","",'USGS 1970-2005'!L220-'ICSY 1950-2003'!L220))</f>
        <v/>
      </c>
      <c r="M220" t="str">
        <f>IF('USGS 1970-2005'!M220="","",IF('ICSY 1950-2003'!M220="","",'USGS 1970-2005'!M220-'ICSY 1950-2003'!M220))</f>
        <v/>
      </c>
      <c r="N220" t="str">
        <f>IF('USGS 1970-2005'!N220="","",IF('ICSY 1950-2003'!N220="","",'USGS 1970-2005'!N220-'ICSY 1950-2003'!N220))</f>
        <v/>
      </c>
      <c r="O220" t="str">
        <f>IF('USGS 1970-2005'!O220="","",IF('ICSY 1950-2003'!O220="","",'USGS 1970-2005'!O220-'ICSY 1950-2003'!O220))</f>
        <v/>
      </c>
      <c r="P220" t="str">
        <f>IF('USGS 1970-2005'!P220="","",IF('ICSY 1950-2003'!P220="","",'USGS 1970-2005'!P220-'ICSY 1950-2003'!P220))</f>
        <v/>
      </c>
      <c r="Q220" t="str">
        <f>IF('USGS 1970-2005'!Q220="","",IF('ICSY 1950-2003'!Q220="","",'USGS 1970-2005'!Q220-'ICSY 1950-2003'!Q220))</f>
        <v/>
      </c>
      <c r="R220" t="str">
        <f>IF('USGS 1970-2005'!R220="","",IF('ICSY 1950-2003'!R220="","",'USGS 1970-2005'!R220-'ICSY 1950-2003'!R220))</f>
        <v/>
      </c>
      <c r="S220" t="str">
        <f>IF('USGS 1970-2005'!S220="","",IF('ICSY 1950-2003'!S220="","",'USGS 1970-2005'!S220-'ICSY 1950-2003'!S220))</f>
        <v/>
      </c>
      <c r="T220" t="str">
        <f>IF('USGS 1970-2005'!T220="","",IF('ICSY 1950-2003'!T220="","",'USGS 1970-2005'!T220-'ICSY 1950-2003'!T220))</f>
        <v/>
      </c>
      <c r="U220" t="str">
        <f>IF('USGS 1970-2005'!U220="","",IF('ICSY 1950-2003'!U220="","",'USGS 1970-2005'!U220-'ICSY 1950-2003'!U220))</f>
        <v/>
      </c>
      <c r="V220" t="str">
        <f>IF('USGS 1970-2005'!V220="","",IF('ICSY 1950-2003'!V220="","",'USGS 1970-2005'!V220-'ICSY 1950-2003'!V220))</f>
        <v/>
      </c>
      <c r="W220" t="str">
        <f>IF('USGS 1970-2005'!W220="","",IF('ICSY 1950-2003'!W220="","",'USGS 1970-2005'!W220-'ICSY 1950-2003'!W220))</f>
        <v/>
      </c>
      <c r="X220" t="str">
        <f>IF('USGS 1970-2005'!X220="","",IF('ICSY 1950-2003'!X220="","",'USGS 1970-2005'!X220-'ICSY 1950-2003'!X220))</f>
        <v/>
      </c>
      <c r="Y220" t="str">
        <f>IF('USGS 1970-2005'!Y220="","",IF('ICSY 1950-2003'!Y220="","",'USGS 1970-2005'!Y220-'ICSY 1950-2003'!Y220))</f>
        <v/>
      </c>
      <c r="Z220" t="str">
        <f>IF('USGS 1970-2005'!Z220="","",IF('ICSY 1950-2003'!Z220="","",'USGS 1970-2005'!Z220-'ICSY 1950-2003'!Z220))</f>
        <v/>
      </c>
      <c r="AA220" t="str">
        <f>IF('USGS 1970-2005'!AA220="","",IF('ICSY 1950-2003'!AA220="","",'USGS 1970-2005'!AA220-'ICSY 1950-2003'!AA220))</f>
        <v/>
      </c>
      <c r="AB220" t="str">
        <f>IF('USGS 1970-2005'!AB220="","",IF('ICSY 1950-2003'!AB220="","",'USGS 1970-2005'!AB220-'ICSY 1950-2003'!AB220))</f>
        <v/>
      </c>
      <c r="AC220" t="str">
        <f>IF('USGS 1970-2005'!AC220="","",IF('ICSY 1950-2003'!AC220="","",'USGS 1970-2005'!AC220-'ICSY 1950-2003'!AC220))</f>
        <v/>
      </c>
      <c r="AD220" t="str">
        <f>IF('USGS 1970-2005'!AD220="","",IF('ICSY 1950-2003'!AD220="","",'USGS 1970-2005'!AD220-'ICSY 1950-2003'!AD220))</f>
        <v/>
      </c>
      <c r="AE220" t="str">
        <f>IF('USGS 1970-2005'!AE220="","",IF('ICSY 1950-2003'!AE220="","",'USGS 1970-2005'!AE220-'ICSY 1950-2003'!AE220))</f>
        <v/>
      </c>
      <c r="AF220" t="str">
        <f>IF('USGS 1970-2005'!AF220="","",IF('ICSY 1950-2003'!AF220="","",'USGS 1970-2005'!AF220-'ICSY 1950-2003'!AF220))</f>
        <v/>
      </c>
      <c r="AG220" t="str">
        <f>IF('USGS 1970-2005'!AG220="","",IF('ICSY 1950-2003'!AG220="","",'USGS 1970-2005'!AG220-'ICSY 1950-2003'!AG220))</f>
        <v/>
      </c>
      <c r="AH220">
        <f>IF('USGS 1970-2005'!AH220="","",IF('ICSY 1950-2003'!AH220="","",'USGS 1970-2005'!AH220-'ICSY 1950-2003'!AH220))</f>
        <v>50</v>
      </c>
      <c r="AI220">
        <f>IF('USGS 1970-2005'!AI220="","",IF('ICSY 1950-2003'!AI220="","",'USGS 1970-2005'!AI220-'ICSY 1950-2003'!AI220))</f>
        <v>-18</v>
      </c>
      <c r="AJ220">
        <f>IF('USGS 1970-2005'!AJ220="","",IF('ICSY 1950-2003'!AJ220="","",'USGS 1970-2005'!AJ220-'ICSY 1950-2003'!AJ220))</f>
        <v>10</v>
      </c>
      <c r="AK220">
        <f>IF('USGS 1970-2005'!AK220="","",IF('ICSY 1950-2003'!AK220="","",'USGS 1970-2005'!AK220-'ICSY 1950-2003'!AK220))</f>
        <v>0</v>
      </c>
      <c r="AL220">
        <f>IF('USGS 1970-2005'!AL220="","",IF('ICSY 1950-2003'!AL220="","",'USGS 1970-2005'!AL220-'ICSY 1950-2003'!AL220))</f>
        <v>13</v>
      </c>
      <c r="AM220">
        <f>IF('USGS 1970-2005'!AM220="","",IF('ICSY 1950-2003'!AM220="","",'USGS 1970-2005'!AM220-'ICSY 1950-2003'!AM220))</f>
        <v>-151</v>
      </c>
      <c r="AN220">
        <f>IF('USGS 1970-2005'!AN220="","",IF('ICSY 1950-2003'!AN220="","",'USGS 1970-2005'!AN220-'ICSY 1950-2003'!AN220))</f>
        <v>-300</v>
      </c>
      <c r="AO220">
        <f>IF('USGS 1970-2005'!AO220="","",IF('ICSY 1950-2003'!AO220="","",'USGS 1970-2005'!AO220-'ICSY 1950-2003'!AO220))</f>
        <v>-330</v>
      </c>
      <c r="AP220">
        <f>IF('USGS 1970-2005'!AP220="","",IF('ICSY 1950-2003'!AP220="","",'USGS 1970-2005'!AP220-'ICSY 1950-2003'!AP220))</f>
        <v>30</v>
      </c>
      <c r="AQ220">
        <f>IF('USGS 1970-2005'!AQ220="","",IF('ICSY 1950-2003'!AQ220="","",'USGS 1970-2005'!AQ220-'ICSY 1950-2003'!AQ220))</f>
        <v>2</v>
      </c>
      <c r="AR220">
        <f>IF('USGS 1970-2005'!AR220="","",IF('ICSY 1950-2003'!AR220="","",'USGS 1970-2005'!AR220-'ICSY 1950-2003'!AR220))</f>
        <v>-36</v>
      </c>
      <c r="AS220">
        <f>IF('USGS 1970-2005'!AS220="","",IF('ICSY 1950-2003'!AS220="","",'USGS 1970-2005'!AS220-'ICSY 1950-2003'!AS220))</f>
        <v>250</v>
      </c>
      <c r="AU220">
        <f t="shared" si="3"/>
        <v>-0.52200000000000002</v>
      </c>
    </row>
    <row r="221" spans="1:47" x14ac:dyDescent="0.2">
      <c r="A221" t="s">
        <v>637</v>
      </c>
      <c r="B221" t="s">
        <v>638</v>
      </c>
      <c r="C221" t="s">
        <v>639</v>
      </c>
      <c r="L221" t="str">
        <f>IF('USGS 1970-2005'!L221="","",IF('ICSY 1950-2003'!L221="","",'USGS 1970-2005'!L221-'ICSY 1950-2003'!L221))</f>
        <v/>
      </c>
      <c r="M221" t="str">
        <f>IF('USGS 1970-2005'!M221="","",IF('ICSY 1950-2003'!M221="","",'USGS 1970-2005'!M221-'ICSY 1950-2003'!M221))</f>
        <v/>
      </c>
      <c r="N221" t="str">
        <f>IF('USGS 1970-2005'!N221="","",IF('ICSY 1950-2003'!N221="","",'USGS 1970-2005'!N221-'ICSY 1950-2003'!N221))</f>
        <v/>
      </c>
      <c r="O221" t="str">
        <f>IF('USGS 1970-2005'!O221="","",IF('ICSY 1950-2003'!O221="","",'USGS 1970-2005'!O221-'ICSY 1950-2003'!O221))</f>
        <v/>
      </c>
      <c r="P221" t="str">
        <f>IF('USGS 1970-2005'!P221="","",IF('ICSY 1950-2003'!P221="","",'USGS 1970-2005'!P221-'ICSY 1950-2003'!P221))</f>
        <v/>
      </c>
      <c r="Q221" t="str">
        <f>IF('USGS 1970-2005'!Q221="","",IF('ICSY 1950-2003'!Q221="","",'USGS 1970-2005'!Q221-'ICSY 1950-2003'!Q221))</f>
        <v/>
      </c>
      <c r="R221" t="str">
        <f>IF('USGS 1970-2005'!R221="","",IF('ICSY 1950-2003'!R221="","",'USGS 1970-2005'!R221-'ICSY 1950-2003'!R221))</f>
        <v/>
      </c>
      <c r="S221" t="str">
        <f>IF('USGS 1970-2005'!S221="","",IF('ICSY 1950-2003'!S221="","",'USGS 1970-2005'!S221-'ICSY 1950-2003'!S221))</f>
        <v/>
      </c>
      <c r="T221" t="str">
        <f>IF('USGS 1970-2005'!T221="","",IF('ICSY 1950-2003'!T221="","",'USGS 1970-2005'!T221-'ICSY 1950-2003'!T221))</f>
        <v/>
      </c>
      <c r="U221" t="str">
        <f>IF('USGS 1970-2005'!U221="","",IF('ICSY 1950-2003'!U221="","",'USGS 1970-2005'!U221-'ICSY 1950-2003'!U221))</f>
        <v/>
      </c>
      <c r="V221" t="str">
        <f>IF('USGS 1970-2005'!V221="","",IF('ICSY 1950-2003'!V221="","",'USGS 1970-2005'!V221-'ICSY 1950-2003'!V221))</f>
        <v/>
      </c>
      <c r="W221" t="str">
        <f>IF('USGS 1970-2005'!W221="","",IF('ICSY 1950-2003'!W221="","",'USGS 1970-2005'!W221-'ICSY 1950-2003'!W221))</f>
        <v/>
      </c>
      <c r="X221" t="str">
        <f>IF('USGS 1970-2005'!X221="","",IF('ICSY 1950-2003'!X221="","",'USGS 1970-2005'!X221-'ICSY 1950-2003'!X221))</f>
        <v/>
      </c>
      <c r="Y221" t="str">
        <f>IF('USGS 1970-2005'!Y221="","",IF('ICSY 1950-2003'!Y221="","",'USGS 1970-2005'!Y221-'ICSY 1950-2003'!Y221))</f>
        <v/>
      </c>
      <c r="Z221" t="str">
        <f>IF('USGS 1970-2005'!Z221="","",IF('ICSY 1950-2003'!Z221="","",'USGS 1970-2005'!Z221-'ICSY 1950-2003'!Z221))</f>
        <v/>
      </c>
      <c r="AA221" t="str">
        <f>IF('USGS 1970-2005'!AA221="","",IF('ICSY 1950-2003'!AA221="","",'USGS 1970-2005'!AA221-'ICSY 1950-2003'!AA221))</f>
        <v/>
      </c>
      <c r="AB221" t="str">
        <f>IF('USGS 1970-2005'!AB221="","",IF('ICSY 1950-2003'!AB221="","",'USGS 1970-2005'!AB221-'ICSY 1950-2003'!AB221))</f>
        <v/>
      </c>
      <c r="AC221" t="str">
        <f>IF('USGS 1970-2005'!AC221="","",IF('ICSY 1950-2003'!AC221="","",'USGS 1970-2005'!AC221-'ICSY 1950-2003'!AC221))</f>
        <v/>
      </c>
      <c r="AD221" t="str">
        <f>IF('USGS 1970-2005'!AD221="","",IF('ICSY 1950-2003'!AD221="","",'USGS 1970-2005'!AD221-'ICSY 1950-2003'!AD221))</f>
        <v/>
      </c>
      <c r="AE221" t="str">
        <f>IF('USGS 1970-2005'!AE221="","",IF('ICSY 1950-2003'!AE221="","",'USGS 1970-2005'!AE221-'ICSY 1950-2003'!AE221))</f>
        <v/>
      </c>
      <c r="AF221" t="str">
        <f>IF('USGS 1970-2005'!AF221="","",IF('ICSY 1950-2003'!AF221="","",'USGS 1970-2005'!AF221-'ICSY 1950-2003'!AF221))</f>
        <v/>
      </c>
      <c r="AG221" t="str">
        <f>IF('USGS 1970-2005'!AG221="","",IF('ICSY 1950-2003'!AG221="","",'USGS 1970-2005'!AG221-'ICSY 1950-2003'!AG221))</f>
        <v/>
      </c>
      <c r="AH221" t="str">
        <f>IF('USGS 1970-2005'!AH221="","",IF('ICSY 1950-2003'!AH221="","",'USGS 1970-2005'!AH221-'ICSY 1950-2003'!AH221))</f>
        <v/>
      </c>
      <c r="AI221" t="str">
        <f>IF('USGS 1970-2005'!AI221="","",IF('ICSY 1950-2003'!AI221="","",'USGS 1970-2005'!AI221-'ICSY 1950-2003'!AI221))</f>
        <v/>
      </c>
      <c r="AJ221" t="str">
        <f>IF('USGS 1970-2005'!AJ221="","",IF('ICSY 1950-2003'!AJ221="","",'USGS 1970-2005'!AJ221-'ICSY 1950-2003'!AJ221))</f>
        <v/>
      </c>
      <c r="AK221" t="str">
        <f>IF('USGS 1970-2005'!AK221="","",IF('ICSY 1950-2003'!AK221="","",'USGS 1970-2005'!AK221-'ICSY 1950-2003'!AK221))</f>
        <v/>
      </c>
      <c r="AL221" t="str">
        <f>IF('USGS 1970-2005'!AL221="","",IF('ICSY 1950-2003'!AL221="","",'USGS 1970-2005'!AL221-'ICSY 1950-2003'!AL221))</f>
        <v/>
      </c>
      <c r="AM221" t="str">
        <f>IF('USGS 1970-2005'!AM221="","",IF('ICSY 1950-2003'!AM221="","",'USGS 1970-2005'!AM221-'ICSY 1950-2003'!AM221))</f>
        <v/>
      </c>
      <c r="AN221" t="str">
        <f>IF('USGS 1970-2005'!AN221="","",IF('ICSY 1950-2003'!AN221="","",'USGS 1970-2005'!AN221-'ICSY 1950-2003'!AN221))</f>
        <v/>
      </c>
      <c r="AO221" t="str">
        <f>IF('USGS 1970-2005'!AO221="","",IF('ICSY 1950-2003'!AO221="","",'USGS 1970-2005'!AO221-'ICSY 1950-2003'!AO221))</f>
        <v/>
      </c>
      <c r="AP221" t="str">
        <f>IF('USGS 1970-2005'!AP221="","",IF('ICSY 1950-2003'!AP221="","",'USGS 1970-2005'!AP221-'ICSY 1950-2003'!AP221))</f>
        <v/>
      </c>
      <c r="AQ221" t="str">
        <f>IF('USGS 1970-2005'!AQ221="","",IF('ICSY 1950-2003'!AQ221="","",'USGS 1970-2005'!AQ221-'ICSY 1950-2003'!AQ221))</f>
        <v/>
      </c>
      <c r="AR221" t="str">
        <f>IF('USGS 1970-2005'!AR221="","",IF('ICSY 1950-2003'!AR221="","",'USGS 1970-2005'!AR221-'ICSY 1950-2003'!AR221))</f>
        <v/>
      </c>
      <c r="AS221" t="str">
        <f>IF('USGS 1970-2005'!AS221="","",IF('ICSY 1950-2003'!AS221="","",'USGS 1970-2005'!AS221-'ICSY 1950-2003'!AS221))</f>
        <v/>
      </c>
      <c r="AU221">
        <f t="shared" si="3"/>
        <v>0</v>
      </c>
    </row>
    <row r="222" spans="1:47" x14ac:dyDescent="0.2">
      <c r="A222" t="s">
        <v>640</v>
      </c>
      <c r="B222" t="s">
        <v>641</v>
      </c>
      <c r="C222" t="s">
        <v>642</v>
      </c>
      <c r="L222" t="str">
        <f>IF('USGS 1970-2005'!L222="","",IF('ICSY 1950-2003'!L222="","",'USGS 1970-2005'!L222-'ICSY 1950-2003'!L222))</f>
        <v/>
      </c>
      <c r="M222" t="str">
        <f>IF('USGS 1970-2005'!M222="","",IF('ICSY 1950-2003'!M222="","",'USGS 1970-2005'!M222-'ICSY 1950-2003'!M222))</f>
        <v/>
      </c>
      <c r="N222" t="str">
        <f>IF('USGS 1970-2005'!N222="","",IF('ICSY 1950-2003'!N222="","",'USGS 1970-2005'!N222-'ICSY 1950-2003'!N222))</f>
        <v/>
      </c>
      <c r="O222" t="str">
        <f>IF('USGS 1970-2005'!O222="","",IF('ICSY 1950-2003'!O222="","",'USGS 1970-2005'!O222-'ICSY 1950-2003'!O222))</f>
        <v/>
      </c>
      <c r="P222" t="str">
        <f>IF('USGS 1970-2005'!P222="","",IF('ICSY 1950-2003'!P222="","",'USGS 1970-2005'!P222-'ICSY 1950-2003'!P222))</f>
        <v/>
      </c>
      <c r="Q222" t="str">
        <f>IF('USGS 1970-2005'!Q222="","",IF('ICSY 1950-2003'!Q222="","",'USGS 1970-2005'!Q222-'ICSY 1950-2003'!Q222))</f>
        <v/>
      </c>
      <c r="R222" t="str">
        <f>IF('USGS 1970-2005'!R222="","",IF('ICSY 1950-2003'!R222="","",'USGS 1970-2005'!R222-'ICSY 1950-2003'!R222))</f>
        <v/>
      </c>
      <c r="S222" t="str">
        <f>IF('USGS 1970-2005'!S222="","",IF('ICSY 1950-2003'!S222="","",'USGS 1970-2005'!S222-'ICSY 1950-2003'!S222))</f>
        <v/>
      </c>
      <c r="T222" t="str">
        <f>IF('USGS 1970-2005'!T222="","",IF('ICSY 1950-2003'!T222="","",'USGS 1970-2005'!T222-'ICSY 1950-2003'!T222))</f>
        <v/>
      </c>
      <c r="U222" t="str">
        <f>IF('USGS 1970-2005'!U222="","",IF('ICSY 1950-2003'!U222="","",'USGS 1970-2005'!U222-'ICSY 1950-2003'!U222))</f>
        <v/>
      </c>
      <c r="V222" t="str">
        <f>IF('USGS 1970-2005'!V222="","",IF('ICSY 1950-2003'!V222="","",'USGS 1970-2005'!V222-'ICSY 1950-2003'!V222))</f>
        <v/>
      </c>
      <c r="W222" t="str">
        <f>IF('USGS 1970-2005'!W222="","",IF('ICSY 1950-2003'!W222="","",'USGS 1970-2005'!W222-'ICSY 1950-2003'!W222))</f>
        <v/>
      </c>
      <c r="X222" t="str">
        <f>IF('USGS 1970-2005'!X222="","",IF('ICSY 1950-2003'!X222="","",'USGS 1970-2005'!X222-'ICSY 1950-2003'!X222))</f>
        <v/>
      </c>
      <c r="Y222" t="str">
        <f>IF('USGS 1970-2005'!Y222="","",IF('ICSY 1950-2003'!Y222="","",'USGS 1970-2005'!Y222-'ICSY 1950-2003'!Y222))</f>
        <v/>
      </c>
      <c r="Z222" t="str">
        <f>IF('USGS 1970-2005'!Z222="","",IF('ICSY 1950-2003'!Z222="","",'USGS 1970-2005'!Z222-'ICSY 1950-2003'!Z222))</f>
        <v/>
      </c>
      <c r="AA222" t="str">
        <f>IF('USGS 1970-2005'!AA222="","",IF('ICSY 1950-2003'!AA222="","",'USGS 1970-2005'!AA222-'ICSY 1950-2003'!AA222))</f>
        <v/>
      </c>
      <c r="AB222" t="str">
        <f>IF('USGS 1970-2005'!AB222="","",IF('ICSY 1950-2003'!AB222="","",'USGS 1970-2005'!AB222-'ICSY 1950-2003'!AB222))</f>
        <v/>
      </c>
      <c r="AC222" t="str">
        <f>IF('USGS 1970-2005'!AC222="","",IF('ICSY 1950-2003'!AC222="","",'USGS 1970-2005'!AC222-'ICSY 1950-2003'!AC222))</f>
        <v/>
      </c>
      <c r="AD222" t="str">
        <f>IF('USGS 1970-2005'!AD222="","",IF('ICSY 1950-2003'!AD222="","",'USGS 1970-2005'!AD222-'ICSY 1950-2003'!AD222))</f>
        <v/>
      </c>
      <c r="AE222" t="str">
        <f>IF('USGS 1970-2005'!AE222="","",IF('ICSY 1950-2003'!AE222="","",'USGS 1970-2005'!AE222-'ICSY 1950-2003'!AE222))</f>
        <v/>
      </c>
      <c r="AF222" t="str">
        <f>IF('USGS 1970-2005'!AF222="","",IF('ICSY 1950-2003'!AF222="","",'USGS 1970-2005'!AF222-'ICSY 1950-2003'!AF222))</f>
        <v/>
      </c>
      <c r="AG222" t="str">
        <f>IF('USGS 1970-2005'!AG222="","",IF('ICSY 1950-2003'!AG222="","",'USGS 1970-2005'!AG222-'ICSY 1950-2003'!AG222))</f>
        <v/>
      </c>
      <c r="AH222" t="str">
        <f>IF('USGS 1970-2005'!AH222="","",IF('ICSY 1950-2003'!AH222="","",'USGS 1970-2005'!AH222-'ICSY 1950-2003'!AH222))</f>
        <v/>
      </c>
      <c r="AI222" t="str">
        <f>IF('USGS 1970-2005'!AI222="","",IF('ICSY 1950-2003'!AI222="","",'USGS 1970-2005'!AI222-'ICSY 1950-2003'!AI222))</f>
        <v/>
      </c>
      <c r="AJ222" t="str">
        <f>IF('USGS 1970-2005'!AJ222="","",IF('ICSY 1950-2003'!AJ222="","",'USGS 1970-2005'!AJ222-'ICSY 1950-2003'!AJ222))</f>
        <v/>
      </c>
      <c r="AK222" t="str">
        <f>IF('USGS 1970-2005'!AK222="","",IF('ICSY 1950-2003'!AK222="","",'USGS 1970-2005'!AK222-'ICSY 1950-2003'!AK222))</f>
        <v/>
      </c>
      <c r="AL222" t="str">
        <f>IF('USGS 1970-2005'!AL222="","",IF('ICSY 1950-2003'!AL222="","",'USGS 1970-2005'!AL222-'ICSY 1950-2003'!AL222))</f>
        <v/>
      </c>
      <c r="AM222" t="str">
        <f>IF('USGS 1970-2005'!AM222="","",IF('ICSY 1950-2003'!AM222="","",'USGS 1970-2005'!AM222-'ICSY 1950-2003'!AM222))</f>
        <v/>
      </c>
      <c r="AN222" t="str">
        <f>IF('USGS 1970-2005'!AN222="","",IF('ICSY 1950-2003'!AN222="","",'USGS 1970-2005'!AN222-'ICSY 1950-2003'!AN222))</f>
        <v/>
      </c>
      <c r="AO222" t="str">
        <f>IF('USGS 1970-2005'!AO222="","",IF('ICSY 1950-2003'!AO222="","",'USGS 1970-2005'!AO222-'ICSY 1950-2003'!AO222))</f>
        <v/>
      </c>
      <c r="AP222" t="str">
        <f>IF('USGS 1970-2005'!AP222="","",IF('ICSY 1950-2003'!AP222="","",'USGS 1970-2005'!AP222-'ICSY 1950-2003'!AP222))</f>
        <v/>
      </c>
      <c r="AQ222" t="str">
        <f>IF('USGS 1970-2005'!AQ222="","",IF('ICSY 1950-2003'!AQ222="","",'USGS 1970-2005'!AQ222-'ICSY 1950-2003'!AQ222))</f>
        <v/>
      </c>
      <c r="AR222" t="str">
        <f>IF('USGS 1970-2005'!AR222="","",IF('ICSY 1950-2003'!AR222="","",'USGS 1970-2005'!AR222-'ICSY 1950-2003'!AR222))</f>
        <v/>
      </c>
      <c r="AS222" t="str">
        <f>IF('USGS 1970-2005'!AS222="","",IF('ICSY 1950-2003'!AS222="","",'USGS 1970-2005'!AS222-'ICSY 1950-2003'!AS222))</f>
        <v/>
      </c>
      <c r="AU222">
        <f t="shared" si="3"/>
        <v>0</v>
      </c>
    </row>
    <row r="223" spans="1:47" x14ac:dyDescent="0.2">
      <c r="A223" t="s">
        <v>643</v>
      </c>
      <c r="B223" t="s">
        <v>644</v>
      </c>
      <c r="C223" t="s">
        <v>645</v>
      </c>
      <c r="L223">
        <f>IF('USGS 1970-2005'!L223="","",IF('ICSY 1950-2003'!L223="","",'USGS 1970-2005'!L223-'ICSY 1950-2003'!L223))</f>
        <v>-1.9099999999999966</v>
      </c>
      <c r="M223">
        <f>IF('USGS 1970-2005'!M223="","",IF('ICSY 1950-2003'!M223="","",'USGS 1970-2005'!M223-'ICSY 1950-2003'!M223))</f>
        <v>0.45000000000001705</v>
      </c>
      <c r="N223">
        <f>IF('USGS 1970-2005'!N223="","",IF('ICSY 1950-2003'!N223="","",'USGS 1970-2005'!N223-'ICSY 1950-2003'!N223))</f>
        <v>0.36000000000001364</v>
      </c>
      <c r="O223">
        <f>IF('USGS 1970-2005'!O223="","",IF('ICSY 1950-2003'!O223="","",'USGS 1970-2005'!O223-'ICSY 1950-2003'!O223))</f>
        <v>0.64000000000001478</v>
      </c>
      <c r="P223">
        <f>IF('USGS 1970-2005'!P223="","",IF('ICSY 1950-2003'!P223="","",'USGS 1970-2005'!P223-'ICSY 1950-2003'!P223))</f>
        <v>0.64000000000001478</v>
      </c>
      <c r="Q223">
        <f>IF('USGS 1970-2005'!Q223="","",IF('ICSY 1950-2003'!Q223="","",'USGS 1970-2005'!Q223-'ICSY 1950-2003'!Q223))</f>
        <v>0.18000000000000682</v>
      </c>
      <c r="R223">
        <f>IF('USGS 1970-2005'!R223="","",IF('ICSY 1950-2003'!R223="","",'USGS 1970-2005'!R223-'ICSY 1950-2003'!R223))</f>
        <v>0.26999999999999602</v>
      </c>
      <c r="S223">
        <f>IF('USGS 1970-2005'!S223="","",IF('ICSY 1950-2003'!S223="","",'USGS 1970-2005'!S223-'ICSY 1950-2003'!S223))</f>
        <v>8.8200000000000074</v>
      </c>
      <c r="T223">
        <f>IF('USGS 1970-2005'!T223="","",IF('ICSY 1950-2003'!T223="","",'USGS 1970-2005'!T223-'ICSY 1950-2003'!T223))</f>
        <v>76</v>
      </c>
      <c r="U223">
        <f>IF('USGS 1970-2005'!U223="","",IF('ICSY 1950-2003'!U223="","",'USGS 1970-2005'!U223-'ICSY 1950-2003'!U223))</f>
        <v>48</v>
      </c>
      <c r="V223">
        <f>IF('USGS 1970-2005'!V223="","",IF('ICSY 1950-2003'!V223="","",'USGS 1970-2005'!V223-'ICSY 1950-2003'!V223))</f>
        <v>0</v>
      </c>
      <c r="W223">
        <f>IF('USGS 1970-2005'!W223="","",IF('ICSY 1950-2003'!W223="","",'USGS 1970-2005'!W223-'ICSY 1950-2003'!W223))</f>
        <v>14</v>
      </c>
      <c r="X223">
        <f>IF('USGS 1970-2005'!X223="","",IF('ICSY 1950-2003'!X223="","",'USGS 1970-2005'!X223-'ICSY 1950-2003'!X223))</f>
        <v>-0.73000000000000043</v>
      </c>
      <c r="Y223">
        <f>IF('USGS 1970-2005'!Y223="","",IF('ICSY 1950-2003'!Y223="","",'USGS 1970-2005'!Y223-'ICSY 1950-2003'!Y223))</f>
        <v>-11</v>
      </c>
      <c r="Z223">
        <f>IF('USGS 1970-2005'!Z223="","",IF('ICSY 1950-2003'!Z223="","",'USGS 1970-2005'!Z223-'ICSY 1950-2003'!Z223))</f>
        <v>-5</v>
      </c>
      <c r="AA223">
        <f>IF('USGS 1970-2005'!AA223="","",IF('ICSY 1950-2003'!AA223="","",'USGS 1970-2005'!AA223-'ICSY 1950-2003'!AA223))</f>
        <v>8</v>
      </c>
      <c r="AB223">
        <f>IF('USGS 1970-2005'!AB223="","",IF('ICSY 1950-2003'!AB223="","",'USGS 1970-2005'!AB223-'ICSY 1950-2003'!AB223))</f>
        <v>4</v>
      </c>
      <c r="AC223">
        <f>IF('USGS 1970-2005'!AC223="","",IF('ICSY 1950-2003'!AC223="","",'USGS 1970-2005'!AC223-'ICSY 1950-2003'!AC223))</f>
        <v>-5.09</v>
      </c>
      <c r="AD223">
        <f>IF('USGS 1970-2005'!AD223="","",IF('ICSY 1950-2003'!AD223="","",'USGS 1970-2005'!AD223-'ICSY 1950-2003'!AD223))</f>
        <v>-5.93</v>
      </c>
      <c r="AE223">
        <f>IF('USGS 1970-2005'!AE223="","",IF('ICSY 1950-2003'!AE223="","",'USGS 1970-2005'!AE223-'ICSY 1950-2003'!AE223))</f>
        <v>-3</v>
      </c>
      <c r="AF223">
        <f>IF('USGS 1970-2005'!AF223="","",IF('ICSY 1950-2003'!AF223="","",'USGS 1970-2005'!AF223-'ICSY 1950-2003'!AF223))</f>
        <v>-13</v>
      </c>
      <c r="AG223">
        <f>IF('USGS 1970-2005'!AG223="","",IF('ICSY 1950-2003'!AG223="","",'USGS 1970-2005'!AG223-'ICSY 1950-2003'!AG223))</f>
        <v>23</v>
      </c>
      <c r="AH223">
        <f>IF('USGS 1970-2005'!AH223="","",IF('ICSY 1950-2003'!AH223="","",'USGS 1970-2005'!AH223-'ICSY 1950-2003'!AH223))</f>
        <v>12</v>
      </c>
      <c r="AI223">
        <f>IF('USGS 1970-2005'!AI223="","",IF('ICSY 1950-2003'!AI223="","",'USGS 1970-2005'!AI223-'ICSY 1950-2003'!AI223))</f>
        <v>-2</v>
      </c>
      <c r="AJ223">
        <f>IF('USGS 1970-2005'!AJ223="","",IF('ICSY 1950-2003'!AJ223="","",'USGS 1970-2005'!AJ223-'ICSY 1950-2003'!AJ223))</f>
        <v>-3</v>
      </c>
      <c r="AK223">
        <f>IF('USGS 1970-2005'!AK223="","",IF('ICSY 1950-2003'!AK223="","",'USGS 1970-2005'!AK223-'ICSY 1950-2003'!AK223))</f>
        <v>1</v>
      </c>
      <c r="AL223">
        <f>IF('USGS 1970-2005'!AL223="","",IF('ICSY 1950-2003'!AL223="","",'USGS 1970-2005'!AL223-'ICSY 1950-2003'!AL223))</f>
        <v>-15</v>
      </c>
      <c r="AM223">
        <f>IF('USGS 1970-2005'!AM223="","",IF('ICSY 1950-2003'!AM223="","",'USGS 1970-2005'!AM223-'ICSY 1950-2003'!AM223))</f>
        <v>-87</v>
      </c>
      <c r="AN223">
        <f>IF('USGS 1970-2005'!AN223="","",IF('ICSY 1950-2003'!AN223="","",'USGS 1970-2005'!AN223-'ICSY 1950-2003'!AN223))</f>
        <v>0</v>
      </c>
      <c r="AO223">
        <f>IF('USGS 1970-2005'!AO223="","",IF('ICSY 1950-2003'!AO223="","",'USGS 1970-2005'!AO223-'ICSY 1950-2003'!AO223))</f>
        <v>0</v>
      </c>
      <c r="AP223">
        <f>IF('USGS 1970-2005'!AP223="","",IF('ICSY 1950-2003'!AP223="","",'USGS 1970-2005'!AP223-'ICSY 1950-2003'!AP223))</f>
        <v>0</v>
      </c>
      <c r="AQ223">
        <f>IF('USGS 1970-2005'!AQ223="","",IF('ICSY 1950-2003'!AQ223="","",'USGS 1970-2005'!AQ223-'ICSY 1950-2003'!AQ223))</f>
        <v>0</v>
      </c>
      <c r="AR223">
        <f>IF('USGS 1970-2005'!AR223="","",IF('ICSY 1950-2003'!AR223="","",'USGS 1970-2005'!AR223-'ICSY 1950-2003'!AR223))</f>
        <v>0</v>
      </c>
      <c r="AS223">
        <f>IF('USGS 1970-2005'!AS223="","",IF('ICSY 1950-2003'!AS223="","",'USGS 1970-2005'!AS223-'ICSY 1950-2003'!AS223))</f>
        <v>2</v>
      </c>
      <c r="AU223">
        <f t="shared" si="3"/>
        <v>-9.9000000000000005E-2</v>
      </c>
    </row>
    <row r="224" spans="1:47" x14ac:dyDescent="0.2">
      <c r="A224" t="s">
        <v>646</v>
      </c>
      <c r="B224" t="s">
        <v>647</v>
      </c>
      <c r="C224" t="s">
        <v>648</v>
      </c>
      <c r="L224" t="str">
        <f>IF('USGS 1970-2005'!L224="","",IF('ICSY 1950-2003'!L224="","",'USGS 1970-2005'!L224-'ICSY 1950-2003'!L224))</f>
        <v/>
      </c>
      <c r="M224" t="str">
        <f>IF('USGS 1970-2005'!M224="","",IF('ICSY 1950-2003'!M224="","",'USGS 1970-2005'!M224-'ICSY 1950-2003'!M224))</f>
        <v/>
      </c>
      <c r="N224" t="str">
        <f>IF('USGS 1970-2005'!N224="","",IF('ICSY 1950-2003'!N224="","",'USGS 1970-2005'!N224-'ICSY 1950-2003'!N224))</f>
        <v/>
      </c>
      <c r="O224" t="str">
        <f>IF('USGS 1970-2005'!O224="","",IF('ICSY 1950-2003'!O224="","",'USGS 1970-2005'!O224-'ICSY 1950-2003'!O224))</f>
        <v/>
      </c>
      <c r="P224" t="str">
        <f>IF('USGS 1970-2005'!P224="","",IF('ICSY 1950-2003'!P224="","",'USGS 1970-2005'!P224-'ICSY 1950-2003'!P224))</f>
        <v/>
      </c>
      <c r="Q224" t="str">
        <f>IF('USGS 1970-2005'!Q224="","",IF('ICSY 1950-2003'!Q224="","",'USGS 1970-2005'!Q224-'ICSY 1950-2003'!Q224))</f>
        <v/>
      </c>
      <c r="R224" t="str">
        <f>IF('USGS 1970-2005'!R224="","",IF('ICSY 1950-2003'!R224="","",'USGS 1970-2005'!R224-'ICSY 1950-2003'!R224))</f>
        <v/>
      </c>
      <c r="S224" t="str">
        <f>IF('USGS 1970-2005'!S224="","",IF('ICSY 1950-2003'!S224="","",'USGS 1970-2005'!S224-'ICSY 1950-2003'!S224))</f>
        <v/>
      </c>
      <c r="T224" t="str">
        <f>IF('USGS 1970-2005'!T224="","",IF('ICSY 1950-2003'!T224="","",'USGS 1970-2005'!T224-'ICSY 1950-2003'!T224))</f>
        <v/>
      </c>
      <c r="U224" t="str">
        <f>IF('USGS 1970-2005'!U224="","",IF('ICSY 1950-2003'!U224="","",'USGS 1970-2005'!U224-'ICSY 1950-2003'!U224))</f>
        <v/>
      </c>
      <c r="V224" t="str">
        <f>IF('USGS 1970-2005'!V224="","",IF('ICSY 1950-2003'!V224="","",'USGS 1970-2005'!V224-'ICSY 1950-2003'!V224))</f>
        <v/>
      </c>
      <c r="W224" t="str">
        <f>IF('USGS 1970-2005'!W224="","",IF('ICSY 1950-2003'!W224="","",'USGS 1970-2005'!W224-'ICSY 1950-2003'!W224))</f>
        <v/>
      </c>
      <c r="X224" t="str">
        <f>IF('USGS 1970-2005'!X224="","",IF('ICSY 1950-2003'!X224="","",'USGS 1970-2005'!X224-'ICSY 1950-2003'!X224))</f>
        <v/>
      </c>
      <c r="Y224" t="str">
        <f>IF('USGS 1970-2005'!Y224="","",IF('ICSY 1950-2003'!Y224="","",'USGS 1970-2005'!Y224-'ICSY 1950-2003'!Y224))</f>
        <v/>
      </c>
      <c r="Z224" t="str">
        <f>IF('USGS 1970-2005'!Z224="","",IF('ICSY 1950-2003'!Z224="","",'USGS 1970-2005'!Z224-'ICSY 1950-2003'!Z224))</f>
        <v/>
      </c>
      <c r="AA224" t="str">
        <f>IF('USGS 1970-2005'!AA224="","",IF('ICSY 1950-2003'!AA224="","",'USGS 1970-2005'!AA224-'ICSY 1950-2003'!AA224))</f>
        <v/>
      </c>
      <c r="AB224" t="str">
        <f>IF('USGS 1970-2005'!AB224="","",IF('ICSY 1950-2003'!AB224="","",'USGS 1970-2005'!AB224-'ICSY 1950-2003'!AB224))</f>
        <v/>
      </c>
      <c r="AC224" t="str">
        <f>IF('USGS 1970-2005'!AC224="","",IF('ICSY 1950-2003'!AC224="","",'USGS 1970-2005'!AC224-'ICSY 1950-2003'!AC224))</f>
        <v/>
      </c>
      <c r="AD224" t="str">
        <f>IF('USGS 1970-2005'!AD224="","",IF('ICSY 1950-2003'!AD224="","",'USGS 1970-2005'!AD224-'ICSY 1950-2003'!AD224))</f>
        <v/>
      </c>
      <c r="AE224" t="str">
        <f>IF('USGS 1970-2005'!AE224="","",IF('ICSY 1950-2003'!AE224="","",'USGS 1970-2005'!AE224-'ICSY 1950-2003'!AE224))</f>
        <v/>
      </c>
      <c r="AF224" t="str">
        <f>IF('USGS 1970-2005'!AF224="","",IF('ICSY 1950-2003'!AF224="","",'USGS 1970-2005'!AF224-'ICSY 1950-2003'!AF224))</f>
        <v/>
      </c>
      <c r="AG224" t="str">
        <f>IF('USGS 1970-2005'!AG224="","",IF('ICSY 1950-2003'!AG224="","",'USGS 1970-2005'!AG224-'ICSY 1950-2003'!AG224))</f>
        <v/>
      </c>
      <c r="AH224">
        <f>IF('USGS 1970-2005'!AH224="","",IF('ICSY 1950-2003'!AH224="","",'USGS 1970-2005'!AH224-'ICSY 1950-2003'!AH224))</f>
        <v>-21</v>
      </c>
      <c r="AI224">
        <f>IF('USGS 1970-2005'!AI224="","",IF('ICSY 1950-2003'!AI224="","",'USGS 1970-2005'!AI224-'ICSY 1950-2003'!AI224))</f>
        <v>-12</v>
      </c>
      <c r="AJ224">
        <f>IF('USGS 1970-2005'!AJ224="","",IF('ICSY 1950-2003'!AJ224="","",'USGS 1970-2005'!AJ224-'ICSY 1950-2003'!AJ224))</f>
        <v>-35</v>
      </c>
      <c r="AK224">
        <f>IF('USGS 1970-2005'!AK224="","",IF('ICSY 1950-2003'!AK224="","",'USGS 1970-2005'!AK224-'ICSY 1950-2003'!AK224))</f>
        <v>-27</v>
      </c>
      <c r="AL224">
        <f>IF('USGS 1970-2005'!AL224="","",IF('ICSY 1950-2003'!AL224="","",'USGS 1970-2005'!AL224-'ICSY 1950-2003'!AL224))</f>
        <v>-4</v>
      </c>
      <c r="AM224">
        <f>IF('USGS 1970-2005'!AM224="","",IF('ICSY 1950-2003'!AM224="","",'USGS 1970-2005'!AM224-'ICSY 1950-2003'!AM224))</f>
        <v>-3</v>
      </c>
      <c r="AN224">
        <f>IF('USGS 1970-2005'!AN224="","",IF('ICSY 1950-2003'!AN224="","",'USGS 1970-2005'!AN224-'ICSY 1950-2003'!AN224))</f>
        <v>0</v>
      </c>
      <c r="AO224">
        <f>IF('USGS 1970-2005'!AO224="","",IF('ICSY 1950-2003'!AO224="","",'USGS 1970-2005'!AO224-'ICSY 1950-2003'!AO224))</f>
        <v>0</v>
      </c>
      <c r="AP224">
        <f>IF('USGS 1970-2005'!AP224="","",IF('ICSY 1950-2003'!AP224="","",'USGS 1970-2005'!AP224-'ICSY 1950-2003'!AP224))</f>
        <v>0</v>
      </c>
      <c r="AQ224">
        <f>IF('USGS 1970-2005'!AQ224="","",IF('ICSY 1950-2003'!AQ224="","",'USGS 1970-2005'!AQ224-'ICSY 1950-2003'!AQ224))</f>
        <v>14</v>
      </c>
      <c r="AR224">
        <f>IF('USGS 1970-2005'!AR224="","",IF('ICSY 1950-2003'!AR224="","",'USGS 1970-2005'!AR224-'ICSY 1950-2003'!AR224))</f>
        <v>-15</v>
      </c>
      <c r="AS224">
        <f>IF('USGS 1970-2005'!AS224="","",IF('ICSY 1950-2003'!AS224="","",'USGS 1970-2005'!AS224-'ICSY 1950-2003'!AS224))</f>
        <v>-23</v>
      </c>
      <c r="AU224">
        <f t="shared" si="3"/>
        <v>-5.8000000000000003E-2</v>
      </c>
    </row>
    <row r="225" spans="1:47" x14ac:dyDescent="0.2">
      <c r="A225" t="s">
        <v>649</v>
      </c>
      <c r="B225" t="s">
        <v>650</v>
      </c>
      <c r="C225" t="s">
        <v>651</v>
      </c>
      <c r="L225" t="str">
        <f>IF('USGS 1970-2005'!L225="","",IF('ICSY 1950-2003'!L225="","",'USGS 1970-2005'!L225-'ICSY 1950-2003'!L225))</f>
        <v/>
      </c>
      <c r="M225" t="str">
        <f>IF('USGS 1970-2005'!M225="","",IF('ICSY 1950-2003'!M225="","",'USGS 1970-2005'!M225-'ICSY 1950-2003'!M225))</f>
        <v/>
      </c>
      <c r="N225" t="str">
        <f>IF('USGS 1970-2005'!N225="","",IF('ICSY 1950-2003'!N225="","",'USGS 1970-2005'!N225-'ICSY 1950-2003'!N225))</f>
        <v/>
      </c>
      <c r="O225" t="str">
        <f>IF('USGS 1970-2005'!O225="","",IF('ICSY 1950-2003'!O225="","",'USGS 1970-2005'!O225-'ICSY 1950-2003'!O225))</f>
        <v/>
      </c>
      <c r="P225" t="str">
        <f>IF('USGS 1970-2005'!P225="","",IF('ICSY 1950-2003'!P225="","",'USGS 1970-2005'!P225-'ICSY 1950-2003'!P225))</f>
        <v/>
      </c>
      <c r="Q225" t="str">
        <f>IF('USGS 1970-2005'!Q225="","",IF('ICSY 1950-2003'!Q225="","",'USGS 1970-2005'!Q225-'ICSY 1950-2003'!Q225))</f>
        <v/>
      </c>
      <c r="R225" t="str">
        <f>IF('USGS 1970-2005'!R225="","",IF('ICSY 1950-2003'!R225="","",'USGS 1970-2005'!R225-'ICSY 1950-2003'!R225))</f>
        <v/>
      </c>
      <c r="S225" t="str">
        <f>IF('USGS 1970-2005'!S225="","",IF('ICSY 1950-2003'!S225="","",'USGS 1970-2005'!S225-'ICSY 1950-2003'!S225))</f>
        <v/>
      </c>
      <c r="T225" t="str">
        <f>IF('USGS 1970-2005'!T225="","",IF('ICSY 1950-2003'!T225="","",'USGS 1970-2005'!T225-'ICSY 1950-2003'!T225))</f>
        <v/>
      </c>
      <c r="U225" t="str">
        <f>IF('USGS 1970-2005'!U225="","",IF('ICSY 1950-2003'!U225="","",'USGS 1970-2005'!U225-'ICSY 1950-2003'!U225))</f>
        <v/>
      </c>
      <c r="V225">
        <f>IF('USGS 1970-2005'!V225="","",IF('ICSY 1950-2003'!V225="","",'USGS 1970-2005'!V225-'ICSY 1950-2003'!V225))</f>
        <v>3.6400000000001</v>
      </c>
      <c r="W225">
        <f>IF('USGS 1970-2005'!W225="","",IF('ICSY 1950-2003'!W225="","",'USGS 1970-2005'!W225-'ICSY 1950-2003'!W225))</f>
        <v>5.4500000000002728</v>
      </c>
      <c r="X225">
        <f>IF('USGS 1970-2005'!X225="","",IF('ICSY 1950-2003'!X225="","",'USGS 1970-2005'!X225-'ICSY 1950-2003'!X225))</f>
        <v>156.55000000000018</v>
      </c>
      <c r="Y225">
        <f>IF('USGS 1970-2005'!Y225="","",IF('ICSY 1950-2003'!Y225="","",'USGS 1970-2005'!Y225-'ICSY 1950-2003'!Y225))</f>
        <v>4.7300000000000182</v>
      </c>
      <c r="Z225">
        <f>IF('USGS 1970-2005'!Z225="","",IF('ICSY 1950-2003'!Z225="","",'USGS 1970-2005'!Z225-'ICSY 1950-2003'!Z225))</f>
        <v>8.6399999999998727</v>
      </c>
      <c r="AA225">
        <f>IF('USGS 1970-2005'!AA225="","",IF('ICSY 1950-2003'!AA225="","",'USGS 1970-2005'!AA225-'ICSY 1950-2003'!AA225))</f>
        <v>-205</v>
      </c>
      <c r="AB225">
        <f>IF('USGS 1970-2005'!AB225="","",IF('ICSY 1950-2003'!AB225="","",'USGS 1970-2005'!AB225-'ICSY 1950-2003'!AB225))</f>
        <v>-252.54999999999973</v>
      </c>
      <c r="AC225">
        <f>IF('USGS 1970-2005'!AC225="","",IF('ICSY 1950-2003'!AC225="","",'USGS 1970-2005'!AC225-'ICSY 1950-2003'!AC225))</f>
        <v>6.7300000000000182</v>
      </c>
      <c r="AD225">
        <f>IF('USGS 1970-2005'!AD225="","",IF('ICSY 1950-2003'!AD225="","",'USGS 1970-2005'!AD225-'ICSY 1950-2003'!AD225))</f>
        <v>-289.90999999999985</v>
      </c>
      <c r="AE225">
        <f>IF('USGS 1970-2005'!AE225="","",IF('ICSY 1950-2003'!AE225="","",'USGS 1970-2005'!AE225-'ICSY 1950-2003'!AE225))</f>
        <v>-658</v>
      </c>
      <c r="AF225">
        <f>IF('USGS 1970-2005'!AF225="","",IF('ICSY 1950-2003'!AF225="","",'USGS 1970-2005'!AF225-'ICSY 1950-2003'!AF225))</f>
        <v>-536</v>
      </c>
      <c r="AG225">
        <f>IF('USGS 1970-2005'!AG225="","",IF('ICSY 1950-2003'!AG225="","",'USGS 1970-2005'!AG225-'ICSY 1950-2003'!AG225))</f>
        <v>-237</v>
      </c>
      <c r="AH225">
        <f>IF('USGS 1970-2005'!AH225="","",IF('ICSY 1950-2003'!AH225="","",'USGS 1970-2005'!AH225-'ICSY 1950-2003'!AH225))</f>
        <v>-528</v>
      </c>
      <c r="AI225">
        <f>IF('USGS 1970-2005'!AI225="","",IF('ICSY 1950-2003'!AI225="","",'USGS 1970-2005'!AI225-'ICSY 1950-2003'!AI225))</f>
        <v>-734</v>
      </c>
      <c r="AJ225">
        <f>IF('USGS 1970-2005'!AJ225="","",IF('ICSY 1950-2003'!AJ225="","",'USGS 1970-2005'!AJ225-'ICSY 1950-2003'!AJ225))</f>
        <v>32</v>
      </c>
      <c r="AK225">
        <f>IF('USGS 1970-2005'!AK225="","",IF('ICSY 1950-2003'!AK225="","",'USGS 1970-2005'!AK225-'ICSY 1950-2003'!AK225))</f>
        <v>847</v>
      </c>
      <c r="AL225">
        <f>IF('USGS 1970-2005'!AL225="","",IF('ICSY 1950-2003'!AL225="","",'USGS 1970-2005'!AL225-'ICSY 1950-2003'!AL225))</f>
        <v>0</v>
      </c>
      <c r="AM225">
        <f>IF('USGS 1970-2005'!AM225="","",IF('ICSY 1950-2003'!AM225="","",'USGS 1970-2005'!AM225-'ICSY 1950-2003'!AM225))</f>
        <v>-1080</v>
      </c>
      <c r="AN225">
        <f>IF('USGS 1970-2005'!AN225="","",IF('ICSY 1950-2003'!AN225="","",'USGS 1970-2005'!AN225-'ICSY 1950-2003'!AN225))</f>
        <v>0</v>
      </c>
      <c r="AO225">
        <f>IF('USGS 1970-2005'!AO225="","",IF('ICSY 1950-2003'!AO225="","",'USGS 1970-2005'!AO225-'ICSY 1950-2003'!AO225))</f>
        <v>0</v>
      </c>
      <c r="AP225">
        <f>IF('USGS 1970-2005'!AP225="","",IF('ICSY 1950-2003'!AP225="","",'USGS 1970-2005'!AP225-'ICSY 1950-2003'!AP225))</f>
        <v>0</v>
      </c>
      <c r="AQ225">
        <f>IF('USGS 1970-2005'!AQ225="","",IF('ICSY 1950-2003'!AQ225="","",'USGS 1970-2005'!AQ225-'ICSY 1950-2003'!AQ225))</f>
        <v>0</v>
      </c>
      <c r="AR225">
        <f>IF('USGS 1970-2005'!AR225="","",IF('ICSY 1950-2003'!AR225="","",'USGS 1970-2005'!AR225-'ICSY 1950-2003'!AR225))</f>
        <v>500</v>
      </c>
      <c r="AS225">
        <f>IF('USGS 1970-2005'!AS225="","",IF('ICSY 1950-2003'!AS225="","",'USGS 1970-2005'!AS225-'ICSY 1950-2003'!AS225))</f>
        <v>1400</v>
      </c>
      <c r="AU225">
        <f t="shared" si="3"/>
        <v>1.667</v>
      </c>
    </row>
    <row r="226" spans="1:47" x14ac:dyDescent="0.2">
      <c r="A226" t="s">
        <v>652</v>
      </c>
      <c r="B226" t="s">
        <v>653</v>
      </c>
      <c r="C226" t="s">
        <v>654</v>
      </c>
      <c r="L226">
        <f>IF('USGS 1970-2005'!L226="","",IF('ICSY 1950-2003'!L226="","",'USGS 1970-2005'!L226-'ICSY 1950-2003'!L226))</f>
        <v>-78.270000000000437</v>
      </c>
      <c r="M226">
        <f>IF('USGS 1970-2005'!M226="","",IF('ICSY 1950-2003'!M226="","",'USGS 1970-2005'!M226-'ICSY 1950-2003'!M226))</f>
        <v>37.549999999999272</v>
      </c>
      <c r="N226">
        <f>IF('USGS 1970-2005'!N226="","",IF('ICSY 1950-2003'!N226="","",'USGS 1970-2005'!N226-'ICSY 1950-2003'!N226))</f>
        <v>37.450000000000728</v>
      </c>
      <c r="O226">
        <f>IF('USGS 1970-2005'!O226="","",IF('ICSY 1950-2003'!O226="","",'USGS 1970-2005'!O226-'ICSY 1950-2003'!O226))</f>
        <v>42.180000000000291</v>
      </c>
      <c r="P226">
        <f>IF('USGS 1970-2005'!P226="","",IF('ICSY 1950-2003'!P226="","",'USGS 1970-2005'!P226-'ICSY 1950-2003'!P226))</f>
        <v>37.180000000000291</v>
      </c>
      <c r="Q226">
        <f>IF('USGS 1970-2005'!Q226="","",IF('ICSY 1950-2003'!Q226="","",'USGS 1970-2005'!Q226-'ICSY 1950-2003'!Q226))</f>
        <v>35.360000000000582</v>
      </c>
      <c r="R226">
        <f>IF('USGS 1970-2005'!R226="","",IF('ICSY 1950-2003'!R226="","",'USGS 1970-2005'!R226-'ICSY 1950-2003'!R226))</f>
        <v>32.729999999999563</v>
      </c>
      <c r="S226">
        <f>IF('USGS 1970-2005'!S226="","",IF('ICSY 1950-2003'!S226="","",'USGS 1970-2005'!S226-'ICSY 1950-2003'!S226))</f>
        <v>31.180000000000291</v>
      </c>
      <c r="T226">
        <f>IF('USGS 1970-2005'!T226="","",IF('ICSY 1950-2003'!T226="","",'USGS 1970-2005'!T226-'ICSY 1950-2003'!T226))</f>
        <v>33.090000000000146</v>
      </c>
      <c r="U226">
        <f>IF('USGS 1970-2005'!U226="","",IF('ICSY 1950-2003'!U226="","",'USGS 1970-2005'!U226-'ICSY 1950-2003'!U226))</f>
        <v>33.640000000001237</v>
      </c>
      <c r="V226">
        <f>IF('USGS 1970-2005'!V226="","",IF('ICSY 1950-2003'!V226="","",'USGS 1970-2005'!V226-'ICSY 1950-2003'!V226))</f>
        <v>31.360000000000582</v>
      </c>
      <c r="W226">
        <f>IF('USGS 1970-2005'!W226="","",IF('ICSY 1950-2003'!W226="","",'USGS 1970-2005'!W226-'ICSY 1950-2003'!W226))</f>
        <v>26.450000000000728</v>
      </c>
      <c r="X226">
        <f>IF('USGS 1970-2005'!X226="","",IF('ICSY 1950-2003'!X226="","",'USGS 1970-2005'!X226-'ICSY 1950-2003'!X226))</f>
        <v>27.090000000000146</v>
      </c>
      <c r="Y226">
        <f>IF('USGS 1970-2005'!Y226="","",IF('ICSY 1950-2003'!Y226="","",'USGS 1970-2005'!Y226-'ICSY 1950-2003'!Y226))</f>
        <v>28.550000000001091</v>
      </c>
      <c r="Z226">
        <f>IF('USGS 1970-2005'!Z226="","",IF('ICSY 1950-2003'!Z226="","",'USGS 1970-2005'!Z226-'ICSY 1950-2003'!Z226))</f>
        <v>28.090000000000146</v>
      </c>
      <c r="AA226">
        <f>IF('USGS 1970-2005'!AA226="","",IF('ICSY 1950-2003'!AA226="","",'USGS 1970-2005'!AA226-'ICSY 1950-2003'!AA226))</f>
        <v>28.270000000000437</v>
      </c>
      <c r="AB226">
        <f>IF('USGS 1970-2005'!AB226="","",IF('ICSY 1950-2003'!AB226="","",'USGS 1970-2005'!AB226-'ICSY 1950-2003'!AB226))</f>
        <v>27.909999999999854</v>
      </c>
      <c r="AC226">
        <f>IF('USGS 1970-2005'!AC226="","",IF('ICSY 1950-2003'!AC226="","",'USGS 1970-2005'!AC226-'ICSY 1950-2003'!AC226))</f>
        <v>29.909999999999854</v>
      </c>
      <c r="AD226">
        <f>IF('USGS 1970-2005'!AD226="","",IF('ICSY 1950-2003'!AD226="","",'USGS 1970-2005'!AD226-'ICSY 1950-2003'!AD226))</f>
        <v>0.13999999999941792</v>
      </c>
      <c r="AE226">
        <f>IF('USGS 1970-2005'!AE226="","",IF('ICSY 1950-2003'!AE226="","",'USGS 1970-2005'!AE226-'ICSY 1950-2003'!AE226))</f>
        <v>0</v>
      </c>
      <c r="AF226">
        <f>IF('USGS 1970-2005'!AF226="","",IF('ICSY 1950-2003'!AF226="","",'USGS 1970-2005'!AF226-'ICSY 1950-2003'!AF226))</f>
        <v>-740</v>
      </c>
      <c r="AG226">
        <f>IF('USGS 1970-2005'!AG226="","",IF('ICSY 1950-2003'!AG226="","",'USGS 1970-2005'!AG226-'ICSY 1950-2003'!AG226))</f>
        <v>0</v>
      </c>
      <c r="AH226">
        <f>IF('USGS 1970-2005'!AH226="","",IF('ICSY 1950-2003'!AH226="","",'USGS 1970-2005'!AH226-'ICSY 1950-2003'!AH226))</f>
        <v>0</v>
      </c>
      <c r="AI226">
        <f>IF('USGS 1970-2005'!AI226="","",IF('ICSY 1950-2003'!AI226="","",'USGS 1970-2005'!AI226-'ICSY 1950-2003'!AI226))</f>
        <v>0</v>
      </c>
      <c r="AJ226">
        <f>IF('USGS 1970-2005'!AJ226="","",IF('ICSY 1950-2003'!AJ226="","",'USGS 1970-2005'!AJ226-'ICSY 1950-2003'!AJ226))</f>
        <v>0</v>
      </c>
      <c r="AK226">
        <f>IF('USGS 1970-2005'!AK226="","",IF('ICSY 1950-2003'!AK226="","",'USGS 1970-2005'!AK226-'ICSY 1950-2003'!AK226))</f>
        <v>0</v>
      </c>
      <c r="AL226">
        <f>IF('USGS 1970-2005'!AL226="","",IF('ICSY 1950-2003'!AL226="","",'USGS 1970-2005'!AL226-'ICSY 1950-2003'!AL226))</f>
        <v>0</v>
      </c>
      <c r="AM226">
        <f>IF('USGS 1970-2005'!AM226="","",IF('ICSY 1950-2003'!AM226="","",'USGS 1970-2005'!AM226-'ICSY 1950-2003'!AM226))</f>
        <v>0</v>
      </c>
      <c r="AN226">
        <f>IF('USGS 1970-2005'!AN226="","",IF('ICSY 1950-2003'!AN226="","",'USGS 1970-2005'!AN226-'ICSY 1950-2003'!AN226))</f>
        <v>0</v>
      </c>
      <c r="AO226">
        <f>IF('USGS 1970-2005'!AO226="","",IF('ICSY 1950-2003'!AO226="","",'USGS 1970-2005'!AO226-'ICSY 1950-2003'!AO226))</f>
        <v>0</v>
      </c>
      <c r="AP226">
        <f>IF('USGS 1970-2005'!AP226="","",IF('ICSY 1950-2003'!AP226="","",'USGS 1970-2005'!AP226-'ICSY 1950-2003'!AP226))</f>
        <v>250</v>
      </c>
      <c r="AQ226">
        <f>IF('USGS 1970-2005'!AQ226="","",IF('ICSY 1950-2003'!AQ226="","",'USGS 1970-2005'!AQ226-'ICSY 1950-2003'!AQ226))</f>
        <v>0</v>
      </c>
      <c r="AR226">
        <f>IF('USGS 1970-2005'!AR226="","",IF('ICSY 1950-2003'!AR226="","",'USGS 1970-2005'!AR226-'ICSY 1950-2003'!AR226))</f>
        <v>-911</v>
      </c>
      <c r="AS226">
        <f>IF('USGS 1970-2005'!AS226="","",IF('ICSY 1950-2003'!AS226="","",'USGS 1970-2005'!AS226-'ICSY 1950-2003'!AS226))</f>
        <v>-785</v>
      </c>
      <c r="AU226">
        <f t="shared" si="3"/>
        <v>-1.446</v>
      </c>
    </row>
    <row r="227" spans="1:47" x14ac:dyDescent="0.2">
      <c r="A227" t="s">
        <v>655</v>
      </c>
      <c r="B227" t="s">
        <v>656</v>
      </c>
      <c r="C227" t="s">
        <v>657</v>
      </c>
      <c r="L227">
        <f>IF('USGS 1970-2005'!L227="","",IF('ICSY 1950-2003'!L227="","",'USGS 1970-2005'!L227-'ICSY 1950-2003'!L227))</f>
        <v>153.44999999999709</v>
      </c>
      <c r="M227">
        <f>IF('USGS 1970-2005'!M227="","",IF('ICSY 1950-2003'!M227="","",'USGS 1970-2005'!M227-'ICSY 1950-2003'!M227))</f>
        <v>1960.5500000000029</v>
      </c>
      <c r="N227">
        <f>IF('USGS 1970-2005'!N227="","",IF('ICSY 1950-2003'!N227="","",'USGS 1970-2005'!N227-'ICSY 1950-2003'!N227))</f>
        <v>1939.0899999999965</v>
      </c>
      <c r="O227">
        <f>IF('USGS 1970-2005'!O227="","",IF('ICSY 1950-2003'!O227="","",'USGS 1970-2005'!O227-'ICSY 1950-2003'!O227))</f>
        <v>2035.820000000007</v>
      </c>
      <c r="P227">
        <f>IF('USGS 1970-2005'!P227="","",IF('ICSY 1950-2003'!P227="","",'USGS 1970-2005'!P227-'ICSY 1950-2003'!P227))</f>
        <v>1794.7299999999959</v>
      </c>
      <c r="Q227">
        <f>IF('USGS 1970-2005'!Q227="","",IF('ICSY 1950-2003'!Q227="","",'USGS 1970-2005'!Q227-'ICSY 1950-2003'!Q227))</f>
        <v>1252.7300000000032</v>
      </c>
      <c r="R227">
        <f>IF('USGS 1970-2005'!R227="","",IF('ICSY 1950-2003'!R227="","",'USGS 1970-2005'!R227-'ICSY 1950-2003'!R227))</f>
        <v>141.72999999999593</v>
      </c>
      <c r="S227">
        <f>IF('USGS 1970-2005'!S227="","",IF('ICSY 1950-2003'!S227="","",'USGS 1970-2005'!S227-'ICSY 1950-2003'!S227))</f>
        <v>151</v>
      </c>
      <c r="T227">
        <f>IF('USGS 1970-2005'!T227="","",IF('ICSY 1950-2003'!T227="","",'USGS 1970-2005'!T227-'ICSY 1950-2003'!T227))</f>
        <v>163.08999999999651</v>
      </c>
      <c r="U227">
        <f>IF('USGS 1970-2005'!U227="","",IF('ICSY 1950-2003'!U227="","",'USGS 1970-2005'!U227-'ICSY 1950-2003'!U227))</f>
        <v>1446.5500000000029</v>
      </c>
      <c r="V227">
        <f>IF('USGS 1970-2005'!V227="","",IF('ICSY 1950-2003'!V227="","",'USGS 1970-2005'!V227-'ICSY 1950-2003'!V227))</f>
        <v>1494.4499999999971</v>
      </c>
      <c r="W227">
        <f>IF('USGS 1970-2005'!W227="","",IF('ICSY 1950-2003'!W227="","",'USGS 1970-2005'!W227-'ICSY 1950-2003'!W227))</f>
        <v>1247.820000000007</v>
      </c>
      <c r="X227">
        <f>IF('USGS 1970-2005'!X227="","",IF('ICSY 1950-2003'!X227="","",'USGS 1970-2005'!X227-'ICSY 1950-2003'!X227))</f>
        <v>1016.8199999999997</v>
      </c>
      <c r="Y227">
        <f>IF('USGS 1970-2005'!Y227="","",IF('ICSY 1950-2003'!Y227="","",'USGS 1970-2005'!Y227-'ICSY 1950-2003'!Y227))</f>
        <v>933.91000000000349</v>
      </c>
      <c r="Z227">
        <f>IF('USGS 1970-2005'!Z227="","",IF('ICSY 1950-2003'!Z227="","",'USGS 1970-2005'!Z227-'ICSY 1950-2003'!Z227))</f>
        <v>1092.5500000000029</v>
      </c>
      <c r="AA227">
        <f>IF('USGS 1970-2005'!AA227="","",IF('ICSY 1950-2003'!AA227="","",'USGS 1970-2005'!AA227-'ICSY 1950-2003'!AA227))</f>
        <v>1406</v>
      </c>
      <c r="AB227">
        <f>IF('USGS 1970-2005'!AB227="","",IF('ICSY 1950-2003'!AB227="","",'USGS 1970-2005'!AB227-'ICSY 1950-2003'!AB227))</f>
        <v>1538.9100000000035</v>
      </c>
      <c r="AC227">
        <f>IF('USGS 1970-2005'!AC227="","",IF('ICSY 1950-2003'!AC227="","",'USGS 1970-2005'!AC227-'ICSY 1950-2003'!AC227))</f>
        <v>4893.6399999999994</v>
      </c>
      <c r="AD227">
        <f>IF('USGS 1970-2005'!AD227="","",IF('ICSY 1950-2003'!AD227="","",'USGS 1970-2005'!AD227-'ICSY 1950-2003'!AD227))</f>
        <v>-555.34999999999127</v>
      </c>
      <c r="AE227">
        <f>IF('USGS 1970-2005'!AE227="","",IF('ICSY 1950-2003'!AE227="","",'USGS 1970-2005'!AE227-'ICSY 1950-2003'!AE227))</f>
        <v>-40</v>
      </c>
      <c r="AF227">
        <f>IF('USGS 1970-2005'!AF227="","",IF('ICSY 1950-2003'!AF227="","",'USGS 1970-2005'!AF227-'ICSY 1950-2003'!AF227))</f>
        <v>463</v>
      </c>
      <c r="AG227">
        <f>IF('USGS 1970-2005'!AG227="","",IF('ICSY 1950-2003'!AG227="","",'USGS 1970-2005'!AG227-'ICSY 1950-2003'!AG227))</f>
        <v>1272</v>
      </c>
      <c r="AH227">
        <f>IF('USGS 1970-2005'!AH227="","",IF('ICSY 1950-2003'!AH227="","",'USGS 1970-2005'!AH227-'ICSY 1950-2003'!AH227))</f>
        <v>1298</v>
      </c>
      <c r="AI227">
        <f>IF('USGS 1970-2005'!AI227="","",IF('ICSY 1950-2003'!AI227="","",'USGS 1970-2005'!AI227-'ICSY 1950-2003'!AI227))</f>
        <v>1310</v>
      </c>
      <c r="AJ227">
        <f>IF('USGS 1970-2005'!AJ227="","",IF('ICSY 1950-2003'!AJ227="","",'USGS 1970-2005'!AJ227-'ICSY 1950-2003'!AJ227))</f>
        <v>1405</v>
      </c>
      <c r="AK227">
        <f>IF('USGS 1970-2005'!AK227="","",IF('ICSY 1950-2003'!AK227="","",'USGS 1970-2005'!AK227-'ICSY 1950-2003'!AK227))</f>
        <v>1414</v>
      </c>
      <c r="AL227">
        <f>IF('USGS 1970-2005'!AL227="","",IF('ICSY 1950-2003'!AL227="","",'USGS 1970-2005'!AL227-'ICSY 1950-2003'!AL227))</f>
        <v>1552</v>
      </c>
      <c r="AM227">
        <f>IF('USGS 1970-2005'!AM227="","",IF('ICSY 1950-2003'!AM227="","",'USGS 1970-2005'!AM227-'ICSY 1950-2003'!AM227))</f>
        <v>1673</v>
      </c>
      <c r="AN227">
        <f>IF('USGS 1970-2005'!AN227="","",IF('ICSY 1950-2003'!AN227="","",'USGS 1970-2005'!AN227-'ICSY 1950-2003'!AN227))</f>
        <v>1591</v>
      </c>
      <c r="AO227">
        <f>IF('USGS 1970-2005'!AO227="","",IF('ICSY 1950-2003'!AO227="","",'USGS 1970-2005'!AO227-'ICSY 1950-2003'!AO227))</f>
        <v>1825</v>
      </c>
      <c r="AP227">
        <f>IF('USGS 1970-2005'!AP227="","",IF('ICSY 1950-2003'!AP227="","",'USGS 1970-2005'!AP227-'ICSY 1950-2003'!AP227))</f>
        <v>1664</v>
      </c>
      <c r="AQ227">
        <f>IF('USGS 1970-2005'!AQ227="","",IF('ICSY 1950-2003'!AQ227="","",'USGS 1970-2005'!AQ227-'ICSY 1950-2003'!AQ227))</f>
        <v>1550</v>
      </c>
      <c r="AR227">
        <f>IF('USGS 1970-2005'!AR227="","",IF('ICSY 1950-2003'!AR227="","",'USGS 1970-2005'!AR227-'ICSY 1950-2003'!AR227))</f>
        <v>1534</v>
      </c>
      <c r="AS227">
        <f>IF('USGS 1970-2005'!AS227="","",IF('ICSY 1950-2003'!AS227="","",'USGS 1970-2005'!AS227-'ICSY 1950-2003'!AS227))</f>
        <v>1486</v>
      </c>
      <c r="AU227">
        <f t="shared" si="3"/>
        <v>14.289</v>
      </c>
    </row>
    <row r="228" spans="1:47" x14ac:dyDescent="0.2">
      <c r="A228" t="s">
        <v>658</v>
      </c>
      <c r="B228" t="s">
        <v>659</v>
      </c>
      <c r="C228" t="s">
        <v>660</v>
      </c>
      <c r="L228">
        <f>IF('USGS 1970-2005'!L228="","",IF('ICSY 1950-2003'!L228="","",'USGS 1970-2005'!L228-'ICSY 1950-2003'!L228))</f>
        <v>2.0900000000000318</v>
      </c>
      <c r="M228">
        <f>IF('USGS 1970-2005'!M228="","",IF('ICSY 1950-2003'!M228="","",'USGS 1970-2005'!M228-'ICSY 1950-2003'!M228))</f>
        <v>0.18000000000000682</v>
      </c>
      <c r="N228">
        <f>IF('USGS 1970-2005'!N228="","",IF('ICSY 1950-2003'!N228="","",'USGS 1970-2005'!N228-'ICSY 1950-2003'!N228))</f>
        <v>6.3600000000000136</v>
      </c>
      <c r="O228">
        <f>IF('USGS 1970-2005'!O228="","",IF('ICSY 1950-2003'!O228="","",'USGS 1970-2005'!O228-'ICSY 1950-2003'!O228))</f>
        <v>1.1800000000000637</v>
      </c>
      <c r="P228">
        <f>IF('USGS 1970-2005'!P228="","",IF('ICSY 1950-2003'!P228="","",'USGS 1970-2005'!P228-'ICSY 1950-2003'!P228))</f>
        <v>2.1800000000000637</v>
      </c>
      <c r="Q228">
        <f>IF('USGS 1970-2005'!Q228="","",IF('ICSY 1950-2003'!Q228="","",'USGS 1970-2005'!Q228-'ICSY 1950-2003'!Q228))</f>
        <v>6.1800000000000637</v>
      </c>
      <c r="R228">
        <f>IF('USGS 1970-2005'!R228="","",IF('ICSY 1950-2003'!R228="","",'USGS 1970-2005'!R228-'ICSY 1950-2003'!R228))</f>
        <v>1.2699999999999818</v>
      </c>
      <c r="S228">
        <f>IF('USGS 1970-2005'!S228="","",IF('ICSY 1950-2003'!S228="","",'USGS 1970-2005'!S228-'ICSY 1950-2003'!S228))</f>
        <v>19.82000000000005</v>
      </c>
      <c r="T228">
        <f>IF('USGS 1970-2005'!T228="","",IF('ICSY 1950-2003'!T228="","",'USGS 1970-2005'!T228-'ICSY 1950-2003'!T228))</f>
        <v>13.269999999999982</v>
      </c>
      <c r="U228">
        <f>IF('USGS 1970-2005'!U228="","",IF('ICSY 1950-2003'!U228="","",'USGS 1970-2005'!U228-'ICSY 1950-2003'!U228))</f>
        <v>10</v>
      </c>
      <c r="V228">
        <f>IF('USGS 1970-2005'!V228="","",IF('ICSY 1950-2003'!V228="","",'USGS 1970-2005'!V228-'ICSY 1950-2003'!V228))</f>
        <v>126</v>
      </c>
      <c r="W228">
        <f>IF('USGS 1970-2005'!W228="","",IF('ICSY 1950-2003'!W228="","",'USGS 1970-2005'!W228-'ICSY 1950-2003'!W228))</f>
        <v>139.63999999999999</v>
      </c>
      <c r="X228">
        <f>IF('USGS 1970-2005'!X228="","",IF('ICSY 1950-2003'!X228="","",'USGS 1970-2005'!X228-'ICSY 1950-2003'!X228))</f>
        <v>110</v>
      </c>
      <c r="Y228">
        <f>IF('USGS 1970-2005'!Y228="","",IF('ICSY 1950-2003'!Y228="","",'USGS 1970-2005'!Y228-'ICSY 1950-2003'!Y228))</f>
        <v>0.81999999999999318</v>
      </c>
      <c r="Z228">
        <f>IF('USGS 1970-2005'!Z228="","",IF('ICSY 1950-2003'!Z228="","",'USGS 1970-2005'!Z228-'ICSY 1950-2003'!Z228))</f>
        <v>-39.449999999999989</v>
      </c>
      <c r="AA228">
        <f>IF('USGS 1970-2005'!AA228="","",IF('ICSY 1950-2003'!AA228="","",'USGS 1970-2005'!AA228-'ICSY 1950-2003'!AA228))</f>
        <v>-2.4499999999999886</v>
      </c>
      <c r="AB228">
        <f>IF('USGS 1970-2005'!AB228="","",IF('ICSY 1950-2003'!AB228="","",'USGS 1970-2005'!AB228-'ICSY 1950-2003'!AB228))</f>
        <v>11.910000000000025</v>
      </c>
      <c r="AC228">
        <f>IF('USGS 1970-2005'!AC228="","",IF('ICSY 1950-2003'!AC228="","",'USGS 1970-2005'!AC228-'ICSY 1950-2003'!AC228))</f>
        <v>-18.180000000000007</v>
      </c>
      <c r="AD228">
        <f>IF('USGS 1970-2005'!AD228="","",IF('ICSY 1950-2003'!AD228="","",'USGS 1970-2005'!AD228-'ICSY 1950-2003'!AD228))</f>
        <v>-0.45999999999997954</v>
      </c>
      <c r="AE228">
        <f>IF('USGS 1970-2005'!AE228="","",IF('ICSY 1950-2003'!AE228="","",'USGS 1970-2005'!AE228-'ICSY 1950-2003'!AE228))</f>
        <v>95</v>
      </c>
      <c r="AF228">
        <f>IF('USGS 1970-2005'!AF228="","",IF('ICSY 1950-2003'!AF228="","",'USGS 1970-2005'!AF228-'ICSY 1950-2003'!AF228))</f>
        <v>31</v>
      </c>
      <c r="AG228">
        <f>IF('USGS 1970-2005'!AG228="","",IF('ICSY 1950-2003'!AG228="","",'USGS 1970-2005'!AG228-'ICSY 1950-2003'!AG228))</f>
        <v>42</v>
      </c>
      <c r="AH228">
        <f>IF('USGS 1970-2005'!AH228="","",IF('ICSY 1950-2003'!AH228="","",'USGS 1970-2005'!AH228-'ICSY 1950-2003'!AH228))</f>
        <v>-52</v>
      </c>
      <c r="AI228">
        <f>IF('USGS 1970-2005'!AI228="","",IF('ICSY 1950-2003'!AI228="","",'USGS 1970-2005'!AI228-'ICSY 1950-2003'!AI228))</f>
        <v>-110</v>
      </c>
      <c r="AJ228">
        <f>IF('USGS 1970-2005'!AJ228="","",IF('ICSY 1950-2003'!AJ228="","",'USGS 1970-2005'!AJ228-'ICSY 1950-2003'!AJ228))</f>
        <v>-1</v>
      </c>
      <c r="AK228">
        <f>IF('USGS 1970-2005'!AK228="","",IF('ICSY 1950-2003'!AK228="","",'USGS 1970-2005'!AK228-'ICSY 1950-2003'!AK228))</f>
        <v>7</v>
      </c>
      <c r="AL228">
        <f>IF('USGS 1970-2005'!AL228="","",IF('ICSY 1950-2003'!AL228="","",'USGS 1970-2005'!AL228-'ICSY 1950-2003'!AL228))</f>
        <v>54</v>
      </c>
      <c r="AM228">
        <f>IF('USGS 1970-2005'!AM228="","",IF('ICSY 1950-2003'!AM228="","",'USGS 1970-2005'!AM228-'ICSY 1950-2003'!AM228))</f>
        <v>-37</v>
      </c>
      <c r="AN228">
        <f>IF('USGS 1970-2005'!AN228="","",IF('ICSY 1950-2003'!AN228="","",'USGS 1970-2005'!AN228-'ICSY 1950-2003'!AN228))</f>
        <v>-68</v>
      </c>
      <c r="AO228">
        <f>IF('USGS 1970-2005'!AO228="","",IF('ICSY 1950-2003'!AO228="","",'USGS 1970-2005'!AO228-'ICSY 1950-2003'!AO228))</f>
        <v>-50</v>
      </c>
      <c r="AP228">
        <f>IF('USGS 1970-2005'!AP228="","",IF('ICSY 1950-2003'!AP228="","",'USGS 1970-2005'!AP228-'ICSY 1950-2003'!AP228))</f>
        <v>12</v>
      </c>
      <c r="AQ228">
        <f>IF('USGS 1970-2005'!AQ228="","",IF('ICSY 1950-2003'!AQ228="","",'USGS 1970-2005'!AQ228-'ICSY 1950-2003'!AQ228))</f>
        <v>0</v>
      </c>
      <c r="AR228">
        <f>IF('USGS 1970-2005'!AR228="","",IF('ICSY 1950-2003'!AR228="","",'USGS 1970-2005'!AR228-'ICSY 1950-2003'!AR228))</f>
        <v>563</v>
      </c>
      <c r="AS228">
        <f>IF('USGS 1970-2005'!AS228="","",IF('ICSY 1950-2003'!AS228="","",'USGS 1970-2005'!AS228-'ICSY 1950-2003'!AS228))</f>
        <v>604</v>
      </c>
      <c r="AU228">
        <f t="shared" si="3"/>
        <v>1.085</v>
      </c>
    </row>
    <row r="229" spans="1:47" x14ac:dyDescent="0.2">
      <c r="A229" t="s">
        <v>661</v>
      </c>
      <c r="B229" t="s">
        <v>662</v>
      </c>
      <c r="C229" t="s">
        <v>663</v>
      </c>
      <c r="L229" t="str">
        <f>IF('USGS 1970-2005'!L229="","",IF('ICSY 1950-2003'!L229="","",'USGS 1970-2005'!L229-'ICSY 1950-2003'!L229))</f>
        <v/>
      </c>
      <c r="M229" t="str">
        <f>IF('USGS 1970-2005'!M229="","",IF('ICSY 1950-2003'!M229="","",'USGS 1970-2005'!M229-'ICSY 1950-2003'!M229))</f>
        <v/>
      </c>
      <c r="N229" t="str">
        <f>IF('USGS 1970-2005'!N229="","",IF('ICSY 1950-2003'!N229="","",'USGS 1970-2005'!N229-'ICSY 1950-2003'!N229))</f>
        <v/>
      </c>
      <c r="O229" t="str">
        <f>IF('USGS 1970-2005'!O229="","",IF('ICSY 1950-2003'!O229="","",'USGS 1970-2005'!O229-'ICSY 1950-2003'!O229))</f>
        <v/>
      </c>
      <c r="P229" t="str">
        <f>IF('USGS 1970-2005'!P229="","",IF('ICSY 1950-2003'!P229="","",'USGS 1970-2005'!P229-'ICSY 1950-2003'!P229))</f>
        <v/>
      </c>
      <c r="Q229" t="str">
        <f>IF('USGS 1970-2005'!Q229="","",IF('ICSY 1950-2003'!Q229="","",'USGS 1970-2005'!Q229-'ICSY 1950-2003'!Q229))</f>
        <v/>
      </c>
      <c r="R229" t="str">
        <f>IF('USGS 1970-2005'!R229="","",IF('ICSY 1950-2003'!R229="","",'USGS 1970-2005'!R229-'ICSY 1950-2003'!R229))</f>
        <v/>
      </c>
      <c r="S229" t="str">
        <f>IF('USGS 1970-2005'!S229="","",IF('ICSY 1950-2003'!S229="","",'USGS 1970-2005'!S229-'ICSY 1950-2003'!S229))</f>
        <v/>
      </c>
      <c r="T229" t="str">
        <f>IF('USGS 1970-2005'!T229="","",IF('ICSY 1950-2003'!T229="","",'USGS 1970-2005'!T229-'ICSY 1950-2003'!T229))</f>
        <v/>
      </c>
      <c r="U229" t="str">
        <f>IF('USGS 1970-2005'!U229="","",IF('ICSY 1950-2003'!U229="","",'USGS 1970-2005'!U229-'ICSY 1950-2003'!U229))</f>
        <v/>
      </c>
      <c r="V229" t="str">
        <f>IF('USGS 1970-2005'!V229="","",IF('ICSY 1950-2003'!V229="","",'USGS 1970-2005'!V229-'ICSY 1950-2003'!V229))</f>
        <v/>
      </c>
      <c r="W229" t="str">
        <f>IF('USGS 1970-2005'!W229="","",IF('ICSY 1950-2003'!W229="","",'USGS 1970-2005'!W229-'ICSY 1950-2003'!W229))</f>
        <v/>
      </c>
      <c r="X229" t="str">
        <f>IF('USGS 1970-2005'!X229="","",IF('ICSY 1950-2003'!X229="","",'USGS 1970-2005'!X229-'ICSY 1950-2003'!X229))</f>
        <v/>
      </c>
      <c r="Y229" t="str">
        <f>IF('USGS 1970-2005'!Y229="","",IF('ICSY 1950-2003'!Y229="","",'USGS 1970-2005'!Y229-'ICSY 1950-2003'!Y229))</f>
        <v/>
      </c>
      <c r="Z229" t="str">
        <f>IF('USGS 1970-2005'!Z229="","",IF('ICSY 1950-2003'!Z229="","",'USGS 1970-2005'!Z229-'ICSY 1950-2003'!Z229))</f>
        <v/>
      </c>
      <c r="AA229" t="str">
        <f>IF('USGS 1970-2005'!AA229="","",IF('ICSY 1950-2003'!AA229="","",'USGS 1970-2005'!AA229-'ICSY 1950-2003'!AA229))</f>
        <v/>
      </c>
      <c r="AB229" t="str">
        <f>IF('USGS 1970-2005'!AB229="","",IF('ICSY 1950-2003'!AB229="","",'USGS 1970-2005'!AB229-'ICSY 1950-2003'!AB229))</f>
        <v/>
      </c>
      <c r="AC229" t="str">
        <f>IF('USGS 1970-2005'!AC229="","",IF('ICSY 1950-2003'!AC229="","",'USGS 1970-2005'!AC229-'ICSY 1950-2003'!AC229))</f>
        <v/>
      </c>
      <c r="AD229" t="str">
        <f>IF('USGS 1970-2005'!AD229="","",IF('ICSY 1950-2003'!AD229="","",'USGS 1970-2005'!AD229-'ICSY 1950-2003'!AD229))</f>
        <v/>
      </c>
      <c r="AE229" t="str">
        <f>IF('USGS 1970-2005'!AE229="","",IF('ICSY 1950-2003'!AE229="","",'USGS 1970-2005'!AE229-'ICSY 1950-2003'!AE229))</f>
        <v/>
      </c>
      <c r="AF229" t="str">
        <f>IF('USGS 1970-2005'!AF229="","",IF('ICSY 1950-2003'!AF229="","",'USGS 1970-2005'!AF229-'ICSY 1950-2003'!AF229))</f>
        <v/>
      </c>
      <c r="AG229" t="str">
        <f>IF('USGS 1970-2005'!AG229="","",IF('ICSY 1950-2003'!AG229="","",'USGS 1970-2005'!AG229-'ICSY 1950-2003'!AG229))</f>
        <v/>
      </c>
      <c r="AH229" t="str">
        <f>IF('USGS 1970-2005'!AH229="","",IF('ICSY 1950-2003'!AH229="","",'USGS 1970-2005'!AH229-'ICSY 1950-2003'!AH229))</f>
        <v/>
      </c>
      <c r="AI229" t="str">
        <f>IF('USGS 1970-2005'!AI229="","",IF('ICSY 1950-2003'!AI229="","",'USGS 1970-2005'!AI229-'ICSY 1950-2003'!AI229))</f>
        <v/>
      </c>
      <c r="AJ229" t="str">
        <f>IF('USGS 1970-2005'!AJ229="","",IF('ICSY 1950-2003'!AJ229="","",'USGS 1970-2005'!AJ229-'ICSY 1950-2003'!AJ229))</f>
        <v/>
      </c>
      <c r="AK229" t="str">
        <f>IF('USGS 1970-2005'!AK229="","",IF('ICSY 1950-2003'!AK229="","",'USGS 1970-2005'!AK229-'ICSY 1950-2003'!AK229))</f>
        <v/>
      </c>
      <c r="AL229" t="str">
        <f>IF('USGS 1970-2005'!AL229="","",IF('ICSY 1950-2003'!AL229="","",'USGS 1970-2005'!AL229-'ICSY 1950-2003'!AL229))</f>
        <v/>
      </c>
      <c r="AM229" t="str">
        <f>IF('USGS 1970-2005'!AM229="","",IF('ICSY 1950-2003'!AM229="","",'USGS 1970-2005'!AM229-'ICSY 1950-2003'!AM229))</f>
        <v/>
      </c>
      <c r="AN229" t="str">
        <f>IF('USGS 1970-2005'!AN229="","",IF('ICSY 1950-2003'!AN229="","",'USGS 1970-2005'!AN229-'ICSY 1950-2003'!AN229))</f>
        <v/>
      </c>
      <c r="AO229" t="str">
        <f>IF('USGS 1970-2005'!AO229="","",IF('ICSY 1950-2003'!AO229="","",'USGS 1970-2005'!AO229-'ICSY 1950-2003'!AO229))</f>
        <v/>
      </c>
      <c r="AP229" t="str">
        <f>IF('USGS 1970-2005'!AP229="","",IF('ICSY 1950-2003'!AP229="","",'USGS 1970-2005'!AP229-'ICSY 1950-2003'!AP229))</f>
        <v/>
      </c>
      <c r="AQ229" t="str">
        <f>IF('USGS 1970-2005'!AQ229="","",IF('ICSY 1950-2003'!AQ229="","",'USGS 1970-2005'!AQ229-'ICSY 1950-2003'!AQ229))</f>
        <v/>
      </c>
      <c r="AR229" t="str">
        <f>IF('USGS 1970-2005'!AR229="","",IF('ICSY 1950-2003'!AR229="","",'USGS 1970-2005'!AR229-'ICSY 1950-2003'!AR229))</f>
        <v/>
      </c>
      <c r="AS229" t="str">
        <f>IF('USGS 1970-2005'!AS229="","",IF('ICSY 1950-2003'!AS229="","",'USGS 1970-2005'!AS229-'ICSY 1950-2003'!AS229))</f>
        <v/>
      </c>
      <c r="AU229">
        <f t="shared" si="3"/>
        <v>0</v>
      </c>
    </row>
    <row r="230" spans="1:47" x14ac:dyDescent="0.2">
      <c r="A230" t="s">
        <v>664</v>
      </c>
      <c r="B230" t="s">
        <v>665</v>
      </c>
      <c r="C230" t="s">
        <v>666</v>
      </c>
      <c r="L230">
        <f>IF('USGS 1970-2005'!L230="","",IF('ICSY 1950-2003'!L230="","",'USGS 1970-2005'!L230-'ICSY 1950-2003'!L230))</f>
        <v>200.18000000000757</v>
      </c>
      <c r="M230">
        <f>IF('USGS 1970-2005'!M230="","",IF('ICSY 1950-2003'!M230="","",'USGS 1970-2005'!M230-'ICSY 1950-2003'!M230))</f>
        <v>210.82000000000698</v>
      </c>
      <c r="N230">
        <f>IF('USGS 1970-2005'!N230="","",IF('ICSY 1950-2003'!N230="","",'USGS 1970-2005'!N230-'ICSY 1950-2003'!N230))</f>
        <v>219.18000000000757</v>
      </c>
      <c r="O230">
        <f>IF('USGS 1970-2005'!O230="","",IF('ICSY 1950-2003'!O230="","",'USGS 1970-2005'!O230-'ICSY 1950-2003'!O230))</f>
        <v>209</v>
      </c>
      <c r="P230">
        <f>IF('USGS 1970-2005'!P230="","",IF('ICSY 1950-2003'!P230="","",'USGS 1970-2005'!P230-'ICSY 1950-2003'!P230))</f>
        <v>96.820000000006985</v>
      </c>
      <c r="Q230">
        <f>IF('USGS 1970-2005'!Q230="","",IF('ICSY 1950-2003'!Q230="","",'USGS 1970-2005'!Q230-'ICSY 1950-2003'!Q230))</f>
        <v>256.63999999999942</v>
      </c>
      <c r="R230">
        <f>IF('USGS 1970-2005'!R230="","",IF('ICSY 1950-2003'!R230="","",'USGS 1970-2005'!R230-'ICSY 1950-2003'!R230))</f>
        <v>261.27000000000407</v>
      </c>
      <c r="S230">
        <f>IF('USGS 1970-2005'!S230="","",IF('ICSY 1950-2003'!S230="","",'USGS 1970-2005'!S230-'ICSY 1950-2003'!S230))</f>
        <v>260.36000000000058</v>
      </c>
      <c r="T230">
        <f>IF('USGS 1970-2005'!T230="","",IF('ICSY 1950-2003'!T230="","",'USGS 1970-2005'!T230-'ICSY 1950-2003'!T230))</f>
        <v>266.72999999999593</v>
      </c>
      <c r="U230">
        <f>IF('USGS 1970-2005'!U230="","",IF('ICSY 1950-2003'!U230="","",'USGS 1970-2005'!U230-'ICSY 1950-2003'!U230))</f>
        <v>258.27000000000407</v>
      </c>
      <c r="V230">
        <f>IF('USGS 1970-2005'!V230="","",IF('ICSY 1950-2003'!V230="","",'USGS 1970-2005'!V230-'ICSY 1950-2003'!V230))</f>
        <v>262.82000000000698</v>
      </c>
      <c r="W230">
        <f>IF('USGS 1970-2005'!W230="","",IF('ICSY 1950-2003'!W230="","",'USGS 1970-2005'!W230-'ICSY 1950-2003'!W230))</f>
        <v>267.36000000000058</v>
      </c>
      <c r="X230">
        <f>IF('USGS 1970-2005'!X230="","",IF('ICSY 1950-2003'!X230="","",'USGS 1970-2005'!X230-'ICSY 1950-2003'!X230))</f>
        <v>259.91000000000349</v>
      </c>
      <c r="Y230">
        <f>IF('USGS 1970-2005'!Y230="","",IF('ICSY 1950-2003'!Y230="","",'USGS 1970-2005'!Y230-'ICSY 1950-2003'!Y230))</f>
        <v>269.44999999999709</v>
      </c>
      <c r="Z230">
        <f>IF('USGS 1970-2005'!Z230="","",IF('ICSY 1950-2003'!Z230="","",'USGS 1970-2005'!Z230-'ICSY 1950-2003'!Z230))</f>
        <v>545.82000000000698</v>
      </c>
      <c r="AA230">
        <f>IF('USGS 1970-2005'!AA230="","",IF('ICSY 1950-2003'!AA230="","",'USGS 1970-2005'!AA230-'ICSY 1950-2003'!AA230))</f>
        <v>224.36000000000058</v>
      </c>
      <c r="AB230">
        <f>IF('USGS 1970-2005'!AB230="","",IF('ICSY 1950-2003'!AB230="","",'USGS 1970-2005'!AB230-'ICSY 1950-2003'!AB230))</f>
        <v>283.73000000001048</v>
      </c>
      <c r="AC230">
        <f>IF('USGS 1970-2005'!AC230="","",IF('ICSY 1950-2003'!AC230="","",'USGS 1970-2005'!AC230-'ICSY 1950-2003'!AC230))</f>
        <v>288.73000000001048</v>
      </c>
      <c r="AD230">
        <f>IF('USGS 1970-2005'!AD230="","",IF('ICSY 1950-2003'!AD230="","",'USGS 1970-2005'!AD230-'ICSY 1950-2003'!AD230))</f>
        <v>-1.0199999999895226</v>
      </c>
      <c r="AE230">
        <f>IF('USGS 1970-2005'!AE230="","",IF('ICSY 1950-2003'!AE230="","",'USGS 1970-2005'!AE230-'ICSY 1950-2003'!AE230))</f>
        <v>0</v>
      </c>
      <c r="AF230">
        <f>IF('USGS 1970-2005'!AF230="","",IF('ICSY 1950-2003'!AF230="","",'USGS 1970-2005'!AF230-'ICSY 1950-2003'!AF230))</f>
        <v>1</v>
      </c>
      <c r="AG230" t="str">
        <f>IF('USGS 1970-2005'!AG230="","",IF('ICSY 1950-2003'!AG230="","",'USGS 1970-2005'!AG230-'ICSY 1950-2003'!AG230))</f>
        <v/>
      </c>
      <c r="AH230" t="str">
        <f>IF('USGS 1970-2005'!AH230="","",IF('ICSY 1950-2003'!AH230="","",'USGS 1970-2005'!AH230-'ICSY 1950-2003'!AH230))</f>
        <v/>
      </c>
      <c r="AI230" t="str">
        <f>IF('USGS 1970-2005'!AI230="","",IF('ICSY 1950-2003'!AI230="","",'USGS 1970-2005'!AI230-'ICSY 1950-2003'!AI230))</f>
        <v/>
      </c>
      <c r="AJ230" t="str">
        <f>IF('USGS 1970-2005'!AJ230="","",IF('ICSY 1950-2003'!AJ230="","",'USGS 1970-2005'!AJ230-'ICSY 1950-2003'!AJ230))</f>
        <v/>
      </c>
      <c r="AK230" t="str">
        <f>IF('USGS 1970-2005'!AK230="","",IF('ICSY 1950-2003'!AK230="","",'USGS 1970-2005'!AK230-'ICSY 1950-2003'!AK230))</f>
        <v/>
      </c>
      <c r="AL230" t="str">
        <f>IF('USGS 1970-2005'!AL230="","",IF('ICSY 1950-2003'!AL230="","",'USGS 1970-2005'!AL230-'ICSY 1950-2003'!AL230))</f>
        <v/>
      </c>
      <c r="AM230" t="str">
        <f>IF('USGS 1970-2005'!AM230="","",IF('ICSY 1950-2003'!AM230="","",'USGS 1970-2005'!AM230-'ICSY 1950-2003'!AM230))</f>
        <v/>
      </c>
      <c r="AN230" t="str">
        <f>IF('USGS 1970-2005'!AN230="","",IF('ICSY 1950-2003'!AN230="","",'USGS 1970-2005'!AN230-'ICSY 1950-2003'!AN230))</f>
        <v/>
      </c>
      <c r="AO230" t="str">
        <f>IF('USGS 1970-2005'!AO230="","",IF('ICSY 1950-2003'!AO230="","",'USGS 1970-2005'!AO230-'ICSY 1950-2003'!AO230))</f>
        <v/>
      </c>
      <c r="AP230" t="str">
        <f>IF('USGS 1970-2005'!AP230="","",IF('ICSY 1950-2003'!AP230="","",'USGS 1970-2005'!AP230-'ICSY 1950-2003'!AP230))</f>
        <v/>
      </c>
      <c r="AQ230" t="str">
        <f>IF('USGS 1970-2005'!AQ230="","",IF('ICSY 1950-2003'!AQ230="","",'USGS 1970-2005'!AQ230-'ICSY 1950-2003'!AQ230))</f>
        <v/>
      </c>
      <c r="AR230" t="str">
        <f>IF('USGS 1970-2005'!AR230="","",IF('ICSY 1950-2003'!AR230="","",'USGS 1970-2005'!AR230-'ICSY 1950-2003'!AR230))</f>
        <v/>
      </c>
      <c r="AS230" t="str">
        <f>IF('USGS 1970-2005'!AS230="","",IF('ICSY 1950-2003'!AS230="","",'USGS 1970-2005'!AS230-'ICSY 1950-2003'!AS230))</f>
        <v/>
      </c>
      <c r="AU230">
        <f t="shared" si="3"/>
        <v>0</v>
      </c>
    </row>
    <row r="231" spans="1:47" x14ac:dyDescent="0.2">
      <c r="A231" t="s">
        <v>667</v>
      </c>
      <c r="B231" t="s">
        <v>668</v>
      </c>
      <c r="C231" t="s">
        <v>669</v>
      </c>
      <c r="L231" t="str">
        <f>IF('USGS 1970-2005'!L231="","",IF('ICSY 1950-2003'!L231="","",'USGS 1970-2005'!L231-'ICSY 1950-2003'!L231))</f>
        <v/>
      </c>
      <c r="M231" t="str">
        <f>IF('USGS 1970-2005'!M231="","",IF('ICSY 1950-2003'!M231="","",'USGS 1970-2005'!M231-'ICSY 1950-2003'!M231))</f>
        <v/>
      </c>
      <c r="N231" t="str">
        <f>IF('USGS 1970-2005'!N231="","",IF('ICSY 1950-2003'!N231="","",'USGS 1970-2005'!N231-'ICSY 1950-2003'!N231))</f>
        <v/>
      </c>
      <c r="O231" t="str">
        <f>IF('USGS 1970-2005'!O231="","",IF('ICSY 1950-2003'!O231="","",'USGS 1970-2005'!O231-'ICSY 1950-2003'!O231))</f>
        <v/>
      </c>
      <c r="P231" t="str">
        <f>IF('USGS 1970-2005'!P231="","",IF('ICSY 1950-2003'!P231="","",'USGS 1970-2005'!P231-'ICSY 1950-2003'!P231))</f>
        <v/>
      </c>
      <c r="Q231" t="str">
        <f>IF('USGS 1970-2005'!Q231="","",IF('ICSY 1950-2003'!Q231="","",'USGS 1970-2005'!Q231-'ICSY 1950-2003'!Q231))</f>
        <v/>
      </c>
      <c r="R231" t="str">
        <f>IF('USGS 1970-2005'!R231="","",IF('ICSY 1950-2003'!R231="","",'USGS 1970-2005'!R231-'ICSY 1950-2003'!R231))</f>
        <v/>
      </c>
      <c r="S231" t="str">
        <f>IF('USGS 1970-2005'!S231="","",IF('ICSY 1950-2003'!S231="","",'USGS 1970-2005'!S231-'ICSY 1950-2003'!S231))</f>
        <v/>
      </c>
      <c r="T231" t="str">
        <f>IF('USGS 1970-2005'!T231="","",IF('ICSY 1950-2003'!T231="","",'USGS 1970-2005'!T231-'ICSY 1950-2003'!T231))</f>
        <v/>
      </c>
      <c r="U231" t="str">
        <f>IF('USGS 1970-2005'!U231="","",IF('ICSY 1950-2003'!U231="","",'USGS 1970-2005'!U231-'ICSY 1950-2003'!U231))</f>
        <v/>
      </c>
      <c r="V231" t="str">
        <f>IF('USGS 1970-2005'!V231="","",IF('ICSY 1950-2003'!V231="","",'USGS 1970-2005'!V231-'ICSY 1950-2003'!V231))</f>
        <v/>
      </c>
      <c r="W231" t="str">
        <f>IF('USGS 1970-2005'!W231="","",IF('ICSY 1950-2003'!W231="","",'USGS 1970-2005'!W231-'ICSY 1950-2003'!W231))</f>
        <v/>
      </c>
      <c r="X231" t="str">
        <f>IF('USGS 1970-2005'!X231="","",IF('ICSY 1950-2003'!X231="","",'USGS 1970-2005'!X231-'ICSY 1950-2003'!X231))</f>
        <v/>
      </c>
      <c r="Y231" t="str">
        <f>IF('USGS 1970-2005'!Y231="","",IF('ICSY 1950-2003'!Y231="","",'USGS 1970-2005'!Y231-'ICSY 1950-2003'!Y231))</f>
        <v/>
      </c>
      <c r="Z231" t="str">
        <f>IF('USGS 1970-2005'!Z231="","",IF('ICSY 1950-2003'!Z231="","",'USGS 1970-2005'!Z231-'ICSY 1950-2003'!Z231))</f>
        <v/>
      </c>
      <c r="AA231" t="str">
        <f>IF('USGS 1970-2005'!AA231="","",IF('ICSY 1950-2003'!AA231="","",'USGS 1970-2005'!AA231-'ICSY 1950-2003'!AA231))</f>
        <v/>
      </c>
      <c r="AB231" t="str">
        <f>IF('USGS 1970-2005'!AB231="","",IF('ICSY 1950-2003'!AB231="","",'USGS 1970-2005'!AB231-'ICSY 1950-2003'!AB231))</f>
        <v/>
      </c>
      <c r="AC231" t="str">
        <f>IF('USGS 1970-2005'!AC231="","",IF('ICSY 1950-2003'!AC231="","",'USGS 1970-2005'!AC231-'ICSY 1950-2003'!AC231))</f>
        <v/>
      </c>
      <c r="AD231" t="str">
        <f>IF('USGS 1970-2005'!AD231="","",IF('ICSY 1950-2003'!AD231="","",'USGS 1970-2005'!AD231-'ICSY 1950-2003'!AD231))</f>
        <v/>
      </c>
      <c r="AE231" t="str">
        <f>IF('USGS 1970-2005'!AE231="","",IF('ICSY 1950-2003'!AE231="","",'USGS 1970-2005'!AE231-'ICSY 1950-2003'!AE231))</f>
        <v/>
      </c>
      <c r="AF231" t="str">
        <f>IF('USGS 1970-2005'!AF231="","",IF('ICSY 1950-2003'!AF231="","",'USGS 1970-2005'!AF231-'ICSY 1950-2003'!AF231))</f>
        <v/>
      </c>
      <c r="AG231" t="str">
        <f>IF('USGS 1970-2005'!AG231="","",IF('ICSY 1950-2003'!AG231="","",'USGS 1970-2005'!AG231-'ICSY 1950-2003'!AG231))</f>
        <v/>
      </c>
      <c r="AH231">
        <f>IF('USGS 1970-2005'!AH231="","",IF('ICSY 1950-2003'!AH231="","",'USGS 1970-2005'!AH231-'ICSY 1950-2003'!AH231))</f>
        <v>-34</v>
      </c>
      <c r="AI231">
        <f>IF('USGS 1970-2005'!AI231="","",IF('ICSY 1950-2003'!AI231="","",'USGS 1970-2005'!AI231-'ICSY 1950-2003'!AI231))</f>
        <v>23</v>
      </c>
      <c r="AJ231">
        <f>IF('USGS 1970-2005'!AJ231="","",IF('ICSY 1950-2003'!AJ231="","",'USGS 1970-2005'!AJ231-'ICSY 1950-2003'!AJ231))</f>
        <v>20</v>
      </c>
      <c r="AK231">
        <f>IF('USGS 1970-2005'!AK231="","",IF('ICSY 1950-2003'!AK231="","",'USGS 1970-2005'!AK231-'ICSY 1950-2003'!AK231))</f>
        <v>-19</v>
      </c>
      <c r="AL231">
        <f>IF('USGS 1970-2005'!AL231="","",IF('ICSY 1950-2003'!AL231="","",'USGS 1970-2005'!AL231-'ICSY 1950-2003'!AL231))</f>
        <v>23</v>
      </c>
      <c r="AM231">
        <f>IF('USGS 1970-2005'!AM231="","",IF('ICSY 1950-2003'!AM231="","",'USGS 1970-2005'!AM231-'ICSY 1950-2003'!AM231))</f>
        <v>14</v>
      </c>
      <c r="AN231">
        <f>IF('USGS 1970-2005'!AN231="","",IF('ICSY 1950-2003'!AN231="","",'USGS 1970-2005'!AN231-'ICSY 1950-2003'!AN231))</f>
        <v>42</v>
      </c>
      <c r="AO231">
        <f>IF('USGS 1970-2005'!AO231="","",IF('ICSY 1950-2003'!AO231="","",'USGS 1970-2005'!AO231-'ICSY 1950-2003'!AO231))</f>
        <v>1140</v>
      </c>
      <c r="AP231">
        <f>IF('USGS 1970-2005'!AP231="","",IF('ICSY 1950-2003'!AP231="","",'USGS 1970-2005'!AP231-'ICSY 1950-2003'!AP231))</f>
        <v>237</v>
      </c>
      <c r="AQ231">
        <f>IF('USGS 1970-2005'!AQ231="","",IF('ICSY 1950-2003'!AQ231="","",'USGS 1970-2005'!AQ231-'ICSY 1950-2003'!AQ231))</f>
        <v>278</v>
      </c>
      <c r="AR231">
        <f>IF('USGS 1970-2005'!AR231="","",IF('ICSY 1950-2003'!AR231="","",'USGS 1970-2005'!AR231-'ICSY 1950-2003'!AR231))</f>
        <v>0</v>
      </c>
      <c r="AS231">
        <f>IF('USGS 1970-2005'!AS231="","",IF('ICSY 1950-2003'!AS231="","",'USGS 1970-2005'!AS231-'ICSY 1950-2003'!AS231))</f>
        <v>0</v>
      </c>
      <c r="AU231">
        <f t="shared" si="3"/>
        <v>1.7150000000000001</v>
      </c>
    </row>
    <row r="232" spans="1:47" x14ac:dyDescent="0.2">
      <c r="A232" t="s">
        <v>670</v>
      </c>
      <c r="B232" t="s">
        <v>671</v>
      </c>
      <c r="C232" t="s">
        <v>672</v>
      </c>
      <c r="L232" t="str">
        <f>IF('USGS 1970-2005'!L232="","",IF('ICSY 1950-2003'!L232="","",'USGS 1970-2005'!L232-'ICSY 1950-2003'!L232))</f>
        <v/>
      </c>
      <c r="M232" t="str">
        <f>IF('USGS 1970-2005'!M232="","",IF('ICSY 1950-2003'!M232="","",'USGS 1970-2005'!M232-'ICSY 1950-2003'!M232))</f>
        <v/>
      </c>
      <c r="N232" t="str">
        <f>IF('USGS 1970-2005'!N232="","",IF('ICSY 1950-2003'!N232="","",'USGS 1970-2005'!N232-'ICSY 1950-2003'!N232))</f>
        <v/>
      </c>
      <c r="O232" t="str">
        <f>IF('USGS 1970-2005'!O232="","",IF('ICSY 1950-2003'!O232="","",'USGS 1970-2005'!O232-'ICSY 1950-2003'!O232))</f>
        <v/>
      </c>
      <c r="P232" t="str">
        <f>IF('USGS 1970-2005'!P232="","",IF('ICSY 1950-2003'!P232="","",'USGS 1970-2005'!P232-'ICSY 1950-2003'!P232))</f>
        <v/>
      </c>
      <c r="Q232" t="str">
        <f>IF('USGS 1970-2005'!Q232="","",IF('ICSY 1950-2003'!Q232="","",'USGS 1970-2005'!Q232-'ICSY 1950-2003'!Q232))</f>
        <v/>
      </c>
      <c r="R232" t="str">
        <f>IF('USGS 1970-2005'!R232="","",IF('ICSY 1950-2003'!R232="","",'USGS 1970-2005'!R232-'ICSY 1950-2003'!R232))</f>
        <v/>
      </c>
      <c r="S232" t="str">
        <f>IF('USGS 1970-2005'!S232="","",IF('ICSY 1950-2003'!S232="","",'USGS 1970-2005'!S232-'ICSY 1950-2003'!S232))</f>
        <v/>
      </c>
      <c r="T232" t="str">
        <f>IF('USGS 1970-2005'!T232="","",IF('ICSY 1950-2003'!T232="","",'USGS 1970-2005'!T232-'ICSY 1950-2003'!T232))</f>
        <v/>
      </c>
      <c r="U232" t="str">
        <f>IF('USGS 1970-2005'!U232="","",IF('ICSY 1950-2003'!U232="","",'USGS 1970-2005'!U232-'ICSY 1950-2003'!U232))</f>
        <v/>
      </c>
      <c r="V232" t="str">
        <f>IF('USGS 1970-2005'!V232="","",IF('ICSY 1950-2003'!V232="","",'USGS 1970-2005'!V232-'ICSY 1950-2003'!V232))</f>
        <v/>
      </c>
      <c r="W232" t="str">
        <f>IF('USGS 1970-2005'!W232="","",IF('ICSY 1950-2003'!W232="","",'USGS 1970-2005'!W232-'ICSY 1950-2003'!W232))</f>
        <v/>
      </c>
      <c r="X232" t="str">
        <f>IF('USGS 1970-2005'!X232="","",IF('ICSY 1950-2003'!X232="","",'USGS 1970-2005'!X232-'ICSY 1950-2003'!X232))</f>
        <v/>
      </c>
      <c r="Y232" t="str">
        <f>IF('USGS 1970-2005'!Y232="","",IF('ICSY 1950-2003'!Y232="","",'USGS 1970-2005'!Y232-'ICSY 1950-2003'!Y232))</f>
        <v/>
      </c>
      <c r="Z232" t="str">
        <f>IF('USGS 1970-2005'!Z232="","",IF('ICSY 1950-2003'!Z232="","",'USGS 1970-2005'!Z232-'ICSY 1950-2003'!Z232))</f>
        <v/>
      </c>
      <c r="AA232" t="str">
        <f>IF('USGS 1970-2005'!AA232="","",IF('ICSY 1950-2003'!AA232="","",'USGS 1970-2005'!AA232-'ICSY 1950-2003'!AA232))</f>
        <v/>
      </c>
      <c r="AB232" t="str">
        <f>IF('USGS 1970-2005'!AB232="","",IF('ICSY 1950-2003'!AB232="","",'USGS 1970-2005'!AB232-'ICSY 1950-2003'!AB232))</f>
        <v/>
      </c>
      <c r="AC232" t="str">
        <f>IF('USGS 1970-2005'!AC232="","",IF('ICSY 1950-2003'!AC232="","",'USGS 1970-2005'!AC232-'ICSY 1950-2003'!AC232))</f>
        <v/>
      </c>
      <c r="AD232" t="str">
        <f>IF('USGS 1970-2005'!AD232="","",IF('ICSY 1950-2003'!AD232="","",'USGS 1970-2005'!AD232-'ICSY 1950-2003'!AD232))</f>
        <v/>
      </c>
      <c r="AE232" t="str">
        <f>IF('USGS 1970-2005'!AE232="","",IF('ICSY 1950-2003'!AE232="","",'USGS 1970-2005'!AE232-'ICSY 1950-2003'!AE232))</f>
        <v/>
      </c>
      <c r="AF232" t="str">
        <f>IF('USGS 1970-2005'!AF232="","",IF('ICSY 1950-2003'!AF232="","",'USGS 1970-2005'!AF232-'ICSY 1950-2003'!AF232))</f>
        <v/>
      </c>
      <c r="AG232" t="str">
        <f>IF('USGS 1970-2005'!AG232="","",IF('ICSY 1950-2003'!AG232="","",'USGS 1970-2005'!AG232-'ICSY 1950-2003'!AG232))</f>
        <v/>
      </c>
      <c r="AH232" t="str">
        <f>IF('USGS 1970-2005'!AH232="","",IF('ICSY 1950-2003'!AH232="","",'USGS 1970-2005'!AH232-'ICSY 1950-2003'!AH232))</f>
        <v/>
      </c>
      <c r="AI232" t="str">
        <f>IF('USGS 1970-2005'!AI232="","",IF('ICSY 1950-2003'!AI232="","",'USGS 1970-2005'!AI232-'ICSY 1950-2003'!AI232))</f>
        <v/>
      </c>
      <c r="AJ232" t="str">
        <f>IF('USGS 1970-2005'!AJ232="","",IF('ICSY 1950-2003'!AJ232="","",'USGS 1970-2005'!AJ232-'ICSY 1950-2003'!AJ232))</f>
        <v/>
      </c>
      <c r="AK232" t="str">
        <f>IF('USGS 1970-2005'!AK232="","",IF('ICSY 1950-2003'!AK232="","",'USGS 1970-2005'!AK232-'ICSY 1950-2003'!AK232))</f>
        <v/>
      </c>
      <c r="AL232" t="str">
        <f>IF('USGS 1970-2005'!AL232="","",IF('ICSY 1950-2003'!AL232="","",'USGS 1970-2005'!AL232-'ICSY 1950-2003'!AL232))</f>
        <v/>
      </c>
      <c r="AM232" t="str">
        <f>IF('USGS 1970-2005'!AM232="","",IF('ICSY 1950-2003'!AM232="","",'USGS 1970-2005'!AM232-'ICSY 1950-2003'!AM232))</f>
        <v/>
      </c>
      <c r="AN232" t="str">
        <f>IF('USGS 1970-2005'!AN232="","",IF('ICSY 1950-2003'!AN232="","",'USGS 1970-2005'!AN232-'ICSY 1950-2003'!AN232))</f>
        <v/>
      </c>
      <c r="AO232" t="str">
        <f>IF('USGS 1970-2005'!AO232="","",IF('ICSY 1950-2003'!AO232="","",'USGS 1970-2005'!AO232-'ICSY 1950-2003'!AO232))</f>
        <v/>
      </c>
      <c r="AP232" t="str">
        <f>IF('USGS 1970-2005'!AP232="","",IF('ICSY 1950-2003'!AP232="","",'USGS 1970-2005'!AP232-'ICSY 1950-2003'!AP232))</f>
        <v/>
      </c>
      <c r="AQ232" t="str">
        <f>IF('USGS 1970-2005'!AQ232="","",IF('ICSY 1950-2003'!AQ232="","",'USGS 1970-2005'!AQ232-'ICSY 1950-2003'!AQ232))</f>
        <v/>
      </c>
      <c r="AR232" t="str">
        <f>IF('USGS 1970-2005'!AR232="","",IF('ICSY 1950-2003'!AR232="","",'USGS 1970-2005'!AR232-'ICSY 1950-2003'!AR232))</f>
        <v/>
      </c>
      <c r="AS232" t="str">
        <f>IF('USGS 1970-2005'!AS232="","",IF('ICSY 1950-2003'!AS232="","",'USGS 1970-2005'!AS232-'ICSY 1950-2003'!AS232))</f>
        <v/>
      </c>
      <c r="AU232">
        <f t="shared" si="3"/>
        <v>0</v>
      </c>
    </row>
    <row r="233" spans="1:47" x14ac:dyDescent="0.2">
      <c r="A233" t="s">
        <v>673</v>
      </c>
      <c r="B233" t="s">
        <v>674</v>
      </c>
      <c r="C233" t="s">
        <v>675</v>
      </c>
      <c r="L233">
        <f>IF('USGS 1970-2005'!L233="","",IF('ICSY 1950-2003'!L233="","",'USGS 1970-2005'!L233-'ICSY 1950-2003'!L233))</f>
        <v>337.45000000000027</v>
      </c>
      <c r="M233">
        <f>IF('USGS 1970-2005'!M233="","",IF('ICSY 1950-2003'!M233="","",'USGS 1970-2005'!M233-'ICSY 1950-2003'!M233))</f>
        <v>297.45000000000027</v>
      </c>
      <c r="N233">
        <f>IF('USGS 1970-2005'!N233="","",IF('ICSY 1950-2003'!N233="","",'USGS 1970-2005'!N233-'ICSY 1950-2003'!N233))</f>
        <v>6.1799999999998363</v>
      </c>
      <c r="O233">
        <f>IF('USGS 1970-2005'!O233="","",IF('ICSY 1950-2003'!O233="","",'USGS 1970-2005'!O233-'ICSY 1950-2003'!O233))</f>
        <v>7</v>
      </c>
      <c r="P233">
        <f>IF('USGS 1970-2005'!P233="","",IF('ICSY 1950-2003'!P233="","",'USGS 1970-2005'!P233-'ICSY 1950-2003'!P233))</f>
        <v>5.9099999999998545</v>
      </c>
      <c r="Q233">
        <f>IF('USGS 1970-2005'!Q233="","",IF('ICSY 1950-2003'!Q233="","",'USGS 1970-2005'!Q233-'ICSY 1950-2003'!Q233))</f>
        <v>49.550000000000182</v>
      </c>
      <c r="R233">
        <f>IF('USGS 1970-2005'!R233="","",IF('ICSY 1950-2003'!R233="","",'USGS 1970-2005'!R233-'ICSY 1950-2003'!R233))</f>
        <v>7.4500000000002728</v>
      </c>
      <c r="S233">
        <f>IF('USGS 1970-2005'!S233="","",IF('ICSY 1950-2003'!S233="","",'USGS 1970-2005'!S233-'ICSY 1950-2003'!S233))</f>
        <v>-599.27</v>
      </c>
      <c r="T233">
        <f>IF('USGS 1970-2005'!T233="","",IF('ICSY 1950-2003'!T233="","",'USGS 1970-2005'!T233-'ICSY 1950-2003'!T233))</f>
        <v>7.6399999999998727</v>
      </c>
      <c r="U233">
        <f>IF('USGS 1970-2005'!U233="","",IF('ICSY 1950-2003'!U233="","",'USGS 1970-2005'!U233-'ICSY 1950-2003'!U233))</f>
        <v>14.269999999999982</v>
      </c>
      <c r="V233">
        <f>IF('USGS 1970-2005'!V233="","",IF('ICSY 1950-2003'!V233="","",'USGS 1970-2005'!V233-'ICSY 1950-2003'!V233))</f>
        <v>11.640000000000327</v>
      </c>
      <c r="W233">
        <f>IF('USGS 1970-2005'!W233="","",IF('ICSY 1950-2003'!W233="","",'USGS 1970-2005'!W233-'ICSY 1950-2003'!W233))</f>
        <v>-17.640000000000327</v>
      </c>
      <c r="X233">
        <f>IF('USGS 1970-2005'!X233="","",IF('ICSY 1950-2003'!X233="","",'USGS 1970-2005'!X233-'ICSY 1950-2003'!X233))</f>
        <v>11.640000000000327</v>
      </c>
      <c r="Y233">
        <f>IF('USGS 1970-2005'!Y233="","",IF('ICSY 1950-2003'!Y233="","",'USGS 1970-2005'!Y233-'ICSY 1950-2003'!Y233))</f>
        <v>23.640000000000327</v>
      </c>
      <c r="Z233">
        <f>IF('USGS 1970-2005'!Z233="","",IF('ICSY 1950-2003'!Z233="","",'USGS 1970-2005'!Z233-'ICSY 1950-2003'!Z233))</f>
        <v>9.7300000000004729</v>
      </c>
      <c r="AA233">
        <f>IF('USGS 1970-2005'!AA233="","",IF('ICSY 1950-2003'!AA233="","",'USGS 1970-2005'!AA233-'ICSY 1950-2003'!AA233))</f>
        <v>184.44999999999982</v>
      </c>
      <c r="AB233">
        <f>IF('USGS 1970-2005'!AB233="","",IF('ICSY 1950-2003'!AB233="","",'USGS 1970-2005'!AB233-'ICSY 1950-2003'!AB233))</f>
        <v>-115.90999999999985</v>
      </c>
      <c r="AC233">
        <f>IF('USGS 1970-2005'!AC233="","",IF('ICSY 1950-2003'!AC233="","",'USGS 1970-2005'!AC233-'ICSY 1950-2003'!AC233))</f>
        <v>147.73000000000047</v>
      </c>
      <c r="AD233">
        <f>IF('USGS 1970-2005'!AD233="","",IF('ICSY 1950-2003'!AD233="","",'USGS 1970-2005'!AD233-'ICSY 1950-2003'!AD233))</f>
        <v>-0.23999999999978172</v>
      </c>
      <c r="AE233">
        <f>IF('USGS 1970-2005'!AE233="","",IF('ICSY 1950-2003'!AE233="","",'USGS 1970-2005'!AE233-'ICSY 1950-2003'!AE233))</f>
        <v>-749</v>
      </c>
      <c r="AF233">
        <f>IF('USGS 1970-2005'!AF233="","",IF('ICSY 1950-2003'!AF233="","",'USGS 1970-2005'!AF233-'ICSY 1950-2003'!AF233))</f>
        <v>-766</v>
      </c>
      <c r="AG233">
        <f>IF('USGS 1970-2005'!AG233="","",IF('ICSY 1950-2003'!AG233="","",'USGS 1970-2005'!AG233-'ICSY 1950-2003'!AG233))</f>
        <v>1</v>
      </c>
      <c r="AH233">
        <f>IF('USGS 1970-2005'!AH233="","",IF('ICSY 1950-2003'!AH233="","",'USGS 1970-2005'!AH233-'ICSY 1950-2003'!AH233))</f>
        <v>0</v>
      </c>
      <c r="AI233">
        <f>IF('USGS 1970-2005'!AI233="","",IF('ICSY 1950-2003'!AI233="","",'USGS 1970-2005'!AI233-'ICSY 1950-2003'!AI233))</f>
        <v>-34</v>
      </c>
      <c r="AJ233">
        <f>IF('USGS 1970-2005'!AJ233="","",IF('ICSY 1950-2003'!AJ233="","",'USGS 1970-2005'!AJ233-'ICSY 1950-2003'!AJ233))</f>
        <v>2365</v>
      </c>
      <c r="AK233">
        <f>IF('USGS 1970-2005'!AK233="","",IF('ICSY 1950-2003'!AK233="","",'USGS 1970-2005'!AK233-'ICSY 1950-2003'!AK233))</f>
        <v>772</v>
      </c>
      <c r="AL233">
        <f>IF('USGS 1970-2005'!AL233="","",IF('ICSY 1950-2003'!AL233="","",'USGS 1970-2005'!AL233-'ICSY 1950-2003'!AL233))</f>
        <v>0</v>
      </c>
      <c r="AM233">
        <f>IF('USGS 1970-2005'!AM233="","",IF('ICSY 1950-2003'!AM233="","",'USGS 1970-2005'!AM233-'ICSY 1950-2003'!AM233))</f>
        <v>-545</v>
      </c>
      <c r="AN233">
        <f>IF('USGS 1970-2005'!AN233="","",IF('ICSY 1950-2003'!AN233="","",'USGS 1970-2005'!AN233-'ICSY 1950-2003'!AN233))</f>
        <v>0</v>
      </c>
      <c r="AO233">
        <f>IF('USGS 1970-2005'!AO233="","",IF('ICSY 1950-2003'!AO233="","",'USGS 1970-2005'!AO233-'ICSY 1950-2003'!AO233))</f>
        <v>0</v>
      </c>
      <c r="AP233">
        <f>IF('USGS 1970-2005'!AP233="","",IF('ICSY 1950-2003'!AP233="","",'USGS 1970-2005'!AP233-'ICSY 1950-2003'!AP233))</f>
        <v>0</v>
      </c>
      <c r="AQ233">
        <f>IF('USGS 1970-2005'!AQ233="","",IF('ICSY 1950-2003'!AQ233="","",'USGS 1970-2005'!AQ233-'ICSY 1950-2003'!AQ233))</f>
        <v>0</v>
      </c>
      <c r="AR233">
        <f>IF('USGS 1970-2005'!AR233="","",IF('ICSY 1950-2003'!AR233="","",'USGS 1970-2005'!AR233-'ICSY 1950-2003'!AR233))</f>
        <v>0</v>
      </c>
      <c r="AS233">
        <f>IF('USGS 1970-2005'!AS233="","",IF('ICSY 1950-2003'!AS233="","",'USGS 1970-2005'!AS233-'ICSY 1950-2003'!AS233))</f>
        <v>700</v>
      </c>
      <c r="AU233">
        <f t="shared" si="3"/>
        <v>0.92700000000000005</v>
      </c>
    </row>
    <row r="234" spans="1:47" x14ac:dyDescent="0.2">
      <c r="A234" t="s">
        <v>676</v>
      </c>
      <c r="B234" t="s">
        <v>677</v>
      </c>
      <c r="C234" t="s">
        <v>678</v>
      </c>
      <c r="L234">
        <f>IF('USGS 1970-2005'!L234="","",IF('ICSY 1950-2003'!L234="","",'USGS 1970-2005'!L234-'ICSY 1950-2003'!L234))</f>
        <v>-3.6399999999999864</v>
      </c>
      <c r="M234">
        <f>IF('USGS 1970-2005'!M234="","",IF('ICSY 1950-2003'!M234="","",'USGS 1970-2005'!M234-'ICSY 1950-2003'!M234))</f>
        <v>3.6399999999999864</v>
      </c>
      <c r="N234">
        <f>IF('USGS 1970-2005'!N234="","",IF('ICSY 1950-2003'!N234="","",'USGS 1970-2005'!N234-'ICSY 1950-2003'!N234))</f>
        <v>8.1800000000000068</v>
      </c>
      <c r="O234">
        <f>IF('USGS 1970-2005'!O234="","",IF('ICSY 1950-2003'!O234="","",'USGS 1970-2005'!O234-'ICSY 1950-2003'!O234))</f>
        <v>1.4500000000000455</v>
      </c>
      <c r="P234">
        <f>IF('USGS 1970-2005'!P234="","",IF('ICSY 1950-2003'!P234="","",'USGS 1970-2005'!P234-'ICSY 1950-2003'!P234))</f>
        <v>0</v>
      </c>
      <c r="Q234">
        <f>IF('USGS 1970-2005'!Q234="","",IF('ICSY 1950-2003'!Q234="","",'USGS 1970-2005'!Q234-'ICSY 1950-2003'!Q234))</f>
        <v>163</v>
      </c>
      <c r="R234">
        <f>IF('USGS 1970-2005'!R234="","",IF('ICSY 1950-2003'!R234="","",'USGS 1970-2005'!R234-'ICSY 1950-2003'!R234))</f>
        <v>2.9099999999999682</v>
      </c>
      <c r="S234">
        <f>IF('USGS 1970-2005'!S234="","",IF('ICSY 1950-2003'!S234="","",'USGS 1970-2005'!S234-'ICSY 1950-2003'!S234))</f>
        <v>0.45000000000004547</v>
      </c>
      <c r="T234">
        <f>IF('USGS 1970-2005'!T234="","",IF('ICSY 1950-2003'!T234="","",'USGS 1970-2005'!T234-'ICSY 1950-2003'!T234))</f>
        <v>1.5500000000000682</v>
      </c>
      <c r="U234">
        <f>IF('USGS 1970-2005'!U234="","",IF('ICSY 1950-2003'!U234="","",'USGS 1970-2005'!U234-'ICSY 1950-2003'!U234))</f>
        <v>25.909999999999968</v>
      </c>
      <c r="V234">
        <f>IF('USGS 1970-2005'!V234="","",IF('ICSY 1950-2003'!V234="","",'USGS 1970-2005'!V234-'ICSY 1950-2003'!V234))</f>
        <v>1.7300000000000182</v>
      </c>
      <c r="W234">
        <f>IF('USGS 1970-2005'!W234="","",IF('ICSY 1950-2003'!W234="","",'USGS 1970-2005'!W234-'ICSY 1950-2003'!W234))</f>
        <v>8.3600000000000136</v>
      </c>
      <c r="X234">
        <f>IF('USGS 1970-2005'!X234="","",IF('ICSY 1950-2003'!X234="","",'USGS 1970-2005'!X234-'ICSY 1950-2003'!X234))</f>
        <v>90</v>
      </c>
      <c r="Y234">
        <f>IF('USGS 1970-2005'!Y234="","",IF('ICSY 1950-2003'!Y234="","",'USGS 1970-2005'!Y234-'ICSY 1950-2003'!Y234))</f>
        <v>23</v>
      </c>
      <c r="Z234">
        <f>IF('USGS 1970-2005'!Z234="","",IF('ICSY 1950-2003'!Z234="","",'USGS 1970-2005'!Z234-'ICSY 1950-2003'!Z234))</f>
        <v>-196</v>
      </c>
      <c r="AA234">
        <f>IF('USGS 1970-2005'!AA234="","",IF('ICSY 1950-2003'!AA234="","",'USGS 1970-2005'!AA234-'ICSY 1950-2003'!AA234))</f>
        <v>-203</v>
      </c>
      <c r="AB234">
        <f>IF('USGS 1970-2005'!AB234="","",IF('ICSY 1950-2003'!AB234="","",'USGS 1970-2005'!AB234-'ICSY 1950-2003'!AB234))</f>
        <v>19.450000000000045</v>
      </c>
      <c r="AC234">
        <f>IF('USGS 1970-2005'!AC234="","",IF('ICSY 1950-2003'!AC234="","",'USGS 1970-2005'!AC234-'ICSY 1950-2003'!AC234))</f>
        <v>5188.6400000000003</v>
      </c>
      <c r="AD234">
        <f>IF('USGS 1970-2005'!AD234="","",IF('ICSY 1950-2003'!AD234="","",'USGS 1970-2005'!AD234-'ICSY 1950-2003'!AD234))</f>
        <v>6.9999999999936335E-2</v>
      </c>
      <c r="AE234">
        <f>IF('USGS 1970-2005'!AE234="","",IF('ICSY 1950-2003'!AE234="","",'USGS 1970-2005'!AE234-'ICSY 1950-2003'!AE234))</f>
        <v>-88</v>
      </c>
      <c r="AF234">
        <f>IF('USGS 1970-2005'!AF234="","",IF('ICSY 1950-2003'!AF234="","",'USGS 1970-2005'!AF234-'ICSY 1950-2003'!AF234))</f>
        <v>-34</v>
      </c>
      <c r="AG234">
        <f>IF('USGS 1970-2005'!AG234="","",IF('ICSY 1950-2003'!AG234="","",'USGS 1970-2005'!AG234-'ICSY 1950-2003'!AG234))</f>
        <v>-127</v>
      </c>
      <c r="AH234">
        <f>IF('USGS 1970-2005'!AH234="","",IF('ICSY 1950-2003'!AH234="","",'USGS 1970-2005'!AH234-'ICSY 1950-2003'!AH234))</f>
        <v>1074</v>
      </c>
      <c r="AI234">
        <f>IF('USGS 1970-2005'!AI234="","",IF('ICSY 1950-2003'!AI234="","",'USGS 1970-2005'!AI234-'ICSY 1950-2003'!AI234))</f>
        <v>0</v>
      </c>
      <c r="AJ234">
        <f>IF('USGS 1970-2005'!AJ234="","",IF('ICSY 1950-2003'!AJ234="","",'USGS 1970-2005'!AJ234-'ICSY 1950-2003'!AJ234))</f>
        <v>0</v>
      </c>
      <c r="AK234">
        <f>IF('USGS 1970-2005'!AK234="","",IF('ICSY 1950-2003'!AK234="","",'USGS 1970-2005'!AK234-'ICSY 1950-2003'!AK234))</f>
        <v>0</v>
      </c>
      <c r="AL234">
        <f>IF('USGS 1970-2005'!AL234="","",IF('ICSY 1950-2003'!AL234="","",'USGS 1970-2005'!AL234-'ICSY 1950-2003'!AL234))</f>
        <v>1</v>
      </c>
      <c r="AM234">
        <f>IF('USGS 1970-2005'!AM234="","",IF('ICSY 1950-2003'!AM234="","",'USGS 1970-2005'!AM234-'ICSY 1950-2003'!AM234))</f>
        <v>0</v>
      </c>
      <c r="AN234">
        <f>IF('USGS 1970-2005'!AN234="","",IF('ICSY 1950-2003'!AN234="","",'USGS 1970-2005'!AN234-'ICSY 1950-2003'!AN234))</f>
        <v>0</v>
      </c>
      <c r="AO234">
        <f>IF('USGS 1970-2005'!AO234="","",IF('ICSY 1950-2003'!AO234="","",'USGS 1970-2005'!AO234-'ICSY 1950-2003'!AO234))</f>
        <v>0</v>
      </c>
      <c r="AP234">
        <f>IF('USGS 1970-2005'!AP234="","",IF('ICSY 1950-2003'!AP234="","",'USGS 1970-2005'!AP234-'ICSY 1950-2003'!AP234))</f>
        <v>0</v>
      </c>
      <c r="AQ234">
        <f>IF('USGS 1970-2005'!AQ234="","",IF('ICSY 1950-2003'!AQ234="","",'USGS 1970-2005'!AQ234-'ICSY 1950-2003'!AQ234))</f>
        <v>0</v>
      </c>
      <c r="AR234">
        <f>IF('USGS 1970-2005'!AR234="","",IF('ICSY 1950-2003'!AR234="","",'USGS 1970-2005'!AR234-'ICSY 1950-2003'!AR234))</f>
        <v>0</v>
      </c>
      <c r="AS234">
        <f>IF('USGS 1970-2005'!AS234="","",IF('ICSY 1950-2003'!AS234="","",'USGS 1970-2005'!AS234-'ICSY 1950-2003'!AS234))</f>
        <v>0</v>
      </c>
      <c r="AU234">
        <f t="shared" si="3"/>
        <v>1E-3</v>
      </c>
    </row>
    <row r="235" spans="1:47" x14ac:dyDescent="0.2">
      <c r="A235" t="s">
        <v>679</v>
      </c>
      <c r="B235" t="s">
        <v>680</v>
      </c>
      <c r="C235" t="s">
        <v>681</v>
      </c>
      <c r="L235" t="str">
        <f>IF('USGS 1970-2005'!L235="","",IF('ICSY 1950-2003'!L235="","",'USGS 1970-2005'!L235-'ICSY 1950-2003'!L235))</f>
        <v/>
      </c>
      <c r="M235" t="str">
        <f>IF('USGS 1970-2005'!M235="","",IF('ICSY 1950-2003'!M235="","",'USGS 1970-2005'!M235-'ICSY 1950-2003'!M235))</f>
        <v/>
      </c>
      <c r="N235" t="str">
        <f>IF('USGS 1970-2005'!N235="","",IF('ICSY 1950-2003'!N235="","",'USGS 1970-2005'!N235-'ICSY 1950-2003'!N235))</f>
        <v/>
      </c>
      <c r="O235" t="str">
        <f>IF('USGS 1970-2005'!O235="","",IF('ICSY 1950-2003'!O235="","",'USGS 1970-2005'!O235-'ICSY 1950-2003'!O235))</f>
        <v/>
      </c>
      <c r="P235" t="str">
        <f>IF('USGS 1970-2005'!P235="","",IF('ICSY 1950-2003'!P235="","",'USGS 1970-2005'!P235-'ICSY 1950-2003'!P235))</f>
        <v/>
      </c>
      <c r="Q235" t="str">
        <f>IF('USGS 1970-2005'!Q235="","",IF('ICSY 1950-2003'!Q235="","",'USGS 1970-2005'!Q235-'ICSY 1950-2003'!Q235))</f>
        <v/>
      </c>
      <c r="R235" t="str">
        <f>IF('USGS 1970-2005'!R235="","",IF('ICSY 1950-2003'!R235="","",'USGS 1970-2005'!R235-'ICSY 1950-2003'!R235))</f>
        <v/>
      </c>
      <c r="S235" t="str">
        <f>IF('USGS 1970-2005'!S235="","",IF('ICSY 1950-2003'!S235="","",'USGS 1970-2005'!S235-'ICSY 1950-2003'!S235))</f>
        <v/>
      </c>
      <c r="T235" t="str">
        <f>IF('USGS 1970-2005'!T235="","",IF('ICSY 1950-2003'!T235="","",'USGS 1970-2005'!T235-'ICSY 1950-2003'!T235))</f>
        <v/>
      </c>
      <c r="U235" t="str">
        <f>IF('USGS 1970-2005'!U235="","",IF('ICSY 1950-2003'!U235="","",'USGS 1970-2005'!U235-'ICSY 1950-2003'!U235))</f>
        <v/>
      </c>
      <c r="V235" t="str">
        <f>IF('USGS 1970-2005'!V235="","",IF('ICSY 1950-2003'!V235="","",'USGS 1970-2005'!V235-'ICSY 1950-2003'!V235))</f>
        <v/>
      </c>
      <c r="W235" t="str">
        <f>IF('USGS 1970-2005'!W235="","",IF('ICSY 1950-2003'!W235="","",'USGS 1970-2005'!W235-'ICSY 1950-2003'!W235))</f>
        <v/>
      </c>
      <c r="X235" t="str">
        <f>IF('USGS 1970-2005'!X235="","",IF('ICSY 1950-2003'!X235="","",'USGS 1970-2005'!X235-'ICSY 1950-2003'!X235))</f>
        <v/>
      </c>
      <c r="Y235" t="str">
        <f>IF('USGS 1970-2005'!Y235="","",IF('ICSY 1950-2003'!Y235="","",'USGS 1970-2005'!Y235-'ICSY 1950-2003'!Y235))</f>
        <v/>
      </c>
      <c r="Z235" t="str">
        <f>IF('USGS 1970-2005'!Z235="","",IF('ICSY 1950-2003'!Z235="","",'USGS 1970-2005'!Z235-'ICSY 1950-2003'!Z235))</f>
        <v/>
      </c>
      <c r="AA235" t="str">
        <f>IF('USGS 1970-2005'!AA235="","",IF('ICSY 1950-2003'!AA235="","",'USGS 1970-2005'!AA235-'ICSY 1950-2003'!AA235))</f>
        <v/>
      </c>
      <c r="AB235" t="str">
        <f>IF('USGS 1970-2005'!AB235="","",IF('ICSY 1950-2003'!AB235="","",'USGS 1970-2005'!AB235-'ICSY 1950-2003'!AB235))</f>
        <v/>
      </c>
      <c r="AC235" t="str">
        <f>IF('USGS 1970-2005'!AC235="","",IF('ICSY 1950-2003'!AC235="","",'USGS 1970-2005'!AC235-'ICSY 1950-2003'!AC235))</f>
        <v/>
      </c>
      <c r="AD235" t="str">
        <f>IF('USGS 1970-2005'!AD235="","",IF('ICSY 1950-2003'!AD235="","",'USGS 1970-2005'!AD235-'ICSY 1950-2003'!AD235))</f>
        <v/>
      </c>
      <c r="AE235" t="str">
        <f>IF('USGS 1970-2005'!AE235="","",IF('ICSY 1950-2003'!AE235="","",'USGS 1970-2005'!AE235-'ICSY 1950-2003'!AE235))</f>
        <v/>
      </c>
      <c r="AF235" t="str">
        <f>IF('USGS 1970-2005'!AF235="","",IF('ICSY 1950-2003'!AF235="","",'USGS 1970-2005'!AF235-'ICSY 1950-2003'!AF235))</f>
        <v/>
      </c>
      <c r="AG235" t="str">
        <f>IF('USGS 1970-2005'!AG235="","",IF('ICSY 1950-2003'!AG235="","",'USGS 1970-2005'!AG235-'ICSY 1950-2003'!AG235))</f>
        <v/>
      </c>
      <c r="AH235" t="str">
        <f>IF('USGS 1970-2005'!AH235="","",IF('ICSY 1950-2003'!AH235="","",'USGS 1970-2005'!AH235-'ICSY 1950-2003'!AH235))</f>
        <v/>
      </c>
      <c r="AI235" t="str">
        <f>IF('USGS 1970-2005'!AI235="","",IF('ICSY 1950-2003'!AI235="","",'USGS 1970-2005'!AI235-'ICSY 1950-2003'!AI235))</f>
        <v/>
      </c>
      <c r="AJ235" t="str">
        <f>IF('USGS 1970-2005'!AJ235="","",IF('ICSY 1950-2003'!AJ235="","",'USGS 1970-2005'!AJ235-'ICSY 1950-2003'!AJ235))</f>
        <v/>
      </c>
      <c r="AK235" t="str">
        <f>IF('USGS 1970-2005'!AK235="","",IF('ICSY 1950-2003'!AK235="","",'USGS 1970-2005'!AK235-'ICSY 1950-2003'!AK235))</f>
        <v/>
      </c>
      <c r="AL235" t="str">
        <f>IF('USGS 1970-2005'!AL235="","",IF('ICSY 1950-2003'!AL235="","",'USGS 1970-2005'!AL235-'ICSY 1950-2003'!AL235))</f>
        <v/>
      </c>
      <c r="AM235" t="str">
        <f>IF('USGS 1970-2005'!AM235="","",IF('ICSY 1950-2003'!AM235="","",'USGS 1970-2005'!AM235-'ICSY 1950-2003'!AM235))</f>
        <v/>
      </c>
      <c r="AN235" t="str">
        <f>IF('USGS 1970-2005'!AN235="","",IF('ICSY 1950-2003'!AN235="","",'USGS 1970-2005'!AN235-'ICSY 1950-2003'!AN235))</f>
        <v/>
      </c>
      <c r="AO235" t="str">
        <f>IF('USGS 1970-2005'!AO235="","",IF('ICSY 1950-2003'!AO235="","",'USGS 1970-2005'!AO235-'ICSY 1950-2003'!AO235))</f>
        <v/>
      </c>
      <c r="AP235" t="str">
        <f>IF('USGS 1970-2005'!AP235="","",IF('ICSY 1950-2003'!AP235="","",'USGS 1970-2005'!AP235-'ICSY 1950-2003'!AP235))</f>
        <v/>
      </c>
      <c r="AQ235" t="str">
        <f>IF('USGS 1970-2005'!AQ235="","",IF('ICSY 1950-2003'!AQ235="","",'USGS 1970-2005'!AQ235-'ICSY 1950-2003'!AQ235))</f>
        <v/>
      </c>
      <c r="AR235" t="str">
        <f>IF('USGS 1970-2005'!AR235="","",IF('ICSY 1950-2003'!AR235="","",'USGS 1970-2005'!AR235-'ICSY 1950-2003'!AR235))</f>
        <v/>
      </c>
      <c r="AS235" t="str">
        <f>IF('USGS 1970-2005'!AS235="","",IF('ICSY 1950-2003'!AS235="","",'USGS 1970-2005'!AS235-'ICSY 1950-2003'!AS235))</f>
        <v/>
      </c>
      <c r="AU235">
        <f t="shared" si="3"/>
        <v>0</v>
      </c>
    </row>
    <row r="236" spans="1:47" x14ac:dyDescent="0.2">
      <c r="A236" t="s">
        <v>682</v>
      </c>
      <c r="B236" t="s">
        <v>683</v>
      </c>
      <c r="C236" t="s">
        <v>684</v>
      </c>
      <c r="L236" t="str">
        <f>IF('USGS 1970-2005'!L236="","",IF('ICSY 1950-2003'!L236="","",'USGS 1970-2005'!L236-'ICSY 1950-2003'!L236))</f>
        <v/>
      </c>
      <c r="M236" t="str">
        <f>IF('USGS 1970-2005'!M236="","",IF('ICSY 1950-2003'!M236="","",'USGS 1970-2005'!M236-'ICSY 1950-2003'!M236))</f>
        <v/>
      </c>
      <c r="N236" t="str">
        <f>IF('USGS 1970-2005'!N236="","",IF('ICSY 1950-2003'!N236="","",'USGS 1970-2005'!N236-'ICSY 1950-2003'!N236))</f>
        <v/>
      </c>
      <c r="O236">
        <f>IF('USGS 1970-2005'!O236="","",IF('ICSY 1950-2003'!O236="","",'USGS 1970-2005'!O236-'ICSY 1950-2003'!O236))</f>
        <v>-38.18</v>
      </c>
      <c r="P236">
        <f>IF('USGS 1970-2005'!P236="","",IF('ICSY 1950-2003'!P236="","",'USGS 1970-2005'!P236-'ICSY 1950-2003'!P236))</f>
        <v>-13.64</v>
      </c>
      <c r="Q236">
        <f>IF('USGS 1970-2005'!Q236="","",IF('ICSY 1950-2003'!Q236="","",'USGS 1970-2005'!Q236-'ICSY 1950-2003'!Q236))</f>
        <v>-6</v>
      </c>
      <c r="R236">
        <f>IF('USGS 1970-2005'!R236="","",IF('ICSY 1950-2003'!R236="","",'USGS 1970-2005'!R236-'ICSY 1950-2003'!R236))</f>
        <v>0</v>
      </c>
      <c r="S236">
        <f>IF('USGS 1970-2005'!S236="","",IF('ICSY 1950-2003'!S236="","",'USGS 1970-2005'!S236-'ICSY 1950-2003'!S236))</f>
        <v>0</v>
      </c>
      <c r="T236">
        <f>IF('USGS 1970-2005'!T236="","",IF('ICSY 1950-2003'!T236="","",'USGS 1970-2005'!T236-'ICSY 1950-2003'!T236))</f>
        <v>-3.269999999999996</v>
      </c>
      <c r="U236">
        <f>IF('USGS 1970-2005'!U236="","",IF('ICSY 1950-2003'!U236="","",'USGS 1970-2005'!U236-'ICSY 1950-2003'!U236))</f>
        <v>22</v>
      </c>
      <c r="V236">
        <f>IF('USGS 1970-2005'!V236="","",IF('ICSY 1950-2003'!V236="","",'USGS 1970-2005'!V236-'ICSY 1950-2003'!V236))</f>
        <v>-9.0000000000003411E-2</v>
      </c>
      <c r="W236">
        <f>IF('USGS 1970-2005'!W236="","",IF('ICSY 1950-2003'!W236="","",'USGS 1970-2005'!W236-'ICSY 1950-2003'!W236))</f>
        <v>-3.1799999999999926</v>
      </c>
      <c r="X236">
        <f>IF('USGS 1970-2005'!X236="","",IF('ICSY 1950-2003'!X236="","",'USGS 1970-2005'!X236-'ICSY 1950-2003'!X236))</f>
        <v>-5.7299999999999898</v>
      </c>
      <c r="Y236">
        <f>IF('USGS 1970-2005'!Y236="","",IF('ICSY 1950-2003'!Y236="","",'USGS 1970-2005'!Y236-'ICSY 1950-2003'!Y236))</f>
        <v>-22.090000000000032</v>
      </c>
      <c r="Z236">
        <f>IF('USGS 1970-2005'!Z236="","",IF('ICSY 1950-2003'!Z236="","",'USGS 1970-2005'!Z236-'ICSY 1950-2003'!Z236))</f>
        <v>683.73</v>
      </c>
      <c r="AA236">
        <f>IF('USGS 1970-2005'!AA236="","",IF('ICSY 1950-2003'!AA236="","",'USGS 1970-2005'!AA236-'ICSY 1950-2003'!AA236))</f>
        <v>704.73</v>
      </c>
      <c r="AB236">
        <f>IF('USGS 1970-2005'!AB236="","",IF('ICSY 1950-2003'!AB236="","",'USGS 1970-2005'!AB236-'ICSY 1950-2003'!AB236))</f>
        <v>454.73</v>
      </c>
      <c r="AC236">
        <f>IF('USGS 1970-2005'!AC236="","",IF('ICSY 1950-2003'!AC236="","",'USGS 1970-2005'!AC236-'ICSY 1950-2003'!AC236))</f>
        <v>-25.17999999999995</v>
      </c>
      <c r="AD236">
        <f>IF('USGS 1970-2005'!AD236="","",IF('ICSY 1950-2003'!AD236="","",'USGS 1970-2005'!AD236-'ICSY 1950-2003'!AD236))</f>
        <v>-158.09000000000003</v>
      </c>
      <c r="AE236">
        <f>IF('USGS 1970-2005'!AE236="","",IF('ICSY 1950-2003'!AE236="","",'USGS 1970-2005'!AE236-'ICSY 1950-2003'!AE236))</f>
        <v>-18</v>
      </c>
      <c r="AF236">
        <f>IF('USGS 1970-2005'!AF236="","",IF('ICSY 1950-2003'!AF236="","",'USGS 1970-2005'!AF236-'ICSY 1950-2003'!AF236))</f>
        <v>0</v>
      </c>
      <c r="AG236">
        <f>IF('USGS 1970-2005'!AG236="","",IF('ICSY 1950-2003'!AG236="","",'USGS 1970-2005'!AG236-'ICSY 1950-2003'!AG236))</f>
        <v>132</v>
      </c>
      <c r="AH236">
        <f>IF('USGS 1970-2005'!AH236="","",IF('ICSY 1950-2003'!AH236="","",'USGS 1970-2005'!AH236-'ICSY 1950-2003'!AH236))</f>
        <v>-20</v>
      </c>
      <c r="AI236">
        <f>IF('USGS 1970-2005'!AI236="","",IF('ICSY 1950-2003'!AI236="","",'USGS 1970-2005'!AI236-'ICSY 1950-2003'!AI236))</f>
        <v>-200</v>
      </c>
      <c r="AJ236">
        <f>IF('USGS 1970-2005'!AJ236="","",IF('ICSY 1950-2003'!AJ236="","",'USGS 1970-2005'!AJ236-'ICSY 1950-2003'!AJ236))</f>
        <v>-98</v>
      </c>
      <c r="AK236">
        <f>IF('USGS 1970-2005'!AK236="","",IF('ICSY 1950-2003'!AK236="","",'USGS 1970-2005'!AK236-'ICSY 1950-2003'!AK236))</f>
        <v>-12</v>
      </c>
      <c r="AL236">
        <f>IF('USGS 1970-2005'!AL236="","",IF('ICSY 1950-2003'!AL236="","",'USGS 1970-2005'!AL236-'ICSY 1950-2003'!AL236))</f>
        <v>0</v>
      </c>
      <c r="AM236">
        <f>IF('USGS 1970-2005'!AM236="","",IF('ICSY 1950-2003'!AM236="","",'USGS 1970-2005'!AM236-'ICSY 1950-2003'!AM236))</f>
        <v>197</v>
      </c>
      <c r="AN236">
        <f>IF('USGS 1970-2005'!AN236="","",IF('ICSY 1950-2003'!AN236="","",'USGS 1970-2005'!AN236-'ICSY 1950-2003'!AN236))</f>
        <v>6</v>
      </c>
      <c r="AO236">
        <f>IF('USGS 1970-2005'!AO236="","",IF('ICSY 1950-2003'!AO236="","",'USGS 1970-2005'!AO236-'ICSY 1950-2003'!AO236))</f>
        <v>0</v>
      </c>
      <c r="AP236">
        <f>IF('USGS 1970-2005'!AP236="","",IF('ICSY 1950-2003'!AP236="","",'USGS 1970-2005'!AP236-'ICSY 1950-2003'!AP236))</f>
        <v>-6</v>
      </c>
      <c r="AQ236">
        <f>IF('USGS 1970-2005'!AQ236="","",IF('ICSY 1950-2003'!AQ236="","",'USGS 1970-2005'!AQ236-'ICSY 1950-2003'!AQ236))</f>
        <v>-49</v>
      </c>
      <c r="AR236">
        <f>IF('USGS 1970-2005'!AR236="","",IF('ICSY 1950-2003'!AR236="","",'USGS 1970-2005'!AR236-'ICSY 1950-2003'!AR236))</f>
        <v>0</v>
      </c>
      <c r="AS236">
        <f>IF('USGS 1970-2005'!AS236="","",IF('ICSY 1950-2003'!AS236="","",'USGS 1970-2005'!AS236-'ICSY 1950-2003'!AS236))</f>
        <v>0</v>
      </c>
      <c r="AU236">
        <f t="shared" si="3"/>
        <v>0.13600000000000001</v>
      </c>
    </row>
    <row r="237" spans="1:47" x14ac:dyDescent="0.2">
      <c r="A237" t="s">
        <v>685</v>
      </c>
      <c r="B237" t="s">
        <v>686</v>
      </c>
      <c r="C237" t="s">
        <v>687</v>
      </c>
      <c r="L237">
        <f>IF('USGS 1970-2005'!L237="","",IF('ICSY 1950-2003'!L237="","",'USGS 1970-2005'!L237-'ICSY 1950-2003'!L237))</f>
        <v>9.180000000000291</v>
      </c>
      <c r="M237">
        <f>IF('USGS 1970-2005'!M237="","",IF('ICSY 1950-2003'!M237="","",'USGS 1970-2005'!M237-'ICSY 1950-2003'!M237))</f>
        <v>10.550000000000182</v>
      </c>
      <c r="N237">
        <f>IF('USGS 1970-2005'!N237="","",IF('ICSY 1950-2003'!N237="","",'USGS 1970-2005'!N237-'ICSY 1950-2003'!N237))</f>
        <v>12.730000000000473</v>
      </c>
      <c r="O237">
        <f>IF('USGS 1970-2005'!O237="","",IF('ICSY 1950-2003'!O237="","",'USGS 1970-2005'!O237-'ICSY 1950-2003'!O237))</f>
        <v>193.09000000000015</v>
      </c>
      <c r="P237">
        <f>IF('USGS 1970-2005'!P237="","",IF('ICSY 1950-2003'!P237="","",'USGS 1970-2005'!P237-'ICSY 1950-2003'!P237))</f>
        <v>13.909999999999854</v>
      </c>
      <c r="Q237">
        <f>IF('USGS 1970-2005'!Q237="","",IF('ICSY 1950-2003'!Q237="","",'USGS 1970-2005'!Q237-'ICSY 1950-2003'!Q237))</f>
        <v>15</v>
      </c>
      <c r="R237">
        <f>IF('USGS 1970-2005'!R237="","",IF('ICSY 1950-2003'!R237="","",'USGS 1970-2005'!R237-'ICSY 1950-2003'!R237))</f>
        <v>15.360000000000582</v>
      </c>
      <c r="S237">
        <f>IF('USGS 1970-2005'!S237="","",IF('ICSY 1950-2003'!S237="","",'USGS 1970-2005'!S237-'ICSY 1950-2003'!S237))</f>
        <v>17.640000000000327</v>
      </c>
      <c r="T237">
        <f>IF('USGS 1970-2005'!T237="","",IF('ICSY 1950-2003'!T237="","",'USGS 1970-2005'!T237-'ICSY 1950-2003'!T237))</f>
        <v>18.360000000000582</v>
      </c>
      <c r="U237">
        <f>IF('USGS 1970-2005'!U237="","",IF('ICSY 1950-2003'!U237="","",'USGS 1970-2005'!U237-'ICSY 1950-2003'!U237))</f>
        <v>-368.09000000000015</v>
      </c>
      <c r="V237">
        <f>IF('USGS 1970-2005'!V237="","",IF('ICSY 1950-2003'!V237="","",'USGS 1970-2005'!V237-'ICSY 1950-2003'!V237))</f>
        <v>-381.44999999999891</v>
      </c>
      <c r="W237">
        <f>IF('USGS 1970-2005'!W237="","",IF('ICSY 1950-2003'!W237="","",'USGS 1970-2005'!W237-'ICSY 1950-2003'!W237))</f>
        <v>20.909999999999854</v>
      </c>
      <c r="X237">
        <f>IF('USGS 1970-2005'!X237="","",IF('ICSY 1950-2003'!X237="","",'USGS 1970-2005'!X237-'ICSY 1950-2003'!X237))</f>
        <v>18.180000000000291</v>
      </c>
      <c r="Y237">
        <f>IF('USGS 1970-2005'!Y237="","",IF('ICSY 1950-2003'!Y237="","",'USGS 1970-2005'!Y237-'ICSY 1950-2003'!Y237))</f>
        <v>23.819999999999709</v>
      </c>
      <c r="Z237">
        <f>IF('USGS 1970-2005'!Z237="","",IF('ICSY 1950-2003'!Z237="","",'USGS 1970-2005'!Z237-'ICSY 1950-2003'!Z237))</f>
        <v>19.550000000001091</v>
      </c>
      <c r="AA237">
        <f>IF('USGS 1970-2005'!AA237="","",IF('ICSY 1950-2003'!AA237="","",'USGS 1970-2005'!AA237-'ICSY 1950-2003'!AA237))</f>
        <v>19.270000000000437</v>
      </c>
      <c r="AB237">
        <f>IF('USGS 1970-2005'!AB237="","",IF('ICSY 1950-2003'!AB237="","",'USGS 1970-2005'!AB237-'ICSY 1950-2003'!AB237))</f>
        <v>18.360000000000582</v>
      </c>
      <c r="AC237">
        <f>IF('USGS 1970-2005'!AC237="","",IF('ICSY 1950-2003'!AC237="","",'USGS 1970-2005'!AC237-'ICSY 1950-2003'!AC237))</f>
        <v>18.819999999999709</v>
      </c>
      <c r="AD237">
        <f>IF('USGS 1970-2005'!AD237="","",IF('ICSY 1950-2003'!AD237="","",'USGS 1970-2005'!AD237-'ICSY 1950-2003'!AD237))</f>
        <v>-0.44000000000050932</v>
      </c>
      <c r="AE237">
        <f>IF('USGS 1970-2005'!AE237="","",IF('ICSY 1950-2003'!AE237="","",'USGS 1970-2005'!AE237-'ICSY 1950-2003'!AE237))</f>
        <v>0</v>
      </c>
      <c r="AF237">
        <f>IF('USGS 1970-2005'!AF237="","",IF('ICSY 1950-2003'!AF237="","",'USGS 1970-2005'!AF237-'ICSY 1950-2003'!AF237))</f>
        <v>-2</v>
      </c>
      <c r="AG237" t="str">
        <f>IF('USGS 1970-2005'!AG237="","",IF('ICSY 1950-2003'!AG237="","",'USGS 1970-2005'!AG237-'ICSY 1950-2003'!AG237))</f>
        <v/>
      </c>
      <c r="AH237" t="str">
        <f>IF('USGS 1970-2005'!AH237="","",IF('ICSY 1950-2003'!AH237="","",'USGS 1970-2005'!AH237-'ICSY 1950-2003'!AH237))</f>
        <v/>
      </c>
      <c r="AI237" t="str">
        <f>IF('USGS 1970-2005'!AI237="","",IF('ICSY 1950-2003'!AI237="","",'USGS 1970-2005'!AI237-'ICSY 1950-2003'!AI237))</f>
        <v/>
      </c>
      <c r="AJ237" t="str">
        <f>IF('USGS 1970-2005'!AJ237="","",IF('ICSY 1950-2003'!AJ237="","",'USGS 1970-2005'!AJ237-'ICSY 1950-2003'!AJ237))</f>
        <v/>
      </c>
      <c r="AK237" t="str">
        <f>IF('USGS 1970-2005'!AK237="","",IF('ICSY 1950-2003'!AK237="","",'USGS 1970-2005'!AK237-'ICSY 1950-2003'!AK237))</f>
        <v/>
      </c>
      <c r="AL237" t="str">
        <f>IF('USGS 1970-2005'!AL237="","",IF('ICSY 1950-2003'!AL237="","",'USGS 1970-2005'!AL237-'ICSY 1950-2003'!AL237))</f>
        <v/>
      </c>
      <c r="AM237" t="str">
        <f>IF('USGS 1970-2005'!AM237="","",IF('ICSY 1950-2003'!AM237="","",'USGS 1970-2005'!AM237-'ICSY 1950-2003'!AM237))</f>
        <v/>
      </c>
      <c r="AN237" t="str">
        <f>IF('USGS 1970-2005'!AN237="","",IF('ICSY 1950-2003'!AN237="","",'USGS 1970-2005'!AN237-'ICSY 1950-2003'!AN237))</f>
        <v/>
      </c>
      <c r="AO237" t="str">
        <f>IF('USGS 1970-2005'!AO237="","",IF('ICSY 1950-2003'!AO237="","",'USGS 1970-2005'!AO237-'ICSY 1950-2003'!AO237))</f>
        <v/>
      </c>
      <c r="AP237" t="str">
        <f>IF('USGS 1970-2005'!AP237="","",IF('ICSY 1950-2003'!AP237="","",'USGS 1970-2005'!AP237-'ICSY 1950-2003'!AP237))</f>
        <v/>
      </c>
      <c r="AQ237" t="str">
        <f>IF('USGS 1970-2005'!AQ237="","",IF('ICSY 1950-2003'!AQ237="","",'USGS 1970-2005'!AQ237-'ICSY 1950-2003'!AQ237))</f>
        <v/>
      </c>
      <c r="AR237" t="str">
        <f>IF('USGS 1970-2005'!AR237="","",IF('ICSY 1950-2003'!AR237="","",'USGS 1970-2005'!AR237-'ICSY 1950-2003'!AR237))</f>
        <v/>
      </c>
      <c r="AS237" t="str">
        <f>IF('USGS 1970-2005'!AS237="","",IF('ICSY 1950-2003'!AS237="","",'USGS 1970-2005'!AS237-'ICSY 1950-2003'!AS237))</f>
        <v/>
      </c>
      <c r="AU237">
        <f t="shared" si="3"/>
        <v>0</v>
      </c>
    </row>
    <row r="238" spans="1:47" x14ac:dyDescent="0.2">
      <c r="A238" t="s">
        <v>688</v>
      </c>
      <c r="B238" t="s">
        <v>689</v>
      </c>
      <c r="C238" t="s">
        <v>690</v>
      </c>
      <c r="L238">
        <f>IF('USGS 1970-2005'!L238="","",IF('ICSY 1950-2003'!L238="","",'USGS 1970-2005'!L238-'ICSY 1950-2003'!L238))</f>
        <v>9.0000000000003411E-2</v>
      </c>
      <c r="M238">
        <f>IF('USGS 1970-2005'!M238="","",IF('ICSY 1950-2003'!M238="","",'USGS 1970-2005'!M238-'ICSY 1950-2003'!M238))</f>
        <v>0.81999999999999318</v>
      </c>
      <c r="N238">
        <f>IF('USGS 1970-2005'!N238="","",IF('ICSY 1950-2003'!N238="","",'USGS 1970-2005'!N238-'ICSY 1950-2003'!N238))</f>
        <v>1.4499999999999886</v>
      </c>
      <c r="O238">
        <f>IF('USGS 1970-2005'!O238="","",IF('ICSY 1950-2003'!O238="","",'USGS 1970-2005'!O238-'ICSY 1950-2003'!O238))</f>
        <v>-2.2699999999999818</v>
      </c>
      <c r="P238">
        <f>IF('USGS 1970-2005'!P238="","",IF('ICSY 1950-2003'!P238="","",'USGS 1970-2005'!P238-'ICSY 1950-2003'!P238))</f>
        <v>-62.180000000000007</v>
      </c>
      <c r="Q238">
        <f>IF('USGS 1970-2005'!Q238="","",IF('ICSY 1950-2003'!Q238="","",'USGS 1970-2005'!Q238-'ICSY 1950-2003'!Q238))</f>
        <v>0.73000000000001819</v>
      </c>
      <c r="R238">
        <f>IF('USGS 1970-2005'!R238="","",IF('ICSY 1950-2003'!R238="","",'USGS 1970-2005'!R238-'ICSY 1950-2003'!R238))</f>
        <v>-1.5500000000000114</v>
      </c>
      <c r="S238">
        <f>IF('USGS 1970-2005'!S238="","",IF('ICSY 1950-2003'!S238="","",'USGS 1970-2005'!S238-'ICSY 1950-2003'!S238))</f>
        <v>72</v>
      </c>
      <c r="T238">
        <f>IF('USGS 1970-2005'!T238="","",IF('ICSY 1950-2003'!T238="","",'USGS 1970-2005'!T238-'ICSY 1950-2003'!T238))</f>
        <v>-155.36000000000001</v>
      </c>
      <c r="U238">
        <f>IF('USGS 1970-2005'!U238="","",IF('ICSY 1950-2003'!U238="","",'USGS 1970-2005'!U238-'ICSY 1950-2003'!U238))</f>
        <v>-99</v>
      </c>
      <c r="V238">
        <f>IF('USGS 1970-2005'!V238="","",IF('ICSY 1950-2003'!V238="","",'USGS 1970-2005'!V238-'ICSY 1950-2003'!V238))</f>
        <v>-149.09</v>
      </c>
      <c r="W238">
        <f>IF('USGS 1970-2005'!W238="","",IF('ICSY 1950-2003'!W238="","",'USGS 1970-2005'!W238-'ICSY 1950-2003'!W238))</f>
        <v>-157.44999999999999</v>
      </c>
      <c r="X238">
        <f>IF('USGS 1970-2005'!X238="","",IF('ICSY 1950-2003'!X238="","",'USGS 1970-2005'!X238-'ICSY 1950-2003'!X238))</f>
        <v>-164.45</v>
      </c>
      <c r="Y238">
        <f>IF('USGS 1970-2005'!Y238="","",IF('ICSY 1950-2003'!Y238="","",'USGS 1970-2005'!Y238-'ICSY 1950-2003'!Y238))</f>
        <v>-236.54999999999998</v>
      </c>
      <c r="Z238">
        <f>IF('USGS 1970-2005'!Z238="","",IF('ICSY 1950-2003'!Z238="","",'USGS 1970-2005'!Z238-'ICSY 1950-2003'!Z238))</f>
        <v>21.819999999999993</v>
      </c>
      <c r="AA238">
        <f>IF('USGS 1970-2005'!AA238="","",IF('ICSY 1950-2003'!AA238="","",'USGS 1970-2005'!AA238-'ICSY 1950-2003'!AA238))</f>
        <v>1.2699999999999818</v>
      </c>
      <c r="AB238">
        <f>IF('USGS 1970-2005'!AB238="","",IF('ICSY 1950-2003'!AB238="","",'USGS 1970-2005'!AB238-'ICSY 1950-2003'!AB238))</f>
        <v>0.55000000000001137</v>
      </c>
      <c r="AC238">
        <f>IF('USGS 1970-2005'!AC238="","",IF('ICSY 1950-2003'!AC238="","",'USGS 1970-2005'!AC238-'ICSY 1950-2003'!AC238))</f>
        <v>0.44999999999998863</v>
      </c>
      <c r="AD238">
        <f>IF('USGS 1970-2005'!AD238="","",IF('ICSY 1950-2003'!AD238="","",'USGS 1970-2005'!AD238-'ICSY 1950-2003'!AD238))</f>
        <v>-0.39999999999997726</v>
      </c>
      <c r="AE238">
        <f>IF('USGS 1970-2005'!AE238="","",IF('ICSY 1950-2003'!AE238="","",'USGS 1970-2005'!AE238-'ICSY 1950-2003'!AE238))</f>
        <v>1</v>
      </c>
      <c r="AF238">
        <f>IF('USGS 1970-2005'!AF238="","",IF('ICSY 1950-2003'!AF238="","",'USGS 1970-2005'!AF238-'ICSY 1950-2003'!AF238))</f>
        <v>5</v>
      </c>
      <c r="AG238">
        <f>IF('USGS 1970-2005'!AG238="","",IF('ICSY 1950-2003'!AG238="","",'USGS 1970-2005'!AG238-'ICSY 1950-2003'!AG238))</f>
        <v>-9</v>
      </c>
      <c r="AH238">
        <f>IF('USGS 1970-2005'!AH238="","",IF('ICSY 1950-2003'!AH238="","",'USGS 1970-2005'!AH238-'ICSY 1950-2003'!AH238))</f>
        <v>0</v>
      </c>
      <c r="AI238">
        <f>IF('USGS 1970-2005'!AI238="","",IF('ICSY 1950-2003'!AI238="","",'USGS 1970-2005'!AI238-'ICSY 1950-2003'!AI238))</f>
        <v>0</v>
      </c>
      <c r="AJ238">
        <f>IF('USGS 1970-2005'!AJ238="","",IF('ICSY 1950-2003'!AJ238="","",'USGS 1970-2005'!AJ238-'ICSY 1950-2003'!AJ238))</f>
        <v>0</v>
      </c>
      <c r="AK238">
        <f>IF('USGS 1970-2005'!AK238="","",IF('ICSY 1950-2003'!AK238="","",'USGS 1970-2005'!AK238-'ICSY 1950-2003'!AK238))</f>
        <v>0</v>
      </c>
      <c r="AL238">
        <f>IF('USGS 1970-2005'!AL238="","",IF('ICSY 1950-2003'!AL238="","",'USGS 1970-2005'!AL238-'ICSY 1950-2003'!AL238))</f>
        <v>0</v>
      </c>
      <c r="AM238">
        <f>IF('USGS 1970-2005'!AM238="","",IF('ICSY 1950-2003'!AM238="","",'USGS 1970-2005'!AM238-'ICSY 1950-2003'!AM238))</f>
        <v>0</v>
      </c>
      <c r="AN238">
        <f>IF('USGS 1970-2005'!AN238="","",IF('ICSY 1950-2003'!AN238="","",'USGS 1970-2005'!AN238-'ICSY 1950-2003'!AN238))</f>
        <v>0</v>
      </c>
      <c r="AO238">
        <f>IF('USGS 1970-2005'!AO238="","",IF('ICSY 1950-2003'!AO238="","",'USGS 1970-2005'!AO238-'ICSY 1950-2003'!AO238))</f>
        <v>0</v>
      </c>
      <c r="AP238">
        <f>IF('USGS 1970-2005'!AP238="","",IF('ICSY 1950-2003'!AP238="","",'USGS 1970-2005'!AP238-'ICSY 1950-2003'!AP238))</f>
        <v>45</v>
      </c>
      <c r="AQ238">
        <f>IF('USGS 1970-2005'!AQ238="","",IF('ICSY 1950-2003'!AQ238="","",'USGS 1970-2005'!AQ238-'ICSY 1950-2003'!AQ238))</f>
        <v>-94</v>
      </c>
      <c r="AR238">
        <f>IF('USGS 1970-2005'!AR238="","",IF('ICSY 1950-2003'!AR238="","",'USGS 1970-2005'!AR238-'ICSY 1950-2003'!AR238))</f>
        <v>-113</v>
      </c>
      <c r="AS238">
        <f>IF('USGS 1970-2005'!AS238="","",IF('ICSY 1950-2003'!AS238="","",'USGS 1970-2005'!AS238-'ICSY 1950-2003'!AS238))</f>
        <v>-74</v>
      </c>
      <c r="AU238">
        <f t="shared" si="3"/>
        <v>-0.23599999999999999</v>
      </c>
    </row>
    <row r="239" spans="1:47" x14ac:dyDescent="0.2">
      <c r="A239" t="s">
        <v>691</v>
      </c>
      <c r="B239" t="s">
        <v>692</v>
      </c>
      <c r="C239" t="s">
        <v>693</v>
      </c>
      <c r="L239">
        <f>IF('USGS 1970-2005'!L239="","",IF('ICSY 1950-2003'!L239="","",'USGS 1970-2005'!L239-'ICSY 1950-2003'!L239))</f>
        <v>1.3600000000000136</v>
      </c>
      <c r="M239">
        <f>IF('USGS 1970-2005'!M239="","",IF('ICSY 1950-2003'!M239="","",'USGS 1970-2005'!M239-'ICSY 1950-2003'!M239))</f>
        <v>1</v>
      </c>
      <c r="N239">
        <f>IF('USGS 1970-2005'!N239="","",IF('ICSY 1950-2003'!N239="","",'USGS 1970-2005'!N239-'ICSY 1950-2003'!N239))</f>
        <v>1.2699999999999818</v>
      </c>
      <c r="O239">
        <f>IF('USGS 1970-2005'!O239="","",IF('ICSY 1950-2003'!O239="","",'USGS 1970-2005'!O239-'ICSY 1950-2003'!O239))</f>
        <v>1.5500000000000682</v>
      </c>
      <c r="P239">
        <f>IF('USGS 1970-2005'!P239="","",IF('ICSY 1950-2003'!P239="","",'USGS 1970-2005'!P239-'ICSY 1950-2003'!P239))</f>
        <v>1.4500000000000455</v>
      </c>
      <c r="Q239">
        <f>IF('USGS 1970-2005'!Q239="","",IF('ICSY 1950-2003'!Q239="","",'USGS 1970-2005'!Q239-'ICSY 1950-2003'!Q239))</f>
        <v>-3.3600000000000136</v>
      </c>
      <c r="R239">
        <f>IF('USGS 1970-2005'!R239="","",IF('ICSY 1950-2003'!R239="","",'USGS 1970-2005'!R239-'ICSY 1950-2003'!R239))</f>
        <v>-9.0000000000031832E-2</v>
      </c>
      <c r="S239">
        <f>IF('USGS 1970-2005'!S239="","",IF('ICSY 1950-2003'!S239="","",'USGS 1970-2005'!S239-'ICSY 1950-2003'!S239))</f>
        <v>6.7300000000000182</v>
      </c>
      <c r="T239">
        <f>IF('USGS 1970-2005'!T239="","",IF('ICSY 1950-2003'!T239="","",'USGS 1970-2005'!T239-'ICSY 1950-2003'!T239))</f>
        <v>5.0900000000000318</v>
      </c>
      <c r="U239">
        <f>IF('USGS 1970-2005'!U239="","",IF('ICSY 1950-2003'!U239="","",'USGS 1970-2005'!U239-'ICSY 1950-2003'!U239))</f>
        <v>6.2699999999999818</v>
      </c>
      <c r="V239">
        <f>IF('USGS 1970-2005'!V239="","",IF('ICSY 1950-2003'!V239="","",'USGS 1970-2005'!V239-'ICSY 1950-2003'!V239))</f>
        <v>1</v>
      </c>
      <c r="W239">
        <f>IF('USGS 1970-2005'!W239="","",IF('ICSY 1950-2003'!W239="","",'USGS 1970-2005'!W239-'ICSY 1950-2003'!W239))</f>
        <v>-89.82</v>
      </c>
      <c r="X239">
        <f>IF('USGS 1970-2005'!X239="","",IF('ICSY 1950-2003'!X239="","",'USGS 1970-2005'!X239-'ICSY 1950-2003'!X239))</f>
        <v>1.2699999999999818</v>
      </c>
      <c r="Y239">
        <f>IF('USGS 1970-2005'!Y239="","",IF('ICSY 1950-2003'!Y239="","",'USGS 1970-2005'!Y239-'ICSY 1950-2003'!Y239))</f>
        <v>79.909999999999968</v>
      </c>
      <c r="Z239">
        <f>IF('USGS 1970-2005'!Z239="","",IF('ICSY 1950-2003'!Z239="","",'USGS 1970-2005'!Z239-'ICSY 1950-2003'!Z239))</f>
        <v>0</v>
      </c>
      <c r="AA239">
        <f>IF('USGS 1970-2005'!AA239="","",IF('ICSY 1950-2003'!AA239="","",'USGS 1970-2005'!AA239-'ICSY 1950-2003'!AA239))</f>
        <v>86</v>
      </c>
      <c r="AB239">
        <f>IF('USGS 1970-2005'!AB239="","",IF('ICSY 1950-2003'!AB239="","",'USGS 1970-2005'!AB239-'ICSY 1950-2003'!AB239))</f>
        <v>91</v>
      </c>
      <c r="AC239">
        <f>IF('USGS 1970-2005'!AC239="","",IF('ICSY 1950-2003'!AC239="","",'USGS 1970-2005'!AC239-'ICSY 1950-2003'!AC239))</f>
        <v>1.7300000000000182</v>
      </c>
      <c r="AD239">
        <f>IF('USGS 1970-2005'!AD239="","",IF('ICSY 1950-2003'!AD239="","",'USGS 1970-2005'!AD239-'ICSY 1950-2003'!AD239))</f>
        <v>-0.36000000000001364</v>
      </c>
      <c r="AE239">
        <f>IF('USGS 1970-2005'!AE239="","",IF('ICSY 1950-2003'!AE239="","",'USGS 1970-2005'!AE239-'ICSY 1950-2003'!AE239))</f>
        <v>-108</v>
      </c>
      <c r="AF239">
        <f>IF('USGS 1970-2005'!AF239="","",IF('ICSY 1950-2003'!AF239="","",'USGS 1970-2005'!AF239-'ICSY 1950-2003'!AF239))</f>
        <v>-224</v>
      </c>
      <c r="AG239">
        <f>IF('USGS 1970-2005'!AG239="","",IF('ICSY 1950-2003'!AG239="","",'USGS 1970-2005'!AG239-'ICSY 1950-2003'!AG239))</f>
        <v>-84</v>
      </c>
      <c r="AH239">
        <f>IF('USGS 1970-2005'!AH239="","",IF('ICSY 1950-2003'!AH239="","",'USGS 1970-2005'!AH239-'ICSY 1950-2003'!AH239))</f>
        <v>71</v>
      </c>
      <c r="AI239">
        <f>IF('USGS 1970-2005'!AI239="","",IF('ICSY 1950-2003'!AI239="","",'USGS 1970-2005'!AI239-'ICSY 1950-2003'!AI239))</f>
        <v>184</v>
      </c>
      <c r="AJ239">
        <f>IF('USGS 1970-2005'!AJ239="","",IF('ICSY 1950-2003'!AJ239="","",'USGS 1970-2005'!AJ239-'ICSY 1950-2003'!AJ239))</f>
        <v>446</v>
      </c>
      <c r="AK239">
        <f>IF('USGS 1970-2005'!AK239="","",IF('ICSY 1950-2003'!AK239="","",'USGS 1970-2005'!AK239-'ICSY 1950-2003'!AK239))</f>
        <v>20</v>
      </c>
      <c r="AL239">
        <f>IF('USGS 1970-2005'!AL239="","",IF('ICSY 1950-2003'!AL239="","",'USGS 1970-2005'!AL239-'ICSY 1950-2003'!AL239))</f>
        <v>4</v>
      </c>
      <c r="AM239">
        <f>IF('USGS 1970-2005'!AM239="","",IF('ICSY 1950-2003'!AM239="","",'USGS 1970-2005'!AM239-'ICSY 1950-2003'!AM239))</f>
        <v>146</v>
      </c>
      <c r="AN239">
        <f>IF('USGS 1970-2005'!AN239="","",IF('ICSY 1950-2003'!AN239="","",'USGS 1970-2005'!AN239-'ICSY 1950-2003'!AN239))</f>
        <v>-15</v>
      </c>
      <c r="AO239">
        <f>IF('USGS 1970-2005'!AO239="","",IF('ICSY 1950-2003'!AO239="","",'USGS 1970-2005'!AO239-'ICSY 1950-2003'!AO239))</f>
        <v>-105</v>
      </c>
      <c r="AP239">
        <f>IF('USGS 1970-2005'!AP239="","",IF('ICSY 1950-2003'!AP239="","",'USGS 1970-2005'!AP239-'ICSY 1950-2003'!AP239))</f>
        <v>0</v>
      </c>
      <c r="AQ239">
        <f>IF('USGS 1970-2005'!AQ239="","",IF('ICSY 1950-2003'!AQ239="","",'USGS 1970-2005'!AQ239-'ICSY 1950-2003'!AQ239))</f>
        <v>251</v>
      </c>
      <c r="AR239">
        <f>IF('USGS 1970-2005'!AR239="","",IF('ICSY 1950-2003'!AR239="","",'USGS 1970-2005'!AR239-'ICSY 1950-2003'!AR239))</f>
        <v>0</v>
      </c>
      <c r="AS239">
        <f>IF('USGS 1970-2005'!AS239="","",IF('ICSY 1950-2003'!AS239="","",'USGS 1970-2005'!AS239-'ICSY 1950-2003'!AS239))</f>
        <v>0</v>
      </c>
      <c r="AU239">
        <f t="shared" si="3"/>
        <v>0.30099999999999999</v>
      </c>
    </row>
    <row r="241" spans="3:47" x14ac:dyDescent="0.2">
      <c r="C241" s="1" t="s">
        <v>734</v>
      </c>
      <c r="L241">
        <f>SUM(L3:L239)/1000</f>
        <v>-14.506118999999991</v>
      </c>
      <c r="M241">
        <f t="shared" ref="M241:AS241" si="4">SUM(M3:M239)/1000</f>
        <v>2.2518310000000166</v>
      </c>
      <c r="N241">
        <f t="shared" si="4"/>
        <v>-11.87136899999998</v>
      </c>
      <c r="O241">
        <f t="shared" si="4"/>
        <v>-7.7515089999999844</v>
      </c>
      <c r="P241">
        <f t="shared" si="4"/>
        <v>-10.090228999999974</v>
      </c>
      <c r="Q241">
        <f t="shared" si="4"/>
        <v>-12.121068999999981</v>
      </c>
      <c r="R241">
        <f t="shared" si="4"/>
        <v>6.8741710000000102</v>
      </c>
      <c r="S241">
        <f t="shared" si="4"/>
        <v>3.1754610000000136</v>
      </c>
      <c r="T241">
        <f t="shared" si="4"/>
        <v>11.374490000000009</v>
      </c>
      <c r="U241">
        <f t="shared" si="4"/>
        <v>4.9576210000000192</v>
      </c>
      <c r="V241">
        <f t="shared" si="4"/>
        <v>5.2597310000000128</v>
      </c>
      <c r="W241">
        <f t="shared" si="4"/>
        <v>3.6039670000000137</v>
      </c>
      <c r="X241">
        <f t="shared" si="4"/>
        <v>6.3231520000000163</v>
      </c>
      <c r="Y241">
        <f t="shared" si="4"/>
        <v>8.2456010000000166</v>
      </c>
      <c r="Z241">
        <f t="shared" si="4"/>
        <v>6.3409080000000122</v>
      </c>
      <c r="AA241">
        <f t="shared" si="4"/>
        <v>10.141224999999999</v>
      </c>
      <c r="AB241">
        <f t="shared" si="4"/>
        <v>5.3994330000000144</v>
      </c>
      <c r="AC241">
        <f t="shared" si="4"/>
        <v>8.3706318000000266</v>
      </c>
      <c r="AD241">
        <f t="shared" si="4"/>
        <v>-1.4176819999999557</v>
      </c>
      <c r="AE241">
        <f t="shared" si="4"/>
        <v>-8.2097300000000004</v>
      </c>
      <c r="AF241">
        <f t="shared" si="4"/>
        <v>-12.663527</v>
      </c>
      <c r="AG241">
        <f t="shared" si="4"/>
        <v>3.4198159999999991</v>
      </c>
      <c r="AH241">
        <f t="shared" si="4"/>
        <v>2.3996879999999998</v>
      </c>
      <c r="AI241">
        <f t="shared" si="4"/>
        <v>-13.410176</v>
      </c>
      <c r="AJ241">
        <f t="shared" si="4"/>
        <v>-3.7987630000000001</v>
      </c>
      <c r="AK241">
        <f t="shared" si="4"/>
        <v>1.1432169999999993</v>
      </c>
      <c r="AL241">
        <f t="shared" si="4"/>
        <v>4.5865509999999974</v>
      </c>
      <c r="AM241">
        <f t="shared" si="4"/>
        <v>18.544938999999999</v>
      </c>
      <c r="AN241">
        <f t="shared" si="4"/>
        <v>2.365291</v>
      </c>
      <c r="AO241">
        <f t="shared" si="4"/>
        <v>-0.67799229599999988</v>
      </c>
      <c r="AP241">
        <f t="shared" si="4"/>
        <v>-2.2609829999999991</v>
      </c>
      <c r="AQ241">
        <f t="shared" si="4"/>
        <v>15.328393000000002</v>
      </c>
      <c r="AR241">
        <f t="shared" si="4"/>
        <v>11.474411</v>
      </c>
      <c r="AS241">
        <f t="shared" si="4"/>
        <v>16.915357</v>
      </c>
      <c r="AU241" s="1">
        <f>SUM(AU3:AU239)</f>
        <v>67.419183704000062</v>
      </c>
    </row>
  </sheetData>
  <phoneticPr fontId="2"/>
  <conditionalFormatting sqref="AU3:AU239">
    <cfRule type="cellIs" dxfId="81" priority="1" operator="lessThanOrEqual">
      <formula>-1000</formula>
    </cfRule>
    <cfRule type="cellIs" dxfId="80" priority="2" operator="greaterThanOrEqual">
      <formula>1000</formula>
    </cfRule>
  </conditionalFormatting>
  <pageMargins left="0.75" right="0.75" top="1" bottom="1" header="0.5" footer="0.5"/>
  <pageSetup paperSize="9" orientation="portrait" horizontalDpi="4294967292" verticalDpi="4294967292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241"/>
  <sheetViews>
    <sheetView workbookViewId="0">
      <pane xSplit="42" ySplit="2" topLeftCell="AQ233" activePane="bottomRight" state="frozen"/>
      <selection pane="topRight" activeCell="AQ1" sqref="AQ1"/>
      <selection pane="bottomLeft" activeCell="A3" sqref="A3"/>
      <selection pane="bottomRight" activeCell="AX249" sqref="AX249"/>
    </sheetView>
  </sheetViews>
  <sheetFormatPr baseColWidth="10" defaultRowHeight="16" x14ac:dyDescent="0.2"/>
  <cols>
    <col min="1" max="1" width="23.42578125" bestFit="1" customWidth="1"/>
    <col min="2" max="11" width="0" hidden="1" customWidth="1"/>
    <col min="12" max="42" width="10.7109375" hidden="1" customWidth="1"/>
    <col min="47" max="53" width="11.42578125" bestFit="1" customWidth="1"/>
  </cols>
  <sheetData>
    <row r="1" spans="1:55" x14ac:dyDescent="0.2">
      <c r="A1" s="2" t="s">
        <v>697</v>
      </c>
      <c r="B1" t="s">
        <v>702</v>
      </c>
      <c r="AQ1" s="2" t="s">
        <v>728</v>
      </c>
    </row>
    <row r="2" spans="1:55" x14ac:dyDescent="0.2">
      <c r="A2" s="1" t="s">
        <v>0</v>
      </c>
      <c r="B2" s="1" t="s">
        <v>1</v>
      </c>
      <c r="C2" s="1" t="s">
        <v>2</v>
      </c>
      <c r="D2">
        <v>1962</v>
      </c>
      <c r="E2">
        <v>1963</v>
      </c>
      <c r="F2">
        <v>1964</v>
      </c>
      <c r="G2">
        <v>1965</v>
      </c>
      <c r="H2">
        <v>1966</v>
      </c>
      <c r="I2">
        <v>1967</v>
      </c>
      <c r="J2">
        <v>1968</v>
      </c>
      <c r="K2">
        <v>1969</v>
      </c>
      <c r="L2">
        <v>1970</v>
      </c>
      <c r="M2">
        <v>1971</v>
      </c>
      <c r="N2">
        <v>1972</v>
      </c>
      <c r="O2">
        <v>1973</v>
      </c>
      <c r="P2">
        <v>1974</v>
      </c>
      <c r="Q2">
        <v>1975</v>
      </c>
      <c r="R2">
        <v>1976</v>
      </c>
      <c r="S2">
        <v>1977</v>
      </c>
      <c r="T2">
        <v>1978</v>
      </c>
      <c r="U2">
        <v>1979</v>
      </c>
      <c r="V2">
        <v>1980</v>
      </c>
      <c r="W2">
        <v>1981</v>
      </c>
      <c r="X2">
        <v>1982</v>
      </c>
      <c r="Y2">
        <v>1983</v>
      </c>
      <c r="Z2">
        <v>1984</v>
      </c>
      <c r="AA2">
        <v>1985</v>
      </c>
      <c r="AB2">
        <v>1986</v>
      </c>
      <c r="AC2">
        <v>1987</v>
      </c>
      <c r="AD2">
        <v>1988</v>
      </c>
      <c r="AE2">
        <v>1989</v>
      </c>
      <c r="AF2">
        <v>1990</v>
      </c>
      <c r="AG2">
        <v>1991</v>
      </c>
      <c r="AH2">
        <v>1992</v>
      </c>
      <c r="AI2">
        <v>1993</v>
      </c>
      <c r="AJ2">
        <v>1994</v>
      </c>
      <c r="AK2">
        <v>1995</v>
      </c>
      <c r="AL2">
        <v>1996</v>
      </c>
      <c r="AM2">
        <v>1997</v>
      </c>
      <c r="AN2">
        <v>1998</v>
      </c>
      <c r="AO2">
        <v>1999</v>
      </c>
      <c r="AP2">
        <v>2000</v>
      </c>
      <c r="AQ2">
        <v>2001</v>
      </c>
      <c r="AR2">
        <v>2002</v>
      </c>
      <c r="AS2">
        <v>2003</v>
      </c>
      <c r="AT2">
        <v>2004</v>
      </c>
      <c r="AU2">
        <v>2005</v>
      </c>
      <c r="AV2">
        <v>2006</v>
      </c>
      <c r="AW2">
        <v>2007</v>
      </c>
      <c r="AX2">
        <v>2008</v>
      </c>
      <c r="AY2">
        <v>2009</v>
      </c>
      <c r="AZ2">
        <v>2010</v>
      </c>
      <c r="BA2">
        <v>2011</v>
      </c>
    </row>
    <row r="3" spans="1:55" x14ac:dyDescent="0.2">
      <c r="A3" t="s">
        <v>3</v>
      </c>
      <c r="B3" t="s">
        <v>4</v>
      </c>
      <c r="C3" t="s">
        <v>5</v>
      </c>
      <c r="AQ3">
        <v>0</v>
      </c>
      <c r="AR3">
        <v>0</v>
      </c>
      <c r="AS3">
        <v>0</v>
      </c>
      <c r="AT3">
        <v>0</v>
      </c>
      <c r="AU3">
        <v>0</v>
      </c>
      <c r="AV3">
        <v>50</v>
      </c>
      <c r="AW3">
        <v>30</v>
      </c>
      <c r="AX3">
        <v>37.300000000000004</v>
      </c>
      <c r="AY3">
        <v>31.5</v>
      </c>
      <c r="AZ3">
        <v>35.6</v>
      </c>
      <c r="BA3">
        <v>38</v>
      </c>
    </row>
    <row r="4" spans="1:55" x14ac:dyDescent="0.2">
      <c r="A4" t="s">
        <v>6</v>
      </c>
      <c r="B4" t="s">
        <v>7</v>
      </c>
      <c r="C4" t="s">
        <v>8</v>
      </c>
      <c r="AQ4">
        <v>240</v>
      </c>
      <c r="AR4">
        <v>250</v>
      </c>
      <c r="AS4">
        <v>578</v>
      </c>
      <c r="AT4">
        <v>573</v>
      </c>
      <c r="AU4">
        <v>489</v>
      </c>
      <c r="AV4">
        <v>525</v>
      </c>
      <c r="AW4">
        <v>889</v>
      </c>
      <c r="AX4">
        <v>918</v>
      </c>
      <c r="AY4">
        <v>1110</v>
      </c>
      <c r="AZ4">
        <v>1300</v>
      </c>
      <c r="BA4">
        <v>1800</v>
      </c>
    </row>
    <row r="5" spans="1:55" x14ac:dyDescent="0.2">
      <c r="A5" t="s">
        <v>9</v>
      </c>
      <c r="B5" t="s">
        <v>10</v>
      </c>
      <c r="C5" t="s">
        <v>11</v>
      </c>
      <c r="AQ5">
        <v>8332</v>
      </c>
      <c r="AR5">
        <v>8300</v>
      </c>
      <c r="AS5">
        <v>10000</v>
      </c>
      <c r="AT5">
        <v>11000</v>
      </c>
      <c r="AU5">
        <v>12752</v>
      </c>
      <c r="AV5">
        <v>14702</v>
      </c>
      <c r="AW5">
        <v>15886</v>
      </c>
      <c r="AX5">
        <v>17397</v>
      </c>
      <c r="AY5">
        <v>18732</v>
      </c>
      <c r="AZ5">
        <v>19100</v>
      </c>
      <c r="BA5">
        <v>19500</v>
      </c>
    </row>
    <row r="6" spans="1:55" x14ac:dyDescent="0.2">
      <c r="A6" t="s">
        <v>12</v>
      </c>
      <c r="B6" t="s">
        <v>13</v>
      </c>
      <c r="C6" t="s">
        <v>14</v>
      </c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</row>
    <row r="7" spans="1:55" x14ac:dyDescent="0.2">
      <c r="A7" t="s">
        <v>15</v>
      </c>
      <c r="B7" t="s">
        <v>16</v>
      </c>
      <c r="C7" t="s">
        <v>17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</row>
    <row r="8" spans="1:55" x14ac:dyDescent="0.2">
      <c r="A8" t="s">
        <v>18</v>
      </c>
      <c r="B8" t="s">
        <v>19</v>
      </c>
      <c r="C8" t="s">
        <v>20</v>
      </c>
      <c r="AQ8">
        <v>550</v>
      </c>
      <c r="AR8">
        <v>597</v>
      </c>
      <c r="AS8">
        <v>700</v>
      </c>
      <c r="AT8">
        <v>840</v>
      </c>
      <c r="AU8">
        <v>1315</v>
      </c>
      <c r="AV8">
        <v>1370</v>
      </c>
      <c r="AW8">
        <v>1400</v>
      </c>
      <c r="AX8">
        <v>1780</v>
      </c>
      <c r="AY8">
        <v>1800</v>
      </c>
      <c r="AZ8">
        <v>1500</v>
      </c>
      <c r="BA8">
        <v>1500</v>
      </c>
    </row>
    <row r="9" spans="1:55" x14ac:dyDescent="0.2">
      <c r="A9" t="s">
        <v>21</v>
      </c>
      <c r="B9" t="s">
        <v>22</v>
      </c>
      <c r="C9" t="s">
        <v>23</v>
      </c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spans="1:55" x14ac:dyDescent="0.2">
      <c r="A10" t="s">
        <v>24</v>
      </c>
      <c r="B10" t="s">
        <v>25</v>
      </c>
      <c r="C10" t="s">
        <v>26</v>
      </c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spans="1:55" x14ac:dyDescent="0.2">
      <c r="A11" t="s">
        <v>27</v>
      </c>
      <c r="B11" t="s">
        <v>28</v>
      </c>
      <c r="C11" t="s">
        <v>29</v>
      </c>
      <c r="AQ11">
        <v>5545.1</v>
      </c>
      <c r="AR11">
        <v>3910.8</v>
      </c>
      <c r="AS11">
        <v>5217.4000000000005</v>
      </c>
      <c r="AT11">
        <v>6254.1</v>
      </c>
      <c r="AU11">
        <v>7594.5</v>
      </c>
      <c r="AV11">
        <v>8929.4</v>
      </c>
      <c r="AW11">
        <v>9602.2000000000007</v>
      </c>
      <c r="AX11">
        <v>9703.3000000000011</v>
      </c>
      <c r="AY11">
        <v>9384.9</v>
      </c>
      <c r="AZ11">
        <v>10423</v>
      </c>
      <c r="BA11">
        <v>11592</v>
      </c>
    </row>
    <row r="12" spans="1:55" x14ac:dyDescent="0.2">
      <c r="A12" t="s">
        <v>30</v>
      </c>
      <c r="B12" t="s">
        <v>31</v>
      </c>
      <c r="C12" t="s">
        <v>32</v>
      </c>
      <c r="AQ12">
        <v>276</v>
      </c>
      <c r="AR12">
        <v>360</v>
      </c>
      <c r="AS12">
        <v>384</v>
      </c>
      <c r="AT12">
        <v>504</v>
      </c>
      <c r="AU12">
        <v>600</v>
      </c>
      <c r="AV12">
        <v>612</v>
      </c>
      <c r="AW12">
        <v>722</v>
      </c>
      <c r="AX12">
        <v>770</v>
      </c>
      <c r="AY12">
        <v>467</v>
      </c>
      <c r="AZ12">
        <v>488</v>
      </c>
      <c r="BA12">
        <v>422</v>
      </c>
      <c r="BC12" s="4"/>
    </row>
    <row r="13" spans="1:55" x14ac:dyDescent="0.2">
      <c r="A13" t="s">
        <v>33</v>
      </c>
      <c r="B13" t="s">
        <v>34</v>
      </c>
      <c r="C13" t="s">
        <v>35</v>
      </c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spans="1:55" x14ac:dyDescent="0.2">
      <c r="A14" t="s">
        <v>36</v>
      </c>
      <c r="B14" t="s">
        <v>37</v>
      </c>
      <c r="C14" t="s">
        <v>38</v>
      </c>
      <c r="AQ14">
        <v>6786</v>
      </c>
      <c r="AR14">
        <v>7729</v>
      </c>
      <c r="AS14">
        <v>8040</v>
      </c>
      <c r="AT14">
        <v>8608</v>
      </c>
      <c r="AU14">
        <v>9066</v>
      </c>
      <c r="AV14">
        <v>9184</v>
      </c>
      <c r="AW14">
        <v>9200</v>
      </c>
      <c r="AX14">
        <v>9400</v>
      </c>
      <c r="AY14">
        <v>9200</v>
      </c>
      <c r="AZ14">
        <v>8300</v>
      </c>
      <c r="BA14">
        <v>8600</v>
      </c>
    </row>
    <row r="15" spans="1:55" x14ac:dyDescent="0.2">
      <c r="A15" t="s">
        <v>39</v>
      </c>
      <c r="B15" t="s">
        <v>40</v>
      </c>
      <c r="C15" t="s">
        <v>41</v>
      </c>
      <c r="AQ15">
        <v>3802</v>
      </c>
      <c r="AR15">
        <v>3918</v>
      </c>
      <c r="AS15">
        <v>3886</v>
      </c>
      <c r="AT15">
        <v>3976</v>
      </c>
      <c r="AU15">
        <v>4736</v>
      </c>
      <c r="AV15">
        <v>4956</v>
      </c>
      <c r="AW15">
        <v>5207</v>
      </c>
      <c r="AX15">
        <v>5310</v>
      </c>
      <c r="AY15">
        <v>4515</v>
      </c>
      <c r="AZ15">
        <v>4254</v>
      </c>
      <c r="BA15">
        <v>4427</v>
      </c>
    </row>
    <row r="16" spans="1:55" x14ac:dyDescent="0.2">
      <c r="A16" t="s">
        <v>42</v>
      </c>
      <c r="B16" t="s">
        <v>43</v>
      </c>
      <c r="C16" t="s">
        <v>44</v>
      </c>
      <c r="AQ16">
        <v>523</v>
      </c>
      <c r="AR16">
        <v>847</v>
      </c>
      <c r="AS16">
        <v>1013</v>
      </c>
      <c r="AT16">
        <v>1428</v>
      </c>
      <c r="AU16">
        <v>1536</v>
      </c>
      <c r="AV16">
        <v>1622</v>
      </c>
      <c r="AW16">
        <v>1693</v>
      </c>
      <c r="AX16">
        <v>1595</v>
      </c>
      <c r="AY16">
        <v>1286</v>
      </c>
      <c r="AZ16">
        <v>1279</v>
      </c>
      <c r="BA16">
        <v>1425</v>
      </c>
    </row>
    <row r="17" spans="1:53" x14ac:dyDescent="0.2">
      <c r="A17" t="s">
        <v>45</v>
      </c>
      <c r="B17" t="s">
        <v>46</v>
      </c>
      <c r="C17" t="s">
        <v>47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</row>
    <row r="18" spans="1:53" x14ac:dyDescent="0.2">
      <c r="A18" t="s">
        <v>48</v>
      </c>
      <c r="B18" t="s">
        <v>49</v>
      </c>
      <c r="C18" t="s">
        <v>50</v>
      </c>
      <c r="AQ18">
        <v>89</v>
      </c>
      <c r="AR18">
        <v>67</v>
      </c>
      <c r="AS18">
        <v>129</v>
      </c>
      <c r="AT18">
        <v>153</v>
      </c>
      <c r="AU18">
        <v>191</v>
      </c>
      <c r="AV18">
        <v>200</v>
      </c>
      <c r="AW18">
        <v>400</v>
      </c>
      <c r="AX18">
        <v>438</v>
      </c>
      <c r="AY18">
        <v>700</v>
      </c>
      <c r="AZ18">
        <v>700</v>
      </c>
      <c r="BA18">
        <v>800</v>
      </c>
    </row>
    <row r="19" spans="1:53" x14ac:dyDescent="0.2">
      <c r="A19" t="s">
        <v>51</v>
      </c>
      <c r="B19" t="s">
        <v>52</v>
      </c>
      <c r="C19" t="s">
        <v>53</v>
      </c>
      <c r="AQ19">
        <v>3800</v>
      </c>
      <c r="AR19">
        <v>5000</v>
      </c>
      <c r="AS19">
        <v>5500</v>
      </c>
      <c r="AT19">
        <v>5700</v>
      </c>
      <c r="AU19">
        <v>6200</v>
      </c>
      <c r="AV19">
        <v>5100</v>
      </c>
      <c r="AW19">
        <v>5100</v>
      </c>
      <c r="AX19">
        <v>5000</v>
      </c>
      <c r="AY19">
        <v>5000</v>
      </c>
      <c r="AZ19">
        <v>5000</v>
      </c>
      <c r="BA19">
        <v>5000</v>
      </c>
    </row>
    <row r="20" spans="1:53" x14ac:dyDescent="0.2">
      <c r="A20" t="s">
        <v>54</v>
      </c>
      <c r="B20" t="s">
        <v>55</v>
      </c>
      <c r="C20" t="s">
        <v>56</v>
      </c>
      <c r="AQ20">
        <v>252</v>
      </c>
      <c r="AR20">
        <v>298</v>
      </c>
      <c r="AS20">
        <v>325</v>
      </c>
      <c r="AT20">
        <v>322</v>
      </c>
      <c r="AU20">
        <v>341</v>
      </c>
      <c r="AV20">
        <v>338</v>
      </c>
      <c r="AW20">
        <v>294</v>
      </c>
      <c r="AX20">
        <v>316</v>
      </c>
      <c r="AY20">
        <v>301</v>
      </c>
      <c r="AZ20">
        <v>229</v>
      </c>
      <c r="BA20">
        <v>223</v>
      </c>
    </row>
    <row r="21" spans="1:53" x14ac:dyDescent="0.2">
      <c r="A21" t="s">
        <v>57</v>
      </c>
      <c r="B21" t="s">
        <v>58</v>
      </c>
      <c r="C21" t="s">
        <v>59</v>
      </c>
      <c r="AQ21">
        <v>1802.6000000000001</v>
      </c>
      <c r="AR21">
        <v>2170.5</v>
      </c>
      <c r="AS21">
        <v>2472.1</v>
      </c>
      <c r="AT21">
        <v>2731.2000000000003</v>
      </c>
      <c r="AU21">
        <v>3130.9</v>
      </c>
      <c r="AV21">
        <v>3494.8</v>
      </c>
      <c r="AW21">
        <v>3820.5</v>
      </c>
      <c r="AX21">
        <v>4219</v>
      </c>
      <c r="AY21">
        <v>4350.1000000000004</v>
      </c>
      <c r="AZ21">
        <v>4531.2</v>
      </c>
      <c r="BA21">
        <v>4604</v>
      </c>
    </row>
    <row r="22" spans="1:53" x14ac:dyDescent="0.2">
      <c r="A22" t="s">
        <v>60</v>
      </c>
      <c r="B22" t="s">
        <v>61</v>
      </c>
      <c r="C22" t="s">
        <v>62</v>
      </c>
      <c r="AQ22">
        <v>7157</v>
      </c>
      <c r="AR22">
        <v>6980</v>
      </c>
      <c r="AS22">
        <v>6550</v>
      </c>
      <c r="AT22">
        <v>6715</v>
      </c>
      <c r="AU22">
        <v>6588</v>
      </c>
      <c r="AV22">
        <v>7553</v>
      </c>
      <c r="AW22">
        <v>7498</v>
      </c>
      <c r="AX22">
        <v>7677.3</v>
      </c>
      <c r="AY22">
        <v>6650</v>
      </c>
      <c r="AZ22">
        <v>6648.6</v>
      </c>
      <c r="BA22">
        <v>7652</v>
      </c>
    </row>
    <row r="23" spans="1:53" x14ac:dyDescent="0.2">
      <c r="A23" t="s">
        <v>63</v>
      </c>
      <c r="B23" t="s">
        <v>64</v>
      </c>
      <c r="C23" t="s">
        <v>65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</row>
    <row r="24" spans="1:53" x14ac:dyDescent="0.2">
      <c r="A24" t="s">
        <v>66</v>
      </c>
      <c r="B24" t="s">
        <v>67</v>
      </c>
      <c r="C24" t="s">
        <v>68</v>
      </c>
      <c r="AQ24">
        <v>800</v>
      </c>
      <c r="AR24">
        <v>700</v>
      </c>
      <c r="AS24">
        <v>800</v>
      </c>
      <c r="AT24">
        <v>700</v>
      </c>
      <c r="AU24">
        <v>750</v>
      </c>
      <c r="AV24">
        <v>1489</v>
      </c>
      <c r="AW24">
        <v>1347</v>
      </c>
      <c r="AX24">
        <v>1347</v>
      </c>
      <c r="AY24">
        <v>1315</v>
      </c>
      <c r="AZ24">
        <v>1305</v>
      </c>
      <c r="BA24">
        <v>1300</v>
      </c>
    </row>
    <row r="25" spans="1:53" x14ac:dyDescent="0.2">
      <c r="A25" t="s">
        <v>69</v>
      </c>
      <c r="B25" t="s">
        <v>70</v>
      </c>
      <c r="C25" t="s">
        <v>71</v>
      </c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</row>
    <row r="26" spans="1:53" x14ac:dyDescent="0.2">
      <c r="A26" t="s">
        <v>72</v>
      </c>
      <c r="B26" t="s">
        <v>73</v>
      </c>
      <c r="C26" t="s">
        <v>74</v>
      </c>
      <c r="AQ26" s="4"/>
      <c r="AR26" s="4"/>
      <c r="AS26" s="4"/>
      <c r="AT26" s="4"/>
      <c r="AU26" s="4"/>
      <c r="AV26" s="4"/>
      <c r="AW26">
        <v>180</v>
      </c>
      <c r="AX26">
        <v>180</v>
      </c>
      <c r="AY26">
        <v>180</v>
      </c>
      <c r="AZ26">
        <v>200</v>
      </c>
      <c r="BA26">
        <v>200</v>
      </c>
    </row>
    <row r="27" spans="1:53" x14ac:dyDescent="0.2">
      <c r="A27" t="s">
        <v>75</v>
      </c>
      <c r="B27" t="s">
        <v>76</v>
      </c>
      <c r="C27" t="s">
        <v>77</v>
      </c>
      <c r="AQ27">
        <v>982.5</v>
      </c>
      <c r="AR27">
        <v>1010.4</v>
      </c>
      <c r="AS27">
        <v>1138.1000000000001</v>
      </c>
      <c r="AT27">
        <v>1276.4000000000001</v>
      </c>
      <c r="AU27">
        <v>1440</v>
      </c>
      <c r="AV27">
        <v>1636.1000000000001</v>
      </c>
      <c r="AW27">
        <v>1738.6000000000001</v>
      </c>
      <c r="AX27">
        <v>1985.4</v>
      </c>
      <c r="AY27">
        <v>2291.6</v>
      </c>
      <c r="AZ27">
        <v>2414.4</v>
      </c>
      <c r="BA27">
        <v>2658</v>
      </c>
    </row>
    <row r="28" spans="1:53" x14ac:dyDescent="0.2">
      <c r="A28" t="s">
        <v>78</v>
      </c>
      <c r="B28" t="s">
        <v>79</v>
      </c>
      <c r="C28" t="s">
        <v>80</v>
      </c>
      <c r="AQ28">
        <v>708</v>
      </c>
      <c r="AR28">
        <v>912</v>
      </c>
      <c r="AS28">
        <v>890.6</v>
      </c>
      <c r="AT28">
        <v>1044.5</v>
      </c>
      <c r="AU28">
        <v>1025.5</v>
      </c>
      <c r="AV28">
        <v>1226.3</v>
      </c>
      <c r="AW28">
        <v>1283.4000000000001</v>
      </c>
      <c r="AX28">
        <v>1406.4</v>
      </c>
      <c r="AY28">
        <v>1074</v>
      </c>
      <c r="AZ28">
        <v>948</v>
      </c>
      <c r="BA28">
        <v>893</v>
      </c>
    </row>
    <row r="29" spans="1:53" x14ac:dyDescent="0.2">
      <c r="A29" t="s">
        <v>81</v>
      </c>
      <c r="B29" t="s">
        <v>82</v>
      </c>
      <c r="C29" t="s">
        <v>83</v>
      </c>
      <c r="AQ29">
        <v>0</v>
      </c>
      <c r="AR29">
        <v>0</v>
      </c>
      <c r="AS29">
        <v>175</v>
      </c>
      <c r="AT29">
        <v>203</v>
      </c>
      <c r="AU29">
        <v>205</v>
      </c>
      <c r="AV29">
        <v>210</v>
      </c>
      <c r="AW29">
        <v>210</v>
      </c>
      <c r="AX29">
        <v>220</v>
      </c>
      <c r="AY29">
        <v>200</v>
      </c>
      <c r="AZ29">
        <v>200</v>
      </c>
      <c r="BA29">
        <v>200</v>
      </c>
    </row>
    <row r="30" spans="1:53" x14ac:dyDescent="0.2">
      <c r="A30" t="s">
        <v>84</v>
      </c>
      <c r="B30" t="s">
        <v>85</v>
      </c>
      <c r="C30" t="s">
        <v>86</v>
      </c>
      <c r="AQ30">
        <v>39395</v>
      </c>
      <c r="AR30">
        <v>38741.599999999999</v>
      </c>
      <c r="AS30">
        <v>34934</v>
      </c>
      <c r="AT30">
        <v>35984</v>
      </c>
      <c r="AU30">
        <v>38705</v>
      </c>
      <c r="AV30">
        <v>41895</v>
      </c>
      <c r="AW30">
        <v>46551</v>
      </c>
      <c r="AX30">
        <v>51970</v>
      </c>
      <c r="AY30">
        <v>51747</v>
      </c>
      <c r="AZ30">
        <v>59117</v>
      </c>
      <c r="BA30">
        <v>64093</v>
      </c>
    </row>
    <row r="31" spans="1:53" x14ac:dyDescent="0.2">
      <c r="A31" t="s">
        <v>87</v>
      </c>
      <c r="B31" t="s">
        <v>88</v>
      </c>
      <c r="C31" t="s">
        <v>89</v>
      </c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</row>
    <row r="32" spans="1:53" x14ac:dyDescent="0.2">
      <c r="A32" t="s">
        <v>90</v>
      </c>
      <c r="B32" t="s">
        <v>91</v>
      </c>
      <c r="C32" t="s">
        <v>92</v>
      </c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</row>
    <row r="33" spans="1:53" x14ac:dyDescent="0.2">
      <c r="A33" t="s">
        <v>93</v>
      </c>
      <c r="B33" t="s">
        <v>94</v>
      </c>
      <c r="C33" t="s">
        <v>95</v>
      </c>
      <c r="AQ33">
        <v>227</v>
      </c>
      <c r="AR33">
        <v>241</v>
      </c>
      <c r="AS33">
        <v>231</v>
      </c>
      <c r="AT33">
        <v>242</v>
      </c>
      <c r="AU33">
        <v>266</v>
      </c>
      <c r="AV33">
        <v>240</v>
      </c>
      <c r="AW33">
        <v>200</v>
      </c>
      <c r="AX33">
        <v>240</v>
      </c>
      <c r="AY33">
        <v>220</v>
      </c>
      <c r="AZ33">
        <v>270</v>
      </c>
      <c r="BA33">
        <v>275</v>
      </c>
    </row>
    <row r="34" spans="1:53" x14ac:dyDescent="0.2">
      <c r="A34" t="s">
        <v>96</v>
      </c>
      <c r="B34" t="s">
        <v>97</v>
      </c>
      <c r="C34" t="s">
        <v>98</v>
      </c>
      <c r="AQ34">
        <v>1690</v>
      </c>
      <c r="AR34">
        <v>1678</v>
      </c>
      <c r="AS34">
        <v>1913</v>
      </c>
      <c r="AT34">
        <v>2536</v>
      </c>
      <c r="AU34">
        <v>3561</v>
      </c>
      <c r="AV34">
        <v>3738</v>
      </c>
      <c r="AW34">
        <v>4324</v>
      </c>
      <c r="AX34">
        <v>4771.4000000000005</v>
      </c>
      <c r="AY34">
        <v>2660</v>
      </c>
      <c r="AZ34">
        <v>1966.2</v>
      </c>
      <c r="BA34">
        <v>1874</v>
      </c>
    </row>
    <row r="35" spans="1:53" x14ac:dyDescent="0.2">
      <c r="A35" t="s">
        <v>99</v>
      </c>
      <c r="B35" t="s">
        <v>100</v>
      </c>
      <c r="C35" t="s">
        <v>101</v>
      </c>
      <c r="AQ35">
        <v>150</v>
      </c>
      <c r="AR35">
        <v>200</v>
      </c>
      <c r="AS35">
        <v>200</v>
      </c>
      <c r="AT35">
        <v>200</v>
      </c>
      <c r="AU35">
        <v>200</v>
      </c>
      <c r="AV35">
        <v>200</v>
      </c>
      <c r="AW35">
        <v>420</v>
      </c>
      <c r="AX35">
        <v>450</v>
      </c>
      <c r="AY35">
        <v>450</v>
      </c>
      <c r="AZ35">
        <v>450</v>
      </c>
      <c r="BA35">
        <v>450</v>
      </c>
    </row>
    <row r="36" spans="1:53" x14ac:dyDescent="0.2">
      <c r="A36" t="s">
        <v>102</v>
      </c>
      <c r="B36" t="s">
        <v>103</v>
      </c>
      <c r="C36" t="s">
        <v>104</v>
      </c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53" x14ac:dyDescent="0.2">
      <c r="A37" t="s">
        <v>105</v>
      </c>
      <c r="B37" t="s">
        <v>106</v>
      </c>
      <c r="C37" t="s">
        <v>107</v>
      </c>
      <c r="AQ37">
        <v>50</v>
      </c>
      <c r="AR37">
        <v>50</v>
      </c>
      <c r="AS37">
        <v>50</v>
      </c>
      <c r="AT37">
        <v>60</v>
      </c>
      <c r="AU37">
        <v>60</v>
      </c>
      <c r="AV37">
        <v>60</v>
      </c>
      <c r="AW37">
        <v>87</v>
      </c>
      <c r="AX37">
        <v>772</v>
      </c>
      <c r="AY37">
        <v>933.9</v>
      </c>
      <c r="AZ37">
        <v>789</v>
      </c>
      <c r="BA37">
        <v>800</v>
      </c>
    </row>
    <row r="38" spans="1:53" x14ac:dyDescent="0.2">
      <c r="A38" t="s">
        <v>108</v>
      </c>
      <c r="B38" t="s">
        <v>109</v>
      </c>
      <c r="C38" t="s">
        <v>110</v>
      </c>
      <c r="AQ38">
        <v>983</v>
      </c>
      <c r="AR38">
        <v>900</v>
      </c>
      <c r="AS38">
        <v>790</v>
      </c>
      <c r="AT38">
        <v>894</v>
      </c>
      <c r="AU38">
        <v>1025</v>
      </c>
      <c r="AV38">
        <v>1000</v>
      </c>
      <c r="AW38">
        <v>1150</v>
      </c>
      <c r="AX38">
        <v>1000</v>
      </c>
      <c r="AY38">
        <v>1000</v>
      </c>
      <c r="AZ38">
        <v>1000</v>
      </c>
      <c r="BA38">
        <v>1100</v>
      </c>
    </row>
    <row r="39" spans="1:53" x14ac:dyDescent="0.2">
      <c r="A39" t="s">
        <v>111</v>
      </c>
      <c r="B39" t="s">
        <v>112</v>
      </c>
      <c r="C39" t="s">
        <v>113</v>
      </c>
      <c r="AQ39">
        <v>12114</v>
      </c>
      <c r="AR39">
        <v>12141</v>
      </c>
      <c r="AS39">
        <v>12767</v>
      </c>
      <c r="AT39">
        <v>13725</v>
      </c>
      <c r="AU39">
        <v>13453</v>
      </c>
      <c r="AV39">
        <v>14335.5</v>
      </c>
      <c r="AW39">
        <v>15077.6</v>
      </c>
      <c r="AX39">
        <v>13672.4</v>
      </c>
      <c r="AY39">
        <v>10985.1</v>
      </c>
      <c r="AZ39">
        <v>12431.1</v>
      </c>
      <c r="BA39">
        <v>12001</v>
      </c>
    </row>
    <row r="40" spans="1:53" x14ac:dyDescent="0.2">
      <c r="A40" t="s">
        <v>114</v>
      </c>
      <c r="B40" t="s">
        <v>115</v>
      </c>
      <c r="C40" t="s">
        <v>116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</row>
    <row r="41" spans="1:53" x14ac:dyDescent="0.2">
      <c r="A41" t="s">
        <v>117</v>
      </c>
      <c r="B41" t="s">
        <v>118</v>
      </c>
      <c r="C41" t="s">
        <v>119</v>
      </c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</row>
    <row r="42" spans="1:53" x14ac:dyDescent="0.2">
      <c r="A42" t="s">
        <v>120</v>
      </c>
      <c r="B42" t="s">
        <v>121</v>
      </c>
      <c r="C42" t="s">
        <v>122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</row>
    <row r="43" spans="1:53" x14ac:dyDescent="0.2">
      <c r="A43" t="s">
        <v>123</v>
      </c>
      <c r="B43" t="s">
        <v>124</v>
      </c>
      <c r="C43" t="s">
        <v>125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</row>
    <row r="44" spans="1:53" x14ac:dyDescent="0.2">
      <c r="A44" t="s">
        <v>126</v>
      </c>
      <c r="B44" t="s">
        <v>127</v>
      </c>
      <c r="C44" t="s">
        <v>128</v>
      </c>
      <c r="AQ44">
        <v>3513</v>
      </c>
      <c r="AR44">
        <v>3462</v>
      </c>
      <c r="AS44">
        <v>3622</v>
      </c>
      <c r="AT44">
        <v>3798</v>
      </c>
      <c r="AU44">
        <v>3999</v>
      </c>
      <c r="AV44">
        <v>4112</v>
      </c>
      <c r="AW44">
        <v>4400</v>
      </c>
      <c r="AX44">
        <v>4622</v>
      </c>
      <c r="AY44">
        <v>3876</v>
      </c>
      <c r="AZ44">
        <v>4417</v>
      </c>
      <c r="BA44">
        <v>4650</v>
      </c>
    </row>
    <row r="45" spans="1:53" x14ac:dyDescent="0.2">
      <c r="A45" t="s">
        <v>129</v>
      </c>
      <c r="B45" t="s">
        <v>130</v>
      </c>
      <c r="C45" t="s">
        <v>131</v>
      </c>
      <c r="AQ45">
        <v>661040</v>
      </c>
      <c r="AR45">
        <v>725000</v>
      </c>
      <c r="AS45">
        <v>862081.1</v>
      </c>
      <c r="AT45">
        <v>966819.9</v>
      </c>
      <c r="AU45">
        <v>1068847.8999999999</v>
      </c>
      <c r="AV45">
        <v>1236764.8</v>
      </c>
      <c r="AW45">
        <v>1361172.5</v>
      </c>
      <c r="AX45">
        <v>1388383</v>
      </c>
      <c r="AY45">
        <v>1643977.8</v>
      </c>
      <c r="AZ45">
        <v>1881911.7</v>
      </c>
      <c r="BA45">
        <v>2063166</v>
      </c>
    </row>
    <row r="46" spans="1:53" x14ac:dyDescent="0.2">
      <c r="A46" t="s">
        <v>132</v>
      </c>
      <c r="B46" t="s">
        <v>133</v>
      </c>
      <c r="C46" t="s">
        <v>134</v>
      </c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</row>
    <row r="47" spans="1:53" x14ac:dyDescent="0.2">
      <c r="A47" t="s">
        <v>135</v>
      </c>
      <c r="B47" t="s">
        <v>136</v>
      </c>
      <c r="C47" t="s">
        <v>137</v>
      </c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</row>
    <row r="48" spans="1:53" x14ac:dyDescent="0.2">
      <c r="A48" t="s">
        <v>138</v>
      </c>
      <c r="B48" t="s">
        <v>139</v>
      </c>
      <c r="C48" t="s">
        <v>140</v>
      </c>
      <c r="AQ48">
        <v>6830.4000000000005</v>
      </c>
      <c r="AR48">
        <v>6603.9000000000005</v>
      </c>
      <c r="AS48">
        <v>7290.5</v>
      </c>
      <c r="AT48">
        <v>7768.1</v>
      </c>
      <c r="AU48">
        <v>9918.1</v>
      </c>
      <c r="AV48">
        <v>10038.1</v>
      </c>
      <c r="AW48">
        <v>11067.800000000001</v>
      </c>
      <c r="AX48">
        <v>10455.700000000001</v>
      </c>
      <c r="AY48">
        <v>9232</v>
      </c>
      <c r="AZ48">
        <v>9505</v>
      </c>
      <c r="BA48">
        <v>10779</v>
      </c>
    </row>
    <row r="49" spans="1:53" x14ac:dyDescent="0.2">
      <c r="A49" t="s">
        <v>141</v>
      </c>
      <c r="B49" t="s">
        <v>142</v>
      </c>
      <c r="C49" t="s">
        <v>143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</row>
    <row r="50" spans="1:53" x14ac:dyDescent="0.2">
      <c r="A50" t="s">
        <v>716</v>
      </c>
      <c r="B50" t="s">
        <v>180</v>
      </c>
      <c r="C50" t="s">
        <v>181</v>
      </c>
      <c r="AQ50">
        <v>180</v>
      </c>
      <c r="AR50">
        <v>206</v>
      </c>
      <c r="AS50">
        <v>331</v>
      </c>
      <c r="AT50">
        <v>403</v>
      </c>
      <c r="AU50">
        <v>511</v>
      </c>
      <c r="AV50">
        <v>530</v>
      </c>
      <c r="AW50">
        <v>530</v>
      </c>
      <c r="AX50">
        <v>411</v>
      </c>
      <c r="AY50">
        <v>460.3</v>
      </c>
      <c r="AZ50">
        <v>489.7</v>
      </c>
      <c r="BA50">
        <v>457.8</v>
      </c>
    </row>
    <row r="51" spans="1:53" x14ac:dyDescent="0.2">
      <c r="A51" t="s">
        <v>714</v>
      </c>
      <c r="B51" t="s">
        <v>508</v>
      </c>
      <c r="C51" t="s">
        <v>509</v>
      </c>
      <c r="AQ51">
        <v>80</v>
      </c>
      <c r="AR51">
        <v>80</v>
      </c>
      <c r="AS51">
        <v>80</v>
      </c>
      <c r="AT51">
        <v>80</v>
      </c>
      <c r="AU51">
        <v>80</v>
      </c>
      <c r="AV51">
        <v>80</v>
      </c>
      <c r="AW51">
        <v>100</v>
      </c>
      <c r="AX51">
        <v>105</v>
      </c>
      <c r="AY51">
        <v>110</v>
      </c>
      <c r="AZ51">
        <v>80</v>
      </c>
      <c r="BA51">
        <v>70</v>
      </c>
    </row>
    <row r="52" spans="1:53" x14ac:dyDescent="0.2">
      <c r="A52" t="s">
        <v>144</v>
      </c>
      <c r="B52" t="s">
        <v>145</v>
      </c>
      <c r="C52" t="s">
        <v>146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</row>
    <row r="53" spans="1:53" x14ac:dyDescent="0.2">
      <c r="A53" t="s">
        <v>147</v>
      </c>
      <c r="B53" t="s">
        <v>148</v>
      </c>
      <c r="C53" t="s">
        <v>149</v>
      </c>
      <c r="AQ53">
        <v>1275</v>
      </c>
      <c r="AR53">
        <v>1379</v>
      </c>
      <c r="AS53">
        <v>1207</v>
      </c>
      <c r="AT53">
        <v>1211</v>
      </c>
      <c r="AU53">
        <v>1500</v>
      </c>
      <c r="AV53">
        <v>1400</v>
      </c>
      <c r="AW53">
        <v>2300</v>
      </c>
      <c r="AX53">
        <v>2100</v>
      </c>
      <c r="AY53">
        <v>2100</v>
      </c>
      <c r="AZ53">
        <v>1276</v>
      </c>
      <c r="BA53">
        <v>1600</v>
      </c>
    </row>
    <row r="54" spans="1:53" x14ac:dyDescent="0.2">
      <c r="A54" t="s">
        <v>150</v>
      </c>
      <c r="B54" t="s">
        <v>151</v>
      </c>
      <c r="C54" t="s">
        <v>152</v>
      </c>
      <c r="AQ54" s="4"/>
      <c r="AR54" s="4"/>
      <c r="AS54" s="4"/>
      <c r="AT54" s="4"/>
      <c r="AU54" s="4"/>
      <c r="AV54">
        <v>360</v>
      </c>
      <c r="AW54">
        <v>469</v>
      </c>
      <c r="AX54">
        <v>360</v>
      </c>
      <c r="AY54">
        <v>283</v>
      </c>
      <c r="AZ54">
        <v>188.8</v>
      </c>
      <c r="BA54">
        <v>98.9</v>
      </c>
    </row>
    <row r="55" spans="1:53" x14ac:dyDescent="0.2">
      <c r="A55" t="s">
        <v>153</v>
      </c>
      <c r="B55" t="s">
        <v>154</v>
      </c>
      <c r="C55" t="s">
        <v>155</v>
      </c>
      <c r="AQ55">
        <v>3165</v>
      </c>
      <c r="AR55">
        <v>3303</v>
      </c>
      <c r="AS55">
        <v>3570</v>
      </c>
      <c r="AT55">
        <v>3515</v>
      </c>
      <c r="AU55">
        <v>3520</v>
      </c>
      <c r="AV55">
        <v>3621</v>
      </c>
      <c r="AW55">
        <v>3588</v>
      </c>
      <c r="AX55">
        <v>3638.2000000000003</v>
      </c>
      <c r="AY55">
        <v>2824</v>
      </c>
      <c r="AZ55">
        <v>2664</v>
      </c>
      <c r="BA55">
        <v>2578</v>
      </c>
    </row>
    <row r="56" spans="1:53" x14ac:dyDescent="0.2">
      <c r="A56" t="s">
        <v>156</v>
      </c>
      <c r="B56" t="s">
        <v>157</v>
      </c>
      <c r="C56" t="s">
        <v>158</v>
      </c>
      <c r="AQ56">
        <v>1350</v>
      </c>
      <c r="AR56">
        <v>1337</v>
      </c>
      <c r="AS56">
        <v>1357</v>
      </c>
      <c r="AT56">
        <v>1409</v>
      </c>
      <c r="AU56">
        <v>1576</v>
      </c>
      <c r="AV56">
        <v>1705</v>
      </c>
      <c r="AW56">
        <v>1805</v>
      </c>
      <c r="AX56">
        <v>1707</v>
      </c>
      <c r="AY56">
        <v>1626</v>
      </c>
      <c r="AZ56">
        <v>1730</v>
      </c>
      <c r="BA56">
        <v>1736</v>
      </c>
    </row>
    <row r="57" spans="1:53" x14ac:dyDescent="0.2">
      <c r="A57" t="s">
        <v>708</v>
      </c>
      <c r="B57" t="s">
        <v>710</v>
      </c>
      <c r="C57" t="s">
        <v>709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 s="4"/>
    </row>
    <row r="58" spans="1:53" x14ac:dyDescent="0.2">
      <c r="A58" t="s">
        <v>159</v>
      </c>
      <c r="B58" t="s">
        <v>160</v>
      </c>
      <c r="C58" t="s">
        <v>161</v>
      </c>
      <c r="AQ58">
        <v>1369</v>
      </c>
      <c r="AR58">
        <v>1438</v>
      </c>
      <c r="AS58">
        <v>1637</v>
      </c>
      <c r="AT58">
        <v>1732</v>
      </c>
      <c r="AU58">
        <v>1805</v>
      </c>
      <c r="AV58">
        <v>1786</v>
      </c>
      <c r="AW58">
        <v>1873</v>
      </c>
      <c r="AX58">
        <v>1913.6000000000001</v>
      </c>
      <c r="AY58">
        <v>1483.8</v>
      </c>
      <c r="AZ58">
        <v>1328.8</v>
      </c>
      <c r="BA58">
        <v>1207</v>
      </c>
    </row>
    <row r="59" spans="1:53" x14ac:dyDescent="0.2">
      <c r="A59" t="s">
        <v>162</v>
      </c>
      <c r="B59" t="s">
        <v>163</v>
      </c>
      <c r="C59" t="s">
        <v>164</v>
      </c>
      <c r="AQ59">
        <v>3550</v>
      </c>
      <c r="AR59">
        <v>3249</v>
      </c>
      <c r="AS59">
        <v>3541</v>
      </c>
      <c r="AT59">
        <v>3876</v>
      </c>
      <c r="AU59">
        <v>3966</v>
      </c>
      <c r="AV59">
        <v>4222</v>
      </c>
      <c r="AW59">
        <v>4876</v>
      </c>
      <c r="AX59">
        <v>4846</v>
      </c>
      <c r="AY59">
        <v>3757</v>
      </c>
      <c r="AZ59">
        <v>3467</v>
      </c>
      <c r="BA59">
        <v>3931</v>
      </c>
    </row>
    <row r="60" spans="1:53" x14ac:dyDescent="0.2">
      <c r="A60" t="s">
        <v>165</v>
      </c>
      <c r="B60" t="s">
        <v>166</v>
      </c>
      <c r="C60" t="s">
        <v>167</v>
      </c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</row>
    <row r="61" spans="1:53" x14ac:dyDescent="0.2">
      <c r="A61" t="s">
        <v>168</v>
      </c>
      <c r="B61" t="s">
        <v>169</v>
      </c>
      <c r="C61" t="s">
        <v>170</v>
      </c>
      <c r="AQ61">
        <v>2007</v>
      </c>
      <c r="AR61">
        <v>2028</v>
      </c>
      <c r="AS61">
        <v>1953</v>
      </c>
      <c r="AT61">
        <v>2150</v>
      </c>
      <c r="AU61">
        <v>2120</v>
      </c>
      <c r="AV61">
        <v>2115</v>
      </c>
      <c r="AW61">
        <v>2112</v>
      </c>
      <c r="AX61">
        <v>2518.3000000000002</v>
      </c>
      <c r="AY61">
        <v>1578.6000000000001</v>
      </c>
      <c r="AZ61">
        <v>1567</v>
      </c>
      <c r="BA61">
        <v>1810</v>
      </c>
    </row>
    <row r="62" spans="1:53" x14ac:dyDescent="0.2">
      <c r="A62" t="s">
        <v>171</v>
      </c>
      <c r="B62" t="s">
        <v>172</v>
      </c>
      <c r="C62" t="s">
        <v>173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4</v>
      </c>
      <c r="AZ62">
        <v>0</v>
      </c>
      <c r="BA62">
        <v>0</v>
      </c>
    </row>
    <row r="63" spans="1:53" x14ac:dyDescent="0.2">
      <c r="A63" t="s">
        <v>174</v>
      </c>
      <c r="B63" t="s">
        <v>175</v>
      </c>
      <c r="C63" t="s">
        <v>176</v>
      </c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</row>
    <row r="64" spans="1:53" x14ac:dyDescent="0.2">
      <c r="A64" t="s">
        <v>177</v>
      </c>
      <c r="B64" t="s">
        <v>178</v>
      </c>
      <c r="C64" t="s">
        <v>179</v>
      </c>
      <c r="AQ64">
        <v>2746</v>
      </c>
      <c r="AR64">
        <v>3050.4</v>
      </c>
      <c r="AS64">
        <v>2906.7000000000003</v>
      </c>
      <c r="AT64">
        <v>2653.6</v>
      </c>
      <c r="AU64">
        <v>2898.4</v>
      </c>
      <c r="AV64">
        <v>3706.8</v>
      </c>
      <c r="AW64">
        <v>4077.3</v>
      </c>
      <c r="AX64">
        <v>4206.6000000000004</v>
      </c>
      <c r="AY64">
        <v>3852.2000000000003</v>
      </c>
      <c r="AZ64">
        <v>4100</v>
      </c>
      <c r="BA64">
        <v>3800</v>
      </c>
    </row>
    <row r="65" spans="1:53" x14ac:dyDescent="0.2">
      <c r="A65" t="s">
        <v>182</v>
      </c>
      <c r="B65" t="s">
        <v>183</v>
      </c>
      <c r="C65" t="s">
        <v>184</v>
      </c>
      <c r="AQ65">
        <v>3096.4</v>
      </c>
      <c r="AR65">
        <v>3230.3</v>
      </c>
      <c r="AS65">
        <v>3190.4</v>
      </c>
      <c r="AT65">
        <v>3484.5</v>
      </c>
      <c r="AU65">
        <v>3715.5</v>
      </c>
      <c r="AV65">
        <v>4141</v>
      </c>
      <c r="AW65">
        <v>4446.7</v>
      </c>
      <c r="AX65">
        <v>4991.1000000000004</v>
      </c>
      <c r="AY65">
        <v>5301.9000000000005</v>
      </c>
      <c r="AZ65">
        <v>5287.1</v>
      </c>
      <c r="BA65">
        <v>5706</v>
      </c>
    </row>
    <row r="66" spans="1:53" x14ac:dyDescent="0.2">
      <c r="A66" t="s">
        <v>185</v>
      </c>
      <c r="B66" t="s">
        <v>186</v>
      </c>
      <c r="C66" t="s">
        <v>187</v>
      </c>
      <c r="AQ66">
        <v>26232</v>
      </c>
      <c r="AR66">
        <v>25847</v>
      </c>
      <c r="AS66">
        <v>29104</v>
      </c>
      <c r="AT66">
        <v>28763</v>
      </c>
      <c r="AU66">
        <v>34338.199999999997</v>
      </c>
      <c r="AV66">
        <v>37091</v>
      </c>
      <c r="AW66">
        <v>40000</v>
      </c>
      <c r="AX66">
        <v>39800</v>
      </c>
      <c r="AY66">
        <v>46900</v>
      </c>
      <c r="AZ66">
        <v>44592</v>
      </c>
      <c r="BA66">
        <v>43884.4</v>
      </c>
    </row>
    <row r="67" spans="1:53" x14ac:dyDescent="0.2">
      <c r="A67" t="s">
        <v>188</v>
      </c>
      <c r="B67" t="s">
        <v>189</v>
      </c>
      <c r="C67" t="s">
        <v>190</v>
      </c>
      <c r="AQ67">
        <v>1174</v>
      </c>
      <c r="AR67">
        <v>1318</v>
      </c>
      <c r="AS67">
        <v>1391</v>
      </c>
      <c r="AT67">
        <v>1265</v>
      </c>
      <c r="AU67">
        <v>1131</v>
      </c>
      <c r="AV67">
        <v>1311</v>
      </c>
      <c r="AW67">
        <v>1300</v>
      </c>
      <c r="AX67">
        <v>1300</v>
      </c>
      <c r="AY67">
        <v>1212</v>
      </c>
      <c r="AZ67">
        <v>1200</v>
      </c>
      <c r="BA67">
        <v>1200</v>
      </c>
    </row>
    <row r="68" spans="1:53" x14ac:dyDescent="0.2">
      <c r="A68" t="s">
        <v>191</v>
      </c>
      <c r="B68" t="s">
        <v>192</v>
      </c>
      <c r="C68" t="s">
        <v>193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</row>
    <row r="69" spans="1:53" x14ac:dyDescent="0.2">
      <c r="A69" t="s">
        <v>194</v>
      </c>
      <c r="B69" t="s">
        <v>195</v>
      </c>
      <c r="C69" t="s">
        <v>196</v>
      </c>
      <c r="AQ69">
        <v>25</v>
      </c>
      <c r="AR69">
        <v>25</v>
      </c>
      <c r="AS69">
        <v>25</v>
      </c>
      <c r="AT69">
        <v>25</v>
      </c>
      <c r="AU69">
        <v>25</v>
      </c>
      <c r="AV69">
        <v>25</v>
      </c>
      <c r="AW69">
        <v>45</v>
      </c>
      <c r="AX69">
        <v>45</v>
      </c>
      <c r="AY69">
        <v>45</v>
      </c>
      <c r="AZ69">
        <v>45</v>
      </c>
      <c r="BA69">
        <v>23</v>
      </c>
    </row>
    <row r="70" spans="1:53" x14ac:dyDescent="0.2">
      <c r="A70" t="s">
        <v>197</v>
      </c>
      <c r="B70" t="s">
        <v>198</v>
      </c>
      <c r="C70" t="s">
        <v>199</v>
      </c>
      <c r="AQ70">
        <v>406</v>
      </c>
      <c r="AR70">
        <v>466</v>
      </c>
      <c r="AS70">
        <v>507</v>
      </c>
      <c r="AT70">
        <v>615</v>
      </c>
      <c r="AU70">
        <v>726</v>
      </c>
      <c r="AV70">
        <v>849</v>
      </c>
      <c r="AW70">
        <v>936</v>
      </c>
      <c r="AX70">
        <v>806.1</v>
      </c>
      <c r="AY70">
        <v>640</v>
      </c>
      <c r="AZ70">
        <v>381</v>
      </c>
      <c r="BA70">
        <v>442</v>
      </c>
    </row>
    <row r="71" spans="1:53" x14ac:dyDescent="0.2">
      <c r="A71" t="s">
        <v>200</v>
      </c>
      <c r="B71" t="s">
        <v>201</v>
      </c>
      <c r="C71" t="s">
        <v>202</v>
      </c>
      <c r="AQ71">
        <v>819</v>
      </c>
      <c r="AR71">
        <v>919</v>
      </c>
      <c r="AS71">
        <v>1130</v>
      </c>
      <c r="AT71">
        <v>1316</v>
      </c>
      <c r="AU71">
        <v>1569</v>
      </c>
      <c r="AV71">
        <v>1731</v>
      </c>
      <c r="AW71">
        <v>1626</v>
      </c>
      <c r="AX71">
        <v>1834</v>
      </c>
      <c r="AY71">
        <v>2100</v>
      </c>
      <c r="AZ71">
        <v>2200</v>
      </c>
      <c r="BA71">
        <v>2300</v>
      </c>
    </row>
    <row r="72" spans="1:53" x14ac:dyDescent="0.2">
      <c r="A72" t="s">
        <v>203</v>
      </c>
      <c r="B72" t="s">
        <v>204</v>
      </c>
      <c r="C72" t="s">
        <v>205</v>
      </c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</row>
    <row r="73" spans="1:53" x14ac:dyDescent="0.2">
      <c r="A73" t="s">
        <v>206</v>
      </c>
      <c r="B73" t="s">
        <v>207</v>
      </c>
      <c r="C73" t="s">
        <v>208</v>
      </c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</row>
    <row r="74" spans="1:53" x14ac:dyDescent="0.2">
      <c r="A74" t="s">
        <v>209</v>
      </c>
      <c r="B74" t="s">
        <v>210</v>
      </c>
      <c r="C74" t="s">
        <v>211</v>
      </c>
      <c r="AQ74">
        <v>98</v>
      </c>
      <c r="AR74">
        <v>102</v>
      </c>
      <c r="AS74">
        <v>103</v>
      </c>
      <c r="AT74">
        <v>112</v>
      </c>
      <c r="AU74">
        <v>120</v>
      </c>
      <c r="AV74">
        <v>143</v>
      </c>
      <c r="AW74">
        <v>145</v>
      </c>
      <c r="AX74">
        <v>143</v>
      </c>
      <c r="AY74">
        <v>110</v>
      </c>
      <c r="AZ74">
        <v>120</v>
      </c>
      <c r="BA74">
        <v>120</v>
      </c>
    </row>
    <row r="75" spans="1:53" x14ac:dyDescent="0.2">
      <c r="A75" t="s">
        <v>212</v>
      </c>
      <c r="B75" t="s">
        <v>213</v>
      </c>
      <c r="C75" t="s">
        <v>214</v>
      </c>
      <c r="AQ75">
        <v>1324</v>
      </c>
      <c r="AR75">
        <v>1181</v>
      </c>
      <c r="AS75">
        <v>1186</v>
      </c>
      <c r="AT75">
        <v>1295</v>
      </c>
      <c r="AU75">
        <v>1340</v>
      </c>
      <c r="AV75">
        <v>1540</v>
      </c>
      <c r="AW75">
        <v>1771</v>
      </c>
      <c r="AX75">
        <v>1638</v>
      </c>
      <c r="AY75">
        <v>1025.4000000000001</v>
      </c>
      <c r="AZ75">
        <v>1196</v>
      </c>
      <c r="BA75">
        <v>1401</v>
      </c>
    </row>
    <row r="76" spans="1:53" x14ac:dyDescent="0.2">
      <c r="A76" t="s">
        <v>215</v>
      </c>
      <c r="B76" t="s">
        <v>216</v>
      </c>
      <c r="C76" t="s">
        <v>217</v>
      </c>
      <c r="AQ76">
        <v>19119</v>
      </c>
      <c r="AR76">
        <v>18842</v>
      </c>
      <c r="AS76">
        <v>18958</v>
      </c>
      <c r="AT76">
        <v>20383</v>
      </c>
      <c r="AU76">
        <v>20855</v>
      </c>
      <c r="AV76">
        <v>21996</v>
      </c>
      <c r="AW76">
        <v>22074</v>
      </c>
      <c r="AX76">
        <v>21169</v>
      </c>
      <c r="AY76">
        <v>18137</v>
      </c>
      <c r="AZ76">
        <v>17998</v>
      </c>
      <c r="BA76">
        <v>19443</v>
      </c>
    </row>
    <row r="77" spans="1:53" x14ac:dyDescent="0.2">
      <c r="A77" t="s">
        <v>218</v>
      </c>
      <c r="B77" t="s">
        <v>219</v>
      </c>
      <c r="C77" t="s">
        <v>220</v>
      </c>
      <c r="AQ77">
        <v>60</v>
      </c>
      <c r="AR77">
        <v>61</v>
      </c>
      <c r="AS77">
        <v>62</v>
      </c>
      <c r="AT77">
        <v>63</v>
      </c>
      <c r="AU77">
        <v>65</v>
      </c>
      <c r="AV77">
        <v>65</v>
      </c>
      <c r="AW77">
        <v>62</v>
      </c>
      <c r="AX77">
        <v>62</v>
      </c>
      <c r="AY77">
        <v>62</v>
      </c>
      <c r="AZ77">
        <v>89.100000000000009</v>
      </c>
      <c r="BA77">
        <v>62</v>
      </c>
    </row>
    <row r="78" spans="1:53" x14ac:dyDescent="0.2">
      <c r="A78" t="s">
        <v>221</v>
      </c>
      <c r="B78" t="s">
        <v>222</v>
      </c>
      <c r="C78" t="s">
        <v>223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">
      <c r="A79" t="s">
        <v>224</v>
      </c>
      <c r="B79" t="s">
        <v>225</v>
      </c>
      <c r="C79" t="s">
        <v>226</v>
      </c>
      <c r="AQ79">
        <v>230</v>
      </c>
      <c r="AR79">
        <v>270</v>
      </c>
      <c r="AS79">
        <v>270</v>
      </c>
      <c r="AT79">
        <v>260</v>
      </c>
      <c r="AU79">
        <v>320</v>
      </c>
      <c r="AV79">
        <v>260</v>
      </c>
      <c r="AW79">
        <v>229</v>
      </c>
      <c r="AX79">
        <v>230</v>
      </c>
      <c r="AY79">
        <v>250</v>
      </c>
      <c r="AZ79">
        <v>250</v>
      </c>
      <c r="BA79">
        <v>200</v>
      </c>
    </row>
    <row r="80" spans="1:53" x14ac:dyDescent="0.2">
      <c r="A80" t="s">
        <v>227</v>
      </c>
      <c r="B80" t="s">
        <v>228</v>
      </c>
      <c r="C80" t="s">
        <v>229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</row>
    <row r="81" spans="1:53" x14ac:dyDescent="0.2">
      <c r="A81" t="s">
        <v>230</v>
      </c>
      <c r="B81" t="s">
        <v>231</v>
      </c>
      <c r="C81" t="s">
        <v>232</v>
      </c>
      <c r="AQ81">
        <v>335</v>
      </c>
      <c r="AR81">
        <v>347</v>
      </c>
      <c r="AS81">
        <v>345</v>
      </c>
      <c r="AT81">
        <v>441.5</v>
      </c>
      <c r="AU81">
        <v>529.5</v>
      </c>
      <c r="AV81">
        <v>789.5</v>
      </c>
      <c r="AW81">
        <v>450</v>
      </c>
      <c r="AX81">
        <v>450</v>
      </c>
      <c r="AY81">
        <v>870.4</v>
      </c>
      <c r="AZ81">
        <v>856.9</v>
      </c>
      <c r="BA81">
        <v>860</v>
      </c>
    </row>
    <row r="82" spans="1:53" x14ac:dyDescent="0.2">
      <c r="A82" t="s">
        <v>699</v>
      </c>
      <c r="B82" t="s">
        <v>701</v>
      </c>
      <c r="C82" t="s">
        <v>700</v>
      </c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</row>
    <row r="83" spans="1:53" x14ac:dyDescent="0.2">
      <c r="A83" t="s">
        <v>233</v>
      </c>
      <c r="B83" t="s">
        <v>234</v>
      </c>
      <c r="C83" t="s">
        <v>235</v>
      </c>
      <c r="AQ83">
        <v>32117.7</v>
      </c>
      <c r="AR83">
        <v>31009.4</v>
      </c>
      <c r="AS83">
        <v>32749.600000000002</v>
      </c>
      <c r="AT83">
        <v>31854</v>
      </c>
      <c r="AU83">
        <v>31009</v>
      </c>
      <c r="AV83">
        <v>33630</v>
      </c>
      <c r="AW83">
        <v>33382</v>
      </c>
      <c r="AX83">
        <v>33581</v>
      </c>
      <c r="AY83">
        <v>30441</v>
      </c>
      <c r="AZ83">
        <v>29894</v>
      </c>
      <c r="BA83">
        <v>33540</v>
      </c>
    </row>
    <row r="84" spans="1:53" x14ac:dyDescent="0.2">
      <c r="A84" t="s">
        <v>236</v>
      </c>
      <c r="B84" t="s">
        <v>237</v>
      </c>
      <c r="C84" t="s">
        <v>238</v>
      </c>
      <c r="AQ84">
        <v>1490</v>
      </c>
      <c r="AR84">
        <v>1414</v>
      </c>
      <c r="AS84">
        <v>1900</v>
      </c>
      <c r="AT84">
        <v>1800</v>
      </c>
      <c r="AU84">
        <v>1800</v>
      </c>
      <c r="AV84">
        <v>1800</v>
      </c>
      <c r="AW84">
        <v>1800</v>
      </c>
      <c r="AX84">
        <v>1800</v>
      </c>
      <c r="AY84">
        <v>1800</v>
      </c>
      <c r="AZ84">
        <v>2100</v>
      </c>
      <c r="BA84">
        <v>2550</v>
      </c>
    </row>
    <row r="85" spans="1:53" x14ac:dyDescent="0.2">
      <c r="A85" t="s">
        <v>239</v>
      </c>
      <c r="B85" t="s">
        <v>240</v>
      </c>
      <c r="C85" t="s">
        <v>241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</row>
    <row r="86" spans="1:53" x14ac:dyDescent="0.2">
      <c r="A86" t="s">
        <v>242</v>
      </c>
      <c r="B86" t="s">
        <v>243</v>
      </c>
      <c r="C86" t="s">
        <v>244</v>
      </c>
      <c r="AQ86">
        <v>14819</v>
      </c>
      <c r="AR86">
        <v>14282</v>
      </c>
      <c r="AS86">
        <v>14638</v>
      </c>
      <c r="AT86">
        <v>15039</v>
      </c>
      <c r="AU86">
        <v>15166</v>
      </c>
      <c r="AV86">
        <v>15674</v>
      </c>
      <c r="AW86">
        <v>14285.800000000001</v>
      </c>
      <c r="AX86">
        <v>13778.800000000001</v>
      </c>
      <c r="AY86">
        <v>10954</v>
      </c>
      <c r="AZ86">
        <v>9267.6</v>
      </c>
      <c r="BA86">
        <v>7877.5</v>
      </c>
    </row>
    <row r="87" spans="1:53" x14ac:dyDescent="0.2">
      <c r="A87" t="s">
        <v>703</v>
      </c>
      <c r="B87" t="s">
        <v>705</v>
      </c>
      <c r="C87" t="s">
        <v>704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">
      <c r="A88" t="s">
        <v>245</v>
      </c>
      <c r="B88" t="s">
        <v>246</v>
      </c>
      <c r="C88" t="s">
        <v>247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">
      <c r="A89" t="s">
        <v>248</v>
      </c>
      <c r="B89" t="s">
        <v>249</v>
      </c>
      <c r="C89" t="s">
        <v>250</v>
      </c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</row>
    <row r="90" spans="1:53" x14ac:dyDescent="0.2">
      <c r="A90" t="s">
        <v>251</v>
      </c>
      <c r="B90" t="s">
        <v>252</v>
      </c>
      <c r="C90" t="s">
        <v>253</v>
      </c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</row>
    <row r="91" spans="1:53" x14ac:dyDescent="0.2">
      <c r="A91" t="s">
        <v>254</v>
      </c>
      <c r="B91" t="s">
        <v>255</v>
      </c>
      <c r="C91" t="s">
        <v>256</v>
      </c>
      <c r="AQ91">
        <v>1974</v>
      </c>
      <c r="AR91">
        <v>2060</v>
      </c>
      <c r="AS91">
        <v>2039</v>
      </c>
      <c r="AT91">
        <v>2347</v>
      </c>
      <c r="AU91">
        <v>2360</v>
      </c>
      <c r="AV91">
        <v>2380</v>
      </c>
      <c r="AW91">
        <v>2500</v>
      </c>
      <c r="AX91">
        <v>2500</v>
      </c>
      <c r="AY91">
        <v>1500</v>
      </c>
      <c r="AZ91">
        <v>1500</v>
      </c>
      <c r="BA91">
        <v>1600</v>
      </c>
    </row>
    <row r="92" spans="1:53" x14ac:dyDescent="0.2">
      <c r="A92" t="s">
        <v>257</v>
      </c>
      <c r="B92" t="s">
        <v>258</v>
      </c>
      <c r="C92" t="s">
        <v>259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299</v>
      </c>
      <c r="AX92">
        <v>381</v>
      </c>
      <c r="AY92">
        <v>298</v>
      </c>
      <c r="AZ92">
        <v>237</v>
      </c>
      <c r="BA92">
        <v>322</v>
      </c>
    </row>
    <row r="93" spans="1:53" x14ac:dyDescent="0.2">
      <c r="A93" t="s">
        <v>260</v>
      </c>
      <c r="B93" t="s">
        <v>261</v>
      </c>
      <c r="C93" t="s">
        <v>262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151</v>
      </c>
      <c r="AX93">
        <v>299</v>
      </c>
      <c r="AY93">
        <v>381</v>
      </c>
      <c r="AZ93">
        <v>298</v>
      </c>
      <c r="BA93" s="4"/>
    </row>
    <row r="94" spans="1:53" x14ac:dyDescent="0.2">
      <c r="A94" t="s">
        <v>263</v>
      </c>
      <c r="B94" t="s">
        <v>264</v>
      </c>
      <c r="C94" t="s">
        <v>265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</row>
    <row r="95" spans="1:53" x14ac:dyDescent="0.2">
      <c r="A95" t="s">
        <v>266</v>
      </c>
      <c r="B95" t="s">
        <v>267</v>
      </c>
      <c r="C95" t="s">
        <v>268</v>
      </c>
      <c r="AQ95">
        <v>110</v>
      </c>
      <c r="AR95">
        <v>110</v>
      </c>
      <c r="AS95">
        <v>150</v>
      </c>
      <c r="AT95">
        <v>150</v>
      </c>
      <c r="AU95">
        <v>250</v>
      </c>
      <c r="AV95">
        <v>250</v>
      </c>
      <c r="AW95">
        <v>250</v>
      </c>
      <c r="AX95">
        <v>250</v>
      </c>
      <c r="AY95">
        <v>290</v>
      </c>
      <c r="AZ95">
        <v>290</v>
      </c>
      <c r="BA95" s="4"/>
    </row>
    <row r="96" spans="1:53" x14ac:dyDescent="0.2">
      <c r="A96" t="s">
        <v>269</v>
      </c>
      <c r="B96" t="s">
        <v>270</v>
      </c>
      <c r="C96" t="s">
        <v>271</v>
      </c>
      <c r="AQ96">
        <v>1100</v>
      </c>
      <c r="AR96">
        <v>1224</v>
      </c>
      <c r="AS96">
        <v>1268</v>
      </c>
      <c r="AT96">
        <v>1392</v>
      </c>
      <c r="AU96">
        <v>1384</v>
      </c>
      <c r="AV96">
        <v>1668</v>
      </c>
      <c r="AW96">
        <v>1776</v>
      </c>
      <c r="AX96">
        <v>1784</v>
      </c>
      <c r="AY96">
        <v>1800</v>
      </c>
      <c r="AZ96">
        <v>1800</v>
      </c>
      <c r="BA96">
        <v>1710</v>
      </c>
    </row>
    <row r="97" spans="1:53" x14ac:dyDescent="0.2">
      <c r="A97" t="s">
        <v>272</v>
      </c>
      <c r="B97" t="s">
        <v>273</v>
      </c>
      <c r="C97" t="s">
        <v>274</v>
      </c>
      <c r="AQ97">
        <v>1279</v>
      </c>
      <c r="AR97">
        <v>1206</v>
      </c>
      <c r="AS97">
        <v>1164</v>
      </c>
      <c r="AT97">
        <v>1032</v>
      </c>
      <c r="AU97">
        <v>976</v>
      </c>
      <c r="AV97">
        <v>1254.6000000000001</v>
      </c>
      <c r="AW97">
        <v>1300.1000000000001</v>
      </c>
      <c r="AX97">
        <v>1426.2</v>
      </c>
      <c r="AY97">
        <v>1123.9000000000001</v>
      </c>
      <c r="AZ97">
        <v>1422.2</v>
      </c>
      <c r="BA97">
        <v>1500</v>
      </c>
    </row>
    <row r="98" spans="1:53" x14ac:dyDescent="0.2">
      <c r="A98" t="s">
        <v>275</v>
      </c>
      <c r="B98" t="s">
        <v>276</v>
      </c>
      <c r="C98" t="s">
        <v>277</v>
      </c>
      <c r="AQ98">
        <v>3442</v>
      </c>
      <c r="AR98">
        <v>3504</v>
      </c>
      <c r="AS98">
        <v>3568</v>
      </c>
      <c r="AT98">
        <v>3264</v>
      </c>
      <c r="AU98">
        <v>3367</v>
      </c>
      <c r="AV98">
        <v>3723</v>
      </c>
      <c r="AW98">
        <v>3485</v>
      </c>
      <c r="AX98">
        <v>3544</v>
      </c>
      <c r="AY98">
        <v>2809</v>
      </c>
      <c r="AZ98">
        <v>2136</v>
      </c>
      <c r="BA98">
        <v>1694</v>
      </c>
    </row>
    <row r="99" spans="1:53" x14ac:dyDescent="0.2">
      <c r="A99" t="s">
        <v>278</v>
      </c>
      <c r="B99" t="s">
        <v>279</v>
      </c>
      <c r="C99" t="s">
        <v>280</v>
      </c>
      <c r="AQ99">
        <v>128</v>
      </c>
      <c r="AR99">
        <v>85</v>
      </c>
      <c r="AS99">
        <v>85</v>
      </c>
      <c r="AT99">
        <v>85</v>
      </c>
      <c r="AU99">
        <v>95</v>
      </c>
      <c r="AV99">
        <v>95</v>
      </c>
      <c r="AW99">
        <v>140</v>
      </c>
      <c r="AX99">
        <v>138</v>
      </c>
      <c r="AY99">
        <v>138</v>
      </c>
      <c r="AZ99">
        <v>140</v>
      </c>
      <c r="BA99">
        <v>140</v>
      </c>
    </row>
    <row r="100" spans="1:53" x14ac:dyDescent="0.2">
      <c r="A100" t="s">
        <v>281</v>
      </c>
      <c r="B100" t="s">
        <v>282</v>
      </c>
      <c r="C100" t="s">
        <v>283</v>
      </c>
      <c r="AQ100">
        <v>102850</v>
      </c>
      <c r="AR100">
        <v>114590</v>
      </c>
      <c r="AS100">
        <v>121420</v>
      </c>
      <c r="AT100">
        <v>131070</v>
      </c>
      <c r="AU100">
        <v>142670</v>
      </c>
      <c r="AV100">
        <v>160000</v>
      </c>
      <c r="AW100">
        <v>170000</v>
      </c>
      <c r="AX100">
        <v>185000</v>
      </c>
      <c r="AY100">
        <v>205000</v>
      </c>
      <c r="AZ100">
        <v>220000</v>
      </c>
      <c r="BA100">
        <v>270000</v>
      </c>
    </row>
    <row r="101" spans="1:53" x14ac:dyDescent="0.2">
      <c r="A101" t="s">
        <v>284</v>
      </c>
      <c r="B101" t="s">
        <v>285</v>
      </c>
      <c r="C101" t="s">
        <v>286</v>
      </c>
      <c r="AQ101">
        <v>31099</v>
      </c>
      <c r="AR101">
        <v>31356</v>
      </c>
      <c r="AS101">
        <v>30647</v>
      </c>
      <c r="AT101">
        <v>33230</v>
      </c>
      <c r="AU101">
        <v>33917</v>
      </c>
      <c r="AV101">
        <v>33032</v>
      </c>
      <c r="AW101">
        <v>36000</v>
      </c>
      <c r="AX101">
        <v>36000</v>
      </c>
      <c r="AY101">
        <v>22195</v>
      </c>
      <c r="AZ101">
        <v>28000</v>
      </c>
      <c r="BA101">
        <v>29000</v>
      </c>
    </row>
    <row r="102" spans="1:53" x14ac:dyDescent="0.2">
      <c r="A102" t="s">
        <v>287</v>
      </c>
      <c r="B102" t="s">
        <v>288</v>
      </c>
      <c r="C102" t="s">
        <v>289</v>
      </c>
      <c r="AQ102">
        <v>26644</v>
      </c>
      <c r="AR102">
        <v>28455</v>
      </c>
      <c r="AS102">
        <v>30466</v>
      </c>
      <c r="AT102">
        <v>32199</v>
      </c>
      <c r="AU102">
        <v>32644</v>
      </c>
      <c r="AV102">
        <v>35300</v>
      </c>
      <c r="AW102">
        <v>41000</v>
      </c>
      <c r="AX102">
        <v>44400</v>
      </c>
      <c r="AY102">
        <v>50000</v>
      </c>
      <c r="AZ102">
        <v>55000</v>
      </c>
      <c r="BA102">
        <v>66000</v>
      </c>
    </row>
    <row r="103" spans="1:53" x14ac:dyDescent="0.2">
      <c r="A103" t="s">
        <v>290</v>
      </c>
      <c r="B103" t="s">
        <v>291</v>
      </c>
      <c r="C103" t="s">
        <v>292</v>
      </c>
      <c r="AQ103">
        <v>4300</v>
      </c>
      <c r="AR103">
        <v>6834</v>
      </c>
      <c r="AS103">
        <v>1967</v>
      </c>
      <c r="AT103">
        <v>2360</v>
      </c>
      <c r="AU103">
        <v>2609.8000000000002</v>
      </c>
      <c r="AV103">
        <v>3000</v>
      </c>
      <c r="AW103">
        <v>4500</v>
      </c>
      <c r="AX103">
        <v>6453</v>
      </c>
      <c r="AY103">
        <v>7000</v>
      </c>
      <c r="AZ103">
        <v>8000</v>
      </c>
      <c r="BA103">
        <v>10000</v>
      </c>
    </row>
    <row r="104" spans="1:53" x14ac:dyDescent="0.2">
      <c r="A104" t="s">
        <v>293</v>
      </c>
      <c r="B104" t="s">
        <v>294</v>
      </c>
      <c r="C104" t="s">
        <v>295</v>
      </c>
      <c r="AQ104">
        <v>3450</v>
      </c>
      <c r="AR104">
        <v>3320</v>
      </c>
      <c r="AS104">
        <v>3830</v>
      </c>
      <c r="AT104">
        <v>5000</v>
      </c>
      <c r="AU104">
        <v>5083</v>
      </c>
      <c r="AV104">
        <v>4981</v>
      </c>
      <c r="AW104">
        <v>4800</v>
      </c>
      <c r="AX104">
        <v>4493</v>
      </c>
      <c r="AY104">
        <v>2797</v>
      </c>
      <c r="AZ104">
        <v>2387</v>
      </c>
      <c r="BA104">
        <v>2112</v>
      </c>
    </row>
    <row r="105" spans="1:53" x14ac:dyDescent="0.2">
      <c r="A105" t="s">
        <v>296</v>
      </c>
      <c r="B105" t="s">
        <v>297</v>
      </c>
      <c r="C105" t="s">
        <v>298</v>
      </c>
      <c r="AQ105">
        <v>4800</v>
      </c>
      <c r="AR105">
        <v>4582</v>
      </c>
      <c r="AS105">
        <v>4607</v>
      </c>
      <c r="AT105">
        <v>4485</v>
      </c>
      <c r="AU105">
        <v>5097</v>
      </c>
      <c r="AV105">
        <v>5088</v>
      </c>
      <c r="AW105">
        <v>5000</v>
      </c>
      <c r="AX105">
        <v>4819</v>
      </c>
      <c r="AY105">
        <v>4759</v>
      </c>
      <c r="AZ105">
        <v>5139</v>
      </c>
      <c r="BA105">
        <v>5200</v>
      </c>
    </row>
    <row r="106" spans="1:53" x14ac:dyDescent="0.2">
      <c r="A106" t="s">
        <v>299</v>
      </c>
      <c r="B106" t="s">
        <v>300</v>
      </c>
      <c r="C106" t="s">
        <v>301</v>
      </c>
      <c r="AQ106">
        <v>39804</v>
      </c>
      <c r="AR106">
        <v>41416</v>
      </c>
      <c r="AS106">
        <v>43433</v>
      </c>
      <c r="AT106">
        <v>46045</v>
      </c>
      <c r="AU106">
        <v>46404</v>
      </c>
      <c r="AV106">
        <v>47814</v>
      </c>
      <c r="AW106">
        <v>47399</v>
      </c>
      <c r="AX106">
        <v>42991.9</v>
      </c>
      <c r="AY106">
        <v>36366</v>
      </c>
      <c r="AZ106">
        <v>34408</v>
      </c>
      <c r="BA106">
        <v>33120</v>
      </c>
    </row>
    <row r="107" spans="1:53" x14ac:dyDescent="0.2">
      <c r="A107" t="s">
        <v>302</v>
      </c>
      <c r="B107" t="s">
        <v>303</v>
      </c>
      <c r="C107" t="s">
        <v>304</v>
      </c>
      <c r="AQ107">
        <v>596</v>
      </c>
      <c r="AR107">
        <v>622</v>
      </c>
      <c r="AS107">
        <v>605</v>
      </c>
      <c r="AT107">
        <v>808</v>
      </c>
      <c r="AU107">
        <v>845</v>
      </c>
      <c r="AV107">
        <v>762.9</v>
      </c>
      <c r="AW107">
        <v>773.6</v>
      </c>
      <c r="AX107">
        <v>742.5</v>
      </c>
      <c r="AY107">
        <v>742.2</v>
      </c>
      <c r="AZ107">
        <v>723</v>
      </c>
      <c r="BA107">
        <v>766</v>
      </c>
    </row>
    <row r="108" spans="1:53" x14ac:dyDescent="0.2">
      <c r="A108" t="s">
        <v>305</v>
      </c>
      <c r="B108" t="s">
        <v>306</v>
      </c>
      <c r="C108" t="s">
        <v>307</v>
      </c>
      <c r="AQ108">
        <v>79500</v>
      </c>
      <c r="AR108">
        <v>76400</v>
      </c>
      <c r="AS108">
        <v>73800</v>
      </c>
      <c r="AT108">
        <v>72400</v>
      </c>
      <c r="AU108">
        <v>73500</v>
      </c>
      <c r="AV108">
        <v>73200</v>
      </c>
      <c r="AW108">
        <v>71400</v>
      </c>
      <c r="AX108">
        <v>67600</v>
      </c>
      <c r="AY108">
        <v>59600</v>
      </c>
      <c r="AZ108">
        <v>56600</v>
      </c>
      <c r="BA108">
        <v>56400</v>
      </c>
    </row>
    <row r="109" spans="1:53" x14ac:dyDescent="0.2">
      <c r="A109" t="s">
        <v>308</v>
      </c>
      <c r="B109" t="s">
        <v>309</v>
      </c>
      <c r="C109" t="s">
        <v>310</v>
      </c>
      <c r="AQ109">
        <v>3180</v>
      </c>
      <c r="AR109">
        <v>3552</v>
      </c>
      <c r="AS109">
        <v>3516</v>
      </c>
      <c r="AT109">
        <v>3912</v>
      </c>
      <c r="AU109">
        <v>4044</v>
      </c>
      <c r="AV109">
        <v>3967</v>
      </c>
      <c r="AW109">
        <v>4255</v>
      </c>
      <c r="AX109">
        <v>4375</v>
      </c>
      <c r="AY109">
        <v>3876</v>
      </c>
      <c r="AZ109">
        <v>5000</v>
      </c>
      <c r="BA109">
        <v>6000</v>
      </c>
    </row>
    <row r="110" spans="1:53" x14ac:dyDescent="0.2">
      <c r="A110" t="s">
        <v>311</v>
      </c>
      <c r="B110" t="s">
        <v>312</v>
      </c>
      <c r="C110" t="s">
        <v>313</v>
      </c>
      <c r="AQ110">
        <v>2028</v>
      </c>
      <c r="AR110">
        <v>2124</v>
      </c>
      <c r="AS110">
        <v>2580</v>
      </c>
      <c r="AT110">
        <v>3660</v>
      </c>
      <c r="AU110">
        <v>4200</v>
      </c>
      <c r="AV110">
        <v>4900</v>
      </c>
      <c r="AW110">
        <v>5699</v>
      </c>
      <c r="AX110">
        <v>5837</v>
      </c>
      <c r="AY110">
        <v>5694.1</v>
      </c>
      <c r="AZ110">
        <v>6686.3</v>
      </c>
      <c r="BA110">
        <v>7642.1</v>
      </c>
    </row>
    <row r="111" spans="1:53" x14ac:dyDescent="0.2">
      <c r="A111" t="s">
        <v>314</v>
      </c>
      <c r="B111" t="s">
        <v>315</v>
      </c>
      <c r="C111" t="s">
        <v>316</v>
      </c>
      <c r="AQ111">
        <v>1319</v>
      </c>
      <c r="AR111">
        <v>1537</v>
      </c>
      <c r="AS111">
        <v>1560</v>
      </c>
      <c r="AT111">
        <v>1873</v>
      </c>
      <c r="AU111">
        <v>2096</v>
      </c>
      <c r="AV111">
        <v>2441</v>
      </c>
      <c r="AW111">
        <v>2546</v>
      </c>
      <c r="AX111">
        <v>2829</v>
      </c>
      <c r="AY111">
        <v>3320</v>
      </c>
      <c r="AZ111">
        <v>3710</v>
      </c>
      <c r="BA111">
        <v>3969</v>
      </c>
    </row>
    <row r="112" spans="1:53" x14ac:dyDescent="0.2">
      <c r="A112" t="s">
        <v>317</v>
      </c>
      <c r="B112" t="s">
        <v>318</v>
      </c>
      <c r="C112" t="s">
        <v>319</v>
      </c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</row>
    <row r="113" spans="1:53" x14ac:dyDescent="0.2">
      <c r="A113" t="s">
        <v>724</v>
      </c>
      <c r="B113" t="s">
        <v>458</v>
      </c>
      <c r="C113" t="s">
        <v>459</v>
      </c>
      <c r="AQ113">
        <v>4500</v>
      </c>
      <c r="AR113">
        <v>5320</v>
      </c>
      <c r="AS113">
        <v>5540</v>
      </c>
      <c r="AT113">
        <v>5630</v>
      </c>
      <c r="AU113">
        <v>5700</v>
      </c>
      <c r="AV113">
        <v>6160</v>
      </c>
      <c r="AW113">
        <v>6130</v>
      </c>
      <c r="AX113">
        <v>6415</v>
      </c>
      <c r="AY113">
        <v>6400</v>
      </c>
      <c r="AZ113">
        <v>6400</v>
      </c>
      <c r="BA113">
        <v>6400</v>
      </c>
    </row>
    <row r="114" spans="1:53" x14ac:dyDescent="0.2">
      <c r="A114" t="s">
        <v>723</v>
      </c>
      <c r="B114" t="s">
        <v>576</v>
      </c>
      <c r="C114" t="s">
        <v>577</v>
      </c>
      <c r="AQ114">
        <v>52046</v>
      </c>
      <c r="AR114">
        <v>55514</v>
      </c>
      <c r="AS114">
        <v>59194</v>
      </c>
      <c r="AT114">
        <v>54330</v>
      </c>
      <c r="AU114">
        <v>47197</v>
      </c>
      <c r="AV114">
        <v>49199</v>
      </c>
      <c r="AW114">
        <v>52182</v>
      </c>
      <c r="AX114">
        <v>51653</v>
      </c>
      <c r="AY114">
        <v>50126</v>
      </c>
      <c r="AZ114">
        <v>47420</v>
      </c>
      <c r="BA114">
        <v>48249</v>
      </c>
    </row>
    <row r="115" spans="1:53" x14ac:dyDescent="0.2">
      <c r="A115" t="s">
        <v>718</v>
      </c>
      <c r="B115" t="s">
        <v>719</v>
      </c>
      <c r="C115" t="s">
        <v>720</v>
      </c>
      <c r="AQ115">
        <v>150</v>
      </c>
      <c r="AR115">
        <v>150</v>
      </c>
      <c r="AS115">
        <v>180</v>
      </c>
      <c r="AT115">
        <v>200</v>
      </c>
      <c r="AU115">
        <v>200</v>
      </c>
      <c r="AV115">
        <v>300</v>
      </c>
      <c r="AW115">
        <v>470</v>
      </c>
      <c r="AX115">
        <v>590</v>
      </c>
      <c r="AY115">
        <v>600</v>
      </c>
      <c r="AZ115">
        <v>600</v>
      </c>
      <c r="BA115">
        <v>600</v>
      </c>
    </row>
    <row r="116" spans="1:53" x14ac:dyDescent="0.2">
      <c r="A116" t="s">
        <v>320</v>
      </c>
      <c r="B116" t="s">
        <v>321</v>
      </c>
      <c r="C116" t="s">
        <v>322</v>
      </c>
      <c r="AQ116">
        <v>921</v>
      </c>
      <c r="AR116">
        <v>1584</v>
      </c>
      <c r="AS116">
        <v>1863</v>
      </c>
      <c r="AT116">
        <v>2635</v>
      </c>
      <c r="AU116">
        <v>2145</v>
      </c>
      <c r="AV116">
        <v>2200</v>
      </c>
      <c r="AW116">
        <v>2200</v>
      </c>
      <c r="AX116">
        <v>2200</v>
      </c>
      <c r="AY116">
        <v>2000</v>
      </c>
      <c r="AZ116">
        <v>2000</v>
      </c>
      <c r="BA116">
        <v>2250</v>
      </c>
    </row>
    <row r="117" spans="1:53" x14ac:dyDescent="0.2">
      <c r="A117" t="s">
        <v>323</v>
      </c>
      <c r="B117" t="s">
        <v>324</v>
      </c>
      <c r="C117" t="s">
        <v>325</v>
      </c>
      <c r="AQ117">
        <v>469</v>
      </c>
      <c r="AR117">
        <v>533</v>
      </c>
      <c r="AS117">
        <v>757</v>
      </c>
      <c r="AT117">
        <v>870</v>
      </c>
      <c r="AU117">
        <v>972</v>
      </c>
      <c r="AV117">
        <v>1060</v>
      </c>
      <c r="AW117">
        <v>1230</v>
      </c>
      <c r="AX117">
        <v>1218</v>
      </c>
      <c r="AY117">
        <v>579</v>
      </c>
      <c r="AZ117">
        <v>759.7</v>
      </c>
      <c r="BA117">
        <v>1014.8000000000001</v>
      </c>
    </row>
    <row r="118" spans="1:53" x14ac:dyDescent="0.2">
      <c r="A118" t="s">
        <v>326</v>
      </c>
      <c r="B118" t="s">
        <v>327</v>
      </c>
      <c r="C118" t="s">
        <v>328</v>
      </c>
      <c r="AQ118">
        <v>80</v>
      </c>
      <c r="AR118">
        <v>200</v>
      </c>
      <c r="AS118">
        <v>240</v>
      </c>
      <c r="AT118">
        <v>240</v>
      </c>
      <c r="AU118">
        <v>250</v>
      </c>
      <c r="AV118">
        <v>250</v>
      </c>
      <c r="AW118">
        <v>400</v>
      </c>
      <c r="AX118">
        <v>400</v>
      </c>
      <c r="AY118">
        <v>400</v>
      </c>
      <c r="AZ118">
        <v>400</v>
      </c>
      <c r="BA118">
        <v>400</v>
      </c>
    </row>
    <row r="119" spans="1:53" x14ac:dyDescent="0.2">
      <c r="A119" t="s">
        <v>329</v>
      </c>
      <c r="B119" t="s">
        <v>330</v>
      </c>
      <c r="C119" t="s">
        <v>331</v>
      </c>
      <c r="AQ119">
        <v>248</v>
      </c>
      <c r="AR119">
        <v>260</v>
      </c>
      <c r="AS119">
        <v>297</v>
      </c>
      <c r="AT119">
        <v>285</v>
      </c>
      <c r="AU119">
        <v>395</v>
      </c>
      <c r="AV119">
        <v>456</v>
      </c>
      <c r="AW119">
        <v>530</v>
      </c>
      <c r="AX119">
        <v>510.2</v>
      </c>
      <c r="AY119">
        <v>358.40000000000003</v>
      </c>
      <c r="AZ119">
        <v>801</v>
      </c>
      <c r="BA119">
        <v>953.1</v>
      </c>
    </row>
    <row r="120" spans="1:53" x14ac:dyDescent="0.2">
      <c r="A120" t="s">
        <v>332</v>
      </c>
      <c r="B120" t="s">
        <v>333</v>
      </c>
      <c r="C120" t="s">
        <v>334</v>
      </c>
      <c r="AQ120">
        <v>3219</v>
      </c>
      <c r="AR120">
        <v>3240</v>
      </c>
      <c r="AS120">
        <v>3500</v>
      </c>
      <c r="AT120">
        <v>4500</v>
      </c>
      <c r="AU120">
        <v>4500</v>
      </c>
      <c r="AV120">
        <v>5000</v>
      </c>
      <c r="AW120">
        <v>3945</v>
      </c>
      <c r="AX120">
        <v>4250</v>
      </c>
      <c r="AY120">
        <v>4900</v>
      </c>
      <c r="AZ120">
        <v>5227</v>
      </c>
      <c r="BA120">
        <v>5500</v>
      </c>
    </row>
    <row r="121" spans="1:53" x14ac:dyDescent="0.2">
      <c r="A121" t="s">
        <v>335</v>
      </c>
      <c r="B121" t="s">
        <v>336</v>
      </c>
      <c r="C121" t="s">
        <v>337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">
      <c r="A122" t="s">
        <v>338</v>
      </c>
      <c r="B122" t="s">
        <v>339</v>
      </c>
      <c r="C122" t="s">
        <v>340</v>
      </c>
      <c r="AQ122">
        <v>55</v>
      </c>
      <c r="AR122">
        <v>55</v>
      </c>
      <c r="AS122">
        <v>25</v>
      </c>
      <c r="AT122">
        <v>121</v>
      </c>
      <c r="AU122">
        <v>144</v>
      </c>
      <c r="AV122">
        <v>155</v>
      </c>
      <c r="AW122">
        <v>157</v>
      </c>
      <c r="AX122">
        <v>94</v>
      </c>
      <c r="AY122">
        <v>70.600000000000009</v>
      </c>
      <c r="AZ122">
        <v>71.7</v>
      </c>
      <c r="BA122">
        <v>60.800000000000004</v>
      </c>
    </row>
    <row r="123" spans="1:53" x14ac:dyDescent="0.2">
      <c r="A123" t="s">
        <v>341</v>
      </c>
      <c r="B123" t="s">
        <v>342</v>
      </c>
      <c r="C123" t="s">
        <v>343</v>
      </c>
      <c r="AQ123">
        <v>3000</v>
      </c>
      <c r="AR123">
        <v>3300</v>
      </c>
      <c r="AS123">
        <v>3621</v>
      </c>
      <c r="AT123">
        <v>3734</v>
      </c>
      <c r="AU123">
        <v>4458</v>
      </c>
      <c r="AV123">
        <v>5261</v>
      </c>
      <c r="AW123">
        <v>5300</v>
      </c>
      <c r="AX123">
        <v>6000</v>
      </c>
      <c r="AY123">
        <v>6500</v>
      </c>
      <c r="AZ123">
        <v>7000</v>
      </c>
      <c r="BA123">
        <v>3500</v>
      </c>
    </row>
    <row r="124" spans="1:53" x14ac:dyDescent="0.2">
      <c r="A124" t="s">
        <v>344</v>
      </c>
      <c r="B124" t="s">
        <v>345</v>
      </c>
      <c r="C124" t="s">
        <v>346</v>
      </c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</row>
    <row r="125" spans="1:53" x14ac:dyDescent="0.2">
      <c r="A125" t="s">
        <v>347</v>
      </c>
      <c r="B125" t="s">
        <v>348</v>
      </c>
      <c r="C125" t="s">
        <v>349</v>
      </c>
      <c r="AQ125">
        <v>529</v>
      </c>
      <c r="AR125">
        <v>599</v>
      </c>
      <c r="AS125">
        <v>593</v>
      </c>
      <c r="AT125">
        <v>742</v>
      </c>
      <c r="AU125">
        <v>822</v>
      </c>
      <c r="AV125">
        <v>1060</v>
      </c>
      <c r="AW125">
        <v>1096</v>
      </c>
      <c r="AX125">
        <v>1062.8</v>
      </c>
      <c r="AY125">
        <v>540</v>
      </c>
      <c r="AZ125">
        <v>833</v>
      </c>
      <c r="BA125">
        <v>977</v>
      </c>
    </row>
    <row r="126" spans="1:53" x14ac:dyDescent="0.2">
      <c r="A126" t="s">
        <v>350</v>
      </c>
      <c r="B126" t="s">
        <v>351</v>
      </c>
      <c r="C126" t="s">
        <v>352</v>
      </c>
      <c r="AQ126">
        <v>729</v>
      </c>
      <c r="AR126">
        <v>728</v>
      </c>
      <c r="AS126">
        <v>714</v>
      </c>
      <c r="AT126">
        <v>797</v>
      </c>
      <c r="AU126">
        <v>760</v>
      </c>
      <c r="AV126">
        <v>800</v>
      </c>
      <c r="AW126">
        <v>907</v>
      </c>
      <c r="AX126">
        <v>906.80000000000007</v>
      </c>
      <c r="AY126">
        <v>935.5</v>
      </c>
      <c r="AZ126">
        <v>1019</v>
      </c>
      <c r="BA126">
        <v>1233</v>
      </c>
    </row>
    <row r="127" spans="1:53" x14ac:dyDescent="0.2">
      <c r="A127" t="s">
        <v>353</v>
      </c>
      <c r="B127" t="s">
        <v>354</v>
      </c>
      <c r="C127" t="s">
        <v>355</v>
      </c>
      <c r="AQ127">
        <v>307</v>
      </c>
      <c r="AR127">
        <v>167</v>
      </c>
      <c r="AS127">
        <v>319</v>
      </c>
      <c r="AT127">
        <v>250.8</v>
      </c>
      <c r="AU127">
        <v>652.20000000000005</v>
      </c>
      <c r="AV127">
        <v>765.6</v>
      </c>
      <c r="AW127">
        <v>706.2</v>
      </c>
      <c r="AX127">
        <v>536.4</v>
      </c>
      <c r="AY127">
        <v>222.20000000000002</v>
      </c>
      <c r="AZ127">
        <v>265.39999999999998</v>
      </c>
      <c r="BA127">
        <v>300</v>
      </c>
    </row>
    <row r="128" spans="1:53" x14ac:dyDescent="0.2">
      <c r="A128" t="s">
        <v>356</v>
      </c>
      <c r="B128" t="s">
        <v>357</v>
      </c>
      <c r="C128" t="s">
        <v>358</v>
      </c>
      <c r="AQ128">
        <v>636</v>
      </c>
      <c r="AR128">
        <v>780</v>
      </c>
      <c r="AS128">
        <v>828</v>
      </c>
      <c r="AT128">
        <v>744</v>
      </c>
      <c r="AU128">
        <v>828</v>
      </c>
      <c r="AV128">
        <v>864</v>
      </c>
      <c r="AW128">
        <v>945</v>
      </c>
      <c r="AX128">
        <v>916</v>
      </c>
      <c r="AY128">
        <v>909</v>
      </c>
      <c r="AZ128">
        <v>820</v>
      </c>
      <c r="BA128">
        <v>981</v>
      </c>
    </row>
    <row r="129" spans="1:53" x14ac:dyDescent="0.2">
      <c r="A129" t="s">
        <v>359</v>
      </c>
      <c r="B129" t="s">
        <v>360</v>
      </c>
      <c r="C129" t="s">
        <v>361</v>
      </c>
      <c r="AQ129">
        <v>52</v>
      </c>
      <c r="AR129">
        <v>33</v>
      </c>
      <c r="AS129">
        <v>70</v>
      </c>
      <c r="AT129">
        <v>110</v>
      </c>
      <c r="AU129">
        <v>150</v>
      </c>
      <c r="AV129">
        <v>150</v>
      </c>
      <c r="AW129">
        <v>270</v>
      </c>
      <c r="AX129">
        <v>460</v>
      </c>
      <c r="AY129">
        <v>370</v>
      </c>
      <c r="AZ129">
        <v>410</v>
      </c>
      <c r="BA129">
        <v>410</v>
      </c>
    </row>
    <row r="130" spans="1:53" x14ac:dyDescent="0.2">
      <c r="A130" t="s">
        <v>362</v>
      </c>
      <c r="B130" t="s">
        <v>363</v>
      </c>
      <c r="C130" t="s">
        <v>364</v>
      </c>
      <c r="AQ130">
        <v>181</v>
      </c>
      <c r="AR130">
        <v>174</v>
      </c>
      <c r="AS130">
        <v>161</v>
      </c>
      <c r="AT130">
        <v>120</v>
      </c>
      <c r="AU130">
        <v>166</v>
      </c>
      <c r="AV130">
        <v>188</v>
      </c>
      <c r="AW130">
        <v>185.3</v>
      </c>
      <c r="AX130">
        <v>237.1</v>
      </c>
      <c r="AY130">
        <v>232</v>
      </c>
      <c r="AZ130">
        <v>187.5</v>
      </c>
      <c r="BA130">
        <v>203.20000000000002</v>
      </c>
    </row>
    <row r="131" spans="1:53" x14ac:dyDescent="0.2">
      <c r="A131" t="s">
        <v>365</v>
      </c>
      <c r="B131" t="s">
        <v>366</v>
      </c>
      <c r="C131" t="s">
        <v>367</v>
      </c>
      <c r="AQ131">
        <v>13782</v>
      </c>
      <c r="AR131">
        <v>13203</v>
      </c>
      <c r="AS131">
        <v>17176</v>
      </c>
      <c r="AT131">
        <v>17328</v>
      </c>
      <c r="AU131">
        <v>16656</v>
      </c>
      <c r="AV131">
        <v>19457</v>
      </c>
      <c r="AW131">
        <v>21909</v>
      </c>
      <c r="AX131">
        <v>19629</v>
      </c>
      <c r="AY131">
        <v>19457</v>
      </c>
      <c r="AZ131">
        <v>19762</v>
      </c>
      <c r="BA131">
        <v>20000</v>
      </c>
    </row>
    <row r="132" spans="1:53" x14ac:dyDescent="0.2">
      <c r="A132" t="s">
        <v>368</v>
      </c>
      <c r="B132" t="s">
        <v>369</v>
      </c>
      <c r="C132" t="s">
        <v>370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">
      <c r="A133" t="s">
        <v>371</v>
      </c>
      <c r="B133" t="s">
        <v>372</v>
      </c>
      <c r="C133" t="s">
        <v>373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62</v>
      </c>
      <c r="AW133">
        <v>42</v>
      </c>
      <c r="AX133">
        <v>40</v>
      </c>
      <c r="AY133">
        <v>40</v>
      </c>
      <c r="AZ133">
        <v>40</v>
      </c>
      <c r="BA133">
        <v>40</v>
      </c>
    </row>
    <row r="134" spans="1:53" x14ac:dyDescent="0.2">
      <c r="A134" t="s">
        <v>374</v>
      </c>
      <c r="B134" t="s">
        <v>375</v>
      </c>
      <c r="C134" t="s">
        <v>376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</row>
    <row r="135" spans="1:53" x14ac:dyDescent="0.2">
      <c r="A135" t="s">
        <v>377</v>
      </c>
      <c r="B135" t="s">
        <v>378</v>
      </c>
      <c r="C135" t="s">
        <v>379</v>
      </c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</row>
    <row r="136" spans="1:53" x14ac:dyDescent="0.2">
      <c r="A136" t="s">
        <v>380</v>
      </c>
      <c r="B136" t="s">
        <v>381</v>
      </c>
      <c r="C136" t="s">
        <v>382</v>
      </c>
      <c r="AQ136">
        <v>620</v>
      </c>
      <c r="AR136">
        <v>550</v>
      </c>
      <c r="AS136">
        <v>600</v>
      </c>
      <c r="AT136">
        <v>580</v>
      </c>
      <c r="AU136">
        <v>580</v>
      </c>
      <c r="AV136">
        <v>580</v>
      </c>
      <c r="AW136">
        <v>560</v>
      </c>
      <c r="AX136">
        <v>560</v>
      </c>
      <c r="AY136">
        <v>560</v>
      </c>
      <c r="AZ136">
        <v>441</v>
      </c>
      <c r="BA136">
        <v>431</v>
      </c>
    </row>
    <row r="137" spans="1:53" x14ac:dyDescent="0.2">
      <c r="A137" t="s">
        <v>383</v>
      </c>
      <c r="B137" t="s">
        <v>384</v>
      </c>
      <c r="C137" t="s">
        <v>385</v>
      </c>
      <c r="AQ137">
        <v>200</v>
      </c>
      <c r="AR137">
        <v>270</v>
      </c>
      <c r="AS137">
        <v>290</v>
      </c>
      <c r="AT137">
        <v>290</v>
      </c>
      <c r="AU137">
        <v>300</v>
      </c>
      <c r="AV137">
        <v>274</v>
      </c>
      <c r="AW137">
        <v>409.5</v>
      </c>
      <c r="AX137">
        <v>322.40000000000003</v>
      </c>
      <c r="AY137">
        <v>324.40000000000003</v>
      </c>
      <c r="AZ137">
        <v>552.4</v>
      </c>
      <c r="BA137">
        <v>565</v>
      </c>
    </row>
    <row r="138" spans="1:53" x14ac:dyDescent="0.2">
      <c r="A138" t="s">
        <v>386</v>
      </c>
      <c r="B138" t="s">
        <v>387</v>
      </c>
      <c r="C138" t="s">
        <v>388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</row>
    <row r="139" spans="1:53" x14ac:dyDescent="0.2">
      <c r="A139" t="s">
        <v>389</v>
      </c>
      <c r="B139" t="s">
        <v>390</v>
      </c>
      <c r="C139" t="s">
        <v>391</v>
      </c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</row>
    <row r="140" spans="1:53" x14ac:dyDescent="0.2">
      <c r="A140" t="s">
        <v>392</v>
      </c>
      <c r="B140" t="s">
        <v>393</v>
      </c>
      <c r="C140" t="s">
        <v>394</v>
      </c>
      <c r="AQ140">
        <v>30813.8</v>
      </c>
      <c r="AR140">
        <v>31521.100000000002</v>
      </c>
      <c r="AS140">
        <v>31775.8</v>
      </c>
      <c r="AT140">
        <v>34992</v>
      </c>
      <c r="AU140">
        <v>40068</v>
      </c>
      <c r="AV140">
        <v>40932</v>
      </c>
      <c r="AW140">
        <v>40670</v>
      </c>
      <c r="AX140">
        <v>37139</v>
      </c>
      <c r="AY140">
        <v>35160</v>
      </c>
      <c r="AZ140">
        <v>34503</v>
      </c>
      <c r="BA140">
        <v>34500</v>
      </c>
    </row>
    <row r="141" spans="1:53" x14ac:dyDescent="0.2">
      <c r="A141" t="s">
        <v>395</v>
      </c>
      <c r="B141" t="s">
        <v>396</v>
      </c>
      <c r="C141" t="s">
        <v>397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</row>
    <row r="142" spans="1:53" x14ac:dyDescent="0.2">
      <c r="A142" t="s">
        <v>711</v>
      </c>
      <c r="B142" t="s">
        <v>399</v>
      </c>
      <c r="C142" t="s">
        <v>400</v>
      </c>
      <c r="AQ142">
        <v>158</v>
      </c>
      <c r="AR142">
        <v>279</v>
      </c>
      <c r="AS142">
        <v>252</v>
      </c>
      <c r="AT142">
        <v>444</v>
      </c>
      <c r="AU142">
        <v>672</v>
      </c>
      <c r="AV142">
        <v>837</v>
      </c>
      <c r="AW142">
        <v>800</v>
      </c>
      <c r="AX142">
        <v>750</v>
      </c>
      <c r="AY142">
        <v>700</v>
      </c>
      <c r="AZ142">
        <v>900</v>
      </c>
      <c r="BA142">
        <v>1000</v>
      </c>
    </row>
    <row r="143" spans="1:53" x14ac:dyDescent="0.2">
      <c r="A143" t="s">
        <v>401</v>
      </c>
      <c r="B143" t="s">
        <v>402</v>
      </c>
      <c r="C143" t="s">
        <v>403</v>
      </c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</row>
    <row r="144" spans="1:53" x14ac:dyDescent="0.2">
      <c r="A144" t="s">
        <v>404</v>
      </c>
      <c r="B144" t="s">
        <v>405</v>
      </c>
      <c r="C144" t="s">
        <v>406</v>
      </c>
      <c r="AQ144">
        <v>68</v>
      </c>
      <c r="AR144">
        <v>148</v>
      </c>
      <c r="AS144">
        <v>162</v>
      </c>
      <c r="AT144">
        <v>62</v>
      </c>
      <c r="AU144">
        <v>112</v>
      </c>
      <c r="AV144">
        <v>140.80000000000001</v>
      </c>
      <c r="AW144">
        <v>180</v>
      </c>
      <c r="AX144">
        <v>270</v>
      </c>
      <c r="AY144">
        <v>235</v>
      </c>
      <c r="AZ144">
        <v>323</v>
      </c>
      <c r="BA144">
        <v>426</v>
      </c>
    </row>
    <row r="145" spans="1:53" x14ac:dyDescent="0.2">
      <c r="A145" t="s">
        <v>407</v>
      </c>
      <c r="B145" t="s">
        <v>408</v>
      </c>
      <c r="C145" t="s">
        <v>409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">
      <c r="A146" t="s">
        <v>410</v>
      </c>
      <c r="B146" t="s">
        <v>411</v>
      </c>
      <c r="C146" t="s">
        <v>412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</row>
    <row r="147" spans="1:53" x14ac:dyDescent="0.2">
      <c r="A147" t="s">
        <v>413</v>
      </c>
      <c r="B147" t="s">
        <v>414</v>
      </c>
      <c r="C147" t="s">
        <v>415</v>
      </c>
      <c r="AQ147">
        <v>8068</v>
      </c>
      <c r="AR147">
        <v>7848</v>
      </c>
      <c r="AS147">
        <v>9276</v>
      </c>
      <c r="AT147">
        <v>9841</v>
      </c>
      <c r="AU147">
        <v>10289</v>
      </c>
      <c r="AV147">
        <v>11352</v>
      </c>
      <c r="AW147">
        <v>12792</v>
      </c>
      <c r="AX147">
        <v>14047</v>
      </c>
      <c r="AY147">
        <v>14519</v>
      </c>
      <c r="AZ147">
        <v>14000</v>
      </c>
      <c r="BA147">
        <v>14000</v>
      </c>
    </row>
    <row r="148" spans="1:53" x14ac:dyDescent="0.2">
      <c r="A148" t="s">
        <v>416</v>
      </c>
      <c r="B148" t="s">
        <v>417</v>
      </c>
      <c r="C148" t="s">
        <v>418</v>
      </c>
      <c r="AQ148">
        <v>423</v>
      </c>
      <c r="AR148">
        <v>433</v>
      </c>
      <c r="AS148">
        <v>525</v>
      </c>
      <c r="AT148">
        <v>550</v>
      </c>
      <c r="AU148">
        <v>490</v>
      </c>
      <c r="AV148">
        <v>605</v>
      </c>
      <c r="AW148">
        <v>665</v>
      </c>
      <c r="AX148">
        <v>774</v>
      </c>
      <c r="AY148">
        <v>777</v>
      </c>
      <c r="AZ148">
        <v>884</v>
      </c>
      <c r="BA148">
        <v>976</v>
      </c>
    </row>
    <row r="149" spans="1:53" x14ac:dyDescent="0.2">
      <c r="A149" t="s">
        <v>419</v>
      </c>
      <c r="B149" t="s">
        <v>420</v>
      </c>
      <c r="C149" t="s">
        <v>421</v>
      </c>
      <c r="AQ149">
        <v>336</v>
      </c>
      <c r="AR149">
        <v>468</v>
      </c>
      <c r="AS149">
        <v>576</v>
      </c>
      <c r="AT149">
        <v>516</v>
      </c>
      <c r="AU149">
        <v>528</v>
      </c>
      <c r="AV149">
        <v>552</v>
      </c>
      <c r="AW149">
        <v>608.20000000000005</v>
      </c>
      <c r="AX149">
        <v>675.80000000000007</v>
      </c>
      <c r="AY149">
        <v>669.9</v>
      </c>
      <c r="AZ149">
        <v>534</v>
      </c>
      <c r="BA149">
        <v>538</v>
      </c>
    </row>
    <row r="150" spans="1:53" x14ac:dyDescent="0.2">
      <c r="A150" t="s">
        <v>422</v>
      </c>
      <c r="B150" t="s">
        <v>423</v>
      </c>
      <c r="C150" t="s">
        <v>424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5</v>
      </c>
      <c r="BA150">
        <v>389.6</v>
      </c>
    </row>
    <row r="151" spans="1:53" x14ac:dyDescent="0.2">
      <c r="A151" t="s">
        <v>425</v>
      </c>
      <c r="B151" t="s">
        <v>426</v>
      </c>
      <c r="C151" t="s">
        <v>427</v>
      </c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</row>
    <row r="152" spans="1:53" x14ac:dyDescent="0.2">
      <c r="A152" t="s">
        <v>428</v>
      </c>
      <c r="B152" t="s">
        <v>429</v>
      </c>
      <c r="C152" t="s">
        <v>430</v>
      </c>
      <c r="AQ152">
        <v>300</v>
      </c>
      <c r="AR152">
        <v>400</v>
      </c>
      <c r="AS152">
        <v>400</v>
      </c>
      <c r="AT152">
        <v>300</v>
      </c>
      <c r="AU152">
        <v>300</v>
      </c>
      <c r="AV152">
        <v>300</v>
      </c>
      <c r="AW152">
        <v>300</v>
      </c>
      <c r="AX152">
        <v>295</v>
      </c>
      <c r="AY152">
        <v>295</v>
      </c>
      <c r="AZ152">
        <v>295</v>
      </c>
      <c r="BA152">
        <v>300</v>
      </c>
    </row>
    <row r="153" spans="1:53" x14ac:dyDescent="0.2">
      <c r="A153" t="s">
        <v>431</v>
      </c>
      <c r="B153" t="s">
        <v>432</v>
      </c>
      <c r="C153" t="s">
        <v>433</v>
      </c>
      <c r="AQ153">
        <v>3380</v>
      </c>
      <c r="AR153">
        <v>3085</v>
      </c>
      <c r="AS153">
        <v>2450</v>
      </c>
      <c r="AT153">
        <v>2380</v>
      </c>
      <c r="AU153">
        <v>2496</v>
      </c>
      <c r="AV153">
        <v>2790</v>
      </c>
      <c r="AW153">
        <v>2933</v>
      </c>
      <c r="AX153">
        <v>3097</v>
      </c>
      <c r="AY153">
        <v>2342</v>
      </c>
      <c r="AZ153">
        <v>2138</v>
      </c>
      <c r="BA153">
        <v>2318</v>
      </c>
    </row>
    <row r="154" spans="1:53" x14ac:dyDescent="0.2">
      <c r="A154" t="s">
        <v>434</v>
      </c>
      <c r="B154" t="s">
        <v>435</v>
      </c>
      <c r="C154" t="s">
        <v>436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</row>
    <row r="155" spans="1:53" x14ac:dyDescent="0.2">
      <c r="A155" t="s">
        <v>437</v>
      </c>
      <c r="B155" t="s">
        <v>438</v>
      </c>
      <c r="C155" t="s">
        <v>439</v>
      </c>
      <c r="AQ155">
        <v>92.9</v>
      </c>
      <c r="AR155">
        <v>100.10000000000001</v>
      </c>
      <c r="AS155">
        <v>100.2</v>
      </c>
      <c r="AT155">
        <v>114.8</v>
      </c>
      <c r="AU155">
        <v>119.3</v>
      </c>
      <c r="AV155">
        <v>133.1</v>
      </c>
      <c r="AW155">
        <v>121.8</v>
      </c>
      <c r="AX155">
        <v>137.1</v>
      </c>
      <c r="AY155">
        <v>138.1</v>
      </c>
      <c r="AZ155">
        <v>138</v>
      </c>
      <c r="BA155">
        <v>138</v>
      </c>
    </row>
    <row r="156" spans="1:53" x14ac:dyDescent="0.2">
      <c r="A156" t="s">
        <v>440</v>
      </c>
      <c r="B156" t="s">
        <v>441</v>
      </c>
      <c r="C156" t="s">
        <v>442</v>
      </c>
      <c r="AQ156">
        <v>832</v>
      </c>
      <c r="AR156">
        <v>940</v>
      </c>
      <c r="AS156">
        <v>1048</v>
      </c>
      <c r="AT156">
        <v>1168</v>
      </c>
      <c r="AU156">
        <v>1100</v>
      </c>
      <c r="AV156">
        <v>1070</v>
      </c>
      <c r="AW156">
        <v>1200</v>
      </c>
      <c r="AX156">
        <v>1200</v>
      </c>
      <c r="AY156">
        <v>1200</v>
      </c>
      <c r="AZ156">
        <v>1100</v>
      </c>
      <c r="BA156">
        <v>1200</v>
      </c>
    </row>
    <row r="157" spans="1:53" x14ac:dyDescent="0.2">
      <c r="A157" t="s">
        <v>443</v>
      </c>
      <c r="B157" t="s">
        <v>444</v>
      </c>
      <c r="C157" t="s">
        <v>445</v>
      </c>
      <c r="AQ157">
        <v>514</v>
      </c>
      <c r="AR157">
        <v>549.4</v>
      </c>
      <c r="AS157">
        <v>590</v>
      </c>
      <c r="AT157">
        <v>600</v>
      </c>
      <c r="AU157">
        <v>530</v>
      </c>
      <c r="AV157">
        <v>530</v>
      </c>
      <c r="AW157">
        <v>530</v>
      </c>
      <c r="AX157">
        <v>530</v>
      </c>
      <c r="AY157">
        <v>530</v>
      </c>
      <c r="AZ157">
        <v>530</v>
      </c>
      <c r="BA157">
        <v>600</v>
      </c>
    </row>
    <row r="158" spans="1:53" x14ac:dyDescent="0.2">
      <c r="A158" t="s">
        <v>446</v>
      </c>
      <c r="B158" t="s">
        <v>447</v>
      </c>
      <c r="C158" t="s">
        <v>448</v>
      </c>
      <c r="AQ158">
        <v>36</v>
      </c>
      <c r="AR158">
        <v>40</v>
      </c>
      <c r="AS158">
        <v>54</v>
      </c>
      <c r="AT158">
        <v>54</v>
      </c>
      <c r="AU158">
        <v>54</v>
      </c>
      <c r="AV158">
        <v>54</v>
      </c>
      <c r="AW158">
        <v>42</v>
      </c>
      <c r="AX158">
        <v>40</v>
      </c>
      <c r="AY158">
        <v>40</v>
      </c>
      <c r="AZ158">
        <v>40</v>
      </c>
      <c r="BA158">
        <v>40</v>
      </c>
    </row>
    <row r="159" spans="1:53" x14ac:dyDescent="0.2">
      <c r="A159" t="s">
        <v>449</v>
      </c>
      <c r="B159" t="s">
        <v>450</v>
      </c>
      <c r="C159" t="s">
        <v>451</v>
      </c>
      <c r="AQ159">
        <v>2100</v>
      </c>
      <c r="AR159">
        <v>2900</v>
      </c>
      <c r="AS159">
        <v>2400</v>
      </c>
      <c r="AT159">
        <v>2600</v>
      </c>
      <c r="AU159">
        <v>4000</v>
      </c>
      <c r="AV159">
        <v>5000</v>
      </c>
      <c r="AW159">
        <v>4700</v>
      </c>
      <c r="AX159">
        <v>10000</v>
      </c>
      <c r="AY159">
        <v>10000</v>
      </c>
      <c r="AZ159">
        <v>11000</v>
      </c>
      <c r="BA159">
        <v>11600</v>
      </c>
    </row>
    <row r="160" spans="1:53" x14ac:dyDescent="0.2">
      <c r="A160" t="s">
        <v>452</v>
      </c>
      <c r="B160" t="s">
        <v>453</v>
      </c>
      <c r="C160" t="s">
        <v>454</v>
      </c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spans="1:53" x14ac:dyDescent="0.2">
      <c r="A161" t="s">
        <v>455</v>
      </c>
      <c r="B161" t="s">
        <v>456</v>
      </c>
      <c r="C161" t="s">
        <v>457</v>
      </c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spans="1:53" x14ac:dyDescent="0.2">
      <c r="A162" t="s">
        <v>460</v>
      </c>
      <c r="B162" t="s">
        <v>461</v>
      </c>
      <c r="C162" t="s">
        <v>462</v>
      </c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spans="1:53" x14ac:dyDescent="0.2">
      <c r="A163" t="s">
        <v>463</v>
      </c>
      <c r="B163" t="s">
        <v>464</v>
      </c>
      <c r="C163" t="s">
        <v>465</v>
      </c>
      <c r="AQ163">
        <v>1642</v>
      </c>
      <c r="AR163">
        <v>1631</v>
      </c>
      <c r="AS163">
        <v>1650</v>
      </c>
      <c r="AT163">
        <v>1420</v>
      </c>
      <c r="AU163">
        <v>1613</v>
      </c>
      <c r="AV163">
        <v>1695</v>
      </c>
      <c r="AW163">
        <v>1859</v>
      </c>
      <c r="AX163">
        <v>1799.3</v>
      </c>
      <c r="AY163">
        <v>1435</v>
      </c>
      <c r="AZ163">
        <v>1467</v>
      </c>
      <c r="BA163">
        <v>1547</v>
      </c>
    </row>
    <row r="164" spans="1:53" x14ac:dyDescent="0.2">
      <c r="A164" t="s">
        <v>466</v>
      </c>
      <c r="B164" t="s">
        <v>467</v>
      </c>
      <c r="C164" t="s">
        <v>468</v>
      </c>
      <c r="AQ164">
        <v>2022</v>
      </c>
      <c r="AR164">
        <v>2100</v>
      </c>
      <c r="AS164">
        <v>2515.4</v>
      </c>
      <c r="AT164">
        <v>2621</v>
      </c>
      <c r="AU164">
        <v>2686.1</v>
      </c>
      <c r="AV164">
        <v>3608</v>
      </c>
      <c r="AW164">
        <v>3880</v>
      </c>
      <c r="AX164">
        <v>4000</v>
      </c>
      <c r="AY164">
        <v>4000</v>
      </c>
      <c r="AZ164">
        <v>4500</v>
      </c>
      <c r="BA164">
        <v>5000</v>
      </c>
    </row>
    <row r="165" spans="1:53" x14ac:dyDescent="0.2">
      <c r="A165" t="s">
        <v>469</v>
      </c>
      <c r="B165" t="s">
        <v>470</v>
      </c>
      <c r="C165" t="s">
        <v>471</v>
      </c>
      <c r="AQ165">
        <v>9672</v>
      </c>
      <c r="AR165">
        <v>9936</v>
      </c>
      <c r="AS165">
        <v>11316</v>
      </c>
      <c r="AT165">
        <v>14712</v>
      </c>
      <c r="AU165">
        <v>15780</v>
      </c>
      <c r="AV165">
        <v>20280</v>
      </c>
      <c r="AW165">
        <v>25745</v>
      </c>
      <c r="AX165">
        <v>26000</v>
      </c>
      <c r="AY165">
        <v>28000</v>
      </c>
      <c r="AZ165">
        <v>30000</v>
      </c>
      <c r="BA165">
        <v>32000</v>
      </c>
    </row>
    <row r="166" spans="1:53" x14ac:dyDescent="0.2">
      <c r="A166" t="s">
        <v>472</v>
      </c>
      <c r="B166" t="s">
        <v>473</v>
      </c>
      <c r="C166" t="s">
        <v>474</v>
      </c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spans="1:53" x14ac:dyDescent="0.2">
      <c r="A167" t="s">
        <v>475</v>
      </c>
      <c r="B167" t="s">
        <v>476</v>
      </c>
      <c r="C167" t="s">
        <v>477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</row>
    <row r="168" spans="1:53" x14ac:dyDescent="0.2">
      <c r="A168" t="s">
        <v>478</v>
      </c>
      <c r="B168" t="s">
        <v>479</v>
      </c>
      <c r="C168" t="s">
        <v>480</v>
      </c>
      <c r="AQ168">
        <v>820</v>
      </c>
      <c r="AR168">
        <v>748</v>
      </c>
      <c r="AS168">
        <v>889</v>
      </c>
      <c r="AT168">
        <v>1042</v>
      </c>
      <c r="AU168">
        <v>1050</v>
      </c>
      <c r="AV168">
        <v>1100</v>
      </c>
      <c r="AW168">
        <v>1050</v>
      </c>
      <c r="AX168">
        <v>1843</v>
      </c>
      <c r="AY168">
        <v>1679</v>
      </c>
      <c r="AZ168">
        <v>1700</v>
      </c>
      <c r="BA168">
        <v>897</v>
      </c>
    </row>
    <row r="169" spans="1:53" x14ac:dyDescent="0.2">
      <c r="A169" t="s">
        <v>481</v>
      </c>
      <c r="B169" t="s">
        <v>482</v>
      </c>
      <c r="C169" t="s">
        <v>483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</row>
    <row r="170" spans="1:53" x14ac:dyDescent="0.2">
      <c r="A170" t="s">
        <v>484</v>
      </c>
      <c r="B170" t="s">
        <v>485</v>
      </c>
      <c r="C170" t="s">
        <v>486</v>
      </c>
      <c r="AQ170">
        <v>491</v>
      </c>
      <c r="AR170">
        <v>451</v>
      </c>
      <c r="AS170">
        <v>507</v>
      </c>
      <c r="AT170">
        <v>485</v>
      </c>
      <c r="AU170">
        <v>545</v>
      </c>
      <c r="AV170">
        <v>600</v>
      </c>
      <c r="AW170">
        <v>600</v>
      </c>
      <c r="AX170">
        <v>600</v>
      </c>
      <c r="AY170">
        <v>600</v>
      </c>
      <c r="AZ170">
        <v>650</v>
      </c>
      <c r="BA170">
        <v>650</v>
      </c>
    </row>
    <row r="171" spans="1:53" x14ac:dyDescent="0.2">
      <c r="A171" t="s">
        <v>487</v>
      </c>
      <c r="B171" t="s">
        <v>488</v>
      </c>
      <c r="C171" t="s">
        <v>489</v>
      </c>
      <c r="AQ171">
        <v>3589</v>
      </c>
      <c r="AR171">
        <v>4117</v>
      </c>
      <c r="AS171">
        <v>4203</v>
      </c>
      <c r="AT171">
        <v>4604</v>
      </c>
      <c r="AU171">
        <v>5107</v>
      </c>
      <c r="AV171">
        <v>5784</v>
      </c>
      <c r="AW171">
        <v>6228</v>
      </c>
      <c r="AX171">
        <v>6924</v>
      </c>
      <c r="AY171">
        <v>7224</v>
      </c>
      <c r="AZ171">
        <v>8298</v>
      </c>
      <c r="BA171">
        <v>8499</v>
      </c>
    </row>
    <row r="172" spans="1:53" x14ac:dyDescent="0.2">
      <c r="A172" t="s">
        <v>490</v>
      </c>
      <c r="B172" t="s">
        <v>491</v>
      </c>
      <c r="C172" t="s">
        <v>492</v>
      </c>
      <c r="AQ172">
        <v>11378</v>
      </c>
      <c r="AR172">
        <v>13397</v>
      </c>
      <c r="AS172">
        <v>13067</v>
      </c>
      <c r="AT172">
        <v>13057</v>
      </c>
      <c r="AU172">
        <v>12368</v>
      </c>
      <c r="AV172">
        <v>12071</v>
      </c>
      <c r="AW172">
        <v>13048</v>
      </c>
      <c r="AX172">
        <v>13369</v>
      </c>
      <c r="AY172">
        <v>14865</v>
      </c>
      <c r="AZ172">
        <v>15900</v>
      </c>
      <c r="BA172">
        <v>16063</v>
      </c>
    </row>
    <row r="173" spans="1:53" x14ac:dyDescent="0.2">
      <c r="A173" t="s">
        <v>493</v>
      </c>
      <c r="B173" t="s">
        <v>494</v>
      </c>
      <c r="C173" t="s">
        <v>495</v>
      </c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spans="1:53" x14ac:dyDescent="0.2">
      <c r="A174" t="s">
        <v>496</v>
      </c>
      <c r="B174" t="s">
        <v>497</v>
      </c>
      <c r="C174" t="s">
        <v>498</v>
      </c>
      <c r="AQ174">
        <v>12265</v>
      </c>
      <c r="AR174">
        <v>11346</v>
      </c>
      <c r="AS174">
        <v>11009</v>
      </c>
      <c r="AT174">
        <v>11413</v>
      </c>
      <c r="AU174">
        <v>12260</v>
      </c>
      <c r="AV174">
        <v>14616</v>
      </c>
      <c r="AW174">
        <v>16797</v>
      </c>
      <c r="AX174">
        <v>16973.5</v>
      </c>
      <c r="AY174">
        <v>15197.300000000001</v>
      </c>
      <c r="AZ174">
        <v>15610.7</v>
      </c>
      <c r="BA174">
        <v>18596</v>
      </c>
    </row>
    <row r="175" spans="1:53" x14ac:dyDescent="0.2">
      <c r="A175" t="s">
        <v>499</v>
      </c>
      <c r="B175" t="s">
        <v>500</v>
      </c>
      <c r="C175" t="s">
        <v>501</v>
      </c>
      <c r="AQ175">
        <v>10162</v>
      </c>
      <c r="AR175">
        <v>9759</v>
      </c>
      <c r="AS175">
        <v>8567</v>
      </c>
      <c r="AT175">
        <v>8843</v>
      </c>
      <c r="AU175">
        <v>8438</v>
      </c>
      <c r="AV175">
        <v>8340</v>
      </c>
      <c r="AW175">
        <v>9242</v>
      </c>
      <c r="AX175">
        <v>8197.5</v>
      </c>
      <c r="AY175">
        <v>6699</v>
      </c>
      <c r="AZ175">
        <v>6440.4000000000005</v>
      </c>
      <c r="BA175">
        <v>6041</v>
      </c>
    </row>
    <row r="176" spans="1:53" x14ac:dyDescent="0.2">
      <c r="A176" t="s">
        <v>502</v>
      </c>
      <c r="B176" t="s">
        <v>503</v>
      </c>
      <c r="C176" t="s">
        <v>504</v>
      </c>
      <c r="AQ176">
        <v>1524</v>
      </c>
      <c r="AR176">
        <v>1548</v>
      </c>
      <c r="AS176">
        <v>1484</v>
      </c>
      <c r="AT176">
        <v>1580</v>
      </c>
      <c r="AU176">
        <v>1584</v>
      </c>
      <c r="AV176">
        <v>1546</v>
      </c>
      <c r="AW176">
        <v>1386</v>
      </c>
      <c r="AX176">
        <v>1335</v>
      </c>
      <c r="AY176">
        <v>932</v>
      </c>
      <c r="AZ176">
        <v>697</v>
      </c>
      <c r="BA176">
        <v>717</v>
      </c>
    </row>
    <row r="177" spans="1:53" x14ac:dyDescent="0.2">
      <c r="A177" t="s">
        <v>505</v>
      </c>
      <c r="B177" t="s">
        <v>506</v>
      </c>
      <c r="C177" t="s">
        <v>507</v>
      </c>
      <c r="AQ177">
        <v>2000</v>
      </c>
      <c r="AR177">
        <v>2100</v>
      </c>
      <c r="AS177">
        <v>2300</v>
      </c>
      <c r="AT177">
        <v>2100</v>
      </c>
      <c r="AU177">
        <v>2800</v>
      </c>
      <c r="AV177">
        <v>2900</v>
      </c>
      <c r="AW177">
        <v>2400</v>
      </c>
      <c r="AX177">
        <v>3800</v>
      </c>
      <c r="AY177">
        <v>4100</v>
      </c>
      <c r="AZ177">
        <v>4000</v>
      </c>
      <c r="BA177">
        <v>4300</v>
      </c>
    </row>
    <row r="178" spans="1:53" x14ac:dyDescent="0.2">
      <c r="A178" t="s">
        <v>694</v>
      </c>
      <c r="B178" t="s">
        <v>695</v>
      </c>
      <c r="C178" t="s">
        <v>696</v>
      </c>
      <c r="AQ178">
        <v>400</v>
      </c>
      <c r="AR178">
        <v>300</v>
      </c>
      <c r="AS178">
        <v>300</v>
      </c>
      <c r="AT178">
        <v>310</v>
      </c>
      <c r="AU178">
        <v>320</v>
      </c>
      <c r="AV178">
        <v>350</v>
      </c>
      <c r="AW178">
        <v>400</v>
      </c>
      <c r="AX178">
        <v>400</v>
      </c>
      <c r="AY178">
        <v>400</v>
      </c>
      <c r="AZ178">
        <v>400</v>
      </c>
      <c r="BA178">
        <v>400</v>
      </c>
    </row>
    <row r="179" spans="1:53" x14ac:dyDescent="0.2">
      <c r="A179" t="s">
        <v>510</v>
      </c>
      <c r="B179" t="s">
        <v>511</v>
      </c>
      <c r="C179" t="s">
        <v>512</v>
      </c>
      <c r="AQ179">
        <v>5164</v>
      </c>
      <c r="AR179">
        <v>5641</v>
      </c>
      <c r="AS179">
        <v>5898</v>
      </c>
      <c r="AT179">
        <v>6200</v>
      </c>
      <c r="AU179">
        <v>6936</v>
      </c>
      <c r="AV179">
        <v>8199</v>
      </c>
      <c r="AW179">
        <v>10060</v>
      </c>
      <c r="AX179">
        <v>10710.300000000001</v>
      </c>
      <c r="AY179">
        <v>7805</v>
      </c>
      <c r="AZ179">
        <v>6921</v>
      </c>
      <c r="BA179">
        <v>7615</v>
      </c>
    </row>
    <row r="180" spans="1:53" x14ac:dyDescent="0.2">
      <c r="A180" t="s">
        <v>513</v>
      </c>
      <c r="B180" t="s">
        <v>514</v>
      </c>
      <c r="C180" t="s">
        <v>515</v>
      </c>
      <c r="AQ180">
        <v>28716</v>
      </c>
      <c r="AR180">
        <v>37704</v>
      </c>
      <c r="AS180">
        <v>41004</v>
      </c>
      <c r="AT180">
        <v>45612</v>
      </c>
      <c r="AU180">
        <v>48744</v>
      </c>
      <c r="AV180">
        <v>54732</v>
      </c>
      <c r="AW180">
        <v>59928</v>
      </c>
      <c r="AX180">
        <v>53592</v>
      </c>
      <c r="AY180">
        <v>44266</v>
      </c>
      <c r="AZ180">
        <v>50400</v>
      </c>
      <c r="BA180">
        <v>56200</v>
      </c>
    </row>
    <row r="181" spans="1:53" x14ac:dyDescent="0.2">
      <c r="A181" t="s">
        <v>516</v>
      </c>
      <c r="B181" t="s">
        <v>517</v>
      </c>
      <c r="C181" t="s">
        <v>518</v>
      </c>
      <c r="AQ181">
        <v>88</v>
      </c>
      <c r="AR181">
        <v>101</v>
      </c>
      <c r="AS181">
        <v>105</v>
      </c>
      <c r="AT181">
        <v>104</v>
      </c>
      <c r="AU181">
        <v>101</v>
      </c>
      <c r="AV181">
        <v>102</v>
      </c>
      <c r="AW181">
        <v>103</v>
      </c>
      <c r="AX181">
        <v>103</v>
      </c>
      <c r="AY181">
        <v>92.100000000000009</v>
      </c>
      <c r="AZ181">
        <v>95.100000000000009</v>
      </c>
      <c r="BA181">
        <v>94.100000000000009</v>
      </c>
    </row>
    <row r="182" spans="1:53" x14ac:dyDescent="0.2">
      <c r="A182" t="s">
        <v>519</v>
      </c>
      <c r="B182" t="s">
        <v>520</v>
      </c>
      <c r="C182" t="s">
        <v>521</v>
      </c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spans="1:53" x14ac:dyDescent="0.2">
      <c r="A183" t="s">
        <v>522</v>
      </c>
      <c r="B183" t="s">
        <v>523</v>
      </c>
      <c r="C183" t="s">
        <v>524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</row>
    <row r="184" spans="1:53" x14ac:dyDescent="0.2">
      <c r="A184" t="s">
        <v>525</v>
      </c>
      <c r="B184" t="s">
        <v>526</v>
      </c>
      <c r="C184" t="s">
        <v>527</v>
      </c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spans="1:53" x14ac:dyDescent="0.2">
      <c r="A185" t="s">
        <v>528</v>
      </c>
      <c r="B185" t="s">
        <v>529</v>
      </c>
      <c r="C185" t="s">
        <v>530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</row>
    <row r="186" spans="1:53" x14ac:dyDescent="0.2">
      <c r="A186" t="s">
        <v>531</v>
      </c>
      <c r="B186" t="s">
        <v>532</v>
      </c>
      <c r="C186" t="s">
        <v>533</v>
      </c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spans="1:53" x14ac:dyDescent="0.2">
      <c r="A187" t="s">
        <v>534</v>
      </c>
      <c r="B187" t="s">
        <v>535</v>
      </c>
      <c r="C187" t="s">
        <v>536</v>
      </c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spans="1:53" x14ac:dyDescent="0.2">
      <c r="A188" t="s">
        <v>537</v>
      </c>
      <c r="B188" t="s">
        <v>538</v>
      </c>
      <c r="C188" t="s">
        <v>539</v>
      </c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spans="1:53" x14ac:dyDescent="0.2">
      <c r="A189" t="s">
        <v>540</v>
      </c>
      <c r="B189" t="s">
        <v>541</v>
      </c>
      <c r="C189" t="s">
        <v>542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2">
      <c r="A190" t="s">
        <v>543</v>
      </c>
      <c r="B190" t="s">
        <v>544</v>
      </c>
      <c r="C190" t="s">
        <v>545</v>
      </c>
      <c r="AQ190">
        <v>19994</v>
      </c>
      <c r="AR190">
        <v>23287</v>
      </c>
      <c r="AS190">
        <v>24111</v>
      </c>
      <c r="AT190">
        <v>25515</v>
      </c>
      <c r="AU190">
        <v>26063</v>
      </c>
      <c r="AV190">
        <v>27035</v>
      </c>
      <c r="AW190">
        <v>30309</v>
      </c>
      <c r="AX190">
        <v>31823</v>
      </c>
      <c r="AY190">
        <v>36500</v>
      </c>
      <c r="AZ190">
        <v>42300</v>
      </c>
      <c r="BA190">
        <v>48000</v>
      </c>
    </row>
    <row r="191" spans="1:53" x14ac:dyDescent="0.2">
      <c r="A191" t="s">
        <v>546</v>
      </c>
      <c r="B191" t="s">
        <v>547</v>
      </c>
      <c r="C191" t="s">
        <v>548</v>
      </c>
      <c r="AQ191">
        <v>1540</v>
      </c>
      <c r="AR191">
        <v>1654</v>
      </c>
      <c r="AS191">
        <v>1694</v>
      </c>
      <c r="AT191">
        <v>2388</v>
      </c>
      <c r="AU191">
        <v>2628</v>
      </c>
      <c r="AV191">
        <v>2884</v>
      </c>
      <c r="AW191">
        <v>3152</v>
      </c>
      <c r="AX191">
        <v>3084</v>
      </c>
      <c r="AY191">
        <v>3320</v>
      </c>
      <c r="AZ191">
        <v>4066</v>
      </c>
      <c r="BA191">
        <v>4677</v>
      </c>
    </row>
    <row r="192" spans="1:53" x14ac:dyDescent="0.2">
      <c r="A192" t="s">
        <v>549</v>
      </c>
      <c r="B192" t="s">
        <v>550</v>
      </c>
      <c r="C192" t="s">
        <v>551</v>
      </c>
      <c r="AQ192">
        <v>2418</v>
      </c>
      <c r="AR192">
        <v>2396</v>
      </c>
      <c r="AS192">
        <v>2100</v>
      </c>
      <c r="AT192">
        <v>2244</v>
      </c>
      <c r="AU192">
        <v>2300</v>
      </c>
      <c r="AV192">
        <v>2400</v>
      </c>
      <c r="AW192">
        <v>2677</v>
      </c>
      <c r="AX192">
        <v>2843</v>
      </c>
      <c r="AY192">
        <v>2232</v>
      </c>
      <c r="AZ192">
        <v>2130</v>
      </c>
      <c r="BA192">
        <v>2095</v>
      </c>
    </row>
    <row r="193" spans="1:53" x14ac:dyDescent="0.2">
      <c r="A193" t="s">
        <v>552</v>
      </c>
      <c r="B193" t="s">
        <v>553</v>
      </c>
      <c r="C193" t="s">
        <v>554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2">
      <c r="A194" t="s">
        <v>555</v>
      </c>
      <c r="B194" t="s">
        <v>556</v>
      </c>
      <c r="C194" t="s">
        <v>557</v>
      </c>
      <c r="AQ194">
        <v>113</v>
      </c>
      <c r="AR194">
        <v>144</v>
      </c>
      <c r="AS194">
        <v>170</v>
      </c>
      <c r="AT194">
        <v>172</v>
      </c>
      <c r="AU194">
        <v>172</v>
      </c>
      <c r="AV194">
        <v>234</v>
      </c>
      <c r="AW194">
        <v>247.3</v>
      </c>
      <c r="AX194">
        <v>254.1</v>
      </c>
      <c r="AY194">
        <v>236.20000000000002</v>
      </c>
      <c r="AZ194">
        <v>301</v>
      </c>
      <c r="BA194">
        <v>310.90000000000003</v>
      </c>
    </row>
    <row r="195" spans="1:53" x14ac:dyDescent="0.2">
      <c r="A195" t="s">
        <v>558</v>
      </c>
      <c r="B195" t="s">
        <v>559</v>
      </c>
      <c r="C195" t="s">
        <v>560</v>
      </c>
      <c r="AQ195">
        <v>800</v>
      </c>
      <c r="AR195">
        <v>300</v>
      </c>
      <c r="AS195">
        <v>150</v>
      </c>
      <c r="AT195">
        <v>150</v>
      </c>
      <c r="AU195">
        <v>250</v>
      </c>
      <c r="AV195">
        <v>180</v>
      </c>
      <c r="AW195">
        <v>200</v>
      </c>
      <c r="AX195">
        <v>200</v>
      </c>
      <c r="AY195">
        <v>200</v>
      </c>
      <c r="AZ195">
        <v>200</v>
      </c>
      <c r="BA195">
        <v>200</v>
      </c>
    </row>
    <row r="196" spans="1:53" x14ac:dyDescent="0.2">
      <c r="A196" t="s">
        <v>561</v>
      </c>
      <c r="B196" t="s">
        <v>562</v>
      </c>
      <c r="C196" t="s">
        <v>563</v>
      </c>
      <c r="AQ196">
        <v>2986</v>
      </c>
      <c r="AR196">
        <v>3033</v>
      </c>
      <c r="AS196">
        <v>3032</v>
      </c>
      <c r="AT196">
        <v>3066</v>
      </c>
      <c r="AU196">
        <v>3422</v>
      </c>
      <c r="AV196">
        <v>3572</v>
      </c>
      <c r="AW196">
        <v>3712</v>
      </c>
      <c r="AX196">
        <v>4156</v>
      </c>
      <c r="AY196">
        <v>3021</v>
      </c>
      <c r="AZ196">
        <v>3093.4</v>
      </c>
      <c r="BA196">
        <v>3232</v>
      </c>
    </row>
    <row r="197" spans="1:53" x14ac:dyDescent="0.2">
      <c r="A197" t="s">
        <v>564</v>
      </c>
      <c r="B197" t="s">
        <v>565</v>
      </c>
      <c r="C197" t="s">
        <v>566</v>
      </c>
      <c r="AQ197">
        <v>1237</v>
      </c>
      <c r="AR197">
        <v>1178</v>
      </c>
      <c r="AS197">
        <v>1370</v>
      </c>
      <c r="AT197">
        <v>1186</v>
      </c>
      <c r="AU197">
        <v>1114</v>
      </c>
      <c r="AV197">
        <v>1269</v>
      </c>
      <c r="AW197">
        <v>1507</v>
      </c>
      <c r="AX197">
        <v>1524.7</v>
      </c>
      <c r="AY197">
        <v>1082</v>
      </c>
      <c r="AZ197">
        <v>841</v>
      </c>
      <c r="BA197">
        <v>760</v>
      </c>
    </row>
    <row r="198" spans="1:53" x14ac:dyDescent="0.2">
      <c r="A198" t="s">
        <v>567</v>
      </c>
      <c r="B198" t="s">
        <v>568</v>
      </c>
      <c r="C198" t="s">
        <v>569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2">
      <c r="A199" t="s">
        <v>570</v>
      </c>
      <c r="B199" t="s">
        <v>571</v>
      </c>
      <c r="C199" t="s">
        <v>572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2">
      <c r="A200" t="s">
        <v>573</v>
      </c>
      <c r="B200" t="s">
        <v>574</v>
      </c>
      <c r="C200" t="s">
        <v>575</v>
      </c>
      <c r="AQ200">
        <v>8381.2999999999993</v>
      </c>
      <c r="AR200">
        <v>8983.5</v>
      </c>
      <c r="AS200">
        <v>9517</v>
      </c>
      <c r="AT200">
        <v>10882.9</v>
      </c>
      <c r="AU200">
        <v>12085.1</v>
      </c>
      <c r="AV200">
        <v>12657</v>
      </c>
      <c r="AW200">
        <v>13650</v>
      </c>
      <c r="AX200">
        <v>13473</v>
      </c>
      <c r="AY200">
        <v>11783.7</v>
      </c>
      <c r="AZ200">
        <v>10870.4</v>
      </c>
      <c r="BA200">
        <v>11234</v>
      </c>
    </row>
    <row r="201" spans="1:53" x14ac:dyDescent="0.2">
      <c r="A201" t="s">
        <v>578</v>
      </c>
      <c r="B201" t="s">
        <v>579</v>
      </c>
      <c r="C201" t="s">
        <v>580</v>
      </c>
      <c r="AQ201">
        <v>40512</v>
      </c>
      <c r="AR201">
        <v>42417</v>
      </c>
      <c r="AS201">
        <v>44747</v>
      </c>
      <c r="AT201">
        <v>46596</v>
      </c>
      <c r="AU201">
        <v>50347</v>
      </c>
      <c r="AV201">
        <v>54033</v>
      </c>
      <c r="AW201">
        <v>54720.4</v>
      </c>
      <c r="AX201">
        <v>42089</v>
      </c>
      <c r="AY201">
        <v>29504.600000000002</v>
      </c>
      <c r="AZ201">
        <v>26165.8</v>
      </c>
      <c r="BA201">
        <v>22178.2</v>
      </c>
    </row>
    <row r="202" spans="1:53" x14ac:dyDescent="0.2">
      <c r="A202" t="s">
        <v>581</v>
      </c>
      <c r="B202" t="s">
        <v>582</v>
      </c>
      <c r="C202" t="s">
        <v>583</v>
      </c>
      <c r="AQ202">
        <v>1200</v>
      </c>
      <c r="AR202">
        <v>1100</v>
      </c>
      <c r="AS202">
        <v>1200</v>
      </c>
      <c r="AT202">
        <v>1400</v>
      </c>
      <c r="AU202">
        <v>1337</v>
      </c>
      <c r="AV202">
        <v>1417</v>
      </c>
      <c r="AW202">
        <v>1700</v>
      </c>
      <c r="AX202">
        <v>1800</v>
      </c>
      <c r="AY202">
        <v>1900</v>
      </c>
      <c r="AZ202">
        <v>2000</v>
      </c>
      <c r="BA202">
        <v>2200</v>
      </c>
    </row>
    <row r="203" spans="1:53" x14ac:dyDescent="0.2">
      <c r="A203" t="s">
        <v>584</v>
      </c>
      <c r="B203" t="s">
        <v>585</v>
      </c>
      <c r="C203" t="s">
        <v>586</v>
      </c>
      <c r="AQ203">
        <v>146</v>
      </c>
      <c r="AR203">
        <v>190</v>
      </c>
      <c r="AS203">
        <v>205</v>
      </c>
      <c r="AT203">
        <v>307</v>
      </c>
      <c r="AU203">
        <v>310</v>
      </c>
      <c r="AV203">
        <v>202</v>
      </c>
      <c r="AW203">
        <v>326</v>
      </c>
      <c r="AX203">
        <v>247</v>
      </c>
      <c r="AY203">
        <v>621.70000000000005</v>
      </c>
      <c r="AZ203">
        <v>2112</v>
      </c>
      <c r="BA203">
        <v>5200</v>
      </c>
    </row>
    <row r="204" spans="1:53" x14ac:dyDescent="0.2">
      <c r="A204" t="s">
        <v>587</v>
      </c>
      <c r="B204" t="s">
        <v>588</v>
      </c>
      <c r="C204" t="s">
        <v>589</v>
      </c>
      <c r="AQ204">
        <v>65</v>
      </c>
      <c r="AR204">
        <v>65</v>
      </c>
      <c r="AS204">
        <v>65</v>
      </c>
      <c r="AT204">
        <v>65</v>
      </c>
      <c r="AU204">
        <v>65</v>
      </c>
      <c r="AV204">
        <v>65</v>
      </c>
      <c r="AW204">
        <v>65</v>
      </c>
      <c r="AX204">
        <v>65</v>
      </c>
      <c r="AY204">
        <v>65</v>
      </c>
      <c r="AZ204">
        <v>65</v>
      </c>
      <c r="BA204">
        <v>65</v>
      </c>
    </row>
    <row r="205" spans="1:53" x14ac:dyDescent="0.2">
      <c r="A205" t="s">
        <v>590</v>
      </c>
      <c r="B205" t="s">
        <v>591</v>
      </c>
      <c r="C205" t="s">
        <v>592</v>
      </c>
      <c r="AQ205">
        <v>150</v>
      </c>
      <c r="AR205">
        <v>150</v>
      </c>
      <c r="AS205">
        <v>150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2">
      <c r="A206" t="s">
        <v>593</v>
      </c>
      <c r="B206" t="s">
        <v>594</v>
      </c>
      <c r="C206" t="s">
        <v>595</v>
      </c>
      <c r="AQ206">
        <v>2645</v>
      </c>
      <c r="AR206">
        <v>2642</v>
      </c>
      <c r="AS206">
        <v>2476</v>
      </c>
      <c r="AT206">
        <v>2588</v>
      </c>
      <c r="AU206">
        <v>2709</v>
      </c>
      <c r="AV206">
        <v>2952</v>
      </c>
      <c r="AW206">
        <v>2934</v>
      </c>
      <c r="AX206">
        <v>2941</v>
      </c>
      <c r="AY206">
        <v>2144</v>
      </c>
      <c r="AZ206">
        <v>2298</v>
      </c>
      <c r="BA206">
        <v>2546</v>
      </c>
    </row>
    <row r="207" spans="1:53" x14ac:dyDescent="0.2">
      <c r="A207" t="s">
        <v>596</v>
      </c>
      <c r="B207" t="s">
        <v>597</v>
      </c>
      <c r="C207" t="s">
        <v>598</v>
      </c>
      <c r="AQ207">
        <v>3950</v>
      </c>
      <c r="AR207">
        <v>3771</v>
      </c>
      <c r="AS207">
        <v>3613</v>
      </c>
      <c r="AT207">
        <v>3851</v>
      </c>
      <c r="AU207">
        <v>4022</v>
      </c>
      <c r="AV207">
        <v>4040</v>
      </c>
      <c r="AW207">
        <v>4129</v>
      </c>
      <c r="AX207">
        <v>4193</v>
      </c>
      <c r="AY207">
        <v>4233</v>
      </c>
      <c r="AZ207">
        <v>4534</v>
      </c>
      <c r="BA207">
        <v>4577</v>
      </c>
    </row>
    <row r="208" spans="1:53" x14ac:dyDescent="0.2">
      <c r="A208" t="s">
        <v>599</v>
      </c>
      <c r="B208" t="s">
        <v>600</v>
      </c>
      <c r="C208" t="s">
        <v>601</v>
      </c>
      <c r="AQ208">
        <v>5006</v>
      </c>
      <c r="AR208">
        <v>5005</v>
      </c>
      <c r="AS208">
        <v>4824</v>
      </c>
      <c r="AT208">
        <v>4723</v>
      </c>
      <c r="AU208">
        <v>4804</v>
      </c>
      <c r="AV208">
        <v>4914.4000000000005</v>
      </c>
      <c r="AW208">
        <v>5150</v>
      </c>
      <c r="AX208">
        <v>5646</v>
      </c>
      <c r="AY208">
        <v>5176</v>
      </c>
      <c r="AZ208">
        <v>6000</v>
      </c>
      <c r="BA208">
        <v>9000</v>
      </c>
    </row>
    <row r="209" spans="1:53" x14ac:dyDescent="0.2">
      <c r="A209" t="s">
        <v>602</v>
      </c>
      <c r="B209" t="s">
        <v>603</v>
      </c>
      <c r="C209" t="s">
        <v>604</v>
      </c>
      <c r="AQ209">
        <v>17798</v>
      </c>
      <c r="AR209">
        <v>18671</v>
      </c>
      <c r="AS209">
        <v>17336</v>
      </c>
      <c r="AT209">
        <v>18091</v>
      </c>
      <c r="AU209">
        <v>18917</v>
      </c>
      <c r="AV209">
        <v>19294</v>
      </c>
      <c r="AW209">
        <v>18957</v>
      </c>
      <c r="AX209">
        <v>17330</v>
      </c>
      <c r="AY209">
        <v>15918</v>
      </c>
      <c r="AZ209">
        <v>16301</v>
      </c>
      <c r="BA209">
        <v>16852</v>
      </c>
    </row>
    <row r="210" spans="1:53" x14ac:dyDescent="0.2">
      <c r="A210" t="s">
        <v>605</v>
      </c>
      <c r="B210" t="s">
        <v>606</v>
      </c>
      <c r="C210" t="s">
        <v>607</v>
      </c>
      <c r="AQ210">
        <v>72</v>
      </c>
      <c r="AR210">
        <v>84</v>
      </c>
      <c r="AS210">
        <v>166</v>
      </c>
      <c r="AT210">
        <v>192</v>
      </c>
      <c r="AU210">
        <v>252</v>
      </c>
      <c r="AV210">
        <v>264</v>
      </c>
      <c r="AW210">
        <v>313.10000000000002</v>
      </c>
      <c r="AX210">
        <v>190.4</v>
      </c>
      <c r="AY210">
        <v>195</v>
      </c>
      <c r="AZ210">
        <v>288.2</v>
      </c>
      <c r="BA210">
        <v>315</v>
      </c>
    </row>
    <row r="211" spans="1:53" x14ac:dyDescent="0.2">
      <c r="A211" t="s">
        <v>712</v>
      </c>
      <c r="B211" t="s">
        <v>608</v>
      </c>
      <c r="C211" t="s">
        <v>609</v>
      </c>
      <c r="AQ211">
        <v>900</v>
      </c>
      <c r="AR211">
        <v>1026</v>
      </c>
      <c r="AS211">
        <v>1186</v>
      </c>
      <c r="AT211">
        <v>1281</v>
      </c>
      <c r="AU211">
        <v>1366</v>
      </c>
      <c r="AV211">
        <v>1422</v>
      </c>
      <c r="AW211">
        <v>1630</v>
      </c>
      <c r="AX211">
        <v>1756</v>
      </c>
      <c r="AY211">
        <v>1941</v>
      </c>
      <c r="AZ211">
        <v>2312</v>
      </c>
      <c r="BA211">
        <v>2409</v>
      </c>
    </row>
    <row r="212" spans="1:53" x14ac:dyDescent="0.2">
      <c r="A212" t="s">
        <v>610</v>
      </c>
      <c r="B212" t="s">
        <v>611</v>
      </c>
      <c r="C212" t="s">
        <v>612</v>
      </c>
      <c r="AQ212">
        <v>25544</v>
      </c>
      <c r="AR212">
        <v>29114</v>
      </c>
      <c r="AS212">
        <v>28368</v>
      </c>
      <c r="AT212">
        <v>30000</v>
      </c>
      <c r="AU212">
        <v>35628</v>
      </c>
      <c r="AV212">
        <v>39408</v>
      </c>
      <c r="AW212">
        <v>35668</v>
      </c>
      <c r="AX212">
        <v>31651</v>
      </c>
      <c r="AY212">
        <v>33562</v>
      </c>
      <c r="AZ212">
        <v>36496</v>
      </c>
      <c r="BA212">
        <v>36700</v>
      </c>
    </row>
    <row r="213" spans="1:53" x14ac:dyDescent="0.2">
      <c r="A213" t="s">
        <v>613</v>
      </c>
      <c r="B213" t="s">
        <v>614</v>
      </c>
      <c r="C213" t="s">
        <v>615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10</v>
      </c>
      <c r="AZ213">
        <v>0</v>
      </c>
      <c r="BA213">
        <v>0</v>
      </c>
    </row>
    <row r="214" spans="1:53" x14ac:dyDescent="0.2">
      <c r="A214" t="s">
        <v>616</v>
      </c>
      <c r="B214" t="s">
        <v>617</v>
      </c>
      <c r="C214" t="s">
        <v>618</v>
      </c>
      <c r="AQ214">
        <v>1090</v>
      </c>
      <c r="AR214">
        <v>1240</v>
      </c>
      <c r="AS214">
        <v>1240</v>
      </c>
      <c r="AT214">
        <v>1150</v>
      </c>
      <c r="AU214">
        <v>1150</v>
      </c>
      <c r="AV214">
        <v>1200</v>
      </c>
      <c r="AW214">
        <v>996</v>
      </c>
      <c r="AX214">
        <v>1350</v>
      </c>
      <c r="AY214">
        <v>1160</v>
      </c>
      <c r="AZ214">
        <v>1150</v>
      </c>
      <c r="BA214">
        <v>1780</v>
      </c>
    </row>
    <row r="215" spans="1:53" x14ac:dyDescent="0.2">
      <c r="A215" t="s">
        <v>619</v>
      </c>
      <c r="B215" t="s">
        <v>620</v>
      </c>
      <c r="C215" t="s">
        <v>621</v>
      </c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spans="1:53" x14ac:dyDescent="0.2">
      <c r="A216" t="s">
        <v>622</v>
      </c>
      <c r="B216" t="s">
        <v>623</v>
      </c>
      <c r="C216" t="s">
        <v>624</v>
      </c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spans="1:53" x14ac:dyDescent="0.2">
      <c r="A217" t="s">
        <v>625</v>
      </c>
      <c r="B217" t="s">
        <v>626</v>
      </c>
      <c r="C217" t="s">
        <v>627</v>
      </c>
      <c r="AQ217">
        <v>696</v>
      </c>
      <c r="AR217">
        <v>744</v>
      </c>
      <c r="AS217">
        <v>766</v>
      </c>
      <c r="AT217">
        <v>768</v>
      </c>
      <c r="AU217">
        <v>686</v>
      </c>
      <c r="AV217">
        <v>883</v>
      </c>
      <c r="AW217">
        <v>902</v>
      </c>
      <c r="AX217">
        <v>958</v>
      </c>
      <c r="AY217">
        <v>870</v>
      </c>
      <c r="AZ217">
        <v>791</v>
      </c>
      <c r="BA217">
        <v>827</v>
      </c>
    </row>
    <row r="218" spans="1:53" x14ac:dyDescent="0.2">
      <c r="A218" t="s">
        <v>628</v>
      </c>
      <c r="B218" t="s">
        <v>629</v>
      </c>
      <c r="C218" t="s">
        <v>630</v>
      </c>
      <c r="AQ218">
        <v>5724</v>
      </c>
      <c r="AR218">
        <v>6024</v>
      </c>
      <c r="AS218">
        <v>6480</v>
      </c>
      <c r="AT218">
        <v>6564</v>
      </c>
      <c r="AU218">
        <v>6696</v>
      </c>
      <c r="AV218">
        <v>6932</v>
      </c>
      <c r="AW218">
        <v>7052</v>
      </c>
      <c r="AX218">
        <v>7559</v>
      </c>
      <c r="AY218">
        <v>7514</v>
      </c>
      <c r="AZ218">
        <v>8070</v>
      </c>
      <c r="BA218">
        <v>7530</v>
      </c>
    </row>
    <row r="219" spans="1:53" x14ac:dyDescent="0.2">
      <c r="A219" t="s">
        <v>631</v>
      </c>
      <c r="B219" t="s">
        <v>632</v>
      </c>
      <c r="C219" t="s">
        <v>633</v>
      </c>
      <c r="AQ219">
        <v>29959</v>
      </c>
      <c r="AR219">
        <v>32758</v>
      </c>
      <c r="AS219">
        <v>35095</v>
      </c>
      <c r="AT219">
        <v>38796</v>
      </c>
      <c r="AU219">
        <v>42787</v>
      </c>
      <c r="AV219">
        <v>47400</v>
      </c>
      <c r="AW219">
        <v>49256</v>
      </c>
      <c r="AX219">
        <v>51431.9</v>
      </c>
      <c r="AY219">
        <v>53973</v>
      </c>
      <c r="AZ219">
        <v>62737</v>
      </c>
      <c r="BA219">
        <v>63405</v>
      </c>
    </row>
    <row r="220" spans="1:53" x14ac:dyDescent="0.2">
      <c r="A220" t="s">
        <v>634</v>
      </c>
      <c r="B220" t="s">
        <v>635</v>
      </c>
      <c r="C220" t="s">
        <v>636</v>
      </c>
      <c r="AQ220">
        <v>450</v>
      </c>
      <c r="AR220">
        <v>450</v>
      </c>
      <c r="AS220">
        <v>450</v>
      </c>
      <c r="AT220">
        <v>550</v>
      </c>
      <c r="AU220">
        <v>650</v>
      </c>
      <c r="AV220">
        <v>800</v>
      </c>
      <c r="AW220">
        <v>941</v>
      </c>
      <c r="AX220">
        <v>1025</v>
      </c>
      <c r="AY220">
        <v>1100</v>
      </c>
      <c r="AZ220">
        <v>1140</v>
      </c>
      <c r="BA220">
        <v>1500</v>
      </c>
    </row>
    <row r="221" spans="1:53" x14ac:dyDescent="0.2">
      <c r="A221" t="s">
        <v>637</v>
      </c>
      <c r="B221" t="s">
        <v>638</v>
      </c>
      <c r="C221" t="s">
        <v>639</v>
      </c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spans="1:53" x14ac:dyDescent="0.2">
      <c r="A222" t="s">
        <v>640</v>
      </c>
      <c r="B222" t="s">
        <v>641</v>
      </c>
      <c r="C222" t="s">
        <v>642</v>
      </c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spans="1:53" x14ac:dyDescent="0.2">
      <c r="A223" t="s">
        <v>643</v>
      </c>
      <c r="B223" t="s">
        <v>644</v>
      </c>
      <c r="C223" t="s">
        <v>645</v>
      </c>
      <c r="AQ223">
        <v>434</v>
      </c>
      <c r="AR223">
        <v>502</v>
      </c>
      <c r="AS223">
        <v>507</v>
      </c>
      <c r="AT223">
        <v>559</v>
      </c>
      <c r="AU223">
        <v>630</v>
      </c>
      <c r="AV223">
        <v>630</v>
      </c>
      <c r="AW223">
        <v>995.80000000000007</v>
      </c>
      <c r="AX223">
        <v>1193.4000000000001</v>
      </c>
      <c r="AY223">
        <v>1162.2</v>
      </c>
      <c r="AZ223">
        <v>1347.3</v>
      </c>
      <c r="BA223">
        <v>1666.2</v>
      </c>
    </row>
    <row r="224" spans="1:53" x14ac:dyDescent="0.2">
      <c r="A224" t="s">
        <v>646</v>
      </c>
      <c r="B224" t="s">
        <v>647</v>
      </c>
      <c r="C224" t="s">
        <v>648</v>
      </c>
      <c r="AQ224">
        <v>5497</v>
      </c>
      <c r="AR224">
        <v>6756</v>
      </c>
      <c r="AS224">
        <v>8860</v>
      </c>
      <c r="AT224">
        <v>10708</v>
      </c>
      <c r="AU224">
        <v>10644</v>
      </c>
      <c r="AV224">
        <v>13740</v>
      </c>
      <c r="AW224">
        <v>15000</v>
      </c>
      <c r="AX224">
        <v>14918</v>
      </c>
      <c r="AY224">
        <v>9475.7000000000007</v>
      </c>
      <c r="AZ224">
        <v>9456</v>
      </c>
      <c r="BA224">
        <v>10515.300000000001</v>
      </c>
    </row>
    <row r="225" spans="1:53" x14ac:dyDescent="0.2">
      <c r="A225" t="s">
        <v>649</v>
      </c>
      <c r="B225" t="s">
        <v>650</v>
      </c>
      <c r="C225" t="s">
        <v>651</v>
      </c>
      <c r="AQ225">
        <v>6100</v>
      </c>
      <c r="AR225">
        <v>6500</v>
      </c>
      <c r="AS225">
        <v>8800</v>
      </c>
      <c r="AT225">
        <v>9800</v>
      </c>
      <c r="AU225">
        <v>10000</v>
      </c>
      <c r="AV225">
        <v>12600</v>
      </c>
      <c r="AW225">
        <v>16000</v>
      </c>
      <c r="AX225">
        <v>21884.600000000002</v>
      </c>
      <c r="AY225">
        <v>18997.100000000002</v>
      </c>
      <c r="AZ225">
        <v>18000</v>
      </c>
      <c r="BA225">
        <v>18000</v>
      </c>
    </row>
    <row r="226" spans="1:53" x14ac:dyDescent="0.2">
      <c r="A226" t="s">
        <v>652</v>
      </c>
      <c r="B226" t="s">
        <v>653</v>
      </c>
      <c r="C226" t="s">
        <v>654</v>
      </c>
      <c r="AQ226">
        <v>11854</v>
      </c>
      <c r="AR226">
        <v>11369</v>
      </c>
      <c r="AS226">
        <v>11663</v>
      </c>
      <c r="AT226">
        <v>11712</v>
      </c>
      <c r="AU226">
        <v>11567</v>
      </c>
      <c r="AV226">
        <v>12143</v>
      </c>
      <c r="AW226">
        <v>12570.800000000001</v>
      </c>
      <c r="AX226">
        <v>10546.6</v>
      </c>
      <c r="AY226">
        <v>7770.5</v>
      </c>
      <c r="AZ226">
        <v>7894.3</v>
      </c>
      <c r="BA226">
        <v>8529</v>
      </c>
    </row>
    <row r="227" spans="1:53" x14ac:dyDescent="0.2">
      <c r="A227" t="s">
        <v>655</v>
      </c>
      <c r="B227" t="s">
        <v>656</v>
      </c>
      <c r="C227" t="s">
        <v>657</v>
      </c>
      <c r="AQ227">
        <v>88900</v>
      </c>
      <c r="AR227">
        <v>89732</v>
      </c>
      <c r="AS227">
        <v>92843</v>
      </c>
      <c r="AT227">
        <v>97434</v>
      </c>
      <c r="AU227">
        <v>99319</v>
      </c>
      <c r="AV227">
        <v>98167</v>
      </c>
      <c r="AW227">
        <v>95463.7</v>
      </c>
      <c r="AX227">
        <v>86310</v>
      </c>
      <c r="AY227">
        <v>63907</v>
      </c>
      <c r="AZ227">
        <v>66447</v>
      </c>
      <c r="BA227">
        <v>67895.100000000006</v>
      </c>
    </row>
    <row r="228" spans="1:53" x14ac:dyDescent="0.2">
      <c r="A228" t="s">
        <v>658</v>
      </c>
      <c r="B228" t="s">
        <v>659</v>
      </c>
      <c r="C228" t="s">
        <v>660</v>
      </c>
      <c r="AQ228">
        <v>549</v>
      </c>
      <c r="AR228">
        <v>410</v>
      </c>
      <c r="AS228">
        <v>430</v>
      </c>
      <c r="AT228">
        <v>599</v>
      </c>
      <c r="AU228">
        <v>642</v>
      </c>
      <c r="AV228">
        <v>650</v>
      </c>
      <c r="AW228">
        <v>620</v>
      </c>
      <c r="AX228">
        <v>620</v>
      </c>
      <c r="AY228">
        <v>620</v>
      </c>
      <c r="AZ228">
        <v>620</v>
      </c>
      <c r="BA228">
        <v>620</v>
      </c>
    </row>
    <row r="229" spans="1:53" x14ac:dyDescent="0.2">
      <c r="A229" t="s">
        <v>661</v>
      </c>
      <c r="B229" t="s">
        <v>662</v>
      </c>
      <c r="C229" t="s">
        <v>663</v>
      </c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spans="1:53" x14ac:dyDescent="0.2">
      <c r="A230" t="s">
        <v>664</v>
      </c>
      <c r="B230" t="s">
        <v>665</v>
      </c>
      <c r="C230" t="s">
        <v>666</v>
      </c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spans="1:53" x14ac:dyDescent="0.2">
      <c r="A231" t="s">
        <v>667</v>
      </c>
      <c r="B231" t="s">
        <v>668</v>
      </c>
      <c r="C231" t="s">
        <v>669</v>
      </c>
      <c r="AQ231">
        <v>3722</v>
      </c>
      <c r="AR231">
        <v>3927</v>
      </c>
      <c r="AS231">
        <v>4063</v>
      </c>
      <c r="AT231">
        <v>4789.3</v>
      </c>
      <c r="AU231">
        <v>5067.9000000000005</v>
      </c>
      <c r="AV231">
        <v>5582.8</v>
      </c>
      <c r="AW231">
        <v>6500</v>
      </c>
      <c r="AX231">
        <v>6600</v>
      </c>
      <c r="AY231">
        <v>6850</v>
      </c>
      <c r="AZ231">
        <v>6800</v>
      </c>
      <c r="BA231">
        <v>6698</v>
      </c>
    </row>
    <row r="232" spans="1:53" x14ac:dyDescent="0.2">
      <c r="A232" t="s">
        <v>670</v>
      </c>
      <c r="B232" t="s">
        <v>671</v>
      </c>
      <c r="C232" t="s">
        <v>672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</row>
    <row r="233" spans="1:53" x14ac:dyDescent="0.2">
      <c r="A233" t="s">
        <v>673</v>
      </c>
      <c r="B233" t="s">
        <v>674</v>
      </c>
      <c r="C233" t="s">
        <v>675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>
        <v>7428</v>
      </c>
      <c r="AR233">
        <v>6072</v>
      </c>
      <c r="AS233">
        <v>4442</v>
      </c>
      <c r="AT233">
        <v>4994</v>
      </c>
      <c r="AU233">
        <v>5768</v>
      </c>
      <c r="AV233">
        <v>7752.4000000000005</v>
      </c>
      <c r="AW233">
        <v>8083.9000000000005</v>
      </c>
      <c r="AX233">
        <v>8044.1</v>
      </c>
      <c r="AY233">
        <v>7900</v>
      </c>
      <c r="AZ233">
        <v>7120</v>
      </c>
      <c r="BA233">
        <v>7760</v>
      </c>
    </row>
    <row r="234" spans="1:53" x14ac:dyDescent="0.2">
      <c r="A234" t="s">
        <v>676</v>
      </c>
      <c r="B234" t="s">
        <v>677</v>
      </c>
      <c r="C234" t="s">
        <v>678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>
        <v>16073</v>
      </c>
      <c r="AR234">
        <v>21121</v>
      </c>
      <c r="AS234">
        <v>24132</v>
      </c>
      <c r="AT234">
        <v>25320</v>
      </c>
      <c r="AU234">
        <v>27708</v>
      </c>
      <c r="AV234">
        <v>31284</v>
      </c>
      <c r="AW234">
        <v>37102</v>
      </c>
      <c r="AX234">
        <v>40009</v>
      </c>
      <c r="AY234">
        <v>48810</v>
      </c>
      <c r="AZ234">
        <v>55801</v>
      </c>
      <c r="BA234">
        <v>58994</v>
      </c>
    </row>
    <row r="235" spans="1:53" x14ac:dyDescent="0.2">
      <c r="A235" t="s">
        <v>679</v>
      </c>
      <c r="B235" t="s">
        <v>680</v>
      </c>
      <c r="C235" t="s">
        <v>681</v>
      </c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spans="1:53" x14ac:dyDescent="0.2">
      <c r="A236" t="s">
        <v>682</v>
      </c>
      <c r="B236" t="s">
        <v>683</v>
      </c>
      <c r="C236" t="s">
        <v>684</v>
      </c>
      <c r="AQ236">
        <v>1491</v>
      </c>
      <c r="AR236">
        <v>1561</v>
      </c>
      <c r="AS236">
        <v>1541</v>
      </c>
      <c r="AT236">
        <v>1573</v>
      </c>
      <c r="AU236">
        <v>1507</v>
      </c>
      <c r="AV236">
        <v>1460</v>
      </c>
      <c r="AW236">
        <v>1728</v>
      </c>
      <c r="AX236">
        <v>2111</v>
      </c>
      <c r="AY236">
        <v>2118</v>
      </c>
      <c r="AZ236">
        <v>3500</v>
      </c>
      <c r="BA236">
        <v>3500</v>
      </c>
    </row>
    <row r="237" spans="1:53" x14ac:dyDescent="0.2">
      <c r="A237" t="s">
        <v>685</v>
      </c>
      <c r="B237" t="s">
        <v>686</v>
      </c>
      <c r="C237" t="s">
        <v>687</v>
      </c>
    </row>
    <row r="238" spans="1:53" x14ac:dyDescent="0.2">
      <c r="A238" t="s">
        <v>688</v>
      </c>
      <c r="B238" t="s">
        <v>689</v>
      </c>
      <c r="C238" t="s">
        <v>690</v>
      </c>
      <c r="AQ238">
        <v>215</v>
      </c>
      <c r="AR238">
        <v>230</v>
      </c>
      <c r="AS238">
        <v>450</v>
      </c>
      <c r="AT238">
        <v>497</v>
      </c>
      <c r="AU238">
        <v>580</v>
      </c>
      <c r="AV238">
        <v>540</v>
      </c>
      <c r="AW238">
        <v>540</v>
      </c>
      <c r="AX238">
        <v>560</v>
      </c>
      <c r="AY238">
        <v>880</v>
      </c>
      <c r="AZ238">
        <v>1127</v>
      </c>
      <c r="BA238">
        <v>1200</v>
      </c>
    </row>
    <row r="239" spans="1:53" x14ac:dyDescent="0.2">
      <c r="A239" t="s">
        <v>691</v>
      </c>
      <c r="B239" t="s">
        <v>692</v>
      </c>
      <c r="C239" t="s">
        <v>693</v>
      </c>
      <c r="AQ239">
        <v>552</v>
      </c>
      <c r="AR239">
        <v>500</v>
      </c>
      <c r="AS239">
        <v>400</v>
      </c>
      <c r="AT239">
        <v>500</v>
      </c>
      <c r="AU239">
        <v>600</v>
      </c>
      <c r="AV239">
        <v>700</v>
      </c>
      <c r="AW239">
        <v>400</v>
      </c>
      <c r="AX239">
        <v>400</v>
      </c>
      <c r="AY239">
        <v>700</v>
      </c>
      <c r="AZ239">
        <v>800</v>
      </c>
      <c r="BA239">
        <v>1000</v>
      </c>
    </row>
    <row r="241" spans="1:53" x14ac:dyDescent="0.2">
      <c r="A241" s="12" t="s">
        <v>793</v>
      </c>
      <c r="AQ241">
        <f>SUM(AQ2:AQ239)</f>
        <v>1729278.7</v>
      </c>
      <c r="AR241">
        <f t="shared" ref="AR241:BA241" si="0">SUM(AR2:AR239)</f>
        <v>1843787.4000000004</v>
      </c>
      <c r="AS241">
        <f t="shared" si="0"/>
        <v>2021559.9</v>
      </c>
      <c r="AT241">
        <f t="shared" si="0"/>
        <v>2187359.6</v>
      </c>
      <c r="AU241">
        <f t="shared" si="0"/>
        <v>2353985.9</v>
      </c>
      <c r="AV241">
        <f t="shared" si="0"/>
        <v>2617181.9000000004</v>
      </c>
      <c r="AW241">
        <f t="shared" si="0"/>
        <v>2813554.1</v>
      </c>
      <c r="AX241">
        <f t="shared" si="0"/>
        <v>2844729.4999999995</v>
      </c>
      <c r="AY241">
        <f t="shared" si="0"/>
        <v>3030172.9000000013</v>
      </c>
      <c r="AZ241">
        <f t="shared" si="0"/>
        <v>3332220.6</v>
      </c>
      <c r="BA241">
        <f t="shared" si="0"/>
        <v>3622789</v>
      </c>
    </row>
  </sheetData>
  <phoneticPr fontId="2"/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241"/>
  <sheetViews>
    <sheetView workbookViewId="0">
      <pane xSplit="3" ySplit="2" topLeftCell="D79" activePane="bottomRight" state="frozen"/>
      <selection pane="topRight" activeCell="D1" sqref="D1"/>
      <selection pane="bottomLeft" activeCell="A3" sqref="A3"/>
      <selection pane="bottomRight" activeCell="D1" sqref="D1:K1048576"/>
    </sheetView>
  </sheetViews>
  <sheetFormatPr baseColWidth="10" defaultRowHeight="16" x14ac:dyDescent="0.2"/>
  <cols>
    <col min="1" max="1" width="23.85546875" bestFit="1" customWidth="1"/>
    <col min="4" max="11" width="7.7109375" hidden="1" customWidth="1"/>
    <col min="12" max="53" width="7.7109375" customWidth="1"/>
    <col min="55" max="55" width="10.85546875" bestFit="1" customWidth="1"/>
  </cols>
  <sheetData>
    <row r="1" spans="1:55" x14ac:dyDescent="0.2">
      <c r="A1" s="2" t="s">
        <v>697</v>
      </c>
      <c r="B1" t="s">
        <v>726</v>
      </c>
      <c r="D1" s="2" t="s">
        <v>800</v>
      </c>
    </row>
    <row r="2" spans="1:55" x14ac:dyDescent="0.2">
      <c r="A2" s="1" t="s">
        <v>0</v>
      </c>
      <c r="B2" s="1" t="s">
        <v>1</v>
      </c>
      <c r="C2" s="1" t="s">
        <v>2</v>
      </c>
      <c r="D2">
        <v>1962</v>
      </c>
      <c r="E2">
        <v>1963</v>
      </c>
      <c r="F2">
        <v>1964</v>
      </c>
      <c r="G2">
        <v>1965</v>
      </c>
      <c r="H2">
        <v>1966</v>
      </c>
      <c r="I2">
        <v>1967</v>
      </c>
      <c r="J2">
        <v>1968</v>
      </c>
      <c r="K2">
        <v>1969</v>
      </c>
      <c r="L2">
        <v>1970</v>
      </c>
      <c r="M2">
        <v>1971</v>
      </c>
      <c r="N2">
        <v>1972</v>
      </c>
      <c r="O2">
        <v>1973</v>
      </c>
      <c r="P2">
        <v>1974</v>
      </c>
      <c r="Q2">
        <v>1975</v>
      </c>
      <c r="R2">
        <v>1976</v>
      </c>
      <c r="S2">
        <v>1977</v>
      </c>
      <c r="T2">
        <v>1978</v>
      </c>
      <c r="U2">
        <v>1979</v>
      </c>
      <c r="V2">
        <v>1980</v>
      </c>
      <c r="W2">
        <v>1981</v>
      </c>
      <c r="X2">
        <v>1982</v>
      </c>
      <c r="Y2">
        <v>1983</v>
      </c>
      <c r="Z2">
        <v>1984</v>
      </c>
      <c r="AA2">
        <v>1985</v>
      </c>
      <c r="AB2">
        <v>1986</v>
      </c>
      <c r="AC2">
        <v>1987</v>
      </c>
      <c r="AD2">
        <v>1988</v>
      </c>
      <c r="AE2">
        <v>1989</v>
      </c>
      <c r="AF2">
        <v>1990</v>
      </c>
      <c r="AG2">
        <v>1991</v>
      </c>
      <c r="AH2">
        <v>1992</v>
      </c>
      <c r="AI2">
        <v>1993</v>
      </c>
      <c r="AJ2">
        <v>1994</v>
      </c>
      <c r="AK2">
        <v>1995</v>
      </c>
      <c r="AL2">
        <v>1996</v>
      </c>
      <c r="AM2">
        <v>1997</v>
      </c>
      <c r="AN2">
        <v>1998</v>
      </c>
      <c r="AO2">
        <v>1999</v>
      </c>
      <c r="AP2">
        <v>2000</v>
      </c>
      <c r="AQ2">
        <v>2001</v>
      </c>
      <c r="AR2">
        <v>2002</v>
      </c>
      <c r="AS2">
        <v>2003</v>
      </c>
      <c r="AT2">
        <v>2004</v>
      </c>
      <c r="AU2">
        <v>2005</v>
      </c>
      <c r="AV2">
        <v>2006</v>
      </c>
      <c r="AW2">
        <v>2007</v>
      </c>
      <c r="AX2">
        <v>2008</v>
      </c>
      <c r="AY2">
        <v>2009</v>
      </c>
      <c r="AZ2">
        <v>2010</v>
      </c>
      <c r="BA2">
        <v>2011</v>
      </c>
    </row>
    <row r="3" spans="1:55" x14ac:dyDescent="0.2">
      <c r="A3" t="s">
        <v>3</v>
      </c>
      <c r="B3" t="s">
        <v>4</v>
      </c>
      <c r="C3" t="s">
        <v>5</v>
      </c>
      <c r="D3" s="4">
        <v>8.1824740000000009</v>
      </c>
      <c r="E3" s="4">
        <v>0.18562800000000002</v>
      </c>
      <c r="F3" s="4">
        <v>1.0325609999999998</v>
      </c>
      <c r="G3" s="4">
        <v>1.8785620000000001</v>
      </c>
      <c r="H3" s="4">
        <v>1.6506870000000002</v>
      </c>
      <c r="I3" s="4">
        <v>1.8358120000000002</v>
      </c>
      <c r="J3" s="4">
        <v>1.2333120000000002</v>
      </c>
      <c r="K3" s="4">
        <v>1.7254960000000001</v>
      </c>
      <c r="L3" s="4">
        <v>7.5531000000000001E-2</v>
      </c>
      <c r="M3" s="4">
        <v>0.108574</v>
      </c>
      <c r="N3" s="4">
        <v>0.22470300000000001</v>
      </c>
      <c r="O3" s="4">
        <v>0.22293700000000002</v>
      </c>
      <c r="P3" s="4">
        <v>0</v>
      </c>
      <c r="Q3" s="4">
        <v>0</v>
      </c>
      <c r="R3" s="4">
        <v>6.1499999999999999E-2</v>
      </c>
      <c r="S3" s="4">
        <v>60.071288000000003</v>
      </c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C3" s="5"/>
    </row>
    <row r="4" spans="1:55" x14ac:dyDescent="0.2">
      <c r="A4" t="s">
        <v>6</v>
      </c>
      <c r="B4" t="s">
        <v>7</v>
      </c>
      <c r="C4" t="s">
        <v>8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4">
        <v>473.51468800000004</v>
      </c>
      <c r="AM4" s="4">
        <v>570.82553599999994</v>
      </c>
      <c r="AN4" s="4">
        <v>769.07136400000013</v>
      </c>
      <c r="AO4" s="4">
        <v>909.59422500000005</v>
      </c>
      <c r="AP4" s="4">
        <v>1189.7302320000001</v>
      </c>
      <c r="AQ4" s="4">
        <v>1354.811768</v>
      </c>
      <c r="AR4" s="4">
        <v>1312.474508</v>
      </c>
      <c r="AS4" s="4">
        <v>1283.0406359999999</v>
      </c>
      <c r="AT4" s="4">
        <v>1284.9915619999999</v>
      </c>
      <c r="AU4" s="4">
        <v>1666.6626140000001</v>
      </c>
      <c r="AV4" s="4">
        <v>1594.853511</v>
      </c>
      <c r="AW4" s="4">
        <v>1069.803856</v>
      </c>
      <c r="AX4" s="4">
        <v>1079.9689150000002</v>
      </c>
      <c r="AY4" s="5"/>
      <c r="AZ4" s="5"/>
      <c r="BA4" s="5"/>
      <c r="BC4" s="5"/>
    </row>
    <row r="5" spans="1:55" x14ac:dyDescent="0.2">
      <c r="A5" t="s">
        <v>9</v>
      </c>
      <c r="B5" t="s">
        <v>10</v>
      </c>
      <c r="C5" t="s">
        <v>11</v>
      </c>
      <c r="D5" s="5"/>
      <c r="E5" s="5"/>
      <c r="F5" s="5"/>
      <c r="G5" s="5"/>
      <c r="H5" s="4">
        <v>10.033777000000001</v>
      </c>
      <c r="I5" s="5"/>
      <c r="J5" s="4">
        <v>10.467600000000001</v>
      </c>
      <c r="K5" s="4">
        <v>182.74696</v>
      </c>
      <c r="L5" s="4">
        <v>498.74531200000007</v>
      </c>
      <c r="M5" s="4">
        <v>544.79635199999996</v>
      </c>
      <c r="N5" s="5"/>
      <c r="O5" s="4">
        <v>1123.0659840000001</v>
      </c>
      <c r="P5" s="4">
        <v>1813.5690240000001</v>
      </c>
      <c r="Q5" s="4">
        <v>1981.4632960000001</v>
      </c>
      <c r="R5" s="4">
        <v>2130.4591359999999</v>
      </c>
      <c r="S5" s="4">
        <v>2190.2812159999999</v>
      </c>
      <c r="T5" s="4">
        <v>1793.7057280000001</v>
      </c>
      <c r="U5" s="4">
        <v>1127.70624</v>
      </c>
      <c r="V5" s="4">
        <v>962.07756800000004</v>
      </c>
      <c r="W5" s="4">
        <v>1080.6405120000002</v>
      </c>
      <c r="X5" s="4">
        <v>2953.4126080000001</v>
      </c>
      <c r="Y5" s="4">
        <v>3353.523968</v>
      </c>
      <c r="Z5" s="4">
        <v>3424.3607040000002</v>
      </c>
      <c r="AA5" s="4">
        <v>2678.7622400000005</v>
      </c>
      <c r="AB5" s="4">
        <v>2819.863296</v>
      </c>
      <c r="AC5" s="4">
        <v>1663.1877120000001</v>
      </c>
      <c r="AD5" s="4">
        <v>1019.8791040000001</v>
      </c>
      <c r="AE5" s="4">
        <v>2099.2601600000003</v>
      </c>
      <c r="AF5" s="4">
        <v>1677.7573120000002</v>
      </c>
      <c r="AG5" s="4">
        <v>1558.3168000000001</v>
      </c>
      <c r="AH5" s="4">
        <v>1644.1757439999999</v>
      </c>
      <c r="AI5" s="4">
        <v>1426.55872</v>
      </c>
      <c r="AJ5" s="4">
        <v>2174.887424</v>
      </c>
      <c r="AK5" s="4">
        <v>2026.9182720000001</v>
      </c>
      <c r="AL5" s="4">
        <v>1491.6756480000001</v>
      </c>
      <c r="AM5" s="4">
        <v>720.82092800000009</v>
      </c>
      <c r="AN5" s="4">
        <v>504.10111999999998</v>
      </c>
      <c r="AO5" s="4">
        <v>704.92388700000004</v>
      </c>
      <c r="AP5" s="4">
        <v>1058.9836850000002</v>
      </c>
      <c r="AQ5" s="4">
        <v>1025.9230480000001</v>
      </c>
      <c r="AR5" s="4">
        <v>1811.195209</v>
      </c>
      <c r="AS5" s="4">
        <v>3078.5640810000004</v>
      </c>
      <c r="AT5" s="4">
        <v>1346.006138</v>
      </c>
      <c r="AU5" s="4">
        <v>677.34273800000005</v>
      </c>
      <c r="AV5" s="4">
        <v>592.6323910000001</v>
      </c>
      <c r="AW5" s="4">
        <v>385.63452100000001</v>
      </c>
      <c r="AX5" s="5"/>
      <c r="AY5" s="5"/>
      <c r="AZ5" s="5"/>
      <c r="BA5" s="5"/>
      <c r="BC5" s="5"/>
    </row>
    <row r="6" spans="1:55" x14ac:dyDescent="0.2">
      <c r="A6" t="s">
        <v>12</v>
      </c>
      <c r="B6" t="s">
        <v>13</v>
      </c>
      <c r="C6" t="s">
        <v>14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C6" s="5"/>
    </row>
    <row r="7" spans="1:55" x14ac:dyDescent="0.2">
      <c r="A7" t="s">
        <v>15</v>
      </c>
      <c r="B7" t="s">
        <v>16</v>
      </c>
      <c r="C7" t="s">
        <v>17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4">
        <v>54.486559999999997</v>
      </c>
      <c r="AL7" s="4">
        <v>60.362984000000004</v>
      </c>
      <c r="AM7" s="4">
        <v>65.253500000000003</v>
      </c>
      <c r="AN7" s="4">
        <v>85.148352000000003</v>
      </c>
      <c r="AO7" s="4">
        <v>87.464572000000004</v>
      </c>
      <c r="AP7" s="4">
        <v>103.928455</v>
      </c>
      <c r="AQ7" s="4">
        <v>107.65612400000001</v>
      </c>
      <c r="AR7" s="4">
        <v>114.80396800000001</v>
      </c>
      <c r="AS7" s="4">
        <v>96.610233000000008</v>
      </c>
      <c r="AT7" s="4">
        <v>173.528491</v>
      </c>
      <c r="AU7" s="5"/>
      <c r="AV7" s="5"/>
      <c r="AW7" s="5"/>
      <c r="AX7" s="5"/>
      <c r="AY7" s="5"/>
      <c r="AZ7" s="5"/>
      <c r="BA7" s="5"/>
      <c r="BC7" s="5"/>
    </row>
    <row r="8" spans="1:55" x14ac:dyDescent="0.2">
      <c r="A8" t="s">
        <v>18</v>
      </c>
      <c r="B8" t="s">
        <v>19</v>
      </c>
      <c r="C8" t="s">
        <v>20</v>
      </c>
      <c r="D8" s="4">
        <v>2.5951770000000001</v>
      </c>
      <c r="E8" s="5"/>
      <c r="F8" s="5"/>
      <c r="G8" s="5"/>
      <c r="H8" s="5"/>
      <c r="I8" s="5"/>
      <c r="J8" s="5"/>
      <c r="K8" s="4">
        <v>3.5189790000000003</v>
      </c>
      <c r="L8" s="4">
        <v>4.2565919999999995</v>
      </c>
      <c r="M8" s="4">
        <v>5.5191290000000004</v>
      </c>
      <c r="N8" s="4">
        <v>5.5512940000000004</v>
      </c>
      <c r="O8" s="4">
        <v>5.9883140000000008</v>
      </c>
      <c r="P8" s="4">
        <v>5.5844480000000001</v>
      </c>
      <c r="Q8" s="5"/>
      <c r="R8" s="5"/>
      <c r="S8" s="5"/>
      <c r="T8" s="5"/>
      <c r="U8" s="5"/>
      <c r="V8" s="5"/>
      <c r="W8" s="5"/>
      <c r="X8" s="5"/>
      <c r="Y8" s="5"/>
      <c r="Z8" s="5"/>
      <c r="AA8" s="4">
        <v>2.5727120000000001</v>
      </c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C8" s="5"/>
    </row>
    <row r="9" spans="1:55" x14ac:dyDescent="0.2">
      <c r="A9" t="s">
        <v>21</v>
      </c>
      <c r="B9" t="s">
        <v>22</v>
      </c>
      <c r="C9" t="s">
        <v>23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4">
        <v>1.5250140000000001</v>
      </c>
      <c r="AQ9" s="5"/>
      <c r="AR9" s="4">
        <v>1.5870000000000001E-3</v>
      </c>
      <c r="AS9" s="4">
        <v>0.11627700000000001</v>
      </c>
      <c r="AT9" s="4">
        <v>1.1785E-2</v>
      </c>
      <c r="AU9" s="5"/>
      <c r="AV9" s="4">
        <v>4.17E-4</v>
      </c>
      <c r="AW9" s="4">
        <v>2.1857000000000001E-2</v>
      </c>
      <c r="AX9" s="4">
        <v>4.6100000000000004E-4</v>
      </c>
      <c r="AY9" s="5"/>
      <c r="AZ9" s="5"/>
      <c r="BA9" s="5"/>
      <c r="BC9" s="5"/>
    </row>
    <row r="10" spans="1:55" x14ac:dyDescent="0.2">
      <c r="A10" t="s">
        <v>24</v>
      </c>
      <c r="B10" t="s">
        <v>25</v>
      </c>
      <c r="C10" t="s">
        <v>26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4">
        <v>0</v>
      </c>
      <c r="P10" s="4">
        <v>0</v>
      </c>
      <c r="Q10" s="4">
        <v>0</v>
      </c>
      <c r="R10" s="5"/>
      <c r="S10" s="4">
        <v>2.0925000000000003E-2</v>
      </c>
      <c r="T10" s="4">
        <v>4.2921000000000001E-2</v>
      </c>
      <c r="U10" s="5"/>
      <c r="V10" s="5"/>
      <c r="W10" s="4">
        <v>19.496220000000001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4">
        <v>44.927252000000003</v>
      </c>
      <c r="AP10" s="4">
        <v>49.767987999999995</v>
      </c>
      <c r="AQ10" s="5"/>
      <c r="AR10" s="5"/>
      <c r="AS10" s="5"/>
      <c r="AT10" s="5"/>
      <c r="AU10" s="4">
        <v>8.6299639999999993</v>
      </c>
      <c r="AV10" s="4">
        <v>96.682466000000005</v>
      </c>
      <c r="AW10" s="4">
        <v>67.915410000000008</v>
      </c>
      <c r="AX10" s="5"/>
      <c r="AY10" s="5"/>
      <c r="AZ10" s="5"/>
      <c r="BA10" s="5"/>
      <c r="BC10" s="5"/>
    </row>
    <row r="11" spans="1:55" x14ac:dyDescent="0.2">
      <c r="A11" t="s">
        <v>27</v>
      </c>
      <c r="B11" t="s">
        <v>28</v>
      </c>
      <c r="C11" t="s">
        <v>29</v>
      </c>
      <c r="D11" s="4">
        <v>4.7393000000000001</v>
      </c>
      <c r="E11" s="4">
        <v>0.52979999999999994</v>
      </c>
      <c r="F11" s="4">
        <v>3.1831990000000001</v>
      </c>
      <c r="G11" s="4">
        <v>8.0116000000000007E-2</v>
      </c>
      <c r="H11" s="4">
        <v>1.185521</v>
      </c>
      <c r="I11" s="4">
        <v>1.7386190000000001</v>
      </c>
      <c r="J11" s="4">
        <v>1.6051120000000001</v>
      </c>
      <c r="K11" s="4">
        <v>345.40582400000005</v>
      </c>
      <c r="L11" s="4">
        <v>300.21647999999999</v>
      </c>
      <c r="M11" s="4">
        <v>25.395186000000002</v>
      </c>
      <c r="N11" s="4">
        <v>6.0530990000000005</v>
      </c>
      <c r="O11" s="4">
        <v>3.2630620000000001</v>
      </c>
      <c r="P11" s="4">
        <v>11.490845999999999</v>
      </c>
      <c r="Q11" s="4">
        <v>30.533342000000001</v>
      </c>
      <c r="R11" s="4">
        <v>2.025045</v>
      </c>
      <c r="S11" s="4">
        <v>2.9373659999999999</v>
      </c>
      <c r="T11" s="4">
        <v>3.166112</v>
      </c>
      <c r="U11" s="4">
        <v>199.903312</v>
      </c>
      <c r="V11" s="4">
        <v>235.68158400000002</v>
      </c>
      <c r="W11" s="4">
        <v>34.144596</v>
      </c>
      <c r="X11" s="4">
        <v>1.6961620000000002</v>
      </c>
      <c r="Y11" s="4">
        <v>1.515652</v>
      </c>
      <c r="Z11" s="4">
        <v>1.8812329999999999</v>
      </c>
      <c r="AA11" s="4">
        <v>0.73818700000000004</v>
      </c>
      <c r="AB11" s="4">
        <v>1.0483100000000001</v>
      </c>
      <c r="AC11" s="4">
        <v>1.175613</v>
      </c>
      <c r="AD11" s="4">
        <v>2.3139990000000004</v>
      </c>
      <c r="AE11" s="4">
        <v>1.5025120000000001</v>
      </c>
      <c r="AF11" s="4">
        <v>1.2888660000000001</v>
      </c>
      <c r="AG11" s="4">
        <v>4.3558620000000001</v>
      </c>
      <c r="AH11" s="4">
        <v>6.9157359999999999</v>
      </c>
      <c r="AI11" s="4">
        <v>30.862387999999999</v>
      </c>
      <c r="AJ11" s="4">
        <v>77.118520000000004</v>
      </c>
      <c r="AK11" s="4">
        <v>76.818528000000001</v>
      </c>
      <c r="AL11" s="4">
        <v>100.96818400000001</v>
      </c>
      <c r="AM11" s="4">
        <v>258.06262400000003</v>
      </c>
      <c r="AN11" s="4">
        <v>349.93267200000003</v>
      </c>
      <c r="AO11" s="4">
        <v>289.88228100000003</v>
      </c>
      <c r="AP11" s="4">
        <v>277.538858</v>
      </c>
      <c r="AQ11" s="4">
        <v>184.54820000000001</v>
      </c>
      <c r="AR11" s="4">
        <v>12.361081</v>
      </c>
      <c r="AS11" s="4">
        <v>38.986489999999996</v>
      </c>
      <c r="AT11" s="4">
        <v>71.191043999999991</v>
      </c>
      <c r="AU11" s="4">
        <v>82.175543000000005</v>
      </c>
      <c r="AV11" s="4">
        <v>120.841329</v>
      </c>
      <c r="AW11" s="4">
        <v>173.85969700000001</v>
      </c>
      <c r="AX11" s="4">
        <v>145.929123</v>
      </c>
      <c r="AY11" s="5"/>
      <c r="AZ11" s="5"/>
      <c r="BA11" s="5"/>
      <c r="BC11" s="5"/>
    </row>
    <row r="12" spans="1:55" x14ac:dyDescent="0.2">
      <c r="A12" t="s">
        <v>30</v>
      </c>
      <c r="B12" t="s">
        <v>31</v>
      </c>
      <c r="C12" t="s">
        <v>32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4">
        <v>1.0054909999999999</v>
      </c>
      <c r="AN12" s="5"/>
      <c r="AO12" s="4">
        <v>0.97213700000000003</v>
      </c>
      <c r="AP12" s="4">
        <v>0.82581000000000004</v>
      </c>
      <c r="AQ12" s="4">
        <v>0.90601599999999993</v>
      </c>
      <c r="AR12" s="4">
        <v>0.96572000000000002</v>
      </c>
      <c r="AS12" s="4">
        <v>0.85285500000000003</v>
      </c>
      <c r="AT12" s="4">
        <v>0.82589900000000005</v>
      </c>
      <c r="AU12" s="4">
        <v>0.6526900000000001</v>
      </c>
      <c r="AV12" s="4">
        <v>0.74495000000000011</v>
      </c>
      <c r="AW12" s="4">
        <v>1.3178650000000001</v>
      </c>
      <c r="AX12" s="4">
        <v>1.13131</v>
      </c>
      <c r="AY12" s="5"/>
      <c r="AZ12" s="5"/>
      <c r="BA12" s="5"/>
      <c r="BC12" s="5"/>
    </row>
    <row r="13" spans="1:55" x14ac:dyDescent="0.2">
      <c r="A13" t="s">
        <v>33</v>
      </c>
      <c r="B13" t="s">
        <v>34</v>
      </c>
      <c r="C13" t="s">
        <v>35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4">
        <v>32.195</v>
      </c>
      <c r="AE13" s="4">
        <v>52.835999999999999</v>
      </c>
      <c r="AF13" s="4">
        <v>47.68956</v>
      </c>
      <c r="AG13" s="4">
        <v>42.391688000000002</v>
      </c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C13" s="5"/>
    </row>
    <row r="14" spans="1:55" x14ac:dyDescent="0.2">
      <c r="A14" t="s">
        <v>36</v>
      </c>
      <c r="B14" t="s">
        <v>37</v>
      </c>
      <c r="C14" t="s">
        <v>38</v>
      </c>
      <c r="D14" s="5"/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125.16193700000001</v>
      </c>
      <c r="AE14" s="4">
        <v>472.18021800000002</v>
      </c>
      <c r="AF14" s="4">
        <v>0</v>
      </c>
      <c r="AG14" s="4">
        <v>30.511642999999999</v>
      </c>
      <c r="AH14" s="4">
        <v>23.332915</v>
      </c>
      <c r="AI14" s="4">
        <v>103.488556</v>
      </c>
      <c r="AJ14" s="4">
        <v>533.74395100000004</v>
      </c>
      <c r="AK14" s="4">
        <v>263.31568800000002</v>
      </c>
      <c r="AL14" s="4">
        <v>264.74800800000003</v>
      </c>
      <c r="AM14" s="4">
        <v>217.40184900000003</v>
      </c>
      <c r="AN14" s="4">
        <v>180.01253299999999</v>
      </c>
      <c r="AO14" s="4">
        <v>251.17035500000003</v>
      </c>
      <c r="AP14" s="4">
        <v>490.983431</v>
      </c>
      <c r="AQ14" s="4">
        <v>214.11223200000003</v>
      </c>
      <c r="AR14" s="4">
        <v>667.68947200000014</v>
      </c>
      <c r="AS14" s="4">
        <v>744.65011200000004</v>
      </c>
      <c r="AT14" s="4">
        <v>1330.7591030000001</v>
      </c>
      <c r="AU14" s="4">
        <v>1351.1201770000002</v>
      </c>
      <c r="AV14" s="4">
        <v>1465.617641</v>
      </c>
      <c r="AW14" s="4">
        <v>1786.1090250000002</v>
      </c>
      <c r="AX14" s="4">
        <v>2586.3098260000002</v>
      </c>
      <c r="AY14" s="5"/>
      <c r="AZ14" s="5"/>
      <c r="BA14" s="5"/>
      <c r="BC14" s="5"/>
    </row>
    <row r="15" spans="1:55" x14ac:dyDescent="0.2">
      <c r="A15" t="s">
        <v>39</v>
      </c>
      <c r="B15" t="s">
        <v>40</v>
      </c>
      <c r="C15" t="s">
        <v>41</v>
      </c>
      <c r="D15" s="5"/>
      <c r="E15" s="4">
        <v>16.032947</v>
      </c>
      <c r="F15" s="4">
        <v>14.781491000000001</v>
      </c>
      <c r="G15" s="4">
        <v>16.007290000000001</v>
      </c>
      <c r="H15" s="4">
        <v>27.185994000000001</v>
      </c>
      <c r="I15" s="4">
        <v>19.622362000000003</v>
      </c>
      <c r="J15" s="4">
        <v>20.516348000000001</v>
      </c>
      <c r="K15" s="4">
        <v>20.302910000000001</v>
      </c>
      <c r="L15" s="4">
        <v>22.686754000000001</v>
      </c>
      <c r="M15" s="4">
        <v>37.221660000000007</v>
      </c>
      <c r="N15" s="4">
        <v>112.78329600000001</v>
      </c>
      <c r="O15" s="4">
        <v>94.186648000000005</v>
      </c>
      <c r="P15" s="4">
        <v>63.650304000000006</v>
      </c>
      <c r="Q15" s="4">
        <v>50.581600000000002</v>
      </c>
      <c r="R15" s="4">
        <v>34.726284</v>
      </c>
      <c r="S15" s="4">
        <v>37.243368000000004</v>
      </c>
      <c r="T15" s="4">
        <v>40.254992000000001</v>
      </c>
      <c r="U15" s="4">
        <v>37.234760000000001</v>
      </c>
      <c r="V15" s="4">
        <v>39.225879999999997</v>
      </c>
      <c r="W15" s="4">
        <v>40.298016000000004</v>
      </c>
      <c r="X15" s="4">
        <v>35.700248000000002</v>
      </c>
      <c r="Y15" s="4">
        <v>35.230876000000002</v>
      </c>
      <c r="Z15" s="4">
        <v>39.335707999999997</v>
      </c>
      <c r="AA15" s="4">
        <v>56.927288000000004</v>
      </c>
      <c r="AB15" s="4">
        <v>88.550712000000004</v>
      </c>
      <c r="AC15" s="4">
        <v>94.364407999999997</v>
      </c>
      <c r="AD15" s="4">
        <v>105.532928</v>
      </c>
      <c r="AE15" s="4">
        <v>103.65403200000002</v>
      </c>
      <c r="AF15" s="4">
        <v>108.94368000000001</v>
      </c>
      <c r="AG15" s="4">
        <v>163.27838399999999</v>
      </c>
      <c r="AH15" s="4">
        <v>303.98694400000005</v>
      </c>
      <c r="AI15" s="4">
        <v>510.35548800000004</v>
      </c>
      <c r="AJ15" s="4">
        <v>954.88038399999994</v>
      </c>
      <c r="AK15" s="4">
        <v>1285.8654720000002</v>
      </c>
      <c r="AL15" s="4">
        <v>1320.4354559999999</v>
      </c>
      <c r="AM15" s="4">
        <v>1542.2273279999999</v>
      </c>
      <c r="AN15" s="4">
        <v>1618.990464</v>
      </c>
      <c r="AO15" s="4">
        <v>1346.5541570000003</v>
      </c>
      <c r="AP15" s="4">
        <v>1175.5469420000002</v>
      </c>
      <c r="AQ15" s="4">
        <v>1061.6007490000002</v>
      </c>
      <c r="AR15" s="4">
        <v>1138.385943</v>
      </c>
      <c r="AS15" s="4">
        <v>1193.428281</v>
      </c>
      <c r="AT15" s="4">
        <v>1269.665266</v>
      </c>
      <c r="AU15" s="4">
        <v>1435.916827</v>
      </c>
      <c r="AV15" s="4">
        <v>1243.9496820000002</v>
      </c>
      <c r="AW15" s="4">
        <v>1224.6521470000002</v>
      </c>
      <c r="AX15" s="4">
        <v>1247.5717210000003</v>
      </c>
      <c r="AY15" s="5"/>
      <c r="AZ15" s="5"/>
      <c r="BA15" s="5"/>
      <c r="BC15" s="5"/>
    </row>
    <row r="16" spans="1:55" x14ac:dyDescent="0.2">
      <c r="A16" t="s">
        <v>42</v>
      </c>
      <c r="B16" t="s">
        <v>43</v>
      </c>
      <c r="C16" t="s">
        <v>44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4">
        <v>123.00361600000001</v>
      </c>
      <c r="AM16" s="4">
        <v>186.16352000000001</v>
      </c>
      <c r="AN16" s="4">
        <v>363.796288</v>
      </c>
      <c r="AO16" s="4">
        <v>376.86291499999999</v>
      </c>
      <c r="AP16" s="4">
        <v>398.39927400000005</v>
      </c>
      <c r="AQ16" s="4">
        <v>239.79264300000003</v>
      </c>
      <c r="AR16" s="4">
        <v>340.80789299999998</v>
      </c>
      <c r="AS16" s="4">
        <v>427.05957800000004</v>
      </c>
      <c r="AT16" s="4">
        <v>773.73513000000003</v>
      </c>
      <c r="AU16" s="4">
        <v>1133.3099000000002</v>
      </c>
      <c r="AV16" s="4">
        <v>1371.43109</v>
      </c>
      <c r="AW16" s="4">
        <v>1519.147496</v>
      </c>
      <c r="AX16" s="4">
        <v>2112.4558110000003</v>
      </c>
      <c r="AY16" s="5"/>
      <c r="AZ16" s="5"/>
      <c r="BA16" s="5"/>
      <c r="BC16" s="5"/>
    </row>
    <row r="17" spans="1:55" x14ac:dyDescent="0.2">
      <c r="A17" t="s">
        <v>45</v>
      </c>
      <c r="B17" t="s">
        <v>46</v>
      </c>
      <c r="C17" t="s">
        <v>47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4">
        <v>0</v>
      </c>
      <c r="Q17" s="4">
        <v>2.1533660000000001</v>
      </c>
      <c r="R17" s="4">
        <v>5.9111469999999997</v>
      </c>
      <c r="S17" s="5"/>
      <c r="T17" s="5"/>
      <c r="U17" s="5"/>
      <c r="V17" s="4">
        <v>10.232265</v>
      </c>
      <c r="W17" s="4">
        <v>4.5789790000000004</v>
      </c>
      <c r="X17" s="4">
        <v>13.635058000000001</v>
      </c>
      <c r="Y17" s="4">
        <v>14.622234000000001</v>
      </c>
      <c r="Z17" s="4">
        <v>25.655972000000002</v>
      </c>
      <c r="AA17" s="4">
        <v>35.131211999999998</v>
      </c>
      <c r="AB17" s="4">
        <v>144.16486399999999</v>
      </c>
      <c r="AC17" s="4">
        <v>269.34720000000004</v>
      </c>
      <c r="AD17" s="4">
        <v>519.95750399999997</v>
      </c>
      <c r="AE17" s="5"/>
      <c r="AF17" s="5"/>
      <c r="AG17" s="5"/>
      <c r="AH17" s="5"/>
      <c r="AI17" s="5"/>
      <c r="AJ17" s="5"/>
      <c r="AK17" s="4">
        <v>106.035128</v>
      </c>
      <c r="AL17" s="5"/>
      <c r="AM17" s="4">
        <v>113.92040799999999</v>
      </c>
      <c r="AN17" s="4">
        <v>64.648964000000007</v>
      </c>
      <c r="AO17" s="4">
        <v>71.745983999999993</v>
      </c>
      <c r="AP17" s="4">
        <v>119.88119999999999</v>
      </c>
      <c r="AQ17" s="4">
        <v>109.766592</v>
      </c>
      <c r="AR17" s="4">
        <v>134.12548200000001</v>
      </c>
      <c r="AS17" s="4">
        <v>48.512157000000002</v>
      </c>
      <c r="AT17" s="4">
        <v>30.479471000000004</v>
      </c>
      <c r="AU17" s="4">
        <v>59.011909000000003</v>
      </c>
      <c r="AV17" s="4">
        <v>55.555887000000006</v>
      </c>
      <c r="AW17" s="4">
        <v>57.594590000000004</v>
      </c>
      <c r="AX17" s="4">
        <v>49.338338999999998</v>
      </c>
      <c r="AY17" s="5"/>
      <c r="AZ17" s="5"/>
      <c r="BA17" s="5"/>
      <c r="BC17" s="5"/>
    </row>
    <row r="18" spans="1:55" x14ac:dyDescent="0.2">
      <c r="A18" t="s">
        <v>48</v>
      </c>
      <c r="B18" t="s">
        <v>49</v>
      </c>
      <c r="C18" t="s">
        <v>50</v>
      </c>
      <c r="D18" s="5"/>
      <c r="E18" s="5"/>
      <c r="F18" s="5"/>
      <c r="G18" s="5"/>
      <c r="H18" s="5"/>
      <c r="I18" s="5"/>
      <c r="J18" s="5"/>
      <c r="K18" s="5"/>
      <c r="L18" s="4">
        <v>102.234584</v>
      </c>
      <c r="M18" s="4">
        <v>73.693871999999999</v>
      </c>
      <c r="N18" s="4">
        <v>115.07228000000001</v>
      </c>
      <c r="O18" s="4">
        <v>71.556975999999992</v>
      </c>
      <c r="P18" s="4">
        <v>149.360704</v>
      </c>
      <c r="Q18" s="4">
        <v>144.77435200000002</v>
      </c>
      <c r="R18" s="4">
        <v>314.55673600000006</v>
      </c>
      <c r="S18" s="4">
        <v>391.51168000000001</v>
      </c>
      <c r="T18" s="4">
        <v>604.30739200000005</v>
      </c>
      <c r="U18" s="4">
        <v>116.21561600000001</v>
      </c>
      <c r="V18" s="4">
        <v>144.53220800000003</v>
      </c>
      <c r="W18" s="4">
        <v>187.88078400000001</v>
      </c>
      <c r="X18" s="4">
        <v>480.22934399999997</v>
      </c>
      <c r="Y18" s="4">
        <v>671.84076800000003</v>
      </c>
      <c r="Z18" s="4">
        <v>616.71104000000003</v>
      </c>
      <c r="AA18" s="4">
        <v>562.26700800000003</v>
      </c>
      <c r="AB18" s="4">
        <v>454.81014400000004</v>
      </c>
      <c r="AC18" s="4">
        <v>391.874528</v>
      </c>
      <c r="AD18" s="4">
        <v>463.90985600000005</v>
      </c>
      <c r="AE18" s="4">
        <v>513.11814400000003</v>
      </c>
      <c r="AF18" s="4">
        <v>445.60083200000003</v>
      </c>
      <c r="AG18" s="4">
        <v>385.03110400000003</v>
      </c>
      <c r="AH18" s="4">
        <v>571.53388800000005</v>
      </c>
      <c r="AI18" s="4">
        <v>708.25926400000003</v>
      </c>
      <c r="AJ18" s="4">
        <v>703.28358400000002</v>
      </c>
      <c r="AK18" s="4">
        <v>652.36185599999999</v>
      </c>
      <c r="AL18" s="4">
        <v>561.51539200000002</v>
      </c>
      <c r="AM18" s="5"/>
      <c r="AN18" s="5"/>
      <c r="AO18" s="5"/>
      <c r="AP18" s="4">
        <v>602.25004800000011</v>
      </c>
      <c r="AQ18" s="4">
        <v>587.97198300000002</v>
      </c>
      <c r="AR18" s="4">
        <v>761.01196800000002</v>
      </c>
      <c r="AS18" s="4">
        <v>785.32985800000006</v>
      </c>
      <c r="AT18" s="4">
        <v>797.67773999999997</v>
      </c>
      <c r="AU18" s="4">
        <v>954.51784499999997</v>
      </c>
      <c r="AV18" s="4">
        <v>629.4056700000001</v>
      </c>
      <c r="AW18" s="4">
        <v>512.29496100000006</v>
      </c>
      <c r="AX18" s="5"/>
      <c r="AY18" s="5"/>
      <c r="AZ18" s="5"/>
      <c r="BA18" s="5"/>
      <c r="BC18" s="5"/>
    </row>
    <row r="19" spans="1:55" x14ac:dyDescent="0.2">
      <c r="A19" t="s">
        <v>51</v>
      </c>
      <c r="B19" t="s">
        <v>52</v>
      </c>
      <c r="C19" t="s">
        <v>53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4">
        <v>354.77299200000004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1.43624</v>
      </c>
      <c r="AC19" s="4">
        <v>1.731279</v>
      </c>
      <c r="AD19" s="4">
        <v>1561.9802550000002</v>
      </c>
      <c r="AE19" s="4">
        <v>1629.288</v>
      </c>
      <c r="AF19" s="4">
        <v>1606.0330000000001</v>
      </c>
      <c r="AG19" s="4">
        <v>1668.759</v>
      </c>
      <c r="AH19" s="4">
        <v>1673.038976</v>
      </c>
      <c r="AI19" s="4">
        <v>2159.0360000000001</v>
      </c>
      <c r="AJ19" s="5"/>
      <c r="AK19" s="4">
        <v>3167.369983</v>
      </c>
      <c r="AL19" s="4">
        <v>2957.9483620000001</v>
      </c>
      <c r="AM19" s="4">
        <v>3318.4506800000004</v>
      </c>
      <c r="AN19" s="4">
        <v>6779.4930000000004</v>
      </c>
      <c r="AO19" s="5"/>
      <c r="AP19" s="4">
        <v>4765.5074110000005</v>
      </c>
      <c r="AQ19" s="4">
        <v>4251.0715909999999</v>
      </c>
      <c r="AR19" s="4">
        <v>4532.1576940000004</v>
      </c>
      <c r="AS19" s="4">
        <v>3491.0366330000002</v>
      </c>
      <c r="AT19" s="4">
        <v>3990.7212740000004</v>
      </c>
      <c r="AU19" s="4">
        <v>7008.2282060000007</v>
      </c>
      <c r="AV19" s="4">
        <v>7059.5193230000004</v>
      </c>
      <c r="AW19" s="4">
        <v>7166.5279520000004</v>
      </c>
      <c r="AX19" s="5"/>
      <c r="AY19" s="5"/>
      <c r="AZ19" s="5"/>
      <c r="BA19" s="5"/>
      <c r="BC19" s="5"/>
    </row>
    <row r="20" spans="1:55" x14ac:dyDescent="0.2">
      <c r="A20" t="s">
        <v>54</v>
      </c>
      <c r="B20" t="s">
        <v>55</v>
      </c>
      <c r="C20" t="s">
        <v>56</v>
      </c>
      <c r="D20" s="5"/>
      <c r="E20" s="5"/>
      <c r="F20" s="5"/>
      <c r="G20" s="5"/>
      <c r="H20" s="5"/>
      <c r="I20" s="4">
        <v>34.281140000000001</v>
      </c>
      <c r="J20" s="4">
        <v>42.830400000000004</v>
      </c>
      <c r="K20" s="4">
        <v>51.024156000000005</v>
      </c>
      <c r="L20" s="4">
        <v>54.336052000000002</v>
      </c>
      <c r="M20" s="4">
        <v>56.239480000000007</v>
      </c>
      <c r="N20" s="4">
        <v>55.855992000000001</v>
      </c>
      <c r="O20" s="4">
        <v>49.647688000000002</v>
      </c>
      <c r="P20" s="4">
        <v>42.882196000000008</v>
      </c>
      <c r="Q20" s="4">
        <v>37.675908000000007</v>
      </c>
      <c r="R20" s="4">
        <v>35.474548000000006</v>
      </c>
      <c r="S20" s="4">
        <v>43.443316000000003</v>
      </c>
      <c r="T20" s="4">
        <v>46.544280000000001</v>
      </c>
      <c r="U20" s="4">
        <v>67.127375999999998</v>
      </c>
      <c r="V20" s="4">
        <v>64.150999999999996</v>
      </c>
      <c r="W20" s="4">
        <v>66.452936000000008</v>
      </c>
      <c r="X20" s="4">
        <v>103.02200000000001</v>
      </c>
      <c r="Y20" s="4">
        <v>0</v>
      </c>
      <c r="Z20" s="4">
        <v>23.658999999999999</v>
      </c>
      <c r="AA20" s="4">
        <v>0</v>
      </c>
      <c r="AB20" s="4">
        <v>62.251635999999998</v>
      </c>
      <c r="AC20" s="4">
        <v>0.54</v>
      </c>
      <c r="AD20" s="4">
        <v>27.940999999999999</v>
      </c>
      <c r="AE20" s="4">
        <v>0</v>
      </c>
      <c r="AF20" s="4">
        <v>0</v>
      </c>
      <c r="AG20" s="4">
        <v>8.3955419999999989</v>
      </c>
      <c r="AH20" s="4">
        <v>49.677440000000004</v>
      </c>
      <c r="AI20" s="4">
        <v>71.72353600000001</v>
      </c>
      <c r="AJ20" s="4">
        <v>53.280287999999999</v>
      </c>
      <c r="AK20" s="4">
        <v>56.040455999999999</v>
      </c>
      <c r="AL20" s="4">
        <v>95.355503999999996</v>
      </c>
      <c r="AM20" s="4">
        <v>31.544644000000002</v>
      </c>
      <c r="AN20" s="4">
        <v>21.485056</v>
      </c>
      <c r="AO20" s="4">
        <v>2.6848079999999999</v>
      </c>
      <c r="AP20" s="4">
        <v>34.158070000000002</v>
      </c>
      <c r="AQ20" s="4">
        <v>15.250326000000001</v>
      </c>
      <c r="AR20" s="4">
        <v>13.475516000000001</v>
      </c>
      <c r="AS20" s="4">
        <v>1.6910930000000002</v>
      </c>
      <c r="AT20" s="4">
        <v>1.8978660000000001</v>
      </c>
      <c r="AU20" s="4">
        <v>2.3680639999999999</v>
      </c>
      <c r="AV20" s="4">
        <v>12.369982</v>
      </c>
      <c r="AW20" s="4">
        <v>3.3970590000000001</v>
      </c>
      <c r="AX20" s="4">
        <v>2.789841</v>
      </c>
      <c r="AY20" s="5"/>
      <c r="AZ20" s="5"/>
      <c r="BA20" s="5"/>
      <c r="BC20" s="5"/>
    </row>
    <row r="21" spans="1:55" x14ac:dyDescent="0.2">
      <c r="A21" t="s">
        <v>57</v>
      </c>
      <c r="B21" t="s">
        <v>58</v>
      </c>
      <c r="C21" t="s">
        <v>59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4">
        <v>50.388784000000001</v>
      </c>
      <c r="AO21" s="4">
        <v>30.432256000000002</v>
      </c>
      <c r="AP21" s="4">
        <v>25.627492000000004</v>
      </c>
      <c r="AQ21" s="4">
        <v>25.693529999999999</v>
      </c>
      <c r="AR21" s="4">
        <v>39.636071000000001</v>
      </c>
      <c r="AS21" s="4">
        <v>33.888864999999996</v>
      </c>
      <c r="AT21" s="4">
        <v>37.142642000000002</v>
      </c>
      <c r="AU21" s="4">
        <v>25.062078000000003</v>
      </c>
      <c r="AV21" s="4">
        <v>85.512197</v>
      </c>
      <c r="AW21" s="4">
        <v>150.85102499999999</v>
      </c>
      <c r="AX21" s="4">
        <v>71.833930999999993</v>
      </c>
      <c r="AY21" s="5"/>
      <c r="AZ21" s="5"/>
      <c r="BA21" s="5"/>
      <c r="BC21" s="5"/>
    </row>
    <row r="22" spans="1:55" x14ac:dyDescent="0.2">
      <c r="A22" t="s">
        <v>60</v>
      </c>
      <c r="B22" t="s">
        <v>61</v>
      </c>
      <c r="C22" t="s">
        <v>62</v>
      </c>
      <c r="D22" s="4">
        <v>32.643432000000004</v>
      </c>
      <c r="E22" s="4">
        <v>38.672908000000007</v>
      </c>
      <c r="F22" s="4">
        <v>30.116914000000001</v>
      </c>
      <c r="G22" s="4">
        <v>24.027595000000002</v>
      </c>
      <c r="H22" s="4">
        <v>43.867319999999999</v>
      </c>
      <c r="I22" s="4">
        <v>55.842103999999999</v>
      </c>
      <c r="J22" s="4">
        <v>49.828768000000004</v>
      </c>
      <c r="K22" s="4">
        <v>48.395000000000003</v>
      </c>
      <c r="L22" s="4">
        <v>50.564156000000004</v>
      </c>
      <c r="M22" s="4">
        <v>84.105263999999991</v>
      </c>
      <c r="N22" s="4">
        <v>98.613975999999994</v>
      </c>
      <c r="O22" s="4">
        <v>78.498584000000008</v>
      </c>
      <c r="P22" s="4">
        <v>150.319008</v>
      </c>
      <c r="Q22" s="4">
        <v>76.327832000000001</v>
      </c>
      <c r="R22" s="4">
        <v>96.655432000000005</v>
      </c>
      <c r="S22" s="4">
        <v>164.667168</v>
      </c>
      <c r="T22" s="4">
        <v>357.39750400000003</v>
      </c>
      <c r="U22" s="4">
        <v>297.439616</v>
      </c>
      <c r="V22" s="4">
        <v>248.67488</v>
      </c>
      <c r="W22" s="4">
        <v>215.25264000000001</v>
      </c>
      <c r="X22" s="4">
        <v>195.29193600000002</v>
      </c>
      <c r="Y22" s="4">
        <v>191.17723200000003</v>
      </c>
      <c r="Z22" s="4">
        <v>277.44681600000001</v>
      </c>
      <c r="AA22" s="4">
        <v>351.90838400000001</v>
      </c>
      <c r="AB22" s="4">
        <v>343.88851199999999</v>
      </c>
      <c r="AC22" s="4">
        <v>304.49036800000005</v>
      </c>
      <c r="AD22" s="4">
        <v>520.31491200000005</v>
      </c>
      <c r="AE22" s="4">
        <v>480.86972800000001</v>
      </c>
      <c r="AF22" s="4">
        <v>633.95987200000002</v>
      </c>
      <c r="AG22" s="4">
        <v>560.34060799999997</v>
      </c>
      <c r="AH22" s="4">
        <v>682.39091200000007</v>
      </c>
      <c r="AI22" s="4">
        <v>675.461184</v>
      </c>
      <c r="AJ22" s="4">
        <v>544.99916800000005</v>
      </c>
      <c r="AK22" s="4">
        <v>578.21587199999999</v>
      </c>
      <c r="AL22" s="4">
        <v>786.06406400000003</v>
      </c>
      <c r="AM22" s="4">
        <v>755.84460799999999</v>
      </c>
      <c r="AN22" s="4">
        <v>725.30963199999997</v>
      </c>
      <c r="AO22" s="4">
        <v>856.3716280000001</v>
      </c>
      <c r="AP22" s="4">
        <v>895.14363600000013</v>
      </c>
      <c r="AQ22" s="4">
        <v>1055.4138310000001</v>
      </c>
      <c r="AR22" s="4">
        <v>1047.6675970000001</v>
      </c>
      <c r="AS22" s="4">
        <v>1384.7681340000001</v>
      </c>
      <c r="AT22" s="4">
        <v>1824.4869310000001</v>
      </c>
      <c r="AU22" s="4">
        <v>1617.0341330000001</v>
      </c>
      <c r="AV22" s="4">
        <v>1720.7139159999999</v>
      </c>
      <c r="AW22" s="4">
        <v>1985.2316559999999</v>
      </c>
      <c r="AX22" s="4">
        <v>1880.2579070000002</v>
      </c>
      <c r="AY22" s="5"/>
      <c r="AZ22" s="5"/>
      <c r="BA22" s="5"/>
      <c r="BC22" s="5"/>
    </row>
    <row r="23" spans="1:55" x14ac:dyDescent="0.2">
      <c r="A23" t="s">
        <v>63</v>
      </c>
      <c r="B23" t="s">
        <v>64</v>
      </c>
      <c r="C23" t="s">
        <v>65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4">
        <v>11.644201000000001</v>
      </c>
      <c r="R23" s="4">
        <v>15.344653000000001</v>
      </c>
      <c r="S23" s="4">
        <v>16.034059000000003</v>
      </c>
      <c r="T23" s="4">
        <v>13.281156000000001</v>
      </c>
      <c r="U23" s="4">
        <v>14.368556000000002</v>
      </c>
      <c r="V23" s="4">
        <v>13.366934000000001</v>
      </c>
      <c r="W23" s="5"/>
      <c r="X23" s="4">
        <v>15.262669000000001</v>
      </c>
      <c r="Y23" s="4">
        <v>18.215684000000003</v>
      </c>
      <c r="Z23" s="4">
        <v>20.441012000000001</v>
      </c>
      <c r="AA23" s="4">
        <v>21.622441999999999</v>
      </c>
      <c r="AB23" s="4">
        <v>24.600960000000001</v>
      </c>
      <c r="AC23" s="4">
        <v>32.700378000000001</v>
      </c>
      <c r="AD23" s="4">
        <v>37.270344000000001</v>
      </c>
      <c r="AE23" s="4">
        <v>56.351512000000007</v>
      </c>
      <c r="AF23" s="4">
        <v>54.096935999999999</v>
      </c>
      <c r="AG23" s="5"/>
      <c r="AH23" s="4">
        <v>72.729072000000002</v>
      </c>
      <c r="AI23" s="4">
        <v>81.881979999999999</v>
      </c>
      <c r="AJ23" s="4">
        <v>96.875160000000008</v>
      </c>
      <c r="AK23" s="4">
        <v>76.760643999999999</v>
      </c>
      <c r="AL23" s="4">
        <v>70.126324999999994</v>
      </c>
      <c r="AM23" s="4">
        <v>69.951127000000014</v>
      </c>
      <c r="AN23" s="4">
        <v>68.646919999999994</v>
      </c>
      <c r="AO23" s="4">
        <v>0.22708300000000001</v>
      </c>
      <c r="AP23" s="4">
        <v>94.191727999999998</v>
      </c>
      <c r="AQ23" s="4">
        <v>195.54907699999998</v>
      </c>
      <c r="AR23" s="4">
        <v>190.22802799999999</v>
      </c>
      <c r="AS23" s="4">
        <v>154.62643100000003</v>
      </c>
      <c r="AT23" s="4">
        <v>90.11413499999999</v>
      </c>
      <c r="AU23" s="4">
        <v>79.416940000000011</v>
      </c>
      <c r="AV23" s="4">
        <v>83.683071999999996</v>
      </c>
      <c r="AW23" s="4">
        <v>85.744547000000011</v>
      </c>
      <c r="AX23" s="4">
        <v>223.01492400000001</v>
      </c>
      <c r="AY23" s="5"/>
      <c r="AZ23" s="5"/>
      <c r="BA23" s="5"/>
      <c r="BC23" s="5"/>
    </row>
    <row r="24" spans="1:55" x14ac:dyDescent="0.2">
      <c r="A24" t="s">
        <v>66</v>
      </c>
      <c r="B24" t="s">
        <v>67</v>
      </c>
      <c r="C24" t="s">
        <v>68</v>
      </c>
      <c r="D24" s="4">
        <v>52.704072000000004</v>
      </c>
      <c r="E24" s="4">
        <v>66.438199999999995</v>
      </c>
      <c r="F24" s="4">
        <v>55.109868000000006</v>
      </c>
      <c r="G24" s="4">
        <v>58.544700000000006</v>
      </c>
      <c r="H24" s="4">
        <v>56.139595999999997</v>
      </c>
      <c r="I24" s="4">
        <v>65.710043999999996</v>
      </c>
      <c r="J24" s="4">
        <v>64.885396</v>
      </c>
      <c r="K24" s="4">
        <v>78.011687999999992</v>
      </c>
      <c r="L24" s="4">
        <v>82.418288000000004</v>
      </c>
      <c r="M24" s="4">
        <v>49.300700000000006</v>
      </c>
      <c r="N24" s="4">
        <v>51.549836000000006</v>
      </c>
      <c r="O24" s="4">
        <v>59.361360000000005</v>
      </c>
      <c r="P24" s="4">
        <v>27.160022000000001</v>
      </c>
      <c r="Q24" s="5"/>
      <c r="R24" s="5"/>
      <c r="S24" s="5"/>
      <c r="T24" s="5"/>
      <c r="U24" s="4">
        <v>9.4136990000000011</v>
      </c>
      <c r="V24" s="4">
        <v>4.7771699999999999</v>
      </c>
      <c r="W24" s="5"/>
      <c r="X24" s="4">
        <v>2.260761</v>
      </c>
      <c r="Y24" s="5"/>
      <c r="Z24" s="5"/>
      <c r="AA24" s="5"/>
      <c r="AB24" s="5"/>
      <c r="AC24" s="5"/>
      <c r="AD24" s="5"/>
      <c r="AE24" s="5"/>
      <c r="AF24" s="5"/>
      <c r="AG24" s="5"/>
      <c r="AH24" s="4">
        <v>268.64380800000004</v>
      </c>
      <c r="AI24" s="4">
        <v>334.756032</v>
      </c>
      <c r="AJ24" s="4">
        <v>208.296144</v>
      </c>
      <c r="AK24" s="4">
        <v>333.35728000000006</v>
      </c>
      <c r="AL24" s="4">
        <v>299.71683200000001</v>
      </c>
      <c r="AM24" s="4">
        <v>308.99545599999999</v>
      </c>
      <c r="AN24" s="4">
        <v>276.534176</v>
      </c>
      <c r="AO24" s="4">
        <v>426.89817600000003</v>
      </c>
      <c r="AP24" s="4">
        <v>609.43878399999994</v>
      </c>
      <c r="AQ24" s="4">
        <v>816.77205600000002</v>
      </c>
      <c r="AR24" s="4">
        <v>578.40149300000007</v>
      </c>
      <c r="AS24" s="4">
        <v>655.65514300000007</v>
      </c>
      <c r="AT24" s="4">
        <v>534.552098</v>
      </c>
      <c r="AU24" s="4">
        <v>632.54280400000005</v>
      </c>
      <c r="AV24" s="4">
        <v>604.62872300000004</v>
      </c>
      <c r="AW24" s="5"/>
      <c r="AX24" s="5"/>
      <c r="AY24" s="5"/>
      <c r="AZ24" s="5"/>
      <c r="BA24" s="5"/>
      <c r="BC24" s="5"/>
    </row>
    <row r="25" spans="1:55" x14ac:dyDescent="0.2">
      <c r="A25" t="s">
        <v>69</v>
      </c>
      <c r="B25" t="s">
        <v>70</v>
      </c>
      <c r="C25" t="s">
        <v>71</v>
      </c>
      <c r="D25" s="5"/>
      <c r="E25" s="5"/>
      <c r="F25" s="5"/>
      <c r="G25" s="5"/>
      <c r="H25" s="5"/>
      <c r="I25" s="5"/>
      <c r="J25" s="5"/>
      <c r="K25" s="5"/>
      <c r="L25" s="5"/>
      <c r="M25" s="4">
        <v>3.2390000000000002E-2</v>
      </c>
      <c r="N25" s="4">
        <v>3.2881000000000001E-2</v>
      </c>
      <c r="O25" s="4">
        <v>9.8678000000000002E-2</v>
      </c>
      <c r="P25" s="4">
        <v>9.1536080000000002</v>
      </c>
      <c r="Q25" s="4">
        <v>10.172835000000001</v>
      </c>
      <c r="R25" s="4">
        <v>9.8298340000000017</v>
      </c>
      <c r="S25" s="4">
        <v>11.17751</v>
      </c>
      <c r="T25" s="4">
        <v>17.720655999999998</v>
      </c>
      <c r="U25" s="4">
        <v>7.9862720000000005</v>
      </c>
      <c r="V25" s="4">
        <v>0</v>
      </c>
      <c r="W25" s="4">
        <v>0</v>
      </c>
      <c r="X25" s="4">
        <v>0</v>
      </c>
      <c r="Y25" s="4">
        <v>28.21</v>
      </c>
      <c r="Z25" s="4">
        <v>156.976</v>
      </c>
      <c r="AA25" s="4">
        <v>57.957000000000001</v>
      </c>
      <c r="AB25" s="5"/>
      <c r="AC25" s="5"/>
      <c r="AD25" s="4">
        <v>108.33174400000001</v>
      </c>
      <c r="AE25" s="5"/>
      <c r="AF25" s="4">
        <v>56.433</v>
      </c>
      <c r="AG25" s="4">
        <v>34.390999999999998</v>
      </c>
      <c r="AH25" s="4">
        <v>84.957000000000008</v>
      </c>
      <c r="AI25" s="4">
        <v>59.701876000000006</v>
      </c>
      <c r="AJ25" s="5"/>
      <c r="AK25" s="4">
        <v>0</v>
      </c>
      <c r="AL25" s="5"/>
      <c r="AM25" s="4">
        <v>0</v>
      </c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C25" s="5"/>
    </row>
    <row r="26" spans="1:55" x14ac:dyDescent="0.2">
      <c r="A26" t="s">
        <v>72</v>
      </c>
      <c r="B26" t="s">
        <v>73</v>
      </c>
      <c r="C26" t="s">
        <v>74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4">
        <v>0</v>
      </c>
      <c r="AH26" s="4">
        <v>0</v>
      </c>
      <c r="AI26" s="4">
        <v>0.240644</v>
      </c>
      <c r="AJ26" s="4">
        <v>0.72427200000000003</v>
      </c>
      <c r="AK26" s="5"/>
      <c r="AL26" s="5"/>
      <c r="AM26" s="5"/>
      <c r="AN26" s="4">
        <v>0.49415100000000001</v>
      </c>
      <c r="AO26" s="4">
        <v>7.4651949999999996</v>
      </c>
      <c r="AP26" s="5"/>
      <c r="AQ26" s="5"/>
      <c r="AR26" s="5"/>
      <c r="AS26" s="5"/>
      <c r="AT26" s="5"/>
      <c r="AU26" s="4">
        <v>38.399438000000004</v>
      </c>
      <c r="AV26" s="5"/>
      <c r="AW26" s="5"/>
      <c r="AX26" s="4">
        <v>4.5808820000000008</v>
      </c>
      <c r="AY26" s="5"/>
      <c r="AZ26" s="5"/>
      <c r="BA26" s="5"/>
      <c r="BC26" s="5"/>
    </row>
    <row r="27" spans="1:55" x14ac:dyDescent="0.2">
      <c r="A27" t="s">
        <v>75</v>
      </c>
      <c r="B27" t="s">
        <v>76</v>
      </c>
      <c r="C27" t="s">
        <v>77</v>
      </c>
      <c r="D27" s="4">
        <v>3.6481689999999998</v>
      </c>
      <c r="E27" s="4">
        <v>12.083633000000001</v>
      </c>
      <c r="F27" s="4">
        <v>1.5331960000000002</v>
      </c>
      <c r="G27" s="4">
        <v>7.6726070000000002</v>
      </c>
      <c r="H27" s="4">
        <v>12.402368000000001</v>
      </c>
      <c r="I27" s="4">
        <v>33.426188000000003</v>
      </c>
      <c r="J27" s="4">
        <v>46.016872000000006</v>
      </c>
      <c r="K27" s="4">
        <v>51.569256000000003</v>
      </c>
      <c r="L27" s="4">
        <v>10.690996000000002</v>
      </c>
      <c r="M27" s="4">
        <v>2.8597480000000002</v>
      </c>
      <c r="N27" s="4">
        <v>1.8748959999999999</v>
      </c>
      <c r="O27" s="5"/>
      <c r="P27" s="4">
        <v>2.188698</v>
      </c>
      <c r="Q27" s="4">
        <v>6.1209350000000002</v>
      </c>
      <c r="R27" s="4">
        <v>28.345868000000003</v>
      </c>
      <c r="S27" s="4">
        <v>20.262724000000002</v>
      </c>
      <c r="T27" s="4">
        <v>34.054220000000001</v>
      </c>
      <c r="U27" s="4">
        <v>47.47428</v>
      </c>
      <c r="V27" s="4">
        <v>11.061189000000001</v>
      </c>
      <c r="W27" s="4">
        <v>4.2271279999999996</v>
      </c>
      <c r="X27" s="4">
        <v>2.377459</v>
      </c>
      <c r="Y27" s="4">
        <v>7.8710000000000004</v>
      </c>
      <c r="Z27" s="4">
        <v>5.0869999999999997</v>
      </c>
      <c r="AA27" s="4">
        <v>6.5877170000000005</v>
      </c>
      <c r="AB27" s="4">
        <v>11.010558000000001</v>
      </c>
      <c r="AC27" s="4">
        <v>15.254127</v>
      </c>
      <c r="AD27" s="4">
        <v>6.4744590000000004</v>
      </c>
      <c r="AE27" s="4">
        <v>12.35374</v>
      </c>
      <c r="AF27" s="4">
        <v>7.9080720000000007</v>
      </c>
      <c r="AG27" s="4">
        <v>8.9088170000000009</v>
      </c>
      <c r="AH27" s="4">
        <v>10.200607</v>
      </c>
      <c r="AI27" s="4">
        <v>50.974332000000004</v>
      </c>
      <c r="AJ27" s="4">
        <v>49.916043999999999</v>
      </c>
      <c r="AK27" s="4">
        <v>55.577815999999999</v>
      </c>
      <c r="AL27" s="4">
        <v>75.529160000000005</v>
      </c>
      <c r="AM27" s="4">
        <v>69.864080000000001</v>
      </c>
      <c r="AN27" s="4">
        <v>71.862487999999999</v>
      </c>
      <c r="AO27" s="4">
        <v>62.945531000000003</v>
      </c>
      <c r="AP27" s="4">
        <v>1596.7176959999999</v>
      </c>
      <c r="AQ27" s="4">
        <v>81.461368000000007</v>
      </c>
      <c r="AR27" s="4">
        <v>85.167360000000002</v>
      </c>
      <c r="AS27" s="4">
        <v>90.326936000000003</v>
      </c>
      <c r="AT27" s="4">
        <v>88.558900000000008</v>
      </c>
      <c r="AU27" s="4">
        <v>179.52443</v>
      </c>
      <c r="AV27" s="4">
        <v>146.021163</v>
      </c>
      <c r="AW27" s="4">
        <v>191.30564800000002</v>
      </c>
      <c r="AX27" s="4">
        <v>108.630163</v>
      </c>
      <c r="AY27" s="5"/>
      <c r="AZ27" s="5"/>
      <c r="BA27" s="5"/>
      <c r="BC27" s="5"/>
    </row>
    <row r="28" spans="1:55" x14ac:dyDescent="0.2">
      <c r="A28" t="s">
        <v>78</v>
      </c>
      <c r="B28" t="s">
        <v>79</v>
      </c>
      <c r="C28" t="s">
        <v>80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4">
        <v>605.95018800000003</v>
      </c>
      <c r="AT28" s="4">
        <v>560.913545</v>
      </c>
      <c r="AU28" s="4">
        <v>612.68554099999994</v>
      </c>
      <c r="AV28" s="4">
        <v>621.68323699999996</v>
      </c>
      <c r="AW28" s="4">
        <v>661.71967799999993</v>
      </c>
      <c r="AX28" s="4">
        <v>589.53632000000005</v>
      </c>
      <c r="AY28" s="5"/>
      <c r="AZ28" s="5"/>
      <c r="BA28" s="5"/>
      <c r="BC28" s="5"/>
    </row>
    <row r="29" spans="1:55" x14ac:dyDescent="0.2">
      <c r="A29" t="s">
        <v>81</v>
      </c>
      <c r="B29" t="s">
        <v>82</v>
      </c>
      <c r="C29" t="s">
        <v>83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4">
        <v>478.86454400000002</v>
      </c>
      <c r="AQ29" s="4">
        <v>454.42115200000001</v>
      </c>
      <c r="AR29" s="4">
        <v>501.64448700000003</v>
      </c>
      <c r="AS29" s="4">
        <v>218.370744</v>
      </c>
      <c r="AT29" s="4">
        <v>657.71890100000007</v>
      </c>
      <c r="AU29" s="4">
        <v>437.67757300000005</v>
      </c>
      <c r="AV29" s="4">
        <v>379.67775599999999</v>
      </c>
      <c r="AW29" s="4">
        <v>497.83488800000003</v>
      </c>
      <c r="AX29" s="4">
        <v>574.26631099999997</v>
      </c>
      <c r="AY29" s="5"/>
      <c r="AZ29" s="5"/>
      <c r="BA29" s="5"/>
      <c r="BC29" s="5"/>
    </row>
    <row r="30" spans="1:55" x14ac:dyDescent="0.2">
      <c r="A30" t="s">
        <v>84</v>
      </c>
      <c r="B30" t="s">
        <v>85</v>
      </c>
      <c r="C30" t="s">
        <v>86</v>
      </c>
      <c r="D30" s="4">
        <v>1.683846</v>
      </c>
      <c r="E30" s="4">
        <v>6.8925860000000005</v>
      </c>
      <c r="F30" s="4">
        <v>26.39866</v>
      </c>
      <c r="G30" s="4">
        <v>43.222023999999998</v>
      </c>
      <c r="H30" s="4">
        <v>92.921312</v>
      </c>
      <c r="I30" s="4">
        <v>124.82632000000001</v>
      </c>
      <c r="J30" s="4">
        <v>584.36556799999994</v>
      </c>
      <c r="K30" s="4">
        <v>608.75125500000001</v>
      </c>
      <c r="L30" s="4">
        <v>333.65507200000002</v>
      </c>
      <c r="M30" s="4">
        <v>279.19513599999999</v>
      </c>
      <c r="N30" s="4">
        <v>244.33550400000001</v>
      </c>
      <c r="O30" s="4">
        <v>235.67723200000003</v>
      </c>
      <c r="P30" s="4">
        <v>243.43872000000002</v>
      </c>
      <c r="Q30" s="4">
        <v>234.90155200000001</v>
      </c>
      <c r="R30" s="4">
        <v>337.59651200000002</v>
      </c>
      <c r="S30" s="4">
        <v>260.64542399999999</v>
      </c>
      <c r="T30" s="4">
        <v>179.82702399999999</v>
      </c>
      <c r="U30" s="4">
        <v>100.700136</v>
      </c>
      <c r="V30" s="4">
        <v>26.341856</v>
      </c>
      <c r="W30" s="4">
        <v>6.8991770000000008</v>
      </c>
      <c r="X30" s="4">
        <v>21.274348000000003</v>
      </c>
      <c r="Y30" s="4">
        <v>2.3991840000000004</v>
      </c>
      <c r="Z30" s="4">
        <v>1.9478489999999999</v>
      </c>
      <c r="AA30" s="4">
        <v>2.0766360000000001</v>
      </c>
      <c r="AB30" s="4">
        <v>5.8320820000000007</v>
      </c>
      <c r="AC30" s="4">
        <v>21.980296000000003</v>
      </c>
      <c r="AD30" s="4">
        <v>45.629032000000002</v>
      </c>
      <c r="AE30" s="4">
        <v>64.331720000000004</v>
      </c>
      <c r="AF30" s="4">
        <v>64.407616000000004</v>
      </c>
      <c r="AG30" s="4">
        <v>12.333498000000001</v>
      </c>
      <c r="AH30" s="4">
        <v>311.34662400000002</v>
      </c>
      <c r="AI30" s="4">
        <v>113.51523200000001</v>
      </c>
      <c r="AJ30" s="4">
        <v>245.83110400000001</v>
      </c>
      <c r="AK30" s="4">
        <v>440.99072000000007</v>
      </c>
      <c r="AL30" s="4">
        <v>412.915392</v>
      </c>
      <c r="AM30" s="4">
        <v>509.17935999999997</v>
      </c>
      <c r="AN30" s="4">
        <v>642.15558400000009</v>
      </c>
      <c r="AO30" s="4">
        <v>234.96814500000002</v>
      </c>
      <c r="AP30" s="4">
        <v>165.799699</v>
      </c>
      <c r="AQ30" s="4">
        <v>260.05186800000001</v>
      </c>
      <c r="AR30" s="4">
        <v>411.30228399999999</v>
      </c>
      <c r="AS30" s="4">
        <v>612.76714900000002</v>
      </c>
      <c r="AT30" s="4">
        <v>441.11744699999997</v>
      </c>
      <c r="AU30" s="4">
        <v>323.49457100000001</v>
      </c>
      <c r="AV30" s="4">
        <v>266.330355</v>
      </c>
      <c r="AW30" s="4">
        <v>426.37258200000002</v>
      </c>
      <c r="AX30" s="4">
        <v>456.21112200000005</v>
      </c>
      <c r="AY30" s="4">
        <v>746.56689399999993</v>
      </c>
      <c r="AZ30" s="5"/>
      <c r="BA30" s="5"/>
      <c r="BC30" s="5"/>
    </row>
    <row r="31" spans="1:55" x14ac:dyDescent="0.2">
      <c r="A31" t="s">
        <v>87</v>
      </c>
      <c r="B31" t="s">
        <v>88</v>
      </c>
      <c r="C31" t="s">
        <v>89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C31" s="5"/>
    </row>
    <row r="32" spans="1:55" x14ac:dyDescent="0.2">
      <c r="A32" t="s">
        <v>90</v>
      </c>
      <c r="B32" t="s">
        <v>91</v>
      </c>
      <c r="C32" t="s">
        <v>92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C32" s="5"/>
    </row>
    <row r="33" spans="1:55" x14ac:dyDescent="0.2">
      <c r="A33" t="s">
        <v>93</v>
      </c>
      <c r="B33" t="s">
        <v>94</v>
      </c>
      <c r="C33" t="s">
        <v>95</v>
      </c>
      <c r="D33" s="4">
        <v>8.9228909999999999</v>
      </c>
      <c r="E33" s="4">
        <v>10.907836999999999</v>
      </c>
      <c r="F33" s="4">
        <v>18.119128</v>
      </c>
      <c r="G33" s="4">
        <v>21.162175999999999</v>
      </c>
      <c r="H33" s="4">
        <v>35.446856000000004</v>
      </c>
      <c r="I33" s="4">
        <v>40.165362000000002</v>
      </c>
      <c r="J33" s="4">
        <v>47.250816</v>
      </c>
      <c r="K33" s="4">
        <v>53.217696000000004</v>
      </c>
      <c r="L33" s="4">
        <v>53.606631999999998</v>
      </c>
      <c r="M33" s="4">
        <v>66.046071999999995</v>
      </c>
      <c r="N33" s="4">
        <v>79.740464000000003</v>
      </c>
      <c r="O33" s="4">
        <v>60.581764000000007</v>
      </c>
      <c r="P33" s="4">
        <v>83.104560000000006</v>
      </c>
      <c r="Q33" s="4">
        <v>121.58595200000001</v>
      </c>
      <c r="R33" s="4">
        <v>117.43228000000001</v>
      </c>
      <c r="S33" s="4">
        <v>139.759984</v>
      </c>
      <c r="T33" s="4">
        <v>99.575704000000002</v>
      </c>
      <c r="U33" s="4">
        <v>66.122112000000016</v>
      </c>
      <c r="V33" s="4">
        <v>117.36116800000001</v>
      </c>
      <c r="W33" s="4">
        <v>111.735696</v>
      </c>
      <c r="X33" s="4">
        <v>192.08295999999999</v>
      </c>
      <c r="Y33" s="4">
        <v>172.848432</v>
      </c>
      <c r="Z33" s="4">
        <v>161.838752</v>
      </c>
      <c r="AA33" s="4">
        <v>164.51763200000002</v>
      </c>
      <c r="AB33" s="4">
        <v>139.05334400000001</v>
      </c>
      <c r="AC33" s="4">
        <v>138.057952</v>
      </c>
      <c r="AD33" s="4">
        <v>201.579328</v>
      </c>
      <c r="AE33" s="4">
        <v>185.680992</v>
      </c>
      <c r="AF33" s="4">
        <v>248.99299999999999</v>
      </c>
      <c r="AG33" s="4">
        <v>186.29500000000002</v>
      </c>
      <c r="AH33" s="4">
        <v>185.05774400000001</v>
      </c>
      <c r="AI33" s="4">
        <v>332.62499200000002</v>
      </c>
      <c r="AJ33" s="4">
        <v>528.92342399999995</v>
      </c>
      <c r="AK33" s="5"/>
      <c r="AL33" s="5"/>
      <c r="AM33" s="4">
        <v>489.56768</v>
      </c>
      <c r="AN33" s="4">
        <v>301.03550100000001</v>
      </c>
      <c r="AO33" s="5"/>
      <c r="AP33" s="5"/>
      <c r="AQ33" s="4">
        <v>189.476114</v>
      </c>
      <c r="AR33" s="4">
        <v>170.98942400000001</v>
      </c>
      <c r="AS33" s="4">
        <v>117.910224</v>
      </c>
      <c r="AT33" s="5"/>
      <c r="AU33" s="5"/>
      <c r="AV33" s="4">
        <v>82.598138000000006</v>
      </c>
      <c r="AW33" s="5"/>
      <c r="AX33" s="5"/>
      <c r="AY33" s="5"/>
      <c r="AZ33" s="5"/>
      <c r="BA33" s="5"/>
      <c r="BC33" s="5"/>
    </row>
    <row r="34" spans="1:55" x14ac:dyDescent="0.2">
      <c r="A34" t="s">
        <v>96</v>
      </c>
      <c r="B34" t="s">
        <v>97</v>
      </c>
      <c r="C34" t="s">
        <v>98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4">
        <v>8.6260400000000015</v>
      </c>
      <c r="AI34" s="5"/>
      <c r="AJ34" s="5"/>
      <c r="AK34" s="5"/>
      <c r="AL34" s="4">
        <v>12.071284</v>
      </c>
      <c r="AM34" s="4">
        <v>9.9564369999999993</v>
      </c>
      <c r="AN34" s="4">
        <v>11.215483000000001</v>
      </c>
      <c r="AO34" s="4">
        <v>9.8540450000000011</v>
      </c>
      <c r="AP34" s="4">
        <v>9.2584230000000005</v>
      </c>
      <c r="AQ34" s="4">
        <v>8.3883870000000016</v>
      </c>
      <c r="AR34" s="4">
        <v>10.998604</v>
      </c>
      <c r="AS34" s="4">
        <v>38.651444000000005</v>
      </c>
      <c r="AT34" s="4">
        <v>75.811965000000001</v>
      </c>
      <c r="AU34" s="4">
        <v>205.169027</v>
      </c>
      <c r="AV34" s="4">
        <v>596.98654700000009</v>
      </c>
      <c r="AW34" s="4">
        <v>131.32222000000002</v>
      </c>
      <c r="AX34" s="4">
        <v>261.98425100000003</v>
      </c>
      <c r="AY34" s="5"/>
      <c r="AZ34" s="5"/>
      <c r="BA34" s="5"/>
      <c r="BC34" s="5"/>
    </row>
    <row r="35" spans="1:55" x14ac:dyDescent="0.2">
      <c r="A35" t="s">
        <v>99</v>
      </c>
      <c r="B35" t="s">
        <v>100</v>
      </c>
      <c r="C35" t="s">
        <v>101</v>
      </c>
      <c r="D35" s="4">
        <v>27.106208000000002</v>
      </c>
      <c r="E35" s="4">
        <v>34.934576</v>
      </c>
      <c r="F35" s="4">
        <v>26.108036000000002</v>
      </c>
      <c r="G35" s="4">
        <v>27.968672000000002</v>
      </c>
      <c r="H35" s="4">
        <v>22.564652000000002</v>
      </c>
      <c r="I35" s="4">
        <v>20.518267999999999</v>
      </c>
      <c r="J35" s="4">
        <v>23.397168000000001</v>
      </c>
      <c r="K35" s="4">
        <v>37.516128000000002</v>
      </c>
      <c r="L35" s="4">
        <v>22.404526000000001</v>
      </c>
      <c r="M35" s="4">
        <v>33.160677999999997</v>
      </c>
      <c r="N35" s="4">
        <v>34.331480000000006</v>
      </c>
      <c r="O35" s="4">
        <v>40.367408000000005</v>
      </c>
      <c r="P35" s="4">
        <v>53.332208000000001</v>
      </c>
      <c r="Q35" s="4">
        <v>48.757292</v>
      </c>
      <c r="R35" s="4">
        <v>53.008188000000004</v>
      </c>
      <c r="S35" s="4">
        <v>65.121703999999994</v>
      </c>
      <c r="T35" s="4">
        <v>70.811487999999997</v>
      </c>
      <c r="U35" s="4">
        <v>103.83594400000001</v>
      </c>
      <c r="V35" s="4">
        <v>111.52688800000001</v>
      </c>
      <c r="W35" s="4">
        <v>94.703496000000001</v>
      </c>
      <c r="X35" s="4">
        <v>129.02760800000001</v>
      </c>
      <c r="Y35" s="4">
        <v>82.951207999999994</v>
      </c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4">
        <v>231.70152000000002</v>
      </c>
      <c r="AL35" s="4">
        <v>251.42544000000001</v>
      </c>
      <c r="AM35" s="4">
        <v>241.34272000000001</v>
      </c>
      <c r="AN35" s="4">
        <v>251.29406400000002</v>
      </c>
      <c r="AO35" s="4">
        <v>304.80412800000005</v>
      </c>
      <c r="AP35" s="4">
        <v>311.74883199999999</v>
      </c>
      <c r="AQ35" s="4">
        <v>31.070994000000002</v>
      </c>
      <c r="AR35" s="4">
        <v>27.928031999999998</v>
      </c>
      <c r="AS35" s="4">
        <v>415.88809900000001</v>
      </c>
      <c r="AT35" s="4">
        <v>447.84776900000003</v>
      </c>
      <c r="AU35" s="4">
        <v>537.28715599999998</v>
      </c>
      <c r="AV35" s="5"/>
      <c r="AW35" s="5"/>
      <c r="AX35" s="5"/>
      <c r="AY35" s="5"/>
      <c r="AZ35" s="5"/>
      <c r="BA35" s="5"/>
      <c r="BC35" s="5"/>
    </row>
    <row r="36" spans="1:55" x14ac:dyDescent="0.2">
      <c r="A36" t="s">
        <v>102</v>
      </c>
      <c r="B36" t="s">
        <v>103</v>
      </c>
      <c r="C36" t="s">
        <v>104</v>
      </c>
      <c r="D36" s="5"/>
      <c r="E36" s="5"/>
      <c r="F36" s="5"/>
      <c r="G36" s="4">
        <v>7.5065770000000001</v>
      </c>
      <c r="H36" s="5"/>
      <c r="I36" s="5"/>
      <c r="J36" s="5"/>
      <c r="K36" s="5"/>
      <c r="L36" s="5"/>
      <c r="M36" s="5"/>
      <c r="N36" s="5"/>
      <c r="O36" s="5"/>
      <c r="P36" s="4">
        <v>17.706247999999999</v>
      </c>
      <c r="Q36" s="4">
        <v>18.971195999999999</v>
      </c>
      <c r="R36" s="4">
        <v>16.724576000000003</v>
      </c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4">
        <v>63.901327999999999</v>
      </c>
      <c r="AJ36" s="4">
        <v>32.903152000000006</v>
      </c>
      <c r="AK36" s="4">
        <v>39.983392000000002</v>
      </c>
      <c r="AL36" s="4">
        <v>27.178272</v>
      </c>
      <c r="AM36" s="4">
        <v>23.815432000000001</v>
      </c>
      <c r="AN36" s="4">
        <v>35.444936000000006</v>
      </c>
      <c r="AO36" s="4">
        <v>31.352568000000002</v>
      </c>
      <c r="AP36" s="4">
        <v>36.294345</v>
      </c>
      <c r="AQ36" s="4">
        <v>44.260159000000002</v>
      </c>
      <c r="AR36" s="4">
        <v>51.920898000000001</v>
      </c>
      <c r="AS36" s="4">
        <v>0</v>
      </c>
      <c r="AT36" s="4">
        <v>66.281054000000012</v>
      </c>
      <c r="AU36" s="4">
        <v>70.463245999999998</v>
      </c>
      <c r="AV36" s="4">
        <v>60.337630000000004</v>
      </c>
      <c r="AW36" s="4">
        <v>84.447669000000005</v>
      </c>
      <c r="AX36" s="4">
        <v>70.495258000000007</v>
      </c>
      <c r="AY36" s="5"/>
      <c r="AZ36" s="5"/>
      <c r="BA36" s="5"/>
      <c r="BC36" s="5"/>
    </row>
    <row r="37" spans="1:55" x14ac:dyDescent="0.2">
      <c r="A37" t="s">
        <v>105</v>
      </c>
      <c r="B37" t="s">
        <v>106</v>
      </c>
      <c r="C37" t="s">
        <v>107</v>
      </c>
      <c r="D37" s="4">
        <v>169.77784</v>
      </c>
      <c r="E37" s="4">
        <v>189.39110399999998</v>
      </c>
      <c r="F37" s="4">
        <v>111.60167200000001</v>
      </c>
      <c r="G37" s="4">
        <v>116.395768</v>
      </c>
      <c r="H37" s="4">
        <v>101.361904</v>
      </c>
      <c r="I37" s="4">
        <v>142.79676800000001</v>
      </c>
      <c r="J37" s="4">
        <v>123.93480000000001</v>
      </c>
      <c r="K37" s="4">
        <v>94.519720000000007</v>
      </c>
      <c r="L37" s="4">
        <v>32.433840000000004</v>
      </c>
      <c r="M37" s="4">
        <v>9.4968710000000005</v>
      </c>
      <c r="N37" s="4">
        <v>26.807464</v>
      </c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4">
        <v>713.10577000000001</v>
      </c>
      <c r="AQ37" s="4">
        <v>799.33719099999996</v>
      </c>
      <c r="AR37" s="4">
        <v>966.14429900000005</v>
      </c>
      <c r="AS37" s="4">
        <v>947.11932400000001</v>
      </c>
      <c r="AT37" s="4">
        <v>1051.105395</v>
      </c>
      <c r="AU37" s="5"/>
      <c r="AV37" s="5"/>
      <c r="AW37" s="5"/>
      <c r="AX37" s="5"/>
      <c r="AY37" s="5"/>
      <c r="AZ37" s="5"/>
      <c r="BA37" s="5"/>
      <c r="BC37" s="5"/>
    </row>
    <row r="38" spans="1:55" x14ac:dyDescent="0.2">
      <c r="A38" t="s">
        <v>108</v>
      </c>
      <c r="B38" t="s">
        <v>109</v>
      </c>
      <c r="C38" t="s">
        <v>110</v>
      </c>
      <c r="D38" s="4">
        <v>67.137168000000003</v>
      </c>
      <c r="E38" s="4">
        <v>73.276471999999998</v>
      </c>
      <c r="F38" s="4">
        <v>98.810400000000016</v>
      </c>
      <c r="G38" s="4">
        <v>116.30150400000001</v>
      </c>
      <c r="H38" s="4">
        <v>99.620992000000001</v>
      </c>
      <c r="I38" s="4">
        <v>127.39031200000001</v>
      </c>
      <c r="J38" s="4">
        <v>144.35657599999999</v>
      </c>
      <c r="K38" s="4">
        <v>96.250495999999998</v>
      </c>
      <c r="L38" s="4">
        <v>135.89121600000001</v>
      </c>
      <c r="M38" s="4">
        <v>136.81435200000001</v>
      </c>
      <c r="N38" s="4">
        <v>176.50867199999999</v>
      </c>
      <c r="O38" s="4">
        <v>157.972768</v>
      </c>
      <c r="P38" s="4">
        <v>213.02068800000001</v>
      </c>
      <c r="Q38" s="4">
        <v>221.84100800000002</v>
      </c>
      <c r="R38" s="4">
        <v>144.48550400000002</v>
      </c>
      <c r="S38" s="4">
        <v>316.83987200000001</v>
      </c>
      <c r="T38" s="4">
        <v>302.60262399999999</v>
      </c>
      <c r="U38" s="4">
        <v>361.25353600000005</v>
      </c>
      <c r="V38" s="4">
        <v>293.33632</v>
      </c>
      <c r="W38" s="5"/>
      <c r="X38" s="4">
        <v>186.71395200000001</v>
      </c>
      <c r="Y38" s="5"/>
      <c r="Z38" s="5"/>
      <c r="AA38" s="5"/>
      <c r="AB38" s="4">
        <v>252.581568</v>
      </c>
      <c r="AC38" s="4">
        <v>678.50592000000006</v>
      </c>
      <c r="AD38" s="5"/>
      <c r="AE38" s="4">
        <v>467.34800000000001</v>
      </c>
      <c r="AF38" s="4">
        <v>380.909088</v>
      </c>
      <c r="AG38" s="5"/>
      <c r="AH38" s="5"/>
      <c r="AI38" s="5"/>
      <c r="AJ38" s="5"/>
      <c r="AK38" s="4">
        <v>360.82409600000005</v>
      </c>
      <c r="AL38" s="4">
        <v>315.11769600000002</v>
      </c>
      <c r="AM38" s="4">
        <v>432.25423999999998</v>
      </c>
      <c r="AN38" s="4">
        <v>456.23161600000003</v>
      </c>
      <c r="AO38" s="4">
        <v>465.25104000000005</v>
      </c>
      <c r="AP38" s="4">
        <v>561.44248600000003</v>
      </c>
      <c r="AQ38" s="4">
        <v>657.49000699999999</v>
      </c>
      <c r="AR38" s="4">
        <v>617.50016099999993</v>
      </c>
      <c r="AS38" s="4">
        <v>576.794893</v>
      </c>
      <c r="AT38" s="4">
        <v>683.11156900000003</v>
      </c>
      <c r="AU38" s="4">
        <v>748.19834200000003</v>
      </c>
      <c r="AV38" s="4">
        <v>841.9679910000001</v>
      </c>
      <c r="AW38" s="5"/>
      <c r="AX38" s="5"/>
      <c r="AY38" s="5"/>
      <c r="AZ38" s="5"/>
      <c r="BA38" s="5"/>
      <c r="BC38" s="5"/>
    </row>
    <row r="39" spans="1:55" x14ac:dyDescent="0.2">
      <c r="A39" t="s">
        <v>111</v>
      </c>
      <c r="B39" t="s">
        <v>112</v>
      </c>
      <c r="C39" t="s">
        <v>113</v>
      </c>
      <c r="D39" s="4">
        <v>39.182487999999999</v>
      </c>
      <c r="E39" s="4">
        <v>45.368160000000003</v>
      </c>
      <c r="F39" s="4">
        <v>45.356960000000001</v>
      </c>
      <c r="G39" s="4">
        <v>65.203968000000003</v>
      </c>
      <c r="H39" s="4">
        <v>61.602955999999999</v>
      </c>
      <c r="I39" s="4">
        <v>53.603296</v>
      </c>
      <c r="J39" s="4">
        <v>59.215968000000004</v>
      </c>
      <c r="K39" s="4">
        <v>62.542363999999999</v>
      </c>
      <c r="L39" s="4">
        <v>100.718872</v>
      </c>
      <c r="M39" s="4">
        <v>61.517264000000004</v>
      </c>
      <c r="N39" s="4">
        <v>54.929000000000002</v>
      </c>
      <c r="O39" s="4">
        <v>121.29</v>
      </c>
      <c r="P39" s="4">
        <v>262.44300800000002</v>
      </c>
      <c r="Q39" s="4">
        <v>428.63600000000002</v>
      </c>
      <c r="R39" s="4">
        <v>329.04399999999998</v>
      </c>
      <c r="S39" s="4">
        <v>263.52700800000002</v>
      </c>
      <c r="T39" s="4">
        <v>256.72606400000001</v>
      </c>
      <c r="U39" s="4">
        <v>248.42400000000001</v>
      </c>
      <c r="V39" s="4">
        <v>214.78399999999999</v>
      </c>
      <c r="W39" s="4">
        <v>721.21702400000004</v>
      </c>
      <c r="X39" s="4">
        <v>231.834</v>
      </c>
      <c r="Y39" s="4">
        <v>238.268992</v>
      </c>
      <c r="Z39" s="4">
        <v>236.232</v>
      </c>
      <c r="AA39" s="4">
        <v>372.79599999999999</v>
      </c>
      <c r="AB39" s="4">
        <v>489.95699200000001</v>
      </c>
      <c r="AC39" s="4">
        <v>586.15200000000004</v>
      </c>
      <c r="AD39" s="4">
        <v>1023.1932610000001</v>
      </c>
      <c r="AE39" s="4">
        <v>659.96900000000005</v>
      </c>
      <c r="AF39" s="4">
        <v>655.5</v>
      </c>
      <c r="AG39" s="4">
        <v>620.245</v>
      </c>
      <c r="AH39" s="4">
        <v>571.18600000000004</v>
      </c>
      <c r="AI39" s="4">
        <v>540.89300000000003</v>
      </c>
      <c r="AJ39" s="4">
        <v>548.39300000000003</v>
      </c>
      <c r="AK39" s="4">
        <v>602.93799999999999</v>
      </c>
      <c r="AL39" s="4">
        <v>631.70600000000002</v>
      </c>
      <c r="AM39" s="4">
        <v>769.60599999999999</v>
      </c>
      <c r="AN39" s="4">
        <v>785.48900000000003</v>
      </c>
      <c r="AO39" s="4">
        <v>844.51400000000001</v>
      </c>
      <c r="AP39" s="4">
        <v>1004.508</v>
      </c>
      <c r="AQ39" s="4">
        <v>1006.583</v>
      </c>
      <c r="AR39" s="4">
        <v>0.837287</v>
      </c>
      <c r="AS39" s="4">
        <v>824.783008</v>
      </c>
      <c r="AT39" s="4">
        <v>784.32410000000004</v>
      </c>
      <c r="AU39" s="4">
        <v>781.87307400000009</v>
      </c>
      <c r="AV39" s="4">
        <v>647.38084100000003</v>
      </c>
      <c r="AW39" s="4">
        <v>958.38288100000011</v>
      </c>
      <c r="AX39" s="4">
        <v>1144.9100960000001</v>
      </c>
      <c r="AY39" s="5"/>
      <c r="AZ39" s="5"/>
      <c r="BA39" s="5"/>
      <c r="BC39" s="5"/>
    </row>
    <row r="40" spans="1:55" x14ac:dyDescent="0.2">
      <c r="A40" t="s">
        <v>114</v>
      </c>
      <c r="B40" t="s">
        <v>115</v>
      </c>
      <c r="C40" t="s">
        <v>116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4">
        <v>22.802</v>
      </c>
      <c r="U40" s="4">
        <v>38.963999999999999</v>
      </c>
      <c r="V40" s="4">
        <v>28.628</v>
      </c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4">
        <v>190.003728</v>
      </c>
      <c r="AL40" s="4">
        <v>182.35217600000001</v>
      </c>
      <c r="AM40" s="4">
        <v>144.46940799999999</v>
      </c>
      <c r="AN40" s="4">
        <v>131.58775200000002</v>
      </c>
      <c r="AO40" s="4">
        <v>158.56457600000002</v>
      </c>
      <c r="AP40" s="4">
        <v>166.02624</v>
      </c>
      <c r="AQ40" s="4">
        <v>159.66457600000001</v>
      </c>
      <c r="AR40" s="4">
        <v>184.394171</v>
      </c>
      <c r="AS40" s="4">
        <v>207.38006100000001</v>
      </c>
      <c r="AT40" s="4">
        <v>206.70076900000001</v>
      </c>
      <c r="AU40" s="4">
        <v>232.69879800000001</v>
      </c>
      <c r="AV40" s="4">
        <v>277.67970600000001</v>
      </c>
      <c r="AW40" s="4">
        <v>308.00856500000003</v>
      </c>
      <c r="AX40" s="4">
        <v>341.580511</v>
      </c>
      <c r="AY40" s="5"/>
      <c r="AZ40" s="5"/>
      <c r="BA40" s="5"/>
      <c r="BC40" s="5"/>
    </row>
    <row r="41" spans="1:55" x14ac:dyDescent="0.2">
      <c r="A41" t="s">
        <v>117</v>
      </c>
      <c r="B41" t="s">
        <v>118</v>
      </c>
      <c r="C41" t="s">
        <v>119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4">
        <v>10.000777000000001</v>
      </c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C41" s="5"/>
    </row>
    <row r="42" spans="1:55" x14ac:dyDescent="0.2">
      <c r="A42" t="s">
        <v>120</v>
      </c>
      <c r="B42" t="s">
        <v>121</v>
      </c>
      <c r="C42" t="s">
        <v>122</v>
      </c>
      <c r="D42" s="4">
        <v>21.69548</v>
      </c>
      <c r="E42" s="4">
        <v>17.938508000000002</v>
      </c>
      <c r="F42" s="4">
        <v>19.991479999999999</v>
      </c>
      <c r="G42" s="4">
        <v>15.406449</v>
      </c>
      <c r="H42" s="4">
        <v>18.248608000000001</v>
      </c>
      <c r="I42" s="4">
        <v>20.495709999999999</v>
      </c>
      <c r="J42" s="4">
        <v>17.842748</v>
      </c>
      <c r="K42" s="4">
        <v>2.9617499999999999</v>
      </c>
      <c r="L42" s="4">
        <v>0.15796399999999999</v>
      </c>
      <c r="M42" s="4">
        <v>0.22001500000000002</v>
      </c>
      <c r="N42" s="5"/>
      <c r="O42" s="4">
        <v>15.307773000000001</v>
      </c>
      <c r="P42" s="4">
        <v>12.076386000000001</v>
      </c>
      <c r="Q42" s="4">
        <v>19.332540000000002</v>
      </c>
      <c r="R42" s="4">
        <v>15.976334000000001</v>
      </c>
      <c r="S42" s="4">
        <v>15.596921</v>
      </c>
      <c r="T42" s="4">
        <v>9.9328350000000007</v>
      </c>
      <c r="U42" s="4">
        <v>8.1931239999999992</v>
      </c>
      <c r="V42" s="4">
        <v>14.519109</v>
      </c>
      <c r="W42" s="5"/>
      <c r="X42" s="5"/>
      <c r="Y42" s="5"/>
      <c r="Z42" s="5"/>
      <c r="AA42" s="5"/>
      <c r="AB42" s="5"/>
      <c r="AC42" s="5"/>
      <c r="AD42" s="5"/>
      <c r="AE42" s="4">
        <v>41.772184000000003</v>
      </c>
      <c r="AF42" s="5"/>
      <c r="AG42" s="5"/>
      <c r="AH42" s="5"/>
      <c r="AI42" s="4">
        <v>15.727501</v>
      </c>
      <c r="AJ42" s="4">
        <v>17.414176000000001</v>
      </c>
      <c r="AK42" s="4">
        <v>14.033202000000001</v>
      </c>
      <c r="AL42" s="4">
        <v>10.357198</v>
      </c>
      <c r="AM42" s="4">
        <v>12.165941</v>
      </c>
      <c r="AN42" s="4">
        <v>19.726779999999998</v>
      </c>
      <c r="AO42" s="4">
        <v>24.929842000000001</v>
      </c>
      <c r="AP42" s="4">
        <v>21.769612000000002</v>
      </c>
      <c r="AQ42" s="4">
        <v>19.676212</v>
      </c>
      <c r="AR42" s="4">
        <v>11.840185999999999</v>
      </c>
      <c r="AS42" s="4">
        <v>10.065061</v>
      </c>
      <c r="AT42" s="4">
        <v>17.919433000000001</v>
      </c>
      <c r="AU42" s="4">
        <v>17.550726999999998</v>
      </c>
      <c r="AV42" s="5"/>
      <c r="AW42" s="5"/>
      <c r="AX42" s="5"/>
      <c r="AY42" s="5"/>
      <c r="AZ42" s="5"/>
      <c r="BA42" s="5"/>
      <c r="BC42" s="5"/>
    </row>
    <row r="43" spans="1:55" x14ac:dyDescent="0.2">
      <c r="A43" t="s">
        <v>123</v>
      </c>
      <c r="B43" t="s">
        <v>124</v>
      </c>
      <c r="C43" t="s">
        <v>125</v>
      </c>
      <c r="D43" s="4">
        <v>17.784012000000001</v>
      </c>
      <c r="E43" s="4">
        <v>9.3232499999999998</v>
      </c>
      <c r="F43" s="4">
        <v>12.290822</v>
      </c>
      <c r="G43" s="4">
        <v>6.4381740000000001</v>
      </c>
      <c r="H43" s="4">
        <v>7.6864210000000002</v>
      </c>
      <c r="I43" s="4">
        <v>9.7738110000000002</v>
      </c>
      <c r="J43" s="4">
        <v>20.319152000000003</v>
      </c>
      <c r="K43" s="4">
        <v>12.703426</v>
      </c>
      <c r="L43" s="4">
        <v>13.750661000000001</v>
      </c>
      <c r="M43" s="4">
        <v>11.427434000000002</v>
      </c>
      <c r="N43" s="4">
        <v>11.496352000000002</v>
      </c>
      <c r="O43" s="4">
        <v>15.607963</v>
      </c>
      <c r="P43" s="4">
        <v>12.353822000000001</v>
      </c>
      <c r="Q43" s="4">
        <v>14.237746000000001</v>
      </c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4">
        <v>51.545752</v>
      </c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C43" s="5"/>
    </row>
    <row r="44" spans="1:55" x14ac:dyDescent="0.2">
      <c r="A44" t="s">
        <v>126</v>
      </c>
      <c r="B44" t="s">
        <v>127</v>
      </c>
      <c r="C44" t="s">
        <v>128</v>
      </c>
      <c r="D44" s="4">
        <v>8.1374469999999999</v>
      </c>
      <c r="E44" s="4">
        <v>11.425336999999999</v>
      </c>
      <c r="F44" s="4">
        <v>10.652157000000001</v>
      </c>
      <c r="G44" s="4">
        <v>8.9283860000000015</v>
      </c>
      <c r="H44" s="4">
        <v>6.4953380000000003</v>
      </c>
      <c r="I44" s="4">
        <v>12.773992</v>
      </c>
      <c r="J44" s="4">
        <v>16.334385000000001</v>
      </c>
      <c r="K44" s="4">
        <v>34.283472000000003</v>
      </c>
      <c r="L44" s="4">
        <v>28.935797999999998</v>
      </c>
      <c r="M44" s="4">
        <v>28.477072</v>
      </c>
      <c r="N44" s="4">
        <v>30.824608000000001</v>
      </c>
      <c r="O44" s="4">
        <v>29.285524000000002</v>
      </c>
      <c r="P44" s="4">
        <v>9.2075089999999999</v>
      </c>
      <c r="Q44" s="4">
        <v>5.4783340000000003</v>
      </c>
      <c r="R44" s="4">
        <v>1.0423850000000001</v>
      </c>
      <c r="S44" s="4">
        <v>0</v>
      </c>
      <c r="T44" s="4">
        <v>2.2557820000000004</v>
      </c>
      <c r="U44" s="4">
        <v>0</v>
      </c>
      <c r="V44" s="4">
        <v>12.025014000000001</v>
      </c>
      <c r="W44" s="4">
        <v>130.56724</v>
      </c>
      <c r="X44" s="4">
        <v>33.194499999999998</v>
      </c>
      <c r="Y44" s="4">
        <v>13.043374</v>
      </c>
      <c r="Z44" s="4">
        <v>4.2984629999999999</v>
      </c>
      <c r="AA44" s="4">
        <v>3.3039050000000003</v>
      </c>
      <c r="AB44" s="4">
        <v>8.2635609999999993</v>
      </c>
      <c r="AC44" s="4">
        <v>10.032835</v>
      </c>
      <c r="AD44" s="4">
        <v>22.052972</v>
      </c>
      <c r="AE44" s="4">
        <v>52.249456000000002</v>
      </c>
      <c r="AF44" s="4">
        <v>0</v>
      </c>
      <c r="AG44" s="4">
        <v>8.8076779999999992</v>
      </c>
      <c r="AH44" s="4">
        <v>70.480983999999992</v>
      </c>
      <c r="AI44" s="4">
        <v>230.65326400000001</v>
      </c>
      <c r="AJ44" s="4">
        <v>107.061048</v>
      </c>
      <c r="AK44" s="4">
        <v>124.48946400000001</v>
      </c>
      <c r="AL44" s="4">
        <v>578.81247999999994</v>
      </c>
      <c r="AM44" s="4">
        <v>737.63366399999995</v>
      </c>
      <c r="AN44" s="4">
        <v>443.14451200000002</v>
      </c>
      <c r="AO44" s="4">
        <v>283.53846399999998</v>
      </c>
      <c r="AP44" s="4">
        <v>396.70264900000006</v>
      </c>
      <c r="AQ44" s="4">
        <v>418.63661200000001</v>
      </c>
      <c r="AR44" s="4">
        <v>376.05091200000004</v>
      </c>
      <c r="AS44" s="4">
        <v>360.45143100000001</v>
      </c>
      <c r="AT44" s="4">
        <v>466.99043800000004</v>
      </c>
      <c r="AU44" s="4">
        <v>766.76275899999996</v>
      </c>
      <c r="AV44" s="4">
        <v>500.68328700000001</v>
      </c>
      <c r="AW44" s="4">
        <v>678.26999499999999</v>
      </c>
      <c r="AX44" s="4">
        <v>820.20672200000013</v>
      </c>
      <c r="AY44" s="5"/>
      <c r="AZ44" s="5"/>
      <c r="BA44" s="5"/>
      <c r="BC44" s="5"/>
    </row>
    <row r="45" spans="1:55" x14ac:dyDescent="0.2">
      <c r="A45" t="s">
        <v>129</v>
      </c>
      <c r="B45" t="s">
        <v>130</v>
      </c>
      <c r="C45" t="s">
        <v>131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4">
        <v>3657.6309760000004</v>
      </c>
      <c r="AB45" s="4">
        <v>3554.1580800000002</v>
      </c>
      <c r="AC45" s="4">
        <v>2105.7820189999998</v>
      </c>
      <c r="AD45" s="4">
        <v>1517.781115</v>
      </c>
      <c r="AE45" s="4">
        <v>1232.8450270000001</v>
      </c>
      <c r="AF45" s="4">
        <v>396.56901199999999</v>
      </c>
      <c r="AG45" s="4">
        <v>157.50174699999999</v>
      </c>
      <c r="AH45" s="4">
        <v>443.73839800000002</v>
      </c>
      <c r="AI45" s="4">
        <v>1379.7429999999999</v>
      </c>
      <c r="AJ45" s="4">
        <v>1354.5183630000001</v>
      </c>
      <c r="AK45" s="4">
        <v>313.58780300000001</v>
      </c>
      <c r="AL45" s="4">
        <v>51.705701000000005</v>
      </c>
      <c r="AM45" s="4">
        <v>168.73578700000002</v>
      </c>
      <c r="AN45" s="4">
        <v>179.775226</v>
      </c>
      <c r="AO45" s="4">
        <v>499.66458900000003</v>
      </c>
      <c r="AP45" s="4">
        <v>1425.8180340000001</v>
      </c>
      <c r="AQ45" s="4">
        <v>2800.956009</v>
      </c>
      <c r="AR45" s="4">
        <v>2372.3792770000005</v>
      </c>
      <c r="AS45" s="4">
        <v>2537.695874</v>
      </c>
      <c r="AT45" s="4">
        <v>2669.3623090000001</v>
      </c>
      <c r="AU45" s="4">
        <v>1163.4996720000001</v>
      </c>
      <c r="AV45" s="4">
        <v>1116.3756960000001</v>
      </c>
      <c r="AW45" s="4">
        <v>645.19537500000001</v>
      </c>
      <c r="AX45" s="4">
        <v>617.09248500000001</v>
      </c>
      <c r="AY45" s="5"/>
      <c r="AZ45" s="5"/>
      <c r="BA45" s="5"/>
      <c r="BC45" s="5"/>
    </row>
    <row r="46" spans="1:55" x14ac:dyDescent="0.2">
      <c r="A46" t="s">
        <v>132</v>
      </c>
      <c r="B46" t="s">
        <v>133</v>
      </c>
      <c r="C46" t="s">
        <v>134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C46" s="5"/>
    </row>
    <row r="47" spans="1:55" x14ac:dyDescent="0.2">
      <c r="A47" t="s">
        <v>135</v>
      </c>
      <c r="B47" t="s">
        <v>136</v>
      </c>
      <c r="C47" t="s">
        <v>137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C47" s="5"/>
    </row>
    <row r="48" spans="1:55" x14ac:dyDescent="0.2">
      <c r="A48" t="s">
        <v>138</v>
      </c>
      <c r="B48" t="s">
        <v>139</v>
      </c>
      <c r="C48" t="s">
        <v>140</v>
      </c>
      <c r="D48" s="4">
        <v>4.021077</v>
      </c>
      <c r="E48" s="4">
        <v>0.56553399999999998</v>
      </c>
      <c r="F48" s="4">
        <v>0.30925000000000002</v>
      </c>
      <c r="G48" s="4">
        <v>0.67883000000000004</v>
      </c>
      <c r="H48" s="4">
        <v>0.39453700000000003</v>
      </c>
      <c r="I48" s="4">
        <v>0.20211799999999999</v>
      </c>
      <c r="J48" s="4">
        <v>0.30731000000000003</v>
      </c>
      <c r="K48" s="4">
        <v>0.35148299999999999</v>
      </c>
      <c r="L48" s="4">
        <v>0.70402200000000004</v>
      </c>
      <c r="M48" s="4">
        <v>1.4182760000000001</v>
      </c>
      <c r="N48" s="4">
        <v>1.1829320000000001</v>
      </c>
      <c r="O48" s="4">
        <v>0.67675300000000005</v>
      </c>
      <c r="P48" s="4">
        <v>0.51158800000000004</v>
      </c>
      <c r="Q48" s="4">
        <v>0.47467900000000002</v>
      </c>
      <c r="R48" s="4">
        <v>0.28024500000000002</v>
      </c>
      <c r="S48" s="4">
        <v>0.52007199999999998</v>
      </c>
      <c r="T48" s="4">
        <v>4.1698230000000001</v>
      </c>
      <c r="U48" s="4">
        <v>21.958456000000002</v>
      </c>
      <c r="V48" s="4">
        <v>10.210642</v>
      </c>
      <c r="W48" s="4">
        <v>15.382994</v>
      </c>
      <c r="X48" s="4">
        <v>15.307673000000001</v>
      </c>
      <c r="Y48" s="4">
        <v>8.4234369999999998</v>
      </c>
      <c r="Z48" s="4">
        <v>4.8510730000000004</v>
      </c>
      <c r="AA48" s="4">
        <v>1.2265620000000002</v>
      </c>
      <c r="AB48" s="4">
        <v>4.9498109999999995</v>
      </c>
      <c r="AC48" s="4">
        <v>9.9274360000000001</v>
      </c>
      <c r="AD48" s="4">
        <v>5.4340169999999999</v>
      </c>
      <c r="AE48" s="4">
        <v>3.9055</v>
      </c>
      <c r="AF48" s="4">
        <v>3.3620860000000001</v>
      </c>
      <c r="AG48" s="4">
        <v>4.502256</v>
      </c>
      <c r="AH48" s="4">
        <v>2.046818</v>
      </c>
      <c r="AI48" s="4">
        <v>114.532912</v>
      </c>
      <c r="AJ48" s="4">
        <v>119.63659200000001</v>
      </c>
      <c r="AK48" s="4">
        <v>54.338760000000001</v>
      </c>
      <c r="AL48" s="4">
        <v>68.592759999999998</v>
      </c>
      <c r="AM48" s="4">
        <v>155.852608</v>
      </c>
      <c r="AN48" s="4">
        <v>115.200288</v>
      </c>
      <c r="AO48" s="4">
        <v>2.7383000000000001E-2</v>
      </c>
      <c r="AP48" s="4">
        <v>32.722688000000005</v>
      </c>
      <c r="AQ48" s="4">
        <v>27.114736000000001</v>
      </c>
      <c r="AR48" s="4">
        <v>5.9707790000000003</v>
      </c>
      <c r="AS48" s="4">
        <v>15.732786000000001</v>
      </c>
      <c r="AT48" s="4">
        <v>2.8908630000000004</v>
      </c>
      <c r="AU48" s="4">
        <v>1.9501600000000001</v>
      </c>
      <c r="AV48" s="4">
        <v>5.8829940000000001</v>
      </c>
      <c r="AW48" s="4">
        <v>10.999996000000001</v>
      </c>
      <c r="AX48" s="4">
        <v>8.3723200000000002</v>
      </c>
      <c r="AY48" s="5"/>
      <c r="AZ48" s="5"/>
      <c r="BA48" s="5"/>
      <c r="BC48" s="5"/>
    </row>
    <row r="49" spans="1:55" x14ac:dyDescent="0.2">
      <c r="A49" t="s">
        <v>141</v>
      </c>
      <c r="B49" t="s">
        <v>142</v>
      </c>
      <c r="C49" t="s">
        <v>143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4">
        <v>44.357728000000002</v>
      </c>
      <c r="AL49" s="4">
        <v>24.421688000000003</v>
      </c>
      <c r="AM49" s="4">
        <v>25.443588000000002</v>
      </c>
      <c r="AN49" s="4">
        <v>32.509703999999999</v>
      </c>
      <c r="AO49" s="4">
        <v>35.339928</v>
      </c>
      <c r="AP49" s="4">
        <v>41.74089</v>
      </c>
      <c r="AQ49" s="4">
        <v>27.407972000000001</v>
      </c>
      <c r="AR49" s="4">
        <v>29.407533000000001</v>
      </c>
      <c r="AS49" s="4">
        <v>37.225957999999999</v>
      </c>
      <c r="AT49" s="4">
        <v>69.272532000000012</v>
      </c>
      <c r="AU49" s="4">
        <v>105.05541400000001</v>
      </c>
      <c r="AV49" s="4">
        <v>103.959084</v>
      </c>
      <c r="AW49" s="4">
        <v>19.417562000000004</v>
      </c>
      <c r="AX49" s="5"/>
      <c r="AY49" s="5"/>
      <c r="AZ49" s="5"/>
      <c r="BA49" s="5"/>
      <c r="BC49" s="5"/>
    </row>
    <row r="50" spans="1:55" x14ac:dyDescent="0.2">
      <c r="A50" t="s">
        <v>716</v>
      </c>
      <c r="B50" t="s">
        <v>180</v>
      </c>
      <c r="C50" t="s">
        <v>181</v>
      </c>
      <c r="D50" s="5"/>
      <c r="E50" s="5"/>
      <c r="F50" s="5"/>
      <c r="G50" s="4">
        <v>0.81524700000000005</v>
      </c>
      <c r="H50" s="5"/>
      <c r="I50" s="5"/>
      <c r="J50" s="5"/>
      <c r="K50" s="5"/>
      <c r="L50" s="4">
        <v>10.467352000000002</v>
      </c>
      <c r="M50" s="5"/>
      <c r="N50" s="4">
        <v>15.323321</v>
      </c>
      <c r="O50" s="4">
        <v>3.5262820000000001</v>
      </c>
      <c r="P50" s="4">
        <v>1.9055</v>
      </c>
      <c r="Q50" s="4">
        <v>6.9262830000000006</v>
      </c>
      <c r="R50" s="4">
        <v>11.388997</v>
      </c>
      <c r="S50" s="4">
        <v>6.8092950000000005</v>
      </c>
      <c r="T50" s="4">
        <v>4.3918889999999999</v>
      </c>
      <c r="U50" s="5"/>
      <c r="V50" s="5"/>
      <c r="W50" s="5"/>
      <c r="X50" s="5"/>
      <c r="Y50" s="5"/>
      <c r="Z50" s="5"/>
      <c r="AA50" s="4">
        <v>7.0101620000000002</v>
      </c>
      <c r="AB50" s="4">
        <v>12.041387</v>
      </c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C50" s="5"/>
    </row>
    <row r="51" spans="1:55" x14ac:dyDescent="0.2">
      <c r="A51" t="s">
        <v>714</v>
      </c>
      <c r="B51" t="s">
        <v>508</v>
      </c>
      <c r="C51" t="s">
        <v>509</v>
      </c>
      <c r="D51" s="4">
        <v>60.835800000000006</v>
      </c>
      <c r="E51" s="4">
        <v>49.312232000000002</v>
      </c>
      <c r="F51" s="4">
        <v>57.700948000000004</v>
      </c>
      <c r="G51" s="4">
        <v>43.319987999999995</v>
      </c>
      <c r="H51" s="4">
        <v>43.057032</v>
      </c>
      <c r="I51" s="4">
        <v>63.945171999999999</v>
      </c>
      <c r="J51" s="4">
        <v>27.022344</v>
      </c>
      <c r="K51" s="5"/>
      <c r="L51" s="4">
        <v>1.7337339999999999</v>
      </c>
      <c r="M51" s="4">
        <v>1.9501000000000002</v>
      </c>
      <c r="N51" s="4">
        <v>28.121416</v>
      </c>
      <c r="O51" s="4">
        <v>2.3287020000000003</v>
      </c>
      <c r="P51" s="4">
        <v>20.012842000000003</v>
      </c>
      <c r="Q51" s="4">
        <v>28.10971</v>
      </c>
      <c r="R51" s="4">
        <v>23.904512</v>
      </c>
      <c r="S51" s="4">
        <v>46.253876000000005</v>
      </c>
      <c r="T51" s="4">
        <v>15.593850000000002</v>
      </c>
      <c r="U51" s="4">
        <v>28.741844</v>
      </c>
      <c r="V51" s="4">
        <v>48.127396000000005</v>
      </c>
      <c r="W51" s="5"/>
      <c r="X51" s="5"/>
      <c r="Y51" s="4">
        <v>95.023448000000002</v>
      </c>
      <c r="Z51" s="4">
        <v>209.18932800000002</v>
      </c>
      <c r="AA51" s="4">
        <v>94.921288000000004</v>
      </c>
      <c r="AB51" s="4">
        <v>163.756112</v>
      </c>
      <c r="AC51" s="5"/>
      <c r="AD51" s="5"/>
      <c r="AE51" s="5"/>
      <c r="AF51" s="5"/>
      <c r="AG51" s="5"/>
      <c r="AH51" s="5"/>
      <c r="AI51" s="4">
        <v>4.6234120000000001</v>
      </c>
      <c r="AJ51" s="4">
        <v>8.4286470000000016</v>
      </c>
      <c r="AK51" s="4">
        <v>5.7448140000000008</v>
      </c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C51" s="5"/>
    </row>
    <row r="52" spans="1:55" x14ac:dyDescent="0.2">
      <c r="A52" t="s">
        <v>144</v>
      </c>
      <c r="B52" t="s">
        <v>145</v>
      </c>
      <c r="C52" t="s">
        <v>146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4">
        <v>0</v>
      </c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4">
        <v>1.464912</v>
      </c>
      <c r="AV52" s="5"/>
      <c r="AW52" s="4">
        <v>0.83109299999999997</v>
      </c>
      <c r="AX52" s="5"/>
      <c r="AY52" s="5"/>
      <c r="AZ52" s="5"/>
      <c r="BA52" s="5"/>
      <c r="BC52" s="5"/>
    </row>
    <row r="53" spans="1:55" x14ac:dyDescent="0.2">
      <c r="A53" t="s">
        <v>147</v>
      </c>
      <c r="B53" t="s">
        <v>148</v>
      </c>
      <c r="C53" t="s">
        <v>149</v>
      </c>
      <c r="D53" s="5"/>
      <c r="E53" s="5"/>
      <c r="F53" s="5"/>
      <c r="G53" s="4">
        <v>26.683392000000001</v>
      </c>
      <c r="H53" s="4">
        <v>7.4158869999999997</v>
      </c>
      <c r="I53" s="4">
        <v>2.8528800000000003</v>
      </c>
      <c r="J53" s="4">
        <v>2.1516790000000001</v>
      </c>
      <c r="K53" s="4">
        <v>3.2746230000000001</v>
      </c>
      <c r="L53" s="4">
        <v>6.698537</v>
      </c>
      <c r="M53" s="4">
        <v>4.870495</v>
      </c>
      <c r="N53" s="4">
        <v>3.3466120000000004</v>
      </c>
      <c r="O53" s="4">
        <v>13.767216000000001</v>
      </c>
      <c r="P53" s="4">
        <v>9.0237289999999994</v>
      </c>
      <c r="Q53" s="4">
        <v>3.7828890000000004</v>
      </c>
      <c r="R53" s="4">
        <v>3.2480300000000004</v>
      </c>
      <c r="S53" s="4">
        <v>4.2133019999999997</v>
      </c>
      <c r="T53" s="4">
        <v>13.734655</v>
      </c>
      <c r="U53" s="4">
        <v>5.9987260000000004</v>
      </c>
      <c r="V53" s="4">
        <v>6.4868120000000005</v>
      </c>
      <c r="W53" s="4">
        <v>3.1087180000000001</v>
      </c>
      <c r="X53" s="4">
        <v>1.3699810000000001</v>
      </c>
      <c r="Y53" s="4">
        <v>1.0665450000000001</v>
      </c>
      <c r="Z53" s="4">
        <v>2.2770000000000001</v>
      </c>
      <c r="AA53" s="4">
        <v>2.4704740000000003</v>
      </c>
      <c r="AB53" s="4">
        <v>1.6432960000000001</v>
      </c>
      <c r="AC53" s="4">
        <v>3.7002600000000001</v>
      </c>
      <c r="AD53" s="4">
        <v>2.634147</v>
      </c>
      <c r="AE53" s="4">
        <v>3.0685600000000002</v>
      </c>
      <c r="AF53" s="4">
        <v>3.2656370000000003</v>
      </c>
      <c r="AG53" s="4">
        <v>3.1412750000000003</v>
      </c>
      <c r="AH53" s="4">
        <v>3.6744050000000001</v>
      </c>
      <c r="AI53" s="4">
        <v>4.5862420000000004</v>
      </c>
      <c r="AJ53" s="4">
        <v>7.2587539999999997</v>
      </c>
      <c r="AK53" s="4">
        <v>3.0470840000000003</v>
      </c>
      <c r="AL53" s="4">
        <v>23.501352000000001</v>
      </c>
      <c r="AM53" s="4">
        <v>3.3007580000000005</v>
      </c>
      <c r="AN53" s="4">
        <v>118.53318400000001</v>
      </c>
      <c r="AO53" s="4">
        <v>177.20038099999999</v>
      </c>
      <c r="AP53" s="4">
        <v>2.9242110000000001</v>
      </c>
      <c r="AQ53" s="4">
        <v>4.3233490000000003</v>
      </c>
      <c r="AR53" s="4">
        <v>5.2830399999999997</v>
      </c>
      <c r="AS53" s="4">
        <v>4.5732619999999997</v>
      </c>
      <c r="AT53" s="4">
        <v>15.110434999999999</v>
      </c>
      <c r="AU53" s="4">
        <v>5.4247830000000006</v>
      </c>
      <c r="AV53" s="4">
        <v>8.6502920000000003</v>
      </c>
      <c r="AW53" s="4">
        <v>5.0636749999999999</v>
      </c>
      <c r="AX53" s="4">
        <v>7.526656</v>
      </c>
      <c r="AY53" s="5"/>
      <c r="AZ53" s="5"/>
      <c r="BA53" s="5"/>
      <c r="BC53" s="5"/>
    </row>
    <row r="54" spans="1:55" x14ac:dyDescent="0.2">
      <c r="A54" t="s">
        <v>150</v>
      </c>
      <c r="B54" t="s">
        <v>151</v>
      </c>
      <c r="C54" t="s">
        <v>152</v>
      </c>
      <c r="D54" s="4">
        <v>166.49563200000003</v>
      </c>
      <c r="E54" s="4">
        <v>171.97673600000002</v>
      </c>
      <c r="F54" s="4">
        <v>244.37238399999998</v>
      </c>
      <c r="G54" s="4">
        <v>254.23217600000001</v>
      </c>
      <c r="H54" s="4">
        <v>266.31785600000001</v>
      </c>
      <c r="I54" s="4">
        <v>264.60161599999998</v>
      </c>
      <c r="J54" s="4">
        <v>338.45472000000007</v>
      </c>
      <c r="K54" s="4">
        <v>355.97651200000001</v>
      </c>
      <c r="L54" s="4">
        <v>371.200896</v>
      </c>
      <c r="M54" s="4">
        <v>395.77199999999999</v>
      </c>
      <c r="N54" s="4">
        <v>508.15696000000003</v>
      </c>
      <c r="O54" s="4">
        <v>558.39334400000007</v>
      </c>
      <c r="P54" s="4">
        <v>637.4896</v>
      </c>
      <c r="Q54" s="4">
        <v>693.66624000000002</v>
      </c>
      <c r="R54" s="4">
        <v>754.07097600000009</v>
      </c>
      <c r="S54" s="4">
        <v>1033.46496</v>
      </c>
      <c r="T54" s="4">
        <v>1069.0659840000001</v>
      </c>
      <c r="U54" s="4">
        <v>1017.7425920000001</v>
      </c>
      <c r="V54" s="5"/>
      <c r="W54" s="4">
        <v>971.80134400000009</v>
      </c>
      <c r="X54" s="4">
        <v>769.80204800000013</v>
      </c>
      <c r="Y54" s="4">
        <v>645.39436799999999</v>
      </c>
      <c r="Z54" s="5"/>
      <c r="AA54" s="4">
        <v>557.34816000000001</v>
      </c>
      <c r="AB54" s="5"/>
      <c r="AC54" s="5"/>
      <c r="AD54" s="5"/>
      <c r="AE54" s="5"/>
      <c r="AF54" s="5"/>
      <c r="AG54" s="5"/>
      <c r="AH54" s="5"/>
      <c r="AI54" s="5"/>
      <c r="AJ54" s="5"/>
      <c r="AK54" s="4">
        <v>634.71539199999995</v>
      </c>
      <c r="AL54" s="4">
        <v>789.43270400000006</v>
      </c>
      <c r="AM54" s="4">
        <v>1188.9136640000002</v>
      </c>
      <c r="AN54" s="4">
        <v>1243.0073600000001</v>
      </c>
      <c r="AO54" s="4">
        <v>1427.3928960000001</v>
      </c>
      <c r="AP54" s="4">
        <v>1221.3446400000003</v>
      </c>
      <c r="AQ54" s="4">
        <v>1187.8894150000001</v>
      </c>
      <c r="AR54" s="4">
        <v>1207.7400320000002</v>
      </c>
      <c r="AS54" s="4">
        <v>727.07660800000008</v>
      </c>
      <c r="AT54" s="4">
        <v>1041.304114</v>
      </c>
      <c r="AU54" s="4">
        <v>934.13731700000005</v>
      </c>
      <c r="AV54" s="4">
        <v>949.25251200000002</v>
      </c>
      <c r="AW54" s="4">
        <v>1044.995504</v>
      </c>
      <c r="AX54" s="4">
        <v>1105.6450789999999</v>
      </c>
      <c r="AY54" s="5"/>
      <c r="AZ54" s="5"/>
      <c r="BA54" s="5"/>
      <c r="BC54" s="5"/>
    </row>
    <row r="55" spans="1:55" x14ac:dyDescent="0.2">
      <c r="A55" t="s">
        <v>153</v>
      </c>
      <c r="B55" t="s">
        <v>154</v>
      </c>
      <c r="C55" t="s">
        <v>155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4">
        <v>42.367256000000005</v>
      </c>
      <c r="AI55" s="4">
        <v>50.921247999999999</v>
      </c>
      <c r="AJ55" s="4">
        <v>65.918812000000003</v>
      </c>
      <c r="AK55" s="4">
        <v>177.64300800000001</v>
      </c>
      <c r="AL55" s="4">
        <v>130.9556</v>
      </c>
      <c r="AM55" s="4">
        <v>253.95041599999999</v>
      </c>
      <c r="AN55" s="4">
        <v>254.79793600000002</v>
      </c>
      <c r="AO55" s="4">
        <v>99.037783000000005</v>
      </c>
      <c r="AP55" s="4">
        <v>78.048006999999998</v>
      </c>
      <c r="AQ55" s="4">
        <v>132.35301699999999</v>
      </c>
      <c r="AR55" s="4">
        <v>94.763457000000002</v>
      </c>
      <c r="AS55" s="4">
        <v>322.31751700000001</v>
      </c>
      <c r="AT55" s="4">
        <v>276.35938099999998</v>
      </c>
      <c r="AU55" s="4">
        <v>381.30483000000004</v>
      </c>
      <c r="AV55" s="4">
        <v>452.74879600000003</v>
      </c>
      <c r="AW55" s="4">
        <v>372.84225600000002</v>
      </c>
      <c r="AX55" s="4">
        <v>401.38240100000002</v>
      </c>
      <c r="AY55" s="4">
        <v>404.23387400000001</v>
      </c>
      <c r="AZ55" s="5"/>
      <c r="BA55" s="5"/>
      <c r="BC55" s="5"/>
    </row>
    <row r="56" spans="1:55" x14ac:dyDescent="0.2">
      <c r="A56" t="s">
        <v>156</v>
      </c>
      <c r="B56" t="s">
        <v>157</v>
      </c>
      <c r="C56" t="s">
        <v>158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4">
        <v>23.782152000000004</v>
      </c>
      <c r="AF56" s="5"/>
      <c r="AG56" s="5"/>
      <c r="AH56" s="5"/>
      <c r="AI56" s="5"/>
      <c r="AJ56" s="5"/>
      <c r="AK56" s="5"/>
      <c r="AL56" s="5"/>
      <c r="AM56" s="5"/>
      <c r="AN56" s="5"/>
      <c r="AO56" s="4">
        <v>2.8884290000000004</v>
      </c>
      <c r="AP56" s="4">
        <v>5.1048730000000004</v>
      </c>
      <c r="AQ56" s="4">
        <v>6.0032500000000004</v>
      </c>
      <c r="AR56" s="4">
        <v>2.9499079999999998</v>
      </c>
      <c r="AS56" s="4">
        <v>8.1957360000000001</v>
      </c>
      <c r="AT56" s="4">
        <v>2.6798070000000003</v>
      </c>
      <c r="AU56" s="4">
        <v>2.1027020000000003</v>
      </c>
      <c r="AV56" s="4">
        <v>1.5224680000000002</v>
      </c>
      <c r="AW56" s="5"/>
      <c r="AX56" s="5"/>
      <c r="AY56" s="5"/>
      <c r="AZ56" s="5"/>
      <c r="BA56" s="5"/>
      <c r="BC56" s="5"/>
    </row>
    <row r="57" spans="1:55" x14ac:dyDescent="0.2">
      <c r="A57" t="s">
        <v>708</v>
      </c>
      <c r="B57" t="s">
        <v>710</v>
      </c>
      <c r="C57" t="s">
        <v>709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C57" s="5"/>
    </row>
    <row r="58" spans="1:55" x14ac:dyDescent="0.2">
      <c r="A58" t="s">
        <v>159</v>
      </c>
      <c r="B58" t="s">
        <v>160</v>
      </c>
      <c r="C58" t="s">
        <v>161</v>
      </c>
      <c r="D58" s="5"/>
      <c r="E58" s="5"/>
      <c r="F58" s="5"/>
      <c r="G58" s="5"/>
      <c r="H58" s="5"/>
      <c r="I58" s="5"/>
      <c r="J58" s="5"/>
      <c r="K58" s="5"/>
      <c r="L58" s="4">
        <v>27.131052</v>
      </c>
      <c r="M58" s="4">
        <v>33.097836000000001</v>
      </c>
      <c r="N58" s="4">
        <v>8.9008520000000004</v>
      </c>
      <c r="O58" s="4">
        <v>9.4703690000000016</v>
      </c>
      <c r="P58" s="4">
        <v>6.6365940000000005</v>
      </c>
      <c r="Q58" s="4">
        <v>2.4698259999999999</v>
      </c>
      <c r="R58" s="4">
        <v>4.4863860000000004</v>
      </c>
      <c r="S58" s="4">
        <v>6.4420020000000005</v>
      </c>
      <c r="T58" s="4">
        <v>9.1028190000000002</v>
      </c>
      <c r="U58" s="4">
        <v>4.0231450000000004</v>
      </c>
      <c r="V58" s="4">
        <v>4.075501</v>
      </c>
      <c r="W58" s="4">
        <v>12.765619000000001</v>
      </c>
      <c r="X58" s="4">
        <v>12.389031000000001</v>
      </c>
      <c r="Y58" s="4">
        <v>13.20654</v>
      </c>
      <c r="Z58" s="4">
        <v>0</v>
      </c>
      <c r="AA58" s="4">
        <v>1.8211999999999999E-2</v>
      </c>
      <c r="AB58" s="4">
        <v>16.260999999999999</v>
      </c>
      <c r="AC58" s="4">
        <v>9.5299999999999994</v>
      </c>
      <c r="AD58" s="4">
        <v>4.8769999999999998</v>
      </c>
      <c r="AE58" s="4">
        <v>0.67800000000000005</v>
      </c>
      <c r="AF58" s="4">
        <v>0.23200000000000001</v>
      </c>
      <c r="AG58" s="4">
        <v>0.84199999999999997</v>
      </c>
      <c r="AH58" s="4">
        <v>6.0999999999999999E-2</v>
      </c>
      <c r="AI58" s="4">
        <v>5.1000000000000004E-2</v>
      </c>
      <c r="AJ58" s="4">
        <v>6.0001000000000006E-2</v>
      </c>
      <c r="AK58" s="4">
        <v>9.0612999999999999E-2</v>
      </c>
      <c r="AL58" s="4">
        <v>0.12764800000000001</v>
      </c>
      <c r="AM58" s="4">
        <v>4.3220000000000001E-2</v>
      </c>
      <c r="AN58" s="4">
        <v>5.953E-2</v>
      </c>
      <c r="AO58" s="4">
        <v>2.6759000000000002E-2</v>
      </c>
      <c r="AP58" s="4">
        <v>0.70794699999999999</v>
      </c>
      <c r="AQ58" s="4">
        <v>7.356808</v>
      </c>
      <c r="AR58" s="4">
        <v>20.09732</v>
      </c>
      <c r="AS58" s="4">
        <v>77.166177000000005</v>
      </c>
      <c r="AT58" s="4">
        <v>30.843053000000001</v>
      </c>
      <c r="AU58" s="4">
        <v>45.998569000000003</v>
      </c>
      <c r="AV58" s="4">
        <v>19.728898000000001</v>
      </c>
      <c r="AW58" s="4">
        <v>19.271335999999998</v>
      </c>
      <c r="AX58" s="4">
        <v>96.953310000000002</v>
      </c>
      <c r="AY58" s="5"/>
      <c r="AZ58" s="5"/>
      <c r="BA58" s="5"/>
      <c r="BC58" s="5"/>
    </row>
    <row r="59" spans="1:55" x14ac:dyDescent="0.2">
      <c r="A59" t="s">
        <v>162</v>
      </c>
      <c r="B59" t="s">
        <v>163</v>
      </c>
      <c r="C59" t="s">
        <v>164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4">
        <v>76.285232000000008</v>
      </c>
      <c r="AJ59" s="4">
        <v>164.37508800000003</v>
      </c>
      <c r="AK59" s="4">
        <v>280.07878399999998</v>
      </c>
      <c r="AL59" s="4">
        <v>334.49270400000006</v>
      </c>
      <c r="AM59" s="4">
        <v>482.106336</v>
      </c>
      <c r="AN59" s="4">
        <v>431.26547200000005</v>
      </c>
      <c r="AO59" s="4">
        <v>659.02254700000003</v>
      </c>
      <c r="AP59" s="4">
        <v>673.54176000000007</v>
      </c>
      <c r="AQ59" s="4">
        <v>730.89331100000004</v>
      </c>
      <c r="AR59" s="4">
        <v>1571.8765080000003</v>
      </c>
      <c r="AS59" s="4">
        <v>1148.583883</v>
      </c>
      <c r="AT59" s="4">
        <v>1301.3468580000001</v>
      </c>
      <c r="AU59" s="4">
        <v>1206.0571319999999</v>
      </c>
      <c r="AV59" s="4">
        <v>1138.055061</v>
      </c>
      <c r="AW59" s="4">
        <v>1064.774811</v>
      </c>
      <c r="AX59" s="4">
        <v>1099.6438410000001</v>
      </c>
      <c r="AY59" s="5"/>
      <c r="AZ59" s="5"/>
      <c r="BA59" s="5"/>
      <c r="BC59" s="5"/>
    </row>
    <row r="60" spans="1:55" x14ac:dyDescent="0.2">
      <c r="A60" t="s">
        <v>165</v>
      </c>
      <c r="B60" t="s">
        <v>166</v>
      </c>
      <c r="C60" t="s">
        <v>167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C60" s="5"/>
    </row>
    <row r="61" spans="1:55" x14ac:dyDescent="0.2">
      <c r="A61" t="s">
        <v>168</v>
      </c>
      <c r="B61" t="s">
        <v>169</v>
      </c>
      <c r="C61" t="s">
        <v>170</v>
      </c>
      <c r="D61" s="4">
        <v>12.850301999999999</v>
      </c>
      <c r="E61" s="4">
        <v>1.3617930000000003</v>
      </c>
      <c r="F61" s="4">
        <v>57.087212000000001</v>
      </c>
      <c r="G61" s="4">
        <v>38.962488</v>
      </c>
      <c r="H61" s="4">
        <v>2.326743</v>
      </c>
      <c r="I61" s="4">
        <v>3.1695950000000002</v>
      </c>
      <c r="J61" s="4">
        <v>6.4854250000000002</v>
      </c>
      <c r="K61" s="4">
        <v>26.417249999999999</v>
      </c>
      <c r="L61" s="4">
        <v>4.3745940000000001</v>
      </c>
      <c r="M61" s="4">
        <v>6.5251520000000003</v>
      </c>
      <c r="N61" s="4">
        <v>24.249468</v>
      </c>
      <c r="O61" s="4">
        <v>241.66875200000001</v>
      </c>
      <c r="P61" s="4">
        <v>4.3829859999999998</v>
      </c>
      <c r="Q61" s="4">
        <v>5.1499000000000006</v>
      </c>
      <c r="R61" s="4">
        <v>10.95252</v>
      </c>
      <c r="S61" s="4">
        <v>29.518688000000001</v>
      </c>
      <c r="T61" s="4">
        <v>19.380130000000001</v>
      </c>
      <c r="U61" s="4">
        <v>95.342479999999995</v>
      </c>
      <c r="V61" s="4">
        <v>6.8108339999999998</v>
      </c>
      <c r="W61" s="4">
        <v>32.571288000000003</v>
      </c>
      <c r="X61" s="4">
        <v>23.954466</v>
      </c>
      <c r="Y61" s="4">
        <v>36.08672</v>
      </c>
      <c r="Z61" s="4">
        <v>41.961495999999997</v>
      </c>
      <c r="AA61" s="4">
        <v>59.423860000000005</v>
      </c>
      <c r="AB61" s="4">
        <v>69.068144000000004</v>
      </c>
      <c r="AC61" s="4">
        <v>102.72116000000001</v>
      </c>
      <c r="AD61" s="4">
        <v>151.65529599999999</v>
      </c>
      <c r="AE61" s="4">
        <v>209.115904</v>
      </c>
      <c r="AF61" s="4">
        <v>196.98420800000002</v>
      </c>
      <c r="AG61" s="4">
        <v>184.69454400000001</v>
      </c>
      <c r="AH61" s="4">
        <v>278.08512000000002</v>
      </c>
      <c r="AI61" s="4">
        <v>259.52812799999998</v>
      </c>
      <c r="AJ61" s="4">
        <v>262.88070400000004</v>
      </c>
      <c r="AK61" s="4">
        <v>275.96150400000005</v>
      </c>
      <c r="AL61" s="4">
        <v>271.60473600000006</v>
      </c>
      <c r="AM61" s="4">
        <v>360.518912</v>
      </c>
      <c r="AN61" s="4">
        <v>223.62088</v>
      </c>
      <c r="AO61" s="4">
        <v>241.50531800000002</v>
      </c>
      <c r="AP61" s="4">
        <v>286.87596600000001</v>
      </c>
      <c r="AQ61" s="4">
        <v>287.16608400000001</v>
      </c>
      <c r="AR61" s="4">
        <v>312.78085700000003</v>
      </c>
      <c r="AS61" s="4">
        <v>249.23101300000002</v>
      </c>
      <c r="AT61" s="4">
        <v>242.17307600000001</v>
      </c>
      <c r="AU61" s="4">
        <v>298.93741399999999</v>
      </c>
      <c r="AV61" s="4">
        <v>379.15350900000004</v>
      </c>
      <c r="AW61" s="4">
        <v>346.663206</v>
      </c>
      <c r="AX61" s="4">
        <v>385.54520100000002</v>
      </c>
      <c r="AY61" s="5"/>
      <c r="AZ61" s="5"/>
      <c r="BA61" s="5"/>
      <c r="BC61" s="5"/>
    </row>
    <row r="62" spans="1:55" x14ac:dyDescent="0.2">
      <c r="A62" t="s">
        <v>171</v>
      </c>
      <c r="B62" t="s">
        <v>172</v>
      </c>
      <c r="C62" t="s">
        <v>173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4">
        <v>23.356725999999998</v>
      </c>
      <c r="W62" s="4">
        <v>23.001704000000004</v>
      </c>
      <c r="X62" s="5"/>
      <c r="Y62" s="4">
        <v>20.48094</v>
      </c>
      <c r="Z62" s="4">
        <v>32.915743999999997</v>
      </c>
      <c r="AA62" s="4">
        <v>29.155640000000002</v>
      </c>
      <c r="AB62" s="4">
        <v>19.346564000000001</v>
      </c>
      <c r="AC62" s="4">
        <v>28.039060000000003</v>
      </c>
      <c r="AD62" s="4">
        <v>28.801407999999999</v>
      </c>
      <c r="AE62" s="4">
        <v>24.236520000000002</v>
      </c>
      <c r="AF62" s="4">
        <v>28.015177999999999</v>
      </c>
      <c r="AG62" s="4">
        <v>37.431756</v>
      </c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C62" s="5"/>
    </row>
    <row r="63" spans="1:55" x14ac:dyDescent="0.2">
      <c r="A63" t="s">
        <v>174</v>
      </c>
      <c r="B63" t="s">
        <v>175</v>
      </c>
      <c r="C63" t="s">
        <v>176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4">
        <v>1.5449999999999999</v>
      </c>
      <c r="T63" s="4">
        <v>2.7650000000000001</v>
      </c>
      <c r="U63" s="4">
        <v>0.21615999999999999</v>
      </c>
      <c r="V63" s="4">
        <v>7.4021160000000004</v>
      </c>
      <c r="W63" s="4">
        <v>9.4646439999999998</v>
      </c>
      <c r="X63" s="5"/>
      <c r="Y63" s="4">
        <v>8.6824960000000004</v>
      </c>
      <c r="Z63" s="5"/>
      <c r="AA63" s="4">
        <v>13.312000000000001</v>
      </c>
      <c r="AB63" s="4">
        <v>13.451062</v>
      </c>
      <c r="AC63" s="4">
        <v>14.376124000000001</v>
      </c>
      <c r="AD63" s="4">
        <v>17.169</v>
      </c>
      <c r="AE63" s="4">
        <v>25.889996</v>
      </c>
      <c r="AF63" s="5"/>
      <c r="AG63" s="5"/>
      <c r="AH63" s="5"/>
      <c r="AI63" s="4">
        <v>8.3558750000000011</v>
      </c>
      <c r="AJ63" s="4">
        <v>13.369701000000001</v>
      </c>
      <c r="AK63" s="4">
        <v>22.542664000000002</v>
      </c>
      <c r="AL63" s="4">
        <v>20.116351999999999</v>
      </c>
      <c r="AM63" s="4">
        <v>18.741996</v>
      </c>
      <c r="AN63" s="5"/>
      <c r="AO63" s="4">
        <v>20.515460000000001</v>
      </c>
      <c r="AP63" s="4">
        <v>29.551038000000002</v>
      </c>
      <c r="AQ63" s="4">
        <v>30.436043000000002</v>
      </c>
      <c r="AR63" s="4">
        <v>29.608704000000003</v>
      </c>
      <c r="AS63" s="4">
        <v>35.210701999999998</v>
      </c>
      <c r="AT63" s="4">
        <v>31.859605999999999</v>
      </c>
      <c r="AU63" s="4">
        <v>34.283985000000001</v>
      </c>
      <c r="AV63" s="4">
        <v>26.524000000000001</v>
      </c>
      <c r="AW63" s="4">
        <v>20.694603999999998</v>
      </c>
      <c r="AX63" s="4">
        <v>25.222450000000002</v>
      </c>
      <c r="AY63" s="5"/>
      <c r="AZ63" s="5"/>
      <c r="BA63" s="5"/>
      <c r="BC63" s="5"/>
    </row>
    <row r="64" spans="1:55" x14ac:dyDescent="0.2">
      <c r="A64" t="s">
        <v>177</v>
      </c>
      <c r="B64" t="s">
        <v>178</v>
      </c>
      <c r="C64" t="s">
        <v>179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4">
        <v>13.898143000000001</v>
      </c>
      <c r="O64" s="4">
        <v>12.949308000000002</v>
      </c>
      <c r="P64" s="4">
        <v>24.030274000000002</v>
      </c>
      <c r="Q64" s="4">
        <v>13.635002</v>
      </c>
      <c r="R64" s="4">
        <v>71.120152000000004</v>
      </c>
      <c r="S64" s="4">
        <v>117.520352</v>
      </c>
      <c r="T64" s="4">
        <v>11.054343000000001</v>
      </c>
      <c r="U64" s="4">
        <v>5.4306780000000003</v>
      </c>
      <c r="V64" s="4">
        <v>6.6547250000000009</v>
      </c>
      <c r="W64" s="4">
        <v>10.473936999999999</v>
      </c>
      <c r="X64" s="4">
        <v>5.1037650000000001</v>
      </c>
      <c r="Y64" s="4">
        <v>11.872243000000001</v>
      </c>
      <c r="Z64" s="4">
        <v>7.9990020000000008</v>
      </c>
      <c r="AA64" s="4">
        <v>11.031464</v>
      </c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4">
        <v>0</v>
      </c>
      <c r="AR64" s="4">
        <v>1983.151474</v>
      </c>
      <c r="AS64" s="4">
        <v>1739.6713470000002</v>
      </c>
      <c r="AT64" s="4">
        <v>1170.3850500000001</v>
      </c>
      <c r="AU64" s="4">
        <v>997.90214400000002</v>
      </c>
      <c r="AV64" s="4">
        <v>226.30217300000001</v>
      </c>
      <c r="AW64" s="4">
        <v>116.97709700000001</v>
      </c>
      <c r="AX64" s="4">
        <v>124.18984700000001</v>
      </c>
      <c r="AY64" s="5"/>
      <c r="AZ64" s="5"/>
      <c r="BA64" s="5"/>
      <c r="BC64" s="5"/>
    </row>
    <row r="65" spans="1:55" x14ac:dyDescent="0.2">
      <c r="A65" t="s">
        <v>182</v>
      </c>
      <c r="B65" t="s">
        <v>183</v>
      </c>
      <c r="C65" t="s">
        <v>184</v>
      </c>
      <c r="D65" s="4">
        <v>1.2771240000000001</v>
      </c>
      <c r="E65" s="4">
        <v>1.6074740000000001</v>
      </c>
      <c r="F65" s="4">
        <v>1.958501</v>
      </c>
      <c r="G65" s="4">
        <v>2.3213250000000003</v>
      </c>
      <c r="H65" s="4">
        <v>2.2144189999999999</v>
      </c>
      <c r="I65" s="4">
        <v>2.3125570000000004</v>
      </c>
      <c r="J65" s="4">
        <v>3.0303330000000002</v>
      </c>
      <c r="K65" s="4">
        <v>3.2644650000000004</v>
      </c>
      <c r="L65" s="4">
        <v>4.4074980000000004</v>
      </c>
      <c r="M65" s="4">
        <v>8.2418119999999995</v>
      </c>
      <c r="N65" s="4">
        <v>38.261887999999999</v>
      </c>
      <c r="O65" s="4">
        <v>58.936067000000001</v>
      </c>
      <c r="P65" s="4">
        <v>80.709423999999999</v>
      </c>
      <c r="Q65" s="4">
        <v>153.825008</v>
      </c>
      <c r="R65" s="4">
        <v>222.71512000000001</v>
      </c>
      <c r="S65" s="4">
        <v>310.66931200000005</v>
      </c>
      <c r="T65" s="4">
        <v>315.19865600000003</v>
      </c>
      <c r="U65" s="5"/>
      <c r="V65" s="4">
        <v>968.60646400000007</v>
      </c>
      <c r="W65" s="4">
        <v>377.56905599999999</v>
      </c>
      <c r="X65" s="4">
        <v>32.986395999999999</v>
      </c>
      <c r="Y65" s="4">
        <v>25.651436</v>
      </c>
      <c r="Z65" s="4">
        <v>41.561</v>
      </c>
      <c r="AA65" s="4">
        <v>9.3264899999999997</v>
      </c>
      <c r="AB65" s="4">
        <v>8.6665750000000017</v>
      </c>
      <c r="AC65" s="4">
        <v>12.342006</v>
      </c>
      <c r="AD65" s="4">
        <v>8.3296250000000001</v>
      </c>
      <c r="AE65" s="4">
        <v>11.353773000000002</v>
      </c>
      <c r="AF65" s="4">
        <v>11.033115</v>
      </c>
      <c r="AG65" s="4">
        <v>10.297907000000002</v>
      </c>
      <c r="AH65" s="4">
        <v>5.0287060000000006</v>
      </c>
      <c r="AI65" s="4">
        <v>6.2496689999999999</v>
      </c>
      <c r="AJ65" s="4">
        <v>67.529855999999995</v>
      </c>
      <c r="AK65" s="4">
        <v>164.02590400000003</v>
      </c>
      <c r="AL65" s="4">
        <v>89.930999999999997</v>
      </c>
      <c r="AM65" s="4">
        <v>41.348696000000004</v>
      </c>
      <c r="AN65" s="4">
        <v>117.495648</v>
      </c>
      <c r="AO65" s="4">
        <v>15.026148000000001</v>
      </c>
      <c r="AP65" s="4">
        <v>17.335691999999998</v>
      </c>
      <c r="AQ65" s="4">
        <v>42.493408000000002</v>
      </c>
      <c r="AR65" s="4">
        <v>64.554147999999998</v>
      </c>
      <c r="AS65" s="4">
        <v>72.512661999999992</v>
      </c>
      <c r="AT65" s="4">
        <v>22.546441999999999</v>
      </c>
      <c r="AU65" s="4">
        <v>24.159286000000002</v>
      </c>
      <c r="AV65" s="4">
        <v>145.24077600000001</v>
      </c>
      <c r="AW65" s="4">
        <v>325.51340500000003</v>
      </c>
      <c r="AX65" s="4">
        <v>335.33648399999998</v>
      </c>
      <c r="AY65" s="5"/>
      <c r="AZ65" s="5"/>
      <c r="BA65" s="5"/>
      <c r="BC65" s="5"/>
    </row>
    <row r="66" spans="1:55" x14ac:dyDescent="0.2">
      <c r="A66" t="s">
        <v>185</v>
      </c>
      <c r="B66" t="s">
        <v>186</v>
      </c>
      <c r="C66" t="s">
        <v>187</v>
      </c>
      <c r="D66" s="5"/>
      <c r="E66" s="5"/>
      <c r="F66" s="5"/>
      <c r="G66" s="4">
        <v>289.634208</v>
      </c>
      <c r="H66" s="4">
        <v>180.53950400000002</v>
      </c>
      <c r="I66" s="4">
        <v>78.288359999999997</v>
      </c>
      <c r="J66" s="4">
        <v>1.1921200000000001</v>
      </c>
      <c r="K66" s="4">
        <v>2.8885580000000002</v>
      </c>
      <c r="L66" s="4">
        <v>0.71724800000000011</v>
      </c>
      <c r="M66" s="4">
        <v>6.6878000000000007E-2</v>
      </c>
      <c r="N66" s="4">
        <v>1.8299940000000001</v>
      </c>
      <c r="O66" s="4">
        <v>1.6667000000000001</v>
      </c>
      <c r="P66" s="4">
        <v>1.1104750000000001</v>
      </c>
      <c r="Q66" s="4">
        <v>104.15795200000001</v>
      </c>
      <c r="R66" s="4">
        <v>602.57350399999996</v>
      </c>
      <c r="S66" s="4">
        <v>1235.0664960000001</v>
      </c>
      <c r="T66" s="4">
        <v>1415.8242560000001</v>
      </c>
      <c r="U66" s="4">
        <v>2569.1269120000002</v>
      </c>
      <c r="V66" s="4">
        <v>2849.0370560000001</v>
      </c>
      <c r="W66" s="4">
        <v>4228.878592</v>
      </c>
      <c r="X66" s="4">
        <v>5779.2839680000006</v>
      </c>
      <c r="Y66" s="4">
        <v>6940.3673600000002</v>
      </c>
      <c r="Z66" s="4">
        <v>7769.3342720000001</v>
      </c>
      <c r="AA66" s="4">
        <v>8803.6526080000003</v>
      </c>
      <c r="AB66" s="4">
        <v>6701.5792640000009</v>
      </c>
      <c r="AC66" s="4">
        <v>3823.0883840000001</v>
      </c>
      <c r="AD66" s="4">
        <v>2372.5004800000002</v>
      </c>
      <c r="AE66" s="4">
        <v>404.62908800000002</v>
      </c>
      <c r="AF66" s="4">
        <v>197.03567999999999</v>
      </c>
      <c r="AG66" s="4">
        <v>44.821427999999997</v>
      </c>
      <c r="AH66" s="4">
        <v>4.7902579999999997</v>
      </c>
      <c r="AI66" s="4">
        <v>5.4723050000000004</v>
      </c>
      <c r="AJ66" s="4">
        <v>374.13529600000004</v>
      </c>
      <c r="AK66" s="4">
        <v>1255.672448</v>
      </c>
      <c r="AL66" s="4">
        <v>2275.7457920000002</v>
      </c>
      <c r="AM66" s="4">
        <v>2246.5523199999998</v>
      </c>
      <c r="AN66" s="4">
        <v>3492.16896</v>
      </c>
      <c r="AO66" s="4">
        <v>5202.9199360000002</v>
      </c>
      <c r="AP66" s="4">
        <v>0</v>
      </c>
      <c r="AQ66" s="4">
        <v>791.06521600000008</v>
      </c>
      <c r="AR66" s="4">
        <v>0</v>
      </c>
      <c r="AS66" s="4">
        <v>29.481752</v>
      </c>
      <c r="AT66" s="4">
        <v>3.0394320000000001</v>
      </c>
      <c r="AU66" s="4">
        <v>3.6393260000000001</v>
      </c>
      <c r="AV66" s="4">
        <v>1.565625</v>
      </c>
      <c r="AW66" s="4">
        <v>5.9426600000000001</v>
      </c>
      <c r="AX66" s="4">
        <v>7649.9676239999999</v>
      </c>
      <c r="AY66" s="5"/>
      <c r="AZ66" s="5"/>
      <c r="BA66" s="5"/>
      <c r="BC66" s="5"/>
    </row>
    <row r="67" spans="1:55" x14ac:dyDescent="0.2">
      <c r="A67" t="s">
        <v>188</v>
      </c>
      <c r="B67" t="s">
        <v>189</v>
      </c>
      <c r="C67" t="s">
        <v>190</v>
      </c>
      <c r="D67" s="5"/>
      <c r="E67" s="4">
        <v>39.444904000000001</v>
      </c>
      <c r="F67" s="4">
        <v>46.179136</v>
      </c>
      <c r="G67" s="4">
        <v>93.206040000000016</v>
      </c>
      <c r="H67" s="4">
        <v>39.579128000000004</v>
      </c>
      <c r="I67" s="4">
        <v>36.917707999999998</v>
      </c>
      <c r="J67" s="4">
        <v>39.878951999999998</v>
      </c>
      <c r="K67" s="4">
        <v>49.867116000000003</v>
      </c>
      <c r="L67" s="4">
        <v>16.575682</v>
      </c>
      <c r="M67" s="4">
        <v>6.3306740000000001</v>
      </c>
      <c r="N67" s="4">
        <v>4.5890699999999995</v>
      </c>
      <c r="O67" s="4">
        <v>3.3184309999999999</v>
      </c>
      <c r="P67" s="4">
        <v>1.2521880000000001</v>
      </c>
      <c r="Q67" s="4">
        <v>11.03631</v>
      </c>
      <c r="R67" s="4">
        <v>7.0201810000000009</v>
      </c>
      <c r="S67" s="4">
        <v>17.119326000000001</v>
      </c>
      <c r="T67" s="4">
        <v>16.218457000000001</v>
      </c>
      <c r="U67" s="4">
        <v>1.9147850000000002</v>
      </c>
      <c r="V67" s="4">
        <v>0.99732500000000002</v>
      </c>
      <c r="W67" s="4">
        <v>0.69025599999999998</v>
      </c>
      <c r="X67" s="4">
        <v>1.1117629999999998</v>
      </c>
      <c r="Y67" s="4">
        <v>1.0145030000000002</v>
      </c>
      <c r="Z67" s="4">
        <v>14.984760000000001</v>
      </c>
      <c r="AA67" s="4">
        <v>15.358934000000001</v>
      </c>
      <c r="AB67" s="4">
        <v>4.5979350000000005</v>
      </c>
      <c r="AC67" s="4">
        <v>2.3010869999999999</v>
      </c>
      <c r="AD67" s="4">
        <v>2.3963470000000004</v>
      </c>
      <c r="AE67" s="4">
        <v>2.1709839999999998</v>
      </c>
      <c r="AF67" s="4">
        <v>0.15920200000000001</v>
      </c>
      <c r="AG67" s="4">
        <v>2.7892020000000004</v>
      </c>
      <c r="AH67" s="4">
        <v>28.444710000000001</v>
      </c>
      <c r="AI67" s="4">
        <v>0</v>
      </c>
      <c r="AJ67" s="4">
        <v>32.946487999999995</v>
      </c>
      <c r="AK67" s="4">
        <v>74.245983999999993</v>
      </c>
      <c r="AL67" s="4">
        <v>43.39</v>
      </c>
      <c r="AM67" s="4">
        <v>34.668776000000001</v>
      </c>
      <c r="AN67" s="4">
        <v>6.3087920000000004</v>
      </c>
      <c r="AO67" s="4">
        <v>69.974136000000001</v>
      </c>
      <c r="AP67" s="4">
        <v>59.856686000000003</v>
      </c>
      <c r="AQ67" s="4">
        <v>109.392</v>
      </c>
      <c r="AR67" s="4">
        <v>72.838623999999996</v>
      </c>
      <c r="AS67" s="4">
        <v>81.42169100000001</v>
      </c>
      <c r="AT67" s="4">
        <v>80.213578000000012</v>
      </c>
      <c r="AU67" s="4">
        <v>107.40644999999999</v>
      </c>
      <c r="AV67" s="4">
        <v>115.140603</v>
      </c>
      <c r="AW67" s="4">
        <v>109.21951900000001</v>
      </c>
      <c r="AX67" s="4">
        <v>83.016652000000008</v>
      </c>
      <c r="AY67" s="4">
        <v>64.816828000000001</v>
      </c>
      <c r="AZ67" s="5"/>
      <c r="BA67" s="5"/>
      <c r="BC67" s="5"/>
    </row>
    <row r="68" spans="1:55" x14ac:dyDescent="0.2">
      <c r="A68" t="s">
        <v>191</v>
      </c>
      <c r="B68" t="s">
        <v>192</v>
      </c>
      <c r="C68" t="s">
        <v>193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C68" s="5"/>
    </row>
    <row r="69" spans="1:55" x14ac:dyDescent="0.2">
      <c r="A69" t="s">
        <v>194</v>
      </c>
      <c r="B69" t="s">
        <v>195</v>
      </c>
      <c r="C69" t="s">
        <v>196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4">
        <v>0</v>
      </c>
      <c r="AQ69" s="4">
        <v>0</v>
      </c>
      <c r="AR69" s="4">
        <v>163.53812299999998</v>
      </c>
      <c r="AS69" s="5"/>
      <c r="AT69" s="5"/>
      <c r="AU69" s="5"/>
      <c r="AV69" s="5"/>
      <c r="AW69" s="5"/>
      <c r="AX69" s="5"/>
      <c r="AY69" s="5"/>
      <c r="AZ69" s="5"/>
      <c r="BA69" s="5"/>
      <c r="BC69" s="5"/>
    </row>
    <row r="70" spans="1:55" x14ac:dyDescent="0.2">
      <c r="A70" t="s">
        <v>197</v>
      </c>
      <c r="B70" t="s">
        <v>198</v>
      </c>
      <c r="C70" t="s">
        <v>199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4">
        <v>25.564142</v>
      </c>
      <c r="AL70" s="4">
        <v>50.087052000000007</v>
      </c>
      <c r="AM70" s="4">
        <v>37.059840000000001</v>
      </c>
      <c r="AN70" s="4">
        <v>36.510995999999999</v>
      </c>
      <c r="AO70" s="4">
        <v>24.817302000000002</v>
      </c>
      <c r="AP70" s="4">
        <v>36.174915999999996</v>
      </c>
      <c r="AQ70" s="4">
        <v>45.561237999999996</v>
      </c>
      <c r="AR70" s="4">
        <v>32.297711</v>
      </c>
      <c r="AS70" s="4">
        <v>37.072019000000004</v>
      </c>
      <c r="AT70" s="4">
        <v>19.336397000000002</v>
      </c>
      <c r="AU70" s="4">
        <v>24.648849000000002</v>
      </c>
      <c r="AV70" s="4">
        <v>46.292239000000002</v>
      </c>
      <c r="AW70" s="4">
        <v>34.100287000000002</v>
      </c>
      <c r="AX70" s="4">
        <v>30.357213000000002</v>
      </c>
      <c r="AY70" s="5"/>
      <c r="AZ70" s="5"/>
      <c r="BA70" s="5"/>
      <c r="BC70" s="5"/>
    </row>
    <row r="71" spans="1:55" x14ac:dyDescent="0.2">
      <c r="A71" t="s">
        <v>200</v>
      </c>
      <c r="B71" t="s">
        <v>201</v>
      </c>
      <c r="C71" t="s">
        <v>202</v>
      </c>
      <c r="D71" s="5"/>
      <c r="E71" s="5"/>
      <c r="F71" s="5"/>
      <c r="G71" s="5"/>
      <c r="H71" s="5"/>
      <c r="I71" s="5"/>
      <c r="J71" s="5"/>
      <c r="K71" s="5"/>
      <c r="L71" s="4">
        <v>0.996</v>
      </c>
      <c r="M71" s="5"/>
      <c r="N71" s="4">
        <v>0.50228700000000004</v>
      </c>
      <c r="O71" s="4">
        <v>0.30985000000000001</v>
      </c>
      <c r="P71" s="4">
        <v>0.35706200000000005</v>
      </c>
      <c r="Q71" s="4">
        <v>0.59608900000000009</v>
      </c>
      <c r="R71" s="5"/>
      <c r="S71" s="5"/>
      <c r="T71" s="5"/>
      <c r="U71" s="5"/>
      <c r="V71" s="5"/>
      <c r="W71" s="5"/>
      <c r="X71" s="5"/>
      <c r="Y71" s="4">
        <v>90.09132000000001</v>
      </c>
      <c r="Z71" s="4">
        <v>95.986240000000009</v>
      </c>
      <c r="AA71" s="4">
        <v>0.56744700000000003</v>
      </c>
      <c r="AB71" s="4">
        <v>1.2749380000000001</v>
      </c>
      <c r="AC71" s="4">
        <v>4.0513000000000003</v>
      </c>
      <c r="AD71" s="4">
        <v>1.046001</v>
      </c>
      <c r="AE71" s="4">
        <v>1.4440090000000001</v>
      </c>
      <c r="AF71" s="4">
        <v>2.4904600000000001</v>
      </c>
      <c r="AG71" s="4">
        <v>0.40470899999999999</v>
      </c>
      <c r="AH71" s="4">
        <v>4.9475999999999999E-2</v>
      </c>
      <c r="AI71" s="4">
        <v>0.234541</v>
      </c>
      <c r="AJ71" s="5"/>
      <c r="AK71" s="4">
        <v>0.38805700000000004</v>
      </c>
      <c r="AL71" s="5"/>
      <c r="AM71" s="4">
        <v>2.2834439999999998</v>
      </c>
      <c r="AN71" s="4">
        <v>7.7121750000000002</v>
      </c>
      <c r="AO71" s="4">
        <v>0.16204400000000002</v>
      </c>
      <c r="AP71" s="4">
        <v>0.22350800000000001</v>
      </c>
      <c r="AQ71" s="4">
        <v>0.194243</v>
      </c>
      <c r="AR71" s="4">
        <v>0.38770100000000002</v>
      </c>
      <c r="AS71" s="4">
        <v>0.51812099999999994</v>
      </c>
      <c r="AT71" s="4">
        <v>0.59566300000000005</v>
      </c>
      <c r="AU71" s="4">
        <v>1.4328110000000001</v>
      </c>
      <c r="AV71" s="4">
        <v>63.679995000000005</v>
      </c>
      <c r="AW71" s="4">
        <v>1014.545081</v>
      </c>
      <c r="AX71" s="4">
        <v>943.75324799999999</v>
      </c>
      <c r="AY71" s="5"/>
      <c r="AZ71" s="5"/>
      <c r="BA71" s="5"/>
      <c r="BC71" s="5"/>
    </row>
    <row r="72" spans="1:55" x14ac:dyDescent="0.2">
      <c r="A72" t="s">
        <v>203</v>
      </c>
      <c r="B72" t="s">
        <v>204</v>
      </c>
      <c r="C72" t="s">
        <v>205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C72" s="5"/>
    </row>
    <row r="73" spans="1:55" x14ac:dyDescent="0.2">
      <c r="A73" t="s">
        <v>206</v>
      </c>
      <c r="B73" t="s">
        <v>207</v>
      </c>
      <c r="C73" t="s">
        <v>208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4">
        <v>20.070448000000003</v>
      </c>
      <c r="S73" s="4">
        <v>19.077767999999999</v>
      </c>
      <c r="T73" s="4">
        <v>19.785218</v>
      </c>
      <c r="U73" s="4">
        <v>17.978202000000003</v>
      </c>
      <c r="V73" s="4">
        <v>20.253164000000002</v>
      </c>
      <c r="W73" s="4">
        <v>19.349015999999999</v>
      </c>
      <c r="X73" s="4">
        <v>22.019886000000003</v>
      </c>
      <c r="Y73" s="4">
        <v>17.309391999999999</v>
      </c>
      <c r="Z73" s="4">
        <v>20.247534000000002</v>
      </c>
      <c r="AA73" s="4">
        <v>19.278016000000001</v>
      </c>
      <c r="AB73" s="4">
        <v>22.372420000000002</v>
      </c>
      <c r="AC73" s="4">
        <v>28.945330000000002</v>
      </c>
      <c r="AD73" s="4">
        <v>26.253652000000002</v>
      </c>
      <c r="AE73" s="4">
        <v>26.622820000000001</v>
      </c>
      <c r="AF73" s="4">
        <v>15.861565000000001</v>
      </c>
      <c r="AG73" s="4">
        <v>13.899141999999999</v>
      </c>
      <c r="AH73" s="4">
        <v>11.345568999999999</v>
      </c>
      <c r="AI73" s="4">
        <v>6.7900870000000006</v>
      </c>
      <c r="AJ73" s="4">
        <v>4.5171000000000001</v>
      </c>
      <c r="AK73" s="5"/>
      <c r="AL73" s="4">
        <v>5.4635330000000009</v>
      </c>
      <c r="AM73" s="4">
        <v>6.1884359999999994</v>
      </c>
      <c r="AN73" s="4">
        <v>9.9454460000000005</v>
      </c>
      <c r="AO73" s="4">
        <v>8.3491890000000009</v>
      </c>
      <c r="AP73" s="4">
        <v>10.229800000000001</v>
      </c>
      <c r="AQ73" s="4">
        <v>14.280305</v>
      </c>
      <c r="AR73" s="4">
        <v>16.40249</v>
      </c>
      <c r="AS73" s="4">
        <v>8.8802640000000004</v>
      </c>
      <c r="AT73" s="4">
        <v>8.952083</v>
      </c>
      <c r="AU73" s="4">
        <v>5.7279150000000003</v>
      </c>
      <c r="AV73" s="4">
        <v>12.094583</v>
      </c>
      <c r="AW73" s="5"/>
      <c r="AX73" s="5"/>
      <c r="AY73" s="5"/>
      <c r="AZ73" s="5"/>
      <c r="BA73" s="5"/>
      <c r="BC73" s="5"/>
    </row>
    <row r="74" spans="1:55" x14ac:dyDescent="0.2">
      <c r="A74" t="s">
        <v>209</v>
      </c>
      <c r="B74" t="s">
        <v>210</v>
      </c>
      <c r="C74" t="s">
        <v>211</v>
      </c>
      <c r="D74" s="5"/>
      <c r="E74" s="5"/>
      <c r="F74" s="5"/>
      <c r="G74" s="5"/>
      <c r="H74" s="5"/>
      <c r="I74" s="4">
        <v>0.353632</v>
      </c>
      <c r="J74" s="4">
        <v>0.52938200000000002</v>
      </c>
      <c r="K74" s="4">
        <v>0.31193700000000002</v>
      </c>
      <c r="L74" s="4">
        <v>0.220475</v>
      </c>
      <c r="M74" s="4">
        <v>0.25705299999999998</v>
      </c>
      <c r="N74" s="4">
        <v>5.6624359999999996</v>
      </c>
      <c r="O74" s="4">
        <v>0.75897900000000007</v>
      </c>
      <c r="P74" s="4">
        <v>0.274233</v>
      </c>
      <c r="Q74" s="4">
        <v>0.30475600000000003</v>
      </c>
      <c r="R74" s="4">
        <v>3.5122370000000003</v>
      </c>
      <c r="S74" s="4">
        <v>1.5785290000000001</v>
      </c>
      <c r="T74" s="4">
        <v>3.7495000000000001E-2</v>
      </c>
      <c r="U74" s="4">
        <v>4.9949E-2</v>
      </c>
      <c r="V74" s="4">
        <v>0.78543399999999997</v>
      </c>
      <c r="W74" s="4">
        <v>9.242521</v>
      </c>
      <c r="X74" s="4">
        <v>8.0050340000000002</v>
      </c>
      <c r="Y74" s="4">
        <v>31.794851999999999</v>
      </c>
      <c r="Z74" s="4">
        <v>3.4917880000000001</v>
      </c>
      <c r="AA74" s="4">
        <v>6.068976000000001</v>
      </c>
      <c r="AB74" s="4">
        <v>0</v>
      </c>
      <c r="AC74" s="4">
        <v>3.4324E-2</v>
      </c>
      <c r="AD74" s="4">
        <v>3.8940000000000003E-3</v>
      </c>
      <c r="AE74" s="4">
        <v>5.7499999999999999E-3</v>
      </c>
      <c r="AF74" s="4">
        <v>0.427647</v>
      </c>
      <c r="AG74" s="4">
        <v>0.53219799999999995</v>
      </c>
      <c r="AH74" s="4">
        <v>17.332360000000001</v>
      </c>
      <c r="AI74" s="4">
        <v>3.3593000000000005E-2</v>
      </c>
      <c r="AJ74" s="4">
        <v>2.2991000000000001E-2</v>
      </c>
      <c r="AK74" s="5"/>
      <c r="AL74" s="5"/>
      <c r="AM74" s="5"/>
      <c r="AN74" s="5"/>
      <c r="AO74" s="5"/>
      <c r="AP74" s="4">
        <v>23.244727999999999</v>
      </c>
      <c r="AQ74" s="4">
        <v>1.2144E-2</v>
      </c>
      <c r="AR74" s="4">
        <v>9.9637000000000003E-2</v>
      </c>
      <c r="AS74" s="4">
        <v>2.6129000000000003E-2</v>
      </c>
      <c r="AT74" s="4">
        <v>2.3346869999999997</v>
      </c>
      <c r="AU74" s="4">
        <v>1.3932519999999999</v>
      </c>
      <c r="AV74" s="4">
        <v>55.335082999999997</v>
      </c>
      <c r="AW74" s="4">
        <v>81.60035400000001</v>
      </c>
      <c r="AX74" s="5"/>
      <c r="AY74" s="5"/>
      <c r="AZ74" s="5"/>
      <c r="BA74" s="5"/>
      <c r="BC74" s="5"/>
    </row>
    <row r="75" spans="1:55" x14ac:dyDescent="0.2">
      <c r="A75" t="s">
        <v>212</v>
      </c>
      <c r="B75" t="s">
        <v>213</v>
      </c>
      <c r="C75" t="s">
        <v>214</v>
      </c>
      <c r="D75" s="5"/>
      <c r="E75" s="4">
        <v>6.8969400000000007</v>
      </c>
      <c r="F75" s="4">
        <v>9.8474740000000001</v>
      </c>
      <c r="G75" s="4">
        <v>13.758834</v>
      </c>
      <c r="H75" s="4">
        <v>8.3336419999999993</v>
      </c>
      <c r="I75" s="4">
        <v>7.4754719999999999</v>
      </c>
      <c r="J75" s="4">
        <v>7.3317600000000001</v>
      </c>
      <c r="K75" s="4">
        <v>5.154592000000001</v>
      </c>
      <c r="L75" s="4">
        <v>7.6313130000000005</v>
      </c>
      <c r="M75" s="4">
        <v>7.4783739999999996</v>
      </c>
      <c r="N75" s="4">
        <v>7.653436000000001</v>
      </c>
      <c r="O75" s="4">
        <v>88.328504000000009</v>
      </c>
      <c r="P75" s="4">
        <v>84.881664000000001</v>
      </c>
      <c r="Q75" s="4">
        <v>28.211436000000003</v>
      </c>
      <c r="R75" s="4">
        <v>8.5538989999999995</v>
      </c>
      <c r="S75" s="4">
        <v>6.2651560000000002</v>
      </c>
      <c r="T75" s="4">
        <v>7.0563739999999999</v>
      </c>
      <c r="U75" s="4">
        <v>4.568943</v>
      </c>
      <c r="V75" s="4">
        <v>8.5753530000000016</v>
      </c>
      <c r="W75" s="4">
        <v>8.5453050000000008</v>
      </c>
      <c r="X75" s="4">
        <v>12.813700000000001</v>
      </c>
      <c r="Y75" s="4">
        <v>25.621568</v>
      </c>
      <c r="Z75" s="4">
        <v>17.708682</v>
      </c>
      <c r="AA75" s="4">
        <v>33.207239999999999</v>
      </c>
      <c r="AB75" s="4">
        <v>49.958536000000002</v>
      </c>
      <c r="AC75" s="4">
        <v>101.612464</v>
      </c>
      <c r="AD75" s="4">
        <v>188.60665600000002</v>
      </c>
      <c r="AE75" s="4">
        <v>263.50529600000004</v>
      </c>
      <c r="AF75" s="4">
        <v>268.51865600000002</v>
      </c>
      <c r="AG75" s="4">
        <v>170.769248</v>
      </c>
      <c r="AH75" s="4">
        <v>121.97268800000001</v>
      </c>
      <c r="AI75" s="4">
        <v>188.080848</v>
      </c>
      <c r="AJ75" s="4">
        <v>194.039536</v>
      </c>
      <c r="AK75" s="4">
        <v>199.55372800000001</v>
      </c>
      <c r="AL75" s="4">
        <v>242.53385600000001</v>
      </c>
      <c r="AM75" s="4">
        <v>281.31363199999998</v>
      </c>
      <c r="AN75" s="4">
        <v>395.68195200000002</v>
      </c>
      <c r="AO75" s="4">
        <v>457.31314200000003</v>
      </c>
      <c r="AP75" s="4">
        <v>501.72326400000003</v>
      </c>
      <c r="AQ75" s="4">
        <v>438.18011000000001</v>
      </c>
      <c r="AR75" s="4">
        <v>398.093728</v>
      </c>
      <c r="AS75" s="4">
        <v>515.31523200000004</v>
      </c>
      <c r="AT75" s="4">
        <v>461.42996700000003</v>
      </c>
      <c r="AU75" s="4">
        <v>414.06436600000001</v>
      </c>
      <c r="AV75" s="4">
        <v>488.20185200000003</v>
      </c>
      <c r="AW75" s="4">
        <v>663.13976400000001</v>
      </c>
      <c r="AX75" s="4">
        <v>534.27334200000007</v>
      </c>
      <c r="AY75" s="5"/>
      <c r="AZ75" s="5"/>
      <c r="BA75" s="5"/>
      <c r="BC75" s="5"/>
    </row>
    <row r="76" spans="1:55" x14ac:dyDescent="0.2">
      <c r="A76" t="s">
        <v>215</v>
      </c>
      <c r="B76" t="s">
        <v>216</v>
      </c>
      <c r="C76" t="s">
        <v>217</v>
      </c>
      <c r="D76" s="4">
        <v>30.012298000000001</v>
      </c>
      <c r="E76" s="4">
        <v>67.957248000000007</v>
      </c>
      <c r="F76" s="4">
        <v>86.601672000000008</v>
      </c>
      <c r="G76" s="4">
        <v>94.09</v>
      </c>
      <c r="H76" s="4">
        <v>87.842024000000009</v>
      </c>
      <c r="I76" s="4">
        <v>42.754300000000001</v>
      </c>
      <c r="J76" s="4">
        <v>100.117496</v>
      </c>
      <c r="K76" s="4">
        <v>91.926072000000005</v>
      </c>
      <c r="L76" s="4">
        <v>47.699448000000004</v>
      </c>
      <c r="M76" s="4">
        <v>47.784095999999998</v>
      </c>
      <c r="N76" s="4">
        <v>37.172768000000005</v>
      </c>
      <c r="O76" s="4">
        <v>183.080704</v>
      </c>
      <c r="P76" s="4">
        <v>32.407808000000003</v>
      </c>
      <c r="Q76" s="4">
        <v>31.413972000000001</v>
      </c>
      <c r="R76" s="4">
        <v>76.671392000000012</v>
      </c>
      <c r="S76" s="4">
        <v>152.02720000000002</v>
      </c>
      <c r="T76" s="4">
        <v>313.72566399999999</v>
      </c>
      <c r="U76" s="4">
        <v>331.99078400000002</v>
      </c>
      <c r="V76" s="4">
        <v>407.28656000000001</v>
      </c>
      <c r="W76" s="4">
        <v>394.50438400000002</v>
      </c>
      <c r="X76" s="4">
        <v>391.74275200000005</v>
      </c>
      <c r="Y76" s="4">
        <v>395.41475200000002</v>
      </c>
      <c r="Z76" s="4">
        <v>387.142944</v>
      </c>
      <c r="AA76" s="4">
        <v>429.64060800000004</v>
      </c>
      <c r="AB76" s="4">
        <v>424.22518400000001</v>
      </c>
      <c r="AC76" s="4">
        <v>444.047776</v>
      </c>
      <c r="AD76" s="4">
        <v>545.56441599999994</v>
      </c>
      <c r="AE76" s="4">
        <v>634.10656000000006</v>
      </c>
      <c r="AF76" s="4">
        <v>681.24211200000002</v>
      </c>
      <c r="AG76" s="4">
        <v>798.57792000000006</v>
      </c>
      <c r="AH76" s="4">
        <v>1673.839232</v>
      </c>
      <c r="AI76" s="4">
        <v>1196.6092800000001</v>
      </c>
      <c r="AJ76" s="4">
        <v>1434.631296</v>
      </c>
      <c r="AK76" s="4">
        <v>1515.341696</v>
      </c>
      <c r="AL76" s="4">
        <v>1741.39392</v>
      </c>
      <c r="AM76" s="4">
        <v>2184.2877440000002</v>
      </c>
      <c r="AN76" s="4">
        <v>2289.86112</v>
      </c>
      <c r="AO76" s="4">
        <v>2852.4078080000004</v>
      </c>
      <c r="AP76" s="4">
        <v>3074.7599</v>
      </c>
      <c r="AQ76" s="4">
        <v>2950.2203590000004</v>
      </c>
      <c r="AR76" s="4">
        <v>3157.6877000000004</v>
      </c>
      <c r="AS76" s="4">
        <v>3007.1460000000002</v>
      </c>
      <c r="AT76" s="4">
        <v>2907.0407000000005</v>
      </c>
      <c r="AU76" s="4">
        <v>3202.7008000000005</v>
      </c>
      <c r="AV76" s="4">
        <v>3687.5686410000003</v>
      </c>
      <c r="AW76" s="4">
        <v>4714.0001000000011</v>
      </c>
      <c r="AX76" s="4">
        <v>4446.0129999999999</v>
      </c>
      <c r="AY76" s="5"/>
      <c r="AZ76" s="5"/>
      <c r="BA76" s="5"/>
      <c r="BC76" s="5"/>
    </row>
    <row r="77" spans="1:55" x14ac:dyDescent="0.2">
      <c r="A77" t="s">
        <v>218</v>
      </c>
      <c r="B77" t="s">
        <v>219</v>
      </c>
      <c r="C77" t="s">
        <v>220</v>
      </c>
      <c r="D77" s="5"/>
      <c r="E77" s="5"/>
      <c r="F77" s="5"/>
      <c r="G77" s="5"/>
      <c r="H77" s="4">
        <v>15.454413000000001</v>
      </c>
      <c r="I77" s="4">
        <v>32.551898000000001</v>
      </c>
      <c r="J77" s="4">
        <v>45.741487999999997</v>
      </c>
      <c r="K77" s="4">
        <v>29.359272000000001</v>
      </c>
      <c r="L77" s="4">
        <v>30.026436000000004</v>
      </c>
      <c r="M77" s="4">
        <v>19.682700000000001</v>
      </c>
      <c r="N77" s="4">
        <v>20.513916000000002</v>
      </c>
      <c r="O77" s="4">
        <v>17.753764</v>
      </c>
      <c r="P77" s="4">
        <v>15.988768</v>
      </c>
      <c r="Q77" s="4">
        <v>23.251704000000004</v>
      </c>
      <c r="R77" s="4">
        <v>14.411003000000001</v>
      </c>
      <c r="S77" s="4">
        <v>22.861940000000001</v>
      </c>
      <c r="T77" s="4">
        <v>25.398742000000002</v>
      </c>
      <c r="U77" s="4">
        <v>24.888976</v>
      </c>
      <c r="V77" s="4">
        <v>158.00872000000001</v>
      </c>
      <c r="W77" s="4">
        <v>31.220448000000001</v>
      </c>
      <c r="X77" s="4">
        <v>40.900264000000007</v>
      </c>
      <c r="Y77" s="4">
        <v>39.901139999999998</v>
      </c>
      <c r="Z77" s="4">
        <v>36.691648000000001</v>
      </c>
      <c r="AA77" s="4">
        <v>39.770836000000003</v>
      </c>
      <c r="AB77" s="4">
        <v>42.816336000000007</v>
      </c>
      <c r="AC77" s="4">
        <v>47.949559999999998</v>
      </c>
      <c r="AD77" s="4">
        <v>69.497703999999999</v>
      </c>
      <c r="AE77" s="4">
        <v>100.59368800000001</v>
      </c>
      <c r="AF77" s="4">
        <v>99.449240000000003</v>
      </c>
      <c r="AG77" s="4">
        <v>116.45752</v>
      </c>
      <c r="AH77" s="4">
        <v>154.82486399999999</v>
      </c>
      <c r="AI77" s="4">
        <v>40.641336000000003</v>
      </c>
      <c r="AJ77" s="4">
        <v>61.100595999999996</v>
      </c>
      <c r="AK77" s="4">
        <v>58.393743999999998</v>
      </c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C77" s="5"/>
    </row>
    <row r="78" spans="1:55" x14ac:dyDescent="0.2">
      <c r="A78" t="s">
        <v>221</v>
      </c>
      <c r="B78" t="s">
        <v>222</v>
      </c>
      <c r="C78" t="s">
        <v>223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4">
        <v>48.023700000000005</v>
      </c>
      <c r="P78" s="4">
        <v>52.116552000000006</v>
      </c>
      <c r="Q78" s="4">
        <v>60.321400000000004</v>
      </c>
      <c r="R78" s="4">
        <v>68.8626</v>
      </c>
      <c r="S78" s="4">
        <v>81.488271999999995</v>
      </c>
      <c r="T78" s="4">
        <v>77.354128000000003</v>
      </c>
      <c r="U78" s="4">
        <v>96.312415999999999</v>
      </c>
      <c r="V78" s="4">
        <v>92.214271999999994</v>
      </c>
      <c r="W78" s="4">
        <v>85.354200000000006</v>
      </c>
      <c r="X78" s="4">
        <v>82.123104000000012</v>
      </c>
      <c r="Y78" s="4">
        <v>100.457384</v>
      </c>
      <c r="Z78" s="5"/>
      <c r="AA78" s="5"/>
      <c r="AB78" s="5"/>
      <c r="AC78" s="5"/>
      <c r="AD78" s="4">
        <v>113.307</v>
      </c>
      <c r="AE78" s="5"/>
      <c r="AF78" s="5"/>
      <c r="AG78" s="5"/>
      <c r="AH78" s="5"/>
      <c r="AI78" s="5"/>
      <c r="AJ78" s="5"/>
      <c r="AK78" s="5"/>
      <c r="AL78" s="4">
        <v>76.111919999999998</v>
      </c>
      <c r="AM78" s="4">
        <v>91.982287999999997</v>
      </c>
      <c r="AN78" s="4">
        <v>95.795344</v>
      </c>
      <c r="AO78" s="4">
        <v>111.943444</v>
      </c>
      <c r="AP78" s="4">
        <v>108.40810400000001</v>
      </c>
      <c r="AQ78" s="4">
        <v>118.783992</v>
      </c>
      <c r="AR78" s="4">
        <v>140.435968</v>
      </c>
      <c r="AS78" s="4">
        <v>140.01321600000003</v>
      </c>
      <c r="AT78" s="4">
        <v>147.994111</v>
      </c>
      <c r="AU78" s="4">
        <v>131.02030999999999</v>
      </c>
      <c r="AV78" s="4">
        <v>130.25523900000002</v>
      </c>
      <c r="AW78" s="4">
        <v>142.04381000000001</v>
      </c>
      <c r="AX78" s="4">
        <v>128.08010800000002</v>
      </c>
      <c r="AY78" s="5"/>
      <c r="AZ78" s="5"/>
      <c r="BA78" s="5"/>
      <c r="BC78" s="5"/>
    </row>
    <row r="79" spans="1:55" x14ac:dyDescent="0.2">
      <c r="A79" t="s">
        <v>224</v>
      </c>
      <c r="B79" t="s">
        <v>225</v>
      </c>
      <c r="C79" t="s">
        <v>226</v>
      </c>
      <c r="D79" s="4">
        <v>35.324463999999999</v>
      </c>
      <c r="E79" s="4">
        <v>32.056204000000001</v>
      </c>
      <c r="F79" s="4">
        <v>37.218504000000003</v>
      </c>
      <c r="G79" s="4">
        <v>32.504032000000002</v>
      </c>
      <c r="H79" s="4">
        <v>39.567707999999996</v>
      </c>
      <c r="I79" s="4">
        <v>39.524016000000003</v>
      </c>
      <c r="J79" s="4">
        <v>41.567991999999997</v>
      </c>
      <c r="K79" s="4">
        <v>42.656592000000003</v>
      </c>
      <c r="L79" s="4">
        <v>55.833559999999999</v>
      </c>
      <c r="M79" s="4">
        <v>55.803420000000003</v>
      </c>
      <c r="N79" s="5"/>
      <c r="O79" s="5"/>
      <c r="P79" s="5"/>
      <c r="Q79" s="4">
        <v>138.95060800000002</v>
      </c>
      <c r="R79" s="4">
        <v>183.839808</v>
      </c>
      <c r="S79" s="4">
        <v>202.76294400000003</v>
      </c>
      <c r="T79" s="4">
        <v>100.33616000000001</v>
      </c>
      <c r="U79" s="4">
        <v>20.634612000000001</v>
      </c>
      <c r="V79" s="4">
        <v>23.466468000000003</v>
      </c>
      <c r="W79" s="4">
        <v>22.891006000000001</v>
      </c>
      <c r="X79" s="4">
        <v>23.103853999999998</v>
      </c>
      <c r="Y79" s="4">
        <v>14.023844</v>
      </c>
      <c r="Z79" s="5"/>
      <c r="AA79" s="5"/>
      <c r="AB79" s="5"/>
      <c r="AC79" s="5"/>
      <c r="AD79" s="5"/>
      <c r="AE79" s="5"/>
      <c r="AF79" s="5"/>
      <c r="AG79" s="5"/>
      <c r="AH79" s="5"/>
      <c r="AI79" s="4">
        <v>6.0544660000000006</v>
      </c>
      <c r="AJ79" s="4">
        <v>6.6943860000000006</v>
      </c>
      <c r="AK79" s="5"/>
      <c r="AL79" s="4">
        <v>9.8720829999999999</v>
      </c>
      <c r="AM79" s="4">
        <v>18.150698000000002</v>
      </c>
      <c r="AN79" s="4">
        <v>24.903468</v>
      </c>
      <c r="AO79" s="4">
        <v>18.385660000000001</v>
      </c>
      <c r="AP79" s="4">
        <v>22.376661000000002</v>
      </c>
      <c r="AQ79" s="4">
        <v>35.423879999999997</v>
      </c>
      <c r="AR79" s="4">
        <v>41.979886</v>
      </c>
      <c r="AS79" s="4">
        <v>68.795040000000014</v>
      </c>
      <c r="AT79" s="4">
        <v>76.885937000000013</v>
      </c>
      <c r="AU79" s="4">
        <v>48.844127</v>
      </c>
      <c r="AV79" s="4">
        <v>285.65932700000002</v>
      </c>
      <c r="AW79" s="5"/>
      <c r="AX79" s="5"/>
      <c r="AY79" s="5"/>
      <c r="AZ79" s="5"/>
      <c r="BA79" s="5"/>
      <c r="BC79" s="5"/>
    </row>
    <row r="80" spans="1:55" x14ac:dyDescent="0.2">
      <c r="A80" t="s">
        <v>227</v>
      </c>
      <c r="B80" t="s">
        <v>228</v>
      </c>
      <c r="C80" t="s">
        <v>229</v>
      </c>
      <c r="D80" s="5"/>
      <c r="E80" s="5"/>
      <c r="F80" s="4">
        <v>7.7321150000000003</v>
      </c>
      <c r="G80" s="5"/>
      <c r="H80" s="5"/>
      <c r="I80" s="5"/>
      <c r="J80" s="5"/>
      <c r="K80" s="5"/>
      <c r="L80" s="4">
        <v>8.5784710000000004</v>
      </c>
      <c r="M80" s="4">
        <v>18.005310000000001</v>
      </c>
      <c r="N80" s="4">
        <v>14.451279000000001</v>
      </c>
      <c r="O80" s="4">
        <v>17.215911999999999</v>
      </c>
      <c r="P80" s="4">
        <v>14.049896</v>
      </c>
      <c r="Q80" s="4">
        <v>15.737536</v>
      </c>
      <c r="R80" s="4">
        <v>19.297760000000004</v>
      </c>
      <c r="S80" s="4">
        <v>15.603436</v>
      </c>
      <c r="T80" s="4">
        <v>43.179000000000002</v>
      </c>
      <c r="U80" s="4">
        <v>29.812000000000001</v>
      </c>
      <c r="V80" s="4">
        <v>0</v>
      </c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4">
        <v>86.600992000000005</v>
      </c>
      <c r="AL80" s="4">
        <v>64.996032</v>
      </c>
      <c r="AM80" s="4">
        <v>28.532684000000003</v>
      </c>
      <c r="AN80" s="4">
        <v>69.363576000000009</v>
      </c>
      <c r="AO80" s="4">
        <v>44.338128000000005</v>
      </c>
      <c r="AP80" s="4">
        <v>18.941939999999999</v>
      </c>
      <c r="AQ80" s="4">
        <v>10.295004</v>
      </c>
      <c r="AR80" s="4">
        <v>21.122257000000001</v>
      </c>
      <c r="AS80" s="4">
        <v>63.807687000000001</v>
      </c>
      <c r="AT80" s="4">
        <v>96.541512000000012</v>
      </c>
      <c r="AU80" s="4">
        <v>61.101006000000005</v>
      </c>
      <c r="AV80" s="4">
        <v>43.778974000000005</v>
      </c>
      <c r="AW80" s="4">
        <v>115.74644599999999</v>
      </c>
      <c r="AX80" s="4">
        <v>124.59626300000001</v>
      </c>
      <c r="AY80" s="5"/>
      <c r="AZ80" s="5"/>
      <c r="BA80" s="5"/>
      <c r="BC80" s="5"/>
    </row>
    <row r="81" spans="1:55" x14ac:dyDescent="0.2">
      <c r="A81" t="s">
        <v>230</v>
      </c>
      <c r="B81" t="s">
        <v>231</v>
      </c>
      <c r="C81" t="s">
        <v>232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4">
        <v>61.902298999999999</v>
      </c>
      <c r="AM81" s="4">
        <v>93.679547000000014</v>
      </c>
      <c r="AN81" s="4">
        <v>85.354799</v>
      </c>
      <c r="AO81" s="4">
        <v>46.475508000000005</v>
      </c>
      <c r="AP81" s="4">
        <v>48.507527000000003</v>
      </c>
      <c r="AQ81" s="4">
        <v>23.533848000000003</v>
      </c>
      <c r="AR81" s="4">
        <v>22.285619000000001</v>
      </c>
      <c r="AS81" s="4">
        <v>58.388107000000005</v>
      </c>
      <c r="AT81" s="4">
        <v>174.306476</v>
      </c>
      <c r="AU81" s="4">
        <v>282.50926500000003</v>
      </c>
      <c r="AV81" s="4">
        <v>277.54084500000005</v>
      </c>
      <c r="AW81" s="4">
        <v>454.16011800000001</v>
      </c>
      <c r="AX81" s="4">
        <v>615.106267</v>
      </c>
      <c r="AY81" s="5"/>
      <c r="AZ81" s="5"/>
      <c r="BA81" s="5"/>
      <c r="BC81" s="5"/>
    </row>
    <row r="82" spans="1:55" x14ac:dyDescent="0.2">
      <c r="A82" t="s">
        <v>699</v>
      </c>
      <c r="B82" t="s">
        <v>701</v>
      </c>
      <c r="C82" t="s">
        <v>700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C82" s="5"/>
    </row>
    <row r="83" spans="1:55" x14ac:dyDescent="0.2">
      <c r="A83" t="s">
        <v>233</v>
      </c>
      <c r="B83" t="s">
        <v>234</v>
      </c>
      <c r="C83" t="s">
        <v>235</v>
      </c>
      <c r="D83" s="4">
        <v>366.49881599999998</v>
      </c>
      <c r="E83" s="4">
        <v>348.33072000000004</v>
      </c>
      <c r="F83" s="4">
        <v>350.521344</v>
      </c>
      <c r="G83" s="4">
        <v>460.16368</v>
      </c>
      <c r="H83" s="4">
        <v>492.66870400000005</v>
      </c>
      <c r="I83" s="4">
        <v>395.89494400000001</v>
      </c>
      <c r="J83" s="4">
        <v>440.35932800000006</v>
      </c>
      <c r="K83" s="4">
        <v>531.57763199999999</v>
      </c>
      <c r="L83" s="4">
        <v>727.44249600000001</v>
      </c>
      <c r="M83" s="4">
        <v>973.83040000000005</v>
      </c>
      <c r="N83" s="4">
        <v>892.21369600000003</v>
      </c>
      <c r="O83" s="4">
        <v>777.27200000000005</v>
      </c>
      <c r="P83" s="4">
        <v>679.05235200000004</v>
      </c>
      <c r="Q83" s="4">
        <v>539.60518400000001</v>
      </c>
      <c r="R83" s="4">
        <v>627.13254400000005</v>
      </c>
      <c r="S83" s="4">
        <v>936.07712000000004</v>
      </c>
      <c r="T83" s="4">
        <v>1192.6338559999999</v>
      </c>
      <c r="U83" s="4">
        <v>1288.0096000000001</v>
      </c>
      <c r="V83" s="4">
        <v>1360.0195840000001</v>
      </c>
      <c r="W83" s="4">
        <v>1369.752064</v>
      </c>
      <c r="X83" s="4">
        <v>1228.4816640000001</v>
      </c>
      <c r="Y83" s="4">
        <v>1434.6645760000001</v>
      </c>
      <c r="Z83" s="4">
        <v>1389.499008</v>
      </c>
      <c r="AA83" s="4">
        <v>1271.215616</v>
      </c>
      <c r="AB83" s="4">
        <v>1296.2924800000001</v>
      </c>
      <c r="AC83" s="4">
        <v>1349.359616</v>
      </c>
      <c r="AD83" s="4">
        <v>1523.7777920000001</v>
      </c>
      <c r="AE83" s="4">
        <v>1708.9057280000002</v>
      </c>
      <c r="AF83" s="4">
        <v>2204.9323519999998</v>
      </c>
      <c r="AG83" s="4">
        <v>4555.7555200000006</v>
      </c>
      <c r="AH83" s="4">
        <v>6766.1629440000006</v>
      </c>
      <c r="AI83" s="4">
        <v>7511.0446080000002</v>
      </c>
      <c r="AJ83" s="4">
        <v>9003.6152320000001</v>
      </c>
      <c r="AK83" s="4">
        <v>8839.8059520000006</v>
      </c>
      <c r="AL83" s="4">
        <v>7503.4163200000003</v>
      </c>
      <c r="AM83" s="4">
        <v>6309.1578880000006</v>
      </c>
      <c r="AN83" s="4">
        <v>5074.5041920000003</v>
      </c>
      <c r="AO83" s="4">
        <v>4462.2612479999998</v>
      </c>
      <c r="AP83" s="4">
        <v>3640.5378999999998</v>
      </c>
      <c r="AQ83" s="4">
        <v>2949.8777000000005</v>
      </c>
      <c r="AR83" s="4">
        <v>2068.1759520000001</v>
      </c>
      <c r="AS83" s="4">
        <v>1509.3854610000001</v>
      </c>
      <c r="AT83" s="4">
        <v>1716.49351</v>
      </c>
      <c r="AU83" s="4">
        <v>1717.030278</v>
      </c>
      <c r="AV83" s="4">
        <v>1726.7888</v>
      </c>
      <c r="AW83" s="4">
        <v>1237.2186000000002</v>
      </c>
      <c r="AX83" s="4">
        <v>1078.3650809999999</v>
      </c>
      <c r="AY83" s="5"/>
      <c r="AZ83" s="5"/>
      <c r="BA83" s="5"/>
      <c r="BC83" s="5"/>
    </row>
    <row r="84" spans="1:55" x14ac:dyDescent="0.2">
      <c r="A84" t="s">
        <v>236</v>
      </c>
      <c r="B84" t="s">
        <v>237</v>
      </c>
      <c r="C84" t="s">
        <v>238</v>
      </c>
      <c r="D84" s="4">
        <v>455.458304</v>
      </c>
      <c r="E84" s="4">
        <v>509.25388800000002</v>
      </c>
      <c r="F84" s="4">
        <v>645.38688000000002</v>
      </c>
      <c r="G84" s="4">
        <v>525.398912</v>
      </c>
      <c r="H84" s="4">
        <v>520.66617600000006</v>
      </c>
      <c r="I84" s="4">
        <v>433.819616</v>
      </c>
      <c r="J84" s="4">
        <v>334.85548800000004</v>
      </c>
      <c r="K84" s="4">
        <v>400.26761599999998</v>
      </c>
      <c r="L84" s="4">
        <v>391.88224000000002</v>
      </c>
      <c r="M84" s="4">
        <v>432.80940800000002</v>
      </c>
      <c r="N84" s="4">
        <v>353.07750400000003</v>
      </c>
      <c r="O84" s="4">
        <v>457.86294400000003</v>
      </c>
      <c r="P84" s="4">
        <v>516.79846400000008</v>
      </c>
      <c r="Q84" s="4">
        <v>854.15660800000001</v>
      </c>
      <c r="R84" s="4">
        <v>610.23232000000007</v>
      </c>
      <c r="S84" s="4">
        <v>536.29139199999997</v>
      </c>
      <c r="T84" s="4">
        <v>455.646208</v>
      </c>
      <c r="U84" s="4">
        <v>288.937408</v>
      </c>
      <c r="V84" s="4">
        <v>67.787032000000011</v>
      </c>
      <c r="W84" s="4">
        <v>147.30067199999999</v>
      </c>
      <c r="X84" s="4">
        <v>366.67811200000006</v>
      </c>
      <c r="Y84" s="4">
        <v>0</v>
      </c>
      <c r="Z84" s="4">
        <v>0</v>
      </c>
      <c r="AA84" s="5"/>
      <c r="AB84" s="5"/>
      <c r="AC84" s="5"/>
      <c r="AD84" s="5"/>
      <c r="AE84" s="5"/>
      <c r="AF84" s="5"/>
      <c r="AG84" s="5"/>
      <c r="AH84" s="4">
        <v>513.01219200000003</v>
      </c>
      <c r="AI84" s="5"/>
      <c r="AJ84" s="5"/>
      <c r="AK84" s="5"/>
      <c r="AL84" s="4">
        <v>63.015672000000002</v>
      </c>
      <c r="AM84" s="4">
        <v>6.2430020000000006</v>
      </c>
      <c r="AN84" s="4">
        <v>983.75897600000008</v>
      </c>
      <c r="AO84" s="4">
        <v>607.18150400000002</v>
      </c>
      <c r="AP84" s="4">
        <v>1109.0078719999999</v>
      </c>
      <c r="AQ84" s="4">
        <v>1015.3834440000001</v>
      </c>
      <c r="AR84" s="4">
        <v>1021.7644760000001</v>
      </c>
      <c r="AS84" s="4">
        <v>446.77911100000006</v>
      </c>
      <c r="AT84" s="5"/>
      <c r="AU84" s="4">
        <v>2764.5706040000005</v>
      </c>
      <c r="AV84" s="4">
        <v>3230.8171920000004</v>
      </c>
      <c r="AW84" s="4">
        <v>2563.7206740000001</v>
      </c>
      <c r="AX84" s="4">
        <v>2195.9592290000001</v>
      </c>
      <c r="AY84" s="5"/>
      <c r="AZ84" s="5"/>
      <c r="BA84" s="5"/>
      <c r="BC84" s="5"/>
    </row>
    <row r="85" spans="1:55" x14ac:dyDescent="0.2">
      <c r="A85" t="s">
        <v>239</v>
      </c>
      <c r="B85" t="s">
        <v>240</v>
      </c>
      <c r="C85" t="s">
        <v>241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C85" s="5"/>
    </row>
    <row r="86" spans="1:55" x14ac:dyDescent="0.2">
      <c r="A86" t="s">
        <v>242</v>
      </c>
      <c r="B86" t="s">
        <v>243</v>
      </c>
      <c r="C86" t="s">
        <v>244</v>
      </c>
      <c r="D86" s="4">
        <v>2.4810720000000002</v>
      </c>
      <c r="E86" s="4">
        <v>1.8305910000000001</v>
      </c>
      <c r="F86" s="4">
        <v>1.2306400000000002</v>
      </c>
      <c r="G86" s="4">
        <v>1.4924660000000001</v>
      </c>
      <c r="H86" s="4">
        <v>1.3594090000000001</v>
      </c>
      <c r="I86" s="4">
        <v>1.1004229999999999</v>
      </c>
      <c r="J86" s="4">
        <v>1.1451710000000002</v>
      </c>
      <c r="K86" s="4">
        <v>1.1594370000000001</v>
      </c>
      <c r="L86" s="4">
        <v>1.3338700000000001</v>
      </c>
      <c r="M86" s="4">
        <v>1.188213</v>
      </c>
      <c r="N86" s="4">
        <v>1.0337239999999999</v>
      </c>
      <c r="O86" s="4">
        <v>2.0505100000000001</v>
      </c>
      <c r="P86" s="4">
        <v>0.70111100000000004</v>
      </c>
      <c r="Q86" s="4">
        <v>0.93838700000000008</v>
      </c>
      <c r="R86" s="4">
        <v>0.49877699999999997</v>
      </c>
      <c r="S86" s="4">
        <v>0.18376699999999999</v>
      </c>
      <c r="T86" s="4">
        <v>0.108569</v>
      </c>
      <c r="U86" s="4">
        <v>0.12684100000000001</v>
      </c>
      <c r="V86" s="4">
        <v>0.77047100000000002</v>
      </c>
      <c r="W86" s="4">
        <v>0.80545100000000003</v>
      </c>
      <c r="X86" s="4">
        <v>0.33802900000000002</v>
      </c>
      <c r="Y86" s="4">
        <v>6.6815800000000003</v>
      </c>
      <c r="Z86" s="4">
        <v>0.61353200000000008</v>
      </c>
      <c r="AA86" s="4">
        <v>0.78404700000000005</v>
      </c>
      <c r="AB86" s="4">
        <v>0.52181000000000011</v>
      </c>
      <c r="AC86" s="4">
        <v>2.8526010000000004</v>
      </c>
      <c r="AD86" s="4">
        <v>13.887286</v>
      </c>
      <c r="AE86" s="4">
        <v>2.9077540000000002</v>
      </c>
      <c r="AF86" s="4">
        <v>59.791755999999999</v>
      </c>
      <c r="AG86" s="4">
        <v>24.306304000000001</v>
      </c>
      <c r="AH86" s="4">
        <v>14.638310000000001</v>
      </c>
      <c r="AI86" s="4">
        <v>33.877027999999996</v>
      </c>
      <c r="AJ86" s="4">
        <v>32.304632000000005</v>
      </c>
      <c r="AK86" s="4">
        <v>14.684051999999999</v>
      </c>
      <c r="AL86" s="4">
        <v>39.655000000000001</v>
      </c>
      <c r="AM86" s="4">
        <v>16.330772</v>
      </c>
      <c r="AN86" s="4">
        <v>11.102703999999999</v>
      </c>
      <c r="AO86" s="4">
        <v>7.8102440000000009</v>
      </c>
      <c r="AP86" s="4">
        <v>5.0221109999999998</v>
      </c>
      <c r="AQ86" s="4">
        <v>82.068757000000005</v>
      </c>
      <c r="AR86" s="4">
        <v>59.090170000000001</v>
      </c>
      <c r="AS86" s="4">
        <v>9.5888160000000013</v>
      </c>
      <c r="AT86" s="4">
        <v>6.4878390000000001</v>
      </c>
      <c r="AU86" s="4">
        <v>6.4672520000000002</v>
      </c>
      <c r="AV86" s="4">
        <v>57.370389000000003</v>
      </c>
      <c r="AW86" s="4">
        <v>57.199273999999996</v>
      </c>
      <c r="AX86" s="4">
        <v>100.42574800000001</v>
      </c>
      <c r="AY86" s="5"/>
      <c r="AZ86" s="5"/>
      <c r="BA86" s="5"/>
      <c r="BC86" s="5"/>
    </row>
    <row r="87" spans="1:55" x14ac:dyDescent="0.2">
      <c r="A87" t="s">
        <v>703</v>
      </c>
      <c r="B87" t="s">
        <v>705</v>
      </c>
      <c r="C87" t="s">
        <v>704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4">
        <v>8.1890000000000004E-2</v>
      </c>
      <c r="S87" s="4">
        <v>6.7274099999999999</v>
      </c>
      <c r="T87" s="4">
        <v>6.7132690000000004</v>
      </c>
      <c r="U87" s="4">
        <v>9.9488900000000005</v>
      </c>
      <c r="V87" s="4">
        <v>8.7939060000000016</v>
      </c>
      <c r="W87" s="4">
        <v>9.5323180000000001</v>
      </c>
      <c r="X87" s="4">
        <v>9.4004870000000018</v>
      </c>
      <c r="Y87" s="4">
        <v>10.291733000000001</v>
      </c>
      <c r="Z87" s="4">
        <v>0</v>
      </c>
      <c r="AA87" s="4">
        <v>9.7603260000000009</v>
      </c>
      <c r="AB87" s="4">
        <v>12.974549000000001</v>
      </c>
      <c r="AC87" s="4">
        <v>13.184713</v>
      </c>
      <c r="AD87" s="4">
        <v>9.3907760000000007</v>
      </c>
      <c r="AE87" s="4">
        <v>5.3466110000000002</v>
      </c>
      <c r="AF87" s="4">
        <v>4.6152129999999998</v>
      </c>
      <c r="AG87" s="4">
        <v>6.9333500000000008</v>
      </c>
      <c r="AH87" s="4">
        <v>6.2680889999999998</v>
      </c>
      <c r="AI87" s="4">
        <v>4.2552490000000001</v>
      </c>
      <c r="AJ87" s="5"/>
      <c r="AK87" s="4">
        <v>5.0916570000000005</v>
      </c>
      <c r="AL87" s="4">
        <v>7.9578730000000011</v>
      </c>
      <c r="AM87" s="4">
        <v>9.1659790000000001</v>
      </c>
      <c r="AN87" s="4">
        <v>9.5195460000000001</v>
      </c>
      <c r="AO87" s="4">
        <v>10.273796000000001</v>
      </c>
      <c r="AP87" s="4">
        <v>4.2976810000000008</v>
      </c>
      <c r="AQ87" s="4">
        <v>2.6655600000000002</v>
      </c>
      <c r="AR87" s="4">
        <v>5.1075939999999997</v>
      </c>
      <c r="AS87" s="4">
        <v>5.5549229999999996</v>
      </c>
      <c r="AT87" s="4">
        <v>5.9933339999999999</v>
      </c>
      <c r="AU87" s="4">
        <v>7.5873569999999999</v>
      </c>
      <c r="AV87" s="4">
        <v>6.6325820000000002</v>
      </c>
      <c r="AW87" s="4">
        <v>1.9454340000000001</v>
      </c>
      <c r="AX87" s="5"/>
      <c r="AY87" s="5"/>
      <c r="AZ87" s="5"/>
      <c r="BA87" s="5"/>
      <c r="BC87" s="5"/>
    </row>
    <row r="88" spans="1:55" x14ac:dyDescent="0.2">
      <c r="A88" t="s">
        <v>245</v>
      </c>
      <c r="B88" t="s">
        <v>246</v>
      </c>
      <c r="C88" t="s">
        <v>247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4">
        <v>9.4830000000000005</v>
      </c>
      <c r="T88" s="4">
        <v>9.827</v>
      </c>
      <c r="U88" s="4">
        <v>11.399000000000001</v>
      </c>
      <c r="V88" s="4">
        <v>3.5000000000000003E-2</v>
      </c>
      <c r="W88" s="5"/>
      <c r="X88" s="5"/>
      <c r="Y88" s="5"/>
      <c r="Z88" s="4">
        <v>11.657375</v>
      </c>
      <c r="AA88" s="4">
        <v>16.938312000000003</v>
      </c>
      <c r="AB88" s="4">
        <v>22.628</v>
      </c>
      <c r="AC88" s="4">
        <v>25.428000000000001</v>
      </c>
      <c r="AD88" s="4">
        <v>28.798999999999999</v>
      </c>
      <c r="AE88" s="4">
        <v>31.477</v>
      </c>
      <c r="AF88" s="4">
        <v>28.856999999999999</v>
      </c>
      <c r="AG88" s="4">
        <v>33.305999999999997</v>
      </c>
      <c r="AH88" s="5"/>
      <c r="AI88" s="4">
        <v>56.710216000000003</v>
      </c>
      <c r="AJ88" s="4">
        <v>39.530008000000002</v>
      </c>
      <c r="AK88" s="4">
        <v>31.733244000000003</v>
      </c>
      <c r="AL88" s="4">
        <v>35.377203999999999</v>
      </c>
      <c r="AM88" s="4">
        <v>57.066156000000007</v>
      </c>
      <c r="AN88" s="4">
        <v>46.343032000000001</v>
      </c>
      <c r="AO88" s="4">
        <v>53.137444000000002</v>
      </c>
      <c r="AP88" s="4">
        <v>43.465800000000002</v>
      </c>
      <c r="AQ88" s="4">
        <v>51.443448000000004</v>
      </c>
      <c r="AR88" s="4">
        <v>52.613440000000004</v>
      </c>
      <c r="AS88" s="4">
        <v>110.68309600000001</v>
      </c>
      <c r="AT88" s="4">
        <v>53.594862999999997</v>
      </c>
      <c r="AU88" s="4">
        <v>69.446434999999994</v>
      </c>
      <c r="AV88" s="4">
        <v>80.033276000000001</v>
      </c>
      <c r="AW88" s="4">
        <v>76.660581999999991</v>
      </c>
      <c r="AX88" s="4">
        <v>72.394009000000011</v>
      </c>
      <c r="AY88" s="5"/>
      <c r="AZ88" s="5"/>
      <c r="BA88" s="5"/>
      <c r="BC88" s="5"/>
    </row>
    <row r="89" spans="1:55" x14ac:dyDescent="0.2">
      <c r="A89" t="s">
        <v>248</v>
      </c>
      <c r="B89" t="s">
        <v>249</v>
      </c>
      <c r="C89" t="s">
        <v>250</v>
      </c>
      <c r="D89" s="5"/>
      <c r="E89" s="5"/>
      <c r="F89" s="5"/>
      <c r="G89" s="5"/>
      <c r="H89" s="4">
        <v>81.801280000000006</v>
      </c>
      <c r="I89" s="4">
        <v>95.882000000000005</v>
      </c>
      <c r="J89" s="4">
        <v>92.321584000000001</v>
      </c>
      <c r="K89" s="4">
        <v>96.145040000000009</v>
      </c>
      <c r="L89" s="4">
        <v>97.078384000000014</v>
      </c>
      <c r="M89" s="4">
        <v>93.393264000000002</v>
      </c>
      <c r="N89" s="4">
        <v>104.440128</v>
      </c>
      <c r="O89" s="4">
        <v>113.928</v>
      </c>
      <c r="P89" s="4">
        <v>116.75644</v>
      </c>
      <c r="Q89" s="4">
        <v>108.20556000000001</v>
      </c>
      <c r="R89" s="4">
        <v>115.05887200000001</v>
      </c>
      <c r="S89" s="4">
        <v>107.21310400000002</v>
      </c>
      <c r="T89" s="4">
        <v>159.13049600000002</v>
      </c>
      <c r="U89" s="4">
        <v>120.417872</v>
      </c>
      <c r="V89" s="4">
        <v>164.96836800000003</v>
      </c>
      <c r="W89" s="4">
        <v>171.04084800000001</v>
      </c>
      <c r="X89" s="4">
        <v>172.37163200000001</v>
      </c>
      <c r="Y89" s="4">
        <v>151.52041600000001</v>
      </c>
      <c r="Z89" s="4">
        <v>167.00584000000001</v>
      </c>
      <c r="AA89" s="4">
        <v>149.81652800000001</v>
      </c>
      <c r="AB89" s="4">
        <v>137.82795199999998</v>
      </c>
      <c r="AC89" s="4">
        <v>168.45724799999999</v>
      </c>
      <c r="AD89" s="4">
        <v>217.917136</v>
      </c>
      <c r="AE89" s="4">
        <v>153.30294400000002</v>
      </c>
      <c r="AF89" s="4">
        <v>227.41523200000003</v>
      </c>
      <c r="AG89" s="4">
        <v>166.741488</v>
      </c>
      <c r="AH89" s="4">
        <v>184.866016</v>
      </c>
      <c r="AI89" s="4">
        <v>156.33379200000002</v>
      </c>
      <c r="AJ89" s="4">
        <v>226.51732800000002</v>
      </c>
      <c r="AK89" s="4">
        <v>193.26870400000001</v>
      </c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C89" s="5"/>
    </row>
    <row r="90" spans="1:55" x14ac:dyDescent="0.2">
      <c r="A90" t="s">
        <v>251</v>
      </c>
      <c r="B90" t="s">
        <v>252</v>
      </c>
      <c r="C90" t="s">
        <v>253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C90" s="5"/>
    </row>
    <row r="91" spans="1:55" x14ac:dyDescent="0.2">
      <c r="A91" t="s">
        <v>254</v>
      </c>
      <c r="B91" t="s">
        <v>255</v>
      </c>
      <c r="C91" t="s">
        <v>256</v>
      </c>
      <c r="D91" s="5"/>
      <c r="E91" s="5"/>
      <c r="F91" s="5"/>
      <c r="G91" s="4">
        <v>1.496502</v>
      </c>
      <c r="H91" s="4">
        <v>1.4903990000000003</v>
      </c>
      <c r="I91" s="4">
        <v>10.681099</v>
      </c>
      <c r="J91" s="4">
        <v>32.257584000000001</v>
      </c>
      <c r="K91" s="4">
        <v>42.682248000000001</v>
      </c>
      <c r="L91" s="4">
        <v>13.889782000000002</v>
      </c>
      <c r="M91" s="4">
        <v>7.3094900000000003</v>
      </c>
      <c r="N91" s="4">
        <v>5.4499440000000003</v>
      </c>
      <c r="O91" s="4">
        <v>21.501080000000002</v>
      </c>
      <c r="P91" s="4">
        <v>5.7282929999999999</v>
      </c>
      <c r="Q91" s="4">
        <v>2.4067790000000002</v>
      </c>
      <c r="R91" s="4">
        <v>12.134456</v>
      </c>
      <c r="S91" s="4">
        <v>37.387808</v>
      </c>
      <c r="T91" s="4">
        <v>151.90478400000001</v>
      </c>
      <c r="U91" s="4">
        <v>195.784144</v>
      </c>
      <c r="V91" s="4">
        <v>94.487983999999997</v>
      </c>
      <c r="W91" s="4">
        <v>61.193144000000004</v>
      </c>
      <c r="X91" s="4">
        <v>55.934927999999999</v>
      </c>
      <c r="Y91" s="4">
        <v>44.212251999999999</v>
      </c>
      <c r="Z91" s="4">
        <v>32.346000000000004</v>
      </c>
      <c r="AA91" s="4">
        <v>3.007908</v>
      </c>
      <c r="AB91" s="4">
        <v>1.0873890000000002</v>
      </c>
      <c r="AC91" s="4">
        <v>1.7876580000000002</v>
      </c>
      <c r="AD91" s="4">
        <v>2.1116970000000004</v>
      </c>
      <c r="AE91" s="4">
        <v>33.398812</v>
      </c>
      <c r="AF91" s="4">
        <v>5.6270439999999997</v>
      </c>
      <c r="AG91" s="4">
        <v>15.80082</v>
      </c>
      <c r="AH91" s="4">
        <v>38.100944000000005</v>
      </c>
      <c r="AI91" s="4">
        <v>115.634424</v>
      </c>
      <c r="AJ91" s="4">
        <v>195.33367999999999</v>
      </c>
      <c r="AK91" s="4">
        <v>226.68206400000003</v>
      </c>
      <c r="AL91" s="4">
        <v>276.51759999999996</v>
      </c>
      <c r="AM91" s="4">
        <v>331.34310399999998</v>
      </c>
      <c r="AN91" s="4">
        <v>141.32001600000001</v>
      </c>
      <c r="AO91" s="4">
        <v>211.29006799999999</v>
      </c>
      <c r="AP91" s="4">
        <v>262.28217599999999</v>
      </c>
      <c r="AQ91" s="4">
        <v>218.13977600000001</v>
      </c>
      <c r="AR91" s="4">
        <v>276.77369600000003</v>
      </c>
      <c r="AS91" s="4">
        <v>323.50489600000003</v>
      </c>
      <c r="AT91" s="4">
        <v>247.62278599999999</v>
      </c>
      <c r="AU91" s="4">
        <v>253.21330000000003</v>
      </c>
      <c r="AV91" s="4">
        <v>212.16648500000002</v>
      </c>
      <c r="AW91" s="4">
        <v>456.03437600000001</v>
      </c>
      <c r="AX91" s="4">
        <v>326.03956800000003</v>
      </c>
      <c r="AY91" s="5"/>
      <c r="AZ91" s="5"/>
      <c r="BA91" s="5"/>
      <c r="BC91" s="5"/>
    </row>
    <row r="92" spans="1:55" x14ac:dyDescent="0.2">
      <c r="A92" t="s">
        <v>257</v>
      </c>
      <c r="B92" t="s">
        <v>258</v>
      </c>
      <c r="C92" t="s">
        <v>259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4">
        <v>283.83228800000001</v>
      </c>
      <c r="AL92" s="4">
        <v>234.016672</v>
      </c>
      <c r="AM92" s="4">
        <v>232.65120000000002</v>
      </c>
      <c r="AN92" s="4">
        <v>360.19897600000002</v>
      </c>
      <c r="AO92" s="4">
        <v>335.04889600000001</v>
      </c>
      <c r="AP92" s="4">
        <v>232.23336000000003</v>
      </c>
      <c r="AQ92" s="4">
        <v>314.34860800000001</v>
      </c>
      <c r="AR92" s="4">
        <v>441.438784</v>
      </c>
      <c r="AS92" s="5"/>
      <c r="AT92" s="4">
        <v>518.99106000000006</v>
      </c>
      <c r="AU92" s="4">
        <v>512.97560199999998</v>
      </c>
      <c r="AV92" s="4">
        <v>313.19594300000006</v>
      </c>
      <c r="AW92" s="4">
        <v>273.72544099999999</v>
      </c>
      <c r="AX92" s="4">
        <v>439.81150300000002</v>
      </c>
      <c r="AY92" s="5"/>
      <c r="AZ92" s="5"/>
      <c r="BA92" s="5"/>
      <c r="BC92" s="5"/>
    </row>
    <row r="93" spans="1:55" x14ac:dyDescent="0.2">
      <c r="A93" t="s">
        <v>260</v>
      </c>
      <c r="B93" t="s">
        <v>261</v>
      </c>
      <c r="C93" t="s">
        <v>262</v>
      </c>
      <c r="D93" s="5"/>
      <c r="E93" s="5"/>
      <c r="F93" s="5"/>
      <c r="G93" s="5"/>
      <c r="H93" s="5"/>
      <c r="I93" s="5"/>
      <c r="J93" s="5"/>
      <c r="K93" s="5"/>
      <c r="L93" s="4">
        <v>8.8512330000000006</v>
      </c>
      <c r="M93" s="4">
        <v>11.742277</v>
      </c>
      <c r="N93" s="4">
        <v>9.3850390000000008</v>
      </c>
      <c r="O93" s="5"/>
      <c r="P93" s="5"/>
      <c r="Q93" s="4">
        <v>4.6390000000000002</v>
      </c>
      <c r="R93" s="4">
        <v>9.327</v>
      </c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4">
        <v>11.779814</v>
      </c>
      <c r="AL93" s="5"/>
      <c r="AM93" s="5"/>
      <c r="AN93" s="5"/>
      <c r="AO93" s="5"/>
      <c r="AP93" s="5"/>
      <c r="AQ93" s="5"/>
      <c r="AR93" s="5"/>
      <c r="AS93" s="4">
        <v>26.225324000000001</v>
      </c>
      <c r="AT93" s="4">
        <v>5.6610230000000001</v>
      </c>
      <c r="AU93" s="4">
        <v>33.739957000000004</v>
      </c>
      <c r="AV93" s="5"/>
      <c r="AW93" s="5"/>
      <c r="AX93" s="5"/>
      <c r="AY93" s="5"/>
      <c r="AZ93" s="5"/>
      <c r="BA93" s="5"/>
      <c r="BC93" s="5"/>
    </row>
    <row r="94" spans="1:55" x14ac:dyDescent="0.2">
      <c r="A94" t="s">
        <v>263</v>
      </c>
      <c r="B94" t="s">
        <v>264</v>
      </c>
      <c r="C94" t="s">
        <v>265</v>
      </c>
      <c r="D94" s="5"/>
      <c r="E94" s="5"/>
      <c r="F94" s="5"/>
      <c r="G94" s="5"/>
      <c r="H94" s="5"/>
      <c r="I94" s="5"/>
      <c r="J94" s="5"/>
      <c r="K94" s="5"/>
      <c r="L94" s="4">
        <v>52.302588000000007</v>
      </c>
      <c r="M94" s="4">
        <v>96.146952000000013</v>
      </c>
      <c r="N94" s="4">
        <v>70.773712000000003</v>
      </c>
      <c r="O94" s="4">
        <v>39.140951999999999</v>
      </c>
      <c r="P94" s="4">
        <v>41.212987999999996</v>
      </c>
      <c r="Q94" s="4">
        <v>54.261728000000005</v>
      </c>
      <c r="R94" s="4">
        <v>54.664016000000004</v>
      </c>
      <c r="S94" s="4">
        <v>26.607655999999999</v>
      </c>
      <c r="T94" s="4">
        <v>37.259912000000007</v>
      </c>
      <c r="U94" s="4">
        <v>78.844272000000004</v>
      </c>
      <c r="V94" s="5"/>
      <c r="W94" s="4">
        <v>50.005000000000003</v>
      </c>
      <c r="X94" s="5"/>
      <c r="Y94" s="5"/>
      <c r="Z94" s="5"/>
      <c r="AA94" s="5"/>
      <c r="AB94" s="5"/>
      <c r="AC94" s="5"/>
      <c r="AD94" s="5"/>
      <c r="AE94" s="5"/>
      <c r="AF94" s="5"/>
      <c r="AG94" s="4">
        <v>18.411362</v>
      </c>
      <c r="AH94" s="4">
        <v>21.646661999999999</v>
      </c>
      <c r="AI94" s="5"/>
      <c r="AJ94" s="5"/>
      <c r="AK94" s="5"/>
      <c r="AL94" s="5"/>
      <c r="AM94" s="4">
        <v>120.161265</v>
      </c>
      <c r="AN94" s="4">
        <v>162.83237</v>
      </c>
      <c r="AO94" s="4">
        <v>118.25143200000001</v>
      </c>
      <c r="AP94" s="4">
        <v>230.93094400000001</v>
      </c>
      <c r="AQ94" s="4">
        <v>278.86320000000001</v>
      </c>
      <c r="AR94" s="4">
        <v>159.49846400000001</v>
      </c>
      <c r="AS94" s="4">
        <v>116.099704</v>
      </c>
      <c r="AT94" s="4">
        <v>250.99254800000003</v>
      </c>
      <c r="AU94" s="4">
        <v>170.259839</v>
      </c>
      <c r="AV94" s="4">
        <v>172.26822099999998</v>
      </c>
      <c r="AW94" s="4">
        <v>302.52710999999999</v>
      </c>
      <c r="AX94" s="4">
        <v>150.601867</v>
      </c>
      <c r="AY94" s="5"/>
      <c r="AZ94" s="5"/>
      <c r="BA94" s="5"/>
      <c r="BC94" s="5"/>
    </row>
    <row r="95" spans="1:55" x14ac:dyDescent="0.2">
      <c r="A95" t="s">
        <v>266</v>
      </c>
      <c r="B95" t="s">
        <v>267</v>
      </c>
      <c r="C95" t="s">
        <v>268</v>
      </c>
      <c r="D95" s="5"/>
      <c r="E95" s="5"/>
      <c r="F95" s="5"/>
      <c r="G95" s="5"/>
      <c r="H95" s="5"/>
      <c r="I95" s="5"/>
      <c r="J95" s="5"/>
      <c r="K95" s="5"/>
      <c r="L95" s="4">
        <v>0.22866700000000001</v>
      </c>
      <c r="M95" s="4">
        <v>0.47417900000000002</v>
      </c>
      <c r="N95" s="4">
        <v>0.620259</v>
      </c>
      <c r="O95" s="4">
        <v>0.85392699999999999</v>
      </c>
      <c r="P95" s="4">
        <v>1.3902239999999999</v>
      </c>
      <c r="Q95" s="4">
        <v>0.92425000000000002</v>
      </c>
      <c r="R95" s="4">
        <v>1.0657049999999999</v>
      </c>
      <c r="S95" s="4">
        <v>2.0491470000000001</v>
      </c>
      <c r="T95" s="4">
        <v>1.1442760000000001</v>
      </c>
      <c r="U95" s="4">
        <v>1.0516540000000001</v>
      </c>
      <c r="V95" s="5"/>
      <c r="W95" s="4">
        <v>1.6657080000000002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C95" s="5"/>
    </row>
    <row r="96" spans="1:55" x14ac:dyDescent="0.2">
      <c r="A96" t="s">
        <v>269</v>
      </c>
      <c r="B96" t="s">
        <v>270</v>
      </c>
      <c r="C96" t="s">
        <v>271</v>
      </c>
      <c r="D96" s="5"/>
      <c r="E96" s="4">
        <v>5.3607009999999997</v>
      </c>
      <c r="F96" s="4">
        <v>5.8035119999999996</v>
      </c>
      <c r="G96" s="4">
        <v>4.1690200000000006</v>
      </c>
      <c r="H96" s="4">
        <v>4.2251410000000007</v>
      </c>
      <c r="I96" s="4">
        <v>6.7422210000000007</v>
      </c>
      <c r="J96" s="4">
        <v>9.1896260000000005</v>
      </c>
      <c r="K96" s="4">
        <v>4.4987259999999996</v>
      </c>
      <c r="L96" s="4">
        <v>1.3916850000000001</v>
      </c>
      <c r="M96" s="4">
        <v>1.7135140000000002</v>
      </c>
      <c r="N96" s="4">
        <v>3.0554710000000003</v>
      </c>
      <c r="O96" s="4">
        <v>3.8280129999999999</v>
      </c>
      <c r="P96" s="4">
        <v>1.9918610000000001</v>
      </c>
      <c r="Q96" s="4">
        <v>1.6009650000000002</v>
      </c>
      <c r="R96" s="4">
        <v>8.9501690000000007</v>
      </c>
      <c r="S96" s="4">
        <v>1.861885</v>
      </c>
      <c r="T96" s="4">
        <v>27.084770000000002</v>
      </c>
      <c r="U96" s="4">
        <v>13.046206</v>
      </c>
      <c r="V96" s="4">
        <v>18.814294000000004</v>
      </c>
      <c r="W96" s="4">
        <v>1.9024780000000001</v>
      </c>
      <c r="X96" s="4">
        <v>1.6974259999999999</v>
      </c>
      <c r="Y96" s="4">
        <v>2.1036610000000002</v>
      </c>
      <c r="Z96" s="4">
        <v>1.256</v>
      </c>
      <c r="AA96" s="4">
        <v>2.449201</v>
      </c>
      <c r="AB96" s="4">
        <v>2.4469000000000003</v>
      </c>
      <c r="AC96" s="4">
        <v>2.258794</v>
      </c>
      <c r="AD96" s="4">
        <v>4.0663299999999998</v>
      </c>
      <c r="AE96" s="4">
        <v>3.882031</v>
      </c>
      <c r="AF96" s="4">
        <v>4.4744400000000004</v>
      </c>
      <c r="AG96" s="4">
        <v>3.914256</v>
      </c>
      <c r="AH96" s="4">
        <v>2.6188800000000003</v>
      </c>
      <c r="AI96" s="4">
        <v>6.0266230000000007</v>
      </c>
      <c r="AJ96" s="4">
        <v>5.2918990000000008</v>
      </c>
      <c r="AK96" s="4">
        <v>5.8828290000000001</v>
      </c>
      <c r="AL96" s="4">
        <v>9.6043530000000015</v>
      </c>
      <c r="AM96" s="4">
        <v>7.7052309999999995</v>
      </c>
      <c r="AN96" s="4">
        <v>9.2398160000000011</v>
      </c>
      <c r="AO96" s="4">
        <v>10.292697</v>
      </c>
      <c r="AP96" s="4">
        <v>3.4945650000000001</v>
      </c>
      <c r="AQ96" s="4">
        <v>0.51621299999999992</v>
      </c>
      <c r="AR96" s="4">
        <v>49.029071999999999</v>
      </c>
      <c r="AS96" s="4">
        <v>53.793357999999998</v>
      </c>
      <c r="AT96" s="4">
        <v>67.840001000000001</v>
      </c>
      <c r="AU96" s="4">
        <v>75.601601000000002</v>
      </c>
      <c r="AV96" s="4">
        <v>87.282921000000002</v>
      </c>
      <c r="AW96" s="4">
        <v>97.372151000000002</v>
      </c>
      <c r="AX96" s="5"/>
      <c r="AY96" s="5"/>
      <c r="AZ96" s="5"/>
      <c r="BA96" s="5"/>
      <c r="BC96" s="5"/>
    </row>
    <row r="97" spans="1:55" x14ac:dyDescent="0.2">
      <c r="A97" t="s">
        <v>272</v>
      </c>
      <c r="B97" t="s">
        <v>273</v>
      </c>
      <c r="C97" t="s">
        <v>274</v>
      </c>
      <c r="D97" s="4">
        <v>585.33881599999995</v>
      </c>
      <c r="E97" s="4">
        <v>830.95628800000009</v>
      </c>
      <c r="F97" s="4">
        <v>1031.8043520000001</v>
      </c>
      <c r="G97" s="4">
        <v>1115.877504</v>
      </c>
      <c r="H97" s="4">
        <v>910.00921600000004</v>
      </c>
      <c r="I97" s="4">
        <v>514.76078800000005</v>
      </c>
      <c r="J97" s="4">
        <v>296.947968</v>
      </c>
      <c r="K97" s="4">
        <v>417.32547199999999</v>
      </c>
      <c r="L97" s="4">
        <v>487.50380800000005</v>
      </c>
      <c r="M97" s="4">
        <v>793.03264000000001</v>
      </c>
      <c r="N97" s="4">
        <v>931.40979200000004</v>
      </c>
      <c r="O97" s="4">
        <v>1211.3075200000001</v>
      </c>
      <c r="P97" s="4">
        <v>1336.6083840000001</v>
      </c>
      <c r="Q97" s="4">
        <v>1152.5856000000001</v>
      </c>
      <c r="R97" s="4">
        <v>1624.9757310000002</v>
      </c>
      <c r="S97" s="4">
        <v>2101.9034879999999</v>
      </c>
      <c r="T97" s="4">
        <v>2352.21504</v>
      </c>
      <c r="U97" s="4">
        <v>2574.8700159999999</v>
      </c>
      <c r="V97" s="4">
        <v>3219.8499840000004</v>
      </c>
      <c r="W97" s="4">
        <v>3382.5448960000003</v>
      </c>
      <c r="X97" s="4">
        <v>3355.25504</v>
      </c>
      <c r="Y97" s="4">
        <v>3037.1170000000002</v>
      </c>
      <c r="Z97" s="4">
        <v>2876.2240000000002</v>
      </c>
      <c r="AA97" s="4">
        <v>3460.1689999999999</v>
      </c>
      <c r="AB97" s="4">
        <v>4131.1369999999997</v>
      </c>
      <c r="AC97" s="4">
        <v>4452.7700000000004</v>
      </c>
      <c r="AD97" s="4">
        <v>4737.8310000000001</v>
      </c>
      <c r="AE97" s="4">
        <v>4814.1549999999997</v>
      </c>
      <c r="AF97" s="4">
        <v>4270.2280000000001</v>
      </c>
      <c r="AG97" s="4">
        <v>3263.0990000000002</v>
      </c>
      <c r="AH97" s="4">
        <v>2832.5860000000002</v>
      </c>
      <c r="AI97" s="4">
        <v>3195.7550000000001</v>
      </c>
      <c r="AJ97" s="4">
        <v>3736.6771200000003</v>
      </c>
      <c r="AK97" s="4">
        <v>3548.0639999999999</v>
      </c>
      <c r="AL97" s="4">
        <v>3973.57</v>
      </c>
      <c r="AM97" s="4">
        <v>3650.02</v>
      </c>
      <c r="AN97" s="4">
        <v>3749.6320000000001</v>
      </c>
      <c r="AO97" s="4">
        <v>3762.12</v>
      </c>
      <c r="AP97" s="4">
        <v>3574.39</v>
      </c>
      <c r="AQ97" s="4">
        <v>3906.8780000000002</v>
      </c>
      <c r="AR97" s="4">
        <v>3868.0170000000003</v>
      </c>
      <c r="AS97" s="4">
        <v>3836.2570000000001</v>
      </c>
      <c r="AT97" s="4">
        <v>3228.66</v>
      </c>
      <c r="AU97" s="4">
        <v>3163.0729920000003</v>
      </c>
      <c r="AV97" s="4">
        <v>1706.6720080000002</v>
      </c>
      <c r="AW97" s="4">
        <v>1733.863016</v>
      </c>
      <c r="AX97" s="4">
        <v>1585.7950320000002</v>
      </c>
      <c r="AY97" s="5"/>
      <c r="AZ97" s="5"/>
      <c r="BA97" s="5"/>
      <c r="BC97" s="5"/>
    </row>
    <row r="98" spans="1:55" x14ac:dyDescent="0.2">
      <c r="A98" t="s">
        <v>275</v>
      </c>
      <c r="B98" t="s">
        <v>276</v>
      </c>
      <c r="C98" t="s">
        <v>277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4">
        <v>189.34899200000001</v>
      </c>
      <c r="AH98" s="4">
        <v>328.97952000000004</v>
      </c>
      <c r="AI98" s="4">
        <v>153.679104</v>
      </c>
      <c r="AJ98" s="4">
        <v>232.78952000000001</v>
      </c>
      <c r="AK98" s="4">
        <v>211.05982399999999</v>
      </c>
      <c r="AL98" s="4">
        <v>168.26092800000001</v>
      </c>
      <c r="AM98" s="4">
        <v>278.20566400000001</v>
      </c>
      <c r="AN98" s="4">
        <v>412.04464000000002</v>
      </c>
      <c r="AO98" s="4">
        <v>623.706951</v>
      </c>
      <c r="AP98" s="4">
        <v>804.8311040000001</v>
      </c>
      <c r="AQ98" s="4">
        <v>575.52972799999998</v>
      </c>
      <c r="AR98" s="4">
        <v>769.94918400000006</v>
      </c>
      <c r="AS98" s="4">
        <v>880.47540000000004</v>
      </c>
      <c r="AT98" s="4">
        <v>1034.2705000000001</v>
      </c>
      <c r="AU98" s="4">
        <v>1086.7576000000001</v>
      </c>
      <c r="AV98" s="4">
        <v>901.36320000000012</v>
      </c>
      <c r="AW98" s="4">
        <v>746.07780000000002</v>
      </c>
      <c r="AX98" s="4">
        <v>699.49360000000001</v>
      </c>
      <c r="AY98" s="5"/>
      <c r="AZ98" s="5"/>
      <c r="BA98" s="5"/>
      <c r="BC98" s="5"/>
    </row>
    <row r="99" spans="1:55" x14ac:dyDescent="0.2">
      <c r="A99" t="s">
        <v>278</v>
      </c>
      <c r="B99" t="s">
        <v>279</v>
      </c>
      <c r="C99" t="s">
        <v>280</v>
      </c>
      <c r="D99" s="4">
        <v>0.203566</v>
      </c>
      <c r="E99" s="4">
        <v>0.46304900000000004</v>
      </c>
      <c r="F99" s="4">
        <v>8.4861999999999993E-2</v>
      </c>
      <c r="G99" s="4">
        <v>9.2572000000000002E-2</v>
      </c>
      <c r="H99" s="4">
        <v>3.627011</v>
      </c>
      <c r="I99" s="4">
        <v>8.6453579999999999</v>
      </c>
      <c r="J99" s="4">
        <v>17.070522</v>
      </c>
      <c r="K99" s="4">
        <v>22.724250000000001</v>
      </c>
      <c r="L99" s="4">
        <v>1.1625620000000001</v>
      </c>
      <c r="M99" s="4">
        <v>3.0122610000000001</v>
      </c>
      <c r="N99" s="4">
        <v>12.443249</v>
      </c>
      <c r="O99" s="4">
        <v>25.075783999999999</v>
      </c>
      <c r="P99" s="4">
        <v>32.098400000000005</v>
      </c>
      <c r="Q99" s="4">
        <v>80.42331200000001</v>
      </c>
      <c r="R99" s="4">
        <v>24.258243999999998</v>
      </c>
      <c r="S99" s="4">
        <v>26.308731999999999</v>
      </c>
      <c r="T99" s="4">
        <v>15.686769</v>
      </c>
      <c r="U99" s="4">
        <v>19.875972000000001</v>
      </c>
      <c r="V99" s="4">
        <v>9.5159680000000009</v>
      </c>
      <c r="W99" s="4">
        <v>4.879683</v>
      </c>
      <c r="X99" s="4">
        <v>2.957694</v>
      </c>
      <c r="Y99" s="4">
        <v>7.4563740000000003</v>
      </c>
      <c r="Z99" s="4">
        <v>0.20939199999999999</v>
      </c>
      <c r="AA99" s="4">
        <v>4.1488720000000008</v>
      </c>
      <c r="AB99" s="4">
        <v>0.18117900000000001</v>
      </c>
      <c r="AC99" s="4">
        <v>0.15756900000000001</v>
      </c>
      <c r="AD99" s="4">
        <v>2.184094</v>
      </c>
      <c r="AE99" s="4">
        <v>1.5225740000000001</v>
      </c>
      <c r="AF99" s="4">
        <v>0.34919600000000001</v>
      </c>
      <c r="AG99" s="4">
        <v>0.19842300000000002</v>
      </c>
      <c r="AH99" s="4">
        <v>0.15958600000000001</v>
      </c>
      <c r="AI99" s="4">
        <v>0.18418899999999999</v>
      </c>
      <c r="AJ99" s="4">
        <v>0.30429099999999998</v>
      </c>
      <c r="AK99" s="4">
        <v>0.23544700000000002</v>
      </c>
      <c r="AL99" s="4">
        <v>0.28265899999999999</v>
      </c>
      <c r="AM99" s="4">
        <v>0.34592600000000001</v>
      </c>
      <c r="AN99" s="4">
        <v>8.9400899999999996</v>
      </c>
      <c r="AO99" s="4">
        <v>5.5565240000000005</v>
      </c>
      <c r="AP99" s="4">
        <v>13.766023000000001</v>
      </c>
      <c r="AQ99" s="4">
        <v>0.67575200000000013</v>
      </c>
      <c r="AR99" s="4">
        <v>0.62052300000000005</v>
      </c>
      <c r="AS99" s="4">
        <v>58.063448000000008</v>
      </c>
      <c r="AT99" s="4">
        <v>90.004688000000002</v>
      </c>
      <c r="AU99" s="4">
        <v>132.257249</v>
      </c>
      <c r="AV99" s="4">
        <v>212.29309400000002</v>
      </c>
      <c r="AW99" s="4">
        <v>185.333078</v>
      </c>
      <c r="AX99" s="4">
        <v>113.05029700000001</v>
      </c>
      <c r="AY99" s="5"/>
      <c r="AZ99" s="5"/>
      <c r="BA99" s="5"/>
      <c r="BC99" s="5"/>
    </row>
    <row r="100" spans="1:55" x14ac:dyDescent="0.2">
      <c r="A100" t="s">
        <v>281</v>
      </c>
      <c r="B100" t="s">
        <v>282</v>
      </c>
      <c r="C100" t="s">
        <v>283</v>
      </c>
      <c r="D100" s="4">
        <v>20.245000000000001</v>
      </c>
      <c r="E100" s="4">
        <v>3.8340000000000001</v>
      </c>
      <c r="F100" s="4">
        <v>1.6919999999999999</v>
      </c>
      <c r="G100" s="4">
        <v>3.3802490000000005</v>
      </c>
      <c r="H100" s="4">
        <v>1.417</v>
      </c>
      <c r="I100" s="4">
        <v>1.244</v>
      </c>
      <c r="J100" s="4">
        <v>0.316</v>
      </c>
      <c r="K100" s="4">
        <v>7.2000000000000008E-2</v>
      </c>
      <c r="L100" s="4">
        <v>9.5000000000000001E-2</v>
      </c>
      <c r="M100" s="4">
        <v>0.27100000000000002</v>
      </c>
      <c r="N100" s="4">
        <v>0.5</v>
      </c>
      <c r="O100" s="5"/>
      <c r="P100" s="5"/>
      <c r="Q100" s="5"/>
      <c r="R100" s="4">
        <v>0.70200000000000007</v>
      </c>
      <c r="S100" s="4">
        <v>0.33600000000000002</v>
      </c>
      <c r="T100" s="4">
        <v>1143.378944</v>
      </c>
      <c r="U100" s="4">
        <v>1138.9009920000001</v>
      </c>
      <c r="V100" s="4">
        <v>1728.0669440000001</v>
      </c>
      <c r="W100" s="4">
        <v>880.523008</v>
      </c>
      <c r="X100" s="5"/>
      <c r="Y100" s="4">
        <v>1608.0910080000001</v>
      </c>
      <c r="Z100" s="4">
        <v>294.62400000000002</v>
      </c>
      <c r="AA100" s="4">
        <v>342.782016</v>
      </c>
      <c r="AB100" s="4">
        <v>244.67198400000001</v>
      </c>
      <c r="AC100" s="4">
        <v>37.721000000000004</v>
      </c>
      <c r="AD100" s="4">
        <v>42.307000000000002</v>
      </c>
      <c r="AE100" s="4">
        <v>20.507000000000001</v>
      </c>
      <c r="AF100" s="4">
        <v>0.82900000000000007</v>
      </c>
      <c r="AG100" s="4">
        <v>0.95200000000000007</v>
      </c>
      <c r="AH100" s="4">
        <v>0.30299999999999999</v>
      </c>
      <c r="AI100" s="4">
        <v>0.45</v>
      </c>
      <c r="AJ100" s="4">
        <v>1.0285</v>
      </c>
      <c r="AK100" s="4">
        <v>2.5209999999999999</v>
      </c>
      <c r="AL100" s="4">
        <v>2.942062</v>
      </c>
      <c r="AM100" s="4">
        <v>4.5663660000000004</v>
      </c>
      <c r="AN100" s="4">
        <v>6.0512129999999997</v>
      </c>
      <c r="AO100" s="4">
        <v>10.447820999999999</v>
      </c>
      <c r="AP100" s="4">
        <v>15.508683000000001</v>
      </c>
      <c r="AQ100" s="4">
        <v>62.999953000000005</v>
      </c>
      <c r="AR100" s="4">
        <v>3.007339</v>
      </c>
      <c r="AS100" s="4">
        <v>23.303208999999999</v>
      </c>
      <c r="AT100" s="4">
        <v>9.865416999999999</v>
      </c>
      <c r="AU100" s="4">
        <v>19.209707000000002</v>
      </c>
      <c r="AV100" s="4">
        <v>104.82206500000001</v>
      </c>
      <c r="AW100" s="4">
        <v>373.71385499999997</v>
      </c>
      <c r="AX100" s="4">
        <v>1107.7279620000002</v>
      </c>
      <c r="AY100" s="5"/>
      <c r="AZ100" s="5"/>
      <c r="BA100" s="5"/>
      <c r="BC100" s="5"/>
    </row>
    <row r="101" spans="1:55" x14ac:dyDescent="0.2">
      <c r="A101" t="s">
        <v>284</v>
      </c>
      <c r="B101" t="s">
        <v>285</v>
      </c>
      <c r="C101" t="s">
        <v>286</v>
      </c>
      <c r="D101" s="5"/>
      <c r="E101" s="5"/>
      <c r="F101" s="5"/>
      <c r="G101" s="5"/>
      <c r="H101" s="5"/>
      <c r="I101" s="4">
        <v>197.07324800000001</v>
      </c>
      <c r="J101" s="4">
        <v>249.81020800000002</v>
      </c>
      <c r="K101" s="4">
        <v>477.06448</v>
      </c>
      <c r="L101" s="4">
        <v>639.14656000000002</v>
      </c>
      <c r="M101" s="4">
        <v>898.63340800000003</v>
      </c>
      <c r="N101" s="4">
        <v>1200.41472</v>
      </c>
      <c r="O101" s="4">
        <v>1426.9992930000001</v>
      </c>
      <c r="P101" s="4">
        <v>1737.7376000000002</v>
      </c>
      <c r="Q101" s="4">
        <v>1609.1560960000002</v>
      </c>
      <c r="R101" s="4">
        <v>1430.5239040000001</v>
      </c>
      <c r="S101" s="4">
        <v>589.78291200000001</v>
      </c>
      <c r="T101" s="4">
        <v>420.19904000000002</v>
      </c>
      <c r="U101" s="4">
        <v>148.10832000000002</v>
      </c>
      <c r="V101" s="4">
        <v>327.16185600000006</v>
      </c>
      <c r="W101" s="4">
        <v>366.01094400000005</v>
      </c>
      <c r="X101" s="4">
        <v>494.88832000000002</v>
      </c>
      <c r="Y101" s="4">
        <v>691.19001600000013</v>
      </c>
      <c r="Z101" s="4">
        <v>70.546279999999996</v>
      </c>
      <c r="AA101" s="4">
        <v>14.904470000000002</v>
      </c>
      <c r="AB101" s="4">
        <v>6.3082150000000006</v>
      </c>
      <c r="AC101" s="4">
        <v>3.6834760000000002</v>
      </c>
      <c r="AD101" s="4">
        <v>2.10981</v>
      </c>
      <c r="AE101" s="4">
        <v>2.1188919999999998</v>
      </c>
      <c r="AF101" s="4">
        <v>34.619336000000004</v>
      </c>
      <c r="AG101" s="4">
        <v>25.553585999999999</v>
      </c>
      <c r="AH101" s="4">
        <v>0.78894900000000012</v>
      </c>
      <c r="AI101" s="4">
        <v>13.506879000000001</v>
      </c>
      <c r="AJ101" s="4">
        <v>912.12166400000001</v>
      </c>
      <c r="AK101" s="4">
        <v>1831.7908480000001</v>
      </c>
      <c r="AL101" s="4">
        <v>2041.6161280000001</v>
      </c>
      <c r="AM101" s="4">
        <v>1829.0288640000001</v>
      </c>
      <c r="AN101" s="4">
        <v>350.03900800000002</v>
      </c>
      <c r="AO101" s="4">
        <v>7.8141190000000007</v>
      </c>
      <c r="AP101" s="4">
        <v>16.330932000000001</v>
      </c>
      <c r="AQ101" s="4">
        <v>42.165752000000005</v>
      </c>
      <c r="AR101" s="4">
        <v>146.18157000000002</v>
      </c>
      <c r="AS101" s="4">
        <v>49.171635999999999</v>
      </c>
      <c r="AT101" s="4">
        <v>80.206732000000002</v>
      </c>
      <c r="AU101" s="4">
        <v>1016.2874370000001</v>
      </c>
      <c r="AV101" s="4">
        <v>1213.473082</v>
      </c>
      <c r="AW101" s="4">
        <v>1136.4138500000001</v>
      </c>
      <c r="AX101" s="4">
        <v>1151.63408</v>
      </c>
      <c r="AY101" s="5"/>
      <c r="AZ101" s="5"/>
      <c r="BA101" s="5"/>
      <c r="BC101" s="5"/>
    </row>
    <row r="102" spans="1:55" x14ac:dyDescent="0.2">
      <c r="A102" t="s">
        <v>287</v>
      </c>
      <c r="B102" t="s">
        <v>288</v>
      </c>
      <c r="C102" t="s">
        <v>289</v>
      </c>
      <c r="D102" s="5"/>
      <c r="E102" s="4">
        <v>21.857475999999998</v>
      </c>
      <c r="F102" s="4">
        <v>23.929880000000001</v>
      </c>
      <c r="G102" s="4">
        <v>19.420497999999998</v>
      </c>
      <c r="H102" s="4">
        <v>101.306568</v>
      </c>
      <c r="I102" s="4">
        <v>33.956628000000002</v>
      </c>
      <c r="J102" s="4">
        <v>51.131964000000004</v>
      </c>
      <c r="K102" s="4">
        <v>22.837380000000003</v>
      </c>
      <c r="L102" s="4">
        <v>54.512560000000001</v>
      </c>
      <c r="M102" s="4">
        <v>79.549464000000015</v>
      </c>
      <c r="N102" s="4">
        <v>57.964300000000001</v>
      </c>
      <c r="O102" s="4">
        <v>302.54380800000001</v>
      </c>
      <c r="P102" s="4">
        <v>738.33817599999998</v>
      </c>
      <c r="Q102" s="4">
        <v>1229.80672</v>
      </c>
      <c r="R102" s="4">
        <v>1375.3798400000001</v>
      </c>
      <c r="S102" s="4">
        <v>2962.3447040000001</v>
      </c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4">
        <v>1.3684480000000001</v>
      </c>
      <c r="AN102" s="4">
        <v>0.91718700000000009</v>
      </c>
      <c r="AO102" s="4">
        <v>3.8077920000000001</v>
      </c>
      <c r="AP102" s="4">
        <v>4.9091420000000001</v>
      </c>
      <c r="AQ102" s="4">
        <v>4.3646760000000002</v>
      </c>
      <c r="AR102" s="4">
        <v>6.6860350000000004</v>
      </c>
      <c r="AS102" s="4">
        <v>47.542910000000006</v>
      </c>
      <c r="AT102" s="4">
        <v>184.11153000000002</v>
      </c>
      <c r="AU102" s="4">
        <v>446.98073800000003</v>
      </c>
      <c r="AV102" s="4">
        <v>438.28570000000002</v>
      </c>
      <c r="AW102" s="5"/>
      <c r="AX102" s="5"/>
      <c r="AY102" s="5"/>
      <c r="AZ102" s="5"/>
      <c r="BA102" s="5"/>
      <c r="BC102" s="5"/>
    </row>
    <row r="103" spans="1:55" x14ac:dyDescent="0.2">
      <c r="A103" t="s">
        <v>290</v>
      </c>
      <c r="B103" t="s">
        <v>291</v>
      </c>
      <c r="C103" t="s">
        <v>292</v>
      </c>
      <c r="D103" s="5"/>
      <c r="E103" s="4">
        <v>7.9830000000000005</v>
      </c>
      <c r="F103" s="5"/>
      <c r="G103" s="5"/>
      <c r="H103" s="5"/>
      <c r="I103" s="5"/>
      <c r="J103" s="5"/>
      <c r="K103" s="5"/>
      <c r="L103" s="5"/>
      <c r="M103" s="5"/>
      <c r="N103" s="4">
        <v>62.280945000000003</v>
      </c>
      <c r="O103" s="4">
        <v>127.112132</v>
      </c>
      <c r="P103" s="4">
        <v>59.798056000000003</v>
      </c>
      <c r="Q103" s="4">
        <v>34.120153000000002</v>
      </c>
      <c r="R103" s="4">
        <v>72.620568000000006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C103" s="5"/>
    </row>
    <row r="104" spans="1:55" x14ac:dyDescent="0.2">
      <c r="A104" t="s">
        <v>293</v>
      </c>
      <c r="B104" t="s">
        <v>294</v>
      </c>
      <c r="C104" t="s">
        <v>295</v>
      </c>
      <c r="D104" s="5"/>
      <c r="E104" s="4">
        <v>8.1706660000000007</v>
      </c>
      <c r="F104" s="4">
        <v>58.890624000000003</v>
      </c>
      <c r="G104" s="4">
        <v>30.622240000000001</v>
      </c>
      <c r="H104" s="4">
        <v>8.6546939999999992</v>
      </c>
      <c r="I104" s="4">
        <v>8.8985490000000009</v>
      </c>
      <c r="J104" s="4">
        <v>10.637975000000001</v>
      </c>
      <c r="K104" s="4">
        <v>76.291960000000003</v>
      </c>
      <c r="L104" s="4">
        <v>207.716544</v>
      </c>
      <c r="M104" s="4">
        <v>129.932952</v>
      </c>
      <c r="N104" s="4">
        <v>13.400638000000001</v>
      </c>
      <c r="O104" s="4">
        <v>23.336300000000001</v>
      </c>
      <c r="P104" s="4">
        <v>19.202248000000001</v>
      </c>
      <c r="Q104" s="4">
        <v>47.491996</v>
      </c>
      <c r="R104" s="4">
        <v>47.752036000000004</v>
      </c>
      <c r="S104" s="4">
        <v>30.972718</v>
      </c>
      <c r="T104" s="4">
        <v>314.08240000000001</v>
      </c>
      <c r="U104" s="4">
        <v>409.11446400000005</v>
      </c>
      <c r="V104" s="4">
        <v>256.81726400000002</v>
      </c>
      <c r="W104" s="4">
        <v>52.810520000000004</v>
      </c>
      <c r="X104" s="4">
        <v>100.702016</v>
      </c>
      <c r="Y104" s="4">
        <v>111.968456</v>
      </c>
      <c r="Z104" s="4">
        <v>99.650320000000008</v>
      </c>
      <c r="AA104" s="4">
        <v>101.98065600000001</v>
      </c>
      <c r="AB104" s="4">
        <v>81.285008000000005</v>
      </c>
      <c r="AC104" s="4">
        <v>93.866544000000005</v>
      </c>
      <c r="AD104" s="4">
        <v>114.10094400000001</v>
      </c>
      <c r="AE104" s="4">
        <v>247.284976</v>
      </c>
      <c r="AF104" s="4">
        <v>281.08422400000001</v>
      </c>
      <c r="AG104" s="4">
        <v>297.94985600000001</v>
      </c>
      <c r="AH104" s="4">
        <v>338.83052800000002</v>
      </c>
      <c r="AI104" s="4">
        <v>207.17976000000002</v>
      </c>
      <c r="AJ104" s="4">
        <v>248.98001600000001</v>
      </c>
      <c r="AK104" s="4">
        <v>344.59507200000002</v>
      </c>
      <c r="AL104" s="4">
        <v>453.58246400000007</v>
      </c>
      <c r="AM104" s="4">
        <v>510.06742400000002</v>
      </c>
      <c r="AN104" s="4">
        <v>716.93292800000006</v>
      </c>
      <c r="AO104" s="4">
        <v>826.70169599999997</v>
      </c>
      <c r="AP104" s="4">
        <v>681.65298900000005</v>
      </c>
      <c r="AQ104" s="4">
        <v>500.52509900000001</v>
      </c>
      <c r="AR104" s="4">
        <v>449.23363900000004</v>
      </c>
      <c r="AS104" s="4">
        <v>352.47754100000003</v>
      </c>
      <c r="AT104" s="4">
        <v>516.29302200000006</v>
      </c>
      <c r="AU104" s="4">
        <v>589.96865400000002</v>
      </c>
      <c r="AV104" s="4">
        <v>958.89055000000008</v>
      </c>
      <c r="AW104" s="4">
        <v>1015.4436030000001</v>
      </c>
      <c r="AX104" s="4">
        <v>800.41510600000004</v>
      </c>
      <c r="AY104" s="5"/>
      <c r="AZ104" s="5"/>
      <c r="BA104" s="5"/>
      <c r="BC104" s="5"/>
    </row>
    <row r="105" spans="1:55" x14ac:dyDescent="0.2">
      <c r="A105" t="s">
        <v>296</v>
      </c>
      <c r="B105" t="s">
        <v>297</v>
      </c>
      <c r="C105" t="s">
        <v>298</v>
      </c>
      <c r="D105" s="4">
        <v>0</v>
      </c>
      <c r="E105" s="4">
        <v>0</v>
      </c>
      <c r="F105" s="4">
        <v>0</v>
      </c>
      <c r="G105" s="4">
        <v>0</v>
      </c>
      <c r="H105" s="4">
        <v>0</v>
      </c>
      <c r="I105" s="4">
        <v>0</v>
      </c>
      <c r="J105" s="4">
        <v>11.205545000000001</v>
      </c>
      <c r="K105" s="4">
        <v>34.654812</v>
      </c>
      <c r="L105" s="4">
        <v>34.101820000000004</v>
      </c>
      <c r="M105" s="4">
        <v>210.55966400000003</v>
      </c>
      <c r="N105" s="4">
        <v>493.96067200000005</v>
      </c>
      <c r="O105" s="4">
        <v>402.90611200000001</v>
      </c>
      <c r="P105" s="4">
        <v>459.67638400000004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 s="4">
        <v>0</v>
      </c>
      <c r="AF105" s="4">
        <v>0</v>
      </c>
      <c r="AG105" s="4">
        <v>0</v>
      </c>
      <c r="AH105" s="4">
        <v>0</v>
      </c>
      <c r="AI105" s="4">
        <v>0</v>
      </c>
      <c r="AJ105" s="4">
        <v>0</v>
      </c>
      <c r="AK105" s="4">
        <v>0</v>
      </c>
      <c r="AL105" s="4">
        <v>0</v>
      </c>
      <c r="AM105" s="4">
        <v>0</v>
      </c>
      <c r="AN105" s="4">
        <v>0</v>
      </c>
      <c r="AO105" s="4">
        <v>0</v>
      </c>
      <c r="AP105" s="4">
        <v>0</v>
      </c>
      <c r="AQ105" s="4">
        <v>0</v>
      </c>
      <c r="AR105" s="4">
        <v>0</v>
      </c>
      <c r="AS105" s="4">
        <v>0</v>
      </c>
      <c r="AT105" s="4">
        <v>0</v>
      </c>
      <c r="AU105" s="4">
        <v>393.60595799999999</v>
      </c>
      <c r="AV105" s="4">
        <v>287.88566200000002</v>
      </c>
      <c r="AW105" s="4">
        <v>146.00866399999998</v>
      </c>
      <c r="AX105" s="4">
        <v>280.675366</v>
      </c>
      <c r="AY105" s="5"/>
      <c r="AZ105" s="5"/>
      <c r="BA105" s="5"/>
      <c r="BC105" s="5"/>
    </row>
    <row r="106" spans="1:55" x14ac:dyDescent="0.2">
      <c r="A106" t="s">
        <v>299</v>
      </c>
      <c r="B106" t="s">
        <v>300</v>
      </c>
      <c r="C106" t="s">
        <v>301</v>
      </c>
      <c r="D106" s="4">
        <v>190.10816</v>
      </c>
      <c r="E106" s="4">
        <v>120.638848</v>
      </c>
      <c r="F106" s="4">
        <v>163.918384</v>
      </c>
      <c r="G106" s="4">
        <v>41.571340000000006</v>
      </c>
      <c r="H106" s="4">
        <v>40.030144</v>
      </c>
      <c r="I106" s="4">
        <v>72.62517600000001</v>
      </c>
      <c r="J106" s="4">
        <v>132.27632800000001</v>
      </c>
      <c r="K106" s="4">
        <v>474.82172800000001</v>
      </c>
      <c r="L106" s="4">
        <v>216.15492800000001</v>
      </c>
      <c r="M106" s="4">
        <v>57.841364000000006</v>
      </c>
      <c r="N106" s="4">
        <v>55.856700000000004</v>
      </c>
      <c r="O106" s="4">
        <v>59.335936000000004</v>
      </c>
      <c r="P106" s="4">
        <v>98.954688000000004</v>
      </c>
      <c r="Q106" s="4">
        <v>59.282104000000004</v>
      </c>
      <c r="R106" s="4">
        <v>62.555944000000004</v>
      </c>
      <c r="S106" s="4">
        <v>67.413336000000001</v>
      </c>
      <c r="T106" s="4">
        <v>67.728623999999996</v>
      </c>
      <c r="U106" s="4">
        <v>73.157263999999998</v>
      </c>
      <c r="V106" s="4">
        <v>81.262944000000005</v>
      </c>
      <c r="W106" s="4">
        <v>201.19892800000002</v>
      </c>
      <c r="X106" s="4">
        <v>173.23393600000003</v>
      </c>
      <c r="Y106" s="4">
        <v>235.95718400000001</v>
      </c>
      <c r="Z106" s="4">
        <v>252.33672000000001</v>
      </c>
      <c r="AA106" s="4">
        <v>381.46256</v>
      </c>
      <c r="AB106" s="4">
        <v>319.45059200000003</v>
      </c>
      <c r="AC106" s="4">
        <v>764.80716800000005</v>
      </c>
      <c r="AD106" s="4">
        <v>1890.028288</v>
      </c>
      <c r="AE106" s="4">
        <v>2349.6696320000001</v>
      </c>
      <c r="AF106" s="4">
        <v>2953.5918080000001</v>
      </c>
      <c r="AG106" s="4">
        <v>3042.2003199999999</v>
      </c>
      <c r="AH106" s="4">
        <v>3636.5990400000001</v>
      </c>
      <c r="AI106" s="4">
        <v>2761.6453120000001</v>
      </c>
      <c r="AJ106" s="4">
        <v>2454.2113280000003</v>
      </c>
      <c r="AK106" s="4">
        <v>1840.7470080000003</v>
      </c>
      <c r="AL106" s="4">
        <v>1331.119488</v>
      </c>
      <c r="AM106" s="4">
        <v>1532.416768</v>
      </c>
      <c r="AN106" s="4">
        <v>1185.4785279999999</v>
      </c>
      <c r="AO106" s="4">
        <v>1743.2326390000001</v>
      </c>
      <c r="AP106" s="4">
        <v>2397.9298739999999</v>
      </c>
      <c r="AQ106" s="4">
        <v>3248.8408799999997</v>
      </c>
      <c r="AR106" s="4">
        <v>3925.6262230000002</v>
      </c>
      <c r="AS106" s="4">
        <v>4572.7703470000006</v>
      </c>
      <c r="AT106" s="4">
        <v>5007.9489520000006</v>
      </c>
      <c r="AU106" s="4">
        <v>5054.944375</v>
      </c>
      <c r="AV106" s="4">
        <v>4635.6123049999997</v>
      </c>
      <c r="AW106" s="4">
        <v>4363.289968</v>
      </c>
      <c r="AX106" s="4">
        <v>3354.4500000000003</v>
      </c>
      <c r="AY106" s="5"/>
      <c r="AZ106" s="5"/>
      <c r="BA106" s="5"/>
      <c r="BC106" s="5"/>
    </row>
    <row r="107" spans="1:55" x14ac:dyDescent="0.2">
      <c r="A107" t="s">
        <v>302</v>
      </c>
      <c r="B107" t="s">
        <v>303</v>
      </c>
      <c r="C107" t="s">
        <v>304</v>
      </c>
      <c r="D107" s="4">
        <v>1.1111249999999999</v>
      </c>
      <c r="E107" s="4">
        <v>2.1700850000000003</v>
      </c>
      <c r="F107" s="5"/>
      <c r="G107" s="5"/>
      <c r="H107" s="5"/>
      <c r="I107" s="5"/>
      <c r="J107" s="5"/>
      <c r="K107" s="5"/>
      <c r="L107" s="5"/>
      <c r="M107" s="5"/>
      <c r="N107" s="4">
        <v>3.013636</v>
      </c>
      <c r="O107" s="4">
        <v>8.5331150000000004</v>
      </c>
      <c r="P107" s="4">
        <v>29.642556000000003</v>
      </c>
      <c r="Q107" s="4">
        <v>11.144007</v>
      </c>
      <c r="R107" s="4">
        <v>1.377194</v>
      </c>
      <c r="S107" s="4">
        <v>0.754</v>
      </c>
      <c r="T107" s="4">
        <v>0.94600000000000006</v>
      </c>
      <c r="U107" s="4">
        <v>5.9850000000000003</v>
      </c>
      <c r="V107" s="4">
        <v>8.4120000000000008</v>
      </c>
      <c r="W107" s="4">
        <v>11.366249</v>
      </c>
      <c r="X107" s="4">
        <v>10.415000000000001</v>
      </c>
      <c r="Y107" s="4">
        <v>7.2730000000000006</v>
      </c>
      <c r="Z107" s="4">
        <v>1.339</v>
      </c>
      <c r="AA107" s="4">
        <v>0</v>
      </c>
      <c r="AB107" s="4">
        <v>16.010562</v>
      </c>
      <c r="AC107" s="4">
        <v>0</v>
      </c>
      <c r="AD107" s="4">
        <v>0</v>
      </c>
      <c r="AE107" s="4">
        <v>0</v>
      </c>
      <c r="AF107" s="4">
        <v>0</v>
      </c>
      <c r="AG107" s="4">
        <v>1.8432750000000002</v>
      </c>
      <c r="AH107" s="4">
        <v>53.441405000000003</v>
      </c>
      <c r="AI107" s="4">
        <v>1.395867</v>
      </c>
      <c r="AJ107" s="4">
        <v>37.750012000000005</v>
      </c>
      <c r="AK107" s="4">
        <v>116.970072</v>
      </c>
      <c r="AL107" s="4">
        <v>37.013941000000003</v>
      </c>
      <c r="AM107" s="4">
        <v>58.286464000000002</v>
      </c>
      <c r="AN107" s="4">
        <v>18.736056000000001</v>
      </c>
      <c r="AO107" s="4">
        <v>10.660377</v>
      </c>
      <c r="AP107" s="4">
        <v>138.84879999999998</v>
      </c>
      <c r="AQ107" s="4">
        <v>98.457485000000005</v>
      </c>
      <c r="AR107" s="4">
        <v>84.469478000000009</v>
      </c>
      <c r="AS107" s="4">
        <v>178.90082200000001</v>
      </c>
      <c r="AT107" s="4">
        <v>64.045614</v>
      </c>
      <c r="AU107" s="4">
        <v>124.82059300000002</v>
      </c>
      <c r="AV107" s="4">
        <v>384.920886</v>
      </c>
      <c r="AW107" s="4">
        <v>97.329417000000007</v>
      </c>
      <c r="AX107" s="4">
        <v>240.17344400000002</v>
      </c>
      <c r="AY107" s="5"/>
      <c r="AZ107" s="5"/>
      <c r="BA107" s="5"/>
      <c r="BC107" s="5"/>
    </row>
    <row r="108" spans="1:55" x14ac:dyDescent="0.2">
      <c r="A108" t="s">
        <v>305</v>
      </c>
      <c r="B108" t="s">
        <v>306</v>
      </c>
      <c r="C108" t="s">
        <v>307</v>
      </c>
      <c r="D108" s="4">
        <v>2.7650000000000001</v>
      </c>
      <c r="E108" s="4">
        <v>2.5640000000000001</v>
      </c>
      <c r="F108" s="4">
        <v>5.4580000000000002</v>
      </c>
      <c r="G108" s="4">
        <v>3.6630000000000003</v>
      </c>
      <c r="H108" s="4">
        <v>4.4030000000000005</v>
      </c>
      <c r="I108" s="4">
        <v>4.7610000000000001</v>
      </c>
      <c r="J108" s="4">
        <v>1.6890000000000001</v>
      </c>
      <c r="K108" s="4">
        <v>1.915</v>
      </c>
      <c r="L108" s="4">
        <v>2.782</v>
      </c>
      <c r="M108" s="4">
        <v>4.5659999999999998</v>
      </c>
      <c r="N108" s="4">
        <v>4.7789999999999999</v>
      </c>
      <c r="O108" s="4">
        <v>347.95600000000002</v>
      </c>
      <c r="P108" s="4">
        <v>77.44</v>
      </c>
      <c r="Q108" s="4">
        <v>1.6500000000000001</v>
      </c>
      <c r="R108" s="4">
        <v>1.73</v>
      </c>
      <c r="S108" s="4">
        <v>1.4119999999999999</v>
      </c>
      <c r="T108" s="4">
        <v>1.529175</v>
      </c>
      <c r="U108" s="4">
        <v>2.128171</v>
      </c>
      <c r="V108" s="4">
        <v>4.1659990000000002</v>
      </c>
      <c r="W108" s="4">
        <v>3.1039370000000002</v>
      </c>
      <c r="X108" s="4">
        <v>17.479279999999999</v>
      </c>
      <c r="Y108" s="4">
        <v>16.056436999999999</v>
      </c>
      <c r="Z108" s="4">
        <v>173.75830400000001</v>
      </c>
      <c r="AA108" s="4">
        <v>0</v>
      </c>
      <c r="AB108" s="4">
        <v>1196.5144319999999</v>
      </c>
      <c r="AC108" s="4">
        <v>2554.0748820000003</v>
      </c>
      <c r="AD108" s="4">
        <v>3602.27</v>
      </c>
      <c r="AE108" s="4">
        <v>3724.4279999999999</v>
      </c>
      <c r="AF108" s="4">
        <v>2543.9030000000002</v>
      </c>
      <c r="AG108" s="4">
        <v>1841.1490000000001</v>
      </c>
      <c r="AH108" s="4">
        <v>1169.037006</v>
      </c>
      <c r="AI108" s="4">
        <v>1011.659056</v>
      </c>
      <c r="AJ108" s="4">
        <v>710.98819300000002</v>
      </c>
      <c r="AK108" s="4">
        <v>662.97950300000002</v>
      </c>
      <c r="AL108" s="4">
        <v>632.24184300000002</v>
      </c>
      <c r="AM108" s="4">
        <v>545.38993700000003</v>
      </c>
      <c r="AN108" s="4">
        <v>728.77379599999995</v>
      </c>
      <c r="AO108" s="4">
        <v>1090.6698280000001</v>
      </c>
      <c r="AP108" s="4">
        <v>1378.2359760000002</v>
      </c>
      <c r="AQ108" s="4">
        <v>1183.5295269999999</v>
      </c>
      <c r="AR108" s="4">
        <v>824.029</v>
      </c>
      <c r="AS108" s="4">
        <v>858.66637400000013</v>
      </c>
      <c r="AT108" s="4">
        <v>841.11413500000003</v>
      </c>
      <c r="AU108" s="4">
        <v>951.32754599999998</v>
      </c>
      <c r="AV108" s="4">
        <v>1082.1358319999999</v>
      </c>
      <c r="AW108" s="4">
        <v>1155.317485</v>
      </c>
      <c r="AX108" s="4">
        <v>936.86330900000007</v>
      </c>
      <c r="AY108" s="5"/>
      <c r="AZ108" s="5"/>
      <c r="BA108" s="5"/>
      <c r="BC108" s="5"/>
    </row>
    <row r="109" spans="1:55" x14ac:dyDescent="0.2">
      <c r="A109" t="s">
        <v>308</v>
      </c>
      <c r="B109" t="s">
        <v>309</v>
      </c>
      <c r="C109" t="s">
        <v>310</v>
      </c>
      <c r="D109" s="5"/>
      <c r="E109" s="5"/>
      <c r="F109" s="4">
        <v>4.2810730000000001</v>
      </c>
      <c r="G109" s="4">
        <v>5.3786870000000002</v>
      </c>
      <c r="H109" s="4">
        <v>42.591560000000001</v>
      </c>
      <c r="I109" s="4">
        <v>36.514436000000003</v>
      </c>
      <c r="J109" s="4">
        <v>5.1428750000000001</v>
      </c>
      <c r="K109" s="4">
        <v>11.698437</v>
      </c>
      <c r="L109" s="4">
        <v>5.7053860000000007</v>
      </c>
      <c r="M109" s="4">
        <v>3.1520109999999999</v>
      </c>
      <c r="N109" s="4">
        <v>4.8383190000000003</v>
      </c>
      <c r="O109" s="4">
        <v>8.4121749999999995</v>
      </c>
      <c r="P109" s="4">
        <v>7.8735619999999997</v>
      </c>
      <c r="Q109" s="4">
        <v>8.204225000000001</v>
      </c>
      <c r="R109" s="4">
        <v>135.01392000000001</v>
      </c>
      <c r="S109" s="4">
        <v>418.16899200000006</v>
      </c>
      <c r="T109" s="4">
        <v>622.59487999999999</v>
      </c>
      <c r="U109" s="4">
        <v>678.816192</v>
      </c>
      <c r="V109" s="4">
        <v>422.524608</v>
      </c>
      <c r="W109" s="4">
        <v>704.74316800000008</v>
      </c>
      <c r="X109" s="4">
        <v>1088.106368</v>
      </c>
      <c r="Y109" s="4">
        <v>640.26720000000012</v>
      </c>
      <c r="Z109" s="4">
        <v>60.285688</v>
      </c>
      <c r="AA109" s="4">
        <v>36.637084000000002</v>
      </c>
      <c r="AB109" s="4">
        <v>2.7850960000000002</v>
      </c>
      <c r="AC109" s="4">
        <v>2.4534349999999998</v>
      </c>
      <c r="AD109" s="4">
        <v>2.960636</v>
      </c>
      <c r="AE109" s="4">
        <v>2.4936190000000003</v>
      </c>
      <c r="AF109" s="4">
        <v>1.003679</v>
      </c>
      <c r="AG109" s="4">
        <v>4.0045999999999998E-2</v>
      </c>
      <c r="AH109" s="4">
        <v>5.5360000000000005</v>
      </c>
      <c r="AI109" s="4">
        <v>12.428324</v>
      </c>
      <c r="AJ109" s="4">
        <v>4.4440499999999998</v>
      </c>
      <c r="AK109" s="4">
        <v>5.1030850000000001</v>
      </c>
      <c r="AL109" s="5"/>
      <c r="AM109" s="4">
        <v>4.8734E-2</v>
      </c>
      <c r="AN109" s="4">
        <v>0.08</v>
      </c>
      <c r="AO109" s="4">
        <v>4.0500000000000001E-2</v>
      </c>
      <c r="AP109" s="4">
        <v>0.582125</v>
      </c>
      <c r="AQ109" s="4">
        <v>8.1936000000000009E-2</v>
      </c>
      <c r="AR109" s="4">
        <v>0.52374900000000002</v>
      </c>
      <c r="AS109" s="4">
        <v>6.1086640000000001</v>
      </c>
      <c r="AT109" s="4">
        <v>11.157487000000001</v>
      </c>
      <c r="AU109" s="4">
        <v>10.598314</v>
      </c>
      <c r="AV109" s="4">
        <v>39.110451000000005</v>
      </c>
      <c r="AW109" s="4">
        <v>27.772058000000001</v>
      </c>
      <c r="AX109" s="4">
        <v>24.941396000000001</v>
      </c>
      <c r="AY109" s="5"/>
      <c r="AZ109" s="5"/>
      <c r="BA109" s="5"/>
      <c r="BC109" s="5"/>
    </row>
    <row r="110" spans="1:55" x14ac:dyDescent="0.2">
      <c r="A110" t="s">
        <v>311</v>
      </c>
      <c r="B110" t="s">
        <v>312</v>
      </c>
      <c r="C110" t="s">
        <v>313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4">
        <v>149.14319599999999</v>
      </c>
      <c r="AL110" s="4">
        <v>223.87009800000001</v>
      </c>
      <c r="AM110" s="4">
        <v>405.60936900000002</v>
      </c>
      <c r="AN110" s="4">
        <v>4446.17</v>
      </c>
      <c r="AO110" s="4">
        <v>2492.643</v>
      </c>
      <c r="AP110" s="4">
        <v>367.03011200000003</v>
      </c>
      <c r="AQ110" s="4">
        <v>311.49960000000004</v>
      </c>
      <c r="AR110" s="4">
        <v>279.61915700000003</v>
      </c>
      <c r="AS110" s="4">
        <v>483.68549999999999</v>
      </c>
      <c r="AT110" s="4">
        <v>1036.85805</v>
      </c>
      <c r="AU110" s="4">
        <v>1893.540645</v>
      </c>
      <c r="AV110" s="4">
        <v>2610.647332</v>
      </c>
      <c r="AW110" s="4">
        <v>3533.9231960000002</v>
      </c>
      <c r="AX110" s="4">
        <v>1942.1552509999999</v>
      </c>
      <c r="AY110" s="5"/>
      <c r="AZ110" s="5"/>
      <c r="BA110" s="5"/>
      <c r="BC110" s="5"/>
    </row>
    <row r="111" spans="1:55" x14ac:dyDescent="0.2">
      <c r="A111" t="s">
        <v>314</v>
      </c>
      <c r="B111" t="s">
        <v>315</v>
      </c>
      <c r="C111" t="s">
        <v>316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4">
        <v>1.0090000000000001</v>
      </c>
      <c r="S111" s="4">
        <v>0.84374499999999997</v>
      </c>
      <c r="T111" s="4">
        <v>0.375222</v>
      </c>
      <c r="U111" s="4">
        <v>0.94644700000000004</v>
      </c>
      <c r="V111" s="4">
        <v>26.543664</v>
      </c>
      <c r="W111" s="4">
        <v>1.5739510000000001</v>
      </c>
      <c r="X111" s="4">
        <v>0.27416299999999999</v>
      </c>
      <c r="Y111" s="4">
        <v>1.9189420000000001</v>
      </c>
      <c r="Z111" s="4">
        <v>0.70557600000000009</v>
      </c>
      <c r="AA111" s="4">
        <v>1.382617</v>
      </c>
      <c r="AB111" s="4">
        <v>1.2145360000000001</v>
      </c>
      <c r="AC111" s="4">
        <v>4.0430909999999995</v>
      </c>
      <c r="AD111" s="4">
        <v>2.0065270000000002</v>
      </c>
      <c r="AE111" s="5"/>
      <c r="AF111" s="4">
        <v>6.7344410000000003</v>
      </c>
      <c r="AG111" s="4">
        <v>1.554076</v>
      </c>
      <c r="AH111" s="4">
        <v>2.7935289999999999</v>
      </c>
      <c r="AI111" s="4">
        <v>0</v>
      </c>
      <c r="AJ111" s="4">
        <v>2.049407</v>
      </c>
      <c r="AK111" s="4">
        <v>3.159869</v>
      </c>
      <c r="AL111" s="4">
        <v>63.424888000000003</v>
      </c>
      <c r="AM111" s="4">
        <v>2.6255060000000001</v>
      </c>
      <c r="AN111" s="4">
        <v>2.8823070000000004</v>
      </c>
      <c r="AO111" s="4">
        <v>28.744422000000004</v>
      </c>
      <c r="AP111" s="4">
        <v>2.8548180000000003</v>
      </c>
      <c r="AQ111" s="4">
        <v>4.2659759999999993</v>
      </c>
      <c r="AR111" s="4">
        <v>18.972204000000001</v>
      </c>
      <c r="AS111" s="4">
        <v>6.034503</v>
      </c>
      <c r="AT111" s="4">
        <v>28.576398000000001</v>
      </c>
      <c r="AU111" s="4">
        <v>192.44940400000002</v>
      </c>
      <c r="AV111" s="4">
        <v>203.10277100000002</v>
      </c>
      <c r="AW111" s="4">
        <v>652.80087700000001</v>
      </c>
      <c r="AX111" s="4">
        <v>533.27543100000003</v>
      </c>
      <c r="AY111" s="5"/>
      <c r="AZ111" s="5"/>
      <c r="BA111" s="5"/>
      <c r="BC111" s="5"/>
    </row>
    <row r="112" spans="1:55" x14ac:dyDescent="0.2">
      <c r="A112" t="s">
        <v>317</v>
      </c>
      <c r="B112" t="s">
        <v>318</v>
      </c>
      <c r="C112" t="s">
        <v>319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4">
        <v>3.3783000000000003</v>
      </c>
      <c r="P112" s="4">
        <v>34.176360000000003</v>
      </c>
      <c r="Q112" s="4">
        <v>1.8517809999999999</v>
      </c>
      <c r="R112" s="4">
        <v>0.9996560000000001</v>
      </c>
      <c r="S112" s="4">
        <v>2.2040000000000002</v>
      </c>
      <c r="T112" s="4">
        <v>1.1280000000000001</v>
      </c>
      <c r="U112" s="4">
        <v>0</v>
      </c>
      <c r="V112" s="4">
        <v>0</v>
      </c>
      <c r="W112" s="5"/>
      <c r="X112" s="5"/>
      <c r="Y112" s="4">
        <v>1.5449999999999999</v>
      </c>
      <c r="Z112" s="4">
        <v>1.5369999999999999</v>
      </c>
      <c r="AA112" s="4">
        <v>0.94100000000000006</v>
      </c>
      <c r="AB112" s="4">
        <v>8.2061600000000006</v>
      </c>
      <c r="AC112" s="4">
        <v>1.9530000000000001</v>
      </c>
      <c r="AD112" s="4">
        <v>1.3069999999999999</v>
      </c>
      <c r="AE112" s="4">
        <v>1.081</v>
      </c>
      <c r="AF112" s="4">
        <v>3.2170000000000001</v>
      </c>
      <c r="AG112" s="4">
        <v>2.831</v>
      </c>
      <c r="AH112" s="4">
        <v>1.369</v>
      </c>
      <c r="AI112" s="4">
        <v>2.8130000000000002</v>
      </c>
      <c r="AJ112" s="4">
        <v>2.1640000000000001</v>
      </c>
      <c r="AK112" s="4">
        <v>3.2669999999999999</v>
      </c>
      <c r="AL112" s="4">
        <v>3.2429999999999999</v>
      </c>
      <c r="AM112" s="4">
        <v>5.74</v>
      </c>
      <c r="AN112" s="4">
        <v>4.9930000000000003</v>
      </c>
      <c r="AO112" s="4">
        <v>6.5670000000000002</v>
      </c>
      <c r="AP112" s="5"/>
      <c r="AQ112" s="5"/>
      <c r="AR112" s="5"/>
      <c r="AS112" s="5"/>
      <c r="AT112" s="4">
        <v>1.8000000000000002E-2</v>
      </c>
      <c r="AU112" s="4">
        <v>15.343153000000001</v>
      </c>
      <c r="AV112" s="5"/>
      <c r="AW112" s="5"/>
      <c r="AX112" s="5"/>
      <c r="AY112" s="5"/>
      <c r="AZ112" s="5"/>
      <c r="BA112" s="5"/>
      <c r="BC112" s="5"/>
    </row>
    <row r="113" spans="1:55" x14ac:dyDescent="0.2">
      <c r="A113" t="s">
        <v>724</v>
      </c>
      <c r="B113" t="s">
        <v>458</v>
      </c>
      <c r="C113" t="s">
        <v>459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C113" s="5"/>
    </row>
    <row r="114" spans="1:55" x14ac:dyDescent="0.2">
      <c r="A114" t="s">
        <v>723</v>
      </c>
      <c r="B114" t="s">
        <v>576</v>
      </c>
      <c r="C114" t="s">
        <v>577</v>
      </c>
      <c r="D114" s="4">
        <v>180.38499200000001</v>
      </c>
      <c r="E114" s="4">
        <v>274.293792</v>
      </c>
      <c r="F114" s="4">
        <v>8.2375880000000006</v>
      </c>
      <c r="G114" s="4">
        <v>6.069731</v>
      </c>
      <c r="H114" s="4">
        <v>177.614688</v>
      </c>
      <c r="I114" s="4">
        <v>467.74544000000003</v>
      </c>
      <c r="J114" s="4">
        <v>141.58486400000001</v>
      </c>
      <c r="K114" s="4">
        <v>15.726610000000001</v>
      </c>
      <c r="L114" s="4">
        <v>0.967418</v>
      </c>
      <c r="M114" s="4">
        <v>0.71199500000000004</v>
      </c>
      <c r="N114" s="4">
        <v>1.6346179999999999</v>
      </c>
      <c r="O114" s="4">
        <v>0.41128100000000001</v>
      </c>
      <c r="P114" s="4">
        <v>57.946764000000002</v>
      </c>
      <c r="Q114" s="4">
        <v>1.8172570000000001</v>
      </c>
      <c r="R114" s="4">
        <v>0.85062700000000013</v>
      </c>
      <c r="S114" s="4">
        <v>1.9936260000000001</v>
      </c>
      <c r="T114" s="4">
        <v>509.34828800000003</v>
      </c>
      <c r="U114" s="4">
        <v>467.75008000000003</v>
      </c>
      <c r="V114" s="4">
        <v>5.1149040000000001</v>
      </c>
      <c r="W114" s="4">
        <v>7.5693890000000001</v>
      </c>
      <c r="X114" s="4">
        <v>3.605</v>
      </c>
      <c r="Y114" s="4">
        <v>4.1531729999999998</v>
      </c>
      <c r="Z114" s="4">
        <v>7.6939040000000007</v>
      </c>
      <c r="AA114" s="4">
        <v>5.7982320000000005</v>
      </c>
      <c r="AB114" s="4">
        <v>16.639022000000001</v>
      </c>
      <c r="AC114" s="4">
        <v>7.6906620000000006</v>
      </c>
      <c r="AD114" s="4">
        <v>165.91416000000001</v>
      </c>
      <c r="AE114" s="4">
        <v>404.98873600000002</v>
      </c>
      <c r="AF114" s="4">
        <v>3777.9374080000002</v>
      </c>
      <c r="AG114" s="4">
        <v>7214.8085760000004</v>
      </c>
      <c r="AH114" s="4">
        <v>5964.9633279999998</v>
      </c>
      <c r="AI114" s="4">
        <v>1207.446784</v>
      </c>
      <c r="AJ114" s="4">
        <v>2352.4935679999999</v>
      </c>
      <c r="AK114" s="4">
        <v>2117.4600959999998</v>
      </c>
      <c r="AL114" s="4">
        <v>3699.8952960000001</v>
      </c>
      <c r="AM114" s="4">
        <v>3037.2336639999999</v>
      </c>
      <c r="AN114" s="4">
        <v>152.02067199999999</v>
      </c>
      <c r="AO114" s="4">
        <v>651.02453400000002</v>
      </c>
      <c r="AP114" s="4">
        <v>725.37209600000006</v>
      </c>
      <c r="AQ114" s="4">
        <v>1070.5247830000001</v>
      </c>
      <c r="AR114" s="4">
        <v>1321.6158530000002</v>
      </c>
      <c r="AS114" s="4">
        <v>1965.4570449999999</v>
      </c>
      <c r="AT114" s="4">
        <v>3531.1541090000001</v>
      </c>
      <c r="AU114" s="4">
        <v>3487.9242690000001</v>
      </c>
      <c r="AV114" s="4">
        <v>3260.1288760000002</v>
      </c>
      <c r="AW114" s="4">
        <v>3014.2214399999998</v>
      </c>
      <c r="AX114" s="4">
        <v>2077.3434150000003</v>
      </c>
      <c r="AY114" s="5"/>
      <c r="AZ114" s="5"/>
      <c r="BA114" s="5"/>
      <c r="BC114" s="5"/>
    </row>
    <row r="115" spans="1:55" x14ac:dyDescent="0.2">
      <c r="A115" t="s">
        <v>718</v>
      </c>
      <c r="B115" t="s">
        <v>719</v>
      </c>
      <c r="C115" t="s">
        <v>720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C115" s="5"/>
    </row>
    <row r="116" spans="1:55" x14ac:dyDescent="0.2">
      <c r="A116" t="s">
        <v>320</v>
      </c>
      <c r="B116" t="s">
        <v>321</v>
      </c>
      <c r="C116" t="s">
        <v>322</v>
      </c>
      <c r="D116" s="5"/>
      <c r="E116" s="5"/>
      <c r="F116" s="5"/>
      <c r="G116" s="5"/>
      <c r="H116" s="5"/>
      <c r="I116" s="5"/>
      <c r="J116" s="5"/>
      <c r="K116" s="5"/>
      <c r="L116" s="4">
        <v>625.55071999999996</v>
      </c>
      <c r="M116" s="4">
        <v>687.39200000000005</v>
      </c>
      <c r="N116" s="4">
        <v>715.60902399999998</v>
      </c>
      <c r="O116" s="4">
        <v>628.1642240000001</v>
      </c>
      <c r="P116" s="4">
        <v>870.99897600000008</v>
      </c>
      <c r="Q116" s="4">
        <v>699.115904</v>
      </c>
      <c r="R116" s="4">
        <v>1562.0704000000001</v>
      </c>
      <c r="S116" s="4">
        <v>1641.3578240000002</v>
      </c>
      <c r="T116" s="4">
        <v>2346.2389760000001</v>
      </c>
      <c r="U116" s="4">
        <v>2633.1491839999999</v>
      </c>
      <c r="V116" s="4">
        <v>2886.6455040000001</v>
      </c>
      <c r="W116" s="4">
        <v>2303.5860480000001</v>
      </c>
      <c r="X116" s="4">
        <v>4335.8207999999995</v>
      </c>
      <c r="Y116" s="4">
        <v>2431.9052800000004</v>
      </c>
      <c r="Z116" s="4">
        <v>2477.0076159999999</v>
      </c>
      <c r="AA116" s="5"/>
      <c r="AB116" s="4">
        <v>1423.2017920000001</v>
      </c>
      <c r="AC116" s="4">
        <v>1593.088256</v>
      </c>
      <c r="AD116" s="4">
        <v>2125.8910720000003</v>
      </c>
      <c r="AE116" s="4">
        <v>2364.8005120000003</v>
      </c>
      <c r="AF116" s="4">
        <v>1318.735232</v>
      </c>
      <c r="AG116" s="4">
        <v>14.846929000000001</v>
      </c>
      <c r="AH116" s="4">
        <v>271.77814400000005</v>
      </c>
      <c r="AI116" s="4">
        <v>1642.2425600000001</v>
      </c>
      <c r="AJ116" s="4">
        <v>1714.179584</v>
      </c>
      <c r="AK116" s="4">
        <v>2502.9777920000001</v>
      </c>
      <c r="AL116" s="4">
        <v>3025.4059520000001</v>
      </c>
      <c r="AM116" s="4">
        <v>1866.8727040000001</v>
      </c>
      <c r="AN116" s="4">
        <v>2333.1496959999999</v>
      </c>
      <c r="AO116" s="4">
        <v>2096.988288</v>
      </c>
      <c r="AP116" s="4">
        <v>1990.542641</v>
      </c>
      <c r="AQ116" s="4">
        <v>1987.1073430000001</v>
      </c>
      <c r="AR116" s="4">
        <v>1868.5476070000002</v>
      </c>
      <c r="AS116" s="4">
        <v>2150.696449</v>
      </c>
      <c r="AT116" s="4">
        <v>2739.2420360000001</v>
      </c>
      <c r="AU116" s="5"/>
      <c r="AV116" s="4">
        <v>1930.881183</v>
      </c>
      <c r="AW116" s="4">
        <v>2168.9698900000003</v>
      </c>
      <c r="AX116" s="5"/>
      <c r="AY116" s="5"/>
      <c r="AZ116" s="5"/>
      <c r="BA116" s="5"/>
      <c r="BC116" s="5"/>
    </row>
    <row r="117" spans="1:55" x14ac:dyDescent="0.2">
      <c r="A117" t="s">
        <v>323</v>
      </c>
      <c r="B117" t="s">
        <v>324</v>
      </c>
      <c r="C117" t="s">
        <v>325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4">
        <v>21.9419</v>
      </c>
      <c r="AL117" s="4">
        <v>31.225998000000001</v>
      </c>
      <c r="AM117" s="5"/>
      <c r="AN117" s="4">
        <v>45.953607000000005</v>
      </c>
      <c r="AO117" s="4">
        <v>3.0858300000000001</v>
      </c>
      <c r="AP117" s="4">
        <v>52.309272000000007</v>
      </c>
      <c r="AQ117" s="4">
        <v>41.464975000000003</v>
      </c>
      <c r="AR117" s="4">
        <v>56.809311999999998</v>
      </c>
      <c r="AS117" s="4">
        <v>90.562848000000002</v>
      </c>
      <c r="AT117" s="4">
        <v>125.10682300000001</v>
      </c>
      <c r="AU117" s="4">
        <v>105.68955500000001</v>
      </c>
      <c r="AV117" s="4">
        <v>98.36132400000001</v>
      </c>
      <c r="AW117" s="4">
        <v>172.301625</v>
      </c>
      <c r="AX117" s="5"/>
      <c r="AY117" s="5"/>
      <c r="AZ117" s="5"/>
      <c r="BA117" s="5"/>
      <c r="BC117" s="5"/>
    </row>
    <row r="118" spans="1:55" x14ac:dyDescent="0.2">
      <c r="A118" t="s">
        <v>326</v>
      </c>
      <c r="B118" t="s">
        <v>327</v>
      </c>
      <c r="C118" t="s">
        <v>328</v>
      </c>
      <c r="D118" s="4">
        <v>34.811284000000001</v>
      </c>
      <c r="E118" s="4">
        <v>31.323732</v>
      </c>
      <c r="F118" s="4">
        <v>13.692960000000001</v>
      </c>
      <c r="G118" s="4">
        <v>19.083272000000001</v>
      </c>
      <c r="H118" s="4">
        <v>11.108889999999999</v>
      </c>
      <c r="I118" s="4">
        <v>10.887433000000001</v>
      </c>
      <c r="J118" s="4">
        <v>23.138248000000001</v>
      </c>
      <c r="K118" s="4">
        <v>42.123332000000005</v>
      </c>
      <c r="L118" s="4">
        <v>146.21376000000001</v>
      </c>
      <c r="M118" s="4">
        <v>70.498512000000005</v>
      </c>
      <c r="N118" s="4">
        <v>45.285588000000004</v>
      </c>
      <c r="O118" s="4">
        <v>37.608643999999998</v>
      </c>
      <c r="P118" s="4">
        <v>27.359287999999999</v>
      </c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C118" s="5"/>
    </row>
    <row r="119" spans="1:55" x14ac:dyDescent="0.2">
      <c r="A119" t="s">
        <v>329</v>
      </c>
      <c r="B119" t="s">
        <v>330</v>
      </c>
      <c r="C119" t="s">
        <v>331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4">
        <v>52.618752000000001</v>
      </c>
      <c r="AK119" s="4">
        <v>59.795552000000008</v>
      </c>
      <c r="AL119" s="4">
        <v>74.448768000000001</v>
      </c>
      <c r="AM119" s="4">
        <v>48.614851999999999</v>
      </c>
      <c r="AN119" s="4">
        <v>169.15340800000001</v>
      </c>
      <c r="AO119" s="4">
        <v>99.350892000000016</v>
      </c>
      <c r="AP119" s="4">
        <v>139.12707200000003</v>
      </c>
      <c r="AQ119" s="4">
        <v>90.944687999999999</v>
      </c>
      <c r="AR119" s="4">
        <v>112.187504</v>
      </c>
      <c r="AS119" s="4">
        <v>138.54705600000003</v>
      </c>
      <c r="AT119" s="4">
        <v>204.505763</v>
      </c>
      <c r="AU119" s="4">
        <v>274.40561600000001</v>
      </c>
      <c r="AV119" s="4">
        <v>367.24794700000001</v>
      </c>
      <c r="AW119" s="4">
        <v>461.36287900000002</v>
      </c>
      <c r="AX119" s="4">
        <v>381.51441899999998</v>
      </c>
      <c r="AY119" s="5"/>
      <c r="AZ119" s="5"/>
      <c r="BA119" s="5"/>
      <c r="BC119" s="5"/>
    </row>
    <row r="120" spans="1:55" x14ac:dyDescent="0.2">
      <c r="A120" t="s">
        <v>332</v>
      </c>
      <c r="B120" t="s">
        <v>333</v>
      </c>
      <c r="C120" t="s">
        <v>334</v>
      </c>
      <c r="D120" s="5"/>
      <c r="E120" s="5"/>
      <c r="F120" s="5"/>
      <c r="G120" s="5"/>
      <c r="H120" s="5"/>
      <c r="I120" s="4">
        <v>7.4182500000000005</v>
      </c>
      <c r="J120" s="4">
        <v>22.582908</v>
      </c>
      <c r="K120" s="4">
        <v>1.2848510000000002</v>
      </c>
      <c r="L120" s="4">
        <v>1.084724</v>
      </c>
      <c r="M120" s="4">
        <v>0.84123400000000004</v>
      </c>
      <c r="N120" s="4">
        <v>0.43036200000000002</v>
      </c>
      <c r="O120" s="4">
        <v>0.43018700000000004</v>
      </c>
      <c r="P120" s="5"/>
      <c r="Q120" s="5"/>
      <c r="R120" s="5"/>
      <c r="S120" s="4">
        <v>27.556830000000001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4">
        <v>1286.9704960000001</v>
      </c>
      <c r="AN120" s="4">
        <v>572.21222400000011</v>
      </c>
      <c r="AO120" s="4">
        <v>186.28878400000002</v>
      </c>
      <c r="AP120" s="4">
        <v>157.94022400000003</v>
      </c>
      <c r="AQ120" s="4">
        <v>2.157985</v>
      </c>
      <c r="AR120" s="4">
        <v>0.678207</v>
      </c>
      <c r="AS120" s="4">
        <v>60.918128000000003</v>
      </c>
      <c r="AT120" s="4">
        <v>0.48</v>
      </c>
      <c r="AU120" s="4">
        <v>0.70599999999999996</v>
      </c>
      <c r="AV120" s="4">
        <v>9.1700000000000004E-2</v>
      </c>
      <c r="AW120" s="4">
        <v>0.73243000000000003</v>
      </c>
      <c r="AX120" s="4">
        <v>0.37657999999999997</v>
      </c>
      <c r="AY120" s="5"/>
      <c r="AZ120" s="5"/>
      <c r="BA120" s="5"/>
      <c r="BC120" s="5"/>
    </row>
    <row r="121" spans="1:55" x14ac:dyDescent="0.2">
      <c r="A121" t="s">
        <v>335</v>
      </c>
      <c r="B121" t="s">
        <v>336</v>
      </c>
      <c r="C121" t="s">
        <v>337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4">
        <v>0</v>
      </c>
      <c r="AQ121" s="4">
        <v>0</v>
      </c>
      <c r="AR121" s="4">
        <v>0</v>
      </c>
      <c r="AS121" s="4">
        <v>152.13079800000003</v>
      </c>
      <c r="AT121" s="4">
        <v>156.68528100000003</v>
      </c>
      <c r="AU121" s="5"/>
      <c r="AV121" s="5"/>
      <c r="AW121" s="5"/>
      <c r="AX121" s="5"/>
      <c r="AY121" s="5"/>
      <c r="AZ121" s="5"/>
      <c r="BA121" s="5"/>
      <c r="BC121" s="5"/>
    </row>
    <row r="122" spans="1:55" x14ac:dyDescent="0.2">
      <c r="A122" t="s">
        <v>338</v>
      </c>
      <c r="B122" t="s">
        <v>339</v>
      </c>
      <c r="C122" t="s">
        <v>340</v>
      </c>
      <c r="D122" s="5"/>
      <c r="E122" s="4">
        <v>89.457431999999997</v>
      </c>
      <c r="F122" s="5"/>
      <c r="G122" s="5"/>
      <c r="H122" s="5"/>
      <c r="I122" s="5"/>
      <c r="J122" s="5"/>
      <c r="K122" s="5"/>
      <c r="L122" s="4">
        <v>19.787044000000002</v>
      </c>
      <c r="M122" s="4">
        <v>56.459476000000002</v>
      </c>
      <c r="N122" s="4">
        <v>42.221248000000003</v>
      </c>
      <c r="O122" s="4">
        <v>59.481760000000001</v>
      </c>
      <c r="P122" s="4">
        <v>49.100872000000003</v>
      </c>
      <c r="Q122" s="4">
        <v>53.374692000000003</v>
      </c>
      <c r="R122" s="4">
        <v>23.578396000000001</v>
      </c>
      <c r="S122" s="4">
        <v>42.105176</v>
      </c>
      <c r="T122" s="4">
        <v>0.15319200000000002</v>
      </c>
      <c r="U122" s="4">
        <v>71.534000000000006</v>
      </c>
      <c r="V122" s="4">
        <v>98.834000000000003</v>
      </c>
      <c r="W122" s="4">
        <v>100.494</v>
      </c>
      <c r="X122" s="4">
        <v>48.213999999999999</v>
      </c>
      <c r="Y122" s="4">
        <v>62.877000000000002</v>
      </c>
      <c r="Z122" s="4">
        <v>95.706000000000003</v>
      </c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C122" s="5"/>
    </row>
    <row r="123" spans="1:55" x14ac:dyDescent="0.2">
      <c r="A123" t="s">
        <v>341</v>
      </c>
      <c r="B123" t="s">
        <v>342</v>
      </c>
      <c r="C123" t="s">
        <v>343</v>
      </c>
      <c r="D123" s="4">
        <v>241.05489600000001</v>
      </c>
      <c r="E123" s="4">
        <v>288.06799999999998</v>
      </c>
      <c r="F123" s="4">
        <v>328.79424</v>
      </c>
      <c r="G123" s="4">
        <v>472.95993599999997</v>
      </c>
      <c r="H123" s="4">
        <v>619.90304000000003</v>
      </c>
      <c r="I123" s="4">
        <v>701.32524799999999</v>
      </c>
      <c r="J123" s="4">
        <v>720.986176</v>
      </c>
      <c r="K123" s="4">
        <v>597.516032</v>
      </c>
      <c r="L123" s="4">
        <v>405.10422399999999</v>
      </c>
      <c r="M123" s="4">
        <v>538.30796799999996</v>
      </c>
      <c r="N123" s="4">
        <v>1353.9651840000001</v>
      </c>
      <c r="O123" s="4">
        <v>1802.9854720000001</v>
      </c>
      <c r="P123" s="4">
        <v>2591.89248</v>
      </c>
      <c r="Q123" s="4">
        <v>2591.2576000000004</v>
      </c>
      <c r="R123" s="4">
        <v>2031.787904</v>
      </c>
      <c r="S123" s="4">
        <v>1598.348084</v>
      </c>
      <c r="T123" s="4">
        <v>982.78225500000008</v>
      </c>
      <c r="U123" s="4">
        <v>1044.028491</v>
      </c>
      <c r="V123" s="4">
        <v>631.66914300000008</v>
      </c>
      <c r="W123" s="4">
        <v>558.30172699999991</v>
      </c>
      <c r="X123" s="4">
        <v>1139.802087</v>
      </c>
      <c r="Y123" s="4">
        <v>1046.290176</v>
      </c>
      <c r="Z123" s="4">
        <v>693.12544000000003</v>
      </c>
      <c r="AA123" s="4">
        <v>196.32208000000003</v>
      </c>
      <c r="AB123" s="4">
        <v>72.936127999999997</v>
      </c>
      <c r="AC123" s="4">
        <v>103.05189600000001</v>
      </c>
      <c r="AD123" s="4">
        <v>108.31053600000001</v>
      </c>
      <c r="AE123" s="4">
        <v>122.14408</v>
      </c>
      <c r="AF123" s="5"/>
      <c r="AG123" s="4">
        <v>187.981888</v>
      </c>
      <c r="AH123" s="5"/>
      <c r="AI123" s="5"/>
      <c r="AJ123" s="5"/>
      <c r="AK123" s="5"/>
      <c r="AL123" s="5"/>
      <c r="AM123" s="4">
        <v>84.831320000000005</v>
      </c>
      <c r="AN123" s="4">
        <v>50.451276</v>
      </c>
      <c r="AO123" s="5"/>
      <c r="AP123" s="5"/>
      <c r="AQ123" s="5"/>
      <c r="AR123" s="5"/>
      <c r="AS123" s="4">
        <v>461.40827200000001</v>
      </c>
      <c r="AT123" s="4">
        <v>312.61885899999999</v>
      </c>
      <c r="AU123" s="5"/>
      <c r="AV123" s="5"/>
      <c r="AW123" s="5"/>
      <c r="AX123" s="5"/>
      <c r="AY123" s="5"/>
      <c r="AZ123" s="5"/>
      <c r="BA123" s="5"/>
      <c r="BC123" s="5"/>
    </row>
    <row r="124" spans="1:55" x14ac:dyDescent="0.2">
      <c r="A124" t="s">
        <v>344</v>
      </c>
      <c r="B124" t="s">
        <v>345</v>
      </c>
      <c r="C124" t="s">
        <v>346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C124" s="5"/>
    </row>
    <row r="125" spans="1:55" x14ac:dyDescent="0.2">
      <c r="A125" t="s">
        <v>347</v>
      </c>
      <c r="B125" t="s">
        <v>348</v>
      </c>
      <c r="C125" t="s">
        <v>349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4">
        <v>0</v>
      </c>
      <c r="AI125" s="5"/>
      <c r="AJ125" s="4">
        <v>162.525248</v>
      </c>
      <c r="AK125" s="4">
        <v>146.98648</v>
      </c>
      <c r="AL125" s="4">
        <v>159.43987200000001</v>
      </c>
      <c r="AM125" s="4">
        <v>216.17425599999999</v>
      </c>
      <c r="AN125" s="4">
        <v>120.311936</v>
      </c>
      <c r="AO125" s="4">
        <v>199.72042100000002</v>
      </c>
      <c r="AP125" s="4">
        <v>189.98697300000001</v>
      </c>
      <c r="AQ125" s="4">
        <v>89.667213000000004</v>
      </c>
      <c r="AR125" s="4">
        <v>143.51848800000002</v>
      </c>
      <c r="AS125" s="4">
        <v>206.93196300000002</v>
      </c>
      <c r="AT125" s="4">
        <v>206.52839800000001</v>
      </c>
      <c r="AU125" s="4">
        <v>266.57548800000001</v>
      </c>
      <c r="AV125" s="4">
        <v>211.882329</v>
      </c>
      <c r="AW125" s="4">
        <v>277.25903700000003</v>
      </c>
      <c r="AX125" s="4">
        <v>191.15462200000002</v>
      </c>
      <c r="AY125" s="5"/>
      <c r="AZ125" s="5"/>
      <c r="BA125" s="5"/>
      <c r="BC125" s="5"/>
    </row>
    <row r="126" spans="1:55" x14ac:dyDescent="0.2">
      <c r="A126" t="s">
        <v>350</v>
      </c>
      <c r="B126" t="s">
        <v>351</v>
      </c>
      <c r="C126" t="s">
        <v>352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4">
        <v>39.775224000000001</v>
      </c>
      <c r="AP126" s="4">
        <v>48.534116000000004</v>
      </c>
      <c r="AQ126" s="4">
        <v>42.679136</v>
      </c>
      <c r="AR126" s="4">
        <v>42.444456000000002</v>
      </c>
      <c r="AS126" s="4">
        <v>48.703150000000001</v>
      </c>
      <c r="AT126" s="4">
        <v>100.61855100000001</v>
      </c>
      <c r="AU126" s="4">
        <v>88.004064999999997</v>
      </c>
      <c r="AV126" s="4">
        <v>100.920322</v>
      </c>
      <c r="AW126" s="4">
        <v>110.75478500000001</v>
      </c>
      <c r="AX126" s="4">
        <v>93.468283999999997</v>
      </c>
      <c r="AY126" s="5"/>
      <c r="AZ126" s="5"/>
      <c r="BA126" s="5"/>
      <c r="BC126" s="5"/>
    </row>
    <row r="127" spans="1:55" x14ac:dyDescent="0.2">
      <c r="A127" t="s">
        <v>353</v>
      </c>
      <c r="B127" t="s">
        <v>354</v>
      </c>
      <c r="C127" t="s">
        <v>355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4">
        <v>63.899208000000002</v>
      </c>
      <c r="P127" s="4">
        <v>41.960068</v>
      </c>
      <c r="Q127" s="4">
        <v>27.821112000000003</v>
      </c>
      <c r="R127" s="4">
        <v>31.712398</v>
      </c>
      <c r="S127" s="4">
        <v>49.010516000000003</v>
      </c>
      <c r="T127" s="4">
        <v>52.552056000000007</v>
      </c>
      <c r="U127" s="4">
        <v>84.711936000000009</v>
      </c>
      <c r="V127" s="4">
        <v>90.030640000000005</v>
      </c>
      <c r="W127" s="4">
        <v>127.51624700000001</v>
      </c>
      <c r="X127" s="5"/>
      <c r="Y127" s="4">
        <v>190.58676800000001</v>
      </c>
      <c r="Z127" s="4">
        <v>288.76479999999998</v>
      </c>
      <c r="AA127" s="4">
        <v>338.26630399999999</v>
      </c>
      <c r="AB127" s="4">
        <v>374.29795200000001</v>
      </c>
      <c r="AC127" s="4">
        <v>555.46092799999997</v>
      </c>
      <c r="AD127" s="4">
        <v>590.10745600000007</v>
      </c>
      <c r="AE127" s="4">
        <v>629.10662400000012</v>
      </c>
      <c r="AF127" s="4">
        <v>491.03692800000005</v>
      </c>
      <c r="AG127" s="4">
        <v>529.19027200000005</v>
      </c>
      <c r="AH127" s="4">
        <v>609.4659200000001</v>
      </c>
      <c r="AI127" s="4">
        <v>628.80435199999999</v>
      </c>
      <c r="AJ127" s="4">
        <v>712.84198400000002</v>
      </c>
      <c r="AK127" s="4">
        <v>492.46099200000003</v>
      </c>
      <c r="AL127" s="4">
        <v>578.49004800000012</v>
      </c>
      <c r="AM127" s="4">
        <v>490.57958400000007</v>
      </c>
      <c r="AN127" s="4">
        <v>0</v>
      </c>
      <c r="AO127" s="4">
        <v>380.43552000000005</v>
      </c>
      <c r="AP127" s="4">
        <v>290.77190400000001</v>
      </c>
      <c r="AQ127" s="4">
        <v>325.65014400000001</v>
      </c>
      <c r="AR127" s="4">
        <v>152.86055999999999</v>
      </c>
      <c r="AS127" s="4">
        <v>296.28835200000003</v>
      </c>
      <c r="AT127" s="4">
        <v>236.94042999999999</v>
      </c>
      <c r="AU127" s="4">
        <v>468.506441</v>
      </c>
      <c r="AV127" s="4">
        <v>736.56731600000001</v>
      </c>
      <c r="AW127" s="4">
        <v>769.65650900000003</v>
      </c>
      <c r="AX127" s="4">
        <v>523.69701500000008</v>
      </c>
      <c r="AY127" s="5"/>
      <c r="AZ127" s="5"/>
      <c r="BA127" s="5"/>
      <c r="BC127" s="5"/>
    </row>
    <row r="128" spans="1:55" x14ac:dyDescent="0.2">
      <c r="A128" t="s">
        <v>356</v>
      </c>
      <c r="B128" t="s">
        <v>357</v>
      </c>
      <c r="C128" t="s">
        <v>358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4">
        <v>10.868736</v>
      </c>
      <c r="AK128" s="4">
        <v>7.0390640000000007</v>
      </c>
      <c r="AL128" s="4">
        <v>9.7757670000000001</v>
      </c>
      <c r="AM128" s="4">
        <v>22.917256000000002</v>
      </c>
      <c r="AN128" s="4">
        <v>16.463792000000002</v>
      </c>
      <c r="AO128" s="4">
        <v>22.055184000000001</v>
      </c>
      <c r="AP128" s="4">
        <v>60.124819000000002</v>
      </c>
      <c r="AQ128" s="4">
        <v>29.231677000000001</v>
      </c>
      <c r="AR128" s="4">
        <v>42.802711000000002</v>
      </c>
      <c r="AS128" s="4">
        <v>97.185036999999994</v>
      </c>
      <c r="AT128" s="4">
        <v>82.02879200000001</v>
      </c>
      <c r="AU128" s="4">
        <v>60.370700000000006</v>
      </c>
      <c r="AV128" s="4">
        <v>45.241184000000004</v>
      </c>
      <c r="AW128" s="4">
        <v>69.810545000000005</v>
      </c>
      <c r="AX128" s="4">
        <v>136.826797</v>
      </c>
      <c r="AY128" s="5"/>
      <c r="AZ128" s="5"/>
      <c r="BA128" s="5"/>
      <c r="BC128" s="5"/>
    </row>
    <row r="129" spans="1:55" x14ac:dyDescent="0.2">
      <c r="A129" t="s">
        <v>359</v>
      </c>
      <c r="B129" t="s">
        <v>360</v>
      </c>
      <c r="C129" t="s">
        <v>361</v>
      </c>
      <c r="D129" s="4">
        <v>103.76745600000001</v>
      </c>
      <c r="E129" s="4">
        <v>84.231479999999991</v>
      </c>
      <c r="F129" s="4">
        <v>70.802632000000003</v>
      </c>
      <c r="G129" s="4">
        <v>79.627528000000012</v>
      </c>
      <c r="H129" s="4">
        <v>65.97011599999999</v>
      </c>
      <c r="I129" s="4">
        <v>50.244664000000007</v>
      </c>
      <c r="J129" s="4">
        <v>60.677968</v>
      </c>
      <c r="K129" s="4">
        <v>63.544600000000003</v>
      </c>
      <c r="L129" s="4">
        <v>72.680136000000005</v>
      </c>
      <c r="M129" s="4">
        <v>93.205975999999993</v>
      </c>
      <c r="N129" s="4">
        <v>61.632044</v>
      </c>
      <c r="O129" s="4">
        <v>43.495924000000002</v>
      </c>
      <c r="P129" s="4">
        <v>26.890524000000003</v>
      </c>
      <c r="Q129" s="4">
        <v>50.985640000000004</v>
      </c>
      <c r="R129" s="4">
        <v>24.101308000000003</v>
      </c>
      <c r="S129" s="4">
        <v>38.490444000000004</v>
      </c>
      <c r="T129" s="4">
        <v>49.173016000000004</v>
      </c>
      <c r="U129" s="4">
        <v>45.812311999999999</v>
      </c>
      <c r="V129" s="4">
        <v>69.195520000000002</v>
      </c>
      <c r="W129" s="4">
        <v>146.95678400000003</v>
      </c>
      <c r="X129" s="4">
        <v>45.828800000000001</v>
      </c>
      <c r="Y129" s="4">
        <v>52.447684000000002</v>
      </c>
      <c r="Z129" s="4">
        <v>44.058224000000003</v>
      </c>
      <c r="AA129" s="4">
        <v>67.110624000000001</v>
      </c>
      <c r="AB129" s="5"/>
      <c r="AC129" s="5"/>
      <c r="AD129" s="5"/>
      <c r="AE129" s="5"/>
      <c r="AF129" s="4">
        <v>82.649839999999998</v>
      </c>
      <c r="AG129" s="4">
        <v>66.002855999999994</v>
      </c>
      <c r="AH129" s="4">
        <v>99.353536000000005</v>
      </c>
      <c r="AI129" s="4">
        <v>77.336008000000007</v>
      </c>
      <c r="AJ129" s="4">
        <v>96.121728000000004</v>
      </c>
      <c r="AK129" s="4">
        <v>85.967479999999995</v>
      </c>
      <c r="AL129" s="4">
        <v>30.492936000000004</v>
      </c>
      <c r="AM129" s="4">
        <v>39.103548000000004</v>
      </c>
      <c r="AN129" s="4">
        <v>97.145240000000001</v>
      </c>
      <c r="AO129" s="4">
        <v>66.594936000000004</v>
      </c>
      <c r="AP129" s="4">
        <v>105.15023500000001</v>
      </c>
      <c r="AQ129" s="4">
        <v>99.559352000000004</v>
      </c>
      <c r="AR129" s="4">
        <v>103.787189</v>
      </c>
      <c r="AS129" s="4">
        <v>261.39826900000003</v>
      </c>
      <c r="AT129" s="4">
        <v>337.66162200000002</v>
      </c>
      <c r="AU129" s="4">
        <v>165.40472400000002</v>
      </c>
      <c r="AV129" s="4">
        <v>270.01663500000001</v>
      </c>
      <c r="AW129" s="4">
        <v>249.483013</v>
      </c>
      <c r="AX129" s="4">
        <v>477.37723200000005</v>
      </c>
      <c r="AY129" s="5"/>
      <c r="AZ129" s="5"/>
      <c r="BA129" s="5"/>
      <c r="BC129" s="5"/>
    </row>
    <row r="130" spans="1:55" x14ac:dyDescent="0.2">
      <c r="A130" t="s">
        <v>362</v>
      </c>
      <c r="B130" t="s">
        <v>363</v>
      </c>
      <c r="C130" t="s">
        <v>364</v>
      </c>
      <c r="D130" s="5"/>
      <c r="E130" s="5"/>
      <c r="F130" s="5"/>
      <c r="G130" s="5"/>
      <c r="H130" s="4">
        <v>3.1283000000000005E-2</v>
      </c>
      <c r="I130" s="4">
        <v>4.8999000000000001E-2</v>
      </c>
      <c r="J130" s="4">
        <v>0.14789600000000003</v>
      </c>
      <c r="K130" s="4">
        <v>6.8746879999999999</v>
      </c>
      <c r="L130" s="4">
        <v>3.3566350000000003</v>
      </c>
      <c r="M130" s="4">
        <v>4.7636230000000008</v>
      </c>
      <c r="N130" s="4">
        <v>3.0354549999999998</v>
      </c>
      <c r="O130" s="4">
        <v>0.23131399999999999</v>
      </c>
      <c r="P130" s="4">
        <v>0.20960000000000001</v>
      </c>
      <c r="Q130" s="4">
        <v>0.191412</v>
      </c>
      <c r="R130" s="4">
        <v>0.26126800000000006</v>
      </c>
      <c r="S130" s="4">
        <v>0.15875600000000001</v>
      </c>
      <c r="T130" s="4">
        <v>10.223000000000001</v>
      </c>
      <c r="U130" s="4">
        <v>22.305</v>
      </c>
      <c r="V130" s="4">
        <v>30.629000000000001</v>
      </c>
      <c r="W130" s="4">
        <v>23.054000000000002</v>
      </c>
      <c r="X130" s="4">
        <v>23.678000000000001</v>
      </c>
      <c r="Y130" s="4">
        <v>12.26</v>
      </c>
      <c r="Z130" s="4">
        <v>4.3850619999999996</v>
      </c>
      <c r="AA130" s="4">
        <v>10.839</v>
      </c>
      <c r="AB130" s="4">
        <v>23.312999999999999</v>
      </c>
      <c r="AC130" s="4">
        <v>16.064</v>
      </c>
      <c r="AD130" s="4">
        <v>25.43</v>
      </c>
      <c r="AE130" s="5"/>
      <c r="AF130" s="4">
        <v>4.0615000000000005E-2</v>
      </c>
      <c r="AG130" s="4">
        <v>2.6997E-2</v>
      </c>
      <c r="AH130" s="5"/>
      <c r="AI130" s="5"/>
      <c r="AJ130" s="4">
        <v>12.358000000000001</v>
      </c>
      <c r="AK130" s="4">
        <v>84.695000000000007</v>
      </c>
      <c r="AL130" s="5"/>
      <c r="AM130" s="5"/>
      <c r="AN130" s="5"/>
      <c r="AO130" s="4">
        <v>6.7649000000000001E-2</v>
      </c>
      <c r="AP130" s="4">
        <v>38.903891000000002</v>
      </c>
      <c r="AQ130" s="4">
        <v>44.085986000000005</v>
      </c>
      <c r="AR130" s="4">
        <v>57.205184000000003</v>
      </c>
      <c r="AS130" s="4">
        <v>123.9837</v>
      </c>
      <c r="AT130" s="4">
        <v>104.41202100000001</v>
      </c>
      <c r="AU130" s="4">
        <v>148.26302600000002</v>
      </c>
      <c r="AV130" s="4">
        <v>177.068793</v>
      </c>
      <c r="AW130" s="4">
        <v>133.06271799999999</v>
      </c>
      <c r="AX130" s="4">
        <v>252.71848800000001</v>
      </c>
      <c r="AY130" s="5"/>
      <c r="AZ130" s="5"/>
      <c r="BA130" s="5"/>
      <c r="BC130" s="5"/>
    </row>
    <row r="131" spans="1:55" x14ac:dyDescent="0.2">
      <c r="A131" t="s">
        <v>365</v>
      </c>
      <c r="B131" t="s">
        <v>366</v>
      </c>
      <c r="C131" t="s">
        <v>367</v>
      </c>
      <c r="D131" s="4">
        <v>221.90966399999999</v>
      </c>
      <c r="E131" s="4">
        <v>230.911663</v>
      </c>
      <c r="F131" s="4">
        <v>251.79867200000001</v>
      </c>
      <c r="G131" s="4">
        <v>103.019336</v>
      </c>
      <c r="H131" s="4">
        <v>86.384584000000004</v>
      </c>
      <c r="I131" s="4">
        <v>56.547516000000002</v>
      </c>
      <c r="J131" s="4">
        <v>53.873448000000003</v>
      </c>
      <c r="K131" s="4">
        <v>32.315922</v>
      </c>
      <c r="L131" s="4">
        <v>27.101692</v>
      </c>
      <c r="M131" s="4">
        <v>76.727615999999998</v>
      </c>
      <c r="N131" s="4">
        <v>144.034448</v>
      </c>
      <c r="O131" s="4">
        <v>174.19059200000001</v>
      </c>
      <c r="P131" s="4">
        <v>283.62675200000001</v>
      </c>
      <c r="Q131" s="4">
        <v>466.14534399999997</v>
      </c>
      <c r="R131" s="4">
        <v>342.73740800000002</v>
      </c>
      <c r="S131" s="4">
        <v>288.94860800000004</v>
      </c>
      <c r="T131" s="4">
        <v>225.16080000000002</v>
      </c>
      <c r="U131" s="4">
        <v>461.27702400000004</v>
      </c>
      <c r="V131" s="4">
        <v>667.27212800000007</v>
      </c>
      <c r="W131" s="4">
        <v>960.13958400000001</v>
      </c>
      <c r="X131" s="4">
        <v>1174.9169920000002</v>
      </c>
      <c r="Y131" s="4">
        <v>1441.2529920000002</v>
      </c>
      <c r="Z131" s="4">
        <v>1518.3956480000002</v>
      </c>
      <c r="AA131" s="4">
        <v>770.67276800000002</v>
      </c>
      <c r="AB131" s="4">
        <v>64.54500800000001</v>
      </c>
      <c r="AC131" s="4">
        <v>55.175360000000005</v>
      </c>
      <c r="AD131" s="4">
        <v>35.292307000000001</v>
      </c>
      <c r="AE131" s="4">
        <v>36.618406</v>
      </c>
      <c r="AF131" s="4">
        <v>282.30084199999999</v>
      </c>
      <c r="AG131" s="4">
        <v>759.77727200000004</v>
      </c>
      <c r="AH131" s="4">
        <v>1445.7465440000001</v>
      </c>
      <c r="AI131" s="4">
        <v>1957.7060000000001</v>
      </c>
      <c r="AJ131" s="4">
        <v>1583.6667</v>
      </c>
      <c r="AK131" s="4">
        <v>2882.8609999999999</v>
      </c>
      <c r="AL131" s="4">
        <v>5180.7801069999996</v>
      </c>
      <c r="AM131" s="4">
        <v>6402.9537280000004</v>
      </c>
      <c r="AN131" s="4">
        <v>1223.0136140000002</v>
      </c>
      <c r="AO131" s="4">
        <v>752.43556799999999</v>
      </c>
      <c r="AP131" s="4">
        <v>1282.614851</v>
      </c>
      <c r="AQ131" s="4">
        <v>1761.1723549999999</v>
      </c>
      <c r="AR131" s="4">
        <v>1489.288</v>
      </c>
      <c r="AS131" s="4">
        <v>1346.0160000000001</v>
      </c>
      <c r="AT131" s="4">
        <v>1262.9788020000001</v>
      </c>
      <c r="AU131" s="4">
        <v>1452.694929</v>
      </c>
      <c r="AV131" s="4">
        <v>1527.2470080000003</v>
      </c>
      <c r="AW131" s="4">
        <v>1594.5882260000001</v>
      </c>
      <c r="AX131" s="4">
        <v>124402.18750900001</v>
      </c>
      <c r="AY131" s="5"/>
      <c r="AZ131" s="5"/>
      <c r="BA131" s="5"/>
      <c r="BC131" s="5"/>
    </row>
    <row r="132" spans="1:55" x14ac:dyDescent="0.2">
      <c r="A132" t="s">
        <v>368</v>
      </c>
      <c r="B132" t="s">
        <v>369</v>
      </c>
      <c r="C132" t="s">
        <v>370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4">
        <v>77.506479999999996</v>
      </c>
      <c r="AL132" s="4">
        <v>87.800703999999996</v>
      </c>
      <c r="AM132" s="4">
        <v>73.114192000000003</v>
      </c>
      <c r="AN132" s="4">
        <v>91.612528000000012</v>
      </c>
      <c r="AO132" s="4">
        <v>94.264055999999997</v>
      </c>
      <c r="AP132" s="4">
        <v>99.171288000000004</v>
      </c>
      <c r="AQ132" s="4">
        <v>105.139904</v>
      </c>
      <c r="AR132" s="4">
        <v>103.228289</v>
      </c>
      <c r="AS132" s="4">
        <v>107.166798</v>
      </c>
      <c r="AT132" s="4">
        <v>138.027468</v>
      </c>
      <c r="AU132" s="4">
        <v>157.784603</v>
      </c>
      <c r="AV132" s="4">
        <v>203.09958800000001</v>
      </c>
      <c r="AW132" s="4">
        <v>236.75861800000001</v>
      </c>
      <c r="AX132" s="4">
        <v>267.57765899999998</v>
      </c>
      <c r="AY132" s="5"/>
      <c r="AZ132" s="5"/>
      <c r="BA132" s="5"/>
      <c r="BC132" s="5"/>
    </row>
    <row r="133" spans="1:55" x14ac:dyDescent="0.2">
      <c r="A133" t="s">
        <v>371</v>
      </c>
      <c r="B133" t="s">
        <v>372</v>
      </c>
      <c r="C133" t="s">
        <v>373</v>
      </c>
      <c r="D133" s="4">
        <v>25.998691999999998</v>
      </c>
      <c r="E133" s="4">
        <v>21.338756</v>
      </c>
      <c r="F133" s="4">
        <v>17.301947999999999</v>
      </c>
      <c r="G133" s="4">
        <v>34.368415999999996</v>
      </c>
      <c r="H133" s="4">
        <v>38.608732000000003</v>
      </c>
      <c r="I133" s="4">
        <v>28.759396000000002</v>
      </c>
      <c r="J133" s="4">
        <v>26.008432000000003</v>
      </c>
      <c r="K133" s="4">
        <v>13.170406000000002</v>
      </c>
      <c r="L133" s="4">
        <v>3.6840799999999998</v>
      </c>
      <c r="M133" s="4">
        <v>18.408812000000001</v>
      </c>
      <c r="N133" s="4">
        <v>9.8913000000000011</v>
      </c>
      <c r="O133" s="5"/>
      <c r="P133" s="4">
        <v>3.6094240000000002</v>
      </c>
      <c r="Q133" s="4">
        <v>22.126448</v>
      </c>
      <c r="R133" s="4">
        <v>23.888986000000003</v>
      </c>
      <c r="S133" s="4">
        <v>58.834904000000002</v>
      </c>
      <c r="T133" s="4">
        <v>42.805588000000007</v>
      </c>
      <c r="U133" s="4">
        <v>18.930952000000001</v>
      </c>
      <c r="V133" s="4">
        <v>33.373378000000002</v>
      </c>
      <c r="W133" s="5"/>
      <c r="X133" s="4">
        <v>52.962423999999999</v>
      </c>
      <c r="Y133" s="5"/>
      <c r="Z133" s="5"/>
      <c r="AA133" s="5"/>
      <c r="AB133" s="5"/>
      <c r="AC133" s="4">
        <v>141.65822399999999</v>
      </c>
      <c r="AD133" s="5"/>
      <c r="AE133" s="4">
        <v>132.820528</v>
      </c>
      <c r="AF133" s="4">
        <v>159.46537599999999</v>
      </c>
      <c r="AG133" s="5"/>
      <c r="AH133" s="5"/>
      <c r="AI133" s="5"/>
      <c r="AJ133" s="5"/>
      <c r="AK133" s="5"/>
      <c r="AL133" s="4">
        <v>338.96294400000005</v>
      </c>
      <c r="AM133" s="4">
        <v>323.56918400000001</v>
      </c>
      <c r="AN133" s="4">
        <v>395.081344</v>
      </c>
      <c r="AO133" s="4">
        <v>339.34956800000003</v>
      </c>
      <c r="AP133" s="4">
        <v>514.37808000000007</v>
      </c>
      <c r="AQ133" s="4">
        <v>599.42383900000004</v>
      </c>
      <c r="AR133" s="4">
        <v>558.03902100000005</v>
      </c>
      <c r="AS133" s="4">
        <v>642.56346100000007</v>
      </c>
      <c r="AT133" s="4">
        <v>803.18862900000011</v>
      </c>
      <c r="AU133" s="4">
        <v>723.9404320000001</v>
      </c>
      <c r="AV133" s="4">
        <v>666.36427400000002</v>
      </c>
      <c r="AW133" s="4">
        <v>829.00286700000004</v>
      </c>
      <c r="AX133" s="4">
        <v>1041.2234800000001</v>
      </c>
      <c r="AY133" s="5"/>
      <c r="AZ133" s="5"/>
      <c r="BA133" s="5"/>
      <c r="BC133" s="5"/>
    </row>
    <row r="134" spans="1:55" x14ac:dyDescent="0.2">
      <c r="A134" t="s">
        <v>374</v>
      </c>
      <c r="B134" t="s">
        <v>375</v>
      </c>
      <c r="C134" t="s">
        <v>376</v>
      </c>
      <c r="D134" s="5"/>
      <c r="E134" s="5"/>
      <c r="F134" s="5"/>
      <c r="G134" s="4">
        <v>59.492395999999999</v>
      </c>
      <c r="H134" s="4">
        <v>0</v>
      </c>
      <c r="I134" s="4">
        <v>0</v>
      </c>
      <c r="J134" s="4">
        <v>93.304040000000015</v>
      </c>
      <c r="K134" s="4">
        <v>106.30547200000001</v>
      </c>
      <c r="L134" s="4">
        <v>117.425776</v>
      </c>
      <c r="M134" s="4">
        <v>111.156728</v>
      </c>
      <c r="N134" s="4">
        <v>92.70010400000001</v>
      </c>
      <c r="O134" s="4">
        <v>87.968096000000003</v>
      </c>
      <c r="P134" s="4">
        <v>69.012063999999995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185.94657100000001</v>
      </c>
      <c r="Y134" s="4">
        <v>187.83227199999999</v>
      </c>
      <c r="Z134" s="4">
        <v>208.402624</v>
      </c>
      <c r="AA134" s="4">
        <v>187.255008</v>
      </c>
      <c r="AB134" s="4">
        <v>162.84</v>
      </c>
      <c r="AC134" s="4">
        <v>158.98400000000001</v>
      </c>
      <c r="AD134" s="4">
        <v>182.364</v>
      </c>
      <c r="AE134" s="4">
        <v>206.61500800000002</v>
      </c>
      <c r="AF134" s="4">
        <v>26.720572000000001</v>
      </c>
      <c r="AG134" s="4">
        <v>223.34</v>
      </c>
      <c r="AH134" s="4">
        <v>223.84499199999999</v>
      </c>
      <c r="AI134" s="4">
        <v>0</v>
      </c>
      <c r="AJ134" s="4">
        <v>212.55812800000001</v>
      </c>
      <c r="AK134" s="5"/>
      <c r="AL134" s="4">
        <v>246.83606400000002</v>
      </c>
      <c r="AM134" s="4">
        <v>217.997424</v>
      </c>
      <c r="AN134" s="4">
        <v>247.73872</v>
      </c>
      <c r="AO134" s="4">
        <v>224.23977600000001</v>
      </c>
      <c r="AP134" s="4">
        <v>251.927008</v>
      </c>
      <c r="AQ134" s="4">
        <v>261.13719200000003</v>
      </c>
      <c r="AR134" s="4">
        <v>275.66607400000004</v>
      </c>
      <c r="AS134" s="4">
        <v>275.76029200000005</v>
      </c>
      <c r="AT134" s="4">
        <v>288.65273500000001</v>
      </c>
      <c r="AU134" s="4">
        <v>316.21268900000001</v>
      </c>
      <c r="AV134" s="4">
        <v>395.17708000000005</v>
      </c>
      <c r="AW134" s="4">
        <v>359.42862400000001</v>
      </c>
      <c r="AX134" s="4">
        <v>385.19067800000005</v>
      </c>
      <c r="AY134" s="5"/>
      <c r="AZ134" s="5"/>
      <c r="BA134" s="5"/>
      <c r="BC134" s="5"/>
    </row>
    <row r="135" spans="1:55" x14ac:dyDescent="0.2">
      <c r="A135" t="s">
        <v>377</v>
      </c>
      <c r="B135" t="s">
        <v>378</v>
      </c>
      <c r="C135" t="s">
        <v>379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C135" s="5"/>
    </row>
    <row r="136" spans="1:55" x14ac:dyDescent="0.2">
      <c r="A136" t="s">
        <v>380</v>
      </c>
      <c r="B136" t="s">
        <v>381</v>
      </c>
      <c r="C136" t="s">
        <v>382</v>
      </c>
      <c r="D136" s="5"/>
      <c r="E136" s="5"/>
      <c r="F136" s="5"/>
      <c r="G136" s="5"/>
      <c r="H136" s="4">
        <v>67.309368000000006</v>
      </c>
      <c r="I136" s="4">
        <v>73.302944000000011</v>
      </c>
      <c r="J136" s="4">
        <v>85.560783999999998</v>
      </c>
      <c r="K136" s="4">
        <v>96.690224000000001</v>
      </c>
      <c r="L136" s="4">
        <v>95.076272000000003</v>
      </c>
      <c r="M136" s="4">
        <v>107.21681600000001</v>
      </c>
      <c r="N136" s="4">
        <v>59.488156000000004</v>
      </c>
      <c r="O136" s="4">
        <v>115.05556</v>
      </c>
      <c r="P136" s="4">
        <v>112.237936</v>
      </c>
      <c r="Q136" s="4">
        <v>71.064440000000005</v>
      </c>
      <c r="R136" s="4">
        <v>109.89806400000001</v>
      </c>
      <c r="S136" s="4">
        <v>107.60212799999999</v>
      </c>
      <c r="T136" s="4">
        <v>105.83702400000001</v>
      </c>
      <c r="U136" s="4">
        <v>31.865815999999999</v>
      </c>
      <c r="V136" s="4">
        <v>11.361280000000001</v>
      </c>
      <c r="W136" s="4">
        <v>133.10161600000001</v>
      </c>
      <c r="X136" s="4">
        <v>142.04878400000001</v>
      </c>
      <c r="Y136" s="4">
        <v>143.5684</v>
      </c>
      <c r="Z136" s="4">
        <v>111.65190400000002</v>
      </c>
      <c r="AA136" s="4">
        <v>129.517664</v>
      </c>
      <c r="AB136" s="4">
        <v>134.54534400000003</v>
      </c>
      <c r="AC136" s="4">
        <v>216.63048000000001</v>
      </c>
      <c r="AD136" s="4">
        <v>177.79436800000002</v>
      </c>
      <c r="AE136" s="4">
        <v>186.85092800000001</v>
      </c>
      <c r="AF136" s="4">
        <v>220.964448</v>
      </c>
      <c r="AG136" s="4">
        <v>217.342432</v>
      </c>
      <c r="AH136" s="4">
        <v>230.90371200000001</v>
      </c>
      <c r="AI136" s="4">
        <v>180.54900800000001</v>
      </c>
      <c r="AJ136" s="4">
        <v>186.81996799999999</v>
      </c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C136" s="5"/>
    </row>
    <row r="137" spans="1:55" x14ac:dyDescent="0.2">
      <c r="A137" t="s">
        <v>383</v>
      </c>
      <c r="B137" t="s">
        <v>384</v>
      </c>
      <c r="C137" t="s">
        <v>385</v>
      </c>
      <c r="D137" s="4">
        <v>29.842100000000002</v>
      </c>
      <c r="E137" s="4">
        <v>13.803300000000002</v>
      </c>
      <c r="F137" s="4">
        <v>6.3362100000000003</v>
      </c>
      <c r="G137" s="4">
        <v>8.1036239999999999</v>
      </c>
      <c r="H137" s="4">
        <v>6.1256240000000002</v>
      </c>
      <c r="I137" s="4">
        <v>6.9873120000000002</v>
      </c>
      <c r="J137" s="4">
        <v>4.6995000000000005</v>
      </c>
      <c r="K137" s="5"/>
      <c r="L137" s="4">
        <v>32.866250000000001</v>
      </c>
      <c r="M137" s="4">
        <v>21.713640000000002</v>
      </c>
      <c r="N137" s="4">
        <v>32.158299999999997</v>
      </c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4">
        <v>182.14808000000002</v>
      </c>
      <c r="AL137" s="4">
        <v>216.36395199999998</v>
      </c>
      <c r="AM137" s="5"/>
      <c r="AN137" s="5"/>
      <c r="AO137" s="5"/>
      <c r="AP137" s="4">
        <v>237.70743900000002</v>
      </c>
      <c r="AQ137" s="4">
        <v>272.51268900000002</v>
      </c>
      <c r="AR137" s="4">
        <v>349.17039199999999</v>
      </c>
      <c r="AS137" s="4">
        <v>291.63258500000001</v>
      </c>
      <c r="AT137" s="4">
        <v>497.33126900000002</v>
      </c>
      <c r="AU137" s="4">
        <v>256.48070300000001</v>
      </c>
      <c r="AV137" s="4">
        <v>449.48910999999998</v>
      </c>
      <c r="AW137" s="4">
        <v>596.44014600000003</v>
      </c>
      <c r="AX137" s="4">
        <v>298.199048</v>
      </c>
      <c r="AY137" s="5"/>
      <c r="AZ137" s="5"/>
      <c r="BA137" s="5"/>
      <c r="BC137" s="5"/>
    </row>
    <row r="138" spans="1:55" x14ac:dyDescent="0.2">
      <c r="A138" t="s">
        <v>386</v>
      </c>
      <c r="B138" t="s">
        <v>387</v>
      </c>
      <c r="C138" t="s">
        <v>388</v>
      </c>
      <c r="D138" s="5"/>
      <c r="E138" s="5"/>
      <c r="F138" s="5"/>
      <c r="G138" s="5"/>
      <c r="H138" s="5"/>
      <c r="I138" s="5"/>
      <c r="J138" s="5"/>
      <c r="K138" s="5"/>
      <c r="L138" s="4">
        <v>64.947000000000003</v>
      </c>
      <c r="M138" s="4">
        <v>82.191000000000003</v>
      </c>
      <c r="N138" s="4">
        <v>93.286000000000001</v>
      </c>
      <c r="O138" s="4">
        <v>131.268</v>
      </c>
      <c r="P138" s="4">
        <v>151.12200000000001</v>
      </c>
      <c r="Q138" s="4">
        <v>193.737728</v>
      </c>
      <c r="R138" s="4">
        <v>220.93409599999998</v>
      </c>
      <c r="S138" s="4">
        <v>245.29270400000001</v>
      </c>
      <c r="T138" s="4">
        <v>294.64348799999999</v>
      </c>
      <c r="U138" s="5"/>
      <c r="V138" s="5"/>
      <c r="W138" s="5"/>
      <c r="X138" s="5"/>
      <c r="Y138" s="5"/>
      <c r="Z138" s="5"/>
      <c r="AA138" s="5"/>
      <c r="AB138" s="5"/>
      <c r="AC138" s="5"/>
      <c r="AD138" s="4">
        <v>308.44998400000003</v>
      </c>
      <c r="AE138" s="4">
        <v>395.15699200000006</v>
      </c>
      <c r="AF138" s="4">
        <v>0</v>
      </c>
      <c r="AG138" s="4">
        <v>0</v>
      </c>
      <c r="AH138" s="4">
        <v>0</v>
      </c>
      <c r="AI138" s="4">
        <v>548.27628800000002</v>
      </c>
      <c r="AJ138" s="4">
        <v>560.50368000000003</v>
      </c>
      <c r="AK138" s="4">
        <v>580.66041599999994</v>
      </c>
      <c r="AL138" s="4">
        <v>600.81510400000002</v>
      </c>
      <c r="AM138" s="4">
        <v>593.05216000000007</v>
      </c>
      <c r="AN138" s="4">
        <v>645.57401600000003</v>
      </c>
      <c r="AO138" s="4">
        <v>584.46751800000004</v>
      </c>
      <c r="AP138" s="4">
        <v>653.54604800000004</v>
      </c>
      <c r="AQ138" s="4">
        <v>624.72646400000008</v>
      </c>
      <c r="AR138" s="4">
        <v>706.40928000000008</v>
      </c>
      <c r="AS138" s="4">
        <v>647.24019200000009</v>
      </c>
      <c r="AT138" s="4">
        <v>720.56410800000003</v>
      </c>
      <c r="AU138" s="4">
        <v>677.48957000000007</v>
      </c>
      <c r="AV138" s="4">
        <v>716.60400300000003</v>
      </c>
      <c r="AW138" s="4">
        <v>641.96875699999998</v>
      </c>
      <c r="AX138" s="4">
        <v>809.696057</v>
      </c>
      <c r="AY138" s="4">
        <v>443.900553</v>
      </c>
      <c r="AZ138" s="5"/>
      <c r="BA138" s="5"/>
      <c r="BC138" s="5"/>
    </row>
    <row r="139" spans="1:55" x14ac:dyDescent="0.2">
      <c r="A139" t="s">
        <v>389</v>
      </c>
      <c r="B139" t="s">
        <v>390</v>
      </c>
      <c r="C139" t="s">
        <v>391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4">
        <v>60.136946000000002</v>
      </c>
      <c r="AQ139" s="4">
        <v>44.520097999999997</v>
      </c>
      <c r="AR139" s="4">
        <v>48.880907000000001</v>
      </c>
      <c r="AS139" s="4">
        <v>64.519717999999997</v>
      </c>
      <c r="AT139" s="4">
        <v>71.821096000000011</v>
      </c>
      <c r="AU139" s="4">
        <v>78.747123999999999</v>
      </c>
      <c r="AV139" s="4">
        <v>90.137224000000003</v>
      </c>
      <c r="AW139" s="4">
        <v>78.705472000000015</v>
      </c>
      <c r="AX139" s="5"/>
      <c r="AY139" s="5"/>
      <c r="AZ139" s="5"/>
      <c r="BA139" s="5"/>
      <c r="BC139" s="5"/>
    </row>
    <row r="140" spans="1:55" x14ac:dyDescent="0.2">
      <c r="A140" t="s">
        <v>392</v>
      </c>
      <c r="B140" t="s">
        <v>393</v>
      </c>
      <c r="C140" t="s">
        <v>394</v>
      </c>
      <c r="D140" s="4">
        <v>2.0872130000000002</v>
      </c>
      <c r="E140" s="4">
        <v>7.7500520000000011</v>
      </c>
      <c r="F140" s="4">
        <v>5.3394740000000001</v>
      </c>
      <c r="G140" s="4">
        <v>11.626466000000001</v>
      </c>
      <c r="H140" s="4">
        <v>10.379653000000001</v>
      </c>
      <c r="I140" s="4">
        <v>4.3781699999999999</v>
      </c>
      <c r="J140" s="4">
        <v>3.0191170000000001</v>
      </c>
      <c r="K140" s="4">
        <v>3.202534</v>
      </c>
      <c r="L140" s="4">
        <v>3.1189480000000001</v>
      </c>
      <c r="M140" s="4">
        <v>3.9242020000000002</v>
      </c>
      <c r="N140" s="4">
        <v>2.6088800000000001</v>
      </c>
      <c r="O140" s="4">
        <v>61.695512000000001</v>
      </c>
      <c r="P140" s="4">
        <v>95.833960000000005</v>
      </c>
      <c r="Q140" s="4">
        <v>108.1592</v>
      </c>
      <c r="R140" s="4">
        <v>116.337248</v>
      </c>
      <c r="S140" s="4">
        <v>5.8698760000000005</v>
      </c>
      <c r="T140" s="4">
        <v>36.553744000000002</v>
      </c>
      <c r="U140" s="4">
        <v>126.62459200000001</v>
      </c>
      <c r="V140" s="4">
        <v>422.275712</v>
      </c>
      <c r="W140" s="4">
        <v>728.54547200000013</v>
      </c>
      <c r="X140" s="4">
        <v>321.11952000000002</v>
      </c>
      <c r="Y140" s="4">
        <v>9.8817769999999996</v>
      </c>
      <c r="Z140" s="4">
        <v>9.2291430000000005</v>
      </c>
      <c r="AA140" s="4">
        <v>9.5915490000000005</v>
      </c>
      <c r="AB140" s="4">
        <v>8.6370000000000005</v>
      </c>
      <c r="AC140" s="4">
        <v>10.050267</v>
      </c>
      <c r="AD140" s="4">
        <v>11.472676</v>
      </c>
      <c r="AE140" s="4">
        <v>10.708378000000002</v>
      </c>
      <c r="AF140" s="4">
        <v>15.387055</v>
      </c>
      <c r="AG140" s="4">
        <v>23.409096000000002</v>
      </c>
      <c r="AH140" s="4">
        <v>169.21486400000001</v>
      </c>
      <c r="AI140" s="4">
        <v>274.81312000000003</v>
      </c>
      <c r="AJ140" s="4">
        <v>157.26497599999999</v>
      </c>
      <c r="AK140" s="4">
        <v>35.934733000000001</v>
      </c>
      <c r="AL140" s="4">
        <v>26.892804000000002</v>
      </c>
      <c r="AM140" s="4">
        <v>33.013964000000001</v>
      </c>
      <c r="AN140" s="4">
        <v>41.364044</v>
      </c>
      <c r="AO140" s="4">
        <v>44.823796000000002</v>
      </c>
      <c r="AP140" s="4">
        <v>77.032256000000004</v>
      </c>
      <c r="AQ140" s="4">
        <v>85.369918000000013</v>
      </c>
      <c r="AR140" s="4">
        <v>103.68176200000001</v>
      </c>
      <c r="AS140" s="4">
        <v>91.884630000000001</v>
      </c>
      <c r="AT140" s="4">
        <v>110.05850100000001</v>
      </c>
      <c r="AU140" s="4">
        <v>71.123125999999999</v>
      </c>
      <c r="AV140" s="4">
        <v>50.661529999999999</v>
      </c>
      <c r="AW140" s="4">
        <v>106.30280500000001</v>
      </c>
      <c r="AX140" s="4">
        <v>48.112414999999999</v>
      </c>
      <c r="AY140" s="5"/>
      <c r="AZ140" s="5"/>
      <c r="BA140" s="5"/>
      <c r="BC140" s="5"/>
    </row>
    <row r="141" spans="1:55" x14ac:dyDescent="0.2">
      <c r="A141" t="s">
        <v>395</v>
      </c>
      <c r="B141" t="s">
        <v>396</v>
      </c>
      <c r="C141" t="s">
        <v>397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C141" s="5"/>
    </row>
    <row r="142" spans="1:55" x14ac:dyDescent="0.2">
      <c r="A142" t="s">
        <v>711</v>
      </c>
      <c r="B142" t="s">
        <v>399</v>
      </c>
      <c r="C142" t="s">
        <v>400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4">
        <v>57.308108000000004</v>
      </c>
      <c r="AK142" s="4">
        <v>46.163856000000003</v>
      </c>
      <c r="AL142" s="4">
        <v>12.739369000000002</v>
      </c>
      <c r="AM142" s="4">
        <v>0</v>
      </c>
      <c r="AN142" s="4">
        <v>12.804005000000002</v>
      </c>
      <c r="AO142" s="4">
        <v>37.840196000000006</v>
      </c>
      <c r="AP142" s="4">
        <v>43.919264000000005</v>
      </c>
      <c r="AQ142" s="4">
        <v>36.243669000000004</v>
      </c>
      <c r="AR142" s="4">
        <v>46.689792000000004</v>
      </c>
      <c r="AS142" s="4">
        <v>175.76514399999999</v>
      </c>
      <c r="AT142" s="4">
        <v>202.60586499999999</v>
      </c>
      <c r="AU142" s="4">
        <v>302.799126</v>
      </c>
      <c r="AV142" s="4">
        <v>105.696583</v>
      </c>
      <c r="AW142" s="4">
        <v>9.3161039999999993</v>
      </c>
      <c r="AX142" s="4">
        <v>36.11356</v>
      </c>
      <c r="AY142" s="5"/>
      <c r="AZ142" s="5"/>
      <c r="BA142" s="5"/>
      <c r="BC142" s="5"/>
    </row>
    <row r="143" spans="1:55" x14ac:dyDescent="0.2">
      <c r="A143" t="s">
        <v>401</v>
      </c>
      <c r="B143" t="s">
        <v>402</v>
      </c>
      <c r="C143" t="s">
        <v>403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C143" s="5"/>
    </row>
    <row r="144" spans="1:55" x14ac:dyDescent="0.2">
      <c r="A144" t="s">
        <v>404</v>
      </c>
      <c r="B144" t="s">
        <v>405</v>
      </c>
      <c r="C144" t="s">
        <v>406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4">
        <v>1.951335</v>
      </c>
      <c r="AM144" s="4">
        <v>0</v>
      </c>
      <c r="AN144" s="4">
        <v>0</v>
      </c>
      <c r="AO144" s="4">
        <v>2.5070920000000001</v>
      </c>
      <c r="AP144" s="4">
        <v>0</v>
      </c>
      <c r="AQ144" s="4">
        <v>0</v>
      </c>
      <c r="AR144" s="5"/>
      <c r="AS144" s="4">
        <v>85.858872000000005</v>
      </c>
      <c r="AT144" s="4">
        <v>131.84383499999998</v>
      </c>
      <c r="AU144" s="4">
        <v>175.09429200000002</v>
      </c>
      <c r="AV144" s="4">
        <v>243.46195200000003</v>
      </c>
      <c r="AW144" s="4">
        <v>415.40302100000002</v>
      </c>
      <c r="AX144" s="5"/>
      <c r="AY144" s="5"/>
      <c r="AZ144" s="5"/>
      <c r="BA144" s="5"/>
      <c r="BC144" s="5"/>
    </row>
    <row r="145" spans="1:55" x14ac:dyDescent="0.2">
      <c r="A145" t="s">
        <v>407</v>
      </c>
      <c r="B145" t="s">
        <v>408</v>
      </c>
      <c r="C145" t="s">
        <v>409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C145" s="5"/>
    </row>
    <row r="146" spans="1:55" x14ac:dyDescent="0.2">
      <c r="A146" t="s">
        <v>410</v>
      </c>
      <c r="B146" t="s">
        <v>411</v>
      </c>
      <c r="C146" t="s">
        <v>412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4">
        <v>0</v>
      </c>
      <c r="R146" s="4">
        <v>0</v>
      </c>
      <c r="S146" s="4">
        <v>0</v>
      </c>
      <c r="T146" s="4">
        <v>0</v>
      </c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4">
        <v>0</v>
      </c>
      <c r="AP146" s="4">
        <v>0</v>
      </c>
      <c r="AQ146" s="4">
        <v>0</v>
      </c>
      <c r="AR146" s="4">
        <v>0</v>
      </c>
      <c r="AS146" s="4">
        <v>0</v>
      </c>
      <c r="AT146" s="4">
        <v>3.1720010000000003</v>
      </c>
      <c r="AU146" s="4">
        <v>10.818331000000001</v>
      </c>
      <c r="AV146" s="4">
        <v>3.2912559999999997</v>
      </c>
      <c r="AW146" s="4">
        <v>9.2902620000000002</v>
      </c>
      <c r="AX146" s="4">
        <v>7.7509800000000002</v>
      </c>
      <c r="AY146" s="5"/>
      <c r="AZ146" s="5"/>
      <c r="BA146" s="5"/>
      <c r="BC146" s="5"/>
    </row>
    <row r="147" spans="1:55" x14ac:dyDescent="0.2">
      <c r="A147" t="s">
        <v>413</v>
      </c>
      <c r="B147" t="s">
        <v>414</v>
      </c>
      <c r="C147" t="s">
        <v>415</v>
      </c>
      <c r="D147" s="4">
        <v>4.8852960000000003</v>
      </c>
      <c r="E147" s="4">
        <v>4.3541980000000002</v>
      </c>
      <c r="F147" s="4">
        <v>5.1563780000000001</v>
      </c>
      <c r="G147" s="4">
        <v>7.2910370000000002</v>
      </c>
      <c r="H147" s="4">
        <v>7.075253</v>
      </c>
      <c r="I147" s="4">
        <v>8.1708100000000012</v>
      </c>
      <c r="J147" s="4">
        <v>13.191210000000002</v>
      </c>
      <c r="K147" s="5"/>
      <c r="L147" s="4">
        <v>35.362304000000002</v>
      </c>
      <c r="M147" s="4">
        <v>102.705</v>
      </c>
      <c r="N147" s="4">
        <v>77.858816000000004</v>
      </c>
      <c r="O147" s="4">
        <v>45.436792000000004</v>
      </c>
      <c r="P147" s="4">
        <v>12.545214</v>
      </c>
      <c r="Q147" s="4">
        <v>224.41880000000003</v>
      </c>
      <c r="R147" s="4">
        <v>689.05280000000005</v>
      </c>
      <c r="S147" s="4">
        <v>1141.5914240000002</v>
      </c>
      <c r="T147" s="4">
        <v>936.48851200000001</v>
      </c>
      <c r="U147" s="4">
        <v>539.68499199999997</v>
      </c>
      <c r="V147" s="4">
        <v>39.122275999999999</v>
      </c>
      <c r="W147" s="4">
        <v>33.015584000000004</v>
      </c>
      <c r="X147" s="4">
        <v>29.215984000000002</v>
      </c>
      <c r="Y147" s="4">
        <v>31.702472000000004</v>
      </c>
      <c r="Z147" s="4">
        <v>29.524108000000002</v>
      </c>
      <c r="AA147" s="4">
        <v>35.119088000000005</v>
      </c>
      <c r="AB147" s="4">
        <v>38.257508000000001</v>
      </c>
      <c r="AC147" s="4">
        <v>39.935848</v>
      </c>
      <c r="AD147" s="4">
        <v>43.659951999999997</v>
      </c>
      <c r="AE147" s="4">
        <v>58.740968000000002</v>
      </c>
      <c r="AF147" s="4">
        <v>167.69649600000002</v>
      </c>
      <c r="AG147" s="4">
        <v>312.57702400000005</v>
      </c>
      <c r="AH147" s="4">
        <v>557.15379200000007</v>
      </c>
      <c r="AI147" s="4">
        <v>146.67145600000001</v>
      </c>
      <c r="AJ147" s="4">
        <v>70.753448000000006</v>
      </c>
      <c r="AK147" s="4">
        <v>77.774072000000004</v>
      </c>
      <c r="AL147" s="4">
        <v>61.986088000000002</v>
      </c>
      <c r="AM147" s="4">
        <v>70.385552000000004</v>
      </c>
      <c r="AN147" s="4">
        <v>74.029352000000003</v>
      </c>
      <c r="AO147" s="4">
        <v>83.970063999999994</v>
      </c>
      <c r="AP147" s="4">
        <v>80.874080000000006</v>
      </c>
      <c r="AQ147" s="4">
        <v>88.933759999999992</v>
      </c>
      <c r="AR147" s="4">
        <v>83.920912000000001</v>
      </c>
      <c r="AS147" s="4">
        <v>95.892080000000007</v>
      </c>
      <c r="AT147" s="4">
        <v>105.283125</v>
      </c>
      <c r="AU147" s="4">
        <v>97.839072999999999</v>
      </c>
      <c r="AV147" s="4">
        <v>138.347104</v>
      </c>
      <c r="AW147" s="4">
        <v>358.56988800000005</v>
      </c>
      <c r="AX147" s="4">
        <v>530.54586100000006</v>
      </c>
      <c r="AY147" s="5"/>
      <c r="AZ147" s="5"/>
      <c r="BA147" s="5"/>
      <c r="BC147" s="5"/>
    </row>
    <row r="148" spans="1:55" x14ac:dyDescent="0.2">
      <c r="A148" t="s">
        <v>416</v>
      </c>
      <c r="B148" t="s">
        <v>417</v>
      </c>
      <c r="C148" t="s">
        <v>418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4">
        <v>0</v>
      </c>
      <c r="AK148" s="4">
        <v>0</v>
      </c>
      <c r="AL148" s="4">
        <v>0</v>
      </c>
      <c r="AM148" s="4">
        <v>0</v>
      </c>
      <c r="AN148" s="5"/>
      <c r="AO148" s="5"/>
      <c r="AP148" s="4">
        <v>131.76247499999999</v>
      </c>
      <c r="AQ148" s="4">
        <v>250.32263200000003</v>
      </c>
      <c r="AR148" s="4">
        <v>375.89547999999996</v>
      </c>
      <c r="AS148" s="4">
        <v>116.490447</v>
      </c>
      <c r="AT148" s="4">
        <v>148.360783</v>
      </c>
      <c r="AU148" s="4">
        <v>558.18475899999999</v>
      </c>
      <c r="AV148" s="4">
        <v>843.04257900000005</v>
      </c>
      <c r="AW148" s="4">
        <v>400.53844199999997</v>
      </c>
      <c r="AX148" s="4">
        <v>648.04274100000009</v>
      </c>
      <c r="AY148" s="5"/>
      <c r="AZ148" s="5"/>
      <c r="BA148" s="5"/>
      <c r="BC148" s="5"/>
    </row>
    <row r="149" spans="1:55" x14ac:dyDescent="0.2">
      <c r="A149" t="s">
        <v>419</v>
      </c>
      <c r="B149" t="s">
        <v>420</v>
      </c>
      <c r="C149" t="s">
        <v>421</v>
      </c>
      <c r="D149" s="4">
        <v>0</v>
      </c>
      <c r="E149" s="4">
        <v>38.765264000000002</v>
      </c>
      <c r="F149" s="4">
        <v>29.198052000000001</v>
      </c>
      <c r="G149" s="4">
        <v>7.6091660000000001</v>
      </c>
      <c r="H149" s="4">
        <v>2.0463120000000004</v>
      </c>
      <c r="I149" s="4">
        <v>41.429316</v>
      </c>
      <c r="J149" s="4">
        <v>0.98656100000000002</v>
      </c>
      <c r="K149" s="4">
        <v>0.99570500000000006</v>
      </c>
      <c r="L149" s="4">
        <v>1.019096</v>
      </c>
      <c r="M149" s="4">
        <v>2.6884160000000001</v>
      </c>
      <c r="N149" s="4">
        <v>0.81997100000000001</v>
      </c>
      <c r="O149" s="4">
        <v>2.0239630000000002</v>
      </c>
      <c r="P149" s="4">
        <v>0.69903800000000005</v>
      </c>
      <c r="Q149" s="4">
        <v>425.63024000000001</v>
      </c>
      <c r="R149" s="4">
        <v>3.0318890000000001</v>
      </c>
      <c r="S149" s="4">
        <v>1.9264370000000002</v>
      </c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4">
        <v>38.600836000000001</v>
      </c>
      <c r="AH149" s="4">
        <v>74.84553600000001</v>
      </c>
      <c r="AI149" s="5"/>
      <c r="AJ149" s="5"/>
      <c r="AK149" s="5"/>
      <c r="AL149" s="5"/>
      <c r="AM149" s="5"/>
      <c r="AN149" s="5"/>
      <c r="AO149" s="5"/>
      <c r="AP149" s="5"/>
      <c r="AQ149" s="4">
        <v>17044.385528999999</v>
      </c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C149" s="5"/>
    </row>
    <row r="150" spans="1:55" x14ac:dyDescent="0.2">
      <c r="A150" t="s">
        <v>422</v>
      </c>
      <c r="B150" t="s">
        <v>423</v>
      </c>
      <c r="C150" t="s">
        <v>424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4">
        <v>235.50150400000001</v>
      </c>
      <c r="AQ150" s="4">
        <v>291.64278400000001</v>
      </c>
      <c r="AR150" s="4">
        <v>195.05256</v>
      </c>
      <c r="AS150" s="4">
        <v>159.656992</v>
      </c>
      <c r="AT150" s="4">
        <v>175.66199300000002</v>
      </c>
      <c r="AU150" s="4">
        <v>309.43486300000001</v>
      </c>
      <c r="AV150" s="4">
        <v>400.10465000000005</v>
      </c>
      <c r="AW150" s="4">
        <v>4754.868442</v>
      </c>
      <c r="AX150" s="4">
        <v>660.02512200000001</v>
      </c>
      <c r="AY150" s="5"/>
      <c r="AZ150" s="5"/>
      <c r="BA150" s="5"/>
      <c r="BC150" s="5"/>
    </row>
    <row r="151" spans="1:55" x14ac:dyDescent="0.2">
      <c r="A151" t="s">
        <v>425</v>
      </c>
      <c r="B151" t="s">
        <v>426</v>
      </c>
      <c r="C151" t="s">
        <v>427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C151" s="5"/>
    </row>
    <row r="152" spans="1:55" x14ac:dyDescent="0.2">
      <c r="A152" t="s">
        <v>428</v>
      </c>
      <c r="B152" t="s">
        <v>429</v>
      </c>
      <c r="C152" t="s">
        <v>430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4">
        <v>0</v>
      </c>
      <c r="Q152" s="4">
        <v>0</v>
      </c>
      <c r="R152" s="5"/>
      <c r="S152" s="4">
        <v>0</v>
      </c>
      <c r="T152" s="5"/>
      <c r="U152" s="5"/>
      <c r="V152" s="5"/>
      <c r="W152" s="5"/>
      <c r="X152" s="4">
        <v>0</v>
      </c>
      <c r="Y152" s="4">
        <v>0</v>
      </c>
      <c r="Z152" s="4">
        <v>0</v>
      </c>
      <c r="AA152" s="4">
        <v>0</v>
      </c>
      <c r="AB152" s="4">
        <v>207.21260800000002</v>
      </c>
      <c r="AC152" s="4">
        <v>0</v>
      </c>
      <c r="AD152" s="5"/>
      <c r="AE152" s="5"/>
      <c r="AF152" s="4">
        <v>175.142</v>
      </c>
      <c r="AG152" s="4">
        <v>0</v>
      </c>
      <c r="AH152" s="4">
        <v>0</v>
      </c>
      <c r="AI152" s="4">
        <v>0</v>
      </c>
      <c r="AJ152" s="4">
        <v>0</v>
      </c>
      <c r="AK152" s="4">
        <v>0</v>
      </c>
      <c r="AL152" s="4">
        <v>0</v>
      </c>
      <c r="AM152" s="4">
        <v>0</v>
      </c>
      <c r="AN152" s="4">
        <v>0</v>
      </c>
      <c r="AO152" s="4">
        <v>0</v>
      </c>
      <c r="AP152" s="4">
        <v>0</v>
      </c>
      <c r="AQ152" s="5"/>
      <c r="AR152" s="5"/>
      <c r="AS152" s="4">
        <v>2424.998196</v>
      </c>
      <c r="AT152" s="5"/>
      <c r="AU152" s="5"/>
      <c r="AV152" s="5"/>
      <c r="AW152" s="5"/>
      <c r="AX152" s="5"/>
      <c r="AY152" s="5"/>
      <c r="AZ152" s="5"/>
      <c r="BA152" s="5"/>
      <c r="BC152" s="5"/>
    </row>
    <row r="153" spans="1:55" x14ac:dyDescent="0.2">
      <c r="A153" t="s">
        <v>431</v>
      </c>
      <c r="B153" t="s">
        <v>432</v>
      </c>
      <c r="C153" t="s">
        <v>433</v>
      </c>
      <c r="D153" s="4">
        <v>1451.629696</v>
      </c>
      <c r="E153" s="4">
        <v>1409.7822720000001</v>
      </c>
      <c r="F153" s="4">
        <v>1846.4558079999999</v>
      </c>
      <c r="G153" s="4">
        <v>2017.5572480000001</v>
      </c>
      <c r="H153" s="4">
        <v>2090.5555199999999</v>
      </c>
      <c r="I153" s="4">
        <v>2168.90112</v>
      </c>
      <c r="J153" s="4">
        <v>2262.7238400000001</v>
      </c>
      <c r="K153" s="4">
        <v>2182.2991360000001</v>
      </c>
      <c r="L153" s="4">
        <v>2219.329792</v>
      </c>
      <c r="M153" s="4">
        <v>2396.955136</v>
      </c>
      <c r="N153" s="4">
        <v>2339.7091839999998</v>
      </c>
      <c r="O153" s="4">
        <v>2464.0512000000003</v>
      </c>
      <c r="P153" s="4">
        <v>2211.3584640000004</v>
      </c>
      <c r="Q153" s="4">
        <v>2056.1927680000003</v>
      </c>
      <c r="R153" s="4">
        <v>2600.7654400000001</v>
      </c>
      <c r="S153" s="4">
        <v>3083.5583999999999</v>
      </c>
      <c r="T153" s="4">
        <v>3212.8163840000002</v>
      </c>
      <c r="U153" s="4">
        <v>3268.4479999999999</v>
      </c>
      <c r="V153" s="4">
        <v>3308.2846720000002</v>
      </c>
      <c r="W153" s="4">
        <v>2964.1978880000001</v>
      </c>
      <c r="X153" s="4">
        <v>2567.6766720000005</v>
      </c>
      <c r="Y153" s="4">
        <v>2977.9338240000002</v>
      </c>
      <c r="Z153" s="4">
        <v>2983.0681600000003</v>
      </c>
      <c r="AA153" s="4">
        <v>2837.80096</v>
      </c>
      <c r="AB153" s="4">
        <v>3074.9030400000001</v>
      </c>
      <c r="AC153" s="4">
        <v>2993.5590400000001</v>
      </c>
      <c r="AD153" s="4">
        <v>3448.496384</v>
      </c>
      <c r="AE153" s="4">
        <v>3538.0113919999999</v>
      </c>
      <c r="AF153" s="4">
        <v>3719.9045120000001</v>
      </c>
      <c r="AG153" s="4">
        <v>3711.4291200000002</v>
      </c>
      <c r="AH153" s="4">
        <v>3659.5174400000001</v>
      </c>
      <c r="AI153" s="4">
        <v>2560.9943040000003</v>
      </c>
      <c r="AJ153" s="4">
        <v>3292.0967680000003</v>
      </c>
      <c r="AK153" s="4">
        <v>3243.227136</v>
      </c>
      <c r="AL153" s="4">
        <v>2853.5357439999998</v>
      </c>
      <c r="AM153" s="4">
        <v>2654.392832</v>
      </c>
      <c r="AN153" s="4">
        <v>2699.9424950000002</v>
      </c>
      <c r="AO153" s="4">
        <v>2678.7005359999998</v>
      </c>
      <c r="AP153" s="4">
        <v>2728.7263710000002</v>
      </c>
      <c r="AQ153" s="4">
        <v>3191.9904539999998</v>
      </c>
      <c r="AR153" s="4">
        <v>3152.3338080000003</v>
      </c>
      <c r="AS153" s="4">
        <v>3120.7581120000004</v>
      </c>
      <c r="AT153" s="4">
        <v>2749.5309330000005</v>
      </c>
      <c r="AU153" s="4">
        <v>2867.6409870000002</v>
      </c>
      <c r="AV153" s="4">
        <v>3873.0541820000003</v>
      </c>
      <c r="AW153" s="4">
        <v>3023.4858670000003</v>
      </c>
      <c r="AX153" s="4">
        <v>3078.743665</v>
      </c>
      <c r="AY153" s="5"/>
      <c r="AZ153" s="5"/>
      <c r="BA153" s="5"/>
      <c r="BC153" s="5"/>
    </row>
    <row r="154" spans="1:55" x14ac:dyDescent="0.2">
      <c r="A154" t="s">
        <v>434</v>
      </c>
      <c r="B154" t="s">
        <v>435</v>
      </c>
      <c r="C154" t="s">
        <v>436</v>
      </c>
      <c r="D154" s="5"/>
      <c r="E154" s="5"/>
      <c r="F154" s="5"/>
      <c r="G154" s="5"/>
      <c r="H154" s="4">
        <v>31.792000000000002</v>
      </c>
      <c r="I154" s="4">
        <v>36.472999999999999</v>
      </c>
      <c r="J154" s="4">
        <v>45.908000000000001</v>
      </c>
      <c r="K154" s="4">
        <v>48.552</v>
      </c>
      <c r="L154" s="4">
        <v>72.738</v>
      </c>
      <c r="M154" s="4">
        <v>70.219000000000008</v>
      </c>
      <c r="N154" s="4">
        <v>67.241</v>
      </c>
      <c r="O154" s="4">
        <v>65.295000000000002</v>
      </c>
      <c r="P154" s="4">
        <v>57.515999999999998</v>
      </c>
      <c r="Q154" s="4">
        <v>79.843000000000004</v>
      </c>
      <c r="R154" s="4">
        <v>79.960000000000008</v>
      </c>
      <c r="S154" s="4">
        <v>72.697000000000003</v>
      </c>
      <c r="T154" s="5"/>
      <c r="U154" s="4">
        <v>69.320000000000007</v>
      </c>
      <c r="V154" s="4">
        <v>65.174999999999997</v>
      </c>
      <c r="W154" s="4">
        <v>66.123000000000005</v>
      </c>
      <c r="X154" s="4">
        <v>83.623999999999995</v>
      </c>
      <c r="Y154" s="4">
        <v>106.795</v>
      </c>
      <c r="Z154" s="4">
        <v>68.075000000000003</v>
      </c>
      <c r="AA154" s="4">
        <v>61.201999999999998</v>
      </c>
      <c r="AB154" s="4">
        <v>66.325000000000003</v>
      </c>
      <c r="AC154" s="4">
        <v>81.491</v>
      </c>
      <c r="AD154" s="4">
        <v>50.533999999999999</v>
      </c>
      <c r="AE154" s="4">
        <v>64.784999999999997</v>
      </c>
      <c r="AF154" s="4">
        <v>72.465000000000003</v>
      </c>
      <c r="AG154" s="4">
        <v>79.09</v>
      </c>
      <c r="AH154" s="4">
        <v>75.141000000000005</v>
      </c>
      <c r="AI154" s="4">
        <v>48.376592000000002</v>
      </c>
      <c r="AJ154" s="4">
        <v>140.71100799999999</v>
      </c>
      <c r="AK154" s="4">
        <v>84.070920000000001</v>
      </c>
      <c r="AL154" s="5"/>
      <c r="AM154" s="5"/>
      <c r="AN154" s="5"/>
      <c r="AO154" s="5"/>
      <c r="AP154" s="5"/>
      <c r="AQ154" s="5"/>
      <c r="AR154" s="5"/>
      <c r="AS154" s="4">
        <v>112.48100000000001</v>
      </c>
      <c r="AT154" s="5"/>
      <c r="AU154" s="4">
        <v>70.056411000000011</v>
      </c>
      <c r="AV154" s="4">
        <v>60.308734000000008</v>
      </c>
      <c r="AW154" s="4">
        <v>58.232766000000005</v>
      </c>
      <c r="AX154" s="4">
        <v>93.391834000000003</v>
      </c>
      <c r="AY154" s="5"/>
      <c r="AZ154" s="5"/>
      <c r="BA154" s="5"/>
      <c r="BC154" s="5"/>
    </row>
    <row r="155" spans="1:55" x14ac:dyDescent="0.2">
      <c r="A155" t="s">
        <v>437</v>
      </c>
      <c r="B155" t="s">
        <v>438</v>
      </c>
      <c r="C155" t="s">
        <v>439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4">
        <v>53.115624000000004</v>
      </c>
      <c r="R155" s="4">
        <v>43.495095999999997</v>
      </c>
      <c r="S155" s="4">
        <v>34.3063</v>
      </c>
      <c r="T155" s="4">
        <v>31.815780000000004</v>
      </c>
      <c r="U155" s="4">
        <v>41.497200000000007</v>
      </c>
      <c r="V155" s="4">
        <v>48.098412000000003</v>
      </c>
      <c r="W155" s="4">
        <v>43.427576000000002</v>
      </c>
      <c r="X155" s="4">
        <v>43.681111999999999</v>
      </c>
      <c r="Y155" s="4">
        <v>26.271799999999999</v>
      </c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4">
        <v>92.612976000000003</v>
      </c>
      <c r="AP155" s="4">
        <v>61.096136000000001</v>
      </c>
      <c r="AQ155" s="4">
        <v>60.857503999999999</v>
      </c>
      <c r="AR155" s="4">
        <v>61.358016000000006</v>
      </c>
      <c r="AS155" s="4">
        <v>59.657947</v>
      </c>
      <c r="AT155" s="4">
        <v>97.975876</v>
      </c>
      <c r="AU155" s="4">
        <v>83.844166999999999</v>
      </c>
      <c r="AV155" s="4">
        <v>88.003127000000006</v>
      </c>
      <c r="AW155" s="4">
        <v>107.211894</v>
      </c>
      <c r="AX155" s="4">
        <v>108.07503200000001</v>
      </c>
      <c r="AY155" s="5"/>
      <c r="AZ155" s="5"/>
      <c r="BA155" s="5"/>
      <c r="BC155" s="5"/>
    </row>
    <row r="156" spans="1:55" x14ac:dyDescent="0.2">
      <c r="A156" t="s">
        <v>440</v>
      </c>
      <c r="B156" t="s">
        <v>441</v>
      </c>
      <c r="C156" t="s">
        <v>442</v>
      </c>
      <c r="D156" s="5"/>
      <c r="E156" s="5"/>
      <c r="F156" s="4">
        <v>3.7449690000000002</v>
      </c>
      <c r="G156" s="4">
        <v>3.19225</v>
      </c>
      <c r="H156" s="4">
        <v>3.4683760000000001</v>
      </c>
      <c r="I156" s="4">
        <v>1.154037</v>
      </c>
      <c r="J156" s="4">
        <v>0.15968499999999999</v>
      </c>
      <c r="K156" s="4">
        <v>0.16019700000000001</v>
      </c>
      <c r="L156" s="4">
        <v>0.183029</v>
      </c>
      <c r="M156" s="4">
        <v>0.19563800000000001</v>
      </c>
      <c r="N156" s="4">
        <v>3.7349730000000001</v>
      </c>
      <c r="O156" s="4">
        <v>5.1046059999999995</v>
      </c>
      <c r="P156" s="4">
        <v>8.4535410000000013</v>
      </c>
      <c r="Q156" s="4">
        <v>6.468</v>
      </c>
      <c r="R156" s="4">
        <v>0</v>
      </c>
      <c r="S156" s="4">
        <v>0</v>
      </c>
      <c r="T156" s="4">
        <v>0</v>
      </c>
      <c r="U156" s="4">
        <v>3.0061249999999999</v>
      </c>
      <c r="V156" s="4">
        <v>3.3479999999999999</v>
      </c>
      <c r="W156" s="4">
        <v>3.5310000000000001</v>
      </c>
      <c r="X156" s="4">
        <v>4.1909999999999998</v>
      </c>
      <c r="Y156" s="4">
        <v>5.242</v>
      </c>
      <c r="Z156" s="4">
        <v>5.1840000000000002</v>
      </c>
      <c r="AA156" s="4">
        <v>3.9340290000000002</v>
      </c>
      <c r="AB156" s="4">
        <v>2.727859</v>
      </c>
      <c r="AC156" s="4">
        <v>14.506008</v>
      </c>
      <c r="AD156" s="4">
        <v>7.1016090000000007</v>
      </c>
      <c r="AE156" s="4">
        <v>6.5270000000000001</v>
      </c>
      <c r="AF156" s="4">
        <v>4.3760000000000003</v>
      </c>
      <c r="AG156" s="4">
        <v>2.556</v>
      </c>
      <c r="AH156" s="4">
        <v>3.3540000000000001</v>
      </c>
      <c r="AI156" s="4">
        <v>3.069</v>
      </c>
      <c r="AJ156" s="4">
        <v>3.5460000000000003</v>
      </c>
      <c r="AK156" s="4">
        <v>3.016527</v>
      </c>
      <c r="AL156" s="4">
        <v>4.441014</v>
      </c>
      <c r="AM156" s="4">
        <v>11.05959</v>
      </c>
      <c r="AN156" s="4">
        <v>16.222391999999999</v>
      </c>
      <c r="AO156" s="4">
        <v>11.998767000000001</v>
      </c>
      <c r="AP156" s="4">
        <v>7.3496180000000004</v>
      </c>
      <c r="AQ156" s="4">
        <v>44.327720999999997</v>
      </c>
      <c r="AR156" s="4">
        <v>111.760856</v>
      </c>
      <c r="AS156" s="4">
        <v>227.36881900000003</v>
      </c>
      <c r="AT156" s="4">
        <v>425.20637200000004</v>
      </c>
      <c r="AU156" s="4">
        <v>297.03852500000005</v>
      </c>
      <c r="AV156" s="4">
        <v>184.126047</v>
      </c>
      <c r="AW156" s="4">
        <v>116.04244500000001</v>
      </c>
      <c r="AX156" s="4">
        <v>79.756305000000012</v>
      </c>
      <c r="AY156" s="5"/>
      <c r="AZ156" s="5"/>
      <c r="BA156" s="5"/>
      <c r="BC156" s="5"/>
    </row>
    <row r="157" spans="1:55" x14ac:dyDescent="0.2">
      <c r="A157" t="s">
        <v>443</v>
      </c>
      <c r="B157" t="s">
        <v>444</v>
      </c>
      <c r="C157" t="s">
        <v>445</v>
      </c>
      <c r="D157" s="5"/>
      <c r="E157" s="5"/>
      <c r="F157" s="5"/>
      <c r="G157" s="4">
        <v>10.761965</v>
      </c>
      <c r="H157" s="4">
        <v>9.6523760000000003</v>
      </c>
      <c r="I157" s="4">
        <v>2.85229</v>
      </c>
      <c r="J157" s="4">
        <v>1.9073880000000001</v>
      </c>
      <c r="K157" s="4">
        <v>2.9701650000000002</v>
      </c>
      <c r="L157" s="4">
        <v>2.5715909999999997</v>
      </c>
      <c r="M157" s="4">
        <v>0.89895199999999997</v>
      </c>
      <c r="N157" s="4">
        <v>0.85906199999999999</v>
      </c>
      <c r="O157" s="4">
        <v>2.0080589999999998</v>
      </c>
      <c r="P157" s="4">
        <v>4.5233650000000001</v>
      </c>
      <c r="Q157" s="4">
        <v>5.7661220000000002</v>
      </c>
      <c r="R157" s="4">
        <v>3.9273540000000002</v>
      </c>
      <c r="S157" s="4">
        <v>7.9881490000000008</v>
      </c>
      <c r="T157" s="4">
        <v>3.5479470000000002</v>
      </c>
      <c r="U157" s="4">
        <v>0.17689299999999999</v>
      </c>
      <c r="V157" s="4">
        <v>0.33576499999999998</v>
      </c>
      <c r="W157" s="4">
        <v>0.24954200000000001</v>
      </c>
      <c r="X157" s="4">
        <v>19.833891999999999</v>
      </c>
      <c r="Y157" s="4">
        <v>0.79475000000000007</v>
      </c>
      <c r="Z157" s="4">
        <v>0</v>
      </c>
      <c r="AA157" s="4">
        <v>8.6386300000000009</v>
      </c>
      <c r="AB157" s="4">
        <v>2.9845250000000001</v>
      </c>
      <c r="AC157" s="5"/>
      <c r="AD157" s="4">
        <v>0.74721300000000002</v>
      </c>
      <c r="AE157" s="4">
        <v>1.761954</v>
      </c>
      <c r="AF157" s="4">
        <v>0.159992</v>
      </c>
      <c r="AG157" s="4">
        <v>0.51137699999999997</v>
      </c>
      <c r="AH157" s="4">
        <v>0.46856600000000004</v>
      </c>
      <c r="AI157" s="4">
        <v>1.192968</v>
      </c>
      <c r="AJ157" s="4">
        <v>27.240496</v>
      </c>
      <c r="AK157" s="4">
        <v>62.751351999999997</v>
      </c>
      <c r="AL157" s="4">
        <v>39.962332000000004</v>
      </c>
      <c r="AM157" s="4">
        <v>79.444727999999998</v>
      </c>
      <c r="AN157" s="4">
        <v>96.575176000000013</v>
      </c>
      <c r="AO157" s="4">
        <v>77.494810999999999</v>
      </c>
      <c r="AP157" s="4">
        <v>179.60030399999999</v>
      </c>
      <c r="AQ157" s="4">
        <v>182.84992000000003</v>
      </c>
      <c r="AR157" s="4">
        <v>68.850672000000003</v>
      </c>
      <c r="AS157" s="4">
        <v>105.13660800000001</v>
      </c>
      <c r="AT157" s="4">
        <v>203.841003</v>
      </c>
      <c r="AU157" s="4">
        <v>164.70076699999998</v>
      </c>
      <c r="AV157" s="4">
        <v>149.04680100000002</v>
      </c>
      <c r="AW157" s="4">
        <v>188.08515100000002</v>
      </c>
      <c r="AX157" s="5"/>
      <c r="AY157" s="5"/>
      <c r="AZ157" s="5"/>
      <c r="BA157" s="5"/>
      <c r="BC157" s="5"/>
    </row>
    <row r="158" spans="1:55" x14ac:dyDescent="0.2">
      <c r="A158" t="s">
        <v>446</v>
      </c>
      <c r="B158" t="s">
        <v>447</v>
      </c>
      <c r="C158" t="s">
        <v>448</v>
      </c>
      <c r="D158" s="4">
        <v>17.108362</v>
      </c>
      <c r="E158" s="4">
        <v>9.1930500000000013</v>
      </c>
      <c r="F158" s="4">
        <v>13.469061</v>
      </c>
      <c r="G158" s="4">
        <v>12.997701000000001</v>
      </c>
      <c r="H158" s="4">
        <v>6.2162600000000001</v>
      </c>
      <c r="I158" s="4">
        <v>0.15950700000000001</v>
      </c>
      <c r="J158" s="4">
        <v>7.0000000000000001E-3</v>
      </c>
      <c r="K158" s="4">
        <v>0.16942400000000002</v>
      </c>
      <c r="L158" s="4">
        <v>5.2796000000000003E-2</v>
      </c>
      <c r="M158" s="4">
        <v>2.6511E-2</v>
      </c>
      <c r="N158" s="4">
        <v>0.12528900000000001</v>
      </c>
      <c r="O158" s="4">
        <v>2.3312029999999999</v>
      </c>
      <c r="P158" s="4">
        <v>2.654083</v>
      </c>
      <c r="Q158" s="4">
        <v>7.3692489999999999</v>
      </c>
      <c r="R158" s="4">
        <v>5.6539000000000006E-2</v>
      </c>
      <c r="S158" s="4">
        <v>12.677985000000001</v>
      </c>
      <c r="T158" s="4">
        <v>31.290628000000002</v>
      </c>
      <c r="U158" s="4">
        <v>63.747920000000001</v>
      </c>
      <c r="V158" s="5"/>
      <c r="W158" s="4">
        <v>93.642576000000005</v>
      </c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4">
        <v>54.381556000000003</v>
      </c>
      <c r="AL158" s="4">
        <v>52.616284</v>
      </c>
      <c r="AM158" s="4">
        <v>59.030884</v>
      </c>
      <c r="AN158" s="4">
        <v>58.892063999999998</v>
      </c>
      <c r="AO158" s="4">
        <v>75.763328000000016</v>
      </c>
      <c r="AP158" s="4">
        <v>76.444763999999992</v>
      </c>
      <c r="AQ158" s="4">
        <v>88.646113999999997</v>
      </c>
      <c r="AR158" s="4">
        <v>107.38294</v>
      </c>
      <c r="AS158" s="4">
        <v>100.71538200000001</v>
      </c>
      <c r="AT158" s="4">
        <v>156.79231300000001</v>
      </c>
      <c r="AU158" s="4">
        <v>191.589215</v>
      </c>
      <c r="AV158" s="4">
        <v>197.70936399999999</v>
      </c>
      <c r="AW158" s="4">
        <v>218.062432</v>
      </c>
      <c r="AX158" s="4">
        <v>244.93424999999999</v>
      </c>
      <c r="AY158" s="5"/>
      <c r="AZ158" s="5"/>
      <c r="BA158" s="5"/>
      <c r="BC158" s="5"/>
    </row>
    <row r="159" spans="1:55" x14ac:dyDescent="0.2">
      <c r="A159" t="s">
        <v>449</v>
      </c>
      <c r="B159" t="s">
        <v>450</v>
      </c>
      <c r="C159" t="s">
        <v>451</v>
      </c>
      <c r="D159" s="4">
        <v>340.255424</v>
      </c>
      <c r="E159" s="4">
        <v>305.03353600000003</v>
      </c>
      <c r="F159" s="4">
        <v>180.96611200000001</v>
      </c>
      <c r="G159" s="4">
        <v>174.23680000000002</v>
      </c>
      <c r="H159" s="4">
        <v>160.68374400000002</v>
      </c>
      <c r="I159" s="4">
        <v>136.520128</v>
      </c>
      <c r="J159" s="4">
        <v>91.520384000000007</v>
      </c>
      <c r="K159" s="4">
        <v>104.53090399999999</v>
      </c>
      <c r="L159" s="4">
        <v>458.69299200000006</v>
      </c>
      <c r="M159" s="4">
        <v>977.52057600000001</v>
      </c>
      <c r="N159" s="4">
        <v>708.73599999999999</v>
      </c>
      <c r="O159" s="4">
        <v>854.548992</v>
      </c>
      <c r="P159" s="4">
        <v>985.572992</v>
      </c>
      <c r="Q159" s="4">
        <v>1737.5420160000001</v>
      </c>
      <c r="R159" s="4">
        <v>1961.52</v>
      </c>
      <c r="S159" s="4">
        <v>4826.8579840000002</v>
      </c>
      <c r="T159" s="4">
        <v>0</v>
      </c>
      <c r="U159" s="4">
        <v>0</v>
      </c>
      <c r="V159" s="5"/>
      <c r="W159" s="4">
        <v>5161.6501760000001</v>
      </c>
      <c r="X159" s="5"/>
      <c r="Y159" s="4">
        <v>5409.0982400000003</v>
      </c>
      <c r="Z159" s="4">
        <v>1378.8149760000001</v>
      </c>
      <c r="AA159" s="4">
        <v>746.14598400000011</v>
      </c>
      <c r="AB159" s="4">
        <v>611.17196799999999</v>
      </c>
      <c r="AC159" s="4">
        <v>763.80902400000002</v>
      </c>
      <c r="AD159" s="5"/>
      <c r="AE159" s="5"/>
      <c r="AF159" s="5"/>
      <c r="AG159" s="4">
        <v>1516.5320960000001</v>
      </c>
      <c r="AH159" s="5"/>
      <c r="AI159" s="5"/>
      <c r="AJ159" s="5"/>
      <c r="AK159" s="5"/>
      <c r="AL159" s="4">
        <v>1593.6751360000001</v>
      </c>
      <c r="AM159" s="4">
        <v>905.95475199999998</v>
      </c>
      <c r="AN159" s="4">
        <v>1277.3927679999999</v>
      </c>
      <c r="AO159" s="4">
        <v>864.21945600000004</v>
      </c>
      <c r="AP159" s="4">
        <v>732.89275600000008</v>
      </c>
      <c r="AQ159" s="4">
        <v>1260.077043</v>
      </c>
      <c r="AR159" s="4">
        <v>1730.9763370000001</v>
      </c>
      <c r="AS159" s="4">
        <v>3152.477793</v>
      </c>
      <c r="AT159" s="5"/>
      <c r="AU159" s="5"/>
      <c r="AV159" s="4">
        <v>2355.4902379999999</v>
      </c>
      <c r="AW159" s="4">
        <v>6376.5989350000009</v>
      </c>
      <c r="AX159" s="4">
        <v>5276.3424139999997</v>
      </c>
      <c r="AY159" s="5"/>
      <c r="AZ159" s="5"/>
      <c r="BA159" s="5"/>
      <c r="BC159" s="5"/>
    </row>
    <row r="160" spans="1:55" x14ac:dyDescent="0.2">
      <c r="A160" t="s">
        <v>452</v>
      </c>
      <c r="B160" t="s">
        <v>453</v>
      </c>
      <c r="C160" t="s">
        <v>454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C160" s="5"/>
    </row>
    <row r="161" spans="1:55" x14ac:dyDescent="0.2">
      <c r="A161" t="s">
        <v>455</v>
      </c>
      <c r="B161" t="s">
        <v>456</v>
      </c>
      <c r="C161" t="s">
        <v>457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C161" s="5"/>
    </row>
    <row r="162" spans="1:55" x14ac:dyDescent="0.2">
      <c r="A162" t="s">
        <v>460</v>
      </c>
      <c r="B162" t="s">
        <v>461</v>
      </c>
      <c r="C162" t="s">
        <v>462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C162" s="5"/>
    </row>
    <row r="163" spans="1:55" x14ac:dyDescent="0.2">
      <c r="A163" t="s">
        <v>463</v>
      </c>
      <c r="B163" t="s">
        <v>464</v>
      </c>
      <c r="C163" t="s">
        <v>465</v>
      </c>
      <c r="D163" s="4">
        <v>7.0209630000000001</v>
      </c>
      <c r="E163" s="4">
        <v>6.7557510000000001</v>
      </c>
      <c r="F163" s="4">
        <v>8.3604000000000003</v>
      </c>
      <c r="G163" s="4">
        <v>52.896268000000006</v>
      </c>
      <c r="H163" s="4">
        <v>7.3722979999999998</v>
      </c>
      <c r="I163" s="4">
        <v>7.0549999999999997</v>
      </c>
      <c r="J163" s="4">
        <v>7.9539620000000006</v>
      </c>
      <c r="K163" s="4">
        <v>25.888564000000002</v>
      </c>
      <c r="L163" s="4">
        <v>11.520866</v>
      </c>
      <c r="M163" s="4">
        <v>15.575925999999999</v>
      </c>
      <c r="N163" s="4">
        <v>12.588158</v>
      </c>
      <c r="O163" s="4">
        <v>11.244642000000001</v>
      </c>
      <c r="P163" s="4">
        <v>4.9990730000000001</v>
      </c>
      <c r="Q163" s="4">
        <v>5.4196230000000005</v>
      </c>
      <c r="R163" s="4">
        <v>9.711646</v>
      </c>
      <c r="S163" s="4">
        <v>7.2054859999999996</v>
      </c>
      <c r="T163" s="4">
        <v>6.0109340000000007</v>
      </c>
      <c r="U163" s="4">
        <v>8.0552250000000001</v>
      </c>
      <c r="V163" s="4">
        <v>5.6389580000000006</v>
      </c>
      <c r="W163" s="4">
        <v>4.9788750000000004</v>
      </c>
      <c r="X163" s="4">
        <v>6.7580980000000004</v>
      </c>
      <c r="Y163" s="4">
        <v>18.787830000000003</v>
      </c>
      <c r="Z163" s="4">
        <v>65.927852000000001</v>
      </c>
      <c r="AA163" s="4">
        <v>243.32627199999999</v>
      </c>
      <c r="AB163" s="5"/>
      <c r="AC163" s="5"/>
      <c r="AD163" s="4">
        <v>0</v>
      </c>
      <c r="AE163" s="4">
        <v>0</v>
      </c>
      <c r="AF163" s="4">
        <v>0</v>
      </c>
      <c r="AG163" s="4">
        <v>0</v>
      </c>
      <c r="AH163" s="4">
        <v>0</v>
      </c>
      <c r="AI163" s="4">
        <v>89.979880000000009</v>
      </c>
      <c r="AJ163" s="4">
        <v>117.215136</v>
      </c>
      <c r="AK163" s="4">
        <v>169.23254399999999</v>
      </c>
      <c r="AL163" s="4">
        <v>155.104704</v>
      </c>
      <c r="AM163" s="4">
        <v>186.97158400000001</v>
      </c>
      <c r="AN163" s="4">
        <v>208.78819200000001</v>
      </c>
      <c r="AO163" s="4">
        <v>172.04438400000001</v>
      </c>
      <c r="AP163" s="4">
        <v>167.11751999999998</v>
      </c>
      <c r="AQ163" s="4">
        <v>200.00341800000001</v>
      </c>
      <c r="AR163" s="4">
        <v>192.08148399999999</v>
      </c>
      <c r="AS163" s="4">
        <v>194.927863</v>
      </c>
      <c r="AT163" s="4">
        <v>249.672133</v>
      </c>
      <c r="AU163" s="4">
        <v>392.69870200000003</v>
      </c>
      <c r="AV163" s="4">
        <v>466.01297299999999</v>
      </c>
      <c r="AW163" s="4">
        <v>475.57549</v>
      </c>
      <c r="AX163" s="4">
        <v>420.23679600000003</v>
      </c>
      <c r="AY163" s="4">
        <v>265.27453000000003</v>
      </c>
      <c r="AZ163" s="5"/>
      <c r="BA163" s="5"/>
      <c r="BC163" s="5"/>
    </row>
    <row r="164" spans="1:55" x14ac:dyDescent="0.2">
      <c r="A164" t="s">
        <v>466</v>
      </c>
      <c r="B164" t="s">
        <v>467</v>
      </c>
      <c r="C164" t="s">
        <v>468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4">
        <v>0</v>
      </c>
      <c r="R164" s="4">
        <v>0</v>
      </c>
      <c r="S164" s="4">
        <v>392.24809600000003</v>
      </c>
      <c r="T164" s="4">
        <v>615.80300800000009</v>
      </c>
      <c r="U164" s="4">
        <v>522.67491200000006</v>
      </c>
      <c r="V164" s="4">
        <v>685.09350399999994</v>
      </c>
      <c r="W164" s="4">
        <v>833.79174400000011</v>
      </c>
      <c r="X164" s="4">
        <v>1004.363968</v>
      </c>
      <c r="Y164" s="4">
        <v>1280.205056</v>
      </c>
      <c r="Z164" s="4">
        <v>1008.784704</v>
      </c>
      <c r="AA164" s="4">
        <v>1089.92256</v>
      </c>
      <c r="AB164" s="4">
        <v>513.28208000000006</v>
      </c>
      <c r="AC164" s="4">
        <v>125.60982400000002</v>
      </c>
      <c r="AD164" s="4">
        <v>23.610756000000002</v>
      </c>
      <c r="AE164" s="4">
        <v>35.301292000000004</v>
      </c>
      <c r="AF164" s="4">
        <v>77.484176000000005</v>
      </c>
      <c r="AG164" s="4">
        <v>244.87976</v>
      </c>
      <c r="AH164" s="4">
        <v>370.68646400000006</v>
      </c>
      <c r="AI164" s="4">
        <v>472.37065600000005</v>
      </c>
      <c r="AJ164" s="4">
        <v>437.975392</v>
      </c>
      <c r="AK164" s="4">
        <v>336.22803200000004</v>
      </c>
      <c r="AL164" s="4">
        <v>554.93369600000005</v>
      </c>
      <c r="AM164" s="4">
        <v>558.50041599999997</v>
      </c>
      <c r="AN164" s="4">
        <v>460.86854399999999</v>
      </c>
      <c r="AO164" s="4">
        <v>368.63158400000003</v>
      </c>
      <c r="AP164" s="4">
        <v>410.65078399999999</v>
      </c>
      <c r="AQ164" s="4">
        <v>445.64136400000001</v>
      </c>
      <c r="AR164" s="4">
        <v>516.32742900000005</v>
      </c>
      <c r="AS164" s="4">
        <v>1274.4751650000001</v>
      </c>
      <c r="AT164" s="4">
        <v>504.54373100000004</v>
      </c>
      <c r="AU164" s="4">
        <v>673.93915400000003</v>
      </c>
      <c r="AV164" s="4">
        <v>476.40613500000001</v>
      </c>
      <c r="AW164" s="4">
        <v>648.21437000000003</v>
      </c>
      <c r="AX164" s="4">
        <v>1541.6457010000001</v>
      </c>
      <c r="AY164" s="5"/>
      <c r="AZ164" s="5"/>
      <c r="BA164" s="5"/>
      <c r="BC164" s="5"/>
    </row>
    <row r="165" spans="1:55" x14ac:dyDescent="0.2">
      <c r="A165" t="s">
        <v>469</v>
      </c>
      <c r="B165" t="s">
        <v>470</v>
      </c>
      <c r="C165" t="s">
        <v>471</v>
      </c>
      <c r="D165" s="4">
        <v>0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5"/>
      <c r="P165" s="4">
        <v>0</v>
      </c>
      <c r="Q165" s="4">
        <v>0</v>
      </c>
      <c r="R165" s="4">
        <v>9.8000000000000004E-2</v>
      </c>
      <c r="S165" s="4">
        <v>42.736000000000004</v>
      </c>
      <c r="T165" s="4">
        <v>175.69699199999999</v>
      </c>
      <c r="U165" s="4">
        <v>685.84902399999999</v>
      </c>
      <c r="V165" s="4">
        <v>436.29200000000003</v>
      </c>
      <c r="W165" s="4">
        <v>1527.0670080000002</v>
      </c>
      <c r="X165" s="4">
        <v>846.37400000000002</v>
      </c>
      <c r="Y165" s="4">
        <v>874.42100000000005</v>
      </c>
      <c r="Z165" s="4">
        <v>720.47302400000001</v>
      </c>
      <c r="AA165" s="4">
        <v>554.78200000000004</v>
      </c>
      <c r="AB165" s="4">
        <v>132.32599999999999</v>
      </c>
      <c r="AC165" s="4">
        <v>32.893999999999998</v>
      </c>
      <c r="AD165" s="4">
        <v>38.497999999999998</v>
      </c>
      <c r="AE165" s="4">
        <v>21.509</v>
      </c>
      <c r="AF165" s="4">
        <v>15.596</v>
      </c>
      <c r="AG165" s="4">
        <v>18.413</v>
      </c>
      <c r="AH165" s="4">
        <v>9.6739999999999995</v>
      </c>
      <c r="AI165" s="4">
        <v>161.85400000000001</v>
      </c>
      <c r="AJ165" s="5"/>
      <c r="AK165" s="4">
        <v>207.475008</v>
      </c>
      <c r="AL165" s="4">
        <v>16.968</v>
      </c>
      <c r="AM165" s="4">
        <v>7.0339999999999998</v>
      </c>
      <c r="AN165" s="4">
        <v>7.17</v>
      </c>
      <c r="AO165" s="4">
        <v>40.480000000000004</v>
      </c>
      <c r="AP165" s="4">
        <v>24.7</v>
      </c>
      <c r="AQ165" s="4">
        <v>5.5890000000000004</v>
      </c>
      <c r="AR165" s="4">
        <v>13.861000000000001</v>
      </c>
      <c r="AS165" s="4">
        <v>15.367000000000001</v>
      </c>
      <c r="AT165" s="4">
        <v>23.732250000000001</v>
      </c>
      <c r="AU165" s="4">
        <v>22.251420000000003</v>
      </c>
      <c r="AV165" s="4">
        <v>127.938</v>
      </c>
      <c r="AW165" s="4">
        <v>18.113</v>
      </c>
      <c r="AX165" s="4">
        <v>19.190999999999999</v>
      </c>
      <c r="AY165" s="5"/>
      <c r="AZ165" s="5"/>
      <c r="BA165" s="5"/>
      <c r="BC165" s="5"/>
    </row>
    <row r="166" spans="1:55" x14ac:dyDescent="0.2">
      <c r="A166" t="s">
        <v>472</v>
      </c>
      <c r="B166" t="s">
        <v>473</v>
      </c>
      <c r="C166" t="s">
        <v>474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C166" s="5"/>
    </row>
    <row r="167" spans="1:55" x14ac:dyDescent="0.2">
      <c r="A167" t="s">
        <v>475</v>
      </c>
      <c r="B167" t="s">
        <v>476</v>
      </c>
      <c r="C167" t="s">
        <v>477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4">
        <v>0</v>
      </c>
      <c r="AQ167" s="4">
        <v>0</v>
      </c>
      <c r="AR167" s="4">
        <v>0</v>
      </c>
      <c r="AS167" s="4">
        <v>0</v>
      </c>
      <c r="AT167" s="4">
        <v>0</v>
      </c>
      <c r="AU167" s="4">
        <v>0</v>
      </c>
      <c r="AV167" s="4">
        <v>0</v>
      </c>
      <c r="AW167" s="4">
        <v>1067.3603160000002</v>
      </c>
      <c r="AX167" s="5"/>
      <c r="AY167" s="5"/>
      <c r="AZ167" s="5"/>
      <c r="BA167" s="5"/>
      <c r="BC167" s="5"/>
    </row>
    <row r="168" spans="1:55" x14ac:dyDescent="0.2">
      <c r="A168" t="s">
        <v>478</v>
      </c>
      <c r="B168" t="s">
        <v>479</v>
      </c>
      <c r="C168" t="s">
        <v>480</v>
      </c>
      <c r="D168" s="4">
        <v>2.9821130000000005</v>
      </c>
      <c r="E168" s="4">
        <v>4.4283390000000002</v>
      </c>
      <c r="F168" s="4">
        <v>4.4479669999999993</v>
      </c>
      <c r="G168" s="4">
        <v>3.0745170000000002</v>
      </c>
      <c r="H168" s="4">
        <v>4.0844630000000004</v>
      </c>
      <c r="I168" s="4">
        <v>4.1940960000000009</v>
      </c>
      <c r="J168" s="4">
        <v>4.9604600000000003</v>
      </c>
      <c r="K168" s="4">
        <v>4.4183820000000003</v>
      </c>
      <c r="L168" s="4">
        <v>4.9714239999999998</v>
      </c>
      <c r="M168" s="4">
        <v>51.126220000000004</v>
      </c>
      <c r="N168" s="4">
        <v>68.815032000000002</v>
      </c>
      <c r="O168" s="4">
        <v>6.5829570000000004</v>
      </c>
      <c r="P168" s="4">
        <v>13.424949000000002</v>
      </c>
      <c r="Q168" s="4">
        <v>49.542816000000002</v>
      </c>
      <c r="R168" s="4">
        <v>47.577487999999995</v>
      </c>
      <c r="S168" s="4">
        <v>3.7182580000000005</v>
      </c>
      <c r="T168" s="4">
        <v>3.4627240000000001</v>
      </c>
      <c r="U168" s="4">
        <v>4.8469660000000001</v>
      </c>
      <c r="V168" s="4">
        <v>5.0897790000000009</v>
      </c>
      <c r="W168" s="4">
        <v>4.8094080000000003</v>
      </c>
      <c r="X168" s="4">
        <v>8.4143489999999996</v>
      </c>
      <c r="Y168" s="4">
        <v>9.5482110000000002</v>
      </c>
      <c r="Z168" s="4">
        <v>5.8639040000000007</v>
      </c>
      <c r="AA168" s="4">
        <v>6.9738800000000003</v>
      </c>
      <c r="AB168" s="4">
        <v>9.1612980000000004</v>
      </c>
      <c r="AC168" s="4">
        <v>7.0383270000000007</v>
      </c>
      <c r="AD168" s="4">
        <v>3.519908</v>
      </c>
      <c r="AE168" s="4">
        <v>3.5524360000000001</v>
      </c>
      <c r="AF168" s="4">
        <v>4.4459239999999998</v>
      </c>
      <c r="AG168" s="4">
        <v>5.2238100000000003</v>
      </c>
      <c r="AH168" s="4">
        <v>5.7395420000000001</v>
      </c>
      <c r="AI168" s="4">
        <v>62.681624000000006</v>
      </c>
      <c r="AJ168" s="4">
        <v>161.68491200000003</v>
      </c>
      <c r="AK168" s="4">
        <v>24.775212</v>
      </c>
      <c r="AL168" s="4">
        <v>15.847664000000002</v>
      </c>
      <c r="AM168" s="4">
        <v>132.046952</v>
      </c>
      <c r="AN168" s="4">
        <v>421.57238400000006</v>
      </c>
      <c r="AO168" s="4">
        <v>295.80457799999999</v>
      </c>
      <c r="AP168" s="4">
        <v>187.70633600000002</v>
      </c>
      <c r="AQ168" s="4">
        <v>108.844864</v>
      </c>
      <c r="AR168" s="4">
        <v>218.89459200000002</v>
      </c>
      <c r="AS168" s="4">
        <v>666.37477699999999</v>
      </c>
      <c r="AT168" s="5"/>
      <c r="AU168" s="4">
        <v>623.24606200000005</v>
      </c>
      <c r="AV168" s="4">
        <v>657.65123800000003</v>
      </c>
      <c r="AW168" s="4">
        <v>802.16525100000001</v>
      </c>
      <c r="AX168" s="4">
        <v>1009.973424</v>
      </c>
      <c r="AY168" s="5"/>
      <c r="AZ168" s="5"/>
      <c r="BA168" s="5"/>
      <c r="BC168" s="5"/>
    </row>
    <row r="169" spans="1:55" x14ac:dyDescent="0.2">
      <c r="A169" t="s">
        <v>481</v>
      </c>
      <c r="B169" t="s">
        <v>482</v>
      </c>
      <c r="C169" t="s">
        <v>483</v>
      </c>
      <c r="D169" s="5"/>
      <c r="E169" s="5"/>
      <c r="F169" s="5"/>
      <c r="G169" s="5"/>
      <c r="H169" s="5"/>
      <c r="I169" s="5"/>
      <c r="J169" s="5"/>
      <c r="K169" s="5"/>
      <c r="L169" s="5"/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5"/>
      <c r="T169" s="5"/>
      <c r="U169" s="5"/>
      <c r="V169" s="5"/>
      <c r="W169" s="4">
        <v>81.828000000000003</v>
      </c>
      <c r="X169" s="4">
        <v>81.529312000000004</v>
      </c>
      <c r="Y169" s="4">
        <v>80.198512000000008</v>
      </c>
      <c r="Z169" s="4">
        <v>77.974816000000004</v>
      </c>
      <c r="AA169" s="4">
        <v>58.218172000000003</v>
      </c>
      <c r="AB169" s="4">
        <v>99.438384000000013</v>
      </c>
      <c r="AC169" s="4">
        <v>0</v>
      </c>
      <c r="AD169" s="4">
        <v>0</v>
      </c>
      <c r="AE169" s="4">
        <v>201.266592</v>
      </c>
      <c r="AF169" s="4">
        <v>1026.641024</v>
      </c>
      <c r="AG169" s="5"/>
      <c r="AH169" s="5"/>
      <c r="AI169" s="5"/>
      <c r="AJ169" s="5"/>
      <c r="AK169" s="5"/>
      <c r="AL169" s="5"/>
      <c r="AM169" s="5"/>
      <c r="AN169" s="4">
        <v>1407.68128</v>
      </c>
      <c r="AO169" s="5"/>
      <c r="AP169" s="4">
        <v>442.40937600000001</v>
      </c>
      <c r="AQ169" s="4">
        <v>2523.7113119999999</v>
      </c>
      <c r="AR169" s="4">
        <v>537.83199999999999</v>
      </c>
      <c r="AS169" s="4">
        <v>1421.5920000000001</v>
      </c>
      <c r="AT169" s="4">
        <v>217.56492000000003</v>
      </c>
      <c r="AU169" s="5"/>
      <c r="AV169" s="5"/>
      <c r="AW169" s="5"/>
      <c r="AX169" s="5"/>
      <c r="AY169" s="5"/>
      <c r="AZ169" s="5"/>
      <c r="BA169" s="5"/>
      <c r="BC169" s="5"/>
    </row>
    <row r="170" spans="1:55" x14ac:dyDescent="0.2">
      <c r="A170" t="s">
        <v>484</v>
      </c>
      <c r="B170" t="s">
        <v>485</v>
      </c>
      <c r="C170" t="s">
        <v>486</v>
      </c>
      <c r="D170" s="4">
        <v>0.92410000000000003</v>
      </c>
      <c r="E170" s="4">
        <v>0.64160000000000006</v>
      </c>
      <c r="F170" s="4">
        <v>0.51369799999999999</v>
      </c>
      <c r="G170" s="4">
        <v>0.61282400000000004</v>
      </c>
      <c r="H170" s="4">
        <v>7.5735850000000005</v>
      </c>
      <c r="I170" s="4">
        <v>34.713020000000007</v>
      </c>
      <c r="J170" s="4">
        <v>8.8009250000000012</v>
      </c>
      <c r="K170" s="4">
        <v>0.68272500000000003</v>
      </c>
      <c r="L170" s="4">
        <v>3.5617990000000002</v>
      </c>
      <c r="M170" s="4">
        <v>1.0946479999999998</v>
      </c>
      <c r="N170" s="4">
        <v>0.78588599999999997</v>
      </c>
      <c r="O170" s="4">
        <v>1.049336</v>
      </c>
      <c r="P170" s="4">
        <v>0.72275300000000009</v>
      </c>
      <c r="Q170" s="4">
        <v>0.48884300000000003</v>
      </c>
      <c r="R170" s="4">
        <v>0.44435399999999997</v>
      </c>
      <c r="S170" s="4">
        <v>4.5300600000000006</v>
      </c>
      <c r="T170" s="4">
        <v>58.377960000000002</v>
      </c>
      <c r="U170" s="4">
        <v>60.922592000000009</v>
      </c>
      <c r="V170" s="4">
        <v>119.53928000000001</v>
      </c>
      <c r="W170" s="4">
        <v>123.56704800000001</v>
      </c>
      <c r="X170" s="4">
        <v>158.67812799999999</v>
      </c>
      <c r="Y170" s="4">
        <v>100.39731200000001</v>
      </c>
      <c r="Z170" s="4">
        <v>84.038839999999993</v>
      </c>
      <c r="AA170" s="4">
        <v>122.33361600000001</v>
      </c>
      <c r="AB170" s="4">
        <v>89.505616000000018</v>
      </c>
      <c r="AC170" s="4">
        <v>1.9087989999999999</v>
      </c>
      <c r="AD170" s="4">
        <v>3.8167020000000003</v>
      </c>
      <c r="AE170" s="4">
        <v>2.7288229999999998</v>
      </c>
      <c r="AF170" s="4">
        <v>1.924058</v>
      </c>
      <c r="AG170" s="4">
        <v>1.543979</v>
      </c>
      <c r="AH170" s="4">
        <v>1.782057</v>
      </c>
      <c r="AI170" s="4">
        <v>1.7352830000000001</v>
      </c>
      <c r="AJ170" s="4">
        <v>2.1305520000000002</v>
      </c>
      <c r="AK170" s="4">
        <v>1.781185</v>
      </c>
      <c r="AL170" s="4">
        <v>2.304697</v>
      </c>
      <c r="AM170" s="4">
        <v>4.3280219999999998</v>
      </c>
      <c r="AN170" s="4">
        <v>7.8823040000000004</v>
      </c>
      <c r="AO170" s="4">
        <v>4.7736470000000004</v>
      </c>
      <c r="AP170" s="4">
        <v>28.472477999999999</v>
      </c>
      <c r="AQ170" s="4">
        <v>25.05078</v>
      </c>
      <c r="AR170" s="4">
        <v>0</v>
      </c>
      <c r="AS170" s="4">
        <v>127.410461</v>
      </c>
      <c r="AT170" s="4">
        <v>130.758015</v>
      </c>
      <c r="AU170" s="4">
        <v>98.646926000000008</v>
      </c>
      <c r="AV170" s="4">
        <v>142.19826999999998</v>
      </c>
      <c r="AW170" s="4">
        <v>145.29278500000001</v>
      </c>
      <c r="AX170" s="4">
        <v>177.02594700000003</v>
      </c>
      <c r="AY170" s="5"/>
      <c r="AZ170" s="5"/>
      <c r="BA170" s="5"/>
      <c r="BC170" s="5"/>
    </row>
    <row r="171" spans="1:55" x14ac:dyDescent="0.2">
      <c r="A171" t="s">
        <v>487</v>
      </c>
      <c r="B171" t="s">
        <v>488</v>
      </c>
      <c r="C171" t="s">
        <v>489</v>
      </c>
      <c r="D171" s="4">
        <v>23.479996</v>
      </c>
      <c r="E171" s="4">
        <v>13.340946000000001</v>
      </c>
      <c r="F171" s="4">
        <v>24.656179999999999</v>
      </c>
      <c r="G171" s="4">
        <v>60.328248000000002</v>
      </c>
      <c r="H171" s="4">
        <v>157.29425599999999</v>
      </c>
      <c r="I171" s="4">
        <v>99.876919999999998</v>
      </c>
      <c r="J171" s="4">
        <v>27.870824000000002</v>
      </c>
      <c r="K171" s="4">
        <v>12.091402</v>
      </c>
      <c r="L171" s="4">
        <v>11.347961999999999</v>
      </c>
      <c r="M171" s="4">
        <v>9.4102379999999997</v>
      </c>
      <c r="N171" s="4">
        <v>2.5496379999999998</v>
      </c>
      <c r="O171" s="4">
        <v>5.7383220000000001</v>
      </c>
      <c r="P171" s="4">
        <v>5.0723180000000001</v>
      </c>
      <c r="Q171" s="4">
        <v>4.428687</v>
      </c>
      <c r="R171" s="4">
        <v>82.684400999999994</v>
      </c>
      <c r="S171" s="4">
        <v>6.8853930000000005</v>
      </c>
      <c r="T171" s="4">
        <v>1.5003120000000001</v>
      </c>
      <c r="U171" s="4">
        <v>1.368522</v>
      </c>
      <c r="V171" s="4">
        <v>0.34907199999999999</v>
      </c>
      <c r="W171" s="5"/>
      <c r="X171" s="4">
        <v>3.9777060000000004</v>
      </c>
      <c r="Y171" s="4">
        <v>10.300759000000001</v>
      </c>
      <c r="Z171" s="4">
        <v>7.6338749999999997</v>
      </c>
      <c r="AA171" s="4">
        <v>10.373654</v>
      </c>
      <c r="AB171" s="4">
        <v>5.3071810000000008</v>
      </c>
      <c r="AC171" s="4">
        <v>0</v>
      </c>
      <c r="AD171" s="4">
        <v>5.5094609999999999</v>
      </c>
      <c r="AE171" s="4">
        <v>0</v>
      </c>
      <c r="AF171" s="4">
        <v>0</v>
      </c>
      <c r="AG171" s="4">
        <v>0</v>
      </c>
      <c r="AH171" s="4">
        <v>16.818624</v>
      </c>
      <c r="AI171" s="4">
        <v>7.6810479999999997</v>
      </c>
      <c r="AJ171" s="4">
        <v>61.607804000000002</v>
      </c>
      <c r="AK171" s="4">
        <v>777.38220799999999</v>
      </c>
      <c r="AL171" s="4">
        <v>377.478208</v>
      </c>
      <c r="AM171" s="4">
        <v>678.91347200000007</v>
      </c>
      <c r="AN171" s="4">
        <v>52.827316000000003</v>
      </c>
      <c r="AO171" s="4">
        <v>36.501550999999999</v>
      </c>
      <c r="AP171" s="4">
        <v>59.611220000000003</v>
      </c>
      <c r="AQ171" s="4">
        <v>35.235548000000001</v>
      </c>
      <c r="AR171" s="4">
        <v>33.661864000000001</v>
      </c>
      <c r="AS171" s="4">
        <v>41.421092000000002</v>
      </c>
      <c r="AT171" s="4">
        <v>36.253279000000006</v>
      </c>
      <c r="AU171" s="4">
        <v>39.985536000000003</v>
      </c>
      <c r="AV171" s="4">
        <v>79.635587999999998</v>
      </c>
      <c r="AW171" s="5"/>
      <c r="AX171" s="5"/>
      <c r="AY171" s="5"/>
      <c r="AZ171" s="5"/>
      <c r="BA171" s="5"/>
      <c r="BC171" s="5"/>
    </row>
    <row r="172" spans="1:55" x14ac:dyDescent="0.2">
      <c r="A172" t="s">
        <v>490</v>
      </c>
      <c r="B172" t="s">
        <v>491</v>
      </c>
      <c r="C172" t="s">
        <v>492</v>
      </c>
      <c r="D172" s="4">
        <v>6.8854730000000002</v>
      </c>
      <c r="E172" s="4">
        <v>36.081296000000002</v>
      </c>
      <c r="F172" s="4">
        <v>158.63020800000001</v>
      </c>
      <c r="G172" s="4">
        <v>82.501728</v>
      </c>
      <c r="H172" s="4">
        <v>66.73960000000001</v>
      </c>
      <c r="I172" s="4">
        <v>117.586624</v>
      </c>
      <c r="J172" s="4">
        <v>44.161284000000002</v>
      </c>
      <c r="K172" s="4">
        <v>27.512914000000002</v>
      </c>
      <c r="L172" s="4">
        <v>15.644321</v>
      </c>
      <c r="M172" s="4">
        <v>15.552267000000001</v>
      </c>
      <c r="N172" s="4">
        <v>12.978281000000001</v>
      </c>
      <c r="O172" s="4">
        <v>7.8351190000000006</v>
      </c>
      <c r="P172" s="4">
        <v>8.7683000000000018</v>
      </c>
      <c r="Q172" s="4">
        <v>14.580021</v>
      </c>
      <c r="R172" s="4">
        <v>8.731033</v>
      </c>
      <c r="S172" s="4">
        <v>16.850776000000003</v>
      </c>
      <c r="T172" s="4">
        <v>7.3293340000000002</v>
      </c>
      <c r="U172" s="4">
        <v>21.026670000000003</v>
      </c>
      <c r="V172" s="4">
        <v>28.773492000000001</v>
      </c>
      <c r="W172" s="4">
        <v>11.380987000000001</v>
      </c>
      <c r="X172" s="5"/>
      <c r="Y172" s="4">
        <v>9.4047049999999999</v>
      </c>
      <c r="Z172" s="4">
        <v>1.266729</v>
      </c>
      <c r="AA172" s="4">
        <v>0.73587500000000006</v>
      </c>
      <c r="AB172" s="4">
        <v>14.033062000000001</v>
      </c>
      <c r="AC172" s="4">
        <v>289.18199800000002</v>
      </c>
      <c r="AD172" s="4">
        <v>122.89590400000002</v>
      </c>
      <c r="AE172" s="4">
        <v>389.20348799999999</v>
      </c>
      <c r="AF172" s="4">
        <v>1046.660644</v>
      </c>
      <c r="AG172" s="4">
        <v>259.54524800000002</v>
      </c>
      <c r="AH172" s="4">
        <v>1467.839232</v>
      </c>
      <c r="AI172" s="4">
        <v>745.69407999999999</v>
      </c>
      <c r="AJ172" s="4">
        <v>696.467264</v>
      </c>
      <c r="AK172" s="4">
        <v>1452.7402239999999</v>
      </c>
      <c r="AL172" s="4">
        <v>2572.0573440000003</v>
      </c>
      <c r="AM172" s="4">
        <v>1967.9658240000001</v>
      </c>
      <c r="AN172" s="4">
        <v>338.36902400000002</v>
      </c>
      <c r="AO172" s="4">
        <v>383.15123200000005</v>
      </c>
      <c r="AP172" s="4">
        <v>1022.461489</v>
      </c>
      <c r="AQ172" s="4">
        <v>2329.2116690000003</v>
      </c>
      <c r="AR172" s="4">
        <v>558.03236400000003</v>
      </c>
      <c r="AS172" s="4">
        <v>95.382976999999997</v>
      </c>
      <c r="AT172" s="4">
        <v>30.182103999999999</v>
      </c>
      <c r="AU172" s="4">
        <v>156.66167800000002</v>
      </c>
      <c r="AV172" s="4">
        <v>213.24460000000002</v>
      </c>
      <c r="AW172" s="4">
        <v>102.68457400000001</v>
      </c>
      <c r="AX172" s="4">
        <v>48.523442000000003</v>
      </c>
      <c r="AY172" s="5"/>
      <c r="AZ172" s="5"/>
      <c r="BA172" s="5"/>
      <c r="BC172" s="5"/>
    </row>
    <row r="173" spans="1:55" x14ac:dyDescent="0.2">
      <c r="A173" t="s">
        <v>493</v>
      </c>
      <c r="B173" t="s">
        <v>494</v>
      </c>
      <c r="C173" t="s">
        <v>495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C173" s="5"/>
    </row>
    <row r="174" spans="1:55" x14ac:dyDescent="0.2">
      <c r="A174" t="s">
        <v>496</v>
      </c>
      <c r="B174" t="s">
        <v>497</v>
      </c>
      <c r="C174" t="s">
        <v>498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4">
        <v>15.625999999999999</v>
      </c>
      <c r="AA174" s="5"/>
      <c r="AB174" s="5"/>
      <c r="AC174" s="4">
        <v>138.02500000000001</v>
      </c>
      <c r="AD174" s="4">
        <v>75.635000000000005</v>
      </c>
      <c r="AE174" s="4">
        <v>76.838000000000008</v>
      </c>
      <c r="AF174" s="4">
        <v>35.448999999999998</v>
      </c>
      <c r="AG174" s="4">
        <v>0</v>
      </c>
      <c r="AH174" s="4">
        <v>44.261116000000001</v>
      </c>
      <c r="AI174" s="4">
        <v>24.930123999999999</v>
      </c>
      <c r="AJ174" s="4">
        <v>20.164999999999999</v>
      </c>
      <c r="AK174" s="4">
        <v>78.857896000000011</v>
      </c>
      <c r="AL174" s="4">
        <v>92.806280000000001</v>
      </c>
      <c r="AM174" s="4">
        <v>295.85513600000002</v>
      </c>
      <c r="AN174" s="4">
        <v>626.37811199999999</v>
      </c>
      <c r="AO174" s="4">
        <v>725.55044000000009</v>
      </c>
      <c r="AP174" s="4">
        <v>943.86124800000005</v>
      </c>
      <c r="AQ174" s="4">
        <v>597.11840000000007</v>
      </c>
      <c r="AR174" s="4">
        <v>720.58739200000002</v>
      </c>
      <c r="AS174" s="4">
        <v>785.93772799999999</v>
      </c>
      <c r="AT174" s="4">
        <v>559.97130800000002</v>
      </c>
      <c r="AU174" s="4">
        <v>480.59547200000003</v>
      </c>
      <c r="AV174" s="4">
        <v>294.86814500000003</v>
      </c>
      <c r="AW174" s="4">
        <v>621.6243760000001</v>
      </c>
      <c r="AX174" s="4">
        <v>1009.377715</v>
      </c>
      <c r="AY174" s="5"/>
      <c r="AZ174" s="5"/>
      <c r="BA174" s="5"/>
      <c r="BC174" s="5"/>
    </row>
    <row r="175" spans="1:55" x14ac:dyDescent="0.2">
      <c r="A175" t="s">
        <v>499</v>
      </c>
      <c r="B175" t="s">
        <v>500</v>
      </c>
      <c r="C175" t="s">
        <v>501</v>
      </c>
      <c r="D175" s="4">
        <v>1.0833020000000002</v>
      </c>
      <c r="E175" s="4">
        <v>0.64449800000000002</v>
      </c>
      <c r="F175" s="4">
        <v>0.89131800000000005</v>
      </c>
      <c r="G175" s="4">
        <v>0.80905199999999999</v>
      </c>
      <c r="H175" s="4">
        <v>0.91487099999999999</v>
      </c>
      <c r="I175" s="4">
        <v>1.9502520000000001</v>
      </c>
      <c r="J175" s="4">
        <v>1.995039</v>
      </c>
      <c r="K175" s="4">
        <v>1.7542599999999999</v>
      </c>
      <c r="L175" s="4">
        <v>8.9113089999999993</v>
      </c>
      <c r="M175" s="4">
        <v>100.83456</v>
      </c>
      <c r="N175" s="4">
        <v>5.1146720000000006</v>
      </c>
      <c r="O175" s="4">
        <v>46.826448000000006</v>
      </c>
      <c r="P175" s="4">
        <v>12.063154000000001</v>
      </c>
      <c r="Q175" s="4">
        <v>1.5880840000000001</v>
      </c>
      <c r="R175" s="4">
        <v>45.493208000000003</v>
      </c>
      <c r="S175" s="4">
        <v>148.39511999999999</v>
      </c>
      <c r="T175" s="4">
        <v>64.281071999999995</v>
      </c>
      <c r="U175" s="4">
        <v>95.788015999999999</v>
      </c>
      <c r="V175" s="4">
        <v>220.93912</v>
      </c>
      <c r="W175" s="4">
        <v>325.12668800000006</v>
      </c>
      <c r="X175" s="4">
        <v>708.89945599999999</v>
      </c>
      <c r="Y175" s="4">
        <v>299.56009600000004</v>
      </c>
      <c r="Z175" s="4">
        <v>10.154346</v>
      </c>
      <c r="AA175" s="4">
        <v>3.8702840000000003</v>
      </c>
      <c r="AB175" s="4">
        <v>164.737808</v>
      </c>
      <c r="AC175" s="4">
        <v>106.138768</v>
      </c>
      <c r="AD175" s="4">
        <v>5.6503030000000001</v>
      </c>
      <c r="AE175" s="4">
        <v>9.4711110000000005</v>
      </c>
      <c r="AF175" s="4">
        <v>7.375947</v>
      </c>
      <c r="AG175" s="4">
        <v>10.091353999999999</v>
      </c>
      <c r="AH175" s="4">
        <v>3.1391680000000002</v>
      </c>
      <c r="AI175" s="4">
        <v>4.8253360000000001</v>
      </c>
      <c r="AJ175" s="4">
        <v>2.9109740000000004</v>
      </c>
      <c r="AK175" s="4">
        <v>13.037795000000001</v>
      </c>
      <c r="AL175" s="4">
        <v>131.76737599999998</v>
      </c>
      <c r="AM175" s="4">
        <v>911.65888000000007</v>
      </c>
      <c r="AN175" s="4">
        <v>1330.9401599999999</v>
      </c>
      <c r="AO175" s="4">
        <v>1453.11283</v>
      </c>
      <c r="AP175" s="4">
        <v>2000.1057210000001</v>
      </c>
      <c r="AQ175" s="4">
        <v>2432.4277290000005</v>
      </c>
      <c r="AR175" s="4">
        <v>1502.8444770000001</v>
      </c>
      <c r="AS175" s="4">
        <v>1336.101758</v>
      </c>
      <c r="AT175" s="4">
        <v>1141.5374630000001</v>
      </c>
      <c r="AU175" s="4">
        <v>734.41359999999997</v>
      </c>
      <c r="AV175" s="4">
        <v>526.30621499999995</v>
      </c>
      <c r="AW175" s="4">
        <v>388.00279999999998</v>
      </c>
      <c r="AX175" s="4">
        <v>228.66847099999998</v>
      </c>
      <c r="AY175" s="5"/>
      <c r="AZ175" s="5"/>
      <c r="BA175" s="5"/>
      <c r="BC175" s="5"/>
    </row>
    <row r="176" spans="1:55" x14ac:dyDescent="0.2">
      <c r="A176" t="s">
        <v>502</v>
      </c>
      <c r="B176" t="s">
        <v>503</v>
      </c>
      <c r="C176" t="s">
        <v>504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C176" s="5"/>
    </row>
    <row r="177" spans="1:55" x14ac:dyDescent="0.2">
      <c r="A177" t="s">
        <v>505</v>
      </c>
      <c r="B177" t="s">
        <v>506</v>
      </c>
      <c r="C177" t="s">
        <v>507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4">
        <v>17.435500000000001</v>
      </c>
      <c r="O177" s="4">
        <v>41.408000000000001</v>
      </c>
      <c r="P177" s="4">
        <v>91.736816000000005</v>
      </c>
      <c r="Q177" s="4">
        <v>1.8574370000000002</v>
      </c>
      <c r="R177" s="4">
        <v>225.39217600000001</v>
      </c>
      <c r="S177" s="4">
        <v>262.01931200000001</v>
      </c>
      <c r="T177" s="4">
        <v>246.40782400000001</v>
      </c>
      <c r="U177" s="4">
        <v>143.83630400000001</v>
      </c>
      <c r="V177" s="4">
        <v>208.94507200000001</v>
      </c>
      <c r="W177" s="4">
        <v>344.67945600000002</v>
      </c>
      <c r="X177" s="4">
        <v>510.48297600000001</v>
      </c>
      <c r="Y177" s="4">
        <v>210.21158400000002</v>
      </c>
      <c r="Z177" s="4">
        <v>67.954127999999997</v>
      </c>
      <c r="AA177" s="4">
        <v>58.841876000000006</v>
      </c>
      <c r="AB177" s="5"/>
      <c r="AC177" s="5"/>
      <c r="AD177" s="4">
        <v>81.141272000000001</v>
      </c>
      <c r="AE177" s="4">
        <v>132.86088000000001</v>
      </c>
      <c r="AF177" s="4">
        <v>227.96609599999999</v>
      </c>
      <c r="AG177" s="4">
        <v>94.768512000000001</v>
      </c>
      <c r="AH177" s="4">
        <v>291.72809600000005</v>
      </c>
      <c r="AI177" s="4">
        <v>526.30633599999999</v>
      </c>
      <c r="AJ177" s="4">
        <v>516.91120000000001</v>
      </c>
      <c r="AK177" s="4">
        <v>440.86515200000002</v>
      </c>
      <c r="AL177" s="4">
        <v>157.519328</v>
      </c>
      <c r="AM177" s="5"/>
      <c r="AN177" s="4">
        <v>195.26008000000002</v>
      </c>
      <c r="AO177" s="4">
        <v>315.44377600000001</v>
      </c>
      <c r="AP177" s="4">
        <v>346.15622400000001</v>
      </c>
      <c r="AQ177" s="4">
        <v>180.93752000000001</v>
      </c>
      <c r="AR177" s="4">
        <v>480.89792</v>
      </c>
      <c r="AS177" s="4">
        <v>310.53216800000001</v>
      </c>
      <c r="AT177" s="4">
        <v>733.84811000000002</v>
      </c>
      <c r="AU177" s="4">
        <v>3041.1042740000003</v>
      </c>
      <c r="AV177" s="4">
        <v>1752.7463970000001</v>
      </c>
      <c r="AW177" s="4">
        <v>2593.9131510000002</v>
      </c>
      <c r="AX177" s="4">
        <v>3928.9037149999999</v>
      </c>
      <c r="AY177" s="5"/>
      <c r="AZ177" s="5"/>
      <c r="BA177" s="5"/>
      <c r="BC177" s="5"/>
    </row>
    <row r="178" spans="1:55" x14ac:dyDescent="0.2">
      <c r="A178" t="s">
        <v>694</v>
      </c>
      <c r="B178" t="s">
        <v>695</v>
      </c>
      <c r="C178" t="s">
        <v>696</v>
      </c>
      <c r="D178" s="5"/>
      <c r="E178" s="5"/>
      <c r="F178" s="5"/>
      <c r="G178" s="5"/>
      <c r="H178" s="4">
        <v>112.35054400000001</v>
      </c>
      <c r="I178" s="4">
        <v>119.589808</v>
      </c>
      <c r="J178" s="4">
        <v>119.64296800000001</v>
      </c>
      <c r="K178" s="4">
        <v>141.89864000000003</v>
      </c>
      <c r="L178" s="4">
        <v>164.30899199999999</v>
      </c>
      <c r="M178" s="4">
        <v>120.52288</v>
      </c>
      <c r="N178" s="4">
        <v>129.98350400000001</v>
      </c>
      <c r="O178" s="4">
        <v>158.90966399999999</v>
      </c>
      <c r="P178" s="4">
        <v>216.56776000000002</v>
      </c>
      <c r="Q178" s="4">
        <v>140.93131200000002</v>
      </c>
      <c r="R178" s="4">
        <v>167.34753599999999</v>
      </c>
      <c r="S178" s="4">
        <v>110.739048</v>
      </c>
      <c r="T178" s="5"/>
      <c r="U178" s="4">
        <v>149.59891200000001</v>
      </c>
      <c r="V178" s="4">
        <v>181.71464000000003</v>
      </c>
      <c r="W178" s="4">
        <v>129.92618400000001</v>
      </c>
      <c r="X178" s="4">
        <v>184.62780799999999</v>
      </c>
      <c r="Y178" s="4">
        <v>212.109904</v>
      </c>
      <c r="Z178" s="4">
        <v>139.45124799999999</v>
      </c>
      <c r="AA178" s="4">
        <v>248.66065600000002</v>
      </c>
      <c r="AB178" s="4">
        <v>222.46206400000003</v>
      </c>
      <c r="AC178" s="4">
        <v>275.11459200000002</v>
      </c>
      <c r="AD178" s="4">
        <v>302.50249600000001</v>
      </c>
      <c r="AE178" s="4">
        <v>343.99577600000003</v>
      </c>
      <c r="AF178" s="4">
        <v>331.29011200000002</v>
      </c>
      <c r="AG178" s="4">
        <v>339.49548800000002</v>
      </c>
      <c r="AH178" s="4">
        <v>362.86387200000001</v>
      </c>
      <c r="AI178" s="4">
        <v>250.45099200000001</v>
      </c>
      <c r="AJ178" s="4">
        <v>304.73318399999999</v>
      </c>
      <c r="AK178" s="4">
        <v>392.90800000000002</v>
      </c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C178" s="5"/>
    </row>
    <row r="179" spans="1:55" x14ac:dyDescent="0.2">
      <c r="A179" t="s">
        <v>510</v>
      </c>
      <c r="B179" t="s">
        <v>511</v>
      </c>
      <c r="C179" t="s">
        <v>512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4">
        <v>7.3999999999999996E-2</v>
      </c>
      <c r="AH179" s="4">
        <v>12.675000000000001</v>
      </c>
      <c r="AI179" s="4">
        <v>12.463000000000001</v>
      </c>
      <c r="AJ179" s="4">
        <v>12.149000000000001</v>
      </c>
      <c r="AK179" s="4">
        <v>17.594206000000003</v>
      </c>
      <c r="AL179" s="4">
        <v>11.588062000000001</v>
      </c>
      <c r="AM179" s="4">
        <v>39.767152000000003</v>
      </c>
      <c r="AN179" s="4">
        <v>149.53366399999999</v>
      </c>
      <c r="AO179" s="4">
        <v>31.194659999999999</v>
      </c>
      <c r="AP179" s="4">
        <v>32.991</v>
      </c>
      <c r="AQ179" s="4">
        <v>10.479304000000001</v>
      </c>
      <c r="AR179" s="4">
        <v>21.560500000000001</v>
      </c>
      <c r="AS179" s="4">
        <v>124.993792</v>
      </c>
      <c r="AT179" s="4">
        <v>230.26431900000003</v>
      </c>
      <c r="AU179" s="4">
        <v>169.38853899999998</v>
      </c>
      <c r="AV179" s="4">
        <v>106.12474400000001</v>
      </c>
      <c r="AW179" s="4">
        <v>655.3387560000001</v>
      </c>
      <c r="AX179" s="4">
        <v>1057.4829410000002</v>
      </c>
      <c r="AY179" s="5"/>
      <c r="AZ179" s="5"/>
      <c r="BA179" s="5"/>
      <c r="BC179" s="5"/>
    </row>
    <row r="180" spans="1:55" x14ac:dyDescent="0.2">
      <c r="A180" t="s">
        <v>513</v>
      </c>
      <c r="B180" t="s">
        <v>514</v>
      </c>
      <c r="C180" t="s">
        <v>515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4">
        <v>599.88147200000003</v>
      </c>
      <c r="AM180" s="4">
        <v>394.700288</v>
      </c>
      <c r="AN180" s="4">
        <v>231.85002900000001</v>
      </c>
      <c r="AO180" s="4">
        <v>35.988910000000004</v>
      </c>
      <c r="AP180" s="4">
        <v>58.620136000000002</v>
      </c>
      <c r="AQ180" s="4">
        <v>60.374658000000004</v>
      </c>
      <c r="AR180" s="4">
        <v>90.559156000000002</v>
      </c>
      <c r="AS180" s="4">
        <v>131.560475</v>
      </c>
      <c r="AT180" s="4">
        <v>191.264433</v>
      </c>
      <c r="AU180" s="4">
        <v>366.59340399999996</v>
      </c>
      <c r="AV180" s="4">
        <v>670.89748499999996</v>
      </c>
      <c r="AW180" s="4">
        <v>2444.5092540000001</v>
      </c>
      <c r="AX180" s="4">
        <v>7994.3131860000003</v>
      </c>
      <c r="AY180" s="5"/>
      <c r="AZ180" s="5"/>
      <c r="BA180" s="5"/>
      <c r="BC180" s="5"/>
    </row>
    <row r="181" spans="1:55" x14ac:dyDescent="0.2">
      <c r="A181" t="s">
        <v>516</v>
      </c>
      <c r="B181" t="s">
        <v>517</v>
      </c>
      <c r="C181" t="s">
        <v>518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4">
        <v>1.8023000000000001E-2</v>
      </c>
      <c r="AM181" s="4">
        <v>1.06799</v>
      </c>
      <c r="AN181" s="4">
        <v>5.6183870000000002</v>
      </c>
      <c r="AO181" s="4">
        <v>4.653569000000001</v>
      </c>
      <c r="AP181" s="5"/>
      <c r="AQ181" s="4">
        <v>9.353021</v>
      </c>
      <c r="AR181" s="4">
        <v>5.0016810000000005</v>
      </c>
      <c r="AS181" s="4">
        <v>14.103518000000001</v>
      </c>
      <c r="AT181" s="4">
        <v>9.992640999999999</v>
      </c>
      <c r="AU181" s="4">
        <v>42.657035999999998</v>
      </c>
      <c r="AV181" s="4">
        <v>67.775047999999998</v>
      </c>
      <c r="AW181" s="4">
        <v>94.720392000000004</v>
      </c>
      <c r="AX181" s="4">
        <v>172.44568900000002</v>
      </c>
      <c r="AY181" s="5"/>
      <c r="AZ181" s="5"/>
      <c r="BA181" s="5"/>
      <c r="BC181" s="5"/>
    </row>
    <row r="182" spans="1:55" x14ac:dyDescent="0.2">
      <c r="A182" t="s">
        <v>519</v>
      </c>
      <c r="B182" t="s">
        <v>520</v>
      </c>
      <c r="C182" t="s">
        <v>521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C182" s="5"/>
    </row>
    <row r="183" spans="1:55" x14ac:dyDescent="0.2">
      <c r="A183" t="s">
        <v>522</v>
      </c>
      <c r="B183" t="s">
        <v>523</v>
      </c>
      <c r="C183" t="s">
        <v>524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4">
        <v>7.4802590000000002</v>
      </c>
      <c r="V183" s="5"/>
      <c r="W183" s="4">
        <v>0</v>
      </c>
      <c r="X183" s="4">
        <v>10.779514000000001</v>
      </c>
      <c r="Y183" s="4">
        <v>0</v>
      </c>
      <c r="Z183" s="5"/>
      <c r="AA183" s="5"/>
      <c r="AB183" s="4">
        <v>0</v>
      </c>
      <c r="AC183" s="4">
        <v>14.432</v>
      </c>
      <c r="AD183" s="5"/>
      <c r="AE183" s="5"/>
      <c r="AF183" s="5"/>
      <c r="AG183" s="5"/>
      <c r="AH183" s="5"/>
      <c r="AI183" s="4">
        <v>20.167476000000001</v>
      </c>
      <c r="AJ183" s="4">
        <v>26.839234000000001</v>
      </c>
      <c r="AK183" s="4">
        <v>15.819665000000001</v>
      </c>
      <c r="AL183" s="4">
        <v>26.584056</v>
      </c>
      <c r="AM183" s="4">
        <v>18.827094000000002</v>
      </c>
      <c r="AN183" s="5"/>
      <c r="AO183" s="4">
        <v>26.557107999999999</v>
      </c>
      <c r="AP183" s="4">
        <v>49.059431000000004</v>
      </c>
      <c r="AQ183" s="4">
        <v>42.426228999999999</v>
      </c>
      <c r="AR183" s="4">
        <v>34.546215000000004</v>
      </c>
      <c r="AS183" s="4">
        <v>34.638046000000003</v>
      </c>
      <c r="AT183" s="4">
        <v>41.260178000000003</v>
      </c>
      <c r="AU183" s="4">
        <v>31.788100000000004</v>
      </c>
      <c r="AV183" s="4">
        <v>54.650535000000005</v>
      </c>
      <c r="AW183" s="4">
        <v>39.907671000000001</v>
      </c>
      <c r="AX183" s="5"/>
      <c r="AY183" s="5"/>
      <c r="AZ183" s="5"/>
      <c r="BA183" s="5"/>
      <c r="BC183" s="5"/>
    </row>
    <row r="184" spans="1:55" x14ac:dyDescent="0.2">
      <c r="A184" t="s">
        <v>525</v>
      </c>
      <c r="B184" t="s">
        <v>526</v>
      </c>
      <c r="C184" t="s">
        <v>527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4">
        <v>24.415133000000001</v>
      </c>
      <c r="P184" s="4">
        <v>12.587779000000001</v>
      </c>
      <c r="Q184" s="4">
        <v>13.723466</v>
      </c>
      <c r="R184" s="4">
        <v>13.927782000000001</v>
      </c>
      <c r="S184" s="4">
        <v>13.160425000000002</v>
      </c>
      <c r="T184" s="4">
        <v>16.727</v>
      </c>
      <c r="U184" s="4">
        <v>11.923999999999999</v>
      </c>
      <c r="V184" s="4">
        <v>21.759</v>
      </c>
      <c r="W184" s="4">
        <v>22.074492000000003</v>
      </c>
      <c r="X184" s="4">
        <v>14.807</v>
      </c>
      <c r="Y184" s="4">
        <v>15.764906000000002</v>
      </c>
      <c r="Z184" s="5"/>
      <c r="AA184" s="4">
        <v>19.947528000000002</v>
      </c>
      <c r="AB184" s="4">
        <v>32.031750000000002</v>
      </c>
      <c r="AC184" s="4">
        <v>30.475476000000004</v>
      </c>
      <c r="AD184" s="4">
        <v>42.044160000000005</v>
      </c>
      <c r="AE184" s="4">
        <v>73.658575999999996</v>
      </c>
      <c r="AF184" s="4">
        <v>53.321632000000001</v>
      </c>
      <c r="AG184" s="4">
        <v>57.079784000000004</v>
      </c>
      <c r="AH184" s="4">
        <v>59.431559999999998</v>
      </c>
      <c r="AI184" s="4">
        <v>52.862220000000001</v>
      </c>
      <c r="AJ184" s="4">
        <v>70.144047999999998</v>
      </c>
      <c r="AK184" s="4">
        <v>59.701304000000007</v>
      </c>
      <c r="AL184" s="4">
        <v>54.094048000000001</v>
      </c>
      <c r="AM184" s="4">
        <v>54.970487999999996</v>
      </c>
      <c r="AN184" s="4">
        <v>63.769264000000007</v>
      </c>
      <c r="AO184" s="4">
        <v>77.078912000000003</v>
      </c>
      <c r="AP184" s="4">
        <v>79.739831999999993</v>
      </c>
      <c r="AQ184" s="4">
        <v>54.865892000000002</v>
      </c>
      <c r="AR184" s="4">
        <v>28.080856000000001</v>
      </c>
      <c r="AS184" s="4">
        <v>43.045698000000002</v>
      </c>
      <c r="AT184" s="4">
        <v>62.225705000000005</v>
      </c>
      <c r="AU184" s="4">
        <v>56.623879000000002</v>
      </c>
      <c r="AV184" s="4">
        <v>94.651148000000006</v>
      </c>
      <c r="AW184" s="4">
        <v>76.395028000000011</v>
      </c>
      <c r="AX184" s="4">
        <v>81.565201000000002</v>
      </c>
      <c r="AY184" s="5"/>
      <c r="AZ184" s="5"/>
      <c r="BA184" s="5"/>
      <c r="BC184" s="5"/>
    </row>
    <row r="185" spans="1:55" x14ac:dyDescent="0.2">
      <c r="A185" t="s">
        <v>528</v>
      </c>
      <c r="B185" t="s">
        <v>529</v>
      </c>
      <c r="C185" t="s">
        <v>530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4">
        <v>1.211937</v>
      </c>
      <c r="V185" s="4">
        <v>1.232375</v>
      </c>
      <c r="W185" s="4">
        <v>1.6540000000000001</v>
      </c>
      <c r="X185" s="4">
        <v>2.0669250000000003</v>
      </c>
      <c r="Y185" s="4">
        <v>2.0460000000000003</v>
      </c>
      <c r="Z185" s="4">
        <v>2.0691250000000001</v>
      </c>
      <c r="AA185" s="5"/>
      <c r="AB185" s="4">
        <v>1.661</v>
      </c>
      <c r="AC185" s="5"/>
      <c r="AD185" s="4">
        <v>2.6575000000000002</v>
      </c>
      <c r="AE185" s="4">
        <v>2.2951869999999999</v>
      </c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C185" s="5"/>
    </row>
    <row r="186" spans="1:55" x14ac:dyDescent="0.2">
      <c r="A186" t="s">
        <v>531</v>
      </c>
      <c r="B186" t="s">
        <v>532</v>
      </c>
      <c r="C186" t="s">
        <v>533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4">
        <v>9.4201420000000002</v>
      </c>
      <c r="S186" s="5"/>
      <c r="T186" s="5"/>
      <c r="U186" s="5"/>
      <c r="V186" s="4">
        <v>12.821873</v>
      </c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4">
        <v>48.646964000000004</v>
      </c>
      <c r="AJ186" s="4">
        <v>63.190436000000005</v>
      </c>
      <c r="AK186" s="4">
        <v>46.991607999999999</v>
      </c>
      <c r="AL186" s="5"/>
      <c r="AM186" s="4">
        <v>58.258656000000002</v>
      </c>
      <c r="AN186" s="4">
        <v>66.858800000000002</v>
      </c>
      <c r="AO186" s="4">
        <v>62.412416000000007</v>
      </c>
      <c r="AP186" s="4">
        <v>63.374209999999998</v>
      </c>
      <c r="AQ186" s="4">
        <v>143.51573199999999</v>
      </c>
      <c r="AR186" s="4">
        <v>65.846680000000006</v>
      </c>
      <c r="AS186" s="4">
        <v>64.934358000000003</v>
      </c>
      <c r="AT186" s="4">
        <v>66.889229000000014</v>
      </c>
      <c r="AU186" s="4">
        <v>54.271470999999998</v>
      </c>
      <c r="AV186" s="4">
        <v>69.431026000000003</v>
      </c>
      <c r="AW186" s="4">
        <v>83.689157999999992</v>
      </c>
      <c r="AX186" s="4">
        <v>80.382611000000011</v>
      </c>
      <c r="AY186" s="5"/>
      <c r="AZ186" s="5"/>
      <c r="BA186" s="5"/>
      <c r="BC186" s="5"/>
    </row>
    <row r="187" spans="1:55" x14ac:dyDescent="0.2">
      <c r="A187" t="s">
        <v>534</v>
      </c>
      <c r="B187" t="s">
        <v>535</v>
      </c>
      <c r="C187" t="s">
        <v>536</v>
      </c>
      <c r="D187" s="4">
        <v>4.3933860000000005</v>
      </c>
      <c r="E187" s="4">
        <v>6.8552690000000007</v>
      </c>
      <c r="F187" s="4">
        <v>4.5803390000000004</v>
      </c>
      <c r="G187" s="4">
        <v>5.0964910000000003</v>
      </c>
      <c r="H187" s="4">
        <v>8.9940460000000009</v>
      </c>
      <c r="I187" s="4">
        <v>3.6283119999999998</v>
      </c>
      <c r="J187" s="4">
        <v>3.9483720000000004</v>
      </c>
      <c r="K187" s="4">
        <v>3.4809990000000002</v>
      </c>
      <c r="L187" s="4">
        <v>4.5732090000000003</v>
      </c>
      <c r="M187" s="4">
        <v>6.6774580000000006</v>
      </c>
      <c r="N187" s="4">
        <v>10.869585000000001</v>
      </c>
      <c r="O187" s="4">
        <v>5.8514460000000001</v>
      </c>
      <c r="P187" s="4">
        <v>12.036104</v>
      </c>
      <c r="Q187" s="4">
        <v>12.639604</v>
      </c>
      <c r="R187" s="4">
        <v>6.3967130000000001</v>
      </c>
      <c r="S187" s="4">
        <v>7.1918730000000011</v>
      </c>
      <c r="T187" s="4">
        <v>11.664946</v>
      </c>
      <c r="U187" s="4">
        <v>10.232201999999999</v>
      </c>
      <c r="V187" s="4">
        <v>0</v>
      </c>
      <c r="W187" s="4">
        <v>10.19622</v>
      </c>
      <c r="X187" s="4">
        <v>9.2327560000000002</v>
      </c>
      <c r="Y187" s="4">
        <v>19.859240000000003</v>
      </c>
      <c r="Z187" s="5"/>
      <c r="AA187" s="5"/>
      <c r="AB187" s="5"/>
      <c r="AC187" s="5"/>
      <c r="AD187" s="5"/>
      <c r="AE187" s="5"/>
      <c r="AF187" s="4">
        <v>11.261123</v>
      </c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4">
        <v>19.677710000000001</v>
      </c>
      <c r="AR187" s="4">
        <v>21.499861000000003</v>
      </c>
      <c r="AS187" s="4">
        <v>26.747392000000001</v>
      </c>
      <c r="AT187" s="4">
        <v>16.521708999999998</v>
      </c>
      <c r="AU187" s="4">
        <v>32.035646</v>
      </c>
      <c r="AV187" s="4">
        <v>18.555786000000001</v>
      </c>
      <c r="AW187" s="4">
        <v>25.183865000000001</v>
      </c>
      <c r="AX187" s="4">
        <v>23.138901000000001</v>
      </c>
      <c r="AY187" s="5"/>
      <c r="AZ187" s="5"/>
      <c r="BA187" s="5"/>
      <c r="BC187" s="5"/>
    </row>
    <row r="188" spans="1:55" x14ac:dyDescent="0.2">
      <c r="A188" t="s">
        <v>537</v>
      </c>
      <c r="B188" t="s">
        <v>538</v>
      </c>
      <c r="C188" t="s">
        <v>539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C188" s="5"/>
    </row>
    <row r="189" spans="1:55" x14ac:dyDescent="0.2">
      <c r="A189" t="s">
        <v>540</v>
      </c>
      <c r="B189" t="s">
        <v>541</v>
      </c>
      <c r="C189" t="s">
        <v>542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4">
        <v>13.767514000000002</v>
      </c>
      <c r="AP189" s="4">
        <v>7.5831230000000005</v>
      </c>
      <c r="AQ189" s="4">
        <v>19.040985000000003</v>
      </c>
      <c r="AR189" s="4">
        <v>11.363016999999999</v>
      </c>
      <c r="AS189" s="4">
        <v>14.705706000000001</v>
      </c>
      <c r="AT189" s="4">
        <v>17.01313</v>
      </c>
      <c r="AU189" s="4">
        <v>10.739094000000001</v>
      </c>
      <c r="AV189" s="4">
        <v>20.828807000000001</v>
      </c>
      <c r="AW189" s="4">
        <v>20.373660000000001</v>
      </c>
      <c r="AX189" s="4">
        <v>13.782557000000001</v>
      </c>
      <c r="AY189" s="5"/>
      <c r="AZ189" s="5"/>
      <c r="BA189" s="5"/>
      <c r="BC189" s="5"/>
    </row>
    <row r="190" spans="1:55" x14ac:dyDescent="0.2">
      <c r="A190" t="s">
        <v>543</v>
      </c>
      <c r="B190" t="s">
        <v>544</v>
      </c>
      <c r="C190" t="s">
        <v>545</v>
      </c>
      <c r="D190" s="5"/>
      <c r="E190" s="5"/>
      <c r="F190" s="5"/>
      <c r="G190" s="5"/>
      <c r="H190" s="5"/>
      <c r="I190" s="5"/>
      <c r="J190" s="4">
        <v>431.93600000000004</v>
      </c>
      <c r="K190" s="4">
        <v>623.30560000000003</v>
      </c>
      <c r="L190" s="5"/>
      <c r="M190" s="5"/>
      <c r="N190" s="5"/>
      <c r="O190" s="5"/>
      <c r="P190" s="4">
        <v>634.67769599999997</v>
      </c>
      <c r="Q190" s="4">
        <v>645.79225600000007</v>
      </c>
      <c r="R190" s="4">
        <v>2327.9989760000003</v>
      </c>
      <c r="S190" s="4">
        <v>5265.0885120000003</v>
      </c>
      <c r="T190" s="4">
        <v>6772.4236799999999</v>
      </c>
      <c r="U190" s="4">
        <v>6433.389056</v>
      </c>
      <c r="V190" s="4">
        <v>10578.946048</v>
      </c>
      <c r="W190" s="4">
        <v>9455.0231039999999</v>
      </c>
      <c r="X190" s="4">
        <v>10611.667968</v>
      </c>
      <c r="Y190" s="4">
        <v>15543.567359999999</v>
      </c>
      <c r="Z190" s="4">
        <v>12117.000192</v>
      </c>
      <c r="AA190" s="4">
        <v>5078.7164160000002</v>
      </c>
      <c r="AB190" s="4">
        <v>2675.5678720000001</v>
      </c>
      <c r="AC190" s="4">
        <v>1888.8951040000002</v>
      </c>
      <c r="AD190" s="4">
        <v>678.89734400000009</v>
      </c>
      <c r="AE190" s="4">
        <v>241.49459200000001</v>
      </c>
      <c r="AF190" s="4">
        <v>242.83216000000002</v>
      </c>
      <c r="AG190" s="4">
        <v>189.482</v>
      </c>
      <c r="AH190" s="4">
        <v>255.35088000000002</v>
      </c>
      <c r="AI190" s="4">
        <v>2220.2383360000003</v>
      </c>
      <c r="AJ190" s="4">
        <v>2002.7251200000001</v>
      </c>
      <c r="AK190" s="4">
        <v>1233.1619840000001</v>
      </c>
      <c r="AL190" s="4">
        <v>411.38604800000002</v>
      </c>
      <c r="AM190" s="5"/>
      <c r="AN190" s="4">
        <v>239.06934400000003</v>
      </c>
      <c r="AO190" s="4">
        <v>425.32620500000002</v>
      </c>
      <c r="AP190" s="4">
        <v>300.73897899999997</v>
      </c>
      <c r="AQ190" s="4">
        <v>456.23897999999997</v>
      </c>
      <c r="AR190" s="4">
        <v>504.78640100000001</v>
      </c>
      <c r="AS190" s="4">
        <v>432.42230000000001</v>
      </c>
      <c r="AT190" s="4">
        <v>348.56033600000001</v>
      </c>
      <c r="AU190" s="4">
        <v>1065.930484</v>
      </c>
      <c r="AV190" s="4">
        <v>644.20865500000002</v>
      </c>
      <c r="AW190" s="4">
        <v>304.685588</v>
      </c>
      <c r="AX190" s="5"/>
      <c r="AY190" s="5"/>
      <c r="AZ190" s="5"/>
      <c r="BA190" s="5"/>
      <c r="BC190" s="5"/>
    </row>
    <row r="191" spans="1:55" x14ac:dyDescent="0.2">
      <c r="A191" t="s">
        <v>546</v>
      </c>
      <c r="B191" t="s">
        <v>547</v>
      </c>
      <c r="C191" t="s">
        <v>548</v>
      </c>
      <c r="D191" s="4">
        <v>0.52518700000000007</v>
      </c>
      <c r="E191" s="4">
        <v>2.7685</v>
      </c>
      <c r="F191" s="4">
        <v>1.2116870000000002</v>
      </c>
      <c r="G191" s="4">
        <v>0.61127300000000007</v>
      </c>
      <c r="H191" s="4">
        <v>0.62950000000000006</v>
      </c>
      <c r="I191" s="4">
        <v>0.86728400000000005</v>
      </c>
      <c r="J191" s="4">
        <v>1.112714</v>
      </c>
      <c r="K191" s="4">
        <v>1.0104680000000001</v>
      </c>
      <c r="L191" s="4">
        <v>1.1649370000000001</v>
      </c>
      <c r="M191" s="4">
        <v>3.0829870000000001</v>
      </c>
      <c r="N191" s="4">
        <v>39.506464000000001</v>
      </c>
      <c r="O191" s="4">
        <v>22.787423999999998</v>
      </c>
      <c r="P191" s="4">
        <v>1.497925</v>
      </c>
      <c r="Q191" s="4">
        <v>3.007908</v>
      </c>
      <c r="R191" s="5"/>
      <c r="S191" s="4">
        <v>10.716068000000002</v>
      </c>
      <c r="T191" s="4">
        <v>9.6125760000000007</v>
      </c>
      <c r="U191" s="4">
        <v>13.673249999999999</v>
      </c>
      <c r="V191" s="4">
        <v>4.5912650000000008</v>
      </c>
      <c r="W191" s="4">
        <v>3.3276870000000001</v>
      </c>
      <c r="X191" s="5"/>
      <c r="Y191" s="5"/>
      <c r="Z191" s="5"/>
      <c r="AA191" s="5"/>
      <c r="AB191" s="4">
        <v>2.9506250000000001</v>
      </c>
      <c r="AC191" s="4">
        <v>4.0573810000000003</v>
      </c>
      <c r="AD191" s="5"/>
      <c r="AE191" s="4">
        <v>3.9931590000000003</v>
      </c>
      <c r="AF191" s="4">
        <v>3.1822910000000002</v>
      </c>
      <c r="AG191" s="4">
        <v>1.3024910000000001</v>
      </c>
      <c r="AH191" s="4">
        <v>3.3977559999999998</v>
      </c>
      <c r="AI191" s="4">
        <v>1.3768260000000001</v>
      </c>
      <c r="AJ191" s="4">
        <v>1.771585</v>
      </c>
      <c r="AK191" s="5"/>
      <c r="AL191" s="4">
        <v>177.03648000000001</v>
      </c>
      <c r="AM191" s="4">
        <v>107.87168000000001</v>
      </c>
      <c r="AN191" s="4">
        <v>177.13953599999999</v>
      </c>
      <c r="AO191" s="4">
        <v>351.55608400000006</v>
      </c>
      <c r="AP191" s="4">
        <v>339.71913599999999</v>
      </c>
      <c r="AQ191" s="4">
        <v>392.51603600000004</v>
      </c>
      <c r="AR191" s="4">
        <v>316.629368</v>
      </c>
      <c r="AS191" s="4">
        <v>617.37724700000001</v>
      </c>
      <c r="AT191" s="4">
        <v>242.14131800000001</v>
      </c>
      <c r="AU191" s="4">
        <v>461.554417</v>
      </c>
      <c r="AV191" s="4">
        <v>551.61934600000006</v>
      </c>
      <c r="AW191" s="4">
        <v>709.34737300000006</v>
      </c>
      <c r="AX191" s="4">
        <v>507.972196</v>
      </c>
      <c r="AY191" s="5"/>
      <c r="AZ191" s="5"/>
      <c r="BA191" s="5"/>
      <c r="BC191" s="5"/>
    </row>
    <row r="192" spans="1:55" x14ac:dyDescent="0.2">
      <c r="A192" t="s">
        <v>549</v>
      </c>
      <c r="B192" t="s">
        <v>550</v>
      </c>
      <c r="C192" t="s">
        <v>551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4">
        <v>121.896</v>
      </c>
      <c r="AI192" s="5"/>
      <c r="AJ192" s="5"/>
      <c r="AK192" s="5"/>
      <c r="AL192" s="4">
        <v>54.585000000000001</v>
      </c>
      <c r="AM192" s="4">
        <v>283.44400000000002</v>
      </c>
      <c r="AN192" s="4">
        <v>116.346</v>
      </c>
      <c r="AO192" s="4">
        <v>84.853000000000009</v>
      </c>
      <c r="AP192" s="4">
        <v>215.38099199999999</v>
      </c>
      <c r="AQ192" s="4">
        <v>308.21360000000004</v>
      </c>
      <c r="AR192" s="4">
        <v>262.49425600000001</v>
      </c>
      <c r="AS192" s="5"/>
      <c r="AT192" s="4">
        <v>458.10588000000001</v>
      </c>
      <c r="AU192" s="4">
        <v>12.422737999999999</v>
      </c>
      <c r="AV192" s="4">
        <v>9.43431</v>
      </c>
      <c r="AW192" s="4">
        <v>14.478024</v>
      </c>
      <c r="AX192" s="4">
        <v>88.202342000000002</v>
      </c>
      <c r="AY192" s="5"/>
      <c r="AZ192" s="5"/>
      <c r="BA192" s="5"/>
      <c r="BC192" s="5"/>
    </row>
    <row r="193" spans="1:55" x14ac:dyDescent="0.2">
      <c r="A193" t="s">
        <v>552</v>
      </c>
      <c r="B193" t="s">
        <v>553</v>
      </c>
      <c r="C193" t="s">
        <v>554</v>
      </c>
      <c r="D193" s="5"/>
      <c r="E193" s="5"/>
      <c r="F193" s="5"/>
      <c r="G193" s="5"/>
      <c r="H193" s="5"/>
      <c r="I193" s="5"/>
      <c r="J193" s="5"/>
      <c r="K193" s="5"/>
      <c r="L193" s="5"/>
      <c r="M193" s="4">
        <v>0</v>
      </c>
      <c r="N193" s="4">
        <v>0</v>
      </c>
      <c r="O193" s="4">
        <v>22.341488000000002</v>
      </c>
      <c r="P193" s="4">
        <v>0</v>
      </c>
      <c r="Q193" s="4">
        <v>10.25121</v>
      </c>
      <c r="R193" s="4">
        <v>11.489366</v>
      </c>
      <c r="S193" s="4">
        <v>9.9835180000000001</v>
      </c>
      <c r="T193" s="4">
        <v>9.7574830000000006</v>
      </c>
      <c r="U193" s="4">
        <v>2.1850490000000002</v>
      </c>
      <c r="V193" s="4">
        <v>2.1937999999999999E-2</v>
      </c>
      <c r="W193" s="4">
        <v>22.078522</v>
      </c>
      <c r="X193" s="4">
        <v>16.516347000000003</v>
      </c>
      <c r="Y193" s="4">
        <v>19.408373999999998</v>
      </c>
      <c r="Z193" s="4">
        <v>10.666467000000001</v>
      </c>
      <c r="AA193" s="4">
        <v>17.327999999999999</v>
      </c>
      <c r="AB193" s="4">
        <v>9.3233390000000007</v>
      </c>
      <c r="AC193" s="4">
        <v>19.012400000000003</v>
      </c>
      <c r="AD193" s="4">
        <v>21.216368000000003</v>
      </c>
      <c r="AE193" s="4">
        <v>20.871448000000001</v>
      </c>
      <c r="AF193" s="4">
        <v>16.373779000000003</v>
      </c>
      <c r="AG193" s="4">
        <v>22.643556</v>
      </c>
      <c r="AH193" s="4">
        <v>20.808071999999999</v>
      </c>
      <c r="AI193" s="4">
        <v>27.187560000000001</v>
      </c>
      <c r="AJ193" s="4">
        <v>26.741004</v>
      </c>
      <c r="AK193" s="4">
        <v>25.914918000000004</v>
      </c>
      <c r="AL193" s="4">
        <v>28.859026000000004</v>
      </c>
      <c r="AM193" s="4">
        <v>41.616075000000002</v>
      </c>
      <c r="AN193" s="4">
        <v>47.955673000000004</v>
      </c>
      <c r="AO193" s="4">
        <v>50.589688000000002</v>
      </c>
      <c r="AP193" s="4">
        <v>68.268866000000003</v>
      </c>
      <c r="AQ193" s="4">
        <v>50.161978000000005</v>
      </c>
      <c r="AR193" s="4">
        <v>61.800226000000002</v>
      </c>
      <c r="AS193" s="4">
        <v>25.571079000000001</v>
      </c>
      <c r="AT193" s="4">
        <v>37.434139000000002</v>
      </c>
      <c r="AU193" s="4">
        <v>29.541875000000001</v>
      </c>
      <c r="AV193" s="4">
        <v>43.670133999999997</v>
      </c>
      <c r="AW193" s="4">
        <v>51.699282000000004</v>
      </c>
      <c r="AX193" s="4">
        <v>37.034356000000002</v>
      </c>
      <c r="AY193" s="5"/>
      <c r="AZ193" s="5"/>
      <c r="BA193" s="5"/>
      <c r="BC193" s="5"/>
    </row>
    <row r="194" spans="1:55" x14ac:dyDescent="0.2">
      <c r="A194" t="s">
        <v>555</v>
      </c>
      <c r="B194" t="s">
        <v>556</v>
      </c>
      <c r="C194" t="s">
        <v>557</v>
      </c>
      <c r="D194" s="5"/>
      <c r="E194" s="4">
        <v>68.343376000000006</v>
      </c>
      <c r="F194" s="4">
        <v>61.915864000000006</v>
      </c>
      <c r="G194" s="5"/>
      <c r="H194" s="5"/>
      <c r="I194" s="5"/>
      <c r="J194" s="5"/>
      <c r="K194" s="5"/>
      <c r="L194" s="5"/>
      <c r="M194" s="5"/>
      <c r="N194" s="4">
        <v>70.841896000000006</v>
      </c>
      <c r="O194" s="4">
        <v>83.044567999999998</v>
      </c>
      <c r="P194" s="4">
        <v>64.471208000000004</v>
      </c>
      <c r="Q194" s="4">
        <v>75.108215999999999</v>
      </c>
      <c r="R194" s="4">
        <v>61.635048000000005</v>
      </c>
      <c r="S194" s="5"/>
      <c r="T194" s="5"/>
      <c r="U194" s="5"/>
      <c r="V194" s="5"/>
      <c r="W194" s="5"/>
      <c r="X194" s="5"/>
      <c r="Y194" s="4">
        <v>0</v>
      </c>
      <c r="Z194" s="4">
        <v>0</v>
      </c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4">
        <v>42.626004000000002</v>
      </c>
      <c r="AS194" s="5"/>
      <c r="AT194" s="5"/>
      <c r="AU194" s="5"/>
      <c r="AV194" s="5"/>
      <c r="AW194" s="5"/>
      <c r="AX194" s="5"/>
      <c r="AY194" s="5"/>
      <c r="AZ194" s="5"/>
      <c r="BA194" s="5"/>
      <c r="BC194" s="5"/>
    </row>
    <row r="195" spans="1:55" x14ac:dyDescent="0.2">
      <c r="A195" t="s">
        <v>558</v>
      </c>
      <c r="B195" t="s">
        <v>559</v>
      </c>
      <c r="C195" t="s">
        <v>560</v>
      </c>
      <c r="D195" s="4">
        <v>336.44780800000001</v>
      </c>
      <c r="E195" s="4">
        <v>424.19830400000001</v>
      </c>
      <c r="F195" s="4">
        <v>375.95118000000002</v>
      </c>
      <c r="G195" s="4">
        <v>385.02735999999999</v>
      </c>
      <c r="H195" s="4">
        <v>420.74291200000005</v>
      </c>
      <c r="I195" s="4">
        <v>485.72316799999999</v>
      </c>
      <c r="J195" s="4">
        <v>553.81926399999998</v>
      </c>
      <c r="K195" s="4">
        <v>656.2127660000001</v>
      </c>
      <c r="L195" s="4">
        <v>760.42880000000002</v>
      </c>
      <c r="M195" s="4">
        <v>888.88633600000003</v>
      </c>
      <c r="N195" s="4">
        <v>1031.2611200000001</v>
      </c>
      <c r="O195" s="4">
        <v>1182.2938880000002</v>
      </c>
      <c r="P195" s="4">
        <v>1186.6615039999999</v>
      </c>
      <c r="Q195" s="4">
        <v>1390.31104</v>
      </c>
      <c r="R195" s="4">
        <v>1598.8862720000002</v>
      </c>
      <c r="S195" s="4">
        <v>1449.2560640000002</v>
      </c>
      <c r="T195" s="4">
        <v>1635.554048</v>
      </c>
      <c r="U195" s="4">
        <v>1682.4816880000001</v>
      </c>
      <c r="V195" s="4">
        <v>1831.1966790000001</v>
      </c>
      <c r="W195" s="4">
        <v>1954.0430840000001</v>
      </c>
      <c r="X195" s="4">
        <v>2684.9304670000001</v>
      </c>
      <c r="Y195" s="4">
        <v>3606.9063680000004</v>
      </c>
      <c r="Z195" s="4">
        <v>3710.5784320000002</v>
      </c>
      <c r="AA195" s="4">
        <v>2700.598528</v>
      </c>
      <c r="AB195" s="4">
        <v>2102.593664</v>
      </c>
      <c r="AC195" s="4">
        <v>1933.381376</v>
      </c>
      <c r="AD195" s="4">
        <v>1679.6064000000001</v>
      </c>
      <c r="AE195" s="4">
        <v>1525.6904960000002</v>
      </c>
      <c r="AF195" s="4">
        <v>2121.5005440000004</v>
      </c>
      <c r="AG195" s="4">
        <v>2585.2641280000003</v>
      </c>
      <c r="AH195" s="4">
        <v>3073.0659840000003</v>
      </c>
      <c r="AI195" s="4">
        <v>3571.9152640000002</v>
      </c>
      <c r="AJ195" s="4">
        <v>4153.4146479999999</v>
      </c>
      <c r="AK195" s="4">
        <v>4586.4386560000003</v>
      </c>
      <c r="AL195" s="4">
        <v>5455.5015190000004</v>
      </c>
      <c r="AM195" s="4">
        <v>6187.594376</v>
      </c>
      <c r="AN195" s="4">
        <v>5067.5921920000001</v>
      </c>
      <c r="AO195" s="4">
        <v>3940.2889790000004</v>
      </c>
      <c r="AP195" s="4">
        <v>3657.0853310000002</v>
      </c>
      <c r="AQ195" s="4">
        <v>3620.3002830000005</v>
      </c>
      <c r="AR195" s="4">
        <v>3275.4804620000004</v>
      </c>
      <c r="AS195" s="4">
        <v>3567.9223910000005</v>
      </c>
      <c r="AT195" s="4">
        <v>3248.5925980000002</v>
      </c>
      <c r="AU195" s="4">
        <v>3073.278272</v>
      </c>
      <c r="AV195" s="4">
        <v>2986.0544760000002</v>
      </c>
      <c r="AW195" s="4">
        <v>3845.0470780000005</v>
      </c>
      <c r="AX195" s="4">
        <v>4400.9974160000002</v>
      </c>
      <c r="AY195" s="5"/>
      <c r="AZ195" s="5"/>
      <c r="BA195" s="5"/>
      <c r="BC195" s="5"/>
    </row>
    <row r="196" spans="1:55" x14ac:dyDescent="0.2">
      <c r="A196" t="s">
        <v>561</v>
      </c>
      <c r="B196" t="s">
        <v>562</v>
      </c>
      <c r="C196" t="s">
        <v>563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4">
        <v>10.394813000000001</v>
      </c>
      <c r="AK196" s="4">
        <v>6.1844549999999998</v>
      </c>
      <c r="AL196" s="4">
        <v>32.569932000000001</v>
      </c>
      <c r="AM196" s="4">
        <v>90.247472000000016</v>
      </c>
      <c r="AN196" s="4">
        <v>115.41372800000001</v>
      </c>
      <c r="AO196" s="4">
        <v>143.888533</v>
      </c>
      <c r="AP196" s="4">
        <v>82.49493600000001</v>
      </c>
      <c r="AQ196" s="4">
        <v>82.985478000000001</v>
      </c>
      <c r="AR196" s="4">
        <v>84.433682000000005</v>
      </c>
      <c r="AS196" s="4">
        <v>151.789593</v>
      </c>
      <c r="AT196" s="4">
        <v>145.53924600000002</v>
      </c>
      <c r="AU196" s="4">
        <v>206.82094700000002</v>
      </c>
      <c r="AV196" s="4">
        <v>273.49996299999998</v>
      </c>
      <c r="AW196" s="4">
        <v>405.60427800000002</v>
      </c>
      <c r="AX196" s="4">
        <v>484.71698400000002</v>
      </c>
      <c r="AY196" s="5"/>
      <c r="AZ196" s="5"/>
      <c r="BA196" s="5"/>
      <c r="BC196" s="5"/>
    </row>
    <row r="197" spans="1:55" x14ac:dyDescent="0.2">
      <c r="A197" t="s">
        <v>564</v>
      </c>
      <c r="B197" t="s">
        <v>565</v>
      </c>
      <c r="C197" t="s">
        <v>566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4">
        <v>82.503320000000002</v>
      </c>
      <c r="AI197" s="4">
        <v>79.842248000000012</v>
      </c>
      <c r="AJ197" s="5"/>
      <c r="AK197" s="4">
        <v>81.055088000000012</v>
      </c>
      <c r="AL197" s="4">
        <v>88.993392000000014</v>
      </c>
      <c r="AM197" s="4">
        <v>85.502736000000013</v>
      </c>
      <c r="AN197" s="4">
        <v>92.034496000000004</v>
      </c>
      <c r="AO197" s="4">
        <v>136.27607500000002</v>
      </c>
      <c r="AP197" s="4">
        <v>158.68848700000001</v>
      </c>
      <c r="AQ197" s="4">
        <v>197.01035300000001</v>
      </c>
      <c r="AR197" s="4">
        <v>168.30032500000002</v>
      </c>
      <c r="AS197" s="4">
        <v>301.78682400000002</v>
      </c>
      <c r="AT197" s="4">
        <v>285.32167800000002</v>
      </c>
      <c r="AU197" s="4">
        <v>218.46087700000001</v>
      </c>
      <c r="AV197" s="4">
        <v>274.98847499999999</v>
      </c>
      <c r="AW197" s="4">
        <v>490.98783800000001</v>
      </c>
      <c r="AX197" s="4">
        <v>336.75804999999997</v>
      </c>
      <c r="AY197" s="5"/>
      <c r="AZ197" s="5"/>
      <c r="BA197" s="5"/>
      <c r="BC197" s="5"/>
    </row>
    <row r="198" spans="1:55" x14ac:dyDescent="0.2">
      <c r="A198" t="s">
        <v>567</v>
      </c>
      <c r="B198" t="s">
        <v>568</v>
      </c>
      <c r="C198" t="s">
        <v>569</v>
      </c>
      <c r="D198" s="5"/>
      <c r="E198" s="5"/>
      <c r="F198" s="5"/>
      <c r="G198" s="5"/>
      <c r="H198" s="5"/>
      <c r="I198" s="5"/>
      <c r="J198" s="5"/>
      <c r="K198" s="5"/>
      <c r="L198" s="4">
        <v>6.4675820000000002</v>
      </c>
      <c r="M198" s="4">
        <v>5.3211850000000007</v>
      </c>
      <c r="N198" s="4">
        <v>4.6037319999999999</v>
      </c>
      <c r="O198" s="4">
        <v>6.9316339999999999</v>
      </c>
      <c r="P198" s="4">
        <v>5.5966850000000008</v>
      </c>
      <c r="Q198" s="4">
        <v>8.2767720000000011</v>
      </c>
      <c r="R198" s="4">
        <v>4.636228</v>
      </c>
      <c r="S198" s="4">
        <v>2.762</v>
      </c>
      <c r="T198" s="4">
        <v>5.58</v>
      </c>
      <c r="U198" s="4">
        <v>8.3019999999999996</v>
      </c>
      <c r="V198" s="4">
        <v>7.3820000000000006</v>
      </c>
      <c r="W198" s="4">
        <v>9.2729999999999997</v>
      </c>
      <c r="X198" s="4">
        <v>5.9779999999999998</v>
      </c>
      <c r="Y198" s="4">
        <v>7.2250000000000005</v>
      </c>
      <c r="Z198" s="4">
        <v>7.0600000000000005</v>
      </c>
      <c r="AA198" s="4">
        <v>7.5140000000000002</v>
      </c>
      <c r="AB198" s="4">
        <v>9.2160000000000011</v>
      </c>
      <c r="AC198" s="4">
        <v>8.8000000000000007</v>
      </c>
      <c r="AD198" s="4">
        <v>9.1539999999999999</v>
      </c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C198" s="5"/>
    </row>
    <row r="199" spans="1:55" x14ac:dyDescent="0.2">
      <c r="A199" t="s">
        <v>570</v>
      </c>
      <c r="B199" t="s">
        <v>571</v>
      </c>
      <c r="C199" t="s">
        <v>572</v>
      </c>
      <c r="D199" s="5"/>
      <c r="E199" s="5"/>
      <c r="F199" s="5"/>
      <c r="G199" s="5"/>
      <c r="H199" s="4">
        <v>28.277000000000001</v>
      </c>
      <c r="I199" s="5"/>
      <c r="J199" s="5"/>
      <c r="K199" s="5"/>
      <c r="L199" s="4">
        <v>16.621005</v>
      </c>
      <c r="M199" s="4">
        <v>68.682016000000004</v>
      </c>
      <c r="N199" s="4">
        <v>54.882684000000005</v>
      </c>
      <c r="O199" s="4">
        <v>4.2585999999999999E-2</v>
      </c>
      <c r="P199" s="4">
        <v>73.981999999999999</v>
      </c>
      <c r="Q199" s="4">
        <v>98.414128000000005</v>
      </c>
      <c r="R199" s="4">
        <v>78.630008000000004</v>
      </c>
      <c r="S199" s="4">
        <v>63.631196000000003</v>
      </c>
      <c r="T199" s="4">
        <v>0</v>
      </c>
      <c r="U199" s="4">
        <v>0</v>
      </c>
      <c r="V199" s="4">
        <v>52.689332</v>
      </c>
      <c r="W199" s="4">
        <v>60.563311999999996</v>
      </c>
      <c r="X199" s="4">
        <v>38.223132</v>
      </c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C199" s="5"/>
    </row>
    <row r="200" spans="1:55" x14ac:dyDescent="0.2">
      <c r="A200" t="s">
        <v>573</v>
      </c>
      <c r="B200" t="s">
        <v>574</v>
      </c>
      <c r="C200" t="s">
        <v>575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4">
        <v>35.919146000000005</v>
      </c>
      <c r="AQ200" s="4">
        <v>31.201269</v>
      </c>
      <c r="AR200" s="4">
        <v>42.783660000000005</v>
      </c>
      <c r="AS200" s="4">
        <v>67.676351999999994</v>
      </c>
      <c r="AT200" s="4">
        <v>40.528789000000003</v>
      </c>
      <c r="AU200" s="4">
        <v>389.53793800000005</v>
      </c>
      <c r="AV200" s="4">
        <v>747.224243</v>
      </c>
      <c r="AW200" s="4">
        <v>1169.4244120000001</v>
      </c>
      <c r="AX200" s="4">
        <v>652.61091099999999</v>
      </c>
      <c r="AY200" s="5"/>
      <c r="AZ200" s="5"/>
      <c r="BA200" s="5"/>
      <c r="BC200" s="5"/>
    </row>
    <row r="201" spans="1:55" x14ac:dyDescent="0.2">
      <c r="A201" t="s">
        <v>578</v>
      </c>
      <c r="B201" t="s">
        <v>579</v>
      </c>
      <c r="C201" t="s">
        <v>580</v>
      </c>
      <c r="D201" s="4">
        <v>689.93856000000005</v>
      </c>
      <c r="E201" s="4">
        <v>1334.2380800000001</v>
      </c>
      <c r="F201" s="4">
        <v>1534.044672</v>
      </c>
      <c r="G201" s="4">
        <v>2547.9431680000002</v>
      </c>
      <c r="H201" s="4">
        <v>1559.3749760000001</v>
      </c>
      <c r="I201" s="4">
        <v>833.14892800000007</v>
      </c>
      <c r="J201" s="4">
        <v>303.53238400000004</v>
      </c>
      <c r="K201" s="4">
        <v>405.85632000000004</v>
      </c>
      <c r="L201" s="4">
        <v>300.63545600000003</v>
      </c>
      <c r="M201" s="4">
        <v>419.67382400000002</v>
      </c>
      <c r="N201" s="4">
        <v>144.828112</v>
      </c>
      <c r="O201" s="4">
        <v>375.388352</v>
      </c>
      <c r="P201" s="4">
        <v>162.48675200000002</v>
      </c>
      <c r="Q201" s="4">
        <v>93.960064000000003</v>
      </c>
      <c r="R201" s="4">
        <v>83.488911999999999</v>
      </c>
      <c r="S201" s="4">
        <v>77.329712000000001</v>
      </c>
      <c r="T201" s="4">
        <v>97.306160000000006</v>
      </c>
      <c r="U201" s="4">
        <v>246.18423999999999</v>
      </c>
      <c r="V201" s="4">
        <v>191.84852799999999</v>
      </c>
      <c r="W201" s="4">
        <v>50.798928000000004</v>
      </c>
      <c r="X201" s="4">
        <v>297.87516800000003</v>
      </c>
      <c r="Y201" s="4">
        <v>30.341515999999999</v>
      </c>
      <c r="Z201" s="4">
        <v>54.752152000000002</v>
      </c>
      <c r="AA201" s="4">
        <v>5.4439210000000005</v>
      </c>
      <c r="AB201" s="4">
        <v>76.115256000000016</v>
      </c>
      <c r="AC201" s="4">
        <v>503.83232000000004</v>
      </c>
      <c r="AD201" s="4">
        <v>1016.6014720000001</v>
      </c>
      <c r="AE201" s="4">
        <v>1392.50496</v>
      </c>
      <c r="AF201" s="4">
        <v>2868.5859840000003</v>
      </c>
      <c r="AG201" s="4">
        <v>3405.8670080000002</v>
      </c>
      <c r="AH201" s="4">
        <v>3426.0787200000004</v>
      </c>
      <c r="AI201" s="4">
        <v>2334.2097920000001</v>
      </c>
      <c r="AJ201" s="4">
        <v>1835.3890560000002</v>
      </c>
      <c r="AK201" s="4">
        <v>2954.9903360000003</v>
      </c>
      <c r="AL201" s="4">
        <v>3702.2241280000003</v>
      </c>
      <c r="AM201" s="4">
        <v>3025.0137600000003</v>
      </c>
      <c r="AN201" s="4">
        <v>3109.631488</v>
      </c>
      <c r="AO201" s="4">
        <v>4417.4371220000003</v>
      </c>
      <c r="AP201" s="4">
        <v>5076.8450560000001</v>
      </c>
      <c r="AQ201" s="4">
        <v>7136.475136</v>
      </c>
      <c r="AR201" s="4">
        <v>7838.1598720000002</v>
      </c>
      <c r="AS201" s="4">
        <v>8549.5522770000007</v>
      </c>
      <c r="AT201" s="4">
        <v>8767.3585440000006</v>
      </c>
      <c r="AU201" s="4">
        <v>10727.615664000001</v>
      </c>
      <c r="AV201" s="4">
        <v>12356.397091000001</v>
      </c>
      <c r="AW201" s="4">
        <v>14131.477856000001</v>
      </c>
      <c r="AX201" s="4">
        <v>7311.7284630000004</v>
      </c>
      <c r="AY201" s="5"/>
      <c r="AZ201" s="5"/>
      <c r="BA201" s="5"/>
      <c r="BC201" s="5"/>
    </row>
    <row r="202" spans="1:55" x14ac:dyDescent="0.2">
      <c r="A202" t="s">
        <v>581</v>
      </c>
      <c r="B202" t="s">
        <v>582</v>
      </c>
      <c r="C202" t="s">
        <v>583</v>
      </c>
      <c r="D202" s="4">
        <v>213.85740799999999</v>
      </c>
      <c r="E202" s="4">
        <v>202.57643200000001</v>
      </c>
      <c r="F202" s="4">
        <v>187.84927999999999</v>
      </c>
      <c r="G202" s="4">
        <v>196.69643200000002</v>
      </c>
      <c r="H202" s="4">
        <v>251.18124800000001</v>
      </c>
      <c r="I202" s="4">
        <v>95.471152000000004</v>
      </c>
      <c r="J202" s="4">
        <v>183.06020800000002</v>
      </c>
      <c r="K202" s="4">
        <v>130.51764800000001</v>
      </c>
      <c r="L202" s="4">
        <v>0</v>
      </c>
      <c r="M202" s="4">
        <v>0</v>
      </c>
      <c r="N202" s="4">
        <v>17.630468</v>
      </c>
      <c r="O202" s="5"/>
      <c r="P202" s="4">
        <v>0.10216500000000001</v>
      </c>
      <c r="Q202" s="4">
        <v>0.91429600000000011</v>
      </c>
      <c r="R202" s="4">
        <v>0.40812500000000002</v>
      </c>
      <c r="S202" s="4">
        <v>0.246588</v>
      </c>
      <c r="T202" s="4">
        <v>7.2276819999999997</v>
      </c>
      <c r="U202" s="4">
        <v>54.296023999999996</v>
      </c>
      <c r="V202" s="4">
        <v>215.167472</v>
      </c>
      <c r="W202" s="4">
        <v>41.863652000000002</v>
      </c>
      <c r="X202" s="4">
        <v>142.97100800000001</v>
      </c>
      <c r="Y202" s="4">
        <v>220.99651200000002</v>
      </c>
      <c r="Z202" s="4">
        <v>257.11884800000001</v>
      </c>
      <c r="AA202" s="4">
        <v>319.77529600000003</v>
      </c>
      <c r="AB202" s="4">
        <v>400.78425600000003</v>
      </c>
      <c r="AC202" s="4">
        <v>474.50787200000002</v>
      </c>
      <c r="AD202" s="4">
        <v>492.89747199999999</v>
      </c>
      <c r="AE202" s="4">
        <v>0</v>
      </c>
      <c r="AF202" s="4">
        <v>613.70764800000006</v>
      </c>
      <c r="AG202" s="4">
        <v>699.36944500000004</v>
      </c>
      <c r="AH202" s="4">
        <v>848.95864500000005</v>
      </c>
      <c r="AI202" s="4">
        <v>952.85548800000004</v>
      </c>
      <c r="AJ202" s="4">
        <v>1101.45472</v>
      </c>
      <c r="AK202" s="5"/>
      <c r="AL202" s="5"/>
      <c r="AM202" s="5"/>
      <c r="AN202" s="5"/>
      <c r="AO202" s="4">
        <v>1872.4645120000002</v>
      </c>
      <c r="AP202" s="5"/>
      <c r="AQ202" s="4">
        <v>1984.1264950000002</v>
      </c>
      <c r="AR202" s="4">
        <v>1903.2865279999999</v>
      </c>
      <c r="AS202" s="4">
        <v>2082.8220080000001</v>
      </c>
      <c r="AT202" s="4">
        <v>1643.964502</v>
      </c>
      <c r="AU202" s="4">
        <v>2472.147849</v>
      </c>
      <c r="AV202" s="4">
        <v>3036.9393190000001</v>
      </c>
      <c r="AW202" s="4">
        <v>3215.0050550000001</v>
      </c>
      <c r="AX202" s="4">
        <v>3300.1238340000004</v>
      </c>
      <c r="AY202" s="5"/>
      <c r="AZ202" s="5"/>
      <c r="BA202" s="5"/>
      <c r="BC202" s="5"/>
    </row>
    <row r="203" spans="1:55" x14ac:dyDescent="0.2">
      <c r="A203" t="s">
        <v>584</v>
      </c>
      <c r="B203" t="s">
        <v>585</v>
      </c>
      <c r="C203" t="s">
        <v>586</v>
      </c>
      <c r="D203" s="5"/>
      <c r="E203" s="4">
        <v>278.53500800000006</v>
      </c>
      <c r="F203" s="4">
        <v>337.41699200000005</v>
      </c>
      <c r="G203" s="4">
        <v>82.811000000000007</v>
      </c>
      <c r="H203" s="4">
        <v>45.881936000000003</v>
      </c>
      <c r="I203" s="4">
        <v>19.134</v>
      </c>
      <c r="J203" s="4">
        <v>7.8550000000000004</v>
      </c>
      <c r="K203" s="4">
        <v>4.5549999999999997</v>
      </c>
      <c r="L203" s="4">
        <v>2.3140000000000001</v>
      </c>
      <c r="M203" s="4">
        <v>3.8719999999999999</v>
      </c>
      <c r="N203" s="4">
        <v>0.51800000000000002</v>
      </c>
      <c r="O203" s="4">
        <v>6.47</v>
      </c>
      <c r="P203" s="4">
        <v>4.5350000000000001</v>
      </c>
      <c r="Q203" s="4">
        <v>77.106999999999999</v>
      </c>
      <c r="R203" s="4">
        <v>65.245000000000005</v>
      </c>
      <c r="S203" s="4">
        <v>136.066</v>
      </c>
      <c r="T203" s="4">
        <v>151.29599999999999</v>
      </c>
      <c r="U203" s="4">
        <v>62.475000000000001</v>
      </c>
      <c r="V203" s="4">
        <v>89.643000000000001</v>
      </c>
      <c r="W203" s="4">
        <v>202.28499199999999</v>
      </c>
      <c r="X203" s="4">
        <v>100.88800000000001</v>
      </c>
      <c r="Y203" s="5"/>
      <c r="Z203" s="4">
        <v>225.22200000000001</v>
      </c>
      <c r="AA203" s="4">
        <v>151.31100800000002</v>
      </c>
      <c r="AB203" s="5"/>
      <c r="AC203" s="5"/>
      <c r="AD203" s="5"/>
      <c r="AE203" s="5"/>
      <c r="AF203" s="5"/>
      <c r="AG203" s="5"/>
      <c r="AH203" s="4">
        <v>864.91500800000006</v>
      </c>
      <c r="AI203" s="4">
        <v>713.28198400000008</v>
      </c>
      <c r="AJ203" s="4">
        <v>425.42201599999999</v>
      </c>
      <c r="AK203" s="4">
        <v>97.402264000000002</v>
      </c>
      <c r="AL203" s="4">
        <v>116.98094400000001</v>
      </c>
      <c r="AM203" s="4">
        <v>139.79958400000001</v>
      </c>
      <c r="AN203" s="4">
        <v>309.12464</v>
      </c>
      <c r="AO203" s="4">
        <v>307.64860800000002</v>
      </c>
      <c r="AP203" s="4">
        <v>444.72891300000003</v>
      </c>
      <c r="AQ203" s="4">
        <v>910.884816</v>
      </c>
      <c r="AR203" s="4">
        <v>1382.9915020000001</v>
      </c>
      <c r="AS203" s="4">
        <v>1580.130975</v>
      </c>
      <c r="AT203" s="4">
        <v>1742.8891370000001</v>
      </c>
      <c r="AU203" s="4">
        <v>1944.9458670000001</v>
      </c>
      <c r="AV203" s="4">
        <v>1635.472616</v>
      </c>
      <c r="AW203" s="4">
        <v>1045.8804259999999</v>
      </c>
      <c r="AX203" s="4">
        <v>840.36427000000003</v>
      </c>
      <c r="AY203" s="5"/>
      <c r="AZ203" s="5"/>
      <c r="BA203" s="5"/>
      <c r="BC203" s="5"/>
    </row>
    <row r="204" spans="1:55" x14ac:dyDescent="0.2">
      <c r="A204" t="s">
        <v>587</v>
      </c>
      <c r="B204" t="s">
        <v>588</v>
      </c>
      <c r="C204" t="s">
        <v>589</v>
      </c>
      <c r="D204" s="5"/>
      <c r="E204" s="5"/>
      <c r="F204" s="5"/>
      <c r="G204" s="4">
        <v>50.247999999999998</v>
      </c>
      <c r="H204" s="5"/>
      <c r="I204" s="5"/>
      <c r="J204" s="5"/>
      <c r="K204" s="5"/>
      <c r="L204" s="5"/>
      <c r="M204" s="5"/>
      <c r="N204" s="5"/>
      <c r="O204" s="4">
        <v>43.213923999999999</v>
      </c>
      <c r="P204" s="4">
        <v>107.392912</v>
      </c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4">
        <v>0</v>
      </c>
      <c r="AE204" s="4">
        <v>0</v>
      </c>
      <c r="AF204" s="4">
        <v>0</v>
      </c>
      <c r="AG204" s="4">
        <v>0</v>
      </c>
      <c r="AH204" s="4">
        <v>0</v>
      </c>
      <c r="AI204" s="5"/>
      <c r="AJ204" s="4">
        <v>54.051444000000004</v>
      </c>
      <c r="AK204" s="4">
        <v>69.844200000000001</v>
      </c>
      <c r="AL204" s="4">
        <v>41.507472</v>
      </c>
      <c r="AM204" s="4">
        <v>143.74019200000001</v>
      </c>
      <c r="AN204" s="4">
        <v>150.59678400000001</v>
      </c>
      <c r="AO204" s="4">
        <v>0</v>
      </c>
      <c r="AP204" s="4">
        <v>39.752304000000002</v>
      </c>
      <c r="AQ204" s="4">
        <v>42.766830999999996</v>
      </c>
      <c r="AR204" s="4">
        <v>45.115177000000003</v>
      </c>
      <c r="AS204" s="4">
        <v>46.343832999999997</v>
      </c>
      <c r="AT204" s="4">
        <v>11.497911</v>
      </c>
      <c r="AU204" s="4">
        <v>24.484801000000001</v>
      </c>
      <c r="AV204" s="4">
        <v>50.388039000000006</v>
      </c>
      <c r="AW204" s="4">
        <v>37.313868000000006</v>
      </c>
      <c r="AX204" s="4">
        <v>52.049387000000003</v>
      </c>
      <c r="AY204" s="5"/>
      <c r="AZ204" s="5"/>
      <c r="BA204" s="5"/>
      <c r="BC204" s="5"/>
    </row>
    <row r="205" spans="1:55" x14ac:dyDescent="0.2">
      <c r="A205" t="s">
        <v>590</v>
      </c>
      <c r="B205" t="s">
        <v>591</v>
      </c>
      <c r="C205" t="s">
        <v>592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4">
        <v>104.207072</v>
      </c>
      <c r="AQ205" s="4">
        <v>89.595259999999996</v>
      </c>
      <c r="AR205" s="4">
        <v>553.95830500000011</v>
      </c>
      <c r="AS205" s="4">
        <v>39.992821000000006</v>
      </c>
      <c r="AT205" s="4">
        <v>42.144615000000002</v>
      </c>
      <c r="AU205" s="4">
        <v>47.216701</v>
      </c>
      <c r="AV205" s="4">
        <v>30.752801000000002</v>
      </c>
      <c r="AW205" s="4">
        <v>62.674880000000009</v>
      </c>
      <c r="AX205" s="5"/>
      <c r="AY205" s="5"/>
      <c r="AZ205" s="5"/>
      <c r="BA205" s="5"/>
      <c r="BC205" s="5"/>
    </row>
    <row r="206" spans="1:55" x14ac:dyDescent="0.2">
      <c r="A206" t="s">
        <v>593</v>
      </c>
      <c r="B206" t="s">
        <v>594</v>
      </c>
      <c r="C206" t="s">
        <v>595</v>
      </c>
      <c r="D206" s="4">
        <v>24.978695999999999</v>
      </c>
      <c r="E206" s="4">
        <v>19.606000000000002</v>
      </c>
      <c r="F206" s="4">
        <v>16.123999999999999</v>
      </c>
      <c r="G206" s="4">
        <v>37.253999999999998</v>
      </c>
      <c r="H206" s="4">
        <v>46.484000000000002</v>
      </c>
      <c r="I206" s="4">
        <v>31.999000000000002</v>
      </c>
      <c r="J206" s="4">
        <v>23.606999999999999</v>
      </c>
      <c r="K206" s="4">
        <v>24.190515999999999</v>
      </c>
      <c r="L206" s="4">
        <v>28.129584000000001</v>
      </c>
      <c r="M206" s="4">
        <v>31.675056000000001</v>
      </c>
      <c r="N206" s="4">
        <v>24.879008000000002</v>
      </c>
      <c r="O206" s="4">
        <v>26.434292000000003</v>
      </c>
      <c r="P206" s="4">
        <v>23.638398000000002</v>
      </c>
      <c r="Q206" s="4">
        <v>20.186675999999999</v>
      </c>
      <c r="R206" s="4">
        <v>20.652704000000004</v>
      </c>
      <c r="S206" s="4">
        <v>30.749524000000001</v>
      </c>
      <c r="T206" s="4">
        <v>99.689831999999996</v>
      </c>
      <c r="U206" s="4">
        <v>326.12160000000006</v>
      </c>
      <c r="V206" s="4">
        <v>175.726752</v>
      </c>
      <c r="W206" s="4">
        <v>152.708384</v>
      </c>
      <c r="X206" s="4">
        <v>225.99556799999999</v>
      </c>
      <c r="Y206" s="4">
        <v>268.04840000000002</v>
      </c>
      <c r="Z206" s="4">
        <v>232.41985600000001</v>
      </c>
      <c r="AA206" s="4">
        <v>200.025296</v>
      </c>
      <c r="AB206" s="4">
        <v>207.609824</v>
      </c>
      <c r="AC206" s="4">
        <v>183.58638399999998</v>
      </c>
      <c r="AD206" s="4">
        <v>216.48499200000001</v>
      </c>
      <c r="AE206" s="4">
        <v>312.20995199999999</v>
      </c>
      <c r="AF206" s="4">
        <v>240.66729599999999</v>
      </c>
      <c r="AG206" s="4">
        <v>198.02801600000001</v>
      </c>
      <c r="AH206" s="4">
        <v>204.148</v>
      </c>
      <c r="AI206" s="4">
        <v>205.29599999999999</v>
      </c>
      <c r="AJ206" s="4">
        <v>198.56800000000001</v>
      </c>
      <c r="AK206" s="4">
        <v>192.946</v>
      </c>
      <c r="AL206" s="4">
        <v>213.356064</v>
      </c>
      <c r="AM206" s="4">
        <v>175.166</v>
      </c>
      <c r="AN206" s="4">
        <v>164.83872</v>
      </c>
      <c r="AO206" s="4">
        <v>227.60719500000002</v>
      </c>
      <c r="AP206" s="4">
        <v>178.61115799999999</v>
      </c>
      <c r="AQ206" s="4">
        <v>236.48181900000003</v>
      </c>
      <c r="AR206" s="4">
        <v>233.46133800000001</v>
      </c>
      <c r="AS206" s="4">
        <v>239.39317700000001</v>
      </c>
      <c r="AT206" s="4">
        <v>271.46640000000002</v>
      </c>
      <c r="AU206" s="4">
        <v>292.21367400000003</v>
      </c>
      <c r="AV206" s="4">
        <v>304.56760100000002</v>
      </c>
      <c r="AW206" s="4">
        <v>137.37809900000002</v>
      </c>
      <c r="AX206" s="4">
        <v>149.24288300000001</v>
      </c>
      <c r="AY206" s="5"/>
      <c r="AZ206" s="5"/>
      <c r="BA206" s="5"/>
      <c r="BC206" s="5"/>
    </row>
    <row r="207" spans="1:55" x14ac:dyDescent="0.2">
      <c r="A207" t="s">
        <v>596</v>
      </c>
      <c r="B207" t="s">
        <v>597</v>
      </c>
      <c r="C207" t="s">
        <v>598</v>
      </c>
      <c r="D207" s="4">
        <v>150.92072000000002</v>
      </c>
      <c r="E207" s="4">
        <v>59.742288000000002</v>
      </c>
      <c r="F207" s="4">
        <v>132.08643799999999</v>
      </c>
      <c r="G207" s="4">
        <v>62.004567999999999</v>
      </c>
      <c r="H207" s="4">
        <v>36.571239999999996</v>
      </c>
      <c r="I207" s="4">
        <v>30.664544000000003</v>
      </c>
      <c r="J207" s="4">
        <v>33.469527999999997</v>
      </c>
      <c r="K207" s="4">
        <v>34.956932000000002</v>
      </c>
      <c r="L207" s="4">
        <v>49.971992</v>
      </c>
      <c r="M207" s="4">
        <v>120.931152</v>
      </c>
      <c r="N207" s="4">
        <v>510.43017600000007</v>
      </c>
      <c r="O207" s="4">
        <v>431.93929600000001</v>
      </c>
      <c r="P207" s="4">
        <v>166.02576000000002</v>
      </c>
      <c r="Q207" s="4">
        <v>126.29044</v>
      </c>
      <c r="R207" s="4">
        <v>115.065</v>
      </c>
      <c r="S207" s="4">
        <v>99.779800000000009</v>
      </c>
      <c r="T207" s="4">
        <v>146.17430400000001</v>
      </c>
      <c r="U207" s="4">
        <v>173.12449600000002</v>
      </c>
      <c r="V207" s="4">
        <v>195.527264</v>
      </c>
      <c r="W207" s="4">
        <v>246.30110400000001</v>
      </c>
      <c r="X207" s="4">
        <v>224.54977600000001</v>
      </c>
      <c r="Y207" s="4">
        <v>265.09232000000003</v>
      </c>
      <c r="Z207" s="4">
        <v>309.57667200000003</v>
      </c>
      <c r="AA207" s="4">
        <v>350.96374400000002</v>
      </c>
      <c r="AB207" s="4">
        <v>425.05235200000004</v>
      </c>
      <c r="AC207" s="4">
        <v>443.24204800000001</v>
      </c>
      <c r="AD207" s="4">
        <v>256.705376</v>
      </c>
      <c r="AE207" s="4">
        <v>331.52102400000007</v>
      </c>
      <c r="AF207" s="4">
        <v>272.53046399999999</v>
      </c>
      <c r="AG207" s="4">
        <v>244.95145600000001</v>
      </c>
      <c r="AH207" s="4">
        <v>224.05417600000001</v>
      </c>
      <c r="AI207" s="4">
        <v>213.33936000000003</v>
      </c>
      <c r="AJ207" s="4">
        <v>225.58636800000002</v>
      </c>
      <c r="AK207" s="4">
        <v>251.911824</v>
      </c>
      <c r="AL207" s="4">
        <v>268.54774400000002</v>
      </c>
      <c r="AM207" s="4">
        <v>255.97465600000001</v>
      </c>
      <c r="AN207" s="4">
        <v>281.27689600000002</v>
      </c>
      <c r="AO207" s="4">
        <v>287.61107199999998</v>
      </c>
      <c r="AP207" s="4">
        <v>328.62599300000005</v>
      </c>
      <c r="AQ207" s="4">
        <v>424.16060800000002</v>
      </c>
      <c r="AR207" s="4">
        <v>401.27070000000003</v>
      </c>
      <c r="AS207" s="4">
        <v>408.53925200000003</v>
      </c>
      <c r="AT207" s="4">
        <v>436.84437000000003</v>
      </c>
      <c r="AU207" s="4">
        <v>472.25997999999998</v>
      </c>
      <c r="AV207" s="4">
        <v>545.18055100000004</v>
      </c>
      <c r="AW207" s="4">
        <v>402.58795400000002</v>
      </c>
      <c r="AX207" s="4">
        <v>400.80952300000001</v>
      </c>
      <c r="AY207" s="5"/>
      <c r="AZ207" s="5"/>
      <c r="BA207" s="5"/>
      <c r="BC207" s="5"/>
    </row>
    <row r="208" spans="1:55" x14ac:dyDescent="0.2">
      <c r="A208" t="s">
        <v>599</v>
      </c>
      <c r="B208" t="s">
        <v>600</v>
      </c>
      <c r="C208" t="s">
        <v>601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4">
        <v>549.40582400000005</v>
      </c>
      <c r="Q208" s="4">
        <v>854.68204800000012</v>
      </c>
      <c r="R208" s="4">
        <v>1125.0990079999999</v>
      </c>
      <c r="S208" s="4">
        <v>951.68576000000007</v>
      </c>
      <c r="T208" s="4">
        <v>584.37036799999998</v>
      </c>
      <c r="U208" s="4">
        <v>1514.9259520000001</v>
      </c>
      <c r="V208" s="4">
        <v>1285.839232</v>
      </c>
      <c r="W208" s="4">
        <v>987.0117120000001</v>
      </c>
      <c r="X208" s="4">
        <v>611.23468800000001</v>
      </c>
      <c r="Y208" s="4">
        <v>49.206152000000003</v>
      </c>
      <c r="Z208" s="4">
        <v>18.292486</v>
      </c>
      <c r="AA208" s="4">
        <v>4.2619980000000002</v>
      </c>
      <c r="AB208" s="4">
        <v>37.951196000000003</v>
      </c>
      <c r="AC208" s="4">
        <v>4.7178370000000003</v>
      </c>
      <c r="AD208" s="5"/>
      <c r="AE208" s="4">
        <v>8.2885810000000006</v>
      </c>
      <c r="AF208" s="4">
        <v>14.774901</v>
      </c>
      <c r="AG208" s="5"/>
      <c r="AH208" s="4">
        <v>43.423660000000005</v>
      </c>
      <c r="AI208" s="5"/>
      <c r="AJ208" s="5"/>
      <c r="AK208" s="4">
        <v>545.60159999999996</v>
      </c>
      <c r="AL208" s="4">
        <v>627.24646400000006</v>
      </c>
      <c r="AM208" s="4">
        <v>9.8361010000000011</v>
      </c>
      <c r="AN208" s="5"/>
      <c r="AO208" s="5"/>
      <c r="AP208" s="4">
        <v>0.147484</v>
      </c>
      <c r="AQ208" s="4">
        <v>42.521999999999998</v>
      </c>
      <c r="AR208" s="4">
        <v>477.52</v>
      </c>
      <c r="AS208" s="4">
        <v>1060.1376640000001</v>
      </c>
      <c r="AT208" s="4">
        <v>998.31600000000003</v>
      </c>
      <c r="AU208" s="4">
        <v>1697.0119999999999</v>
      </c>
      <c r="AV208" s="4">
        <v>2812.010319</v>
      </c>
      <c r="AW208" s="4">
        <v>2617.9212050000001</v>
      </c>
      <c r="AX208" s="5"/>
      <c r="AY208" s="5"/>
      <c r="AZ208" s="5"/>
      <c r="BA208" s="5"/>
      <c r="BC208" s="5"/>
    </row>
    <row r="209" spans="1:55" x14ac:dyDescent="0.2">
      <c r="A209" t="s">
        <v>602</v>
      </c>
      <c r="B209" t="s">
        <v>603</v>
      </c>
      <c r="C209" t="s">
        <v>604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C209" s="5"/>
    </row>
    <row r="210" spans="1:55" x14ac:dyDescent="0.2">
      <c r="A210" t="s">
        <v>605</v>
      </c>
      <c r="B210" t="s">
        <v>606</v>
      </c>
      <c r="C210" t="s">
        <v>607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4">
        <v>0</v>
      </c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C210" s="5"/>
    </row>
    <row r="211" spans="1:55" x14ac:dyDescent="0.2">
      <c r="A211" t="s">
        <v>712</v>
      </c>
      <c r="B211" t="s">
        <v>608</v>
      </c>
      <c r="C211" t="s">
        <v>609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4">
        <v>59.341999999999999</v>
      </c>
      <c r="S211" s="4">
        <v>52.137</v>
      </c>
      <c r="T211" s="4">
        <v>73.980999999999995</v>
      </c>
      <c r="U211" s="4">
        <v>54.981948000000003</v>
      </c>
      <c r="V211" s="4">
        <v>83.889960000000002</v>
      </c>
      <c r="W211" s="4">
        <v>47.316955999999998</v>
      </c>
      <c r="X211" s="5"/>
      <c r="Y211" s="5"/>
      <c r="Z211" s="5"/>
      <c r="AA211" s="5"/>
      <c r="AB211" s="5"/>
      <c r="AC211" s="4">
        <v>0</v>
      </c>
      <c r="AD211" s="5"/>
      <c r="AE211" s="5"/>
      <c r="AF211" s="5"/>
      <c r="AG211" s="5"/>
      <c r="AH211" s="5"/>
      <c r="AI211" s="5"/>
      <c r="AJ211" s="5"/>
      <c r="AK211" s="4">
        <v>16.967432000000002</v>
      </c>
      <c r="AL211" s="4">
        <v>14.959166999999999</v>
      </c>
      <c r="AM211" s="4">
        <v>2.777676</v>
      </c>
      <c r="AN211" s="4">
        <v>11.417996</v>
      </c>
      <c r="AO211" s="4">
        <v>14.387555000000001</v>
      </c>
      <c r="AP211" s="4">
        <v>7.2673270000000008</v>
      </c>
      <c r="AQ211" s="4">
        <v>56.395036000000005</v>
      </c>
      <c r="AR211" s="4">
        <v>149.078902</v>
      </c>
      <c r="AS211" s="4">
        <v>166.90315799999999</v>
      </c>
      <c r="AT211" s="4">
        <v>125.00663100000001</v>
      </c>
      <c r="AU211" s="4">
        <v>93.225086000000005</v>
      </c>
      <c r="AV211" s="4">
        <v>92.710961999999995</v>
      </c>
      <c r="AW211" s="4">
        <v>101.82679900000001</v>
      </c>
      <c r="AX211" s="5"/>
      <c r="AY211" s="5"/>
      <c r="AZ211" s="5"/>
      <c r="BA211" s="5"/>
      <c r="BC211" s="5"/>
    </row>
    <row r="212" spans="1:55" x14ac:dyDescent="0.2">
      <c r="A212" t="s">
        <v>610</v>
      </c>
      <c r="B212" t="s">
        <v>611</v>
      </c>
      <c r="C212" t="s">
        <v>612</v>
      </c>
      <c r="D212" s="4">
        <v>34.884999999999998</v>
      </c>
      <c r="E212" s="4">
        <v>20.144000000000002</v>
      </c>
      <c r="F212" s="4">
        <v>9.5039999999999996</v>
      </c>
      <c r="G212" s="4">
        <v>39.113</v>
      </c>
      <c r="H212" s="4">
        <v>262.99299200000002</v>
      </c>
      <c r="I212" s="4">
        <v>312.23599999999999</v>
      </c>
      <c r="J212" s="4">
        <v>107.370496</v>
      </c>
      <c r="K212" s="4">
        <v>39.768000000000001</v>
      </c>
      <c r="L212" s="4">
        <v>22.507999999999999</v>
      </c>
      <c r="M212" s="4">
        <v>4.8600000000000003</v>
      </c>
      <c r="N212" s="4">
        <v>1.018</v>
      </c>
      <c r="O212" s="4">
        <v>3.5000000000000003E-2</v>
      </c>
      <c r="P212" s="4">
        <v>0.51600000000000001</v>
      </c>
      <c r="Q212" s="4">
        <v>0.35799999999999998</v>
      </c>
      <c r="R212" s="4">
        <v>0.439</v>
      </c>
      <c r="S212" s="4">
        <v>0.53300000000000003</v>
      </c>
      <c r="T212" s="4">
        <v>351.97100800000004</v>
      </c>
      <c r="U212" s="4">
        <v>1236.816</v>
      </c>
      <c r="V212" s="4">
        <v>941.80243200000007</v>
      </c>
      <c r="W212" s="4">
        <v>108.532</v>
      </c>
      <c r="X212" s="4">
        <v>0.88300000000000001</v>
      </c>
      <c r="Y212" s="4">
        <v>11.070183000000002</v>
      </c>
      <c r="Z212" s="4">
        <v>6.3615620000000002</v>
      </c>
      <c r="AA212" s="4">
        <v>2.1333549999999999</v>
      </c>
      <c r="AB212" s="4">
        <v>3.4868550000000003</v>
      </c>
      <c r="AC212" s="4">
        <v>3.2475790000000004</v>
      </c>
      <c r="AD212" s="4">
        <v>3.8981750000000002</v>
      </c>
      <c r="AE212" s="4">
        <v>375.47240500000004</v>
      </c>
      <c r="AF212" s="4">
        <v>3058.1250610000002</v>
      </c>
      <c r="AG212" s="4">
        <v>6297.5691079999997</v>
      </c>
      <c r="AH212" s="4">
        <v>3029.4425540000002</v>
      </c>
      <c r="AI212" s="4">
        <v>2.9869439999999998</v>
      </c>
      <c r="AJ212" s="4">
        <v>116.35116600000001</v>
      </c>
      <c r="AK212" s="4">
        <v>516.73628800000006</v>
      </c>
      <c r="AL212" s="4">
        <v>190.281992</v>
      </c>
      <c r="AM212" s="4">
        <v>28.289117000000001</v>
      </c>
      <c r="AN212" s="4">
        <v>7.8654999999999999</v>
      </c>
      <c r="AO212" s="4">
        <v>19.368179000000001</v>
      </c>
      <c r="AP212" s="4">
        <v>8.4475200000000008</v>
      </c>
      <c r="AQ212" s="4">
        <v>3.0681480000000003</v>
      </c>
      <c r="AR212" s="4">
        <v>6.4862270000000004</v>
      </c>
      <c r="AS212" s="4">
        <v>4.0584530000000001</v>
      </c>
      <c r="AT212" s="4">
        <v>13.704627</v>
      </c>
      <c r="AU212" s="4">
        <v>8.152413000000001</v>
      </c>
      <c r="AV212" s="4">
        <v>5.541887</v>
      </c>
      <c r="AW212" s="4">
        <v>6.0333460000000008</v>
      </c>
      <c r="AX212" s="4">
        <v>22.815411000000001</v>
      </c>
      <c r="AY212" s="5"/>
      <c r="AZ212" s="5"/>
      <c r="BA212" s="5"/>
      <c r="BC212" s="5"/>
    </row>
    <row r="213" spans="1:55" x14ac:dyDescent="0.2">
      <c r="A213" t="s">
        <v>613</v>
      </c>
      <c r="B213" t="s">
        <v>614</v>
      </c>
      <c r="C213" t="s">
        <v>615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4">
        <v>23.574916000000002</v>
      </c>
      <c r="AU213" s="4">
        <v>22.355512999999998</v>
      </c>
      <c r="AV213" s="5"/>
      <c r="AW213" s="5"/>
      <c r="AX213" s="5"/>
      <c r="AY213" s="5"/>
      <c r="AZ213" s="5"/>
      <c r="BA213" s="5"/>
      <c r="BC213" s="5"/>
    </row>
    <row r="214" spans="1:55" x14ac:dyDescent="0.2">
      <c r="A214" t="s">
        <v>616</v>
      </c>
      <c r="B214" t="s">
        <v>617</v>
      </c>
      <c r="C214" t="s">
        <v>618</v>
      </c>
      <c r="D214" s="4">
        <v>44.376635999999998</v>
      </c>
      <c r="E214" s="4">
        <v>39.909648000000004</v>
      </c>
      <c r="F214" s="4">
        <v>30.523963999999999</v>
      </c>
      <c r="G214" s="4">
        <v>47.184472</v>
      </c>
      <c r="H214" s="4">
        <v>59.425432000000001</v>
      </c>
      <c r="I214" s="4">
        <v>53.198039999999999</v>
      </c>
      <c r="J214" s="4">
        <v>62.234175999999998</v>
      </c>
      <c r="K214" s="4">
        <v>85.833119999999994</v>
      </c>
      <c r="L214" s="4">
        <v>85.640112000000016</v>
      </c>
      <c r="M214" s="4">
        <v>92.818256000000005</v>
      </c>
      <c r="N214" s="4">
        <v>6.6629779999999998</v>
      </c>
      <c r="O214" s="4">
        <v>141.6164</v>
      </c>
      <c r="P214" s="4">
        <v>124.92188800000001</v>
      </c>
      <c r="Q214" s="4">
        <v>77.095495999999997</v>
      </c>
      <c r="R214" s="4">
        <v>72.122208000000001</v>
      </c>
      <c r="S214" s="4">
        <v>16.487522000000002</v>
      </c>
      <c r="T214" s="4">
        <v>342.89040000000006</v>
      </c>
      <c r="U214" s="4">
        <v>76.87751200000001</v>
      </c>
      <c r="V214" s="4">
        <v>68.525496000000004</v>
      </c>
      <c r="W214" s="4">
        <v>25.470644</v>
      </c>
      <c r="X214" s="5"/>
      <c r="Y214" s="4">
        <v>1.6355409999999999</v>
      </c>
      <c r="Z214" s="5"/>
      <c r="AA214" s="5"/>
      <c r="AB214" s="4">
        <v>142.46110400000001</v>
      </c>
      <c r="AC214" s="4">
        <v>186.38038399999999</v>
      </c>
      <c r="AD214" s="4">
        <v>305.49449599999997</v>
      </c>
      <c r="AE214" s="4">
        <v>277.13142399999998</v>
      </c>
      <c r="AF214" s="4">
        <v>471.08524800000004</v>
      </c>
      <c r="AG214" s="4">
        <v>163.60688000000002</v>
      </c>
      <c r="AH214" s="5"/>
      <c r="AI214" s="5"/>
      <c r="AJ214" s="4">
        <v>206.26164800000001</v>
      </c>
      <c r="AK214" s="4">
        <v>374.932864</v>
      </c>
      <c r="AL214" s="4">
        <v>526.38080000000002</v>
      </c>
      <c r="AM214" s="4">
        <v>510.59065600000002</v>
      </c>
      <c r="AN214" s="4">
        <v>614.16716800000006</v>
      </c>
      <c r="AO214" s="4">
        <v>559.196416</v>
      </c>
      <c r="AP214" s="4">
        <v>640.57432700000004</v>
      </c>
      <c r="AQ214" s="4">
        <v>789.23955300000011</v>
      </c>
      <c r="AR214" s="4">
        <v>759.84894299999996</v>
      </c>
      <c r="AS214" s="4">
        <v>775.61345300000005</v>
      </c>
      <c r="AT214" s="4">
        <v>766.04461600000002</v>
      </c>
      <c r="AU214" s="4">
        <v>596.58316600000001</v>
      </c>
      <c r="AV214" s="5"/>
      <c r="AW214" s="4">
        <v>885.164986</v>
      </c>
      <c r="AX214" s="5"/>
      <c r="AY214" s="5"/>
      <c r="AZ214" s="5"/>
      <c r="BA214" s="5"/>
      <c r="BC214" s="5"/>
    </row>
    <row r="215" spans="1:55" x14ac:dyDescent="0.2">
      <c r="A215" t="s">
        <v>619</v>
      </c>
      <c r="B215" t="s">
        <v>620</v>
      </c>
      <c r="C215" t="s">
        <v>621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C215" s="5"/>
    </row>
    <row r="216" spans="1:55" x14ac:dyDescent="0.2">
      <c r="A216" t="s">
        <v>622</v>
      </c>
      <c r="B216" t="s">
        <v>623</v>
      </c>
      <c r="C216" t="s">
        <v>624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4">
        <v>0</v>
      </c>
      <c r="R216" s="4">
        <v>31.045683</v>
      </c>
      <c r="S216" s="4">
        <v>5.8277410000000005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586.80000000000007</v>
      </c>
      <c r="Z216" s="4">
        <v>3.6526000000000001</v>
      </c>
      <c r="AA216" s="4">
        <v>8.6145329999999998</v>
      </c>
      <c r="AB216" s="4">
        <v>10.955</v>
      </c>
      <c r="AC216" s="4">
        <v>11.222</v>
      </c>
      <c r="AD216" s="4">
        <v>9.8160000000000007</v>
      </c>
      <c r="AE216" s="4">
        <v>8.2560000000000002</v>
      </c>
      <c r="AF216" s="4">
        <v>7.9990000000000006</v>
      </c>
      <c r="AG216" s="4">
        <v>7.056</v>
      </c>
      <c r="AH216" s="4">
        <v>12.75</v>
      </c>
      <c r="AI216" s="4">
        <v>8.4710000000000001</v>
      </c>
      <c r="AJ216" s="4">
        <v>9.6989999999999998</v>
      </c>
      <c r="AK216" s="4">
        <v>10.094125</v>
      </c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C216" s="5"/>
    </row>
    <row r="217" spans="1:55" x14ac:dyDescent="0.2">
      <c r="A217" t="s">
        <v>625</v>
      </c>
      <c r="B217" t="s">
        <v>626</v>
      </c>
      <c r="C217" t="s">
        <v>627</v>
      </c>
      <c r="D217" s="5"/>
      <c r="E217" s="5"/>
      <c r="F217" s="5"/>
      <c r="G217" s="5"/>
      <c r="H217" s="5"/>
      <c r="I217" s="5"/>
      <c r="J217" s="4">
        <v>4.0413180000000004</v>
      </c>
      <c r="K217" s="4">
        <v>3.3478730000000003</v>
      </c>
      <c r="L217" s="4">
        <v>5.2506890000000004</v>
      </c>
      <c r="M217" s="4">
        <v>8.0334319999999995</v>
      </c>
      <c r="N217" s="4">
        <v>10.124954000000001</v>
      </c>
      <c r="O217" s="4">
        <v>9.520918</v>
      </c>
      <c r="P217" s="4">
        <v>2.4184549999999998</v>
      </c>
      <c r="Q217" s="4">
        <v>3.1380500000000002</v>
      </c>
      <c r="R217" s="4">
        <v>9.8656170000000003</v>
      </c>
      <c r="S217" s="4">
        <v>74.992999999999995</v>
      </c>
      <c r="T217" s="4">
        <v>100.67151200000001</v>
      </c>
      <c r="U217" s="4">
        <v>133.26</v>
      </c>
      <c r="V217" s="4">
        <v>232.54012800000001</v>
      </c>
      <c r="W217" s="4">
        <v>309.38086400000003</v>
      </c>
      <c r="X217" s="4">
        <v>350.10323200000005</v>
      </c>
      <c r="Y217" s="4">
        <v>265.32956800000005</v>
      </c>
      <c r="Z217" s="4">
        <v>115.37024000000001</v>
      </c>
      <c r="AA217" s="4">
        <v>84.528928000000008</v>
      </c>
      <c r="AB217" s="4">
        <v>0</v>
      </c>
      <c r="AC217" s="4">
        <v>0</v>
      </c>
      <c r="AD217" s="4">
        <v>0</v>
      </c>
      <c r="AE217" s="4">
        <v>5.2805569999999999</v>
      </c>
      <c r="AF217" s="4">
        <v>3.7869999999999999</v>
      </c>
      <c r="AG217" s="4">
        <v>3.0204299999999997</v>
      </c>
      <c r="AH217" s="4">
        <v>1.3837840000000001</v>
      </c>
      <c r="AI217" s="4">
        <v>2.1963890000000004</v>
      </c>
      <c r="AJ217" s="4">
        <v>1.5215720000000001</v>
      </c>
      <c r="AK217" s="4">
        <v>4.5570219999999999</v>
      </c>
      <c r="AL217" s="4">
        <v>28.135344</v>
      </c>
      <c r="AM217" s="4">
        <v>4.2725470000000003</v>
      </c>
      <c r="AN217" s="4">
        <v>114.30044000000001</v>
      </c>
      <c r="AO217" s="4">
        <v>31.614666000000003</v>
      </c>
      <c r="AP217" s="4">
        <v>31.632072000000001</v>
      </c>
      <c r="AQ217" s="4">
        <v>0.90010199999999996</v>
      </c>
      <c r="AR217" s="4">
        <v>8.9298430000000018</v>
      </c>
      <c r="AS217" s="4">
        <v>46.890696000000005</v>
      </c>
      <c r="AT217" s="4">
        <v>12.476790000000001</v>
      </c>
      <c r="AU217" s="4">
        <v>48.221783000000002</v>
      </c>
      <c r="AV217" s="4">
        <v>229.309101</v>
      </c>
      <c r="AW217" s="4">
        <v>122.372793</v>
      </c>
      <c r="AX217" s="4">
        <v>154.26838000000001</v>
      </c>
      <c r="AY217" s="5"/>
      <c r="AZ217" s="5"/>
      <c r="BA217" s="5"/>
      <c r="BC217" s="5"/>
    </row>
    <row r="218" spans="1:55" x14ac:dyDescent="0.2">
      <c r="A218" t="s">
        <v>628</v>
      </c>
      <c r="B218" t="s">
        <v>629</v>
      </c>
      <c r="C218" t="s">
        <v>630</v>
      </c>
      <c r="D218" s="4">
        <v>6.1196000000000002</v>
      </c>
      <c r="E218" s="4">
        <v>8.1581250000000001</v>
      </c>
      <c r="F218" s="4">
        <v>9.2417250000000006</v>
      </c>
      <c r="G218" s="4">
        <v>7.9073450000000003</v>
      </c>
      <c r="H218" s="4">
        <v>10.045663000000001</v>
      </c>
      <c r="I218" s="4">
        <v>43.837968000000004</v>
      </c>
      <c r="J218" s="4">
        <v>12.088846</v>
      </c>
      <c r="K218" s="4">
        <v>11.185385</v>
      </c>
      <c r="L218" s="4">
        <v>22.653744</v>
      </c>
      <c r="M218" s="4">
        <v>18.083515999999999</v>
      </c>
      <c r="N218" s="4">
        <v>58.68242</v>
      </c>
      <c r="O218" s="4">
        <v>151.44788800000001</v>
      </c>
      <c r="P218" s="4">
        <v>444.08300800000006</v>
      </c>
      <c r="Q218" s="4">
        <v>527.35299199999997</v>
      </c>
      <c r="R218" s="4">
        <v>792.95136000000002</v>
      </c>
      <c r="S218" s="4">
        <v>975.80006400000002</v>
      </c>
      <c r="T218" s="4">
        <v>676.43923199999995</v>
      </c>
      <c r="U218" s="4">
        <v>558.65344000000005</v>
      </c>
      <c r="V218" s="4">
        <v>323.20672000000002</v>
      </c>
      <c r="W218" s="4">
        <v>138.40711999999999</v>
      </c>
      <c r="X218" s="4">
        <v>494.511168</v>
      </c>
      <c r="Y218" s="4">
        <v>205.37296000000001</v>
      </c>
      <c r="Z218" s="4">
        <v>56.091860000000004</v>
      </c>
      <c r="AA218" s="4">
        <v>54.871584000000006</v>
      </c>
      <c r="AB218" s="4">
        <v>60.272239999999996</v>
      </c>
      <c r="AC218" s="4">
        <v>60.064135999999998</v>
      </c>
      <c r="AD218" s="4">
        <v>5.6605299999999996</v>
      </c>
      <c r="AE218" s="4">
        <v>2.3477570000000001</v>
      </c>
      <c r="AF218" s="4">
        <v>6.7506000000000004</v>
      </c>
      <c r="AG218" s="4">
        <v>7.7492089999999996</v>
      </c>
      <c r="AH218" s="4">
        <v>9.1857509999999998</v>
      </c>
      <c r="AI218" s="4">
        <v>6.8494999999999999</v>
      </c>
      <c r="AJ218" s="4">
        <v>6.474367</v>
      </c>
      <c r="AK218" s="4">
        <v>6.8337450000000004</v>
      </c>
      <c r="AL218" s="4">
        <v>4.5674470000000005</v>
      </c>
      <c r="AM218" s="4">
        <v>5.0540720000000006</v>
      </c>
      <c r="AN218" s="4">
        <v>5.6346180000000006</v>
      </c>
      <c r="AO218" s="4">
        <v>35.951307999999997</v>
      </c>
      <c r="AP218" s="4">
        <v>234.80484000000001</v>
      </c>
      <c r="AQ218" s="4">
        <v>670.83817599999998</v>
      </c>
      <c r="AR218" s="4">
        <v>518.47110800000007</v>
      </c>
      <c r="AS218" s="4">
        <v>3.5358540000000005</v>
      </c>
      <c r="AT218" s="4">
        <v>7.1023120000000004</v>
      </c>
      <c r="AU218" s="4">
        <v>94.52397400000001</v>
      </c>
      <c r="AV218" s="4">
        <v>72.079638000000003</v>
      </c>
      <c r="AW218" s="4">
        <v>24.244733</v>
      </c>
      <c r="AX218" s="4">
        <v>52.709416000000004</v>
      </c>
      <c r="AY218" s="5"/>
      <c r="AZ218" s="5"/>
      <c r="BA218" s="5"/>
      <c r="BC218" s="5"/>
    </row>
    <row r="219" spans="1:55" x14ac:dyDescent="0.2">
      <c r="A219" t="s">
        <v>631</v>
      </c>
      <c r="B219" t="s">
        <v>632</v>
      </c>
      <c r="C219" t="s">
        <v>633</v>
      </c>
      <c r="D219" s="4">
        <v>2.1711770000000001</v>
      </c>
      <c r="E219" s="4">
        <v>91.070096000000007</v>
      </c>
      <c r="F219" s="4">
        <v>91.533991999999998</v>
      </c>
      <c r="G219" s="4">
        <v>47.648612</v>
      </c>
      <c r="H219" s="4">
        <v>163.36726400000001</v>
      </c>
      <c r="I219" s="4">
        <v>178.46822400000002</v>
      </c>
      <c r="J219" s="4">
        <v>360.64995199999998</v>
      </c>
      <c r="K219" s="4">
        <v>270.449344</v>
      </c>
      <c r="L219" s="4">
        <v>8.6626349999999999</v>
      </c>
      <c r="M219" s="4">
        <v>1.3300890000000001</v>
      </c>
      <c r="N219" s="4">
        <v>1.4634940000000001</v>
      </c>
      <c r="O219" s="4">
        <v>1.411905</v>
      </c>
      <c r="P219" s="4">
        <v>0.61214800000000003</v>
      </c>
      <c r="Q219" s="4">
        <v>1.8109439999999999</v>
      </c>
      <c r="R219" s="4">
        <v>0.52809299999999992</v>
      </c>
      <c r="S219" s="4">
        <v>0.38515899999999997</v>
      </c>
      <c r="T219" s="4">
        <v>0.40665500000000004</v>
      </c>
      <c r="U219" s="4">
        <v>0.47039800000000004</v>
      </c>
      <c r="V219" s="4">
        <v>0.54262500000000002</v>
      </c>
      <c r="W219" s="4">
        <v>1.6567499999999999</v>
      </c>
      <c r="X219" s="4">
        <v>1.8102880000000001</v>
      </c>
      <c r="Y219" s="4">
        <v>1.5938120000000002</v>
      </c>
      <c r="Z219" s="4">
        <v>5.9320620000000002</v>
      </c>
      <c r="AA219" s="4">
        <v>4.4556120000000004</v>
      </c>
      <c r="AB219" s="4">
        <v>62.151324000000002</v>
      </c>
      <c r="AC219" s="4">
        <v>1834.0851200000002</v>
      </c>
      <c r="AD219" s="4">
        <v>1816.7888640000001</v>
      </c>
      <c r="AE219" s="4">
        <v>359.923359</v>
      </c>
      <c r="AF219" s="4">
        <v>1080.3793400000002</v>
      </c>
      <c r="AG219" s="4">
        <v>583.63903099999993</v>
      </c>
      <c r="AH219" s="4">
        <v>476.22111600000005</v>
      </c>
      <c r="AI219" s="4">
        <v>481.52549599999998</v>
      </c>
      <c r="AJ219" s="4">
        <v>292.95086200000003</v>
      </c>
      <c r="AK219" s="4">
        <v>337.767808</v>
      </c>
      <c r="AL219" s="4">
        <v>79.651064000000005</v>
      </c>
      <c r="AM219" s="4">
        <v>151.835296</v>
      </c>
      <c r="AN219" s="4">
        <v>309.42297600000001</v>
      </c>
      <c r="AO219" s="4">
        <v>309.02379300000001</v>
      </c>
      <c r="AP219" s="4">
        <v>268.94691399999999</v>
      </c>
      <c r="AQ219" s="4">
        <v>176.24698200000003</v>
      </c>
      <c r="AR219" s="4">
        <v>31.930821000000002</v>
      </c>
      <c r="AS219" s="4">
        <v>188.78934799999999</v>
      </c>
      <c r="AT219" s="4">
        <v>388.98404700000003</v>
      </c>
      <c r="AU219" s="4">
        <v>661.28132600000004</v>
      </c>
      <c r="AV219" s="4">
        <v>2294.5926159999999</v>
      </c>
      <c r="AW219" s="4">
        <v>1405.3689810000001</v>
      </c>
      <c r="AX219" s="4">
        <v>397.82503300000002</v>
      </c>
      <c r="AY219" s="5"/>
      <c r="AZ219" s="5"/>
      <c r="BA219" s="5"/>
      <c r="BC219" s="5"/>
    </row>
    <row r="220" spans="1:55" x14ac:dyDescent="0.2">
      <c r="A220" t="s">
        <v>634</v>
      </c>
      <c r="B220" t="s">
        <v>635</v>
      </c>
      <c r="C220" t="s">
        <v>636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4">
        <v>0</v>
      </c>
      <c r="AN220" s="4">
        <v>0</v>
      </c>
      <c r="AO220" s="4">
        <v>0</v>
      </c>
      <c r="AP220" s="4">
        <v>0</v>
      </c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C220" s="5"/>
    </row>
    <row r="221" spans="1:55" x14ac:dyDescent="0.2">
      <c r="A221" t="s">
        <v>637</v>
      </c>
      <c r="B221" t="s">
        <v>638</v>
      </c>
      <c r="C221" t="s">
        <v>639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4">
        <v>0</v>
      </c>
      <c r="AP221" s="4">
        <v>0</v>
      </c>
      <c r="AQ221" s="4">
        <v>0</v>
      </c>
      <c r="AR221" s="4">
        <v>0</v>
      </c>
      <c r="AS221" s="4">
        <v>0</v>
      </c>
      <c r="AT221" s="4">
        <v>0</v>
      </c>
      <c r="AU221" s="5"/>
      <c r="AV221" s="5"/>
      <c r="AW221" s="5"/>
      <c r="AX221" s="5"/>
      <c r="AY221" s="5"/>
      <c r="AZ221" s="5"/>
      <c r="BA221" s="5"/>
      <c r="BC221" s="5"/>
    </row>
    <row r="222" spans="1:55" x14ac:dyDescent="0.2">
      <c r="A222" t="s">
        <v>640</v>
      </c>
      <c r="B222" t="s">
        <v>641</v>
      </c>
      <c r="C222" t="s">
        <v>642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4">
        <v>0</v>
      </c>
      <c r="W222" s="4">
        <v>0.58699999999999997</v>
      </c>
      <c r="X222" s="4">
        <v>0</v>
      </c>
      <c r="Y222" s="5"/>
      <c r="Z222" s="5"/>
      <c r="AA222" s="4">
        <v>0</v>
      </c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4">
        <v>1.0466690000000001</v>
      </c>
      <c r="AN222" s="4">
        <v>0.57685400000000009</v>
      </c>
      <c r="AO222" s="4">
        <v>0</v>
      </c>
      <c r="AP222" s="5"/>
      <c r="AQ222" s="5"/>
      <c r="AR222" s="4">
        <v>1.1362000000000001E-2</v>
      </c>
      <c r="AS222" s="5"/>
      <c r="AT222" s="4">
        <v>2.0309999999999998E-2</v>
      </c>
      <c r="AU222" s="4">
        <v>1.09E-2</v>
      </c>
      <c r="AV222" s="4">
        <v>9.9999999999999995E-7</v>
      </c>
      <c r="AW222" s="5"/>
      <c r="AX222" s="4">
        <v>9.4061000000000006E-2</v>
      </c>
      <c r="AY222" s="5"/>
      <c r="AZ222" s="5"/>
      <c r="BA222" s="5"/>
      <c r="BC222" s="5"/>
    </row>
    <row r="223" spans="1:55" x14ac:dyDescent="0.2">
      <c r="A223" t="s">
        <v>643</v>
      </c>
      <c r="B223" t="s">
        <v>644</v>
      </c>
      <c r="C223" t="s">
        <v>645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4">
        <v>1.1639999999999999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4">
        <v>54.432856000000001</v>
      </c>
      <c r="AK223" s="4">
        <v>207.85385600000001</v>
      </c>
      <c r="AL223" s="4">
        <v>365.65184000000005</v>
      </c>
      <c r="AM223" s="4">
        <v>159.55038400000001</v>
      </c>
      <c r="AN223" s="4">
        <v>207.64668800000001</v>
      </c>
      <c r="AO223" s="4">
        <v>202.15790000000001</v>
      </c>
      <c r="AP223" s="4">
        <v>139.988294</v>
      </c>
      <c r="AQ223" s="4">
        <v>212.89482100000001</v>
      </c>
      <c r="AR223" s="4">
        <v>181.16485800000001</v>
      </c>
      <c r="AS223" s="4">
        <v>308.05466300000001</v>
      </c>
      <c r="AT223" s="4">
        <v>299.33344099999999</v>
      </c>
      <c r="AU223" s="4">
        <v>510.349874</v>
      </c>
      <c r="AV223" s="4">
        <v>588.60516599999994</v>
      </c>
      <c r="AW223" s="4">
        <v>772.90068299999996</v>
      </c>
      <c r="AX223" s="4">
        <v>829.19757600000003</v>
      </c>
      <c r="AY223" s="5"/>
      <c r="AZ223" s="5"/>
      <c r="BA223" s="5"/>
      <c r="BC223" s="5"/>
    </row>
    <row r="224" spans="1:55" x14ac:dyDescent="0.2">
      <c r="A224" t="s">
        <v>646</v>
      </c>
      <c r="B224" t="s">
        <v>647</v>
      </c>
      <c r="C224" t="s">
        <v>648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4">
        <v>144.667824</v>
      </c>
      <c r="AM224" s="4">
        <v>159.259952</v>
      </c>
      <c r="AN224" s="4">
        <v>42.227848000000002</v>
      </c>
      <c r="AO224" s="4">
        <v>35.519404000000002</v>
      </c>
      <c r="AP224" s="4">
        <v>101.48228</v>
      </c>
      <c r="AQ224" s="4">
        <v>537.76064000000008</v>
      </c>
      <c r="AR224" s="4">
        <v>175.15052800000001</v>
      </c>
      <c r="AS224" s="4">
        <v>141.676028</v>
      </c>
      <c r="AT224" s="4">
        <v>227.13345000000001</v>
      </c>
      <c r="AU224" s="4">
        <v>201.66650200000001</v>
      </c>
      <c r="AV224" s="4">
        <v>85.680806000000004</v>
      </c>
      <c r="AW224" s="4">
        <v>247.790302</v>
      </c>
      <c r="AX224" s="4">
        <v>183.73440100000002</v>
      </c>
      <c r="AY224" s="5"/>
      <c r="AZ224" s="5"/>
      <c r="BA224" s="5"/>
      <c r="BC224" s="5"/>
    </row>
    <row r="225" spans="1:55" x14ac:dyDescent="0.2">
      <c r="A225" t="s">
        <v>649</v>
      </c>
      <c r="B225" t="s">
        <v>650</v>
      </c>
      <c r="C225" t="s">
        <v>651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4">
        <v>607.99846400000001</v>
      </c>
      <c r="V225" s="4">
        <v>522.89049499999999</v>
      </c>
      <c r="W225" s="4">
        <v>857.20858499999997</v>
      </c>
      <c r="X225" s="4">
        <v>478.746532</v>
      </c>
      <c r="Y225" s="5"/>
      <c r="Z225" s="5"/>
      <c r="AA225" s="5"/>
      <c r="AB225" s="5"/>
      <c r="AC225" s="5"/>
      <c r="AD225" s="5"/>
      <c r="AE225" s="5"/>
      <c r="AF225" s="5"/>
      <c r="AG225" s="4">
        <v>3.114131</v>
      </c>
      <c r="AH225" s="4">
        <v>1.2639230000000001</v>
      </c>
      <c r="AI225" s="4">
        <v>319.06979200000001</v>
      </c>
      <c r="AJ225" s="5"/>
      <c r="AK225" s="5"/>
      <c r="AL225" s="5"/>
      <c r="AM225" s="5"/>
      <c r="AN225" s="5"/>
      <c r="AO225" s="4">
        <v>0</v>
      </c>
      <c r="AP225" s="4">
        <v>0</v>
      </c>
      <c r="AQ225" s="4">
        <v>0</v>
      </c>
      <c r="AR225" s="5"/>
      <c r="AS225" s="5"/>
      <c r="AT225" s="5"/>
      <c r="AU225" s="4">
        <v>5205.8631210000003</v>
      </c>
      <c r="AV225" s="5"/>
      <c r="AW225" s="4">
        <v>6834.2042089999995</v>
      </c>
      <c r="AX225" s="4">
        <v>5668.825401000001</v>
      </c>
      <c r="AY225" s="5"/>
      <c r="AZ225" s="5"/>
      <c r="BA225" s="5"/>
      <c r="BC225" s="5"/>
    </row>
    <row r="226" spans="1:55" x14ac:dyDescent="0.2">
      <c r="A226" t="s">
        <v>652</v>
      </c>
      <c r="B226" t="s">
        <v>653</v>
      </c>
      <c r="C226" t="s">
        <v>654</v>
      </c>
      <c r="D226" s="4">
        <v>389.80742400000003</v>
      </c>
      <c r="E226" s="4">
        <v>247.33835200000001</v>
      </c>
      <c r="F226" s="4">
        <v>420.17091200000004</v>
      </c>
      <c r="G226" s="4">
        <v>1125.986304</v>
      </c>
      <c r="H226" s="4">
        <v>413.73753600000003</v>
      </c>
      <c r="I226" s="4">
        <v>364.17667200000005</v>
      </c>
      <c r="J226" s="4">
        <v>330.36774400000002</v>
      </c>
      <c r="K226" s="4">
        <v>182.93212800000001</v>
      </c>
      <c r="L226" s="4">
        <v>102.79962399999999</v>
      </c>
      <c r="M226" s="4">
        <v>114.17017600000001</v>
      </c>
      <c r="N226" s="4">
        <v>136.58000000000001</v>
      </c>
      <c r="O226" s="4">
        <v>164.683008</v>
      </c>
      <c r="P226" s="4">
        <v>201.27799999999999</v>
      </c>
      <c r="Q226" s="4">
        <v>100.44500000000001</v>
      </c>
      <c r="R226" s="4">
        <v>76.656999999999996</v>
      </c>
      <c r="S226" s="4">
        <v>53.619</v>
      </c>
      <c r="T226" s="4">
        <v>107.12100000000001</v>
      </c>
      <c r="U226" s="4">
        <v>146.855008</v>
      </c>
      <c r="V226" s="4">
        <v>117.985</v>
      </c>
      <c r="W226" s="4">
        <v>188.07361600000002</v>
      </c>
      <c r="X226" s="4">
        <v>281.76998400000002</v>
      </c>
      <c r="Y226" s="4">
        <v>428.49798400000003</v>
      </c>
      <c r="Z226" s="4">
        <v>499.62201600000003</v>
      </c>
      <c r="AA226" s="4">
        <v>623.39097600000002</v>
      </c>
      <c r="AB226" s="4">
        <v>659.35199999999998</v>
      </c>
      <c r="AC226" s="4">
        <v>978.26700800000003</v>
      </c>
      <c r="AD226" s="4">
        <v>2804.2049999999999</v>
      </c>
      <c r="AE226" s="4">
        <v>4375.0062079999998</v>
      </c>
      <c r="AF226" s="4">
        <v>2426.2090240000002</v>
      </c>
      <c r="AG226" s="4">
        <v>1792.685952</v>
      </c>
      <c r="AH226" s="4">
        <v>1455.3570560000001</v>
      </c>
      <c r="AI226" s="4">
        <v>1240.859136</v>
      </c>
      <c r="AJ226" s="4">
        <v>1630.2234880000001</v>
      </c>
      <c r="AK226" s="4">
        <v>1512.1888000000001</v>
      </c>
      <c r="AL226" s="4">
        <v>1342.541696</v>
      </c>
      <c r="AM226" s="4">
        <v>1407.877504</v>
      </c>
      <c r="AN226" s="4">
        <v>1602.0056320000001</v>
      </c>
      <c r="AO226" s="4">
        <v>1766.7700350000002</v>
      </c>
      <c r="AP226" s="4">
        <v>549.60068500000011</v>
      </c>
      <c r="AQ226" s="4">
        <v>751.88430600000004</v>
      </c>
      <c r="AR226" s="4">
        <v>651.95360200000005</v>
      </c>
      <c r="AS226" s="4">
        <v>946.85645099999999</v>
      </c>
      <c r="AT226" s="4">
        <v>543.72020999999995</v>
      </c>
      <c r="AU226" s="4">
        <v>465.99970100000002</v>
      </c>
      <c r="AV226" s="4">
        <v>596.73648200000002</v>
      </c>
      <c r="AW226" s="4">
        <v>868.42211900000007</v>
      </c>
      <c r="AX226" s="4">
        <v>412.12471800000003</v>
      </c>
      <c r="AY226" s="5"/>
      <c r="AZ226" s="5"/>
      <c r="BA226" s="5"/>
      <c r="BC226" s="5"/>
    </row>
    <row r="227" spans="1:55" x14ac:dyDescent="0.2">
      <c r="A227" t="s">
        <v>655</v>
      </c>
      <c r="B227" t="s">
        <v>656</v>
      </c>
      <c r="C227" t="s">
        <v>657</v>
      </c>
      <c r="D227" s="4">
        <v>986.40569600000003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6599.5279359999995</v>
      </c>
      <c r="U227" s="4">
        <v>8133.810176</v>
      </c>
      <c r="V227" s="4">
        <v>4550.4496639999998</v>
      </c>
      <c r="W227" s="4">
        <v>3457.551872</v>
      </c>
      <c r="X227" s="4">
        <v>2661.9010559999997</v>
      </c>
      <c r="Y227" s="4">
        <v>4235.8228480000007</v>
      </c>
      <c r="Z227" s="4">
        <v>8073.041408</v>
      </c>
      <c r="AA227" s="4">
        <v>13057.871872</v>
      </c>
      <c r="AB227" s="4">
        <v>14819.189759999999</v>
      </c>
      <c r="AC227" s="4">
        <v>16167.131136</v>
      </c>
      <c r="AD227" s="4">
        <v>15873.256448000002</v>
      </c>
      <c r="AE227" s="4">
        <v>14280.332</v>
      </c>
      <c r="AF227" s="4">
        <v>12036.853000000001</v>
      </c>
      <c r="AG227" s="4">
        <v>7822.8690000000006</v>
      </c>
      <c r="AH227" s="4">
        <v>6165.817</v>
      </c>
      <c r="AI227" s="4">
        <v>7059.6940000000004</v>
      </c>
      <c r="AJ227" s="4">
        <v>11302.526</v>
      </c>
      <c r="AK227" s="4">
        <v>13847.87456</v>
      </c>
      <c r="AL227" s="4">
        <v>14154.173000000001</v>
      </c>
      <c r="AM227" s="4">
        <v>17595.745999999999</v>
      </c>
      <c r="AN227" s="4">
        <v>24085.337</v>
      </c>
      <c r="AO227" s="4">
        <v>29350.742000000002</v>
      </c>
      <c r="AP227" s="4">
        <v>28683.677936</v>
      </c>
      <c r="AQ227" s="4">
        <v>25861.363991999999</v>
      </c>
      <c r="AR227" s="4">
        <v>24169.457128000002</v>
      </c>
      <c r="AS227" s="4">
        <v>23959.314704</v>
      </c>
      <c r="AT227" s="4">
        <v>27305.158144000001</v>
      </c>
      <c r="AU227" s="4">
        <v>33652.186200000004</v>
      </c>
      <c r="AV227" s="4">
        <v>35895.944903999996</v>
      </c>
      <c r="AW227" s="4">
        <v>22728.903087999999</v>
      </c>
      <c r="AX227" s="4">
        <v>11518.909984000002</v>
      </c>
      <c r="AY227" s="5"/>
      <c r="AZ227" s="5"/>
      <c r="BA227" s="5"/>
      <c r="BC227" s="5"/>
    </row>
    <row r="228" spans="1:55" x14ac:dyDescent="0.2">
      <c r="A228" t="s">
        <v>658</v>
      </c>
      <c r="B228" t="s">
        <v>659</v>
      </c>
      <c r="C228" t="s">
        <v>660</v>
      </c>
      <c r="D228" s="5"/>
      <c r="E228" s="5"/>
      <c r="F228" s="5"/>
      <c r="G228" s="5"/>
      <c r="H228" s="5"/>
      <c r="I228" s="5"/>
      <c r="J228" s="5"/>
      <c r="K228" s="5"/>
      <c r="L228" s="4">
        <v>0</v>
      </c>
      <c r="M228" s="4">
        <v>0</v>
      </c>
      <c r="N228" s="4">
        <v>0</v>
      </c>
      <c r="O228" s="5"/>
      <c r="P228" s="4">
        <v>0</v>
      </c>
      <c r="Q228" s="4">
        <v>6.1136000000000003E-2</v>
      </c>
      <c r="R228" s="4">
        <v>8.9706000000000008E-2</v>
      </c>
      <c r="S228" s="4">
        <v>3.9472E-2</v>
      </c>
      <c r="T228" s="4">
        <v>7.1000000000000008E-2</v>
      </c>
      <c r="U228" s="4">
        <v>0.12181100000000002</v>
      </c>
      <c r="V228" s="4">
        <v>0</v>
      </c>
      <c r="W228" s="4">
        <v>0</v>
      </c>
      <c r="X228" s="4">
        <v>0</v>
      </c>
      <c r="Y228" s="4">
        <v>2.8525999999999999E-2</v>
      </c>
      <c r="Z228" s="4">
        <v>7.0437E-2</v>
      </c>
      <c r="AA228" s="4">
        <v>3.7561999999999998E-2</v>
      </c>
      <c r="AB228" s="4">
        <v>0.645648</v>
      </c>
      <c r="AC228" s="4">
        <v>4.8514000000000002E-2</v>
      </c>
      <c r="AD228" s="4">
        <v>0.12301000000000001</v>
      </c>
      <c r="AE228" s="4">
        <v>6.8804000000000004E-2</v>
      </c>
      <c r="AF228" s="4">
        <v>0.10010900000000002</v>
      </c>
      <c r="AG228" s="4">
        <v>0.13309200000000002</v>
      </c>
      <c r="AH228" s="4">
        <v>1.9024990000000002</v>
      </c>
      <c r="AI228" s="4">
        <v>75.204496000000006</v>
      </c>
      <c r="AJ228" s="4">
        <v>68.540024000000003</v>
      </c>
      <c r="AK228" s="4">
        <v>137.07214400000001</v>
      </c>
      <c r="AL228" s="4">
        <v>226.83123200000003</v>
      </c>
      <c r="AM228" s="4">
        <v>105.38153600000001</v>
      </c>
      <c r="AN228" s="4">
        <v>0.71252899999999997</v>
      </c>
      <c r="AO228" s="4">
        <v>24.089072000000002</v>
      </c>
      <c r="AP228" s="4">
        <v>25.996797999999998</v>
      </c>
      <c r="AQ228" s="4">
        <v>1.3724290000000001</v>
      </c>
      <c r="AR228" s="4">
        <v>1.495198</v>
      </c>
      <c r="AS228" s="4">
        <v>1.3080879999999999</v>
      </c>
      <c r="AT228" s="4">
        <v>4.0754080000000004</v>
      </c>
      <c r="AU228" s="4">
        <v>2.5797110000000001</v>
      </c>
      <c r="AV228" s="4">
        <v>2.3760529999999997</v>
      </c>
      <c r="AW228" s="4">
        <v>1.562238</v>
      </c>
      <c r="AX228" s="4">
        <v>3.0444880000000003</v>
      </c>
      <c r="AY228" s="5"/>
      <c r="AZ228" s="5"/>
      <c r="BA228" s="5"/>
      <c r="BC228" s="5"/>
    </row>
    <row r="229" spans="1:55" x14ac:dyDescent="0.2">
      <c r="A229" t="s">
        <v>661</v>
      </c>
      <c r="B229" t="s">
        <v>662</v>
      </c>
      <c r="C229" t="s">
        <v>663</v>
      </c>
      <c r="D229" s="5"/>
      <c r="E229" s="5"/>
      <c r="F229" s="5"/>
      <c r="G229" s="5"/>
      <c r="H229" s="5"/>
      <c r="I229" s="5"/>
      <c r="J229" s="5"/>
      <c r="K229" s="5"/>
      <c r="L229" s="4">
        <v>0</v>
      </c>
      <c r="M229" s="4">
        <v>0</v>
      </c>
      <c r="N229" s="4">
        <v>0</v>
      </c>
      <c r="O229" s="4">
        <v>0</v>
      </c>
      <c r="P229" s="5"/>
      <c r="Q229" s="5"/>
      <c r="R229" s="5"/>
      <c r="S229" s="4">
        <v>0</v>
      </c>
      <c r="T229" s="4">
        <v>0</v>
      </c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C229" s="5"/>
    </row>
    <row r="230" spans="1:55" x14ac:dyDescent="0.2">
      <c r="A230" t="s">
        <v>664</v>
      </c>
      <c r="B230" t="s">
        <v>665</v>
      </c>
      <c r="C230" t="s">
        <v>666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C230" s="5"/>
    </row>
    <row r="231" spans="1:55" x14ac:dyDescent="0.2">
      <c r="A231" t="s">
        <v>667</v>
      </c>
      <c r="B231" t="s">
        <v>668</v>
      </c>
      <c r="C231" t="s">
        <v>669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C231" s="5"/>
    </row>
    <row r="232" spans="1:55" x14ac:dyDescent="0.2">
      <c r="A232" t="s">
        <v>670</v>
      </c>
      <c r="B232" t="s">
        <v>671</v>
      </c>
      <c r="C232" t="s">
        <v>672</v>
      </c>
      <c r="D232" s="5"/>
      <c r="E232" s="5"/>
      <c r="F232" s="5"/>
      <c r="G232" s="5"/>
      <c r="H232" s="5"/>
      <c r="I232" s="5"/>
      <c r="J232" s="5"/>
      <c r="K232" s="5"/>
      <c r="L232" s="4">
        <v>0.87130000000000007</v>
      </c>
      <c r="M232" s="4">
        <v>1.2477960000000001</v>
      </c>
      <c r="N232" s="4">
        <v>1.300532</v>
      </c>
      <c r="O232" s="4">
        <v>16.13185</v>
      </c>
      <c r="P232" s="4">
        <v>13.996397000000002</v>
      </c>
      <c r="Q232" s="4">
        <v>5.203487</v>
      </c>
      <c r="R232" s="5"/>
      <c r="S232" s="5"/>
      <c r="T232" s="5"/>
      <c r="U232" s="5"/>
      <c r="V232" s="4">
        <v>5.1922490000000003</v>
      </c>
      <c r="W232" s="4">
        <v>4.3283320000000005</v>
      </c>
      <c r="X232" s="4">
        <v>6.070487</v>
      </c>
      <c r="Y232" s="4">
        <v>8.1734360000000006</v>
      </c>
      <c r="Z232" s="4">
        <v>4.3958969999999997</v>
      </c>
      <c r="AA232" s="5"/>
      <c r="AB232" s="5"/>
      <c r="AC232" s="5"/>
      <c r="AD232" s="5"/>
      <c r="AE232" s="5"/>
      <c r="AF232" s="5"/>
      <c r="AG232" s="5"/>
      <c r="AH232" s="5"/>
      <c r="AI232" s="4">
        <v>10.918460000000001</v>
      </c>
      <c r="AJ232" s="5"/>
      <c r="AK232" s="5"/>
      <c r="AL232" s="5"/>
      <c r="AM232" s="5"/>
      <c r="AN232" s="5"/>
      <c r="AO232" s="5"/>
      <c r="AP232" s="4">
        <v>5.6640560000000004</v>
      </c>
      <c r="AQ232" s="5"/>
      <c r="AR232" s="5"/>
      <c r="AS232" s="5"/>
      <c r="AT232" s="5"/>
      <c r="AU232" s="5"/>
      <c r="AV232" s="4">
        <v>24.231248000000001</v>
      </c>
      <c r="AW232" s="4">
        <v>31.320705000000004</v>
      </c>
      <c r="AX232" s="5"/>
      <c r="AY232" s="5"/>
      <c r="AZ232" s="5"/>
      <c r="BA232" s="5"/>
      <c r="BC232" s="5"/>
    </row>
    <row r="233" spans="1:55" x14ac:dyDescent="0.2">
      <c r="A233" t="s">
        <v>673</v>
      </c>
      <c r="B233" t="s">
        <v>674</v>
      </c>
      <c r="C233" t="s">
        <v>675</v>
      </c>
      <c r="D233" s="4">
        <v>0.6916270000000001</v>
      </c>
      <c r="E233" s="4">
        <v>0.21909600000000001</v>
      </c>
      <c r="F233" s="4">
        <v>0.53307599999999999</v>
      </c>
      <c r="G233" s="4">
        <v>0.73319699999999999</v>
      </c>
      <c r="H233" s="4">
        <v>0.31317400000000001</v>
      </c>
      <c r="I233" s="4">
        <v>0.51459699999999997</v>
      </c>
      <c r="J233" s="4">
        <v>1.568511</v>
      </c>
      <c r="K233" s="4">
        <v>1.0021010000000001</v>
      </c>
      <c r="L233" s="4">
        <v>1.005687</v>
      </c>
      <c r="M233" s="4">
        <v>1.0615029999999999</v>
      </c>
      <c r="N233" s="4">
        <v>1.244499</v>
      </c>
      <c r="O233" s="4">
        <v>1.8407910000000001</v>
      </c>
      <c r="P233" s="4">
        <v>1.5500960000000001</v>
      </c>
      <c r="Q233" s="4">
        <v>18.356552000000001</v>
      </c>
      <c r="R233" s="4">
        <v>592.38393599999995</v>
      </c>
      <c r="S233" s="4">
        <v>1425.605376</v>
      </c>
      <c r="T233" s="4">
        <v>1898.031872</v>
      </c>
      <c r="U233" s="4">
        <v>2312.31232</v>
      </c>
      <c r="V233" s="4">
        <v>799.77766399999996</v>
      </c>
      <c r="W233" s="4">
        <v>1166.8842239999999</v>
      </c>
      <c r="X233" s="4">
        <v>603.30752000000007</v>
      </c>
      <c r="Y233" s="4">
        <v>34.015999999999998</v>
      </c>
      <c r="Z233" s="4">
        <v>4.5473930000000005</v>
      </c>
      <c r="AA233" s="4">
        <v>4.3991559999999996</v>
      </c>
      <c r="AB233" s="4">
        <v>7.4550010000000002</v>
      </c>
      <c r="AC233" s="4">
        <v>4.1928850000000004</v>
      </c>
      <c r="AD233" s="4">
        <v>81.643135999999998</v>
      </c>
      <c r="AE233" s="4">
        <v>3.9003470000000005</v>
      </c>
      <c r="AF233" s="4">
        <v>3.047247</v>
      </c>
      <c r="AG233" s="4">
        <v>23.228328000000001</v>
      </c>
      <c r="AH233" s="4">
        <v>62.558888000000003</v>
      </c>
      <c r="AI233" s="4">
        <v>63.329516000000005</v>
      </c>
      <c r="AJ233" s="4">
        <v>42.793315999999997</v>
      </c>
      <c r="AK233" s="4">
        <v>3.3793410000000002</v>
      </c>
      <c r="AL233" s="4">
        <v>23.452564000000002</v>
      </c>
      <c r="AM233" s="4">
        <v>45.356324000000001</v>
      </c>
      <c r="AN233" s="4">
        <v>37.979372000000005</v>
      </c>
      <c r="AO233" s="4">
        <v>13.019019</v>
      </c>
      <c r="AP233" s="4">
        <v>20.226727999999998</v>
      </c>
      <c r="AQ233" s="4">
        <v>6.7894570000000005</v>
      </c>
      <c r="AR233" s="4">
        <v>15.589484000000001</v>
      </c>
      <c r="AS233" s="4">
        <v>4.000731</v>
      </c>
      <c r="AT233" s="4">
        <v>3.3804020000000001</v>
      </c>
      <c r="AU233" s="4">
        <v>4.0750729999999997</v>
      </c>
      <c r="AV233" s="4">
        <v>9.796519</v>
      </c>
      <c r="AW233" s="4">
        <v>2.6025329999999998</v>
      </c>
      <c r="AX233" s="4">
        <v>6.3017080000000005</v>
      </c>
      <c r="AY233" s="5"/>
      <c r="AZ233" s="5"/>
      <c r="BA233" s="5"/>
      <c r="BC233" s="5"/>
    </row>
    <row r="234" spans="1:55" x14ac:dyDescent="0.2">
      <c r="A234" t="s">
        <v>676</v>
      </c>
      <c r="B234" t="s">
        <v>677</v>
      </c>
      <c r="C234" t="s">
        <v>678</v>
      </c>
      <c r="D234" s="5"/>
      <c r="E234" s="4">
        <v>445.88688000000002</v>
      </c>
      <c r="F234" s="4">
        <v>437.41731200000004</v>
      </c>
      <c r="G234" s="4">
        <v>426.33196800000002</v>
      </c>
      <c r="H234" s="4">
        <v>365.29177600000003</v>
      </c>
      <c r="I234" s="4">
        <v>476.63904000000002</v>
      </c>
      <c r="J234" s="4">
        <v>307.58883200000002</v>
      </c>
      <c r="K234" s="4">
        <v>468.93382400000002</v>
      </c>
      <c r="L234" s="4">
        <v>696.47712000000001</v>
      </c>
      <c r="M234" s="4">
        <v>931.34688000000006</v>
      </c>
      <c r="N234" s="4">
        <v>751.59660800000006</v>
      </c>
      <c r="O234" s="4">
        <v>538.69216000000006</v>
      </c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4">
        <v>260.651522</v>
      </c>
      <c r="AQ234" s="4">
        <v>734.42848400000003</v>
      </c>
      <c r="AR234" s="4">
        <v>1653.746975</v>
      </c>
      <c r="AS234" s="4">
        <v>2053.2164310000003</v>
      </c>
      <c r="AT234" s="4">
        <v>1925.1977730000001</v>
      </c>
      <c r="AU234" s="4">
        <v>2594.6142220000002</v>
      </c>
      <c r="AV234" s="4">
        <v>3670.7157520000001</v>
      </c>
      <c r="AW234" s="4">
        <v>3878.239568</v>
      </c>
      <c r="AX234" s="4">
        <v>3819.3235420000001</v>
      </c>
      <c r="AY234" s="5"/>
      <c r="AZ234" s="5"/>
      <c r="BA234" s="5"/>
      <c r="BC234" s="5"/>
    </row>
    <row r="235" spans="1:55" x14ac:dyDescent="0.2">
      <c r="A235" t="s">
        <v>679</v>
      </c>
      <c r="B235" t="s">
        <v>680</v>
      </c>
      <c r="C235" t="s">
        <v>681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4">
        <v>8.1102470000000011</v>
      </c>
      <c r="AQ235" s="4">
        <v>6.4869000000000003</v>
      </c>
      <c r="AR235" s="4">
        <v>6.1280270000000003</v>
      </c>
      <c r="AS235" s="4">
        <v>4.3940150000000004</v>
      </c>
      <c r="AT235" s="4">
        <v>4.7617310000000002</v>
      </c>
      <c r="AU235" s="4">
        <v>3.1821630000000001</v>
      </c>
      <c r="AV235" s="4">
        <v>4.3431519999999999</v>
      </c>
      <c r="AW235" s="5"/>
      <c r="AX235" s="5"/>
      <c r="AY235" s="5"/>
      <c r="AZ235" s="5"/>
      <c r="BA235" s="5"/>
      <c r="BC235" s="5"/>
    </row>
    <row r="236" spans="1:55" x14ac:dyDescent="0.2">
      <c r="A236" t="s">
        <v>682</v>
      </c>
      <c r="B236" t="s">
        <v>683</v>
      </c>
      <c r="C236" t="s">
        <v>684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4">
        <v>57.99</v>
      </c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4">
        <v>177.74755200000001</v>
      </c>
      <c r="AF236" s="5"/>
      <c r="AG236" s="4">
        <v>89.819423999999998</v>
      </c>
      <c r="AH236" s="5"/>
      <c r="AI236" s="5"/>
      <c r="AJ236" s="5"/>
      <c r="AK236" s="4">
        <v>343.12531200000006</v>
      </c>
      <c r="AL236" s="4">
        <v>473.92204800000002</v>
      </c>
      <c r="AM236" s="4">
        <v>317.26118400000001</v>
      </c>
      <c r="AN236" s="4">
        <v>338.55363199999999</v>
      </c>
      <c r="AO236" s="4">
        <v>491.003488</v>
      </c>
      <c r="AP236" s="4">
        <v>788.15539200000001</v>
      </c>
      <c r="AQ236" s="4">
        <v>1171.15246</v>
      </c>
      <c r="AR236" s="4">
        <v>912.33625899999993</v>
      </c>
      <c r="AS236" s="5"/>
      <c r="AT236" s="4">
        <v>1594.2972090000001</v>
      </c>
      <c r="AU236" s="4">
        <v>1851.8493730000002</v>
      </c>
      <c r="AV236" s="4">
        <v>1645.619236</v>
      </c>
      <c r="AW236" s="4">
        <v>1871.4190610000001</v>
      </c>
      <c r="AX236" s="4">
        <v>1486.6092980000001</v>
      </c>
      <c r="AY236" s="5"/>
      <c r="AZ236" s="5"/>
      <c r="BA236" s="5"/>
      <c r="BC236" s="5"/>
    </row>
    <row r="237" spans="1:55" x14ac:dyDescent="0.2">
      <c r="A237" t="s">
        <v>685</v>
      </c>
      <c r="B237" t="s">
        <v>686</v>
      </c>
      <c r="C237" t="s">
        <v>687</v>
      </c>
      <c r="D237" s="4">
        <v>13.705050000000002</v>
      </c>
      <c r="E237" s="4">
        <v>21.936832000000003</v>
      </c>
      <c r="F237" s="4">
        <v>481.05788800000005</v>
      </c>
      <c r="G237" s="4">
        <v>563.2784640000001</v>
      </c>
      <c r="H237" s="4">
        <v>573.66771200000005</v>
      </c>
      <c r="I237" s="4">
        <v>990.10502399999996</v>
      </c>
      <c r="J237" s="4">
        <v>703.66924800000004</v>
      </c>
      <c r="K237" s="4">
        <v>1075.2618239999999</v>
      </c>
      <c r="L237" s="4">
        <v>1642.730112</v>
      </c>
      <c r="M237" s="4">
        <v>1394.8202240000001</v>
      </c>
      <c r="N237" s="4">
        <v>891.51859200000013</v>
      </c>
      <c r="O237" s="4">
        <v>868.50291200000004</v>
      </c>
      <c r="P237" s="4">
        <v>1002.3335040000001</v>
      </c>
      <c r="Q237" s="4">
        <v>528.85856000000001</v>
      </c>
      <c r="R237" s="4">
        <v>374.16265600000003</v>
      </c>
      <c r="S237" s="4">
        <v>697.176064</v>
      </c>
      <c r="T237" s="4">
        <v>641.80947200000003</v>
      </c>
      <c r="U237" s="4">
        <v>1107.7070079999999</v>
      </c>
      <c r="V237" s="4">
        <v>793.00652800000012</v>
      </c>
      <c r="W237" s="4">
        <v>659.96998400000007</v>
      </c>
      <c r="X237" s="4">
        <v>544.49100800000008</v>
      </c>
      <c r="Y237" s="4">
        <v>343.45059200000003</v>
      </c>
      <c r="Z237" s="4">
        <v>261.80006400000002</v>
      </c>
      <c r="AA237" s="4">
        <v>134.60400000000001</v>
      </c>
      <c r="AB237" s="4">
        <v>59.620000000000005</v>
      </c>
      <c r="AC237" s="4">
        <v>32.571578000000002</v>
      </c>
      <c r="AD237" s="4">
        <v>106.66931200000001</v>
      </c>
      <c r="AE237" s="4">
        <v>156.91200000000001</v>
      </c>
      <c r="AF237" s="4">
        <v>143.26460399999999</v>
      </c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C237" s="5"/>
    </row>
    <row r="238" spans="1:55" x14ac:dyDescent="0.2">
      <c r="A238" t="s">
        <v>688</v>
      </c>
      <c r="B238" t="s">
        <v>689</v>
      </c>
      <c r="C238" t="s">
        <v>690</v>
      </c>
      <c r="D238" s="5"/>
      <c r="E238" s="5"/>
      <c r="F238" s="5"/>
      <c r="G238" s="5"/>
      <c r="H238" s="4">
        <v>156.337344</v>
      </c>
      <c r="I238" s="4">
        <v>138.89352</v>
      </c>
      <c r="J238" s="5"/>
      <c r="K238" s="5"/>
      <c r="L238" s="4">
        <v>0.91734100000000007</v>
      </c>
      <c r="M238" s="4">
        <v>7.2270539999999999</v>
      </c>
      <c r="N238" s="4">
        <v>22.359312000000003</v>
      </c>
      <c r="O238" s="4">
        <v>3.5136250000000002</v>
      </c>
      <c r="P238" s="4">
        <v>1.3160000000000001</v>
      </c>
      <c r="Q238" s="4">
        <v>2.1590000000000003</v>
      </c>
      <c r="R238" s="4">
        <v>0.60740499999999997</v>
      </c>
      <c r="S238" s="4">
        <v>0.96099999999999997</v>
      </c>
      <c r="T238" s="4">
        <v>0.50062499999999999</v>
      </c>
      <c r="U238" s="4">
        <v>8.7000000000000008E-2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4">
        <v>529.48911999999996</v>
      </c>
      <c r="AL238" s="4">
        <v>0</v>
      </c>
      <c r="AM238" s="4">
        <v>381.64498700000001</v>
      </c>
      <c r="AN238" s="4">
        <v>1327.577088</v>
      </c>
      <c r="AO238" s="4">
        <v>12.415137000000001</v>
      </c>
      <c r="AP238" s="4">
        <v>48.835741999999996</v>
      </c>
      <c r="AQ238" s="4">
        <v>62.073163000000001</v>
      </c>
      <c r="AR238" s="4">
        <v>31.986744000000002</v>
      </c>
      <c r="AS238" s="4">
        <v>37.257311000000001</v>
      </c>
      <c r="AT238" s="4">
        <v>54.824818</v>
      </c>
      <c r="AU238" s="4">
        <v>57.203421000000006</v>
      </c>
      <c r="AV238" s="4">
        <v>144.52845600000001</v>
      </c>
      <c r="AW238" s="4">
        <v>137.22195099999999</v>
      </c>
      <c r="AX238" s="4">
        <v>131.039162</v>
      </c>
      <c r="AY238" s="5"/>
      <c r="AZ238" s="5"/>
      <c r="BA238" s="5"/>
      <c r="BB238" t="s">
        <v>738</v>
      </c>
      <c r="BC238" s="5"/>
    </row>
    <row r="239" spans="1:55" x14ac:dyDescent="0.2">
      <c r="A239" t="s">
        <v>691</v>
      </c>
      <c r="B239" t="s">
        <v>692</v>
      </c>
      <c r="C239" t="s">
        <v>693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4">
        <v>73.100999999999999</v>
      </c>
      <c r="AA239" s="4">
        <v>0.51100000000000001</v>
      </c>
      <c r="AB239" s="4">
        <v>0.36299999999999999</v>
      </c>
      <c r="AC239" s="5"/>
      <c r="AD239" s="5"/>
      <c r="AE239" s="5"/>
      <c r="AF239" s="4">
        <v>210.8</v>
      </c>
      <c r="AG239" s="4">
        <v>244.19800000000001</v>
      </c>
      <c r="AH239" s="4">
        <v>177.31075200000001</v>
      </c>
      <c r="AI239" s="4">
        <v>39.28</v>
      </c>
      <c r="AJ239" s="4">
        <v>37.878516000000005</v>
      </c>
      <c r="AK239" s="4">
        <v>3.2996840000000001</v>
      </c>
      <c r="AL239" s="4">
        <v>533.24400000000003</v>
      </c>
      <c r="AM239" s="4">
        <v>1789.7433600000002</v>
      </c>
      <c r="AN239" s="5"/>
      <c r="AO239" s="4">
        <v>224.34531200000001</v>
      </c>
      <c r="AP239" s="5"/>
      <c r="AQ239" s="4">
        <v>0</v>
      </c>
      <c r="AR239" s="4">
        <v>0</v>
      </c>
      <c r="AS239" s="5"/>
      <c r="AT239" s="4">
        <v>3.870438</v>
      </c>
      <c r="AU239" s="4">
        <v>4.7650350000000001</v>
      </c>
      <c r="AV239" s="4">
        <v>3.8442449999999999</v>
      </c>
      <c r="AW239" s="4">
        <v>382.488113</v>
      </c>
      <c r="AX239" s="4">
        <v>30.684944000000002</v>
      </c>
      <c r="AY239" s="5"/>
      <c r="AZ239" s="5"/>
      <c r="BA239" s="5"/>
      <c r="BB239" s="5">
        <f>SUM(D3:AX239)</f>
        <v>2944968.3099239958</v>
      </c>
      <c r="BC239" s="5"/>
    </row>
    <row r="240" spans="1:55" x14ac:dyDescent="0.2"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spans="55:55" x14ac:dyDescent="0.2">
      <c r="BC241" s="5"/>
    </row>
  </sheetData>
  <phoneticPr fontId="2"/>
  <pageMargins left="0.75" right="0.75" top="1" bottom="1" header="0.5" footer="0.5"/>
  <pageSetup paperSize="9" orientation="portrait" horizontalDpi="4294967292" verticalDpi="429496729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C251"/>
  <sheetViews>
    <sheetView tabSelected="1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D18" sqref="D18"/>
    </sheetView>
  </sheetViews>
  <sheetFormatPr baseColWidth="10" defaultRowHeight="16" x14ac:dyDescent="0.2"/>
  <cols>
    <col min="1" max="1" width="23.85546875" bestFit="1" customWidth="1"/>
    <col min="2" max="3" width="10.7109375" customWidth="1"/>
    <col min="4" max="11" width="10.85546875" customWidth="1"/>
    <col min="12" max="20" width="10.85546875" bestFit="1" customWidth="1"/>
    <col min="21" max="22" width="11.42578125" bestFit="1" customWidth="1"/>
    <col min="23" max="24" width="11.28515625" bestFit="1" customWidth="1"/>
    <col min="25" max="25" width="11.42578125" bestFit="1" customWidth="1"/>
    <col min="26" max="26" width="11.140625" bestFit="1" customWidth="1"/>
    <col min="27" max="32" width="10.85546875" bestFit="1" customWidth="1"/>
    <col min="33" max="33" width="11.42578125" bestFit="1" customWidth="1"/>
    <col min="34" max="34" width="11.28515625" bestFit="1" customWidth="1"/>
    <col min="35" max="39" width="11.42578125" bestFit="1" customWidth="1"/>
    <col min="40" max="40" width="10.85546875" bestFit="1" customWidth="1"/>
    <col min="41" max="45" width="11.42578125" bestFit="1" customWidth="1"/>
    <col min="46" max="46" width="11.28515625" bestFit="1" customWidth="1"/>
    <col min="47" max="49" width="11.42578125" bestFit="1" customWidth="1"/>
    <col min="50" max="50" width="12.28515625" bestFit="1" customWidth="1"/>
    <col min="51" max="51" width="10.85546875" bestFit="1" customWidth="1"/>
    <col min="54" max="54" width="10.85546875" bestFit="1" customWidth="1"/>
  </cols>
  <sheetData>
    <row r="1" spans="1:55" x14ac:dyDescent="0.2">
      <c r="A1" s="2" t="s">
        <v>697</v>
      </c>
      <c r="B1" t="s">
        <v>730</v>
      </c>
      <c r="D1" s="2" t="s">
        <v>800</v>
      </c>
    </row>
    <row r="2" spans="1:55" x14ac:dyDescent="0.2">
      <c r="A2" s="1" t="s">
        <v>0</v>
      </c>
      <c r="B2" s="1" t="s">
        <v>1</v>
      </c>
      <c r="C2" s="1" t="s">
        <v>2</v>
      </c>
      <c r="D2">
        <v>1962</v>
      </c>
      <c r="E2">
        <v>1963</v>
      </c>
      <c r="F2">
        <v>1964</v>
      </c>
      <c r="G2">
        <v>1965</v>
      </c>
      <c r="H2">
        <v>1966</v>
      </c>
      <c r="I2">
        <v>1967</v>
      </c>
      <c r="J2">
        <v>1968</v>
      </c>
      <c r="K2">
        <v>1969</v>
      </c>
      <c r="L2">
        <v>1970</v>
      </c>
      <c r="M2">
        <v>1971</v>
      </c>
      <c r="N2">
        <v>1972</v>
      </c>
      <c r="O2">
        <v>1973</v>
      </c>
      <c r="P2">
        <v>1974</v>
      </c>
      <c r="Q2">
        <v>1975</v>
      </c>
      <c r="R2">
        <v>1976</v>
      </c>
      <c r="S2">
        <v>1977</v>
      </c>
      <c r="T2">
        <v>1978</v>
      </c>
      <c r="U2">
        <v>1979</v>
      </c>
      <c r="V2">
        <v>1980</v>
      </c>
      <c r="W2">
        <v>1981</v>
      </c>
      <c r="X2">
        <v>1982</v>
      </c>
      <c r="Y2">
        <v>1983</v>
      </c>
      <c r="Z2">
        <v>1984</v>
      </c>
      <c r="AA2">
        <v>1985</v>
      </c>
      <c r="AB2">
        <v>1986</v>
      </c>
      <c r="AC2">
        <v>1987</v>
      </c>
      <c r="AD2">
        <v>1988</v>
      </c>
      <c r="AE2">
        <v>1989</v>
      </c>
      <c r="AF2">
        <v>1990</v>
      </c>
      <c r="AG2">
        <v>1991</v>
      </c>
      <c r="AH2">
        <v>1992</v>
      </c>
      <c r="AI2">
        <v>1993</v>
      </c>
      <c r="AJ2">
        <v>1994</v>
      </c>
      <c r="AK2">
        <v>1995</v>
      </c>
      <c r="AL2">
        <v>1996</v>
      </c>
      <c r="AM2">
        <v>1997</v>
      </c>
      <c r="AN2">
        <v>1998</v>
      </c>
      <c r="AO2">
        <v>1999</v>
      </c>
      <c r="AP2">
        <v>2000</v>
      </c>
      <c r="AQ2">
        <v>2001</v>
      </c>
      <c r="AR2">
        <v>2002</v>
      </c>
      <c r="AS2">
        <v>2003</v>
      </c>
      <c r="AT2">
        <v>2004</v>
      </c>
      <c r="AU2">
        <v>2005</v>
      </c>
      <c r="AV2">
        <v>2006</v>
      </c>
      <c r="AW2">
        <v>2007</v>
      </c>
      <c r="AX2">
        <v>2008</v>
      </c>
      <c r="AY2">
        <v>2009</v>
      </c>
      <c r="AZ2">
        <v>2010</v>
      </c>
      <c r="BA2">
        <v>2011</v>
      </c>
    </row>
    <row r="3" spans="1:55" x14ac:dyDescent="0.2">
      <c r="A3" t="s">
        <v>3</v>
      </c>
      <c r="B3" t="s">
        <v>4</v>
      </c>
      <c r="C3" t="s">
        <v>5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>
        <v>0</v>
      </c>
      <c r="Q3" s="5">
        <v>0</v>
      </c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</row>
    <row r="4" spans="1:55" x14ac:dyDescent="0.2">
      <c r="A4" t="s">
        <v>6</v>
      </c>
      <c r="B4" t="s">
        <v>7</v>
      </c>
      <c r="C4" t="s">
        <v>8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>
        <v>2.4295999999999998E-2</v>
      </c>
      <c r="AN4" s="5">
        <v>7.3397999999999991E-2</v>
      </c>
      <c r="AO4" s="5">
        <v>7.4499999999999997E-2</v>
      </c>
      <c r="AP4" s="5">
        <v>0.99843000000000004</v>
      </c>
      <c r="AQ4" s="5">
        <v>0.15940000000000001</v>
      </c>
      <c r="AR4" s="5">
        <v>2.8000000000000001E-2</v>
      </c>
      <c r="AS4" s="5">
        <v>4.0914200000000003</v>
      </c>
      <c r="AT4" s="5">
        <v>6.2087439999999994</v>
      </c>
      <c r="AU4" s="5">
        <v>10.74267</v>
      </c>
      <c r="AV4" s="5">
        <v>9.8002900000000004</v>
      </c>
      <c r="AW4" s="5">
        <v>174.36122800000001</v>
      </c>
      <c r="AX4" s="5">
        <v>237.97933499999999</v>
      </c>
      <c r="AY4" s="5"/>
      <c r="AZ4" s="5"/>
      <c r="BA4" s="5"/>
    </row>
    <row r="5" spans="1:55" x14ac:dyDescent="0.2">
      <c r="A5" t="s">
        <v>9</v>
      </c>
      <c r="B5" t="s">
        <v>10</v>
      </c>
      <c r="C5" t="s">
        <v>11</v>
      </c>
      <c r="D5" s="5"/>
      <c r="E5" s="5"/>
      <c r="F5" s="5"/>
      <c r="G5" s="5"/>
      <c r="H5" s="5">
        <v>133.60377600000001</v>
      </c>
      <c r="I5" s="5"/>
      <c r="J5" s="5">
        <v>14.700000000000001</v>
      </c>
      <c r="K5" s="5"/>
      <c r="L5" s="5">
        <v>1E-3</v>
      </c>
      <c r="M5" s="5"/>
      <c r="N5" s="5"/>
      <c r="O5" s="5"/>
      <c r="P5" s="5">
        <v>2.0005000000000002</v>
      </c>
      <c r="Q5" s="5">
        <v>4.8</v>
      </c>
      <c r="R5" s="5"/>
      <c r="S5" s="5"/>
      <c r="T5" s="5"/>
      <c r="U5" s="5"/>
      <c r="V5" s="5">
        <v>8.4499999999999993</v>
      </c>
      <c r="W5" s="5"/>
      <c r="X5" s="5"/>
      <c r="Y5" s="5"/>
      <c r="Z5" s="5"/>
      <c r="AA5" s="5"/>
      <c r="AB5" s="5"/>
      <c r="AC5" s="5">
        <v>0.15</v>
      </c>
      <c r="AD5" s="5">
        <v>3.5991870000000001</v>
      </c>
      <c r="AE5" s="5"/>
      <c r="AF5" s="5"/>
      <c r="AG5" s="5"/>
      <c r="AH5" s="5">
        <v>60.863584000000003</v>
      </c>
      <c r="AI5" s="5"/>
      <c r="AJ5" s="5"/>
      <c r="AK5" s="5"/>
      <c r="AL5" s="5">
        <v>0.1215</v>
      </c>
      <c r="AM5" s="5">
        <v>0.109</v>
      </c>
      <c r="AN5" s="5">
        <v>2.9018120000000001</v>
      </c>
      <c r="AO5" s="5"/>
      <c r="AP5" s="5">
        <v>4.4999999999999996E-5</v>
      </c>
      <c r="AQ5" s="5"/>
      <c r="AR5" s="5">
        <v>0.39333100000000004</v>
      </c>
      <c r="AS5" s="5">
        <v>0.29190000000000005</v>
      </c>
      <c r="AT5" s="5">
        <v>0.72022600000000003</v>
      </c>
      <c r="AU5" s="5">
        <v>0.72343899999999994</v>
      </c>
      <c r="AV5" s="5">
        <v>134.009051</v>
      </c>
      <c r="AW5" s="5">
        <v>124.128553</v>
      </c>
      <c r="AX5" s="5"/>
      <c r="AY5" s="5"/>
      <c r="AZ5" s="5"/>
      <c r="BA5" s="5"/>
    </row>
    <row r="6" spans="1:55" x14ac:dyDescent="0.2">
      <c r="A6" t="s">
        <v>12</v>
      </c>
      <c r="B6" t="s">
        <v>13</v>
      </c>
      <c r="C6" t="s">
        <v>14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</row>
    <row r="7" spans="1:55" x14ac:dyDescent="0.2">
      <c r="A7" t="s">
        <v>15</v>
      </c>
      <c r="B7" t="s">
        <v>16</v>
      </c>
      <c r="C7" t="s">
        <v>17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>
        <v>7.2500000000000004E-3</v>
      </c>
      <c r="AL7" s="5">
        <v>3.5230000000000001E-3</v>
      </c>
      <c r="AM7" s="5">
        <v>2.96E-3</v>
      </c>
      <c r="AN7" s="5">
        <v>7.8400000000000008E-4</v>
      </c>
      <c r="AO7" s="5">
        <v>4.3999999999999999E-5</v>
      </c>
      <c r="AP7" s="5">
        <v>1.6000000000000001E-3</v>
      </c>
      <c r="AQ7" s="5">
        <v>5.195E-3</v>
      </c>
      <c r="AR7" s="5">
        <v>7.1799999999999998E-3</v>
      </c>
      <c r="AS7" s="5">
        <v>9.1599999999999997E-3</v>
      </c>
      <c r="AT7" s="5">
        <v>4.79E-3</v>
      </c>
      <c r="AU7" s="5">
        <v>1.1500000000000002E-3</v>
      </c>
      <c r="AV7" s="5">
        <v>5.0000000000000002E-5</v>
      </c>
      <c r="AW7" s="5"/>
      <c r="AX7" s="5"/>
      <c r="AY7" s="5"/>
      <c r="AZ7" s="5"/>
      <c r="BA7" s="5"/>
    </row>
    <row r="8" spans="1:55" x14ac:dyDescent="0.2">
      <c r="A8" t="s">
        <v>18</v>
      </c>
      <c r="B8" t="s">
        <v>19</v>
      </c>
      <c r="C8" t="s">
        <v>20</v>
      </c>
      <c r="D8" s="5">
        <v>10.986312</v>
      </c>
      <c r="E8" s="5"/>
      <c r="F8" s="5"/>
      <c r="G8" s="5"/>
      <c r="H8" s="5"/>
      <c r="I8" s="5"/>
      <c r="J8" s="5"/>
      <c r="K8" s="5">
        <v>55.384416000000009</v>
      </c>
      <c r="L8" s="5">
        <v>74.636127999999999</v>
      </c>
      <c r="M8" s="5">
        <v>86.316088000000008</v>
      </c>
      <c r="N8" s="5">
        <v>148.12163200000001</v>
      </c>
      <c r="O8" s="5">
        <v>272.219424</v>
      </c>
      <c r="P8" s="5">
        <v>221.55163200000001</v>
      </c>
      <c r="Q8" s="5"/>
      <c r="R8" s="5"/>
      <c r="S8" s="5"/>
      <c r="T8" s="5">
        <v>138.786</v>
      </c>
      <c r="U8" s="5">
        <v>40.1</v>
      </c>
      <c r="V8" s="5">
        <v>82.861000000000004</v>
      </c>
      <c r="W8" s="5">
        <v>5.2080000000000002</v>
      </c>
      <c r="X8" s="5"/>
      <c r="Y8" s="5"/>
      <c r="Z8" s="5"/>
      <c r="AA8" s="5"/>
      <c r="AB8" s="5"/>
      <c r="AC8" s="5"/>
      <c r="AD8" s="5"/>
      <c r="AE8" s="5"/>
      <c r="AF8" s="5">
        <v>86.36</v>
      </c>
      <c r="AG8" s="5">
        <v>1.5</v>
      </c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</row>
    <row r="9" spans="1:55" x14ac:dyDescent="0.2">
      <c r="A9" t="s">
        <v>21</v>
      </c>
      <c r="B9" t="s">
        <v>22</v>
      </c>
      <c r="C9" t="s">
        <v>23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</row>
    <row r="10" spans="1:55" x14ac:dyDescent="0.2">
      <c r="A10" t="s">
        <v>24</v>
      </c>
      <c r="B10" t="s">
        <v>25</v>
      </c>
      <c r="C10" t="s">
        <v>26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>
        <v>0</v>
      </c>
      <c r="P10" s="5">
        <v>0</v>
      </c>
      <c r="Q10" s="5">
        <v>0</v>
      </c>
      <c r="R10" s="5"/>
      <c r="S10" s="5">
        <v>0</v>
      </c>
      <c r="T10" s="5">
        <v>0</v>
      </c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>
        <v>2.5790000000000001E-3</v>
      </c>
      <c r="AV10" s="5"/>
      <c r="AW10" s="5">
        <v>1.7278999999999999E-2</v>
      </c>
      <c r="AX10" s="5"/>
      <c r="AY10" s="5"/>
      <c r="AZ10" s="5"/>
      <c r="BA10" s="5"/>
      <c r="BB10" s="5"/>
      <c r="BC10" s="5"/>
    </row>
    <row r="11" spans="1:55" x14ac:dyDescent="0.2">
      <c r="A11" t="s">
        <v>27</v>
      </c>
      <c r="B11" t="s">
        <v>28</v>
      </c>
      <c r="C11" t="s">
        <v>29</v>
      </c>
      <c r="D11" s="5">
        <v>0.292597</v>
      </c>
      <c r="E11" s="5">
        <v>0.4153</v>
      </c>
      <c r="F11" s="5">
        <v>1.1357999999999999</v>
      </c>
      <c r="G11" s="5">
        <v>1.3129999999999999</v>
      </c>
      <c r="H11" s="5">
        <v>7.517741</v>
      </c>
      <c r="I11" s="5">
        <v>16.870412000000002</v>
      </c>
      <c r="J11" s="5">
        <v>35.797668000000002</v>
      </c>
      <c r="K11" s="5">
        <v>34.628</v>
      </c>
      <c r="L11" s="5">
        <v>3.740011</v>
      </c>
      <c r="M11" s="5">
        <v>1.7933120000000002</v>
      </c>
      <c r="N11" s="5">
        <v>16.421186000000002</v>
      </c>
      <c r="O11" s="5">
        <v>8.4733750000000008</v>
      </c>
      <c r="P11" s="5">
        <v>8.7236860000000007</v>
      </c>
      <c r="Q11" s="5">
        <v>2.0862060000000002</v>
      </c>
      <c r="R11" s="5">
        <v>7.4890610000000004</v>
      </c>
      <c r="S11" s="5">
        <v>5.4488380000000003</v>
      </c>
      <c r="T11" s="5">
        <v>5.9660219999999997</v>
      </c>
      <c r="U11" s="5">
        <v>4.4897480000000005</v>
      </c>
      <c r="V11" s="5">
        <v>2.0795729999999999</v>
      </c>
      <c r="W11" s="5">
        <v>91.645296000000002</v>
      </c>
      <c r="X11" s="5">
        <v>222.66894400000001</v>
      </c>
      <c r="Y11" s="5">
        <v>74.978431999999998</v>
      </c>
      <c r="Z11" s="5">
        <v>77.86408800000001</v>
      </c>
      <c r="AA11" s="5">
        <v>85.924544000000012</v>
      </c>
      <c r="AB11" s="5">
        <v>48.726703999999998</v>
      </c>
      <c r="AC11" s="5">
        <v>33.054256000000002</v>
      </c>
      <c r="AD11" s="5">
        <v>48.298664000000002</v>
      </c>
      <c r="AE11" s="5">
        <v>77.848248000000012</v>
      </c>
      <c r="AF11" s="5">
        <v>67.097448</v>
      </c>
      <c r="AG11" s="5">
        <v>15.094134</v>
      </c>
      <c r="AH11" s="5">
        <v>23.978583999999998</v>
      </c>
      <c r="AI11" s="5">
        <v>132.97914399999999</v>
      </c>
      <c r="AJ11" s="5">
        <v>101.434032</v>
      </c>
      <c r="AK11" s="5">
        <v>232.08644800000002</v>
      </c>
      <c r="AL11" s="5">
        <v>185.57670400000001</v>
      </c>
      <c r="AM11" s="5">
        <v>151.86166399999999</v>
      </c>
      <c r="AN11" s="5">
        <v>116.83246400000002</v>
      </c>
      <c r="AO11" s="5">
        <v>93.793773000000002</v>
      </c>
      <c r="AP11" s="5">
        <v>47.977357000000005</v>
      </c>
      <c r="AQ11" s="5">
        <v>14.264433</v>
      </c>
      <c r="AR11" s="5">
        <v>128.65318600000001</v>
      </c>
      <c r="AS11" s="5">
        <v>234.75536199999999</v>
      </c>
      <c r="AT11" s="5">
        <v>246.82470600000002</v>
      </c>
      <c r="AU11" s="5">
        <v>228.72553500000001</v>
      </c>
      <c r="AV11" s="5">
        <v>189.97992600000001</v>
      </c>
      <c r="AW11" s="5">
        <v>124.17845100000001</v>
      </c>
      <c r="AX11" s="5">
        <v>142.491927</v>
      </c>
      <c r="AY11" s="5"/>
      <c r="AZ11" s="5"/>
      <c r="BA11" s="5"/>
      <c r="BB11" s="5"/>
      <c r="BC11" s="5"/>
    </row>
    <row r="12" spans="1:55" x14ac:dyDescent="0.2">
      <c r="A12" t="s">
        <v>30</v>
      </c>
      <c r="B12" t="s">
        <v>31</v>
      </c>
      <c r="C12" t="s">
        <v>32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>
        <v>77.648495999999994</v>
      </c>
      <c r="AN12" s="5"/>
      <c r="AO12" s="5">
        <v>39.903167000000003</v>
      </c>
      <c r="AP12" s="5">
        <v>22.47</v>
      </c>
      <c r="AQ12" s="5">
        <v>2.9250000000000003</v>
      </c>
      <c r="AR12" s="5">
        <v>11.259</v>
      </c>
      <c r="AS12" s="5">
        <v>35.01</v>
      </c>
      <c r="AT12" s="5">
        <v>204.94650799999999</v>
      </c>
      <c r="AU12" s="5">
        <v>370.21013600000003</v>
      </c>
      <c r="AV12" s="5">
        <v>386.63682500000004</v>
      </c>
      <c r="AW12" s="5">
        <v>486.43422200000003</v>
      </c>
      <c r="AX12" s="5">
        <v>408.42435399999999</v>
      </c>
      <c r="AY12" s="5"/>
      <c r="AZ12" s="5"/>
      <c r="BA12" s="5"/>
      <c r="BB12" s="5"/>
      <c r="BC12" s="5"/>
    </row>
    <row r="13" spans="1:55" x14ac:dyDescent="0.2">
      <c r="A13" t="s">
        <v>33</v>
      </c>
      <c r="B13" t="s">
        <v>34</v>
      </c>
      <c r="C13" t="s">
        <v>35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</row>
    <row r="14" spans="1:55" x14ac:dyDescent="0.2">
      <c r="A14" t="s">
        <v>36</v>
      </c>
      <c r="B14" t="s">
        <v>37</v>
      </c>
      <c r="C14" t="s">
        <v>38</v>
      </c>
      <c r="D14" s="5"/>
      <c r="E14" s="5">
        <v>0</v>
      </c>
      <c r="F14" s="5">
        <v>0</v>
      </c>
      <c r="G14" s="5">
        <v>0</v>
      </c>
      <c r="H14" s="5">
        <v>2.5323329999999999</v>
      </c>
      <c r="I14" s="5">
        <v>13.546781000000001</v>
      </c>
      <c r="J14" s="5">
        <v>4.8351170000000003</v>
      </c>
      <c r="K14" s="5">
        <v>4.3304280000000004</v>
      </c>
      <c r="L14" s="5">
        <v>14.331602000000002</v>
      </c>
      <c r="M14" s="5">
        <v>10.864383999999999</v>
      </c>
      <c r="N14" s="5">
        <v>7.6709610000000001</v>
      </c>
      <c r="O14" s="5">
        <v>50.697336000000007</v>
      </c>
      <c r="P14" s="5">
        <v>140.638722</v>
      </c>
      <c r="Q14" s="5">
        <v>120.68284200000001</v>
      </c>
      <c r="R14" s="5">
        <v>60.698574000000001</v>
      </c>
      <c r="S14" s="5">
        <v>25.104935000000001</v>
      </c>
      <c r="T14" s="5">
        <v>37.921385000000001</v>
      </c>
      <c r="U14" s="5">
        <v>213.94849500000001</v>
      </c>
      <c r="V14" s="5">
        <v>283.24761599999999</v>
      </c>
      <c r="W14" s="5">
        <v>199.63748800000002</v>
      </c>
      <c r="X14" s="5">
        <v>294.68297600000005</v>
      </c>
      <c r="Y14" s="5">
        <v>183.856032</v>
      </c>
      <c r="Z14" s="5">
        <v>0</v>
      </c>
      <c r="AA14" s="5">
        <v>0</v>
      </c>
      <c r="AB14" s="5">
        <v>18.827152000000002</v>
      </c>
      <c r="AC14" s="5">
        <v>30.382000000000001</v>
      </c>
      <c r="AD14" s="5">
        <v>23.791220000000003</v>
      </c>
      <c r="AE14" s="5">
        <v>16.212996</v>
      </c>
      <c r="AF14" s="5">
        <v>21.403279999999999</v>
      </c>
      <c r="AG14" s="5">
        <v>72.271343000000016</v>
      </c>
      <c r="AH14" s="5">
        <v>267.11614400000002</v>
      </c>
      <c r="AI14" s="5">
        <v>225.615555</v>
      </c>
      <c r="AJ14" s="5">
        <v>129.08525900000001</v>
      </c>
      <c r="AK14" s="5">
        <v>214.62533500000001</v>
      </c>
      <c r="AL14" s="5">
        <v>202.47500200000002</v>
      </c>
      <c r="AM14" s="5">
        <v>182.411597</v>
      </c>
      <c r="AN14" s="5">
        <v>315.581436</v>
      </c>
      <c r="AO14" s="5">
        <v>358.84031300000004</v>
      </c>
      <c r="AP14" s="5">
        <v>261.414489</v>
      </c>
      <c r="AQ14" s="5">
        <v>376.298205</v>
      </c>
      <c r="AR14" s="5">
        <v>105.81156800000001</v>
      </c>
      <c r="AS14" s="5">
        <v>108.673984</v>
      </c>
      <c r="AT14" s="5">
        <v>65.765892000000008</v>
      </c>
      <c r="AU14" s="5">
        <v>60.015898999999997</v>
      </c>
      <c r="AV14" s="5">
        <v>24.709915000000002</v>
      </c>
      <c r="AW14" s="5">
        <v>21.410600000000002</v>
      </c>
      <c r="AX14" s="5">
        <v>20.476928000000001</v>
      </c>
      <c r="AY14" s="5"/>
      <c r="AZ14" s="5"/>
      <c r="BA14" s="5"/>
      <c r="BB14" s="5"/>
      <c r="BC14" s="5"/>
    </row>
    <row r="15" spans="1:55" x14ac:dyDescent="0.2">
      <c r="A15" t="s">
        <v>39</v>
      </c>
      <c r="B15" t="s">
        <v>40</v>
      </c>
      <c r="C15" t="s">
        <v>41</v>
      </c>
      <c r="D15" s="5"/>
      <c r="E15" s="5">
        <v>35.960023999999997</v>
      </c>
      <c r="F15" s="5">
        <v>60.813491999999997</v>
      </c>
      <c r="G15" s="5">
        <v>34.440436000000005</v>
      </c>
      <c r="H15" s="5">
        <v>15.095255000000002</v>
      </c>
      <c r="I15" s="5">
        <v>9.4872260000000015</v>
      </c>
      <c r="J15" s="5">
        <v>10.321082000000001</v>
      </c>
      <c r="K15" s="5">
        <v>38.843760000000003</v>
      </c>
      <c r="L15" s="5">
        <v>247.83052799999999</v>
      </c>
      <c r="M15" s="5">
        <v>224.11843200000001</v>
      </c>
      <c r="N15" s="5">
        <v>202.058976</v>
      </c>
      <c r="O15" s="5">
        <v>223.14923200000001</v>
      </c>
      <c r="P15" s="5">
        <v>341.80073600000003</v>
      </c>
      <c r="Q15" s="5">
        <v>29.930873999999999</v>
      </c>
      <c r="R15" s="5">
        <v>50.248508000000001</v>
      </c>
      <c r="S15" s="5">
        <v>71.287752000000012</v>
      </c>
      <c r="T15" s="5">
        <v>29.242728</v>
      </c>
      <c r="U15" s="5">
        <v>20.631332000000004</v>
      </c>
      <c r="V15" s="5">
        <v>32.632356000000001</v>
      </c>
      <c r="W15" s="5">
        <v>22.240144000000001</v>
      </c>
      <c r="X15" s="5">
        <v>23.959808000000002</v>
      </c>
      <c r="Y15" s="5">
        <v>15.644369000000001</v>
      </c>
      <c r="Z15" s="5">
        <v>16.904284000000001</v>
      </c>
      <c r="AA15" s="5">
        <v>14.374004000000001</v>
      </c>
      <c r="AB15" s="5">
        <v>21.943832000000004</v>
      </c>
      <c r="AC15" s="5">
        <v>10.354434000000001</v>
      </c>
      <c r="AD15" s="5">
        <v>12.275898000000002</v>
      </c>
      <c r="AE15" s="5">
        <v>29.390083999999998</v>
      </c>
      <c r="AF15" s="5">
        <v>21.876882000000002</v>
      </c>
      <c r="AG15" s="5">
        <v>24.513736000000002</v>
      </c>
      <c r="AH15" s="5">
        <v>29.160551999999999</v>
      </c>
      <c r="AI15" s="5">
        <v>47.669832000000007</v>
      </c>
      <c r="AJ15" s="5">
        <v>35.494200000000006</v>
      </c>
      <c r="AK15" s="5">
        <v>52.198768000000008</v>
      </c>
      <c r="AL15" s="5">
        <v>168.31195199999999</v>
      </c>
      <c r="AM15" s="5">
        <v>138.91760000000002</v>
      </c>
      <c r="AN15" s="5">
        <v>129.064752</v>
      </c>
      <c r="AO15" s="5">
        <v>143.74686700000001</v>
      </c>
      <c r="AP15" s="5">
        <v>154.364124</v>
      </c>
      <c r="AQ15" s="5">
        <v>198.93169400000002</v>
      </c>
      <c r="AR15" s="5">
        <v>172.39350899999999</v>
      </c>
      <c r="AS15" s="5">
        <v>233.296008</v>
      </c>
      <c r="AT15" s="5">
        <v>284.25304100000005</v>
      </c>
      <c r="AU15" s="5">
        <v>238.16214000000002</v>
      </c>
      <c r="AV15" s="5">
        <v>378.68285000000003</v>
      </c>
      <c r="AW15" s="5">
        <v>566.98384999999996</v>
      </c>
      <c r="AX15" s="5">
        <v>677.04932000000008</v>
      </c>
      <c r="AY15" s="5"/>
      <c r="AZ15" s="5"/>
      <c r="BA15" s="5"/>
      <c r="BB15" s="5"/>
      <c r="BC15" s="5"/>
    </row>
    <row r="16" spans="1:55" x14ac:dyDescent="0.2">
      <c r="A16" t="s">
        <v>42</v>
      </c>
      <c r="B16" t="s">
        <v>43</v>
      </c>
      <c r="C16" t="s">
        <v>44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>
        <v>8.9999999999999992E-5</v>
      </c>
      <c r="AO16" s="5">
        <v>6.4597000000000016E-2</v>
      </c>
      <c r="AP16" s="5">
        <v>0.16247999999999999</v>
      </c>
      <c r="AQ16" s="5">
        <v>0.36052300000000004</v>
      </c>
      <c r="AR16" s="5">
        <v>0.28487299999999999</v>
      </c>
      <c r="AS16" s="5">
        <v>1.9999999999999999E-6</v>
      </c>
      <c r="AT16" s="5">
        <v>0.31013000000000002</v>
      </c>
      <c r="AU16" s="5">
        <v>0.72580600000000006</v>
      </c>
      <c r="AV16" s="5">
        <v>0.5423150000000001</v>
      </c>
      <c r="AW16" s="5">
        <v>0.27322000000000002</v>
      </c>
      <c r="AX16" s="5">
        <v>0.216584</v>
      </c>
      <c r="AY16" s="5"/>
      <c r="AZ16" s="5"/>
      <c r="BA16" s="5"/>
      <c r="BB16" s="5"/>
      <c r="BC16" s="5"/>
    </row>
    <row r="17" spans="1:55" x14ac:dyDescent="0.2">
      <c r="A17" t="s">
        <v>45</v>
      </c>
      <c r="B17" t="s">
        <v>46</v>
      </c>
      <c r="C17" t="s">
        <v>47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>
        <v>0</v>
      </c>
      <c r="Q17" s="5">
        <v>188.86433600000001</v>
      </c>
      <c r="R17" s="5">
        <v>62.230752000000003</v>
      </c>
      <c r="S17" s="5"/>
      <c r="T17" s="5"/>
      <c r="U17" s="5"/>
      <c r="V17" s="5">
        <v>183.894192</v>
      </c>
      <c r="W17" s="5">
        <v>6.6142840000000005</v>
      </c>
      <c r="X17" s="5">
        <v>46.723056000000007</v>
      </c>
      <c r="Y17" s="5">
        <v>5.0149999999999995E-3</v>
      </c>
      <c r="Z17" s="5">
        <v>7.8422410000000005</v>
      </c>
      <c r="AA17" s="5">
        <v>0</v>
      </c>
      <c r="AB17" s="5">
        <v>12.458487000000002</v>
      </c>
      <c r="AC17" s="5">
        <v>0</v>
      </c>
      <c r="AD17" s="5">
        <v>219.61758399999999</v>
      </c>
      <c r="AE17" s="5"/>
      <c r="AF17" s="5"/>
      <c r="AG17" s="5"/>
      <c r="AH17" s="5"/>
      <c r="AI17" s="5"/>
      <c r="AJ17" s="5"/>
      <c r="AK17" s="5">
        <v>0</v>
      </c>
      <c r="AL17" s="5"/>
      <c r="AM17" s="5"/>
      <c r="AN17" s="5">
        <v>0.62702200000000008</v>
      </c>
      <c r="AO17" s="5">
        <v>4.8877999999999998E-2</v>
      </c>
      <c r="AP17" s="5">
        <v>0.49072500000000002</v>
      </c>
      <c r="AQ17" s="5"/>
      <c r="AR17" s="5">
        <v>2.722E-3</v>
      </c>
      <c r="AS17" s="5">
        <v>6.8629999999999997E-2</v>
      </c>
      <c r="AT17" s="5">
        <v>0.82523400000000002</v>
      </c>
      <c r="AU17" s="5"/>
      <c r="AV17" s="5">
        <v>4.3137000000000002E-2</v>
      </c>
      <c r="AW17" s="5"/>
      <c r="AX17" s="5">
        <v>8.2100000000000003E-3</v>
      </c>
      <c r="AY17" s="5"/>
      <c r="AZ17" s="5"/>
      <c r="BA17" s="5"/>
      <c r="BB17" s="5"/>
      <c r="BC17" s="5"/>
    </row>
    <row r="18" spans="1:55" x14ac:dyDescent="0.2">
      <c r="A18" t="s">
        <v>48</v>
      </c>
      <c r="B18" t="s">
        <v>49</v>
      </c>
      <c r="C18" t="s">
        <v>50</v>
      </c>
      <c r="D18" s="5"/>
      <c r="E18" s="5"/>
      <c r="F18" s="5"/>
      <c r="G18" s="5"/>
      <c r="H18" s="5"/>
      <c r="I18" s="5"/>
      <c r="J18" s="5"/>
      <c r="K18" s="5"/>
      <c r="L18" s="5">
        <v>0.22466</v>
      </c>
      <c r="M18" s="5">
        <v>2.6312000000000002E-2</v>
      </c>
      <c r="N18" s="5">
        <v>8.4090000000000015E-3</v>
      </c>
      <c r="O18" s="5">
        <v>4.0058000000000003E-2</v>
      </c>
      <c r="P18" s="5">
        <v>0.85718700000000003</v>
      </c>
      <c r="Q18" s="5">
        <v>1.1749000000000001E-2</v>
      </c>
      <c r="R18" s="5">
        <v>1.875068</v>
      </c>
      <c r="S18" s="5">
        <v>7.9951870000000005</v>
      </c>
      <c r="T18" s="5">
        <v>6.109737</v>
      </c>
      <c r="U18" s="5">
        <v>2.0424960000000003</v>
      </c>
      <c r="V18" s="5">
        <v>1.8555760000000001</v>
      </c>
      <c r="W18" s="5">
        <v>34.022664000000006</v>
      </c>
      <c r="X18" s="5">
        <v>89.670240000000007</v>
      </c>
      <c r="Y18" s="5">
        <v>3.1758310000000001</v>
      </c>
      <c r="Z18" s="5">
        <v>0.99627200000000005</v>
      </c>
      <c r="AA18" s="5">
        <v>0.44898100000000002</v>
      </c>
      <c r="AB18" s="5">
        <v>0.305284</v>
      </c>
      <c r="AC18" s="5">
        <v>11.508125</v>
      </c>
      <c r="AD18" s="5">
        <v>0.10404600000000001</v>
      </c>
      <c r="AE18" s="5">
        <v>2.722E-3</v>
      </c>
      <c r="AF18" s="5">
        <v>3.323E-3</v>
      </c>
      <c r="AG18" s="5">
        <v>1.3472E-2</v>
      </c>
      <c r="AH18" s="5">
        <v>2.4022000000000002E-2</v>
      </c>
      <c r="AI18" s="5">
        <v>1.9084E-2</v>
      </c>
      <c r="AJ18" s="5">
        <v>2.4780000000000002E-3</v>
      </c>
      <c r="AK18" s="5">
        <v>4.9179909999999998</v>
      </c>
      <c r="AL18" s="5">
        <v>56.874096000000002</v>
      </c>
      <c r="AM18" s="5"/>
      <c r="AN18" s="5"/>
      <c r="AO18" s="5"/>
      <c r="AP18" s="5">
        <v>3.2500000000000003E-3</v>
      </c>
      <c r="AQ18" s="5">
        <v>0.24</v>
      </c>
      <c r="AR18" s="5">
        <v>2.9E-4</v>
      </c>
      <c r="AS18" s="5">
        <v>7.8649000000000004</v>
      </c>
      <c r="AT18" s="5">
        <v>15.32516</v>
      </c>
      <c r="AU18" s="5">
        <v>0.91739999999999999</v>
      </c>
      <c r="AV18" s="5">
        <v>0.35155000000000003</v>
      </c>
      <c r="AW18" s="5"/>
      <c r="AX18" s="5"/>
      <c r="AY18" s="5"/>
      <c r="AZ18" s="5"/>
      <c r="BA18" s="5"/>
      <c r="BB18" s="5"/>
      <c r="BC18" s="5"/>
    </row>
    <row r="19" spans="1:55" x14ac:dyDescent="0.2">
      <c r="A19" t="s">
        <v>51</v>
      </c>
      <c r="B19" t="s">
        <v>52</v>
      </c>
      <c r="C19" t="s">
        <v>53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>
        <v>2E-3</v>
      </c>
      <c r="T19" s="5">
        <v>0</v>
      </c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>
        <v>1.1425000000000001</v>
      </c>
      <c r="AT19" s="5">
        <v>5.7070500000000006</v>
      </c>
      <c r="AU19" s="5">
        <v>5.9750000000000005</v>
      </c>
      <c r="AV19" s="5">
        <v>5.9266199999999998</v>
      </c>
      <c r="AW19" s="5">
        <v>10.635605999999999</v>
      </c>
      <c r="AX19" s="5"/>
      <c r="AY19" s="5"/>
      <c r="AZ19" s="5"/>
      <c r="BA19" s="5"/>
      <c r="BB19" s="5"/>
      <c r="BC19" s="5"/>
    </row>
    <row r="20" spans="1:55" x14ac:dyDescent="0.2">
      <c r="A20" t="s">
        <v>54</v>
      </c>
      <c r="B20" t="s">
        <v>55</v>
      </c>
      <c r="C20" t="s">
        <v>56</v>
      </c>
      <c r="D20" s="5"/>
      <c r="E20" s="5"/>
      <c r="F20" s="5"/>
      <c r="G20" s="5"/>
      <c r="H20" s="5"/>
      <c r="I20" s="5">
        <v>1.062E-3</v>
      </c>
      <c r="J20" s="5">
        <v>1.9530000000000001E-3</v>
      </c>
      <c r="K20" s="5">
        <v>5.8175000000000004E-2</v>
      </c>
      <c r="L20" s="5">
        <v>1.1738E-2</v>
      </c>
      <c r="M20" s="5">
        <v>4.5569999999999999E-2</v>
      </c>
      <c r="N20" s="5">
        <v>8.5000000000000006E-3</v>
      </c>
      <c r="O20" s="5">
        <v>0.11070100000000001</v>
      </c>
      <c r="P20" s="5">
        <v>7.1349999999999998E-3</v>
      </c>
      <c r="Q20" s="5">
        <v>2.3740000000000002E-3</v>
      </c>
      <c r="R20" s="5">
        <v>5.2720000000000006E-3</v>
      </c>
      <c r="S20" s="5">
        <v>6.5800000000000006E-4</v>
      </c>
      <c r="T20" s="5">
        <v>2.1193000000000004E-2</v>
      </c>
      <c r="U20" s="5">
        <v>8.0000000000000002E-3</v>
      </c>
      <c r="V20" s="5">
        <v>5.4011000000000003E-2</v>
      </c>
      <c r="W20" s="5">
        <v>9.359000000000001E-3</v>
      </c>
      <c r="X20" s="5">
        <v>1.6687E-2</v>
      </c>
      <c r="Y20" s="5">
        <v>0</v>
      </c>
      <c r="Z20" s="5">
        <v>9.118920000000001</v>
      </c>
      <c r="AA20" s="5">
        <v>0</v>
      </c>
      <c r="AB20" s="5">
        <v>153.30904000000001</v>
      </c>
      <c r="AC20" s="5">
        <v>105.522648</v>
      </c>
      <c r="AD20" s="5">
        <v>124.01711200000001</v>
      </c>
      <c r="AE20" s="5">
        <v>116.7</v>
      </c>
      <c r="AF20" s="5">
        <v>0</v>
      </c>
      <c r="AG20" s="5">
        <v>0</v>
      </c>
      <c r="AH20" s="5">
        <v>3.1259760000000001</v>
      </c>
      <c r="AI20" s="5">
        <v>0.37917500000000004</v>
      </c>
      <c r="AJ20" s="5">
        <v>1.0030000000000002E-3</v>
      </c>
      <c r="AK20" s="5">
        <v>1.4799999999999999E-4</v>
      </c>
      <c r="AL20" s="5">
        <v>3.5589180000000002</v>
      </c>
      <c r="AM20" s="5">
        <v>20.105644000000002</v>
      </c>
      <c r="AN20" s="5">
        <v>28.947864000000003</v>
      </c>
      <c r="AO20" s="5">
        <v>70.55273600000001</v>
      </c>
      <c r="AP20" s="5">
        <v>142.96427700000001</v>
      </c>
      <c r="AQ20" s="5">
        <v>121.473281</v>
      </c>
      <c r="AR20" s="5">
        <v>184.74658700000001</v>
      </c>
      <c r="AS20" s="5">
        <v>202.44687100000002</v>
      </c>
      <c r="AT20" s="5">
        <v>202.03598500000001</v>
      </c>
      <c r="AU20" s="5">
        <v>83.760998999999998</v>
      </c>
      <c r="AV20" s="5">
        <v>36.694853000000002</v>
      </c>
      <c r="AW20" s="5">
        <v>255.747331</v>
      </c>
      <c r="AX20" s="5">
        <v>3.7730200000000003</v>
      </c>
      <c r="AY20" s="5"/>
      <c r="AZ20" s="5"/>
      <c r="BA20" s="5"/>
      <c r="BB20" s="5"/>
      <c r="BC20" s="5"/>
    </row>
    <row r="21" spans="1:55" x14ac:dyDescent="0.2">
      <c r="A21" t="s">
        <v>57</v>
      </c>
      <c r="B21" t="s">
        <v>58</v>
      </c>
      <c r="C21" t="s">
        <v>59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>
        <v>71.976432000000003</v>
      </c>
      <c r="AO21" s="5">
        <v>124.41630400000001</v>
      </c>
      <c r="AP21" s="5">
        <v>251.600832</v>
      </c>
      <c r="AQ21" s="5">
        <v>277.80506099999997</v>
      </c>
      <c r="AR21" s="5">
        <v>570.39457600000003</v>
      </c>
      <c r="AS21" s="5">
        <v>643.66326800000002</v>
      </c>
      <c r="AT21" s="5">
        <v>566.53224499999999</v>
      </c>
      <c r="AU21" s="5">
        <v>690.80576500000006</v>
      </c>
      <c r="AV21" s="5">
        <v>626.25755600000002</v>
      </c>
      <c r="AW21" s="5">
        <v>442.25339500000001</v>
      </c>
      <c r="AX21" s="5">
        <v>232.55779000000001</v>
      </c>
      <c r="AY21" s="5"/>
      <c r="AZ21" s="5"/>
      <c r="BA21" s="5"/>
      <c r="BB21" s="5"/>
      <c r="BC21" s="5"/>
    </row>
    <row r="22" spans="1:55" x14ac:dyDescent="0.2">
      <c r="A22" t="s">
        <v>60</v>
      </c>
      <c r="B22" t="s">
        <v>61</v>
      </c>
      <c r="C22" t="s">
        <v>62</v>
      </c>
      <c r="D22" s="5">
        <v>1329.3660160000002</v>
      </c>
      <c r="E22" s="5">
        <v>1196.2280960000001</v>
      </c>
      <c r="F22" s="5">
        <v>1434.7115520000002</v>
      </c>
      <c r="G22" s="5">
        <v>1726.5031310000002</v>
      </c>
      <c r="H22" s="5">
        <v>1424.1651200000001</v>
      </c>
      <c r="I22" s="5">
        <v>1337.7264639999999</v>
      </c>
      <c r="J22" s="5">
        <v>1370.7827199999999</v>
      </c>
      <c r="K22" s="5">
        <v>1400.0104960000001</v>
      </c>
      <c r="L22" s="5">
        <v>1625.5562239999999</v>
      </c>
      <c r="M22" s="5">
        <v>1694.4057600000001</v>
      </c>
      <c r="N22" s="5">
        <v>1586.4989440000002</v>
      </c>
      <c r="O22" s="5">
        <v>1652.4574720000001</v>
      </c>
      <c r="P22" s="5">
        <v>1593.111296</v>
      </c>
      <c r="Q22" s="5">
        <v>1232.1062400000001</v>
      </c>
      <c r="R22" s="5">
        <v>1572.588544</v>
      </c>
      <c r="S22" s="5">
        <v>2398.6265600000002</v>
      </c>
      <c r="T22" s="5">
        <v>2761.8278399999999</v>
      </c>
      <c r="U22" s="5">
        <v>2871.1989760000001</v>
      </c>
      <c r="V22" s="5">
        <v>2927.7713920000001</v>
      </c>
      <c r="W22" s="5">
        <v>2978.5635840000004</v>
      </c>
      <c r="X22" s="5">
        <v>2706.568448</v>
      </c>
      <c r="Y22" s="5">
        <v>2634.4048640000001</v>
      </c>
      <c r="Z22" s="5">
        <v>2723.2151040000003</v>
      </c>
      <c r="AA22" s="5">
        <v>2591.3702400000002</v>
      </c>
      <c r="AB22" s="5">
        <v>2677.7866239999998</v>
      </c>
      <c r="AC22" s="5">
        <v>2718.3206400000004</v>
      </c>
      <c r="AD22" s="5">
        <v>2866.6821120000004</v>
      </c>
      <c r="AE22" s="5">
        <v>2909.166592</v>
      </c>
      <c r="AF22" s="5">
        <v>2971.6088319999999</v>
      </c>
      <c r="AG22" s="5">
        <v>3179.0748160000003</v>
      </c>
      <c r="AH22" s="5">
        <v>3986.9237760000001</v>
      </c>
      <c r="AI22" s="5">
        <v>3418.0794879999999</v>
      </c>
      <c r="AJ22" s="5">
        <v>3700.441088</v>
      </c>
      <c r="AK22" s="5">
        <v>3680.1359360000001</v>
      </c>
      <c r="AL22" s="5">
        <v>3737.8603520000001</v>
      </c>
      <c r="AM22" s="5">
        <v>3390.622464</v>
      </c>
      <c r="AN22" s="5">
        <v>3754.7950080000001</v>
      </c>
      <c r="AO22" s="5">
        <v>3423.7633140000003</v>
      </c>
      <c r="AP22" s="5">
        <v>2672.3754960000001</v>
      </c>
      <c r="AQ22" s="5">
        <v>2712.9912990000003</v>
      </c>
      <c r="AR22" s="5">
        <v>3310.3651420000001</v>
      </c>
      <c r="AS22" s="5">
        <v>3119.1985460000001</v>
      </c>
      <c r="AT22" s="5">
        <v>3057.0641380000002</v>
      </c>
      <c r="AU22" s="5">
        <v>3161.8783620000004</v>
      </c>
      <c r="AV22" s="5">
        <v>2965.3025090000001</v>
      </c>
      <c r="AW22" s="5">
        <v>3545.0200950000003</v>
      </c>
      <c r="AX22" s="5">
        <v>3376.221063</v>
      </c>
      <c r="AY22" s="5"/>
      <c r="AZ22" s="5"/>
      <c r="BA22" s="5"/>
      <c r="BB22" s="5"/>
      <c r="BC22" s="5"/>
    </row>
    <row r="23" spans="1:55" x14ac:dyDescent="0.2">
      <c r="A23" t="s">
        <v>63</v>
      </c>
      <c r="B23" t="s">
        <v>64</v>
      </c>
      <c r="C23" t="s">
        <v>65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>
        <v>0.106256</v>
      </c>
      <c r="S23" s="5">
        <v>1.4E-2</v>
      </c>
      <c r="T23" s="5">
        <v>1.1624000000000001E-2</v>
      </c>
      <c r="U23" s="5">
        <v>4.1870000000000006E-3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>
        <v>1.9996E-2</v>
      </c>
      <c r="AJ23" s="5">
        <v>8.6300000000000005E-4</v>
      </c>
      <c r="AK23" s="5"/>
      <c r="AL23" s="5"/>
      <c r="AM23" s="5"/>
      <c r="AN23" s="5"/>
      <c r="AO23" s="5">
        <v>18.991384000000004</v>
      </c>
      <c r="AP23" s="5">
        <v>8.9800000000000004E-4</v>
      </c>
      <c r="AQ23" s="5"/>
      <c r="AR23" s="5"/>
      <c r="AS23" s="5"/>
      <c r="AT23" s="5"/>
      <c r="AU23" s="5">
        <v>1.3600000000000003E-4</v>
      </c>
      <c r="AV23" s="5"/>
      <c r="AW23" s="5">
        <v>0.122992</v>
      </c>
      <c r="AX23" s="5">
        <v>3.7800000000000007E-2</v>
      </c>
      <c r="AY23" s="5"/>
      <c r="AZ23" s="5"/>
      <c r="BA23" s="5"/>
      <c r="BB23" s="5"/>
      <c r="BC23" s="5"/>
    </row>
    <row r="24" spans="1:55" x14ac:dyDescent="0.2">
      <c r="A24" t="s">
        <v>66</v>
      </c>
      <c r="B24" t="s">
        <v>67</v>
      </c>
      <c r="C24" t="s">
        <v>68</v>
      </c>
      <c r="D24" s="5"/>
      <c r="E24" s="5"/>
      <c r="F24" s="5">
        <v>2.3800000000000002E-2</v>
      </c>
      <c r="G24" s="5">
        <v>0.02</v>
      </c>
      <c r="H24" s="5"/>
      <c r="I24" s="5">
        <v>0.04</v>
      </c>
      <c r="J24" s="5">
        <v>0.495</v>
      </c>
      <c r="K24" s="5">
        <v>0.112</v>
      </c>
      <c r="L24" s="5">
        <v>1.9900000000000001E-4</v>
      </c>
      <c r="M24" s="5">
        <v>3.0005000000000002</v>
      </c>
      <c r="N24" s="5">
        <v>1.9900000000000001E-4</v>
      </c>
      <c r="O24" s="5">
        <v>1.684625</v>
      </c>
      <c r="P24" s="5">
        <v>35.853900000000003</v>
      </c>
      <c r="Q24" s="5"/>
      <c r="R24" s="5"/>
      <c r="S24" s="5"/>
      <c r="T24" s="5"/>
      <c r="U24" s="5">
        <v>37.039000000000001</v>
      </c>
      <c r="V24" s="5">
        <v>3.295312</v>
      </c>
      <c r="W24" s="5"/>
      <c r="X24" s="5">
        <v>2.8068750000000002</v>
      </c>
      <c r="Y24" s="5"/>
      <c r="Z24" s="5"/>
      <c r="AA24" s="5"/>
      <c r="AB24" s="5"/>
      <c r="AC24" s="5"/>
      <c r="AD24" s="5"/>
      <c r="AE24" s="5"/>
      <c r="AF24" s="5"/>
      <c r="AG24" s="5"/>
      <c r="AH24" s="5">
        <v>20.340010000000003</v>
      </c>
      <c r="AI24" s="5">
        <v>29.520500000000002</v>
      </c>
      <c r="AJ24" s="5">
        <v>73.705880000000008</v>
      </c>
      <c r="AK24" s="5">
        <v>23.5</v>
      </c>
      <c r="AL24" s="5">
        <v>10</v>
      </c>
      <c r="AM24" s="5">
        <v>16.580000000000002</v>
      </c>
      <c r="AN24" s="5"/>
      <c r="AO24" s="5">
        <v>9.2999999999999997E-5</v>
      </c>
      <c r="AP24" s="5">
        <v>32.965000000000003</v>
      </c>
      <c r="AQ24" s="5">
        <v>22.627600000000001</v>
      </c>
      <c r="AR24" s="5">
        <v>23.82</v>
      </c>
      <c r="AS24" s="5">
        <v>64.314999999999998</v>
      </c>
      <c r="AT24" s="5">
        <v>139.27000000000001</v>
      </c>
      <c r="AU24" s="5">
        <v>131.18304800000001</v>
      </c>
      <c r="AV24" s="5">
        <v>98.531000000000006</v>
      </c>
      <c r="AW24" s="5"/>
      <c r="AX24" s="5"/>
      <c r="AY24" s="5"/>
      <c r="AZ24" s="5"/>
      <c r="BA24" s="5"/>
      <c r="BB24" s="5"/>
      <c r="BC24" s="5"/>
    </row>
    <row r="25" spans="1:55" x14ac:dyDescent="0.2">
      <c r="A25" t="s">
        <v>69</v>
      </c>
      <c r="B25" t="s">
        <v>70</v>
      </c>
      <c r="C25" t="s">
        <v>71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</row>
    <row r="26" spans="1:55" x14ac:dyDescent="0.2">
      <c r="A26" t="s">
        <v>72</v>
      </c>
      <c r="B26" t="s">
        <v>73</v>
      </c>
      <c r="C26" t="s">
        <v>74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>
        <v>0</v>
      </c>
      <c r="AH26" s="5">
        <v>0</v>
      </c>
      <c r="AI26" s="5">
        <v>106.670872</v>
      </c>
      <c r="AJ26" s="5">
        <v>133.83724799999999</v>
      </c>
      <c r="AK26" s="5"/>
      <c r="AL26" s="5"/>
      <c r="AM26" s="5"/>
      <c r="AN26" s="5">
        <v>409.79900800000001</v>
      </c>
      <c r="AO26" s="5">
        <v>209.86031200000002</v>
      </c>
      <c r="AP26" s="5"/>
      <c r="AQ26" s="5"/>
      <c r="AR26" s="5"/>
      <c r="AS26" s="5"/>
      <c r="AT26" s="5"/>
      <c r="AU26" s="5">
        <v>220.302288</v>
      </c>
      <c r="AV26" s="5"/>
      <c r="AW26" s="5"/>
      <c r="AX26" s="5">
        <v>0.625</v>
      </c>
      <c r="AY26" s="5"/>
      <c r="AZ26" s="5"/>
      <c r="BA26" s="5"/>
      <c r="BB26" s="5"/>
      <c r="BC26" s="5"/>
    </row>
    <row r="27" spans="1:55" x14ac:dyDescent="0.2">
      <c r="A27" t="s">
        <v>75</v>
      </c>
      <c r="B27" t="s">
        <v>76</v>
      </c>
      <c r="C27" t="s">
        <v>77</v>
      </c>
      <c r="D27" s="5"/>
      <c r="E27" s="5"/>
      <c r="F27" s="5"/>
      <c r="G27" s="5"/>
      <c r="H27" s="5"/>
      <c r="I27" s="5">
        <v>4.3999999999999997E-2</v>
      </c>
      <c r="J27" s="5"/>
      <c r="K27" s="5"/>
      <c r="L27" s="5"/>
      <c r="M27" s="5"/>
      <c r="N27" s="5"/>
      <c r="O27" s="5">
        <v>58.5</v>
      </c>
      <c r="P27" s="5">
        <v>10.051050000000002</v>
      </c>
      <c r="Q27" s="5">
        <v>3.9585509999999999</v>
      </c>
      <c r="R27" s="5">
        <v>0.3175</v>
      </c>
      <c r="S27" s="5">
        <v>5.5014000000000007E-2</v>
      </c>
      <c r="T27" s="5"/>
      <c r="U27" s="5"/>
      <c r="V27" s="5">
        <v>1.236375</v>
      </c>
      <c r="W27" s="5"/>
      <c r="X27" s="5">
        <v>8.5050000000000001E-2</v>
      </c>
      <c r="Y27" s="5">
        <v>0.112</v>
      </c>
      <c r="Z27" s="5"/>
      <c r="AA27" s="5"/>
      <c r="AB27" s="5"/>
      <c r="AC27" s="5"/>
      <c r="AD27" s="5"/>
      <c r="AE27" s="5"/>
      <c r="AF27" s="5">
        <v>1.4999999999999999E-2</v>
      </c>
      <c r="AG27" s="5">
        <v>1.1250000000000001E-3</v>
      </c>
      <c r="AH27" s="5"/>
      <c r="AI27" s="5"/>
      <c r="AJ27" s="5">
        <v>0.31206499999999998</v>
      </c>
      <c r="AK27" s="5">
        <v>0.380772</v>
      </c>
      <c r="AL27" s="5"/>
      <c r="AM27" s="5"/>
      <c r="AN27" s="5">
        <v>6.0917000000000006E-2</v>
      </c>
      <c r="AO27" s="5">
        <v>1.8835120000000001</v>
      </c>
      <c r="AP27" s="5">
        <v>21.990616000000003</v>
      </c>
      <c r="AQ27" s="5">
        <v>4.6971239999999996</v>
      </c>
      <c r="AR27" s="5">
        <v>2.62</v>
      </c>
      <c r="AS27" s="5">
        <v>2.095812</v>
      </c>
      <c r="AT27" s="5">
        <v>0.58136600000000005</v>
      </c>
      <c r="AU27" s="5">
        <v>0.19525000000000001</v>
      </c>
      <c r="AV27" s="5">
        <v>5.3518040000000004</v>
      </c>
      <c r="AW27" s="5">
        <v>1.8445630000000002</v>
      </c>
      <c r="AX27" s="5">
        <v>1.3314220000000001</v>
      </c>
      <c r="AY27" s="5"/>
      <c r="AZ27" s="5"/>
      <c r="BA27" s="5"/>
      <c r="BB27" s="5"/>
      <c r="BC27" s="5"/>
    </row>
    <row r="28" spans="1:55" x14ac:dyDescent="0.2">
      <c r="A28" t="s">
        <v>78</v>
      </c>
      <c r="B28" t="s">
        <v>79</v>
      </c>
      <c r="C28" t="s">
        <v>80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>
        <v>10.857940000000001</v>
      </c>
      <c r="AT28" s="5">
        <v>45.306872000000006</v>
      </c>
      <c r="AU28" s="5">
        <v>65.151310000000009</v>
      </c>
      <c r="AV28" s="5">
        <v>142.40983000000003</v>
      </c>
      <c r="AW28" s="5">
        <v>102.19099900000001</v>
      </c>
      <c r="AX28" s="5">
        <v>115.742895</v>
      </c>
      <c r="AY28" s="5"/>
      <c r="AZ28" s="5"/>
      <c r="BA28" s="5"/>
      <c r="BB28" s="5"/>
      <c r="BC28" s="5"/>
    </row>
    <row r="29" spans="1:55" x14ac:dyDescent="0.2">
      <c r="A29" t="s">
        <v>81</v>
      </c>
      <c r="B29" t="s">
        <v>82</v>
      </c>
      <c r="C29" t="s">
        <v>83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>
        <v>0.65333299999999994</v>
      </c>
      <c r="AQ29" s="5">
        <v>0.289408</v>
      </c>
      <c r="AR29" s="5">
        <v>1.2118679999999999</v>
      </c>
      <c r="AS29" s="5">
        <v>4.937266000000001</v>
      </c>
      <c r="AT29" s="5">
        <v>0.77738400000000007</v>
      </c>
      <c r="AU29" s="5">
        <v>0.36336900000000005</v>
      </c>
      <c r="AV29" s="5">
        <v>0.59935300000000002</v>
      </c>
      <c r="AW29" s="5">
        <v>1.1370689999999999</v>
      </c>
      <c r="AX29" s="5">
        <v>30.125579000000002</v>
      </c>
      <c r="AY29" s="5"/>
      <c r="AZ29" s="5"/>
      <c r="BA29" s="5"/>
      <c r="BB29" s="5"/>
      <c r="BC29" s="5"/>
    </row>
    <row r="30" spans="1:55" x14ac:dyDescent="0.2">
      <c r="A30" t="s">
        <v>84</v>
      </c>
      <c r="B30" t="s">
        <v>85</v>
      </c>
      <c r="C30" t="s">
        <v>86</v>
      </c>
      <c r="D30" s="5">
        <v>2.256875</v>
      </c>
      <c r="E30" s="5">
        <v>2.6284369999999999</v>
      </c>
      <c r="F30" s="5">
        <v>0.46426900000000004</v>
      </c>
      <c r="G30" s="5">
        <v>2.739023</v>
      </c>
      <c r="H30" s="5">
        <v>3.6913000000000005</v>
      </c>
      <c r="I30" s="5">
        <v>14.268964</v>
      </c>
      <c r="J30" s="5">
        <v>7.052601000000001</v>
      </c>
      <c r="K30" s="5">
        <v>1.4108860000000001</v>
      </c>
      <c r="L30" s="5">
        <v>0.55685099999999998</v>
      </c>
      <c r="M30" s="5">
        <v>1.1254370000000002</v>
      </c>
      <c r="N30" s="5">
        <v>1.3739210000000002</v>
      </c>
      <c r="O30" s="5">
        <v>114.437792</v>
      </c>
      <c r="P30" s="5">
        <v>120.31206400000001</v>
      </c>
      <c r="Q30" s="5">
        <v>46.737840000000006</v>
      </c>
      <c r="R30" s="5">
        <v>51.641412000000003</v>
      </c>
      <c r="S30" s="5">
        <v>27.777792000000002</v>
      </c>
      <c r="T30" s="5">
        <v>144.172416</v>
      </c>
      <c r="U30" s="5">
        <v>215.244304</v>
      </c>
      <c r="V30" s="5">
        <v>220.83233600000003</v>
      </c>
      <c r="W30" s="5">
        <v>168.37584000000001</v>
      </c>
      <c r="X30" s="5">
        <v>10.52364</v>
      </c>
      <c r="Y30" s="5">
        <v>19.552887999999999</v>
      </c>
      <c r="Z30" s="5">
        <v>102.36534399999999</v>
      </c>
      <c r="AA30" s="5">
        <v>160.64862400000001</v>
      </c>
      <c r="AB30" s="5">
        <v>80.227328000000014</v>
      </c>
      <c r="AC30" s="5">
        <v>71.305071999999996</v>
      </c>
      <c r="AD30" s="5">
        <v>49.333847999999996</v>
      </c>
      <c r="AE30" s="5">
        <v>65.170392000000007</v>
      </c>
      <c r="AF30" s="5">
        <v>54.900200000000005</v>
      </c>
      <c r="AG30" s="5">
        <v>50.148071999999999</v>
      </c>
      <c r="AH30" s="5">
        <v>56.245024000000001</v>
      </c>
      <c r="AI30" s="5">
        <v>121.07702400000001</v>
      </c>
      <c r="AJ30" s="5">
        <v>121.91364800000001</v>
      </c>
      <c r="AK30" s="5">
        <v>133.39872800000001</v>
      </c>
      <c r="AL30" s="5">
        <v>166.221136</v>
      </c>
      <c r="AM30" s="5">
        <v>214.46904000000001</v>
      </c>
      <c r="AN30" s="5">
        <v>254.050544</v>
      </c>
      <c r="AO30" s="5">
        <v>227.45028500000001</v>
      </c>
      <c r="AP30" s="5">
        <v>226.36434800000001</v>
      </c>
      <c r="AQ30" s="5">
        <v>159.23908900000001</v>
      </c>
      <c r="AR30" s="5">
        <v>292.91798600000004</v>
      </c>
      <c r="AS30" s="5">
        <v>587.10096700000008</v>
      </c>
      <c r="AT30" s="5">
        <v>951.35210300000006</v>
      </c>
      <c r="AU30" s="5">
        <v>1322.4839550000002</v>
      </c>
      <c r="AV30" s="5">
        <v>1475.436841</v>
      </c>
      <c r="AW30" s="5">
        <v>1849.967247</v>
      </c>
      <c r="AX30" s="5">
        <v>987.51939600000014</v>
      </c>
      <c r="AY30" s="5">
        <v>381.88974700000006</v>
      </c>
      <c r="AZ30" s="5"/>
      <c r="BA30" s="5"/>
      <c r="BB30" s="5"/>
      <c r="BC30" s="5"/>
    </row>
    <row r="31" spans="1:55" x14ac:dyDescent="0.2">
      <c r="A31" t="s">
        <v>87</v>
      </c>
      <c r="B31" t="s">
        <v>88</v>
      </c>
      <c r="C31" t="s">
        <v>89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</row>
    <row r="32" spans="1:55" x14ac:dyDescent="0.2">
      <c r="A32" t="s">
        <v>90</v>
      </c>
      <c r="B32" t="s">
        <v>91</v>
      </c>
      <c r="C32" t="s">
        <v>92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</row>
    <row r="33" spans="1:55" x14ac:dyDescent="0.2">
      <c r="A33" t="s">
        <v>93</v>
      </c>
      <c r="B33" t="s">
        <v>94</v>
      </c>
      <c r="C33" t="s">
        <v>95</v>
      </c>
      <c r="D33" s="5">
        <v>0</v>
      </c>
      <c r="E33" s="5">
        <v>0.51918700000000007</v>
      </c>
      <c r="F33" s="5">
        <v>1.1653740000000001</v>
      </c>
      <c r="G33" s="5">
        <v>0.98356200000000005</v>
      </c>
      <c r="H33" s="5">
        <v>0.79049999999999998</v>
      </c>
      <c r="I33" s="5">
        <v>0.40237499999999998</v>
      </c>
      <c r="J33" s="5">
        <v>0.22556200000000001</v>
      </c>
      <c r="K33" s="5">
        <v>0.12395700000000001</v>
      </c>
      <c r="L33" s="5">
        <v>5.7914E-2</v>
      </c>
      <c r="M33" s="5">
        <v>0.705125</v>
      </c>
      <c r="N33" s="5">
        <v>0.83318700000000001</v>
      </c>
      <c r="O33" s="5">
        <v>1.2273750000000001</v>
      </c>
      <c r="P33" s="5">
        <v>6.9284369999999997</v>
      </c>
      <c r="Q33" s="5">
        <v>1.7451870000000003</v>
      </c>
      <c r="R33" s="5">
        <v>1.7089370000000002</v>
      </c>
      <c r="S33" s="5">
        <v>3.1604369999999999</v>
      </c>
      <c r="T33" s="5">
        <v>0.95206200000000007</v>
      </c>
      <c r="U33" s="5">
        <v>1.9444370000000002</v>
      </c>
      <c r="V33" s="5">
        <v>18.715108000000001</v>
      </c>
      <c r="W33" s="5">
        <v>14.708874</v>
      </c>
      <c r="X33" s="5">
        <v>11.930667</v>
      </c>
      <c r="Y33" s="5">
        <v>11.333</v>
      </c>
      <c r="Z33" s="5">
        <v>10.213327999999999</v>
      </c>
      <c r="AA33" s="5">
        <v>2.270562</v>
      </c>
      <c r="AB33" s="5">
        <v>0</v>
      </c>
      <c r="AC33" s="5">
        <v>1.3625E-2</v>
      </c>
      <c r="AD33" s="5">
        <v>2.8930000000000002E-3</v>
      </c>
      <c r="AE33" s="5">
        <v>0</v>
      </c>
      <c r="AF33" s="5">
        <v>5.5E-2</v>
      </c>
      <c r="AG33" s="5">
        <v>1E-3</v>
      </c>
      <c r="AH33" s="5"/>
      <c r="AI33" s="5"/>
      <c r="AJ33" s="5"/>
      <c r="AK33" s="5"/>
      <c r="AL33" s="5"/>
      <c r="AM33" s="5">
        <v>37.389616000000004</v>
      </c>
      <c r="AN33" s="5">
        <v>3.0391190000000003</v>
      </c>
      <c r="AO33" s="5"/>
      <c r="AP33" s="5"/>
      <c r="AQ33" s="5">
        <v>4.2469999999999999E-3</v>
      </c>
      <c r="AR33" s="5">
        <v>2.1869999999999997E-3</v>
      </c>
      <c r="AS33" s="5">
        <v>4.0800000000000005E-4</v>
      </c>
      <c r="AT33" s="5"/>
      <c r="AU33" s="5"/>
      <c r="AV33" s="5">
        <v>1.8591999999999997E-2</v>
      </c>
      <c r="AW33" s="5"/>
      <c r="AX33" s="5"/>
      <c r="AY33" s="5"/>
      <c r="AZ33" s="5"/>
      <c r="BA33" s="5"/>
      <c r="BB33" s="5"/>
      <c r="BC33" s="5"/>
    </row>
    <row r="34" spans="1:55" x14ac:dyDescent="0.2">
      <c r="A34" t="s">
        <v>96</v>
      </c>
      <c r="B34" t="s">
        <v>97</v>
      </c>
      <c r="C34" t="s">
        <v>98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>
        <v>1847.4337280000002</v>
      </c>
      <c r="AM34" s="5">
        <v>1931.410048</v>
      </c>
      <c r="AN34" s="5">
        <v>836.44089600000007</v>
      </c>
      <c r="AO34" s="5">
        <v>794.57725600000003</v>
      </c>
      <c r="AP34" s="5">
        <v>1039.8672000000001</v>
      </c>
      <c r="AQ34" s="5">
        <v>1041.31104</v>
      </c>
      <c r="AR34" s="5">
        <v>923.90304000000003</v>
      </c>
      <c r="AS34" s="5">
        <v>1193.34016</v>
      </c>
      <c r="AT34" s="5">
        <v>852.74558200000013</v>
      </c>
      <c r="AU34" s="5">
        <v>794.35610900000006</v>
      </c>
      <c r="AV34" s="5">
        <v>627.08474000000001</v>
      </c>
      <c r="AW34" s="5">
        <v>411.84540299999998</v>
      </c>
      <c r="AX34" s="5">
        <v>281.00494300000003</v>
      </c>
      <c r="AY34" s="5"/>
      <c r="AZ34" s="5"/>
      <c r="BA34" s="5"/>
      <c r="BB34" s="5"/>
      <c r="BC34" s="5"/>
    </row>
    <row r="35" spans="1:55" x14ac:dyDescent="0.2">
      <c r="A35" t="s">
        <v>99</v>
      </c>
      <c r="B35" t="s">
        <v>100</v>
      </c>
      <c r="C35" t="s">
        <v>101</v>
      </c>
      <c r="D35" s="5">
        <v>1.1053E-2</v>
      </c>
      <c r="E35" s="5"/>
      <c r="F35" s="5">
        <v>4.9994000000000004E-2</v>
      </c>
      <c r="G35" s="5">
        <v>1.0999999999999999E-2</v>
      </c>
      <c r="H35" s="5"/>
      <c r="I35" s="5"/>
      <c r="J35" s="5">
        <v>2.5000000000000001E-4</v>
      </c>
      <c r="K35" s="5">
        <v>5.0000000000000002E-5</v>
      </c>
      <c r="L35" s="5">
        <v>0.122199</v>
      </c>
      <c r="M35" s="5">
        <v>2.2749999999999999E-2</v>
      </c>
      <c r="N35" s="5">
        <v>9.0000000000000011E-3</v>
      </c>
      <c r="O35" s="5">
        <v>1.525E-2</v>
      </c>
      <c r="P35" s="5">
        <v>0.63783500000000004</v>
      </c>
      <c r="Q35" s="5">
        <v>0.02</v>
      </c>
      <c r="R35" s="5">
        <v>3.0499999999999999E-2</v>
      </c>
      <c r="S35" s="5">
        <v>4.5999999999999999E-2</v>
      </c>
      <c r="T35" s="5">
        <v>1.0500000000000001E-2</v>
      </c>
      <c r="U35" s="5">
        <v>0.16814799999999999</v>
      </c>
      <c r="V35" s="5">
        <v>0.113</v>
      </c>
      <c r="W35" s="5">
        <v>0.18684300000000001</v>
      </c>
      <c r="X35" s="5">
        <v>0.14680000000000001</v>
      </c>
      <c r="Y35" s="5">
        <v>0.232625</v>
      </c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>
        <v>0.185</v>
      </c>
      <c r="AL35" s="5">
        <v>5.4600000000000004E-4</v>
      </c>
      <c r="AM35" s="5"/>
      <c r="AN35" s="5"/>
      <c r="AO35" s="5"/>
      <c r="AP35" s="5">
        <v>8.1654000000000004E-2</v>
      </c>
      <c r="AQ35" s="5"/>
      <c r="AR35" s="5">
        <v>0.76556500000000005</v>
      </c>
      <c r="AS35" s="5">
        <v>0.1419</v>
      </c>
      <c r="AT35" s="5">
        <v>0.01</v>
      </c>
      <c r="AU35" s="5">
        <v>0.06</v>
      </c>
      <c r="AV35" s="5"/>
      <c r="AW35" s="5"/>
      <c r="AX35" s="5"/>
      <c r="AY35" s="5"/>
      <c r="AZ35" s="5"/>
      <c r="BA35" s="5"/>
      <c r="BB35" s="5"/>
      <c r="BC35" s="5"/>
    </row>
    <row r="36" spans="1:55" x14ac:dyDescent="0.2">
      <c r="A36" t="s">
        <v>102</v>
      </c>
      <c r="B36" t="s">
        <v>103</v>
      </c>
      <c r="C36" t="s">
        <v>104</v>
      </c>
      <c r="D36" s="5"/>
      <c r="E36" s="5"/>
      <c r="F36" s="5"/>
      <c r="G36" s="5">
        <v>1.4799999999999999E-4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>
        <v>4.5000000000000004E-4</v>
      </c>
      <c r="AX36" s="5"/>
      <c r="AY36" s="5"/>
      <c r="AZ36" s="5"/>
      <c r="BA36" s="5"/>
      <c r="BB36" s="5"/>
      <c r="BC36" s="5"/>
    </row>
    <row r="37" spans="1:55" x14ac:dyDescent="0.2">
      <c r="A37" t="s">
        <v>105</v>
      </c>
      <c r="B37" t="s">
        <v>106</v>
      </c>
      <c r="C37" t="s">
        <v>107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</row>
    <row r="38" spans="1:55" x14ac:dyDescent="0.2">
      <c r="A38" t="s">
        <v>108</v>
      </c>
      <c r="B38" t="s">
        <v>109</v>
      </c>
      <c r="C38" t="s">
        <v>110</v>
      </c>
      <c r="D38" s="5">
        <v>0.137601</v>
      </c>
      <c r="E38" s="5">
        <v>2.8000000000000001E-2</v>
      </c>
      <c r="F38" s="5">
        <v>3.0796E-2</v>
      </c>
      <c r="G38" s="5">
        <v>2.875E-3</v>
      </c>
      <c r="H38" s="5">
        <v>1.4199E-2</v>
      </c>
      <c r="I38" s="5">
        <v>3.0000000000000001E-3</v>
      </c>
      <c r="J38" s="5">
        <v>2.1869999999999997E-3</v>
      </c>
      <c r="K38" s="5">
        <v>0.38</v>
      </c>
      <c r="L38" s="5">
        <v>0.59337499999999999</v>
      </c>
      <c r="M38" s="5">
        <v>2.460699</v>
      </c>
      <c r="N38" s="5">
        <v>4.7780000000000005</v>
      </c>
      <c r="O38" s="5">
        <v>8.1080000000000005</v>
      </c>
      <c r="P38" s="5">
        <v>11.065858</v>
      </c>
      <c r="Q38" s="5">
        <v>13.166</v>
      </c>
      <c r="R38" s="5">
        <v>4.8673860000000007</v>
      </c>
      <c r="S38" s="5">
        <v>6.0175000000000001</v>
      </c>
      <c r="T38" s="5">
        <v>172.32599999999999</v>
      </c>
      <c r="U38" s="5">
        <v>2.7418749999999998</v>
      </c>
      <c r="V38" s="5">
        <v>0.27089800000000003</v>
      </c>
      <c r="W38" s="5"/>
      <c r="X38" s="5">
        <v>0.63318700000000006</v>
      </c>
      <c r="Y38" s="5"/>
      <c r="Z38" s="5"/>
      <c r="AA38" s="5"/>
      <c r="AB38" s="5">
        <v>6.1483230000000004</v>
      </c>
      <c r="AC38" s="5">
        <v>38.605288000000002</v>
      </c>
      <c r="AD38" s="5"/>
      <c r="AE38" s="5">
        <v>335.83817600000003</v>
      </c>
      <c r="AF38" s="5">
        <v>236.65006400000001</v>
      </c>
      <c r="AG38" s="5"/>
      <c r="AH38" s="5"/>
      <c r="AI38" s="5"/>
      <c r="AJ38" s="5"/>
      <c r="AK38" s="5">
        <v>141.93560000000002</v>
      </c>
      <c r="AL38" s="5">
        <v>255.46185600000001</v>
      </c>
      <c r="AM38" s="5">
        <v>23.076128000000001</v>
      </c>
      <c r="AN38" s="5"/>
      <c r="AO38" s="5"/>
      <c r="AP38" s="5">
        <v>163.74131900000003</v>
      </c>
      <c r="AQ38" s="5">
        <v>83.605450000000005</v>
      </c>
      <c r="AR38" s="5">
        <v>123.55506800000001</v>
      </c>
      <c r="AS38" s="5">
        <v>82.224969999999999</v>
      </c>
      <c r="AT38" s="5">
        <v>16.475000000000001</v>
      </c>
      <c r="AU38" s="5">
        <v>16.038399999999999</v>
      </c>
      <c r="AV38" s="5">
        <v>67.219982000000002</v>
      </c>
      <c r="AW38" s="5"/>
      <c r="AX38" s="5"/>
      <c r="AY38" s="5"/>
      <c r="AZ38" s="5"/>
      <c r="BA38" s="5"/>
      <c r="BB38" s="5"/>
      <c r="BC38" s="5"/>
    </row>
    <row r="39" spans="1:55" x14ac:dyDescent="0.2">
      <c r="A39" t="s">
        <v>111</v>
      </c>
      <c r="B39" t="s">
        <v>112</v>
      </c>
      <c r="C39" t="s">
        <v>113</v>
      </c>
      <c r="D39" s="5">
        <v>198.82204800000002</v>
      </c>
      <c r="E39" s="5">
        <v>247.48212799999999</v>
      </c>
      <c r="F39" s="5">
        <v>270.04064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3683.6750000000002</v>
      </c>
      <c r="AE39" s="5">
        <v>2543.8493039999998</v>
      </c>
      <c r="AF39" s="5">
        <v>2904.433</v>
      </c>
      <c r="AG39" s="5">
        <v>2804.9210000000003</v>
      </c>
      <c r="AH39" s="5">
        <v>2962.1179999999999</v>
      </c>
      <c r="AI39" s="5">
        <v>3714.5129999999999</v>
      </c>
      <c r="AJ39" s="5">
        <v>4317.0249999999996</v>
      </c>
      <c r="AK39" s="5">
        <v>4859.7250000000004</v>
      </c>
      <c r="AL39" s="5">
        <v>5354.3680000000004</v>
      </c>
      <c r="AM39" s="5">
        <v>5350.4400000000005</v>
      </c>
      <c r="AN39" s="5">
        <v>5957.5839999999998</v>
      </c>
      <c r="AO39" s="5">
        <v>5634.2539999999999</v>
      </c>
      <c r="AP39" s="5">
        <v>5007.1880000000001</v>
      </c>
      <c r="AQ39" s="5">
        <v>5122.8630000000003</v>
      </c>
      <c r="AR39" s="5">
        <v>5.1534930000000001</v>
      </c>
      <c r="AS39" s="5">
        <v>5664.9013420000001</v>
      </c>
      <c r="AT39" s="5">
        <v>5885.1458590000002</v>
      </c>
      <c r="AU39" s="5">
        <v>5530.5268880000003</v>
      </c>
      <c r="AV39" s="5">
        <v>5007.076024</v>
      </c>
      <c r="AW39" s="5">
        <v>5506.420967</v>
      </c>
      <c r="AX39" s="5">
        <v>4202.6897860000008</v>
      </c>
      <c r="AY39" s="5"/>
      <c r="AZ39" s="5"/>
      <c r="BA39" s="5"/>
      <c r="BB39" s="5"/>
      <c r="BC39" s="5"/>
    </row>
    <row r="40" spans="1:55" x14ac:dyDescent="0.2">
      <c r="A40" t="s">
        <v>114</v>
      </c>
      <c r="B40" t="s">
        <v>115</v>
      </c>
      <c r="C40" t="s">
        <v>116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>
        <v>1.4799999999999999E-4</v>
      </c>
      <c r="AP40" s="5"/>
      <c r="AQ40" s="5"/>
      <c r="AR40" s="5"/>
      <c r="AS40" s="5"/>
      <c r="AT40" s="5"/>
      <c r="AU40" s="5">
        <v>3.0000000000000001E-6</v>
      </c>
      <c r="AV40" s="5"/>
      <c r="AW40" s="5">
        <v>1.1700000000000001E-4</v>
      </c>
      <c r="AX40" s="5"/>
      <c r="AY40" s="5"/>
      <c r="AZ40" s="5"/>
      <c r="BA40" s="5"/>
      <c r="BB40" s="5"/>
      <c r="BC40" s="5"/>
    </row>
    <row r="41" spans="1:55" x14ac:dyDescent="0.2">
      <c r="A41" t="s">
        <v>117</v>
      </c>
      <c r="B41" t="s">
        <v>118</v>
      </c>
      <c r="C41" t="s">
        <v>119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</row>
    <row r="42" spans="1:55" x14ac:dyDescent="0.2">
      <c r="A42" t="s">
        <v>120</v>
      </c>
      <c r="B42" t="s">
        <v>121</v>
      </c>
      <c r="C42" t="s">
        <v>122</v>
      </c>
      <c r="D42" s="5"/>
      <c r="E42" s="5"/>
      <c r="F42" s="5"/>
      <c r="G42" s="5"/>
      <c r="H42" s="5"/>
      <c r="I42" s="5"/>
      <c r="J42" s="5"/>
      <c r="K42" s="5"/>
      <c r="L42" s="5">
        <v>2.3E-2</v>
      </c>
      <c r="M42" s="5">
        <v>1.8000000000000002E-2</v>
      </c>
      <c r="N42" s="5"/>
      <c r="O42" s="5">
        <v>0.04</v>
      </c>
      <c r="P42" s="5"/>
      <c r="Q42" s="5"/>
      <c r="R42" s="5">
        <v>0.03</v>
      </c>
      <c r="S42" s="5">
        <v>3.1800000000000002E-2</v>
      </c>
      <c r="T42" s="5"/>
      <c r="U42" s="5"/>
      <c r="V42" s="5">
        <v>0.03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>
        <v>2E-3</v>
      </c>
      <c r="AJ42" s="5">
        <v>2E-3</v>
      </c>
      <c r="AK42" s="5">
        <v>3.6250000000000002E-3</v>
      </c>
      <c r="AL42" s="5"/>
      <c r="AM42" s="5">
        <v>4.1870000000000006E-3</v>
      </c>
      <c r="AN42" s="5"/>
      <c r="AO42" s="5"/>
      <c r="AP42" s="5"/>
      <c r="AQ42" s="5">
        <v>1.4E-2</v>
      </c>
      <c r="AR42" s="5"/>
      <c r="AS42" s="5">
        <v>0.04</v>
      </c>
      <c r="AT42" s="5"/>
      <c r="AU42" s="5">
        <v>2.6949999999999998E-2</v>
      </c>
      <c r="AV42" s="5"/>
      <c r="AW42" s="5"/>
      <c r="AX42" s="5"/>
      <c r="AY42" s="5"/>
      <c r="AZ42" s="5"/>
      <c r="BA42" s="5"/>
      <c r="BB42" s="5"/>
      <c r="BC42" s="5"/>
    </row>
    <row r="43" spans="1:55" x14ac:dyDescent="0.2">
      <c r="A43" t="s">
        <v>123</v>
      </c>
      <c r="B43" t="s">
        <v>124</v>
      </c>
      <c r="C43" t="s">
        <v>125</v>
      </c>
      <c r="D43" s="5"/>
      <c r="E43" s="5"/>
      <c r="F43" s="5"/>
      <c r="G43" s="5"/>
      <c r="H43" s="5"/>
      <c r="I43" s="5"/>
      <c r="J43" s="5"/>
      <c r="K43" s="5"/>
      <c r="L43" s="5">
        <v>4.3120000000000007E-3</v>
      </c>
      <c r="M43" s="5"/>
      <c r="N43" s="5">
        <v>1.2E-2</v>
      </c>
      <c r="O43" s="5"/>
      <c r="P43" s="5">
        <v>7.1870000000000007E-3</v>
      </c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</row>
    <row r="44" spans="1:55" x14ac:dyDescent="0.2">
      <c r="A44" t="s">
        <v>126</v>
      </c>
      <c r="B44" t="s">
        <v>127</v>
      </c>
      <c r="C44" t="s">
        <v>128</v>
      </c>
      <c r="D44" s="5">
        <v>3.0300000000000001E-2</v>
      </c>
      <c r="E44" s="5">
        <v>7.8120000000000004E-3</v>
      </c>
      <c r="F44" s="5">
        <v>0.256824</v>
      </c>
      <c r="G44" s="5">
        <v>1.6948120000000002</v>
      </c>
      <c r="H44" s="5">
        <v>2.5545</v>
      </c>
      <c r="I44" s="5">
        <v>0.50018700000000005</v>
      </c>
      <c r="J44" s="5">
        <v>5.032</v>
      </c>
      <c r="K44" s="5">
        <v>65.586312000000007</v>
      </c>
      <c r="L44" s="5">
        <v>31.924488</v>
      </c>
      <c r="M44" s="5"/>
      <c r="N44" s="5"/>
      <c r="O44" s="5"/>
      <c r="P44" s="5">
        <v>0.48818700000000004</v>
      </c>
      <c r="Q44" s="5">
        <v>37.375312000000001</v>
      </c>
      <c r="R44" s="5">
        <v>59.110095999999999</v>
      </c>
      <c r="S44" s="5">
        <v>98.261207999999996</v>
      </c>
      <c r="T44" s="5">
        <v>19.809574000000001</v>
      </c>
      <c r="U44" s="5">
        <v>0</v>
      </c>
      <c r="V44" s="5">
        <v>66.586656000000005</v>
      </c>
      <c r="W44" s="5">
        <v>4.1385460000000007</v>
      </c>
      <c r="X44" s="5"/>
      <c r="Y44" s="5">
        <v>5.0000000000000001E-3</v>
      </c>
      <c r="Z44" s="5"/>
      <c r="AA44" s="5"/>
      <c r="AB44" s="5">
        <v>2.75</v>
      </c>
      <c r="AC44" s="5">
        <v>24.468356</v>
      </c>
      <c r="AD44" s="5">
        <v>34.426167999999997</v>
      </c>
      <c r="AE44" s="5">
        <v>45.242088000000003</v>
      </c>
      <c r="AF44" s="5">
        <v>0</v>
      </c>
      <c r="AG44" s="5">
        <v>71.298168000000004</v>
      </c>
      <c r="AH44" s="5">
        <v>41.433476000000006</v>
      </c>
      <c r="AI44" s="5">
        <v>1.861</v>
      </c>
      <c r="AJ44" s="5">
        <v>2.1812000000000002E-2</v>
      </c>
      <c r="AK44" s="5">
        <v>1.0687E-2</v>
      </c>
      <c r="AL44" s="5">
        <v>4.1303000000000006E-2</v>
      </c>
      <c r="AM44" s="5">
        <v>6.5963999999999995E-2</v>
      </c>
      <c r="AN44" s="5">
        <v>5.0729280000000001</v>
      </c>
      <c r="AO44" s="5">
        <v>6.6265000000000004E-2</v>
      </c>
      <c r="AP44" s="5">
        <v>5.8191000000000006</v>
      </c>
      <c r="AQ44" s="5">
        <v>0.475603</v>
      </c>
      <c r="AR44" s="5">
        <v>0.54357299999999997</v>
      </c>
      <c r="AS44" s="5">
        <v>0.82793799999999995</v>
      </c>
      <c r="AT44" s="5">
        <v>5.7977000000000008E-2</v>
      </c>
      <c r="AU44" s="5">
        <v>3.8602000000000004E-2</v>
      </c>
      <c r="AV44" s="5">
        <v>8.1439570000000003</v>
      </c>
      <c r="AW44" s="5">
        <v>28.236269</v>
      </c>
      <c r="AX44" s="5">
        <v>3.0230549999999998</v>
      </c>
      <c r="AY44" s="5"/>
      <c r="AZ44" s="5"/>
      <c r="BA44" s="5"/>
      <c r="BB44" s="5"/>
      <c r="BC44" s="5"/>
    </row>
    <row r="45" spans="1:55" x14ac:dyDescent="0.2">
      <c r="A45" t="s">
        <v>129</v>
      </c>
      <c r="B45" t="s">
        <v>130</v>
      </c>
      <c r="C45" t="s">
        <v>131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>
        <v>142.26400000000001</v>
      </c>
      <c r="AB45" s="5">
        <v>192.43800000000002</v>
      </c>
      <c r="AC45" s="5">
        <v>167.71438500000002</v>
      </c>
      <c r="AD45" s="5">
        <v>152.18963399999998</v>
      </c>
      <c r="AE45" s="5">
        <v>436.485794</v>
      </c>
      <c r="AF45" s="5">
        <v>6829.557573</v>
      </c>
      <c r="AG45" s="5">
        <v>10735.944549000002</v>
      </c>
      <c r="AH45" s="5">
        <v>6453.2125510000005</v>
      </c>
      <c r="AI45" s="5">
        <v>2445.4160000000002</v>
      </c>
      <c r="AJ45" s="5">
        <v>4522.9927829999997</v>
      </c>
      <c r="AK45" s="5">
        <v>8189.4540010000001</v>
      </c>
      <c r="AL45" s="5">
        <v>11796.114147</v>
      </c>
      <c r="AM45" s="5">
        <v>11684.560292</v>
      </c>
      <c r="AN45" s="5">
        <v>8173.898685000001</v>
      </c>
      <c r="AO45" s="5">
        <v>6356.529888</v>
      </c>
      <c r="AP45" s="5">
        <v>6054.8514020000002</v>
      </c>
      <c r="AQ45" s="5">
        <v>6209.3551639999996</v>
      </c>
      <c r="AR45" s="5">
        <v>5164.191084</v>
      </c>
      <c r="AS45" s="5">
        <v>5332.0559280000007</v>
      </c>
      <c r="AT45" s="5">
        <v>7044.2996940000003</v>
      </c>
      <c r="AU45" s="5">
        <v>22157.326317999999</v>
      </c>
      <c r="AV45" s="5">
        <v>36129.658561999997</v>
      </c>
      <c r="AW45" s="5">
        <v>33009.683311000001</v>
      </c>
      <c r="AX45" s="5">
        <v>26039.553951999998</v>
      </c>
      <c r="AY45" s="5"/>
      <c r="AZ45" s="5"/>
      <c r="BA45" s="5"/>
      <c r="BB45" s="5"/>
      <c r="BC45" s="5"/>
    </row>
    <row r="46" spans="1:55" x14ac:dyDescent="0.2">
      <c r="A46" t="s">
        <v>132</v>
      </c>
      <c r="B46" t="s">
        <v>133</v>
      </c>
      <c r="C46" t="s">
        <v>134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</row>
    <row r="47" spans="1:55" x14ac:dyDescent="0.2">
      <c r="A47" t="s">
        <v>135</v>
      </c>
      <c r="B47" t="s">
        <v>136</v>
      </c>
      <c r="C47" t="s">
        <v>137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</row>
    <row r="48" spans="1:55" x14ac:dyDescent="0.2">
      <c r="A48" t="s">
        <v>138</v>
      </c>
      <c r="B48" t="s">
        <v>139</v>
      </c>
      <c r="C48" t="s">
        <v>140</v>
      </c>
      <c r="D48" s="5">
        <v>168.50423999999998</v>
      </c>
      <c r="E48" s="5">
        <v>122.34692</v>
      </c>
      <c r="F48" s="5">
        <v>185.73334400000002</v>
      </c>
      <c r="G48" s="5">
        <v>188.03190400000003</v>
      </c>
      <c r="H48" s="5">
        <v>179.10108800000003</v>
      </c>
      <c r="I48" s="5">
        <v>229.81990400000001</v>
      </c>
      <c r="J48" s="5">
        <v>328.17404800000003</v>
      </c>
      <c r="K48" s="5">
        <v>278.184864</v>
      </c>
      <c r="L48" s="5">
        <v>271.67072000000002</v>
      </c>
      <c r="M48" s="5">
        <v>231.968208</v>
      </c>
      <c r="N48" s="5">
        <v>272.01558400000005</v>
      </c>
      <c r="O48" s="5">
        <v>316.18947200000002</v>
      </c>
      <c r="P48" s="5">
        <v>417.27731200000005</v>
      </c>
      <c r="Q48" s="5">
        <v>367.85436800000002</v>
      </c>
      <c r="R48" s="5">
        <v>678.82720000000006</v>
      </c>
      <c r="S48" s="5">
        <v>433.09388800000005</v>
      </c>
      <c r="T48" s="5">
        <v>653.18291199999999</v>
      </c>
      <c r="U48" s="5">
        <v>717.11878400000001</v>
      </c>
      <c r="V48" s="5">
        <v>830.67667200000005</v>
      </c>
      <c r="W48" s="5">
        <v>698.53766399999995</v>
      </c>
      <c r="X48" s="5">
        <v>671.55596800000001</v>
      </c>
      <c r="Y48" s="5">
        <v>485.56089600000001</v>
      </c>
      <c r="Z48" s="5">
        <v>645.24979200000007</v>
      </c>
      <c r="AA48" s="5">
        <v>849.97446400000001</v>
      </c>
      <c r="AB48" s="5">
        <v>980.47545600000001</v>
      </c>
      <c r="AC48" s="5">
        <v>1213.258368</v>
      </c>
      <c r="AD48" s="5">
        <v>1136.9416960000001</v>
      </c>
      <c r="AE48" s="5">
        <v>1024.2584320000001</v>
      </c>
      <c r="AF48" s="5">
        <v>1408.0560640000001</v>
      </c>
      <c r="AG48" s="5">
        <v>1597.711744</v>
      </c>
      <c r="AH48" s="5">
        <v>1310.5838080000001</v>
      </c>
      <c r="AI48" s="5">
        <v>1283.0931200000002</v>
      </c>
      <c r="AJ48" s="5">
        <v>1225.7656320000001</v>
      </c>
      <c r="AK48" s="5">
        <v>1269.791616</v>
      </c>
      <c r="AL48" s="5">
        <v>1585.095808</v>
      </c>
      <c r="AM48" s="5">
        <v>1558.7061759999999</v>
      </c>
      <c r="AN48" s="5">
        <v>1731.940736</v>
      </c>
      <c r="AO48" s="5">
        <v>1917.7205760000002</v>
      </c>
      <c r="AP48" s="5">
        <v>2121.090432</v>
      </c>
      <c r="AQ48" s="5">
        <v>2305.036032</v>
      </c>
      <c r="AR48" s="5">
        <v>2410.1903360000001</v>
      </c>
      <c r="AS48" s="5">
        <v>2491.2560640000002</v>
      </c>
      <c r="AT48" s="5">
        <v>2459.5804870000002</v>
      </c>
      <c r="AU48" s="5">
        <v>2280.6781609999998</v>
      </c>
      <c r="AV48" s="5">
        <v>1996.896919</v>
      </c>
      <c r="AW48" s="5">
        <v>1988.2337069999999</v>
      </c>
      <c r="AX48" s="5">
        <v>1347.5799460000001</v>
      </c>
      <c r="AY48" s="5"/>
      <c r="AZ48" s="5"/>
      <c r="BA48" s="5"/>
      <c r="BB48" s="5"/>
      <c r="BC48" s="5"/>
    </row>
    <row r="49" spans="1:55" x14ac:dyDescent="0.2">
      <c r="A49" t="s">
        <v>141</v>
      </c>
      <c r="B49" t="s">
        <v>142</v>
      </c>
      <c r="C49" t="s">
        <v>143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</row>
    <row r="50" spans="1:55" x14ac:dyDescent="0.2">
      <c r="A50" t="s">
        <v>716</v>
      </c>
      <c r="B50" t="s">
        <v>180</v>
      </c>
      <c r="C50" t="s">
        <v>181</v>
      </c>
      <c r="D50" s="5"/>
      <c r="E50" s="5"/>
      <c r="F50" s="5"/>
      <c r="G50" s="5">
        <v>32.550488000000001</v>
      </c>
      <c r="H50" s="5"/>
      <c r="I50" s="5"/>
      <c r="J50" s="5"/>
      <c r="K50" s="5"/>
      <c r="L50" s="5">
        <v>12.512559000000001</v>
      </c>
      <c r="M50" s="5"/>
      <c r="N50" s="5">
        <v>26.888999999999999</v>
      </c>
      <c r="O50" s="5">
        <v>31.531047999999998</v>
      </c>
      <c r="P50" s="5">
        <v>51.495764000000001</v>
      </c>
      <c r="Q50" s="5">
        <v>46.782000000000004</v>
      </c>
      <c r="R50" s="5">
        <v>44.782360000000004</v>
      </c>
      <c r="S50" s="5">
        <v>33.886652000000005</v>
      </c>
      <c r="T50" s="5">
        <v>29.262206000000003</v>
      </c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</row>
    <row r="51" spans="1:55" x14ac:dyDescent="0.2">
      <c r="A51" t="s">
        <v>714</v>
      </c>
      <c r="B51" t="s">
        <v>508</v>
      </c>
      <c r="C51" t="s">
        <v>509</v>
      </c>
      <c r="D51" s="5"/>
      <c r="E51" s="5">
        <v>2.9599999999999998E-4</v>
      </c>
      <c r="F51" s="5">
        <v>2.8500000000000004E-4</v>
      </c>
      <c r="G51" s="5"/>
      <c r="H51" s="5"/>
      <c r="I51" s="5">
        <v>5.5097E-2</v>
      </c>
      <c r="J51" s="5">
        <v>1.1870000000000001E-3</v>
      </c>
      <c r="K51" s="5"/>
      <c r="L51" s="5"/>
      <c r="M51" s="5">
        <v>2.4390000000000001</v>
      </c>
      <c r="N51" s="5">
        <v>0.25869900000000001</v>
      </c>
      <c r="O51" s="5"/>
      <c r="P51" s="5"/>
      <c r="Q51" s="5"/>
      <c r="R51" s="5"/>
      <c r="S51" s="5"/>
      <c r="T51" s="5">
        <v>2.2600000000000002E-4</v>
      </c>
      <c r="U51" s="5"/>
      <c r="V51" s="5"/>
      <c r="W51" s="5"/>
      <c r="X51" s="5"/>
      <c r="Y51" s="5">
        <v>0.55500000000000005</v>
      </c>
      <c r="Z51" s="5">
        <v>0.23150700000000002</v>
      </c>
      <c r="AA51" s="5">
        <v>1.020875</v>
      </c>
      <c r="AB51" s="5">
        <v>0.35812500000000003</v>
      </c>
      <c r="AC51" s="5"/>
      <c r="AD51" s="5"/>
      <c r="AE51" s="5"/>
      <c r="AF51" s="5"/>
      <c r="AG51" s="5"/>
      <c r="AH51" s="5"/>
      <c r="AI51" s="5">
        <v>1.9157260000000003</v>
      </c>
      <c r="AJ51" s="5">
        <v>0.20650000000000002</v>
      </c>
      <c r="AK51" s="5">
        <v>1.0520620000000001</v>
      </c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</row>
    <row r="52" spans="1:55" x14ac:dyDescent="0.2">
      <c r="A52" t="s">
        <v>144</v>
      </c>
      <c r="B52" t="s">
        <v>145</v>
      </c>
      <c r="C52" t="s">
        <v>146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</row>
    <row r="53" spans="1:55" x14ac:dyDescent="0.2">
      <c r="A53" t="s">
        <v>147</v>
      </c>
      <c r="B53" t="s">
        <v>148</v>
      </c>
      <c r="C53" t="s">
        <v>149</v>
      </c>
      <c r="D53" s="5"/>
      <c r="E53" s="5"/>
      <c r="F53" s="5"/>
      <c r="G53" s="5">
        <v>2.988413</v>
      </c>
      <c r="H53" s="5">
        <v>6.1059800000000006</v>
      </c>
      <c r="I53" s="5">
        <v>0.49087500000000001</v>
      </c>
      <c r="J53" s="5">
        <v>0.17799600000000002</v>
      </c>
      <c r="K53" s="5">
        <v>0.27206200000000003</v>
      </c>
      <c r="L53" s="5">
        <v>6.3750000000000005E-3</v>
      </c>
      <c r="M53" s="5"/>
      <c r="N53" s="5">
        <v>1.2935000000000001</v>
      </c>
      <c r="O53" s="5"/>
      <c r="P53" s="5">
        <v>1.4E-2</v>
      </c>
      <c r="Q53" s="5">
        <v>2.7050619999999999</v>
      </c>
      <c r="R53" s="5">
        <v>3.9959990000000003</v>
      </c>
      <c r="S53" s="5">
        <v>1.9759999999999999E-3</v>
      </c>
      <c r="T53" s="5">
        <v>9.0619999999999989E-3</v>
      </c>
      <c r="U53" s="5">
        <v>0.96112500000000001</v>
      </c>
      <c r="V53" s="5">
        <v>7.5000000000000002E-4</v>
      </c>
      <c r="W53" s="5">
        <v>256.08867199999997</v>
      </c>
      <c r="X53" s="5">
        <v>88.746528000000012</v>
      </c>
      <c r="Y53" s="5">
        <v>8.8404980000000002</v>
      </c>
      <c r="Z53" s="5">
        <v>31.375</v>
      </c>
      <c r="AA53" s="5">
        <v>14.569941000000002</v>
      </c>
      <c r="AB53" s="5">
        <v>17.424314000000003</v>
      </c>
      <c r="AC53" s="5">
        <v>17.356148000000001</v>
      </c>
      <c r="AD53" s="5">
        <v>23.978986000000003</v>
      </c>
      <c r="AE53" s="5">
        <v>29.892080000000004</v>
      </c>
      <c r="AF53" s="5">
        <v>22.264162000000002</v>
      </c>
      <c r="AG53" s="5">
        <v>17.502338000000002</v>
      </c>
      <c r="AH53" s="5">
        <v>10.820777</v>
      </c>
      <c r="AI53" s="5">
        <v>6.4144230000000002</v>
      </c>
      <c r="AJ53" s="5">
        <v>2.8623119999999997</v>
      </c>
      <c r="AK53" s="5">
        <v>7.1154160000000006</v>
      </c>
      <c r="AL53" s="5">
        <v>21.249864000000002</v>
      </c>
      <c r="AM53" s="5">
        <v>69.818343999999996</v>
      </c>
      <c r="AN53" s="5">
        <v>96.153472000000008</v>
      </c>
      <c r="AO53" s="5">
        <v>102.75993200000001</v>
      </c>
      <c r="AP53" s="5">
        <v>177.95582400000001</v>
      </c>
      <c r="AQ53" s="5">
        <v>194.869472</v>
      </c>
      <c r="AR53" s="5">
        <v>210.062128</v>
      </c>
      <c r="AS53" s="5">
        <v>341.307458</v>
      </c>
      <c r="AT53" s="5">
        <v>255.80244200000001</v>
      </c>
      <c r="AU53" s="5">
        <v>315.17143300000004</v>
      </c>
      <c r="AV53" s="5">
        <v>171.99125100000001</v>
      </c>
      <c r="AW53" s="5">
        <v>158.29833500000001</v>
      </c>
      <c r="AX53" s="5">
        <v>150.57334299999999</v>
      </c>
      <c r="AY53" s="5"/>
      <c r="AZ53" s="5"/>
      <c r="BA53" s="5"/>
      <c r="BB53" s="5"/>
      <c r="BC53" s="5"/>
    </row>
    <row r="54" spans="1:55" x14ac:dyDescent="0.2">
      <c r="A54" t="s">
        <v>150</v>
      </c>
      <c r="B54" t="s">
        <v>151</v>
      </c>
      <c r="C54" t="s">
        <v>152</v>
      </c>
      <c r="D54" s="5"/>
      <c r="E54" s="5">
        <v>0.155339</v>
      </c>
      <c r="F54" s="5">
        <v>3.7815000000000001E-2</v>
      </c>
      <c r="G54" s="5">
        <v>7.1475000000000011E-2</v>
      </c>
      <c r="H54" s="5">
        <v>1.2203109999999999</v>
      </c>
      <c r="I54" s="5">
        <v>10.902371</v>
      </c>
      <c r="J54" s="5">
        <v>15.639655000000001</v>
      </c>
      <c r="K54" s="5">
        <v>24.781092000000001</v>
      </c>
      <c r="L54" s="5">
        <v>22.748234</v>
      </c>
      <c r="M54" s="5">
        <v>26.830204000000002</v>
      </c>
      <c r="N54" s="5">
        <v>30.442148000000003</v>
      </c>
      <c r="O54" s="5">
        <v>49.368404000000005</v>
      </c>
      <c r="P54" s="5">
        <v>68.233279999999993</v>
      </c>
      <c r="Q54" s="5">
        <v>118.18647200000001</v>
      </c>
      <c r="R54" s="5">
        <v>97.312488000000002</v>
      </c>
      <c r="S54" s="5">
        <v>98.545688000000013</v>
      </c>
      <c r="T54" s="5">
        <v>2.9962300000000002</v>
      </c>
      <c r="U54" s="5">
        <v>25.344112000000003</v>
      </c>
      <c r="V54" s="5"/>
      <c r="W54" s="5">
        <v>188.00707200000002</v>
      </c>
      <c r="X54" s="5">
        <v>182.84659200000002</v>
      </c>
      <c r="Y54" s="5">
        <v>214.34076800000003</v>
      </c>
      <c r="Z54" s="5"/>
      <c r="AA54" s="5">
        <v>269.78336000000002</v>
      </c>
      <c r="AB54" s="5"/>
      <c r="AC54" s="5"/>
      <c r="AD54" s="5"/>
      <c r="AE54" s="5"/>
      <c r="AF54" s="5"/>
      <c r="AG54" s="5"/>
      <c r="AH54" s="5"/>
      <c r="AI54" s="5"/>
      <c r="AJ54" s="5"/>
      <c r="AK54" s="5">
        <v>439.20291200000003</v>
      </c>
      <c r="AL54" s="5">
        <v>485.78124800000001</v>
      </c>
      <c r="AM54" s="5">
        <v>478.71603200000004</v>
      </c>
      <c r="AN54" s="5">
        <v>505.94822399999998</v>
      </c>
      <c r="AO54" s="5">
        <v>538.34528</v>
      </c>
      <c r="AP54" s="5">
        <v>628.64147200000014</v>
      </c>
      <c r="AQ54" s="5">
        <v>649.59965399999999</v>
      </c>
      <c r="AR54" s="5">
        <v>605.74764800000003</v>
      </c>
      <c r="AS54" s="5">
        <v>129.365296</v>
      </c>
      <c r="AT54" s="5">
        <v>458.42637400000001</v>
      </c>
      <c r="AU54" s="5">
        <v>449.70398600000004</v>
      </c>
      <c r="AV54" s="5">
        <v>360.29739699999999</v>
      </c>
      <c r="AW54" s="5">
        <v>468.769521</v>
      </c>
      <c r="AX54" s="5">
        <v>360.03369300000003</v>
      </c>
      <c r="AY54" s="5"/>
      <c r="AZ54" s="5"/>
      <c r="BA54" s="5"/>
      <c r="BB54" s="5"/>
      <c r="BC54" s="5"/>
    </row>
    <row r="55" spans="1:55" x14ac:dyDescent="0.2">
      <c r="A55" t="s">
        <v>153</v>
      </c>
      <c r="B55" t="s">
        <v>154</v>
      </c>
      <c r="C55" t="s">
        <v>155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>
        <v>835.6</v>
      </c>
      <c r="AI55" s="5">
        <v>742.49676800000009</v>
      </c>
      <c r="AJ55" s="5">
        <v>1070.4278400000001</v>
      </c>
      <c r="AK55" s="5">
        <v>613.55897600000003</v>
      </c>
      <c r="AL55" s="5">
        <v>372.04329600000005</v>
      </c>
      <c r="AM55" s="5">
        <v>539.81145600000002</v>
      </c>
      <c r="AN55" s="5">
        <v>518.7241600000001</v>
      </c>
      <c r="AO55" s="5">
        <v>986.23408700000005</v>
      </c>
      <c r="AP55" s="5">
        <v>1349.3640540000001</v>
      </c>
      <c r="AQ55" s="5">
        <v>1562.9368790000001</v>
      </c>
      <c r="AR55" s="5">
        <v>1273.846168</v>
      </c>
      <c r="AS55" s="5">
        <v>1181.9898190000001</v>
      </c>
      <c r="AT55" s="5">
        <v>1179.0502710000001</v>
      </c>
      <c r="AU55" s="5">
        <v>1542.9761289999999</v>
      </c>
      <c r="AV55" s="5">
        <v>1616.5605740000001</v>
      </c>
      <c r="AW55" s="5">
        <v>1260.142272</v>
      </c>
      <c r="AX55" s="5">
        <v>1371.4769060000001</v>
      </c>
      <c r="AY55" s="5">
        <v>1062.2017470000001</v>
      </c>
      <c r="AZ55" s="5"/>
      <c r="BA55" s="5"/>
      <c r="BB55" s="5"/>
      <c r="BC55" s="5"/>
    </row>
    <row r="56" spans="1:55" x14ac:dyDescent="0.2">
      <c r="A56" t="s">
        <v>156</v>
      </c>
      <c r="B56" t="s">
        <v>157</v>
      </c>
      <c r="C56" t="s">
        <v>158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>
        <v>848.10298999999998</v>
      </c>
      <c r="AP56" s="5">
        <v>672.26400799999999</v>
      </c>
      <c r="AQ56" s="5">
        <v>978.45728000000008</v>
      </c>
      <c r="AR56" s="5">
        <v>1110.1613990000001</v>
      </c>
      <c r="AS56" s="5">
        <v>1012.6387440000001</v>
      </c>
      <c r="AT56" s="5">
        <v>928.67028500000004</v>
      </c>
      <c r="AU56" s="5">
        <v>1200.8892409999999</v>
      </c>
      <c r="AV56" s="5">
        <v>1098.1558279999999</v>
      </c>
      <c r="AW56" s="5"/>
      <c r="AX56" s="5"/>
      <c r="AY56" s="5"/>
      <c r="AZ56" s="5"/>
      <c r="BA56" s="5"/>
      <c r="BB56" s="5"/>
      <c r="BC56" s="5"/>
    </row>
    <row r="57" spans="1:55" x14ac:dyDescent="0.2">
      <c r="A57" t="s">
        <v>708</v>
      </c>
      <c r="B57" t="s">
        <v>710</v>
      </c>
      <c r="C57" t="s">
        <v>709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</row>
    <row r="58" spans="1:55" x14ac:dyDescent="0.2">
      <c r="A58" t="s">
        <v>159</v>
      </c>
      <c r="B58" t="s">
        <v>160</v>
      </c>
      <c r="C58" t="s">
        <v>161</v>
      </c>
      <c r="D58" s="5"/>
      <c r="E58" s="5"/>
      <c r="F58" s="5"/>
      <c r="G58" s="5"/>
      <c r="H58" s="5"/>
      <c r="I58" s="5"/>
      <c r="J58" s="5"/>
      <c r="K58" s="5"/>
      <c r="L58" s="5">
        <v>2.0320000000000001E-2</v>
      </c>
      <c r="M58" s="5"/>
      <c r="N58" s="5">
        <v>29.105855999999999</v>
      </c>
      <c r="O58" s="5">
        <v>11.433058000000001</v>
      </c>
      <c r="P58" s="5">
        <v>39.464239999999997</v>
      </c>
      <c r="Q58" s="5">
        <v>466.50464000000005</v>
      </c>
      <c r="R58" s="5">
        <v>733.08691199999998</v>
      </c>
      <c r="S58" s="5">
        <v>774.88640000000009</v>
      </c>
      <c r="T58" s="5">
        <v>0.75818500000000011</v>
      </c>
      <c r="U58" s="5">
        <v>627.77990399999999</v>
      </c>
      <c r="V58" s="5">
        <v>657.41792000000009</v>
      </c>
      <c r="W58" s="5">
        <v>505.028256</v>
      </c>
      <c r="X58" s="5">
        <v>518.79155200000002</v>
      </c>
      <c r="Y58" s="5">
        <v>401.84963199999999</v>
      </c>
      <c r="Z58" s="5">
        <v>292.57683200000002</v>
      </c>
      <c r="AA58" s="5">
        <v>65.942436000000001</v>
      </c>
      <c r="AB58" s="5">
        <v>349.99398400000001</v>
      </c>
      <c r="AC58" s="5">
        <v>495.72899200000006</v>
      </c>
      <c r="AD58" s="5">
        <v>525.03600000000006</v>
      </c>
      <c r="AE58" s="5">
        <v>487.76</v>
      </c>
      <c r="AF58" s="5">
        <v>610.10201600000005</v>
      </c>
      <c r="AG58" s="5">
        <v>375.294016</v>
      </c>
      <c r="AH58" s="5">
        <v>434.26300800000001</v>
      </c>
      <c r="AI58" s="5">
        <v>378.12400000000002</v>
      </c>
      <c r="AJ58" s="5">
        <v>699.96300800000006</v>
      </c>
      <c r="AK58" s="5">
        <v>528.71600000000001</v>
      </c>
      <c r="AL58" s="5">
        <v>529.40700800000002</v>
      </c>
      <c r="AM58" s="5">
        <v>644.87532799999997</v>
      </c>
      <c r="AN58" s="5">
        <v>460.52879999999999</v>
      </c>
      <c r="AO58" s="5">
        <v>450.76736</v>
      </c>
      <c r="AP58" s="5">
        <v>534.53030500000011</v>
      </c>
      <c r="AQ58" s="5">
        <v>413.50110100000001</v>
      </c>
      <c r="AR58" s="5">
        <v>447.21713900000003</v>
      </c>
      <c r="AS58" s="5">
        <v>399.82927000000001</v>
      </c>
      <c r="AT58" s="5">
        <v>177.88413299999999</v>
      </c>
      <c r="AU58" s="5">
        <v>257.36525</v>
      </c>
      <c r="AV58" s="5">
        <v>246.90565000000001</v>
      </c>
      <c r="AW58" s="5">
        <v>51.022179999999999</v>
      </c>
      <c r="AX58" s="5">
        <v>5.0000000000000002E-5</v>
      </c>
      <c r="AY58" s="5"/>
      <c r="AZ58" s="5"/>
      <c r="BA58" s="5"/>
      <c r="BB58" s="5"/>
      <c r="BC58" s="5"/>
    </row>
    <row r="59" spans="1:55" x14ac:dyDescent="0.2">
      <c r="A59" t="s">
        <v>162</v>
      </c>
      <c r="B59" t="s">
        <v>163</v>
      </c>
      <c r="C59" t="s">
        <v>164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>
        <v>1817.9087360000001</v>
      </c>
      <c r="AJ59" s="5">
        <v>2130.9735679999999</v>
      </c>
      <c r="AK59" s="5">
        <v>1469.5072</v>
      </c>
      <c r="AL59" s="5">
        <v>1417.89824</v>
      </c>
      <c r="AM59" s="5">
        <v>1319.7809920000002</v>
      </c>
      <c r="AN59" s="5">
        <v>1482.1674240000002</v>
      </c>
      <c r="AO59" s="5">
        <v>1559.3073560000003</v>
      </c>
      <c r="AP59" s="5">
        <v>1493.772663</v>
      </c>
      <c r="AQ59" s="5">
        <v>866.07262100000003</v>
      </c>
      <c r="AR59" s="5">
        <v>853.76195200000006</v>
      </c>
      <c r="AS59" s="5">
        <v>562.47411499999998</v>
      </c>
      <c r="AT59" s="5">
        <v>671.38532200000009</v>
      </c>
      <c r="AU59" s="5">
        <v>591.37877000000003</v>
      </c>
      <c r="AV59" s="5">
        <v>495.12843600000002</v>
      </c>
      <c r="AW59" s="5">
        <v>641.70154400000001</v>
      </c>
      <c r="AX59" s="5">
        <v>653.91955099999996</v>
      </c>
      <c r="AY59" s="5"/>
      <c r="AZ59" s="5"/>
      <c r="BA59" s="5"/>
      <c r="BB59" s="5"/>
      <c r="BC59" s="5"/>
    </row>
    <row r="60" spans="1:55" x14ac:dyDescent="0.2">
      <c r="A60" t="s">
        <v>165</v>
      </c>
      <c r="B60" t="s">
        <v>166</v>
      </c>
      <c r="C60" t="s">
        <v>167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</row>
    <row r="61" spans="1:55" x14ac:dyDescent="0.2">
      <c r="A61" t="s">
        <v>168</v>
      </c>
      <c r="B61" t="s">
        <v>169</v>
      </c>
      <c r="C61" t="s">
        <v>170</v>
      </c>
      <c r="D61" s="5">
        <v>156.786608</v>
      </c>
      <c r="E61" s="5">
        <v>142.19721600000003</v>
      </c>
      <c r="F61" s="5">
        <v>150.702144</v>
      </c>
      <c r="G61" s="5">
        <v>94.647999999999996</v>
      </c>
      <c r="H61" s="5">
        <v>202.83022400000002</v>
      </c>
      <c r="I61" s="5">
        <v>111.33810400000002</v>
      </c>
      <c r="J61" s="5">
        <v>178.705152</v>
      </c>
      <c r="K61" s="5">
        <v>155.810384</v>
      </c>
      <c r="L61" s="5">
        <v>158.81966399999999</v>
      </c>
      <c r="M61" s="5">
        <v>227.56078400000001</v>
      </c>
      <c r="N61" s="5">
        <v>256.41625599999998</v>
      </c>
      <c r="O61" s="5">
        <v>141.46252799999999</v>
      </c>
      <c r="P61" s="5">
        <v>179.37244800000002</v>
      </c>
      <c r="Q61" s="5">
        <v>232.44340800000001</v>
      </c>
      <c r="R61" s="5">
        <v>137.75360000000001</v>
      </c>
      <c r="S61" s="5">
        <v>112.62224000000001</v>
      </c>
      <c r="T61" s="5">
        <v>338.65055999999998</v>
      </c>
      <c r="U61" s="5">
        <v>280.46345600000001</v>
      </c>
      <c r="V61" s="5">
        <v>299.30710399999998</v>
      </c>
      <c r="W61" s="5">
        <v>393.53475200000003</v>
      </c>
      <c r="X61" s="5">
        <v>526.24169600000005</v>
      </c>
      <c r="Y61" s="5">
        <v>433.95904000000007</v>
      </c>
      <c r="Z61" s="5">
        <v>408.79891200000003</v>
      </c>
      <c r="AA61" s="5">
        <v>323.76323200000002</v>
      </c>
      <c r="AB61" s="5">
        <v>343.28396800000002</v>
      </c>
      <c r="AC61" s="5">
        <v>360.15622400000001</v>
      </c>
      <c r="AD61" s="5">
        <v>396.85027200000002</v>
      </c>
      <c r="AE61" s="5">
        <v>708.987392</v>
      </c>
      <c r="AF61" s="5">
        <v>389.92684800000001</v>
      </c>
      <c r="AG61" s="5">
        <v>884.53548799999999</v>
      </c>
      <c r="AH61" s="5">
        <v>1197.113216</v>
      </c>
      <c r="AI61" s="5">
        <v>675.58329600000002</v>
      </c>
      <c r="AJ61" s="5">
        <v>751.04217600000004</v>
      </c>
      <c r="AK61" s="5">
        <v>753.89587199999994</v>
      </c>
      <c r="AL61" s="5">
        <v>741.42553599999997</v>
      </c>
      <c r="AM61" s="5">
        <v>1353.9633920000001</v>
      </c>
      <c r="AN61" s="5">
        <v>1181.78368</v>
      </c>
      <c r="AO61" s="5">
        <v>1078.668621</v>
      </c>
      <c r="AP61" s="5">
        <v>1260.936651</v>
      </c>
      <c r="AQ61" s="5">
        <v>1318.466077</v>
      </c>
      <c r="AR61" s="5">
        <v>1378.1357410000001</v>
      </c>
      <c r="AS61" s="5">
        <v>1237.3365420000002</v>
      </c>
      <c r="AT61" s="5">
        <v>1143.786333</v>
      </c>
      <c r="AU61" s="5">
        <v>1308.557192</v>
      </c>
      <c r="AV61" s="5">
        <v>1318.1750509999999</v>
      </c>
      <c r="AW61" s="5">
        <v>1151.0116030000002</v>
      </c>
      <c r="AX61" s="5">
        <v>1002.3606830000001</v>
      </c>
      <c r="AY61" s="5"/>
      <c r="AZ61" s="5"/>
      <c r="BA61" s="5"/>
      <c r="BB61" s="5"/>
      <c r="BC61" s="5"/>
    </row>
    <row r="62" spans="1:55" x14ac:dyDescent="0.2">
      <c r="A62" t="s">
        <v>171</v>
      </c>
      <c r="B62" t="s">
        <v>172</v>
      </c>
      <c r="C62" t="s">
        <v>173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>
        <v>5.0000000000000001E-3</v>
      </c>
      <c r="AC62" s="5">
        <v>5.0000000000000001E-3</v>
      </c>
      <c r="AD62" s="5">
        <v>1.155E-3</v>
      </c>
      <c r="AE62" s="5">
        <v>5.5309999999999995E-3</v>
      </c>
      <c r="AF62" s="5">
        <v>2.6047000000000001E-2</v>
      </c>
      <c r="AG62" s="5">
        <v>1.2799999999999999E-4</v>
      </c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</row>
    <row r="63" spans="1:55" x14ac:dyDescent="0.2">
      <c r="A63" t="s">
        <v>174</v>
      </c>
      <c r="B63" t="s">
        <v>175</v>
      </c>
      <c r="C63" t="s">
        <v>176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>
        <v>9.0999999999999998E-2</v>
      </c>
      <c r="V63" s="5"/>
      <c r="W63" s="5"/>
      <c r="X63" s="5"/>
      <c r="Y63" s="5"/>
      <c r="Z63" s="5"/>
      <c r="AA63" s="5">
        <v>4.3000000000000003E-2</v>
      </c>
      <c r="AB63" s="5"/>
      <c r="AC63" s="5">
        <v>0</v>
      </c>
      <c r="AD63" s="5"/>
      <c r="AE63" s="5">
        <v>1E-3</v>
      </c>
      <c r="AF63" s="5"/>
      <c r="AG63" s="5"/>
      <c r="AH63" s="5"/>
      <c r="AI63" s="5"/>
      <c r="AJ63" s="5"/>
      <c r="AK63" s="5"/>
      <c r="AL63" s="5">
        <v>6.6000000000000005E-5</v>
      </c>
      <c r="AM63" s="5"/>
      <c r="AN63" s="5"/>
      <c r="AO63" s="5"/>
      <c r="AP63" s="5">
        <v>2.5000000000000001E-5</v>
      </c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</row>
    <row r="64" spans="1:55" x14ac:dyDescent="0.2">
      <c r="A64" t="s">
        <v>177</v>
      </c>
      <c r="B64" t="s">
        <v>178</v>
      </c>
      <c r="C64" t="s">
        <v>179</v>
      </c>
      <c r="D64" s="5"/>
      <c r="E64" s="5"/>
      <c r="F64" s="5"/>
      <c r="G64" s="5"/>
      <c r="H64" s="5"/>
      <c r="I64" s="5"/>
      <c r="J64" s="5"/>
      <c r="K64" s="5"/>
      <c r="L64" s="5"/>
      <c r="M64" s="5">
        <v>4.2900000000000002E-4</v>
      </c>
      <c r="N64" s="5">
        <v>5.9699999999999998E-4</v>
      </c>
      <c r="O64" s="5"/>
      <c r="P64" s="5"/>
      <c r="Q64" s="5"/>
      <c r="R64" s="5">
        <v>2.2572999999999999E-2</v>
      </c>
      <c r="S64" s="5">
        <v>0.26700000000000002</v>
      </c>
      <c r="T64" s="5">
        <v>9.6473800000000018</v>
      </c>
      <c r="U64" s="5">
        <v>30.85209</v>
      </c>
      <c r="V64" s="5">
        <v>46.106544</v>
      </c>
      <c r="W64" s="5">
        <v>119.76163200000001</v>
      </c>
      <c r="X64" s="5">
        <v>77.859808000000001</v>
      </c>
      <c r="Y64" s="5">
        <v>21.358576000000003</v>
      </c>
      <c r="Z64" s="5"/>
      <c r="AA64" s="5">
        <v>67.111464000000012</v>
      </c>
      <c r="AB64" s="5">
        <v>1.54</v>
      </c>
      <c r="AC64" s="5">
        <v>4.7402E-2</v>
      </c>
      <c r="AD64" s="5">
        <v>8.5000000000000006E-2</v>
      </c>
      <c r="AE64" s="5"/>
      <c r="AF64" s="5"/>
      <c r="AG64" s="5"/>
      <c r="AH64" s="5"/>
      <c r="AI64" s="5"/>
      <c r="AJ64" s="5"/>
      <c r="AK64" s="5">
        <v>3.9871000000000004E-2</v>
      </c>
      <c r="AL64" s="5">
        <v>6.7070000000000003E-3</v>
      </c>
      <c r="AM64" s="5">
        <v>0.24416200000000002</v>
      </c>
      <c r="AN64" s="5"/>
      <c r="AO64" s="5"/>
      <c r="AP64" s="5"/>
      <c r="AQ64" s="5">
        <v>14.320346000000001</v>
      </c>
      <c r="AR64" s="5">
        <v>109.549176</v>
      </c>
      <c r="AS64" s="5">
        <v>372.81382600000001</v>
      </c>
      <c r="AT64" s="5">
        <v>49.867154000000006</v>
      </c>
      <c r="AU64" s="5">
        <v>97.431212000000002</v>
      </c>
      <c r="AV64" s="5">
        <v>334.50874700000003</v>
      </c>
      <c r="AW64" s="5">
        <v>931.71272099999999</v>
      </c>
      <c r="AX64" s="5">
        <v>840.68725600000005</v>
      </c>
      <c r="AY64" s="5"/>
      <c r="AZ64" s="5"/>
      <c r="BA64" s="5"/>
      <c r="BB64" s="5"/>
      <c r="BC64" s="5"/>
    </row>
    <row r="65" spans="1:55" x14ac:dyDescent="0.2">
      <c r="A65" t="s">
        <v>182</v>
      </c>
      <c r="B65" t="s">
        <v>183</v>
      </c>
      <c r="C65" t="s">
        <v>184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>
        <v>3.6425619999999999</v>
      </c>
      <c r="AJ65" s="5">
        <v>0.66977100000000001</v>
      </c>
      <c r="AK65" s="5">
        <v>0.51700000000000002</v>
      </c>
      <c r="AL65" s="5">
        <v>19.989000000000001</v>
      </c>
      <c r="AM65" s="5">
        <v>40.866396000000002</v>
      </c>
      <c r="AN65" s="5">
        <v>25.142536</v>
      </c>
      <c r="AO65" s="5">
        <v>11.764191</v>
      </c>
      <c r="AP65" s="5">
        <v>17.800600000000003</v>
      </c>
      <c r="AQ65" s="5">
        <v>7.6047500000000001</v>
      </c>
      <c r="AR65" s="5">
        <v>6.0240499999999999</v>
      </c>
      <c r="AS65" s="5">
        <v>1.27725</v>
      </c>
      <c r="AT65" s="5">
        <v>11.148893000000001</v>
      </c>
      <c r="AU65" s="5">
        <v>5.5100000000000006E-4</v>
      </c>
      <c r="AV65" s="5">
        <v>1.191E-3</v>
      </c>
      <c r="AW65" s="5">
        <v>1.7670130000000002</v>
      </c>
      <c r="AX65" s="5">
        <v>8.6694379999999995</v>
      </c>
      <c r="AY65" s="5"/>
      <c r="AZ65" s="5"/>
      <c r="BA65" s="5"/>
      <c r="BB65" s="5"/>
      <c r="BC65" s="5"/>
    </row>
    <row r="66" spans="1:55" x14ac:dyDescent="0.2">
      <c r="A66" t="s">
        <v>185</v>
      </c>
      <c r="B66" t="s">
        <v>186</v>
      </c>
      <c r="C66" t="s">
        <v>187</v>
      </c>
      <c r="D66" s="5"/>
      <c r="E66" s="5"/>
      <c r="F66" s="5"/>
      <c r="G66" s="5">
        <v>310.15772800000002</v>
      </c>
      <c r="H66" s="5">
        <v>375.35315200000002</v>
      </c>
      <c r="I66" s="5"/>
      <c r="J66" s="5">
        <v>876.2944</v>
      </c>
      <c r="K66" s="5">
        <v>819.790976</v>
      </c>
      <c r="L66" s="5">
        <v>346.12835200000001</v>
      </c>
      <c r="M66" s="5">
        <v>1361.621504</v>
      </c>
      <c r="N66" s="5">
        <v>799.02150400000005</v>
      </c>
      <c r="O66" s="5">
        <v>564.32051200000001</v>
      </c>
      <c r="P66" s="5">
        <v>181.00150400000001</v>
      </c>
      <c r="Q66" s="5">
        <v>86.195551999999992</v>
      </c>
      <c r="R66" s="5">
        <v>24.609000000000002</v>
      </c>
      <c r="S66" s="5">
        <v>13.01</v>
      </c>
      <c r="T66" s="5">
        <v>5.7</v>
      </c>
      <c r="U66" s="5">
        <v>1.75</v>
      </c>
      <c r="V66" s="5">
        <v>0.75</v>
      </c>
      <c r="W66" s="5">
        <v>2.4500000000000002</v>
      </c>
      <c r="X66" s="5">
        <v>0.55000000000000004</v>
      </c>
      <c r="Y66" s="5">
        <v>2.2450000000000001</v>
      </c>
      <c r="Z66" s="5">
        <v>0.75</v>
      </c>
      <c r="AA66" s="5">
        <v>4.3445</v>
      </c>
      <c r="AB66" s="5">
        <v>1.052</v>
      </c>
      <c r="AC66" s="5">
        <v>2</v>
      </c>
      <c r="AD66" s="5">
        <v>9.9862299999999991</v>
      </c>
      <c r="AE66" s="5">
        <v>1.399875</v>
      </c>
      <c r="AF66" s="5">
        <v>7.4325890000000001</v>
      </c>
      <c r="AG66" s="5">
        <v>48.253999999999998</v>
      </c>
      <c r="AH66" s="5">
        <v>117.85704799999999</v>
      </c>
      <c r="AI66" s="5">
        <v>97.049312</v>
      </c>
      <c r="AJ66" s="5">
        <v>44.404648000000002</v>
      </c>
      <c r="AK66" s="5">
        <v>32.944624000000005</v>
      </c>
      <c r="AL66" s="5">
        <v>44.951999999999998</v>
      </c>
      <c r="AM66" s="5">
        <v>50.694859999999998</v>
      </c>
      <c r="AN66" s="5">
        <v>27.616312000000001</v>
      </c>
      <c r="AO66" s="5">
        <v>15.378625</v>
      </c>
      <c r="AP66" s="5">
        <v>0</v>
      </c>
      <c r="AQ66" s="5">
        <v>32.954360000000001</v>
      </c>
      <c r="AR66" s="5">
        <v>0</v>
      </c>
      <c r="AS66" s="5">
        <v>6182.4440320000003</v>
      </c>
      <c r="AT66" s="5">
        <v>8586.7901949999996</v>
      </c>
      <c r="AU66" s="5">
        <v>6953.3124040000002</v>
      </c>
      <c r="AV66" s="5">
        <v>4873.5655800000004</v>
      </c>
      <c r="AW66" s="5">
        <v>3271.5134170000001</v>
      </c>
      <c r="AX66" s="5">
        <v>1720.3111600000002</v>
      </c>
      <c r="AY66" s="5"/>
      <c r="AZ66" s="5"/>
      <c r="BA66" s="5"/>
      <c r="BB66" s="5"/>
      <c r="BC66" s="5"/>
    </row>
    <row r="67" spans="1:55" x14ac:dyDescent="0.2">
      <c r="A67" t="s">
        <v>188</v>
      </c>
      <c r="B67" t="s">
        <v>189</v>
      </c>
      <c r="C67" t="s">
        <v>190</v>
      </c>
      <c r="D67" s="5"/>
      <c r="E67" s="5">
        <v>5.0153220000000003</v>
      </c>
      <c r="F67" s="5">
        <v>8.0181620000000002</v>
      </c>
      <c r="G67" s="5">
        <v>3.3552179999999998</v>
      </c>
      <c r="H67" s="5">
        <v>3.0868340000000005</v>
      </c>
      <c r="I67" s="5">
        <v>13.154811</v>
      </c>
      <c r="J67" s="5">
        <v>45.537664000000007</v>
      </c>
      <c r="K67" s="5">
        <v>48.525128000000002</v>
      </c>
      <c r="L67" s="5">
        <v>12.904976000000001</v>
      </c>
      <c r="M67" s="5">
        <v>5.4372100000000003</v>
      </c>
      <c r="N67" s="5">
        <v>3.124288</v>
      </c>
      <c r="O67" s="5">
        <v>1.4718120000000001</v>
      </c>
      <c r="P67" s="5">
        <v>2.6073119999999999</v>
      </c>
      <c r="Q67" s="5">
        <v>6.6409999999999997E-2</v>
      </c>
      <c r="R67" s="5">
        <v>8.4390000000000007E-2</v>
      </c>
      <c r="S67" s="5">
        <v>1.9634370000000001</v>
      </c>
      <c r="T67" s="5">
        <v>60.231592000000006</v>
      </c>
      <c r="U67" s="5">
        <v>119.56868800000001</v>
      </c>
      <c r="V67" s="5">
        <v>92.706440000000001</v>
      </c>
      <c r="W67" s="5">
        <v>59.127932000000001</v>
      </c>
      <c r="X67" s="5">
        <v>48.125252000000003</v>
      </c>
      <c r="Y67" s="5">
        <v>43.283664000000002</v>
      </c>
      <c r="Z67" s="5">
        <v>32.558</v>
      </c>
      <c r="AA67" s="5">
        <v>32.645679999999999</v>
      </c>
      <c r="AB67" s="5">
        <v>8.4699999999999999E-4</v>
      </c>
      <c r="AC67" s="5"/>
      <c r="AD67" s="5">
        <v>0.11215600000000001</v>
      </c>
      <c r="AE67" s="5">
        <v>13.283385000000001</v>
      </c>
      <c r="AF67" s="5">
        <v>2.9126250000000002</v>
      </c>
      <c r="AG67" s="5">
        <v>11.841214000000001</v>
      </c>
      <c r="AH67" s="5">
        <v>10.327202999999999</v>
      </c>
      <c r="AI67" s="5">
        <v>2.3597490000000003</v>
      </c>
      <c r="AJ67" s="5">
        <v>2.5500000000000002E-2</v>
      </c>
      <c r="AK67" s="5">
        <v>0.14324500000000001</v>
      </c>
      <c r="AL67" s="5">
        <v>3.2568940000000004</v>
      </c>
      <c r="AM67" s="5">
        <v>37.652388000000002</v>
      </c>
      <c r="AN67" s="5">
        <v>49.456972</v>
      </c>
      <c r="AO67" s="5">
        <v>0.19162700000000002</v>
      </c>
      <c r="AP67" s="5">
        <v>47.25508</v>
      </c>
      <c r="AQ67" s="5">
        <v>46.579343000000001</v>
      </c>
      <c r="AR67" s="5">
        <v>77.318411999999995</v>
      </c>
      <c r="AS67" s="5">
        <v>69.188020000000009</v>
      </c>
      <c r="AT67" s="5">
        <v>190.107337</v>
      </c>
      <c r="AU67" s="5">
        <v>107.377869</v>
      </c>
      <c r="AV67" s="5">
        <v>208.87298800000002</v>
      </c>
      <c r="AW67" s="5">
        <v>228.19990300000001</v>
      </c>
      <c r="AX67" s="5">
        <v>271.86845500000004</v>
      </c>
      <c r="AY67" s="5">
        <v>80.977236000000005</v>
      </c>
      <c r="AZ67" s="5"/>
      <c r="BA67" s="5"/>
      <c r="BB67" s="5"/>
      <c r="BC67" s="5"/>
    </row>
    <row r="68" spans="1:55" x14ac:dyDescent="0.2">
      <c r="A68" t="s">
        <v>191</v>
      </c>
      <c r="B68" t="s">
        <v>192</v>
      </c>
      <c r="C68" t="s">
        <v>193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</row>
    <row r="69" spans="1:55" x14ac:dyDescent="0.2">
      <c r="A69" t="s">
        <v>194</v>
      </c>
      <c r="B69" t="s">
        <v>195</v>
      </c>
      <c r="C69" t="s">
        <v>196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>
        <v>0</v>
      </c>
      <c r="AQ69" s="5">
        <v>0</v>
      </c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</row>
    <row r="70" spans="1:55" x14ac:dyDescent="0.2">
      <c r="A70" t="s">
        <v>197</v>
      </c>
      <c r="B70" t="s">
        <v>198</v>
      </c>
      <c r="C70" t="s">
        <v>199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>
        <v>515.94550400000003</v>
      </c>
      <c r="AL70" s="5">
        <v>518.88236800000004</v>
      </c>
      <c r="AM70" s="5">
        <v>544.09523200000001</v>
      </c>
      <c r="AN70" s="5">
        <v>471.07164799999998</v>
      </c>
      <c r="AO70" s="5">
        <v>467.34434100000004</v>
      </c>
      <c r="AP70" s="5">
        <v>466.65896200000003</v>
      </c>
      <c r="AQ70" s="5">
        <v>460.17493300000001</v>
      </c>
      <c r="AR70" s="5">
        <v>344.31637499999999</v>
      </c>
      <c r="AS70" s="5">
        <v>329.58109200000001</v>
      </c>
      <c r="AT70" s="5">
        <v>322.13740500000006</v>
      </c>
      <c r="AU70" s="5">
        <v>323.183694</v>
      </c>
      <c r="AV70" s="5">
        <v>349.38101</v>
      </c>
      <c r="AW70" s="5">
        <v>616.48753699999997</v>
      </c>
      <c r="AX70" s="5">
        <v>811.22142400000007</v>
      </c>
      <c r="AY70" s="5"/>
      <c r="AZ70" s="5"/>
      <c r="BA70" s="5"/>
      <c r="BB70" s="5"/>
      <c r="BC70" s="5"/>
    </row>
    <row r="71" spans="1:55" x14ac:dyDescent="0.2">
      <c r="A71" t="s">
        <v>200</v>
      </c>
      <c r="B71" t="s">
        <v>201</v>
      </c>
      <c r="C71" t="s">
        <v>202</v>
      </c>
      <c r="D71" s="5"/>
      <c r="E71" s="5"/>
      <c r="F71" s="5"/>
      <c r="G71" s="5"/>
      <c r="H71" s="5"/>
      <c r="I71" s="5"/>
      <c r="J71" s="5"/>
      <c r="K71" s="5"/>
      <c r="L71" s="5">
        <v>30.152000000000001</v>
      </c>
      <c r="M71" s="5"/>
      <c r="N71" s="5"/>
      <c r="O71" s="5">
        <v>36.947000000000003</v>
      </c>
      <c r="P71" s="5">
        <v>21.455898000000001</v>
      </c>
      <c r="Q71" s="5">
        <v>0</v>
      </c>
      <c r="R71" s="5"/>
      <c r="S71" s="5"/>
      <c r="T71" s="5"/>
      <c r="U71" s="5"/>
      <c r="V71" s="5"/>
      <c r="W71" s="5"/>
      <c r="X71" s="5"/>
      <c r="Y71" s="5">
        <v>1E-3</v>
      </c>
      <c r="Z71" s="5"/>
      <c r="AA71" s="5">
        <v>6.0000000000000001E-3</v>
      </c>
      <c r="AB71" s="5">
        <v>5.7750000000000003E-2</v>
      </c>
      <c r="AC71" s="5">
        <v>0.05</v>
      </c>
      <c r="AD71" s="5"/>
      <c r="AE71" s="5"/>
      <c r="AF71" s="5">
        <v>0.02</v>
      </c>
      <c r="AG71" s="5"/>
      <c r="AH71" s="5">
        <v>2.8000000000000001E-2</v>
      </c>
      <c r="AI71" s="5"/>
      <c r="AJ71" s="5"/>
      <c r="AK71" s="5">
        <v>0.55000000000000004</v>
      </c>
      <c r="AL71" s="5"/>
      <c r="AM71" s="5">
        <v>0.03</v>
      </c>
      <c r="AN71" s="5"/>
      <c r="AO71" s="5">
        <v>8.3198999999999995E-2</v>
      </c>
      <c r="AP71" s="5"/>
      <c r="AQ71" s="5"/>
      <c r="AR71" s="5">
        <v>0.35000000000000003</v>
      </c>
      <c r="AS71" s="5">
        <v>2.4303000000000003</v>
      </c>
      <c r="AT71" s="5">
        <v>2.9043000000000001</v>
      </c>
      <c r="AU71" s="5">
        <v>20.121354</v>
      </c>
      <c r="AV71" s="5">
        <v>0.62817000000000001</v>
      </c>
      <c r="AW71" s="5">
        <v>5.4700000000000007E-4</v>
      </c>
      <c r="AX71" s="5">
        <v>2.3600000000000002E-4</v>
      </c>
      <c r="AY71" s="5"/>
      <c r="AZ71" s="5"/>
      <c r="BA71" s="5"/>
      <c r="BB71" s="5"/>
      <c r="BC71" s="5"/>
    </row>
    <row r="72" spans="1:55" x14ac:dyDescent="0.2">
      <c r="A72" t="s">
        <v>203</v>
      </c>
      <c r="B72" t="s">
        <v>204</v>
      </c>
      <c r="C72" t="s">
        <v>205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</row>
    <row r="73" spans="1:55" x14ac:dyDescent="0.2">
      <c r="A73" t="s">
        <v>206</v>
      </c>
      <c r="B73" t="s">
        <v>207</v>
      </c>
      <c r="C73" t="s">
        <v>208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>
        <v>2.1000000000000003E-3</v>
      </c>
      <c r="AW73" s="5"/>
      <c r="AX73" s="5"/>
      <c r="AY73" s="5"/>
      <c r="AZ73" s="5"/>
      <c r="BA73" s="5"/>
      <c r="BB73" s="5"/>
      <c r="BC73" s="5"/>
    </row>
    <row r="74" spans="1:55" x14ac:dyDescent="0.2">
      <c r="A74" t="s">
        <v>209</v>
      </c>
      <c r="B74" t="s">
        <v>210</v>
      </c>
      <c r="C74" t="s">
        <v>211</v>
      </c>
      <c r="D74" s="5"/>
      <c r="E74" s="5"/>
      <c r="F74" s="5"/>
      <c r="G74" s="5"/>
      <c r="H74" s="5"/>
      <c r="I74" s="5"/>
      <c r="J74" s="5">
        <v>9.6382180000000002</v>
      </c>
      <c r="K74" s="5">
        <v>10.059908999999999</v>
      </c>
      <c r="L74" s="5">
        <v>11.137825000000001</v>
      </c>
      <c r="M74" s="5">
        <v>24.665488000000003</v>
      </c>
      <c r="N74" s="5">
        <v>14.075278000000001</v>
      </c>
      <c r="O74" s="5">
        <v>12.127493000000001</v>
      </c>
      <c r="P74" s="5">
        <v>13.682328999999999</v>
      </c>
      <c r="Q74" s="5">
        <v>11.902638000000001</v>
      </c>
      <c r="R74" s="5">
        <v>11.371597</v>
      </c>
      <c r="S74" s="5">
        <v>9.9563890000000015</v>
      </c>
      <c r="T74" s="5">
        <v>10.168623</v>
      </c>
      <c r="U74" s="5">
        <v>3.3103420000000003</v>
      </c>
      <c r="V74" s="5">
        <v>1.729554</v>
      </c>
      <c r="W74" s="5">
        <v>1.1133820000000001</v>
      </c>
      <c r="X74" s="5">
        <v>9.3400000000000011E-2</v>
      </c>
      <c r="Y74" s="5">
        <v>1.54375</v>
      </c>
      <c r="Z74" s="5">
        <v>4.5657990000000002</v>
      </c>
      <c r="AA74" s="5">
        <v>8.2997440000000005</v>
      </c>
      <c r="AB74" s="5">
        <v>2.8294990000000002</v>
      </c>
      <c r="AC74" s="5">
        <v>3.328687</v>
      </c>
      <c r="AD74" s="5">
        <v>5.7520330000000008</v>
      </c>
      <c r="AE74" s="5">
        <v>18.962304</v>
      </c>
      <c r="AF74" s="5">
        <v>30.804754000000003</v>
      </c>
      <c r="AG74" s="5">
        <v>17.526619999999998</v>
      </c>
      <c r="AH74" s="5">
        <v>4.2181870000000004</v>
      </c>
      <c r="AI74" s="5">
        <v>2.0959370000000002</v>
      </c>
      <c r="AJ74" s="5">
        <v>1.3697490000000001</v>
      </c>
      <c r="AK74" s="5"/>
      <c r="AL74" s="5"/>
      <c r="AM74" s="5"/>
      <c r="AN74" s="5"/>
      <c r="AO74" s="5"/>
      <c r="AP74" s="5">
        <v>32.174030000000002</v>
      </c>
      <c r="AQ74" s="5">
        <v>36.752232000000006</v>
      </c>
      <c r="AR74" s="5">
        <v>37.940652</v>
      </c>
      <c r="AS74" s="5">
        <v>11.770441000000002</v>
      </c>
      <c r="AT74" s="5">
        <v>1.050001</v>
      </c>
      <c r="AU74" s="5">
        <v>2.0953200000000001</v>
      </c>
      <c r="AV74" s="5">
        <v>12.422979</v>
      </c>
      <c r="AW74" s="5">
        <v>26.787734</v>
      </c>
      <c r="AX74" s="5"/>
      <c r="AY74" s="5"/>
      <c r="AZ74" s="5"/>
      <c r="BA74" s="5"/>
      <c r="BB74" s="5"/>
      <c r="BC74" s="5"/>
    </row>
    <row r="75" spans="1:55" x14ac:dyDescent="0.2">
      <c r="A75" t="s">
        <v>212</v>
      </c>
      <c r="B75" t="s">
        <v>213</v>
      </c>
      <c r="C75" t="s">
        <v>214</v>
      </c>
      <c r="D75" s="5"/>
      <c r="E75" s="5">
        <v>5.7699E-2</v>
      </c>
      <c r="F75" s="5">
        <v>28.831592000000001</v>
      </c>
      <c r="G75" s="5">
        <v>101.32676000000001</v>
      </c>
      <c r="H75" s="5">
        <v>27.738492000000001</v>
      </c>
      <c r="I75" s="5">
        <v>12.303000000000001</v>
      </c>
      <c r="J75" s="5">
        <v>8.1980000000000011E-2</v>
      </c>
      <c r="K75" s="5">
        <v>30.921351999999999</v>
      </c>
      <c r="L75" s="5">
        <v>14.538058000000001</v>
      </c>
      <c r="M75" s="5">
        <v>77.099256000000011</v>
      </c>
      <c r="N75" s="5">
        <v>170.75091200000003</v>
      </c>
      <c r="O75" s="5">
        <v>173.823328</v>
      </c>
      <c r="P75" s="5">
        <v>65.857280000000003</v>
      </c>
      <c r="Q75" s="5">
        <v>16.771846</v>
      </c>
      <c r="R75" s="5">
        <v>9.121283</v>
      </c>
      <c r="S75" s="5">
        <v>36.672676000000003</v>
      </c>
      <c r="T75" s="5">
        <v>76.665071999999995</v>
      </c>
      <c r="U75" s="5">
        <v>217.54704000000001</v>
      </c>
      <c r="V75" s="5">
        <v>66.129312000000013</v>
      </c>
      <c r="W75" s="5">
        <v>69.685000000000002</v>
      </c>
      <c r="X75" s="5">
        <v>81.885487999999995</v>
      </c>
      <c r="Y75" s="5">
        <v>54.740796000000003</v>
      </c>
      <c r="Z75" s="5">
        <v>13.342773000000001</v>
      </c>
      <c r="AA75" s="5">
        <v>6.52121</v>
      </c>
      <c r="AB75" s="5">
        <v>9.565766</v>
      </c>
      <c r="AC75" s="5">
        <v>13.763217000000001</v>
      </c>
      <c r="AD75" s="5">
        <v>5.1868190000000007</v>
      </c>
      <c r="AE75" s="5">
        <v>3.6366390000000002</v>
      </c>
      <c r="AF75" s="5">
        <v>3.3629990000000003</v>
      </c>
      <c r="AG75" s="5">
        <v>0.29309800000000003</v>
      </c>
      <c r="AH75" s="5">
        <v>1.4815450000000001</v>
      </c>
      <c r="AI75" s="5">
        <v>4.1590160000000003</v>
      </c>
      <c r="AJ75" s="5">
        <v>8.6452630000000017</v>
      </c>
      <c r="AK75" s="5">
        <v>3.8327060000000004</v>
      </c>
      <c r="AL75" s="5">
        <v>7.0114280000000004</v>
      </c>
      <c r="AM75" s="5">
        <v>17.218768000000001</v>
      </c>
      <c r="AN75" s="5">
        <v>16.7835</v>
      </c>
      <c r="AO75" s="5">
        <v>17.489453000000001</v>
      </c>
      <c r="AP75" s="5">
        <v>4.4383159999999995</v>
      </c>
      <c r="AQ75" s="5">
        <v>1.118242</v>
      </c>
      <c r="AR75" s="5">
        <v>0.75228100000000009</v>
      </c>
      <c r="AS75" s="5">
        <v>1.003477</v>
      </c>
      <c r="AT75" s="5">
        <v>11.533671</v>
      </c>
      <c r="AU75" s="5">
        <v>3.4538160000000002</v>
      </c>
      <c r="AV75" s="5">
        <v>0.69005500000000008</v>
      </c>
      <c r="AW75" s="5">
        <v>1.0429809999999999</v>
      </c>
      <c r="AX75" s="5">
        <v>2.7994880000000002</v>
      </c>
      <c r="AY75" s="5"/>
      <c r="AZ75" s="5"/>
      <c r="BA75" s="5"/>
      <c r="BB75" s="5"/>
      <c r="BC75" s="5"/>
    </row>
    <row r="76" spans="1:55" x14ac:dyDescent="0.2">
      <c r="A76" t="s">
        <v>215</v>
      </c>
      <c r="B76" t="s">
        <v>216</v>
      </c>
      <c r="C76" t="s">
        <v>217</v>
      </c>
      <c r="D76" s="5">
        <v>1263.3868800000002</v>
      </c>
      <c r="E76" s="5">
        <v>1081.3377280000002</v>
      </c>
      <c r="F76" s="5">
        <v>836.07788800000003</v>
      </c>
      <c r="G76" s="5">
        <v>716.77011199999993</v>
      </c>
      <c r="H76" s="5">
        <v>853.58668799999998</v>
      </c>
      <c r="I76" s="5">
        <v>928.28268800000001</v>
      </c>
      <c r="J76" s="5">
        <v>867.927232</v>
      </c>
      <c r="K76" s="5">
        <v>1006.426112</v>
      </c>
      <c r="L76" s="5">
        <v>1316.9587200000001</v>
      </c>
      <c r="M76" s="5">
        <v>1787.0702080000001</v>
      </c>
      <c r="N76" s="5">
        <v>1890.096</v>
      </c>
      <c r="O76" s="5">
        <v>2429.4638080000004</v>
      </c>
      <c r="P76" s="5">
        <v>2218.2077439999998</v>
      </c>
      <c r="Q76" s="5">
        <v>2102.7240959999999</v>
      </c>
      <c r="R76" s="5">
        <v>1900.7827199999999</v>
      </c>
      <c r="S76" s="5">
        <v>2500.8084479999998</v>
      </c>
      <c r="T76" s="5">
        <v>3785.75488</v>
      </c>
      <c r="U76" s="5">
        <v>3531.0643200000004</v>
      </c>
      <c r="V76" s="5">
        <v>2585.8204160000005</v>
      </c>
      <c r="W76" s="5">
        <v>2844.3041280000002</v>
      </c>
      <c r="X76" s="5">
        <v>3032.004864</v>
      </c>
      <c r="Y76" s="5">
        <v>2867.4918399999997</v>
      </c>
      <c r="Z76" s="5">
        <v>3157.2526080000002</v>
      </c>
      <c r="AA76" s="5">
        <v>2630.3505920000002</v>
      </c>
      <c r="AB76" s="5">
        <v>2087.0379520000001</v>
      </c>
      <c r="AC76" s="5">
        <v>2011.2600320000001</v>
      </c>
      <c r="AD76" s="5">
        <v>1961.3539840000001</v>
      </c>
      <c r="AE76" s="5">
        <v>2112.8592640000002</v>
      </c>
      <c r="AF76" s="5">
        <v>2124.1827840000001</v>
      </c>
      <c r="AG76" s="5">
        <v>2298.1547519999999</v>
      </c>
      <c r="AH76" s="5">
        <v>2506.0874240000003</v>
      </c>
      <c r="AI76" s="5">
        <v>2045.747584</v>
      </c>
      <c r="AJ76" s="5">
        <v>2375.4291200000002</v>
      </c>
      <c r="AK76" s="5">
        <v>2272.1095679999999</v>
      </c>
      <c r="AL76" s="5">
        <v>1920.8243200000002</v>
      </c>
      <c r="AM76" s="5">
        <v>2373.6844799999999</v>
      </c>
      <c r="AN76" s="5">
        <v>1879.9036160000003</v>
      </c>
      <c r="AO76" s="5">
        <v>1363.7109760000001</v>
      </c>
      <c r="AP76" s="5">
        <v>1178.149936</v>
      </c>
      <c r="AQ76" s="5">
        <v>1298.9519499999999</v>
      </c>
      <c r="AR76" s="5">
        <v>1263.347604</v>
      </c>
      <c r="AS76" s="5">
        <v>1228.9679000000001</v>
      </c>
      <c r="AT76" s="5">
        <v>1358.3159560000001</v>
      </c>
      <c r="AU76" s="5">
        <v>1204.735893</v>
      </c>
      <c r="AV76" s="5">
        <v>1121.630269</v>
      </c>
      <c r="AW76" s="5">
        <v>930.49089800000002</v>
      </c>
      <c r="AX76" s="5">
        <v>844.62218000000007</v>
      </c>
      <c r="AY76" s="5"/>
      <c r="AZ76" s="5"/>
      <c r="BA76" s="5"/>
      <c r="BB76" s="5"/>
      <c r="BC76" s="5"/>
    </row>
    <row r="77" spans="1:55" x14ac:dyDescent="0.2">
      <c r="A77" t="s">
        <v>218</v>
      </c>
      <c r="B77" t="s">
        <v>219</v>
      </c>
      <c r="C77" t="s">
        <v>220</v>
      </c>
      <c r="D77" s="5"/>
      <c r="E77" s="5"/>
      <c r="F77" s="5"/>
      <c r="G77" s="5"/>
      <c r="H77" s="5">
        <v>1.4799999999999999E-4</v>
      </c>
      <c r="I77" s="5">
        <v>1.3000000000000001E-2</v>
      </c>
      <c r="J77" s="5">
        <v>0.03</v>
      </c>
      <c r="K77" s="5"/>
      <c r="L77" s="5">
        <v>4.875E-3</v>
      </c>
      <c r="M77" s="5"/>
      <c r="N77" s="5"/>
      <c r="O77" s="5"/>
      <c r="P77" s="5"/>
      <c r="Q77" s="5">
        <v>0.108</v>
      </c>
      <c r="R77" s="5"/>
      <c r="S77" s="5"/>
      <c r="T77" s="5"/>
      <c r="U77" s="5"/>
      <c r="V77" s="5"/>
      <c r="W77" s="5"/>
      <c r="X77" s="5">
        <v>0.2</v>
      </c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</row>
    <row r="78" spans="1:55" x14ac:dyDescent="0.2">
      <c r="A78" t="s">
        <v>221</v>
      </c>
      <c r="B78" t="s">
        <v>222</v>
      </c>
      <c r="C78" t="s">
        <v>223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>
        <v>0</v>
      </c>
      <c r="V78" s="5">
        <v>0</v>
      </c>
      <c r="W78" s="5"/>
      <c r="X78" s="5">
        <v>9.7E-5</v>
      </c>
      <c r="Y78" s="5">
        <v>0</v>
      </c>
      <c r="Z78" s="5"/>
      <c r="AA78" s="5"/>
      <c r="AB78" s="5"/>
      <c r="AC78" s="5"/>
      <c r="AD78" s="5">
        <v>2.9599999999999998E-4</v>
      </c>
      <c r="AE78" s="5"/>
      <c r="AF78" s="5"/>
      <c r="AG78" s="5"/>
      <c r="AH78" s="5"/>
      <c r="AI78" s="5"/>
      <c r="AJ78" s="5"/>
      <c r="AK78" s="5"/>
      <c r="AL78" s="5"/>
      <c r="AM78" s="5"/>
      <c r="AN78" s="5">
        <v>1.9900000000000001E-4</v>
      </c>
      <c r="AO78" s="5"/>
      <c r="AP78" s="5"/>
      <c r="AQ78" s="5"/>
      <c r="AR78" s="5"/>
      <c r="AS78" s="5"/>
      <c r="AT78" s="5"/>
      <c r="AU78" s="5">
        <v>0.06</v>
      </c>
      <c r="AV78" s="5">
        <v>0.43926999999999999</v>
      </c>
      <c r="AW78" s="5">
        <v>0.73499999999999999</v>
      </c>
      <c r="AX78" s="5">
        <v>0.315</v>
      </c>
      <c r="AY78" s="5"/>
      <c r="AZ78" s="5"/>
      <c r="BA78" s="5"/>
      <c r="BB78" s="5"/>
      <c r="BC78" s="5"/>
    </row>
    <row r="79" spans="1:55" x14ac:dyDescent="0.2">
      <c r="A79" t="s">
        <v>224</v>
      </c>
      <c r="B79" t="s">
        <v>225</v>
      </c>
      <c r="C79" t="s">
        <v>226</v>
      </c>
      <c r="D79" s="5"/>
      <c r="E79" s="5"/>
      <c r="F79" s="5"/>
      <c r="G79" s="5"/>
      <c r="H79" s="5"/>
      <c r="I79" s="5"/>
      <c r="J79" s="5"/>
      <c r="K79" s="5"/>
      <c r="L79" s="5">
        <v>9.7E-5</v>
      </c>
      <c r="M79" s="5"/>
      <c r="N79" s="5"/>
      <c r="O79" s="5"/>
      <c r="P79" s="5"/>
      <c r="Q79" s="5"/>
      <c r="R79" s="5">
        <v>0.08</v>
      </c>
      <c r="S79" s="5"/>
      <c r="T79" s="5"/>
      <c r="U79" s="5">
        <v>0.25600000000000001</v>
      </c>
      <c r="V79" s="5"/>
      <c r="W79" s="5">
        <v>1.1260000000000001</v>
      </c>
      <c r="X79" s="5"/>
      <c r="Y79" s="5">
        <v>0.170601</v>
      </c>
      <c r="Z79" s="5"/>
      <c r="AA79" s="5"/>
      <c r="AB79" s="5"/>
      <c r="AC79" s="5"/>
      <c r="AD79" s="5"/>
      <c r="AE79" s="5"/>
      <c r="AF79" s="5"/>
      <c r="AG79" s="5"/>
      <c r="AH79" s="5"/>
      <c r="AI79" s="5">
        <v>0.38681300000000002</v>
      </c>
      <c r="AJ79" s="5">
        <v>0.40900000000000003</v>
      </c>
      <c r="AK79" s="5"/>
      <c r="AL79" s="5">
        <v>1.9854750000000001</v>
      </c>
      <c r="AM79" s="5">
        <v>0.61702999999999997</v>
      </c>
      <c r="AN79" s="5">
        <v>0.41195199999999998</v>
      </c>
      <c r="AO79" s="5">
        <v>5.4358000000000004E-2</v>
      </c>
      <c r="AP79" s="5">
        <v>0.12734300000000001</v>
      </c>
      <c r="AQ79" s="5">
        <v>16.510876</v>
      </c>
      <c r="AR79" s="5">
        <v>15.435115</v>
      </c>
      <c r="AS79" s="5">
        <v>10.434565000000001</v>
      </c>
      <c r="AT79" s="5">
        <v>31.804471000000003</v>
      </c>
      <c r="AU79" s="5">
        <v>27.383383000000002</v>
      </c>
      <c r="AV79" s="5">
        <v>3.4644310000000003</v>
      </c>
      <c r="AW79" s="5"/>
      <c r="AX79" s="5"/>
      <c r="AY79" s="5"/>
      <c r="AZ79" s="5"/>
      <c r="BA79" s="5"/>
      <c r="BB79" s="5"/>
      <c r="BC79" s="5"/>
    </row>
    <row r="80" spans="1:55" x14ac:dyDescent="0.2">
      <c r="A80" t="s">
        <v>227</v>
      </c>
      <c r="B80" t="s">
        <v>228</v>
      </c>
      <c r="C80" t="s">
        <v>229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>
        <v>0.30725000000000002</v>
      </c>
      <c r="AN80" s="5">
        <v>8.2644099999999998</v>
      </c>
      <c r="AO80" s="5">
        <v>4.6847500000000002</v>
      </c>
      <c r="AP80" s="5"/>
      <c r="AQ80" s="5"/>
      <c r="AR80" s="5">
        <v>0.03</v>
      </c>
      <c r="AS80" s="5"/>
      <c r="AT80" s="5">
        <v>1.2291E-2</v>
      </c>
      <c r="AU80" s="5">
        <v>0</v>
      </c>
      <c r="AV80" s="5">
        <v>0.18567400000000001</v>
      </c>
      <c r="AW80" s="5">
        <v>1.7000000000000001E-2</v>
      </c>
      <c r="AX80" s="5"/>
      <c r="AY80" s="5"/>
      <c r="AZ80" s="5"/>
      <c r="BA80" s="5"/>
      <c r="BB80" s="5"/>
      <c r="BC80" s="5"/>
    </row>
    <row r="81" spans="1:55" x14ac:dyDescent="0.2">
      <c r="A81" t="s">
        <v>230</v>
      </c>
      <c r="B81" t="s">
        <v>231</v>
      </c>
      <c r="C81" t="s">
        <v>232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>
        <v>0.56959700000000002</v>
      </c>
      <c r="AM81" s="5">
        <v>3.44</v>
      </c>
      <c r="AN81" s="5">
        <v>8.7791250000000005</v>
      </c>
      <c r="AO81" s="5">
        <v>30.824312000000003</v>
      </c>
      <c r="AP81" s="5">
        <v>18.20598</v>
      </c>
      <c r="AQ81" s="5">
        <v>22.1008</v>
      </c>
      <c r="AR81" s="5">
        <v>2.94116</v>
      </c>
      <c r="AS81" s="5">
        <v>6.226</v>
      </c>
      <c r="AT81" s="5">
        <v>113.13390000000001</v>
      </c>
      <c r="AU81" s="5">
        <v>394.65240500000004</v>
      </c>
      <c r="AV81" s="5">
        <v>552.450828</v>
      </c>
      <c r="AW81" s="5">
        <v>713.17576100000008</v>
      </c>
      <c r="AX81" s="5">
        <v>657.20676200000003</v>
      </c>
      <c r="AY81" s="5"/>
      <c r="AZ81" s="5"/>
      <c r="BA81" s="5"/>
      <c r="BB81" s="5"/>
      <c r="BC81" s="5"/>
    </row>
    <row r="82" spans="1:55" x14ac:dyDescent="0.2">
      <c r="A82" t="s">
        <v>699</v>
      </c>
      <c r="B82" t="s">
        <v>701</v>
      </c>
      <c r="C82" t="s">
        <v>700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</row>
    <row r="83" spans="1:55" x14ac:dyDescent="0.2">
      <c r="A83" t="s">
        <v>233</v>
      </c>
      <c r="B83" t="s">
        <v>234</v>
      </c>
      <c r="C83" t="s">
        <v>235</v>
      </c>
      <c r="D83" s="5">
        <v>833.65062400000011</v>
      </c>
      <c r="E83" s="5">
        <v>783.54764800000009</v>
      </c>
      <c r="F83" s="5">
        <v>1025.03808</v>
      </c>
      <c r="G83" s="5">
        <v>1396.955776</v>
      </c>
      <c r="H83" s="5">
        <v>1162.540544</v>
      </c>
      <c r="I83" s="5">
        <v>1235.4423039999999</v>
      </c>
      <c r="J83" s="5">
        <v>1383.6450560000001</v>
      </c>
      <c r="K83" s="5">
        <v>1649.3603840000001</v>
      </c>
      <c r="L83" s="5">
        <v>1524.025472</v>
      </c>
      <c r="M83" s="5">
        <v>1393.8336000000002</v>
      </c>
      <c r="N83" s="5">
        <v>1441.345024</v>
      </c>
      <c r="O83" s="5">
        <v>2183.533312</v>
      </c>
      <c r="P83" s="5">
        <v>2794.8981760000001</v>
      </c>
      <c r="Q83" s="5">
        <v>2070.6809600000001</v>
      </c>
      <c r="R83" s="5">
        <v>2078.2336</v>
      </c>
      <c r="S83" s="5">
        <v>2217.4289920000001</v>
      </c>
      <c r="T83" s="5">
        <v>2644.2380800000001</v>
      </c>
      <c r="U83" s="5">
        <v>2397.3816320000001</v>
      </c>
      <c r="V83" s="5">
        <v>2215.7286400000003</v>
      </c>
      <c r="W83" s="5">
        <v>2621.0083840000002</v>
      </c>
      <c r="X83" s="5">
        <v>2672.7439360000003</v>
      </c>
      <c r="Y83" s="5">
        <v>2310.5354240000001</v>
      </c>
      <c r="Z83" s="5">
        <v>2281.2807680000001</v>
      </c>
      <c r="AA83" s="5">
        <v>2188.7426559999999</v>
      </c>
      <c r="AB83" s="5">
        <v>2079.2747520000003</v>
      </c>
      <c r="AC83" s="5">
        <v>1839.486592</v>
      </c>
      <c r="AD83" s="5">
        <v>2313.7254400000002</v>
      </c>
      <c r="AE83" s="5">
        <v>2920.362752</v>
      </c>
      <c r="AF83" s="5">
        <v>2445.5564800000002</v>
      </c>
      <c r="AG83" s="5">
        <v>2324.4449279999999</v>
      </c>
      <c r="AH83" s="5">
        <v>2515.7844479999999</v>
      </c>
      <c r="AI83" s="5">
        <v>1937.980544</v>
      </c>
      <c r="AJ83" s="5">
        <v>2347.19488</v>
      </c>
      <c r="AK83" s="5">
        <v>2338.7302400000003</v>
      </c>
      <c r="AL83" s="5">
        <v>2430.8615679999998</v>
      </c>
      <c r="AM83" s="5">
        <v>3014.7358720000002</v>
      </c>
      <c r="AN83" s="5">
        <v>2971.049728</v>
      </c>
      <c r="AO83" s="5">
        <v>3366.9411839999998</v>
      </c>
      <c r="AP83" s="5">
        <v>3357.2019</v>
      </c>
      <c r="AQ83" s="5">
        <v>3905.3620000000001</v>
      </c>
      <c r="AR83" s="5">
        <v>3870.2835</v>
      </c>
      <c r="AS83" s="5">
        <v>4670.0017000000007</v>
      </c>
      <c r="AT83" s="5">
        <v>5944.8546999999999</v>
      </c>
      <c r="AU83" s="5">
        <v>6749.5217230000007</v>
      </c>
      <c r="AV83" s="5">
        <v>7286.0914309999998</v>
      </c>
      <c r="AW83" s="5">
        <v>8012.4886649999999</v>
      </c>
      <c r="AX83" s="5">
        <v>8313.1085000000003</v>
      </c>
      <c r="AY83" s="5"/>
      <c r="AZ83" s="5"/>
      <c r="BA83" s="5"/>
      <c r="BB83" s="5"/>
      <c r="BC83" s="5"/>
    </row>
    <row r="84" spans="1:55" x14ac:dyDescent="0.2">
      <c r="A84" t="s">
        <v>236</v>
      </c>
      <c r="B84" t="s">
        <v>237</v>
      </c>
      <c r="C84" t="s">
        <v>238</v>
      </c>
      <c r="D84" s="5">
        <v>0</v>
      </c>
      <c r="E84" s="5">
        <v>2.1021869999999998</v>
      </c>
      <c r="F84" s="5">
        <v>0.51615900000000003</v>
      </c>
      <c r="G84" s="5">
        <v>0.25099100000000002</v>
      </c>
      <c r="H84" s="5">
        <v>3.1479E-2</v>
      </c>
      <c r="I84" s="5">
        <v>2.062E-3</v>
      </c>
      <c r="J84" s="5">
        <v>4.0620000000000005E-3</v>
      </c>
      <c r="K84" s="5"/>
      <c r="L84" s="5">
        <v>2.062E-3</v>
      </c>
      <c r="M84" s="5">
        <v>2.062E-3</v>
      </c>
      <c r="N84" s="5">
        <v>0.41564000000000001</v>
      </c>
      <c r="O84" s="5"/>
      <c r="P84" s="5">
        <v>0.49887500000000001</v>
      </c>
      <c r="Q84" s="5">
        <v>5.988397</v>
      </c>
      <c r="R84" s="5">
        <v>10.736499999999999</v>
      </c>
      <c r="S84" s="5">
        <v>2.3703119999999998</v>
      </c>
      <c r="T84" s="5">
        <v>0</v>
      </c>
      <c r="U84" s="5">
        <v>0</v>
      </c>
      <c r="V84" s="5"/>
      <c r="W84" s="5">
        <v>0</v>
      </c>
      <c r="X84" s="5"/>
      <c r="Y84" s="5"/>
      <c r="Z84" s="5">
        <v>0</v>
      </c>
      <c r="AA84" s="5"/>
      <c r="AB84" s="5"/>
      <c r="AC84" s="5"/>
      <c r="AD84" s="5"/>
      <c r="AE84" s="5"/>
      <c r="AF84" s="5"/>
      <c r="AG84" s="5"/>
      <c r="AH84" s="5">
        <v>5.0000000000000001E-3</v>
      </c>
      <c r="AI84" s="5"/>
      <c r="AJ84" s="5"/>
      <c r="AK84" s="5"/>
      <c r="AL84" s="5">
        <v>4.398E-3</v>
      </c>
      <c r="AM84" s="5">
        <v>3.6163000000000008E-2</v>
      </c>
      <c r="AN84" s="5">
        <v>0.70035000000000003</v>
      </c>
      <c r="AO84" s="5">
        <v>4.2925500000000003</v>
      </c>
      <c r="AP84" s="5">
        <v>10.638960000000001</v>
      </c>
      <c r="AQ84" s="5">
        <v>1.1047500000000001</v>
      </c>
      <c r="AR84" s="5"/>
      <c r="AS84" s="5">
        <v>4.0877999999999998E-2</v>
      </c>
      <c r="AT84" s="5"/>
      <c r="AU84" s="5">
        <v>5.6145000000000007E-2</v>
      </c>
      <c r="AV84" s="5">
        <v>0.51300000000000001</v>
      </c>
      <c r="AW84" s="5"/>
      <c r="AX84" s="5">
        <v>6.6061440000000005</v>
      </c>
      <c r="AY84" s="5"/>
      <c r="AZ84" s="5"/>
      <c r="BA84" s="5"/>
      <c r="BB84" s="5"/>
      <c r="BC84" s="5"/>
    </row>
    <row r="85" spans="1:55" x14ac:dyDescent="0.2">
      <c r="A85" t="s">
        <v>239</v>
      </c>
      <c r="B85" t="s">
        <v>240</v>
      </c>
      <c r="C85" t="s">
        <v>241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</row>
    <row r="86" spans="1:55" x14ac:dyDescent="0.2">
      <c r="A86" t="s">
        <v>242</v>
      </c>
      <c r="B86" t="s">
        <v>243</v>
      </c>
      <c r="C86" t="s">
        <v>244</v>
      </c>
      <c r="D86" s="5">
        <v>29.017568000000001</v>
      </c>
      <c r="E86" s="5">
        <v>49.692912000000007</v>
      </c>
      <c r="F86" s="5">
        <v>55.161376000000004</v>
      </c>
      <c r="G86" s="5">
        <v>154.353824</v>
      </c>
      <c r="H86" s="5">
        <v>205.10740799999999</v>
      </c>
      <c r="I86" s="5">
        <v>353.92028800000003</v>
      </c>
      <c r="J86" s="5">
        <v>344.46147200000001</v>
      </c>
      <c r="K86" s="5">
        <v>618.30233599999997</v>
      </c>
      <c r="L86" s="5">
        <v>371.16531200000003</v>
      </c>
      <c r="M86" s="5">
        <v>648.96921600000007</v>
      </c>
      <c r="N86" s="5">
        <v>801.75251200000002</v>
      </c>
      <c r="O86" s="5">
        <v>348.947744</v>
      </c>
      <c r="P86" s="5">
        <v>1942.17344</v>
      </c>
      <c r="Q86" s="5">
        <v>2830.9739950000003</v>
      </c>
      <c r="R86" s="5">
        <v>3906.5469440000002</v>
      </c>
      <c r="S86" s="5">
        <v>3840.6750720000005</v>
      </c>
      <c r="T86" s="5">
        <v>4993.1545600000009</v>
      </c>
      <c r="U86" s="5">
        <v>4270.6467840000005</v>
      </c>
      <c r="V86" s="5">
        <v>5222.3846400000002</v>
      </c>
      <c r="W86" s="5">
        <v>5995.5430400000005</v>
      </c>
      <c r="X86" s="5">
        <v>6371.5809280000003</v>
      </c>
      <c r="Y86" s="5">
        <v>7885.5424000000003</v>
      </c>
      <c r="Z86" s="5">
        <v>7025.1566080000002</v>
      </c>
      <c r="AA86" s="5">
        <v>7286.3477760000005</v>
      </c>
      <c r="AB86" s="5">
        <v>7314.6071040000006</v>
      </c>
      <c r="AC86" s="5">
        <v>6530.8820480000004</v>
      </c>
      <c r="AD86" s="5">
        <v>5017.1647999999996</v>
      </c>
      <c r="AE86" s="5">
        <v>5290.8625920000004</v>
      </c>
      <c r="AF86" s="5">
        <v>5442.5072640000008</v>
      </c>
      <c r="AG86" s="5">
        <v>6347.2245760000005</v>
      </c>
      <c r="AH86" s="5">
        <v>7001.7136639999999</v>
      </c>
      <c r="AI86" s="5">
        <v>6211.7570560000004</v>
      </c>
      <c r="AJ86" s="5">
        <v>7713.8728959999999</v>
      </c>
      <c r="AK86" s="5">
        <v>6647.5683840000011</v>
      </c>
      <c r="AL86" s="5">
        <v>7146.6685440000001</v>
      </c>
      <c r="AM86" s="5">
        <v>6442.5625600000003</v>
      </c>
      <c r="AN86" s="5">
        <v>5096.7802879999999</v>
      </c>
      <c r="AO86" s="5">
        <v>4837.7313840000006</v>
      </c>
      <c r="AP86" s="5">
        <v>5040.0109340000008</v>
      </c>
      <c r="AQ86" s="5">
        <v>4936.3897040000002</v>
      </c>
      <c r="AR86" s="5">
        <v>2854.857704</v>
      </c>
      <c r="AS86" s="5">
        <v>3386.9429139999997</v>
      </c>
      <c r="AT86" s="5">
        <v>3107.3835780000004</v>
      </c>
      <c r="AU86" s="5">
        <v>4049.790708</v>
      </c>
      <c r="AV86" s="5">
        <v>3354.4384050000003</v>
      </c>
      <c r="AW86" s="5">
        <v>3742.2229220000004</v>
      </c>
      <c r="AX86" s="5">
        <v>3955.0308380000001</v>
      </c>
      <c r="AY86" s="5"/>
      <c r="AZ86" s="5"/>
      <c r="BA86" s="5"/>
      <c r="BB86" s="5"/>
      <c r="BC86" s="5"/>
    </row>
    <row r="87" spans="1:55" x14ac:dyDescent="0.2">
      <c r="A87" t="s">
        <v>703</v>
      </c>
      <c r="B87" t="s">
        <v>705</v>
      </c>
      <c r="C87" t="s">
        <v>704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</row>
    <row r="88" spans="1:55" x14ac:dyDescent="0.2">
      <c r="A88" t="s">
        <v>245</v>
      </c>
      <c r="B88" t="s">
        <v>246</v>
      </c>
      <c r="C88" t="s">
        <v>247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>
        <v>0.126</v>
      </c>
      <c r="U88" s="5">
        <v>1E-3</v>
      </c>
      <c r="V88" s="5">
        <v>8.7999999999999995E-2</v>
      </c>
      <c r="W88" s="5"/>
      <c r="X88" s="5"/>
      <c r="Y88" s="5"/>
      <c r="Z88" s="5"/>
      <c r="AA88" s="5"/>
      <c r="AB88" s="5"/>
      <c r="AC88" s="5"/>
      <c r="AD88" s="5">
        <v>0</v>
      </c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>
        <v>4.3120000000000007E-3</v>
      </c>
      <c r="AQ88" s="5"/>
      <c r="AR88" s="5"/>
      <c r="AS88" s="5">
        <v>1.062E-3</v>
      </c>
      <c r="AT88" s="5">
        <v>8.0000000000000007E-5</v>
      </c>
      <c r="AU88" s="5"/>
      <c r="AV88" s="5"/>
      <c r="AW88" s="5"/>
      <c r="AX88" s="5"/>
      <c r="AY88" s="5"/>
      <c r="AZ88" s="5"/>
      <c r="BA88" s="5"/>
      <c r="BB88" s="5"/>
      <c r="BC88" s="5"/>
    </row>
    <row r="89" spans="1:55" x14ac:dyDescent="0.2">
      <c r="A89" t="s">
        <v>248</v>
      </c>
      <c r="B89" t="s">
        <v>249</v>
      </c>
      <c r="C89" t="s">
        <v>250</v>
      </c>
      <c r="D89" s="5"/>
      <c r="E89" s="5"/>
      <c r="F89" s="5"/>
      <c r="G89" s="5"/>
      <c r="H89" s="5">
        <v>0.11</v>
      </c>
      <c r="I89" s="5">
        <v>1.9370000000000001E-3</v>
      </c>
      <c r="J89" s="5"/>
      <c r="K89" s="5">
        <v>2.3878E-2</v>
      </c>
      <c r="L89" s="5">
        <v>1E-3</v>
      </c>
      <c r="M89" s="5"/>
      <c r="N89" s="5"/>
      <c r="O89" s="5">
        <v>4.4225000000000003</v>
      </c>
      <c r="P89" s="5">
        <v>1.5743750000000001</v>
      </c>
      <c r="Q89" s="5">
        <v>0.64402300000000001</v>
      </c>
      <c r="R89" s="5">
        <v>0.29249999999999998</v>
      </c>
      <c r="S89" s="5">
        <v>1.1843160000000001</v>
      </c>
      <c r="T89" s="5">
        <v>12.931526</v>
      </c>
      <c r="U89" s="5">
        <v>3.77</v>
      </c>
      <c r="V89" s="5">
        <v>10.977898000000001</v>
      </c>
      <c r="W89" s="5">
        <v>17.885420000000003</v>
      </c>
      <c r="X89" s="5">
        <v>29.417968000000002</v>
      </c>
      <c r="Y89" s="5">
        <v>23.129476</v>
      </c>
      <c r="Z89" s="5">
        <v>9.9967790000000001</v>
      </c>
      <c r="AA89" s="5">
        <v>13.631624</v>
      </c>
      <c r="AB89" s="5">
        <v>11.586117</v>
      </c>
      <c r="AC89" s="5">
        <v>11.984479</v>
      </c>
      <c r="AD89" s="5">
        <v>7.8768900000000004</v>
      </c>
      <c r="AE89" s="5">
        <v>4.5220000000000002</v>
      </c>
      <c r="AF89" s="5">
        <v>1.4924999999999999</v>
      </c>
      <c r="AG89" s="5">
        <v>4.0876869999999998</v>
      </c>
      <c r="AH89" s="5">
        <v>5.0060000000000002</v>
      </c>
      <c r="AI89" s="5">
        <v>7.5720000000000001</v>
      </c>
      <c r="AJ89" s="5">
        <v>1.6</v>
      </c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</row>
    <row r="90" spans="1:55" x14ac:dyDescent="0.2">
      <c r="A90" t="s">
        <v>251</v>
      </c>
      <c r="B90" t="s">
        <v>252</v>
      </c>
      <c r="C90" t="s">
        <v>253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</row>
    <row r="91" spans="1:55" x14ac:dyDescent="0.2">
      <c r="A91" t="s">
        <v>254</v>
      </c>
      <c r="B91" t="s">
        <v>255</v>
      </c>
      <c r="C91" t="s">
        <v>256</v>
      </c>
      <c r="D91" s="5"/>
      <c r="E91" s="5"/>
      <c r="F91" s="5"/>
      <c r="G91" s="5">
        <v>44.147207999999999</v>
      </c>
      <c r="H91" s="5">
        <v>9.6773579999999999</v>
      </c>
      <c r="I91" s="5">
        <v>7.4910269999999999</v>
      </c>
      <c r="J91" s="5">
        <v>12.628007</v>
      </c>
      <c r="K91" s="5">
        <v>35.100248000000001</v>
      </c>
      <c r="L91" s="5">
        <v>14.693843000000001</v>
      </c>
      <c r="M91" s="5">
        <v>5.0723540000000007</v>
      </c>
      <c r="N91" s="5">
        <v>3.0444599999999999</v>
      </c>
      <c r="O91" s="5">
        <v>1.6166560000000001</v>
      </c>
      <c r="P91" s="5">
        <v>1.9950889999999999</v>
      </c>
      <c r="Q91" s="5">
        <v>10.055502000000001</v>
      </c>
      <c r="R91" s="5">
        <v>0.18060800000000002</v>
      </c>
      <c r="S91" s="5">
        <v>3.7018999999999996E-2</v>
      </c>
      <c r="T91" s="5">
        <v>1.2936999999999999E-2</v>
      </c>
      <c r="U91" s="5">
        <v>3.5500000000000002E-3</v>
      </c>
      <c r="V91" s="5">
        <v>3.1896710000000001</v>
      </c>
      <c r="W91" s="5">
        <v>5.1835839999999997</v>
      </c>
      <c r="X91" s="5">
        <v>1.3511010000000001</v>
      </c>
      <c r="Y91" s="5">
        <v>0.11491700000000001</v>
      </c>
      <c r="Z91" s="5">
        <v>13.673999999999999</v>
      </c>
      <c r="AA91" s="5">
        <v>9.9792000000000006E-2</v>
      </c>
      <c r="AB91" s="5">
        <v>2.6117500000000002</v>
      </c>
      <c r="AC91" s="5">
        <v>0.35824700000000004</v>
      </c>
      <c r="AD91" s="5"/>
      <c r="AE91" s="5">
        <v>0.63061599999999995</v>
      </c>
      <c r="AF91" s="5">
        <v>0.64643300000000004</v>
      </c>
      <c r="AG91" s="5">
        <v>0.40512400000000004</v>
      </c>
      <c r="AH91" s="5">
        <v>4.8508750000000003</v>
      </c>
      <c r="AI91" s="5">
        <v>0.26567000000000002</v>
      </c>
      <c r="AJ91" s="5">
        <v>0.57748600000000005</v>
      </c>
      <c r="AK91" s="5">
        <v>1.545531</v>
      </c>
      <c r="AL91" s="5">
        <v>3.5850930000000001</v>
      </c>
      <c r="AM91" s="5">
        <v>1.90602</v>
      </c>
      <c r="AN91" s="5">
        <v>2.6861750000000004</v>
      </c>
      <c r="AO91" s="5">
        <v>30.589565999999998</v>
      </c>
      <c r="AP91" s="5">
        <v>14.363174000000001</v>
      </c>
      <c r="AQ91" s="5">
        <v>9.4744580000000003</v>
      </c>
      <c r="AR91" s="5">
        <v>5.4237679999999999</v>
      </c>
      <c r="AS91" s="5">
        <v>2.9832680000000003</v>
      </c>
      <c r="AT91" s="5">
        <v>4.8153509999999997</v>
      </c>
      <c r="AU91" s="5">
        <v>9.4578539999999993</v>
      </c>
      <c r="AV91" s="5">
        <v>21.278703</v>
      </c>
      <c r="AW91" s="5">
        <v>35.536943000000001</v>
      </c>
      <c r="AX91" s="5">
        <v>24.715830000000004</v>
      </c>
      <c r="AY91" s="5"/>
      <c r="AZ91" s="5"/>
      <c r="BA91" s="5"/>
      <c r="BB91" s="5"/>
      <c r="BC91" s="5"/>
    </row>
    <row r="92" spans="1:55" x14ac:dyDescent="0.2">
      <c r="A92" t="s">
        <v>257</v>
      </c>
      <c r="B92" t="s">
        <v>258</v>
      </c>
      <c r="C92" t="s">
        <v>259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>
        <v>5.1250000000000002E-3</v>
      </c>
      <c r="AQ92" s="5">
        <v>7.0000000000000007E-2</v>
      </c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</row>
    <row r="93" spans="1:55" x14ac:dyDescent="0.2">
      <c r="A93" t="s">
        <v>260</v>
      </c>
      <c r="B93" t="s">
        <v>261</v>
      </c>
      <c r="C93" t="s">
        <v>262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>
        <v>0.02</v>
      </c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</row>
    <row r="94" spans="1:55" x14ac:dyDescent="0.2">
      <c r="A94" t="s">
        <v>263</v>
      </c>
      <c r="B94" t="s">
        <v>264</v>
      </c>
      <c r="C94" t="s">
        <v>265</v>
      </c>
      <c r="D94" s="5"/>
      <c r="E94" s="5"/>
      <c r="F94" s="5"/>
      <c r="G94" s="5"/>
      <c r="H94" s="5"/>
      <c r="I94" s="5"/>
      <c r="J94" s="5"/>
      <c r="K94" s="5"/>
      <c r="L94" s="5">
        <v>4.5113E-2</v>
      </c>
      <c r="M94" s="5">
        <v>0.53881200000000007</v>
      </c>
      <c r="N94" s="5"/>
      <c r="O94" s="5"/>
      <c r="P94" s="5"/>
      <c r="Q94" s="5">
        <v>1.40025</v>
      </c>
      <c r="R94" s="5">
        <v>2.0325690000000001</v>
      </c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>
        <v>2.2500000000000003E-3</v>
      </c>
      <c r="AP94" s="5"/>
      <c r="AQ94" s="5">
        <v>6.4400000000000004E-4</v>
      </c>
      <c r="AR94" s="5">
        <v>6.9999999999999999E-6</v>
      </c>
      <c r="AS94" s="5">
        <v>5.9000000000000004E-5</v>
      </c>
      <c r="AT94" s="5">
        <v>1.5629999999999999E-3</v>
      </c>
      <c r="AU94" s="5">
        <v>7.1400000000000005E-3</v>
      </c>
      <c r="AV94" s="5">
        <v>17.239083000000001</v>
      </c>
      <c r="AW94" s="5">
        <v>4.2000000000000004E-5</v>
      </c>
      <c r="AX94" s="5">
        <v>5.8550000000000008E-3</v>
      </c>
      <c r="AY94" s="5"/>
      <c r="AZ94" s="5"/>
      <c r="BA94" s="5"/>
      <c r="BB94" s="5"/>
      <c r="BC94" s="5"/>
    </row>
    <row r="95" spans="1:55" x14ac:dyDescent="0.2">
      <c r="A95" t="s">
        <v>266</v>
      </c>
      <c r="B95" t="s">
        <v>267</v>
      </c>
      <c r="C95" t="s">
        <v>268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>
        <v>0.90700000000000003</v>
      </c>
      <c r="O95" s="5"/>
      <c r="P95" s="5"/>
      <c r="Q95" s="5">
        <v>1.633</v>
      </c>
      <c r="R95" s="5">
        <v>70.849000000000004</v>
      </c>
      <c r="S95" s="5">
        <v>89.882888000000008</v>
      </c>
      <c r="T95" s="5">
        <v>61.329500000000003</v>
      </c>
      <c r="U95" s="5">
        <v>16506.999808</v>
      </c>
      <c r="V95" s="5"/>
      <c r="W95" s="5">
        <v>16.66</v>
      </c>
      <c r="X95" s="5"/>
      <c r="Y95" s="5"/>
      <c r="Z95" s="5"/>
      <c r="AA95" s="5"/>
      <c r="AB95" s="5"/>
      <c r="AC95" s="5"/>
      <c r="AD95" s="5">
        <v>3.0000000000000001E-6</v>
      </c>
      <c r="AE95" s="5"/>
      <c r="AF95" s="5"/>
      <c r="AG95" s="5"/>
      <c r="AH95" s="5"/>
      <c r="AI95" s="5"/>
      <c r="AJ95" s="5"/>
      <c r="AK95" s="5">
        <v>0</v>
      </c>
      <c r="AL95" s="5">
        <v>6.7100000000000005E-4</v>
      </c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</row>
    <row r="96" spans="1:55" x14ac:dyDescent="0.2">
      <c r="A96" t="s">
        <v>269</v>
      </c>
      <c r="B96" t="s">
        <v>270</v>
      </c>
      <c r="C96" t="s">
        <v>271</v>
      </c>
      <c r="D96" s="5"/>
      <c r="E96" s="5">
        <v>22.767320000000002</v>
      </c>
      <c r="F96" s="5">
        <v>22.33794</v>
      </c>
      <c r="G96" s="5">
        <v>32.259154000000002</v>
      </c>
      <c r="H96" s="5">
        <v>27.124490000000002</v>
      </c>
      <c r="I96" s="5">
        <v>29.367542</v>
      </c>
      <c r="J96" s="5">
        <v>28.23096</v>
      </c>
      <c r="K96" s="5">
        <v>14.314854000000002</v>
      </c>
      <c r="L96" s="5">
        <v>6.6141250000000005</v>
      </c>
      <c r="M96" s="5">
        <v>18.531062000000002</v>
      </c>
      <c r="N96" s="5">
        <v>50.455568</v>
      </c>
      <c r="O96" s="5">
        <v>70.863280000000003</v>
      </c>
      <c r="P96" s="5">
        <v>29.558204000000003</v>
      </c>
      <c r="Q96" s="5">
        <v>101.24272000000001</v>
      </c>
      <c r="R96" s="5">
        <v>38.648472000000005</v>
      </c>
      <c r="S96" s="5">
        <v>2.2787800000000002</v>
      </c>
      <c r="T96" s="5">
        <v>5.0594210000000004</v>
      </c>
      <c r="U96" s="5"/>
      <c r="V96" s="5">
        <v>12.568991</v>
      </c>
      <c r="W96" s="5">
        <v>42.225775999999996</v>
      </c>
      <c r="X96" s="5">
        <v>12.298546</v>
      </c>
      <c r="Y96" s="5"/>
      <c r="Z96" s="5"/>
      <c r="AA96" s="5">
        <v>2.7202380000000002</v>
      </c>
      <c r="AB96" s="5">
        <v>26.113236000000001</v>
      </c>
      <c r="AC96" s="5">
        <v>49.426768000000003</v>
      </c>
      <c r="AD96" s="5">
        <v>109.026928</v>
      </c>
      <c r="AE96" s="5">
        <v>190.92216000000002</v>
      </c>
      <c r="AF96" s="5">
        <v>85.713248000000007</v>
      </c>
      <c r="AG96" s="5">
        <v>1118.9470719999999</v>
      </c>
      <c r="AH96" s="5">
        <v>32.823824000000002</v>
      </c>
      <c r="AI96" s="5">
        <v>0.82505799999999996</v>
      </c>
      <c r="AJ96" s="5">
        <v>91.200624000000005</v>
      </c>
      <c r="AK96" s="5">
        <v>3.909494</v>
      </c>
      <c r="AL96" s="5">
        <v>15.270126000000001</v>
      </c>
      <c r="AM96" s="5">
        <v>2.3187500000000001</v>
      </c>
      <c r="AN96" s="5">
        <v>13.782639000000001</v>
      </c>
      <c r="AO96" s="5">
        <v>5.4718749999999998</v>
      </c>
      <c r="AP96" s="5">
        <v>1.573574</v>
      </c>
      <c r="AQ96" s="5">
        <v>1.840554</v>
      </c>
      <c r="AR96" s="5">
        <v>11.660770000000001</v>
      </c>
      <c r="AS96" s="5">
        <v>25.248187000000001</v>
      </c>
      <c r="AT96" s="5">
        <v>20.030953</v>
      </c>
      <c r="AU96" s="5">
        <v>52.874398999999997</v>
      </c>
      <c r="AV96" s="5">
        <v>47.269461000000007</v>
      </c>
      <c r="AW96" s="5">
        <v>42.440353000000002</v>
      </c>
      <c r="AX96" s="5"/>
      <c r="AY96" s="5"/>
      <c r="AZ96" s="5"/>
      <c r="BA96" s="5"/>
      <c r="BB96" s="5"/>
      <c r="BC96" s="5"/>
    </row>
    <row r="97" spans="1:55" x14ac:dyDescent="0.2">
      <c r="A97" t="s">
        <v>272</v>
      </c>
      <c r="B97" t="s">
        <v>273</v>
      </c>
      <c r="C97" t="s">
        <v>274</v>
      </c>
      <c r="D97" s="5">
        <v>44.248164000000003</v>
      </c>
      <c r="E97" s="5">
        <v>30.173056000000003</v>
      </c>
      <c r="F97" s="5">
        <v>23.4695</v>
      </c>
      <c r="G97" s="5">
        <v>22.570018000000001</v>
      </c>
      <c r="H97" s="5">
        <v>95.558127999999996</v>
      </c>
      <c r="I97" s="5">
        <v>88.242479000000003</v>
      </c>
      <c r="J97" s="5">
        <v>53.700027999999996</v>
      </c>
      <c r="K97" s="5">
        <v>62.390072000000004</v>
      </c>
      <c r="L97" s="5">
        <v>16.442258000000002</v>
      </c>
      <c r="M97" s="5">
        <v>3.9194979999999999</v>
      </c>
      <c r="N97" s="5">
        <v>8.3980879999999996</v>
      </c>
      <c r="O97" s="5">
        <v>21.726116000000001</v>
      </c>
      <c r="P97" s="5">
        <v>22.054508000000002</v>
      </c>
      <c r="Q97" s="5">
        <v>2.815569</v>
      </c>
      <c r="R97" s="5">
        <v>3.4622910000000005</v>
      </c>
      <c r="S97" s="5">
        <v>1.855982</v>
      </c>
      <c r="T97" s="5">
        <v>4.0840000000000005</v>
      </c>
      <c r="U97" s="5">
        <v>7.6240000000000006</v>
      </c>
      <c r="V97" s="5">
        <v>22.318000000000001</v>
      </c>
      <c r="W97" s="5">
        <v>24.292999999999999</v>
      </c>
      <c r="X97" s="5">
        <v>73.846000000000004</v>
      </c>
      <c r="Y97" s="5">
        <v>318.459</v>
      </c>
      <c r="Z97" s="5">
        <v>726.88400000000001</v>
      </c>
      <c r="AA97" s="5">
        <v>738.87599999999998</v>
      </c>
      <c r="AB97" s="5">
        <v>901.68700000000001</v>
      </c>
      <c r="AC97" s="5">
        <v>1064.2249999999999</v>
      </c>
      <c r="AD97" s="5">
        <v>967.06000000000006</v>
      </c>
      <c r="AE97" s="5">
        <v>922.01</v>
      </c>
      <c r="AF97" s="5">
        <v>503.69600000000003</v>
      </c>
      <c r="AG97" s="5">
        <v>350.82800000000003</v>
      </c>
      <c r="AH97" s="5">
        <v>509.46500000000003</v>
      </c>
      <c r="AI97" s="5">
        <v>906.81100000000004</v>
      </c>
      <c r="AJ97" s="5">
        <v>1166.1120000000001</v>
      </c>
      <c r="AK97" s="5">
        <v>742.81799999999998</v>
      </c>
      <c r="AL97" s="5">
        <v>384.40800000000002</v>
      </c>
      <c r="AM97" s="5">
        <v>130.31900000000002</v>
      </c>
      <c r="AN97" s="5">
        <v>230.23000000000002</v>
      </c>
      <c r="AO97" s="5">
        <v>428.25799999999998</v>
      </c>
      <c r="AP97" s="5">
        <v>282.32400000000001</v>
      </c>
      <c r="AQ97" s="5">
        <v>274.84000000000003</v>
      </c>
      <c r="AR97" s="5">
        <v>145.21</v>
      </c>
      <c r="AS97" s="5">
        <v>264.55799999999999</v>
      </c>
      <c r="AT97" s="5">
        <v>228.828</v>
      </c>
      <c r="AU97" s="5">
        <v>439.20900800000004</v>
      </c>
      <c r="AV97" s="5">
        <v>375.645984</v>
      </c>
      <c r="AW97" s="5">
        <v>223.423</v>
      </c>
      <c r="AX97" s="5">
        <v>188.96899999999999</v>
      </c>
      <c r="AY97" s="5"/>
      <c r="AZ97" s="5"/>
      <c r="BA97" s="5"/>
      <c r="BB97" s="5"/>
      <c r="BC97" s="5"/>
    </row>
    <row r="98" spans="1:55" x14ac:dyDescent="0.2">
      <c r="A98" t="s">
        <v>275</v>
      </c>
      <c r="B98" t="s">
        <v>276</v>
      </c>
      <c r="C98" t="s">
        <v>277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>
        <v>9.4730230000000013</v>
      </c>
      <c r="AI98" s="5">
        <v>138.12937599999998</v>
      </c>
      <c r="AJ98" s="5">
        <v>134.29035200000001</v>
      </c>
      <c r="AK98" s="5">
        <v>59.678484000000005</v>
      </c>
      <c r="AL98" s="5">
        <v>132.29132000000001</v>
      </c>
      <c r="AM98" s="5">
        <v>143.88632000000001</v>
      </c>
      <c r="AN98" s="5">
        <v>357.35712000000001</v>
      </c>
      <c r="AO98" s="5">
        <v>447.51649900000001</v>
      </c>
      <c r="AP98" s="5">
        <v>607.72198400000002</v>
      </c>
      <c r="AQ98" s="5">
        <v>493.28076799999997</v>
      </c>
      <c r="AR98" s="5">
        <v>559.17331200000001</v>
      </c>
      <c r="AS98" s="5">
        <v>483.26440000000002</v>
      </c>
      <c r="AT98" s="5">
        <v>323.72000000000003</v>
      </c>
      <c r="AU98" s="5">
        <v>320.16290000000004</v>
      </c>
      <c r="AV98" s="5">
        <v>257.08</v>
      </c>
      <c r="AW98" s="5">
        <v>181.7235</v>
      </c>
      <c r="AX98" s="5">
        <v>354.97250000000003</v>
      </c>
      <c r="AY98" s="5"/>
      <c r="AZ98" s="5"/>
      <c r="BA98" s="5"/>
      <c r="BB98" s="5"/>
      <c r="BC98" s="5"/>
    </row>
    <row r="99" spans="1:55" x14ac:dyDescent="0.2">
      <c r="A99" t="s">
        <v>278</v>
      </c>
      <c r="B99" t="s">
        <v>279</v>
      </c>
      <c r="C99" t="s">
        <v>280</v>
      </c>
      <c r="D99" s="5"/>
      <c r="E99" s="5">
        <v>8.4043510000000001</v>
      </c>
      <c r="F99" s="5"/>
      <c r="G99" s="5"/>
      <c r="H99" s="5"/>
      <c r="I99" s="5"/>
      <c r="J99" s="5"/>
      <c r="K99" s="5">
        <v>10.682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>
        <v>1.9900000000000001E-4</v>
      </c>
      <c r="AE99" s="5">
        <v>6.4800000000000003E-4</v>
      </c>
      <c r="AF99" s="5"/>
      <c r="AG99" s="5">
        <v>2E-3</v>
      </c>
      <c r="AH99" s="5"/>
      <c r="AI99" s="5"/>
      <c r="AJ99" s="5">
        <v>0.835812</v>
      </c>
      <c r="AK99" s="5">
        <v>9.9000000000000005E-2</v>
      </c>
      <c r="AL99" s="5">
        <v>7.1870000000000007E-3</v>
      </c>
      <c r="AM99" s="5"/>
      <c r="AN99" s="5">
        <v>3.4213E-2</v>
      </c>
      <c r="AO99" s="5">
        <v>1.01E-4</v>
      </c>
      <c r="AP99" s="5">
        <v>3.0000000000000001E-5</v>
      </c>
      <c r="AQ99" s="5"/>
      <c r="AR99" s="5">
        <v>2.032E-3</v>
      </c>
      <c r="AS99" s="5">
        <v>3.1360000000000003E-3</v>
      </c>
      <c r="AT99" s="5">
        <v>0.86102200000000007</v>
      </c>
      <c r="AU99" s="5">
        <v>8.3318000000000003E-2</v>
      </c>
      <c r="AV99" s="5">
        <v>4.5520000000000005E-2</v>
      </c>
      <c r="AW99" s="5">
        <v>0.60699999999999998</v>
      </c>
      <c r="AX99" s="5">
        <v>1.55E-4</v>
      </c>
      <c r="AY99" s="5"/>
      <c r="AZ99" s="5"/>
      <c r="BA99" s="5"/>
      <c r="BB99" s="5"/>
      <c r="BC99" s="5"/>
    </row>
    <row r="100" spans="1:55" x14ac:dyDescent="0.2">
      <c r="A100" t="s">
        <v>281</v>
      </c>
      <c r="B100" t="s">
        <v>282</v>
      </c>
      <c r="C100" t="s">
        <v>283</v>
      </c>
      <c r="D100" s="5">
        <v>41.198</v>
      </c>
      <c r="E100" s="5">
        <v>55.722000000000001</v>
      </c>
      <c r="F100" s="5">
        <v>38.905000000000001</v>
      </c>
      <c r="G100" s="5">
        <v>35.124000000000002</v>
      </c>
      <c r="H100" s="5">
        <v>21.439</v>
      </c>
      <c r="I100" s="5">
        <v>31.821999999999999</v>
      </c>
      <c r="J100" s="5">
        <v>172.436992</v>
      </c>
      <c r="K100" s="5">
        <v>157.626</v>
      </c>
      <c r="L100" s="5">
        <v>153.42400000000001</v>
      </c>
      <c r="M100" s="5">
        <v>176.184</v>
      </c>
      <c r="N100" s="5">
        <v>247.40700800000002</v>
      </c>
      <c r="O100" s="5">
        <v>261.28000000000003</v>
      </c>
      <c r="P100" s="5">
        <v>198.02</v>
      </c>
      <c r="Q100" s="5">
        <v>338.05500800000004</v>
      </c>
      <c r="R100" s="5">
        <v>625.17497600000002</v>
      </c>
      <c r="S100" s="5">
        <v>446.95801599999999</v>
      </c>
      <c r="T100" s="5">
        <v>48.307000000000002</v>
      </c>
      <c r="U100" s="5">
        <v>54.998000000000005</v>
      </c>
      <c r="V100" s="5">
        <v>32.413000000000004</v>
      </c>
      <c r="W100" s="5">
        <v>1.151</v>
      </c>
      <c r="X100" s="5">
        <v>5.6520000000000001</v>
      </c>
      <c r="Y100" s="5">
        <v>10.043000000000001</v>
      </c>
      <c r="Z100" s="5">
        <v>28.201000000000001</v>
      </c>
      <c r="AA100" s="5">
        <v>47.758000000000003</v>
      </c>
      <c r="AB100" s="5">
        <v>29.483992000000004</v>
      </c>
      <c r="AC100" s="5">
        <v>1.149</v>
      </c>
      <c r="AD100" s="5">
        <v>36.904000000000003</v>
      </c>
      <c r="AE100" s="5">
        <v>124.45100000000001</v>
      </c>
      <c r="AF100" s="5">
        <v>183.352</v>
      </c>
      <c r="AG100" s="5">
        <v>199.80300800000001</v>
      </c>
      <c r="AH100" s="5">
        <v>731.428</v>
      </c>
      <c r="AI100" s="5">
        <v>1759.5079680000001</v>
      </c>
      <c r="AJ100" s="5">
        <v>1762.2510080000002</v>
      </c>
      <c r="AK100" s="5">
        <v>943.40102400000001</v>
      </c>
      <c r="AL100" s="5">
        <v>1153.5121780000002</v>
      </c>
      <c r="AM100" s="5">
        <v>1788.207744</v>
      </c>
      <c r="AN100" s="5">
        <v>1011.1607680000001</v>
      </c>
      <c r="AO100" s="5">
        <v>2178.5894270000003</v>
      </c>
      <c r="AP100" s="5">
        <v>3243.9283660000001</v>
      </c>
      <c r="AQ100" s="5">
        <v>2972.633057</v>
      </c>
      <c r="AR100" s="5">
        <v>3967.578696</v>
      </c>
      <c r="AS100" s="5">
        <v>6909.487067</v>
      </c>
      <c r="AT100" s="5">
        <v>5819.1445720000002</v>
      </c>
      <c r="AU100" s="5">
        <v>6862.5647530000006</v>
      </c>
      <c r="AV100" s="5">
        <v>5279.7829220000003</v>
      </c>
      <c r="AW100" s="5">
        <v>3776.0789160000004</v>
      </c>
      <c r="AX100" s="5">
        <v>2926.6720720000003</v>
      </c>
      <c r="AY100" s="5"/>
      <c r="AZ100" s="5"/>
      <c r="BA100" s="5"/>
      <c r="BB100" s="5"/>
      <c r="BC100" s="5"/>
    </row>
    <row r="101" spans="1:55" x14ac:dyDescent="0.2">
      <c r="A101" t="s">
        <v>284</v>
      </c>
      <c r="B101" t="s">
        <v>285</v>
      </c>
      <c r="C101" t="s">
        <v>286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>
        <v>36.700000000000003</v>
      </c>
      <c r="U101" s="5">
        <v>488.217376</v>
      </c>
      <c r="V101" s="5">
        <v>495.20326400000005</v>
      </c>
      <c r="W101" s="5">
        <v>453.96089599999999</v>
      </c>
      <c r="X101" s="5">
        <v>206.73384000000001</v>
      </c>
      <c r="Y101" s="5">
        <v>198.35</v>
      </c>
      <c r="Z101" s="5">
        <v>389.80044800000002</v>
      </c>
      <c r="AA101" s="5">
        <v>870.93113600000004</v>
      </c>
      <c r="AB101" s="5">
        <v>1699.810432</v>
      </c>
      <c r="AC101" s="5">
        <v>2354.7578880000001</v>
      </c>
      <c r="AD101" s="5">
        <v>3066.2138880000002</v>
      </c>
      <c r="AE101" s="5">
        <v>4256.48128</v>
      </c>
      <c r="AF101" s="5">
        <v>2564.4628480000001</v>
      </c>
      <c r="AG101" s="5">
        <v>1033.7227519999999</v>
      </c>
      <c r="AH101" s="5">
        <v>2525.3332480000004</v>
      </c>
      <c r="AI101" s="5">
        <v>1498.8709120000001</v>
      </c>
      <c r="AJ101" s="5">
        <v>604.92748800000004</v>
      </c>
      <c r="AK101" s="5">
        <v>152.98416</v>
      </c>
      <c r="AL101" s="5">
        <v>347.65014400000001</v>
      </c>
      <c r="AM101" s="5">
        <v>763.22720000000004</v>
      </c>
      <c r="AN101" s="5">
        <v>3787.2327680000003</v>
      </c>
      <c r="AO101" s="5">
        <v>7349.9591720000008</v>
      </c>
      <c r="AP101" s="5">
        <v>7411.7461110000004</v>
      </c>
      <c r="AQ101" s="5">
        <v>8032.7756799999997</v>
      </c>
      <c r="AR101" s="5">
        <v>5707.5505279999998</v>
      </c>
      <c r="AS101" s="5">
        <v>4207.2496369999999</v>
      </c>
      <c r="AT101" s="5">
        <v>4557.610729</v>
      </c>
      <c r="AU101" s="5">
        <v>4285.4530020000002</v>
      </c>
      <c r="AV101" s="5">
        <v>7319.8013150000006</v>
      </c>
      <c r="AW101" s="5">
        <v>6403.4584079999995</v>
      </c>
      <c r="AX101" s="5">
        <v>4253.1085389999998</v>
      </c>
      <c r="AY101" s="5"/>
      <c r="AZ101" s="5"/>
      <c r="BA101" s="5"/>
      <c r="BB101" s="5"/>
      <c r="BC101" s="5"/>
    </row>
    <row r="102" spans="1:55" x14ac:dyDescent="0.2">
      <c r="A102" t="s">
        <v>287</v>
      </c>
      <c r="B102" t="s">
        <v>288</v>
      </c>
      <c r="C102" t="s">
        <v>289</v>
      </c>
      <c r="D102" s="5"/>
      <c r="E102" s="5">
        <v>20.165108</v>
      </c>
      <c r="F102" s="5">
        <v>125.14130400000001</v>
      </c>
      <c r="G102" s="5">
        <v>109.693448</v>
      </c>
      <c r="H102" s="5">
        <v>114.942592</v>
      </c>
      <c r="I102" s="5">
        <v>59.238232000000004</v>
      </c>
      <c r="J102" s="5">
        <v>42.902500000000003</v>
      </c>
      <c r="K102" s="5">
        <v>34.351500000000001</v>
      </c>
      <c r="L102" s="5">
        <v>96.990752000000015</v>
      </c>
      <c r="M102" s="5">
        <v>35.872500000000002</v>
      </c>
      <c r="N102" s="5">
        <v>24.103999999999999</v>
      </c>
      <c r="O102" s="5">
        <v>6.5</v>
      </c>
      <c r="P102" s="5">
        <v>2.093</v>
      </c>
      <c r="Q102" s="5">
        <v>1.169125</v>
      </c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>
        <v>137.37570199999999</v>
      </c>
      <c r="AN102" s="5">
        <v>552.82572900000002</v>
      </c>
      <c r="AO102" s="5">
        <v>1890.7141650000001</v>
      </c>
      <c r="AP102" s="5">
        <v>2184.1109740000002</v>
      </c>
      <c r="AQ102" s="5">
        <v>2800.4576529999999</v>
      </c>
      <c r="AR102" s="5">
        <v>1259.4997639999999</v>
      </c>
      <c r="AS102" s="5">
        <v>850.12463300000002</v>
      </c>
      <c r="AT102" s="5">
        <v>1035.9288250000002</v>
      </c>
      <c r="AU102" s="5">
        <v>1642.1073119999999</v>
      </c>
      <c r="AV102" s="5">
        <v>572.49556000000007</v>
      </c>
      <c r="AW102" s="5"/>
      <c r="AX102" s="5"/>
      <c r="AY102" s="5"/>
      <c r="AZ102" s="5"/>
      <c r="BA102" s="5"/>
      <c r="BB102" s="5"/>
      <c r="BC102" s="5"/>
    </row>
    <row r="103" spans="1:55" x14ac:dyDescent="0.2">
      <c r="A103" t="s">
        <v>290</v>
      </c>
      <c r="B103" t="s">
        <v>291</v>
      </c>
      <c r="C103" t="s">
        <v>292</v>
      </c>
      <c r="D103" s="5"/>
      <c r="E103" s="5">
        <v>289.38099200000005</v>
      </c>
      <c r="F103" s="5"/>
      <c r="G103" s="5"/>
      <c r="H103" s="5"/>
      <c r="I103" s="5"/>
      <c r="J103" s="5"/>
      <c r="K103" s="5"/>
      <c r="L103" s="5"/>
      <c r="M103" s="5"/>
      <c r="N103" s="5">
        <v>369.90100000000001</v>
      </c>
      <c r="O103" s="5">
        <v>506.18700000000001</v>
      </c>
      <c r="P103" s="5">
        <v>190.36500000000001</v>
      </c>
      <c r="Q103" s="5">
        <v>100.27</v>
      </c>
      <c r="R103" s="5">
        <v>2.774</v>
      </c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</row>
    <row r="104" spans="1:55" x14ac:dyDescent="0.2">
      <c r="A104" t="s">
        <v>293</v>
      </c>
      <c r="B104" t="s">
        <v>294</v>
      </c>
      <c r="C104" t="s">
        <v>295</v>
      </c>
      <c r="D104" s="5"/>
      <c r="E104" s="5">
        <v>189.61568</v>
      </c>
      <c r="F104" s="5">
        <v>251.130256</v>
      </c>
      <c r="G104" s="5">
        <v>337.17318399999999</v>
      </c>
      <c r="H104" s="5">
        <v>287.339136</v>
      </c>
      <c r="I104" s="5">
        <v>357.96051199999999</v>
      </c>
      <c r="J104" s="5">
        <v>291.68675200000001</v>
      </c>
      <c r="K104" s="5">
        <v>101.99687200000001</v>
      </c>
      <c r="L104" s="5">
        <v>37.363095999999999</v>
      </c>
      <c r="M104" s="5">
        <v>99.011752000000016</v>
      </c>
      <c r="N104" s="5">
        <v>117.87568800000001</v>
      </c>
      <c r="O104" s="5">
        <v>168.544816</v>
      </c>
      <c r="P104" s="5">
        <v>156.95600000000002</v>
      </c>
      <c r="Q104" s="5">
        <v>117.187</v>
      </c>
      <c r="R104" s="5">
        <v>113.59017600000001</v>
      </c>
      <c r="S104" s="5">
        <v>92.467456000000013</v>
      </c>
      <c r="T104" s="5">
        <v>104.90022400000001</v>
      </c>
      <c r="U104" s="5">
        <v>133.64944</v>
      </c>
      <c r="V104" s="5">
        <v>93.640343999999999</v>
      </c>
      <c r="W104" s="5">
        <v>130.825928</v>
      </c>
      <c r="X104" s="5">
        <v>168.87148800000003</v>
      </c>
      <c r="Y104" s="5">
        <v>90.668520000000001</v>
      </c>
      <c r="Z104" s="5">
        <v>82.414328000000012</v>
      </c>
      <c r="AA104" s="5">
        <v>259.315248</v>
      </c>
      <c r="AB104" s="5">
        <v>254.89812800000001</v>
      </c>
      <c r="AC104" s="5">
        <v>270.873088</v>
      </c>
      <c r="AD104" s="5">
        <v>491.04342400000002</v>
      </c>
      <c r="AE104" s="5">
        <v>517.73891200000003</v>
      </c>
      <c r="AF104" s="5">
        <v>346.70764800000001</v>
      </c>
      <c r="AG104" s="5">
        <v>286.19318400000003</v>
      </c>
      <c r="AH104" s="5">
        <v>282.34083199999998</v>
      </c>
      <c r="AI104" s="5">
        <v>252.77780800000002</v>
      </c>
      <c r="AJ104" s="5">
        <v>260.21680000000003</v>
      </c>
      <c r="AK104" s="5">
        <v>234.497728</v>
      </c>
      <c r="AL104" s="5">
        <v>265.52686399999999</v>
      </c>
      <c r="AM104" s="5">
        <v>250.314672</v>
      </c>
      <c r="AN104" s="5">
        <v>185.29684800000001</v>
      </c>
      <c r="AO104" s="5">
        <v>197.49849600000002</v>
      </c>
      <c r="AP104" s="5">
        <v>185.90957299999999</v>
      </c>
      <c r="AQ104" s="5">
        <v>226.85214800000003</v>
      </c>
      <c r="AR104" s="5">
        <v>354.69641999999999</v>
      </c>
      <c r="AS104" s="5">
        <v>442.53993099999997</v>
      </c>
      <c r="AT104" s="5">
        <v>1134.318395</v>
      </c>
      <c r="AU104" s="5">
        <v>942.66485</v>
      </c>
      <c r="AV104" s="5">
        <v>965.67391900000007</v>
      </c>
      <c r="AW104" s="5">
        <v>1139.5660760000001</v>
      </c>
      <c r="AX104" s="5">
        <v>1145.6979240000001</v>
      </c>
      <c r="AY104" s="5"/>
      <c r="AZ104" s="5"/>
      <c r="BA104" s="5"/>
      <c r="BB104" s="5"/>
      <c r="BC104" s="5"/>
    </row>
    <row r="105" spans="1:55" x14ac:dyDescent="0.2">
      <c r="A105" t="s">
        <v>296</v>
      </c>
      <c r="B105" t="s">
        <v>297</v>
      </c>
      <c r="C105" t="s">
        <v>298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/>
      <c r="N105" s="5">
        <v>0</v>
      </c>
      <c r="O105" s="5"/>
      <c r="P105" s="5">
        <v>0</v>
      </c>
      <c r="Q105" s="5"/>
      <c r="R105" s="5">
        <v>0</v>
      </c>
      <c r="S105" s="5">
        <v>0</v>
      </c>
      <c r="T105" s="5">
        <v>0</v>
      </c>
      <c r="U105" s="5"/>
      <c r="V105" s="5">
        <v>0.25385099999999999</v>
      </c>
      <c r="W105" s="5">
        <v>0</v>
      </c>
      <c r="X105" s="5">
        <v>0.24244499999999999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 s="5">
        <v>0</v>
      </c>
      <c r="AF105" s="5">
        <v>0</v>
      </c>
      <c r="AG105" s="5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5">
        <v>0</v>
      </c>
      <c r="AN105" s="5">
        <v>0</v>
      </c>
      <c r="AO105" s="5">
        <v>0</v>
      </c>
      <c r="AP105" s="5">
        <v>0</v>
      </c>
      <c r="AQ105" s="5">
        <v>0</v>
      </c>
      <c r="AR105" s="5">
        <v>0</v>
      </c>
      <c r="AS105" s="5">
        <v>0</v>
      </c>
      <c r="AT105" s="5">
        <v>438.92585200000002</v>
      </c>
      <c r="AU105" s="5">
        <v>506.13368099999997</v>
      </c>
      <c r="AV105" s="5">
        <v>727.754728</v>
      </c>
      <c r="AW105" s="5">
        <v>368.70977400000004</v>
      </c>
      <c r="AX105" s="5">
        <v>506.17003299999999</v>
      </c>
      <c r="AY105" s="5"/>
      <c r="AZ105" s="5"/>
      <c r="BA105" s="5"/>
      <c r="BB105" s="5"/>
      <c r="BC105" s="5"/>
    </row>
    <row r="106" spans="1:55" x14ac:dyDescent="0.2">
      <c r="A106" t="s">
        <v>299</v>
      </c>
      <c r="B106" t="s">
        <v>300</v>
      </c>
      <c r="C106" t="s">
        <v>301</v>
      </c>
      <c r="D106" s="5">
        <v>135.14246400000002</v>
      </c>
      <c r="E106" s="5">
        <v>149.79590400000001</v>
      </c>
      <c r="F106" s="5">
        <v>174.640096</v>
      </c>
      <c r="G106" s="5">
        <v>567.22444799999994</v>
      </c>
      <c r="H106" s="5">
        <v>465.48432000000003</v>
      </c>
      <c r="I106" s="5">
        <v>413.54486400000002</v>
      </c>
      <c r="J106" s="5">
        <v>280.749504</v>
      </c>
      <c r="K106" s="5">
        <v>159.15214399999999</v>
      </c>
      <c r="L106" s="5">
        <v>130.30099200000001</v>
      </c>
      <c r="M106" s="5">
        <v>303.83977600000003</v>
      </c>
      <c r="N106" s="5">
        <v>1087.2056319999999</v>
      </c>
      <c r="O106" s="5">
        <v>962.49350400000014</v>
      </c>
      <c r="P106" s="5">
        <v>690.85427200000004</v>
      </c>
      <c r="Q106" s="5">
        <v>743.71635200000014</v>
      </c>
      <c r="R106" s="5">
        <v>799.47552000000007</v>
      </c>
      <c r="S106" s="5">
        <v>702.50720000000013</v>
      </c>
      <c r="T106" s="5">
        <v>1585.3845760000002</v>
      </c>
      <c r="U106" s="5">
        <v>1694.8270080000002</v>
      </c>
      <c r="V106" s="5">
        <v>821.08614399999999</v>
      </c>
      <c r="W106" s="5">
        <v>623.04499199999998</v>
      </c>
      <c r="X106" s="5">
        <v>552.270848</v>
      </c>
      <c r="Y106" s="5">
        <v>589.34809600000006</v>
      </c>
      <c r="Z106" s="5">
        <v>521.97228800000005</v>
      </c>
      <c r="AA106" s="5">
        <v>383.62988800000005</v>
      </c>
      <c r="AB106" s="5">
        <v>275.13984000000005</v>
      </c>
      <c r="AC106" s="5">
        <v>375.00134400000002</v>
      </c>
      <c r="AD106" s="5">
        <v>358.73465600000003</v>
      </c>
      <c r="AE106" s="5">
        <v>358.49689599999999</v>
      </c>
      <c r="AF106" s="5">
        <v>340.96064000000001</v>
      </c>
      <c r="AG106" s="5">
        <v>0</v>
      </c>
      <c r="AH106" s="5">
        <v>254.73619200000002</v>
      </c>
      <c r="AI106" s="5">
        <v>254.97624000000002</v>
      </c>
      <c r="AJ106" s="5">
        <v>677.73433599999998</v>
      </c>
      <c r="AK106" s="5">
        <v>1322.6800640000001</v>
      </c>
      <c r="AL106" s="5">
        <v>1653.3187840000001</v>
      </c>
      <c r="AM106" s="5">
        <v>1720.6552320000001</v>
      </c>
      <c r="AN106" s="5">
        <v>2651.8574080000003</v>
      </c>
      <c r="AO106" s="5">
        <v>2350.728517</v>
      </c>
      <c r="AP106" s="5">
        <v>2393.9806230000004</v>
      </c>
      <c r="AQ106" s="5">
        <v>2345.9649629999999</v>
      </c>
      <c r="AR106" s="5">
        <v>2204.2898310000005</v>
      </c>
      <c r="AS106" s="5">
        <v>2061.3246410000002</v>
      </c>
      <c r="AT106" s="5">
        <v>2055.3034670000002</v>
      </c>
      <c r="AU106" s="5">
        <v>2561.2885240000001</v>
      </c>
      <c r="AV106" s="5">
        <v>2819.6912980000002</v>
      </c>
      <c r="AW106" s="5">
        <v>2844.3930610000002</v>
      </c>
      <c r="AX106" s="5">
        <v>2623.3853080000004</v>
      </c>
      <c r="AY106" s="5"/>
      <c r="AZ106" s="5"/>
      <c r="BA106" s="5"/>
      <c r="BB106" s="5"/>
      <c r="BC106" s="5"/>
    </row>
    <row r="107" spans="1:55" x14ac:dyDescent="0.2">
      <c r="A107" t="s">
        <v>302</v>
      </c>
      <c r="B107" t="s">
        <v>303</v>
      </c>
      <c r="C107" t="s">
        <v>304</v>
      </c>
      <c r="D107" s="5">
        <v>21.880492000000004</v>
      </c>
      <c r="E107" s="5">
        <v>38.052464000000001</v>
      </c>
      <c r="F107" s="5"/>
      <c r="G107" s="5"/>
      <c r="H107" s="5"/>
      <c r="I107" s="5"/>
      <c r="J107" s="5"/>
      <c r="K107" s="5"/>
      <c r="L107" s="5"/>
      <c r="M107" s="5"/>
      <c r="N107" s="5">
        <v>2.4554400000000003</v>
      </c>
      <c r="O107" s="5">
        <v>2.9684990000000004</v>
      </c>
      <c r="P107" s="5">
        <v>0.61914400000000003</v>
      </c>
      <c r="Q107" s="5">
        <v>2.52E-4</v>
      </c>
      <c r="R107" s="5"/>
      <c r="S107" s="5">
        <v>7.3529999999999998</v>
      </c>
      <c r="T107" s="5">
        <v>0.53900000000000003</v>
      </c>
      <c r="U107" s="5">
        <v>1.6120000000000001</v>
      </c>
      <c r="V107" s="5"/>
      <c r="W107" s="5"/>
      <c r="X107" s="5">
        <v>2E-3</v>
      </c>
      <c r="Y107" s="5">
        <v>0.50562499999999999</v>
      </c>
      <c r="Z107" s="5"/>
      <c r="AA107" s="5">
        <v>3.0209999999999999</v>
      </c>
      <c r="AB107" s="5">
        <v>4.2480000000000002</v>
      </c>
      <c r="AC107" s="5">
        <v>11.232000000000001</v>
      </c>
      <c r="AD107" s="5">
        <v>9.3239999999999998</v>
      </c>
      <c r="AE107" s="5">
        <v>0</v>
      </c>
      <c r="AF107" s="5">
        <v>0</v>
      </c>
      <c r="AG107" s="5">
        <v>20.277214000000001</v>
      </c>
      <c r="AH107" s="5">
        <v>35.324506</v>
      </c>
      <c r="AI107" s="5">
        <v>13.864062000000001</v>
      </c>
      <c r="AJ107" s="5">
        <v>12.299992</v>
      </c>
      <c r="AK107" s="5">
        <v>20.280016</v>
      </c>
      <c r="AL107" s="5">
        <v>8.7788780000000006</v>
      </c>
      <c r="AM107" s="5">
        <v>16.013976</v>
      </c>
      <c r="AN107" s="5">
        <v>14.707928000000001</v>
      </c>
      <c r="AO107" s="5">
        <v>0.227159</v>
      </c>
      <c r="AP107" s="5"/>
      <c r="AQ107" s="5">
        <v>8.7738750000000003</v>
      </c>
      <c r="AR107" s="5">
        <v>3</v>
      </c>
      <c r="AS107" s="5">
        <v>12.648505000000002</v>
      </c>
      <c r="AT107" s="5"/>
      <c r="AU107" s="5">
        <v>1.1E-5</v>
      </c>
      <c r="AV107" s="5"/>
      <c r="AW107" s="5">
        <v>5.0000000000000002E-5</v>
      </c>
      <c r="AX107" s="5">
        <v>14.775069999999999</v>
      </c>
      <c r="AY107" s="5"/>
      <c r="AZ107" s="5"/>
      <c r="BA107" s="5"/>
      <c r="BB107" s="5"/>
      <c r="BC107" s="5"/>
    </row>
    <row r="108" spans="1:55" x14ac:dyDescent="0.2">
      <c r="A108" t="s">
        <v>305</v>
      </c>
      <c r="B108" t="s">
        <v>306</v>
      </c>
      <c r="C108" t="s">
        <v>307</v>
      </c>
      <c r="D108" s="5">
        <v>1834.1429760000001</v>
      </c>
      <c r="E108" s="5">
        <v>2010.6460160000001</v>
      </c>
      <c r="F108" s="5">
        <v>1781.485952</v>
      </c>
      <c r="G108" s="5">
        <v>1600.809344</v>
      </c>
      <c r="H108" s="5">
        <v>1619.3099520000001</v>
      </c>
      <c r="I108" s="5">
        <v>2076.1680000000001</v>
      </c>
      <c r="J108" s="5">
        <v>1908.137882</v>
      </c>
      <c r="K108" s="5">
        <v>2143.2951039999998</v>
      </c>
      <c r="L108" s="5">
        <v>2112.0280320000002</v>
      </c>
      <c r="M108" s="5">
        <v>2321.7221120000004</v>
      </c>
      <c r="N108" s="5">
        <v>1543.8830080000002</v>
      </c>
      <c r="O108" s="5">
        <v>0</v>
      </c>
      <c r="P108" s="5">
        <v>2301.689003</v>
      </c>
      <c r="Q108" s="5">
        <v>4098.3530000000001</v>
      </c>
      <c r="R108" s="5">
        <v>5850.1099520000007</v>
      </c>
      <c r="S108" s="5">
        <v>6683.2849920000008</v>
      </c>
      <c r="T108" s="5">
        <v>8623.7327359999999</v>
      </c>
      <c r="U108" s="5">
        <v>10813.923328000001</v>
      </c>
      <c r="V108" s="5">
        <v>8785.6609279999993</v>
      </c>
      <c r="W108" s="5">
        <v>10011.522048000001</v>
      </c>
      <c r="X108" s="5">
        <v>11349.249024000001</v>
      </c>
      <c r="Y108" s="5">
        <v>14316.573696000001</v>
      </c>
      <c r="Z108" s="5">
        <v>11482.117120000001</v>
      </c>
      <c r="AA108" s="5">
        <v>9129.8304000000007</v>
      </c>
      <c r="AB108" s="5">
        <v>5617.4714880000001</v>
      </c>
      <c r="AC108" s="5">
        <v>4336.2650000000003</v>
      </c>
      <c r="AD108" s="5">
        <v>4966.7080000000005</v>
      </c>
      <c r="AE108" s="5">
        <v>6575.5839999999998</v>
      </c>
      <c r="AF108" s="5">
        <v>6369.3609999999999</v>
      </c>
      <c r="AG108" s="5">
        <v>7383.1419999999998</v>
      </c>
      <c r="AH108" s="5">
        <v>11433.196200999999</v>
      </c>
      <c r="AI108" s="5">
        <v>13168.364054</v>
      </c>
      <c r="AJ108" s="5">
        <v>14751.582624000001</v>
      </c>
      <c r="AK108" s="5">
        <v>13815.243725</v>
      </c>
      <c r="AL108" s="5">
        <v>12686.965026000002</v>
      </c>
      <c r="AM108" s="5">
        <v>12127.642999</v>
      </c>
      <c r="AN108" s="5">
        <v>7612.6160620000001</v>
      </c>
      <c r="AO108" s="5">
        <v>7681.3907290000006</v>
      </c>
      <c r="AP108" s="5">
        <v>7637.4407499999998</v>
      </c>
      <c r="AQ108" s="5">
        <v>7576.1329370000003</v>
      </c>
      <c r="AR108" s="5">
        <v>8136.0224360000002</v>
      </c>
      <c r="AS108" s="5">
        <v>9733.8105570000007</v>
      </c>
      <c r="AT108" s="5">
        <v>10312.778269</v>
      </c>
      <c r="AU108" s="5">
        <v>10196.772698000001</v>
      </c>
      <c r="AV108" s="5">
        <v>10121.146930999999</v>
      </c>
      <c r="AW108" s="5">
        <v>9607.0349920000008</v>
      </c>
      <c r="AX108" s="5">
        <v>10920.770048</v>
      </c>
      <c r="AY108" s="5"/>
      <c r="AZ108" s="5"/>
      <c r="BA108" s="5"/>
      <c r="BB108" s="5"/>
      <c r="BC108" s="5"/>
    </row>
    <row r="109" spans="1:55" x14ac:dyDescent="0.2">
      <c r="A109" t="s">
        <v>308</v>
      </c>
      <c r="B109" t="s">
        <v>309</v>
      </c>
      <c r="C109" t="s">
        <v>310</v>
      </c>
      <c r="D109" s="5"/>
      <c r="E109" s="5"/>
      <c r="F109" s="5">
        <v>11.707745000000001</v>
      </c>
      <c r="G109" s="5">
        <v>11.222101</v>
      </c>
      <c r="H109" s="5">
        <v>8.7006980000000009</v>
      </c>
      <c r="I109" s="5">
        <v>9.2481010000000001</v>
      </c>
      <c r="J109" s="5">
        <v>64.636148000000006</v>
      </c>
      <c r="K109" s="5">
        <v>93.438504000000009</v>
      </c>
      <c r="L109" s="5">
        <v>55.746000000000002</v>
      </c>
      <c r="M109" s="5">
        <v>90.494304</v>
      </c>
      <c r="N109" s="5">
        <v>298.82137599999999</v>
      </c>
      <c r="O109" s="5">
        <v>196.304688</v>
      </c>
      <c r="P109" s="5">
        <v>209.180992</v>
      </c>
      <c r="Q109" s="5">
        <v>73.457504</v>
      </c>
      <c r="R109" s="5">
        <v>2.0892499999999998</v>
      </c>
      <c r="S109" s="5">
        <v>2.8559999999999999</v>
      </c>
      <c r="T109" s="5">
        <v>0.24318700000000001</v>
      </c>
      <c r="U109" s="5">
        <v>1.9900000000000001E-4</v>
      </c>
      <c r="V109" s="5">
        <v>7.553E-2</v>
      </c>
      <c r="W109" s="5">
        <v>0.95313900000000007</v>
      </c>
      <c r="X109" s="5">
        <v>2.7164999999999999</v>
      </c>
      <c r="Y109" s="5">
        <v>0.39856600000000003</v>
      </c>
      <c r="Z109" s="5">
        <v>178.874304</v>
      </c>
      <c r="AA109" s="5">
        <v>387.90579200000002</v>
      </c>
      <c r="AB109" s="5">
        <v>182.03251200000003</v>
      </c>
      <c r="AC109" s="5">
        <v>739.55948799999999</v>
      </c>
      <c r="AD109" s="5">
        <v>217.619888</v>
      </c>
      <c r="AE109" s="5">
        <v>444.11110400000001</v>
      </c>
      <c r="AF109" s="5">
        <v>1409.5217920000002</v>
      </c>
      <c r="AG109" s="5">
        <v>1265.412992</v>
      </c>
      <c r="AH109" s="5">
        <v>1045.3523200000002</v>
      </c>
      <c r="AI109" s="5">
        <v>823.29862400000013</v>
      </c>
      <c r="AJ109" s="5">
        <v>923.20972800000004</v>
      </c>
      <c r="AK109" s="5">
        <v>753.90758400000004</v>
      </c>
      <c r="AL109" s="5"/>
      <c r="AM109" s="5">
        <v>1028.6949119999999</v>
      </c>
      <c r="AN109" s="5">
        <v>588.03577599999994</v>
      </c>
      <c r="AO109" s="5">
        <v>676.01196800000002</v>
      </c>
      <c r="AP109" s="5">
        <v>309.452832</v>
      </c>
      <c r="AQ109" s="5">
        <v>841.91532800000004</v>
      </c>
      <c r="AR109" s="5">
        <v>906.2316800000001</v>
      </c>
      <c r="AS109" s="5">
        <v>934.39897600000006</v>
      </c>
      <c r="AT109" s="5">
        <v>572.93244000000004</v>
      </c>
      <c r="AU109" s="5">
        <v>244.47707800000001</v>
      </c>
      <c r="AV109" s="5">
        <v>77.988029999999995</v>
      </c>
      <c r="AW109" s="5">
        <v>81.912140000000008</v>
      </c>
      <c r="AX109" s="5">
        <v>379.20663000000002</v>
      </c>
      <c r="AY109" s="5"/>
      <c r="AZ109" s="5"/>
      <c r="BA109" s="5"/>
      <c r="BB109" s="5"/>
      <c r="BC109" s="5"/>
    </row>
    <row r="110" spans="1:55" x14ac:dyDescent="0.2">
      <c r="A110" t="s">
        <v>311</v>
      </c>
      <c r="B110" t="s">
        <v>312</v>
      </c>
      <c r="C110" t="s">
        <v>313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>
        <v>269.14737500000001</v>
      </c>
      <c r="AL110" s="5">
        <v>229.290187</v>
      </c>
      <c r="AM110" s="5">
        <v>47.509987000000002</v>
      </c>
      <c r="AN110" s="5">
        <v>104.117</v>
      </c>
      <c r="AO110" s="5">
        <v>10.259</v>
      </c>
      <c r="AP110" s="5">
        <v>24.874587999999999</v>
      </c>
      <c r="AQ110" s="5">
        <v>47.636400000000002</v>
      </c>
      <c r="AR110" s="5">
        <v>78.842037000000005</v>
      </c>
      <c r="AS110" s="5">
        <v>14.938499999999999</v>
      </c>
      <c r="AT110" s="5">
        <v>3.4020800000000002</v>
      </c>
      <c r="AU110" s="5">
        <v>4.3526540000000002</v>
      </c>
      <c r="AV110" s="5">
        <v>1.0668689999999998</v>
      </c>
      <c r="AW110" s="5">
        <v>1.315698</v>
      </c>
      <c r="AX110" s="5">
        <v>131.19033300000001</v>
      </c>
      <c r="AY110" s="5"/>
      <c r="AZ110" s="5"/>
      <c r="BA110" s="5"/>
      <c r="BB110" s="5"/>
      <c r="BC110" s="5"/>
    </row>
    <row r="111" spans="1:55" x14ac:dyDescent="0.2">
      <c r="A111" t="s">
        <v>314</v>
      </c>
      <c r="B111" t="s">
        <v>315</v>
      </c>
      <c r="C111" t="s">
        <v>316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>
        <v>628.72998400000006</v>
      </c>
      <c r="S111" s="5">
        <v>662.17638399999998</v>
      </c>
      <c r="T111" s="5">
        <v>610.13311999999996</v>
      </c>
      <c r="U111" s="5">
        <v>526.72064</v>
      </c>
      <c r="V111" s="5">
        <v>530.52912000000003</v>
      </c>
      <c r="W111" s="5">
        <v>661.05593599999997</v>
      </c>
      <c r="X111" s="5">
        <v>765.96723199999997</v>
      </c>
      <c r="Y111" s="5">
        <v>739.24294400000008</v>
      </c>
      <c r="Z111" s="5">
        <v>644.85395200000005</v>
      </c>
      <c r="AA111" s="5">
        <v>516.04809599999999</v>
      </c>
      <c r="AB111" s="5">
        <v>495.63776000000001</v>
      </c>
      <c r="AC111" s="5">
        <v>378.03692800000005</v>
      </c>
      <c r="AD111" s="5">
        <v>346.68435200000005</v>
      </c>
      <c r="AE111" s="5"/>
      <c r="AF111" s="5">
        <v>0</v>
      </c>
      <c r="AG111" s="5">
        <v>324.16210000000007</v>
      </c>
      <c r="AH111" s="5">
        <v>413.69584000000003</v>
      </c>
      <c r="AI111" s="5">
        <v>623.46950399999992</v>
      </c>
      <c r="AJ111" s="5">
        <v>2031.6776750000001</v>
      </c>
      <c r="AK111" s="5">
        <v>472.98128400000002</v>
      </c>
      <c r="AL111" s="5">
        <v>662.11635200000012</v>
      </c>
      <c r="AM111" s="5">
        <v>692.38694400000008</v>
      </c>
      <c r="AN111" s="5">
        <v>420.44611200000003</v>
      </c>
      <c r="AO111" s="5">
        <v>285.77226200000001</v>
      </c>
      <c r="AP111" s="5">
        <v>345.82931200000002</v>
      </c>
      <c r="AQ111" s="5">
        <v>303.71593999999999</v>
      </c>
      <c r="AR111" s="5">
        <v>136.96868799999999</v>
      </c>
      <c r="AS111" s="5">
        <v>500.44942700000001</v>
      </c>
      <c r="AT111" s="5">
        <v>479.95691500000004</v>
      </c>
      <c r="AU111" s="5">
        <v>468.69114100000002</v>
      </c>
      <c r="AV111" s="5">
        <v>571.96522200000004</v>
      </c>
      <c r="AW111" s="5">
        <v>658.21967099999995</v>
      </c>
      <c r="AX111" s="5">
        <v>782.68321500000002</v>
      </c>
      <c r="AY111" s="5"/>
      <c r="AZ111" s="5"/>
      <c r="BA111" s="5"/>
      <c r="BB111" s="5"/>
      <c r="BC111" s="5"/>
    </row>
    <row r="112" spans="1:55" x14ac:dyDescent="0.2">
      <c r="A112" t="s">
        <v>317</v>
      </c>
      <c r="B112" t="s">
        <v>318</v>
      </c>
      <c r="C112" t="s">
        <v>319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</row>
    <row r="113" spans="1:55" x14ac:dyDescent="0.2">
      <c r="A113" t="s">
        <v>724</v>
      </c>
      <c r="B113" t="s">
        <v>458</v>
      </c>
      <c r="C113" t="s">
        <v>459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</row>
    <row r="114" spans="1:55" x14ac:dyDescent="0.2">
      <c r="A114" t="s">
        <v>723</v>
      </c>
      <c r="B114" t="s">
        <v>576</v>
      </c>
      <c r="C114" t="s">
        <v>577</v>
      </c>
      <c r="D114" s="5">
        <v>0.15007000000000001</v>
      </c>
      <c r="E114" s="5">
        <v>21.723693999999998</v>
      </c>
      <c r="F114" s="5">
        <v>54.883960000000002</v>
      </c>
      <c r="G114" s="5">
        <v>24.704402000000002</v>
      </c>
      <c r="H114" s="5">
        <v>5.3147570000000011</v>
      </c>
      <c r="I114" s="5">
        <v>17.500228</v>
      </c>
      <c r="J114" s="5">
        <v>290.97020800000001</v>
      </c>
      <c r="K114" s="5">
        <v>450.86572799999999</v>
      </c>
      <c r="L114" s="5">
        <v>1007.879488</v>
      </c>
      <c r="M114" s="5">
        <v>1176.793856</v>
      </c>
      <c r="N114" s="5">
        <v>1531.1863040000001</v>
      </c>
      <c r="O114" s="5">
        <v>1949.728384</v>
      </c>
      <c r="P114" s="5">
        <v>2439.3748480000004</v>
      </c>
      <c r="Q114" s="5">
        <v>3602.4289280000003</v>
      </c>
      <c r="R114" s="5">
        <v>4000.0199680000001</v>
      </c>
      <c r="S114" s="5">
        <v>2877.7848319999998</v>
      </c>
      <c r="T114" s="5">
        <v>2439.2250880000001</v>
      </c>
      <c r="U114" s="5">
        <v>4754.4514560000007</v>
      </c>
      <c r="V114" s="5">
        <v>6634.6741760000004</v>
      </c>
      <c r="W114" s="5">
        <v>6474.3080959999998</v>
      </c>
      <c r="X114" s="5">
        <v>5041.8493440000002</v>
      </c>
      <c r="Y114" s="5">
        <v>3171.2273920000002</v>
      </c>
      <c r="Z114" s="5">
        <v>2985.5946239999998</v>
      </c>
      <c r="AA114" s="5">
        <v>4400.7526399999997</v>
      </c>
      <c r="AB114" s="5">
        <v>4909.5449600000002</v>
      </c>
      <c r="AC114" s="5">
        <v>3677.4069760000002</v>
      </c>
      <c r="AD114" s="5">
        <v>3700.9671680000001</v>
      </c>
      <c r="AE114" s="5">
        <v>1739.9000320000002</v>
      </c>
      <c r="AF114" s="5">
        <v>1650.84608</v>
      </c>
      <c r="AG114" s="5">
        <v>1739.3830400000002</v>
      </c>
      <c r="AH114" s="5">
        <v>4553.6230400000004</v>
      </c>
      <c r="AI114" s="5">
        <v>4333.4456319999999</v>
      </c>
      <c r="AJ114" s="5">
        <v>3499.8149120000003</v>
      </c>
      <c r="AK114" s="5">
        <v>2332.6336000000001</v>
      </c>
      <c r="AL114" s="5">
        <v>1204.199936</v>
      </c>
      <c r="AM114" s="5">
        <v>2900.5957120000003</v>
      </c>
      <c r="AN114" s="5">
        <v>5009.837794</v>
      </c>
      <c r="AO114" s="5">
        <v>4859.4298880000006</v>
      </c>
      <c r="AP114" s="5">
        <v>4735.0320600000005</v>
      </c>
      <c r="AQ114" s="5">
        <v>3447.5080890000004</v>
      </c>
      <c r="AR114" s="5">
        <v>3121.9528370000003</v>
      </c>
      <c r="AS114" s="5">
        <v>4121.8381570000001</v>
      </c>
      <c r="AT114" s="5">
        <v>5977.2930080000006</v>
      </c>
      <c r="AU114" s="5">
        <v>6169.6000379999996</v>
      </c>
      <c r="AV114" s="5">
        <v>6340.7542050000002</v>
      </c>
      <c r="AW114" s="5">
        <v>6471.9078720000007</v>
      </c>
      <c r="AX114" s="5"/>
      <c r="AY114" s="5"/>
      <c r="AZ114" s="5"/>
      <c r="BA114" s="5"/>
      <c r="BB114" s="5"/>
      <c r="BC114" s="5"/>
    </row>
    <row r="115" spans="1:55" x14ac:dyDescent="0.2">
      <c r="A115" t="s">
        <v>718</v>
      </c>
      <c r="B115" t="s">
        <v>719</v>
      </c>
      <c r="C115" t="s">
        <v>720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</row>
    <row r="116" spans="1:55" x14ac:dyDescent="0.2">
      <c r="A116" t="s">
        <v>320</v>
      </c>
      <c r="B116" t="s">
        <v>321</v>
      </c>
      <c r="C116" t="s">
        <v>322</v>
      </c>
      <c r="D116" s="5"/>
      <c r="E116" s="5"/>
      <c r="F116" s="5"/>
      <c r="G116" s="5"/>
      <c r="H116" s="5"/>
      <c r="I116" s="5"/>
      <c r="J116" s="5"/>
      <c r="K116" s="5"/>
      <c r="L116" s="5">
        <v>7.997045</v>
      </c>
      <c r="M116" s="5">
        <v>18.217658</v>
      </c>
      <c r="N116" s="5">
        <v>12.350796000000001</v>
      </c>
      <c r="O116" s="5">
        <v>20.360324000000002</v>
      </c>
      <c r="P116" s="5">
        <v>1.145683</v>
      </c>
      <c r="Q116" s="5">
        <v>33.443300000000001</v>
      </c>
      <c r="R116" s="5">
        <v>166.47435200000001</v>
      </c>
      <c r="S116" s="5">
        <v>58.058292000000002</v>
      </c>
      <c r="T116" s="5">
        <v>19.584403999999999</v>
      </c>
      <c r="U116" s="5">
        <v>60.540703999999998</v>
      </c>
      <c r="V116" s="5">
        <v>278.04121600000002</v>
      </c>
      <c r="W116" s="5">
        <v>928.512384</v>
      </c>
      <c r="X116" s="5">
        <v>970.87705600000004</v>
      </c>
      <c r="Y116" s="5">
        <v>801.59532799999999</v>
      </c>
      <c r="Z116" s="5">
        <v>305.85209600000002</v>
      </c>
      <c r="AA116" s="5"/>
      <c r="AB116" s="5">
        <v>32.709468000000001</v>
      </c>
      <c r="AC116" s="5">
        <v>0.89704600000000012</v>
      </c>
      <c r="AD116" s="5">
        <v>1.002413</v>
      </c>
      <c r="AE116" s="5">
        <v>1.499576</v>
      </c>
      <c r="AF116" s="5">
        <v>0.47582400000000002</v>
      </c>
      <c r="AG116" s="5">
        <v>0.01</v>
      </c>
      <c r="AH116" s="5">
        <v>3.6000000000000004E-2</v>
      </c>
      <c r="AI116" s="5">
        <v>0.95856200000000003</v>
      </c>
      <c r="AJ116" s="5">
        <v>1.15E-2</v>
      </c>
      <c r="AK116" s="5">
        <v>1.7562000000000001E-2</v>
      </c>
      <c r="AL116" s="5">
        <v>7.9990000000000009E-3</v>
      </c>
      <c r="AM116" s="5">
        <v>1.8000000000000002E-2</v>
      </c>
      <c r="AN116" s="5">
        <v>5.0199000000000001E-2</v>
      </c>
      <c r="AO116" s="5">
        <v>2.11</v>
      </c>
      <c r="AP116" s="5"/>
      <c r="AQ116" s="5">
        <v>2.1351</v>
      </c>
      <c r="AR116" s="5">
        <v>0.14849999999999999</v>
      </c>
      <c r="AS116" s="5">
        <v>114.83810000000001</v>
      </c>
      <c r="AT116" s="5">
        <v>91.709684999999993</v>
      </c>
      <c r="AU116" s="5"/>
      <c r="AV116" s="5">
        <v>0.45281100000000002</v>
      </c>
      <c r="AW116" s="5">
        <v>0.55858700000000006</v>
      </c>
      <c r="AX116" s="5"/>
      <c r="AY116" s="5"/>
      <c r="AZ116" s="5"/>
      <c r="BA116" s="5"/>
      <c r="BB116" s="5"/>
      <c r="BC116" s="5"/>
    </row>
    <row r="117" spans="1:55" x14ac:dyDescent="0.2">
      <c r="A117" t="s">
        <v>323</v>
      </c>
      <c r="B117" t="s">
        <v>324</v>
      </c>
      <c r="C117" t="s">
        <v>325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>
        <v>82.041600000000003</v>
      </c>
      <c r="AL117" s="5">
        <v>1142.602496</v>
      </c>
      <c r="AM117" s="5"/>
      <c r="AN117" s="5">
        <v>371.56925000000001</v>
      </c>
      <c r="AO117" s="5">
        <v>4.1549370000000003</v>
      </c>
      <c r="AP117" s="5">
        <v>89.448648000000006</v>
      </c>
      <c r="AQ117" s="5">
        <v>65.192210000000003</v>
      </c>
      <c r="AR117" s="5">
        <v>67.052800000000005</v>
      </c>
      <c r="AS117" s="5">
        <v>244.97344000000001</v>
      </c>
      <c r="AT117" s="5">
        <v>352.45612499999999</v>
      </c>
      <c r="AU117" s="5">
        <v>366.79089000000005</v>
      </c>
      <c r="AV117" s="5">
        <v>524.277154</v>
      </c>
      <c r="AW117" s="5">
        <v>520.94471799999997</v>
      </c>
      <c r="AX117" s="5"/>
      <c r="AY117" s="5"/>
      <c r="AZ117" s="5"/>
      <c r="BA117" s="5"/>
      <c r="BB117" s="5"/>
      <c r="BC117" s="5"/>
    </row>
    <row r="118" spans="1:55" x14ac:dyDescent="0.2">
      <c r="A118" t="s">
        <v>326</v>
      </c>
      <c r="B118" t="s">
        <v>327</v>
      </c>
      <c r="C118" t="s">
        <v>328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</row>
    <row r="119" spans="1:55" x14ac:dyDescent="0.2">
      <c r="A119" t="s">
        <v>329</v>
      </c>
      <c r="B119" t="s">
        <v>330</v>
      </c>
      <c r="C119" t="s">
        <v>331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>
        <v>88.932456000000002</v>
      </c>
      <c r="AK119" s="5">
        <v>88.707656</v>
      </c>
      <c r="AL119" s="5">
        <v>151.55841599999999</v>
      </c>
      <c r="AM119" s="5">
        <v>102.04778400000001</v>
      </c>
      <c r="AN119" s="5">
        <v>175.68044800000001</v>
      </c>
      <c r="AO119" s="5">
        <v>116.518793</v>
      </c>
      <c r="AP119" s="5">
        <v>58.608004000000001</v>
      </c>
      <c r="AQ119" s="5">
        <v>53.505456000000002</v>
      </c>
      <c r="AR119" s="5">
        <v>42.493328000000005</v>
      </c>
      <c r="AS119" s="5">
        <v>42.646068</v>
      </c>
      <c r="AT119" s="5">
        <v>26.143722</v>
      </c>
      <c r="AU119" s="5">
        <v>10.947735000000002</v>
      </c>
      <c r="AV119" s="5">
        <v>5.8636450000000009</v>
      </c>
      <c r="AW119" s="5">
        <v>83.683396999999999</v>
      </c>
      <c r="AX119" s="5">
        <v>237.78339400000002</v>
      </c>
      <c r="AY119" s="5"/>
      <c r="AZ119" s="5"/>
      <c r="BA119" s="5"/>
      <c r="BB119" s="5"/>
      <c r="BC119" s="5"/>
    </row>
    <row r="120" spans="1:55" x14ac:dyDescent="0.2">
      <c r="A120" t="s">
        <v>332</v>
      </c>
      <c r="B120" t="s">
        <v>333</v>
      </c>
      <c r="C120" t="s">
        <v>334</v>
      </c>
      <c r="D120" s="5"/>
      <c r="E120" s="5"/>
      <c r="F120" s="5"/>
      <c r="G120" s="5"/>
      <c r="H120" s="5"/>
      <c r="I120" s="5">
        <v>35.512692000000001</v>
      </c>
      <c r="J120" s="5">
        <v>66.832588000000001</v>
      </c>
      <c r="K120" s="5">
        <v>354.56918400000001</v>
      </c>
      <c r="L120" s="5">
        <v>470.64147200000002</v>
      </c>
      <c r="M120" s="5">
        <v>615.30956800000001</v>
      </c>
      <c r="N120" s="5">
        <v>454.02899200000002</v>
      </c>
      <c r="O120" s="5">
        <v>381.74367999999998</v>
      </c>
      <c r="P120" s="5"/>
      <c r="Q120" s="5"/>
      <c r="R120" s="5"/>
      <c r="S120" s="5">
        <v>279.45152000000002</v>
      </c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>
        <v>41.131620000000005</v>
      </c>
      <c r="AN120" s="5">
        <v>56.612832000000004</v>
      </c>
      <c r="AO120" s="5">
        <v>343.37219199999998</v>
      </c>
      <c r="AP120" s="5">
        <v>901.52358400000003</v>
      </c>
      <c r="AQ120" s="5">
        <v>890.54457600000001</v>
      </c>
      <c r="AR120" s="5">
        <v>1021.700224</v>
      </c>
      <c r="AS120" s="5">
        <v>1465.822848</v>
      </c>
      <c r="AT120" s="5">
        <v>1830.0130000000001</v>
      </c>
      <c r="AU120" s="5">
        <v>1651.8667050000001</v>
      </c>
      <c r="AV120" s="5">
        <v>916.06797600000004</v>
      </c>
      <c r="AW120" s="5">
        <v>903.361535</v>
      </c>
      <c r="AX120" s="5">
        <v>1256.7022910000001</v>
      </c>
      <c r="AY120" s="5"/>
      <c r="AZ120" s="5"/>
      <c r="BA120" s="5"/>
      <c r="BB120" s="5"/>
      <c r="BC120" s="5"/>
    </row>
    <row r="121" spans="1:55" x14ac:dyDescent="0.2">
      <c r="A121" t="s">
        <v>335</v>
      </c>
      <c r="B121" t="s">
        <v>336</v>
      </c>
      <c r="C121" t="s">
        <v>337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>
        <v>0</v>
      </c>
      <c r="AR121" s="5">
        <v>0</v>
      </c>
      <c r="AS121" s="5">
        <v>0.32334000000000002</v>
      </c>
      <c r="AT121" s="5">
        <v>0.25611800000000001</v>
      </c>
      <c r="AU121" s="5"/>
      <c r="AV121" s="5"/>
      <c r="AW121" s="5"/>
      <c r="AX121" s="5"/>
      <c r="AY121" s="5"/>
      <c r="AZ121" s="5"/>
      <c r="BA121" s="5"/>
      <c r="BB121" s="5"/>
      <c r="BC121" s="5"/>
    </row>
    <row r="122" spans="1:55" x14ac:dyDescent="0.2">
      <c r="A122" t="s">
        <v>338</v>
      </c>
      <c r="B122" t="s">
        <v>339</v>
      </c>
      <c r="C122" t="s">
        <v>340</v>
      </c>
      <c r="D122" s="5"/>
      <c r="E122" s="5"/>
      <c r="F122" s="5"/>
      <c r="G122" s="5"/>
      <c r="H122" s="5"/>
      <c r="I122" s="5"/>
      <c r="J122" s="5"/>
      <c r="K122" s="5"/>
      <c r="L122" s="5">
        <v>0.146511</v>
      </c>
      <c r="M122" s="5">
        <v>0.15487800000000002</v>
      </c>
      <c r="N122" s="5">
        <v>3.2670999999999999E-2</v>
      </c>
      <c r="O122" s="5">
        <v>0.26533100000000004</v>
      </c>
      <c r="P122" s="5">
        <v>0.343808</v>
      </c>
      <c r="Q122" s="5">
        <v>0.65405000000000013</v>
      </c>
      <c r="R122" s="5">
        <v>8.5000000000000006E-5</v>
      </c>
      <c r="S122" s="5"/>
      <c r="T122" s="5">
        <v>9.0000000000000019E-6</v>
      </c>
      <c r="U122" s="5">
        <v>0</v>
      </c>
      <c r="V122" s="5">
        <v>0.99</v>
      </c>
      <c r="W122" s="5">
        <v>0.315</v>
      </c>
      <c r="X122" s="5">
        <v>0.19500000000000001</v>
      </c>
      <c r="Y122" s="5">
        <v>4.0000000000000001E-3</v>
      </c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</row>
    <row r="123" spans="1:55" x14ac:dyDescent="0.2">
      <c r="A123" t="s">
        <v>341</v>
      </c>
      <c r="B123" t="s">
        <v>342</v>
      </c>
      <c r="C123" t="s">
        <v>343</v>
      </c>
      <c r="D123" s="5"/>
      <c r="E123" s="5"/>
      <c r="F123" s="5">
        <v>0.57300000000000006</v>
      </c>
      <c r="G123" s="5">
        <v>9.133200000000001E-2</v>
      </c>
      <c r="H123" s="5"/>
      <c r="I123" s="5">
        <v>0.01</v>
      </c>
      <c r="J123" s="5">
        <v>5.0000000000000001E-3</v>
      </c>
      <c r="K123" s="5"/>
      <c r="L123" s="5">
        <v>3.0000000000000001E-3</v>
      </c>
      <c r="M123" s="5">
        <v>2.6499999999999999E-2</v>
      </c>
      <c r="N123" s="5">
        <v>5.0000000000000001E-4</v>
      </c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>
        <v>0.52800000000000002</v>
      </c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</row>
    <row r="124" spans="1:55" x14ac:dyDescent="0.2">
      <c r="A124" t="s">
        <v>344</v>
      </c>
      <c r="B124" t="s">
        <v>345</v>
      </c>
      <c r="C124" t="s">
        <v>346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</row>
    <row r="125" spans="1:55" x14ac:dyDescent="0.2">
      <c r="A125" t="s">
        <v>347</v>
      </c>
      <c r="B125" t="s">
        <v>348</v>
      </c>
      <c r="C125" t="s">
        <v>349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>
        <v>0</v>
      </c>
      <c r="AI125" s="5"/>
      <c r="AJ125" s="5">
        <v>435.83577600000001</v>
      </c>
      <c r="AK125" s="5">
        <v>290.838368</v>
      </c>
      <c r="AL125" s="5">
        <v>402.39011200000004</v>
      </c>
      <c r="AM125" s="5">
        <v>453.15571199999999</v>
      </c>
      <c r="AN125" s="5">
        <v>446.60227200000003</v>
      </c>
      <c r="AO125" s="5">
        <v>412.37193000000002</v>
      </c>
      <c r="AP125" s="5">
        <v>326.88318400000003</v>
      </c>
      <c r="AQ125" s="5">
        <v>213.870574</v>
      </c>
      <c r="AR125" s="5">
        <v>224.59049200000001</v>
      </c>
      <c r="AS125" s="5">
        <v>212.79384300000001</v>
      </c>
      <c r="AT125" s="5">
        <v>247.91973500000003</v>
      </c>
      <c r="AU125" s="5">
        <v>299.79220000000004</v>
      </c>
      <c r="AV125" s="5">
        <v>246.61914000000002</v>
      </c>
      <c r="AW125" s="5">
        <v>156.10173399999999</v>
      </c>
      <c r="AX125" s="5">
        <v>206.00312</v>
      </c>
      <c r="AY125" s="5"/>
      <c r="AZ125" s="5"/>
      <c r="BA125" s="5"/>
      <c r="BB125" s="5"/>
      <c r="BC125" s="5"/>
    </row>
    <row r="126" spans="1:55" x14ac:dyDescent="0.2">
      <c r="A126" t="s">
        <v>350</v>
      </c>
      <c r="B126" t="s">
        <v>351</v>
      </c>
      <c r="C126" t="s">
        <v>352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>
        <v>878.13429700000006</v>
      </c>
      <c r="AP126" s="5">
        <v>815.25139200000001</v>
      </c>
      <c r="AQ126" s="5">
        <v>750.37971200000004</v>
      </c>
      <c r="AR126" s="5">
        <v>724.22239999999999</v>
      </c>
      <c r="AS126" s="5">
        <v>557.49084700000003</v>
      </c>
      <c r="AT126" s="5">
        <v>699.386392</v>
      </c>
      <c r="AU126" s="5">
        <v>414.786585</v>
      </c>
      <c r="AV126" s="5">
        <v>440.71624600000001</v>
      </c>
      <c r="AW126" s="5">
        <v>310.00352299999997</v>
      </c>
      <c r="AX126" s="5">
        <v>555.31099600000005</v>
      </c>
      <c r="AY126" s="5"/>
      <c r="AZ126" s="5"/>
      <c r="BA126" s="5"/>
      <c r="BB126" s="5"/>
      <c r="BC126" s="5"/>
    </row>
    <row r="127" spans="1:55" x14ac:dyDescent="0.2">
      <c r="A127" t="s">
        <v>353</v>
      </c>
      <c r="B127" t="s">
        <v>354</v>
      </c>
      <c r="C127" t="s">
        <v>355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>
        <v>0.97362500000000007</v>
      </c>
      <c r="W127" s="5">
        <v>2.1558120000000001</v>
      </c>
      <c r="X127" s="5">
        <v>0.38</v>
      </c>
      <c r="Y127" s="5">
        <v>21.658332000000001</v>
      </c>
      <c r="Z127" s="5">
        <v>182.71262400000001</v>
      </c>
      <c r="AA127" s="5">
        <v>271.47036800000001</v>
      </c>
      <c r="AB127" s="5">
        <v>285.88953600000002</v>
      </c>
      <c r="AC127" s="5">
        <v>455.11910399999999</v>
      </c>
      <c r="AD127" s="5">
        <v>451.44595199999998</v>
      </c>
      <c r="AE127" s="5">
        <v>357.73945600000002</v>
      </c>
      <c r="AF127" s="5">
        <v>313.15884799999998</v>
      </c>
      <c r="AG127" s="5">
        <v>328.79964799999999</v>
      </c>
      <c r="AH127" s="5">
        <v>379.56188800000007</v>
      </c>
      <c r="AI127" s="5">
        <v>331.18112000000002</v>
      </c>
      <c r="AJ127" s="5">
        <v>269.34800000000001</v>
      </c>
      <c r="AK127" s="5">
        <v>306.40006400000004</v>
      </c>
      <c r="AL127" s="5">
        <v>403.6</v>
      </c>
      <c r="AM127" s="5">
        <v>337.00073600000002</v>
      </c>
      <c r="AN127" s="5">
        <v>0</v>
      </c>
      <c r="AO127" s="5">
        <v>329.33478400000001</v>
      </c>
      <c r="AP127" s="5">
        <v>246.73112</v>
      </c>
      <c r="AQ127" s="5">
        <v>225.31500800000001</v>
      </c>
      <c r="AR127" s="5">
        <v>77.957791999999998</v>
      </c>
      <c r="AS127" s="5">
        <v>89.101911999999999</v>
      </c>
      <c r="AT127" s="5">
        <v>12.296687</v>
      </c>
      <c r="AU127" s="5">
        <v>7.8611149999999999</v>
      </c>
      <c r="AV127" s="5">
        <v>6.5399999999999998E-3</v>
      </c>
      <c r="AW127" s="5">
        <v>10.411142</v>
      </c>
      <c r="AX127" s="5">
        <v>7.5863E-2</v>
      </c>
      <c r="AY127" s="5"/>
      <c r="AZ127" s="5"/>
      <c r="BA127" s="5"/>
      <c r="BB127" s="5"/>
      <c r="BC127" s="5"/>
    </row>
    <row r="128" spans="1:55" x14ac:dyDescent="0.2">
      <c r="A128" t="s">
        <v>356</v>
      </c>
      <c r="B128" t="s">
        <v>357</v>
      </c>
      <c r="C128" t="s">
        <v>358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>
        <v>0.17124500000000001</v>
      </c>
      <c r="AK128" s="5">
        <v>1.4126030000000001</v>
      </c>
      <c r="AL128" s="5">
        <v>2.0408980000000003</v>
      </c>
      <c r="AM128" s="5">
        <v>183.85019200000002</v>
      </c>
      <c r="AN128" s="5">
        <v>19.341736000000001</v>
      </c>
      <c r="AO128" s="5">
        <v>93.181312000000005</v>
      </c>
      <c r="AP128" s="5">
        <v>273.10124800000006</v>
      </c>
      <c r="AQ128" s="5">
        <v>368.614328</v>
      </c>
      <c r="AR128" s="5">
        <v>295.29608000000002</v>
      </c>
      <c r="AS128" s="5">
        <v>194.16154</v>
      </c>
      <c r="AT128" s="5">
        <v>205.92882</v>
      </c>
      <c r="AU128" s="5">
        <v>337.31627900000001</v>
      </c>
      <c r="AV128" s="5">
        <v>372.25342999999998</v>
      </c>
      <c r="AW128" s="5">
        <v>399.341452</v>
      </c>
      <c r="AX128" s="5"/>
      <c r="AY128" s="5"/>
      <c r="AZ128" s="5"/>
      <c r="BA128" s="5"/>
      <c r="BB128" s="5"/>
      <c r="BC128" s="5"/>
    </row>
    <row r="129" spans="1:55" x14ac:dyDescent="0.2">
      <c r="A129" t="s">
        <v>359</v>
      </c>
      <c r="B129" t="s">
        <v>360</v>
      </c>
      <c r="C129" t="s">
        <v>361</v>
      </c>
      <c r="D129" s="5">
        <v>7.7520000000000002E-3</v>
      </c>
      <c r="E129" s="5">
        <v>4.2490000000000002E-3</v>
      </c>
      <c r="F129" s="5">
        <v>2.9039999999999999E-3</v>
      </c>
      <c r="G129" s="5">
        <v>9.0737000000000012E-2</v>
      </c>
      <c r="H129" s="5">
        <v>1.6160000000000001E-2</v>
      </c>
      <c r="I129" s="5">
        <v>1.4891999999999999E-2</v>
      </c>
      <c r="J129" s="5">
        <v>3.2440000000000004E-3</v>
      </c>
      <c r="K129" s="5">
        <v>5.764E-3</v>
      </c>
      <c r="L129" s="5">
        <v>5.2690000000000002E-3</v>
      </c>
      <c r="M129" s="5">
        <v>0.11573700000000001</v>
      </c>
      <c r="N129" s="5">
        <v>0.13280700000000001</v>
      </c>
      <c r="O129" s="5">
        <v>3.0000000000000001E-3</v>
      </c>
      <c r="P129" s="5">
        <v>2.0460000000000005E-3</v>
      </c>
      <c r="Q129" s="5"/>
      <c r="R129" s="5"/>
      <c r="S129" s="5">
        <v>1.5E-3</v>
      </c>
      <c r="T129" s="5">
        <v>4.0200000000000001E-4</v>
      </c>
      <c r="U129" s="5">
        <v>0.18596299999999999</v>
      </c>
      <c r="V129" s="5">
        <v>5.3000000000000001E-5</v>
      </c>
      <c r="W129" s="5">
        <v>9.7E-5</v>
      </c>
      <c r="X129" s="5">
        <v>1.9269000000000001E-2</v>
      </c>
      <c r="Y129" s="5">
        <v>4.4518999999999996E-2</v>
      </c>
      <c r="Z129" s="5"/>
      <c r="AA129" s="5">
        <v>1.325E-2</v>
      </c>
      <c r="AB129" s="5"/>
      <c r="AC129" s="5"/>
      <c r="AD129" s="5"/>
      <c r="AE129" s="5"/>
      <c r="AF129" s="5">
        <v>0.14200000000000002</v>
      </c>
      <c r="AG129" s="5">
        <v>1.4799999999999999E-4</v>
      </c>
      <c r="AH129" s="5">
        <v>5.1199999999999998E-4</v>
      </c>
      <c r="AI129" s="5"/>
      <c r="AJ129" s="5"/>
      <c r="AK129" s="5">
        <v>0.103229</v>
      </c>
      <c r="AL129" s="5">
        <v>0.1</v>
      </c>
      <c r="AM129" s="5"/>
      <c r="AN129" s="5">
        <v>5.1000000000000006E-5</v>
      </c>
      <c r="AO129" s="5">
        <v>0.5</v>
      </c>
      <c r="AP129" s="5"/>
      <c r="AQ129" s="5">
        <v>1.9000000000000001E-5</v>
      </c>
      <c r="AR129" s="5"/>
      <c r="AS129" s="5">
        <v>8.7000000000000014E-5</v>
      </c>
      <c r="AT129" s="5">
        <v>2.0000000000000001E-4</v>
      </c>
      <c r="AU129" s="5">
        <v>1.0615999999999999</v>
      </c>
      <c r="AV129" s="5">
        <v>2.2400000000000003E-2</v>
      </c>
      <c r="AW129" s="5">
        <v>5.0000000000000001E-3</v>
      </c>
      <c r="AX129" s="5"/>
      <c r="AY129" s="5"/>
      <c r="AZ129" s="5"/>
      <c r="BA129" s="5"/>
      <c r="BB129" s="5"/>
      <c r="BC129" s="5"/>
    </row>
    <row r="130" spans="1:55" x14ac:dyDescent="0.2">
      <c r="A130" t="s">
        <v>362</v>
      </c>
      <c r="B130" t="s">
        <v>363</v>
      </c>
      <c r="C130" t="s">
        <v>364</v>
      </c>
      <c r="D130" s="5"/>
      <c r="E130" s="5"/>
      <c r="F130" s="5"/>
      <c r="G130" s="5"/>
      <c r="H130" s="5">
        <v>3.3275540000000001</v>
      </c>
      <c r="I130" s="5">
        <v>2.0674960000000002</v>
      </c>
      <c r="J130" s="5">
        <v>6.005566</v>
      </c>
      <c r="K130" s="5"/>
      <c r="L130" s="5">
        <v>4.5620000000000001E-3</v>
      </c>
      <c r="M130" s="5">
        <v>2.5402000000000001E-2</v>
      </c>
      <c r="N130" s="5">
        <v>2.9031000000000001E-2</v>
      </c>
      <c r="O130" s="5">
        <v>1.3625E-2</v>
      </c>
      <c r="P130" s="5"/>
      <c r="Q130" s="5">
        <v>1.7238E-2</v>
      </c>
      <c r="R130" s="5"/>
      <c r="S130" s="5"/>
      <c r="T130" s="5"/>
      <c r="U130" s="5"/>
      <c r="V130" s="5">
        <v>5.7000000000000002E-2</v>
      </c>
      <c r="W130" s="5"/>
      <c r="X130" s="5"/>
      <c r="Y130" s="5">
        <v>3.3430000000000001E-3</v>
      </c>
      <c r="Z130" s="5">
        <v>2.1999999999999999E-2</v>
      </c>
      <c r="AA130" s="5">
        <v>3.1E-2</v>
      </c>
      <c r="AB130" s="5">
        <v>0.443</v>
      </c>
      <c r="AC130" s="5">
        <v>0.34017599999999998</v>
      </c>
      <c r="AD130" s="5">
        <v>0.1</v>
      </c>
      <c r="AE130" s="5"/>
      <c r="AF130" s="5">
        <v>2.2900000000000001E-4</v>
      </c>
      <c r="AG130" s="5">
        <v>1.34E-4</v>
      </c>
      <c r="AH130" s="5"/>
      <c r="AI130" s="5"/>
      <c r="AJ130" s="5">
        <v>8.6780000000000017E-3</v>
      </c>
      <c r="AK130" s="5">
        <v>2.4417000000000001E-2</v>
      </c>
      <c r="AL130" s="5">
        <v>1.8820000000000002E-3</v>
      </c>
      <c r="AM130" s="5">
        <v>0.93700000000000006</v>
      </c>
      <c r="AN130" s="5">
        <v>0.874</v>
      </c>
      <c r="AO130" s="5">
        <v>2.7010000000000003E-3</v>
      </c>
      <c r="AP130" s="5">
        <v>0.5444500000000001</v>
      </c>
      <c r="AQ130" s="5">
        <v>2.8232E-2</v>
      </c>
      <c r="AR130" s="5">
        <v>1.2780000000000001E-2</v>
      </c>
      <c r="AS130" s="5">
        <v>8.0180000000000008E-3</v>
      </c>
      <c r="AT130" s="5">
        <v>0.48099999999999998</v>
      </c>
      <c r="AU130" s="5">
        <v>1E-4</v>
      </c>
      <c r="AV130" s="5">
        <v>0.15302500000000002</v>
      </c>
      <c r="AW130" s="5">
        <v>0.76075900000000007</v>
      </c>
      <c r="AX130" s="5">
        <v>5.3679649999999999</v>
      </c>
      <c r="AY130" s="5"/>
      <c r="AZ130" s="5"/>
      <c r="BA130" s="5"/>
      <c r="BB130" s="5"/>
      <c r="BC130" s="5"/>
    </row>
    <row r="131" spans="1:55" x14ac:dyDescent="0.2">
      <c r="A131" t="s">
        <v>365</v>
      </c>
      <c r="B131" t="s">
        <v>366</v>
      </c>
      <c r="C131" t="s">
        <v>367</v>
      </c>
      <c r="D131" s="5">
        <v>2.294092</v>
      </c>
      <c r="E131" s="5">
        <v>5.6651809999999996</v>
      </c>
      <c r="F131" s="5">
        <v>4.7661430000000005</v>
      </c>
      <c r="G131" s="5">
        <v>91.972392000000013</v>
      </c>
      <c r="H131" s="5">
        <v>153.30127999999999</v>
      </c>
      <c r="I131" s="5">
        <v>265.95724800000005</v>
      </c>
      <c r="J131" s="5">
        <v>236.45820800000001</v>
      </c>
      <c r="K131" s="5">
        <v>314.35737599999999</v>
      </c>
      <c r="L131" s="5">
        <v>354.16518400000001</v>
      </c>
      <c r="M131" s="5">
        <v>219.325312</v>
      </c>
      <c r="N131" s="5">
        <v>143.19142400000001</v>
      </c>
      <c r="O131" s="5">
        <v>54.569300000000005</v>
      </c>
      <c r="P131" s="5">
        <v>32.298100000000005</v>
      </c>
      <c r="Q131" s="5">
        <v>22.712522</v>
      </c>
      <c r="R131" s="5">
        <v>8.2194040000000008</v>
      </c>
      <c r="S131" s="5">
        <v>14.435748</v>
      </c>
      <c r="T131" s="5">
        <v>64.482808000000006</v>
      </c>
      <c r="U131" s="5">
        <v>74.618352000000002</v>
      </c>
      <c r="V131" s="5">
        <v>62.289887999999998</v>
      </c>
      <c r="W131" s="5">
        <v>3.9600000000000003E-4</v>
      </c>
      <c r="X131" s="5">
        <v>17.046247999999999</v>
      </c>
      <c r="Y131" s="5">
        <v>13.535195</v>
      </c>
      <c r="Z131" s="5">
        <v>218.05616000000001</v>
      </c>
      <c r="AA131" s="5">
        <v>298.78083199999998</v>
      </c>
      <c r="AB131" s="5">
        <v>551.08928000000003</v>
      </c>
      <c r="AC131" s="5">
        <v>1062.9872640000001</v>
      </c>
      <c r="AD131" s="5">
        <v>2006.3714769999999</v>
      </c>
      <c r="AE131" s="5">
        <v>2020.8117410000002</v>
      </c>
      <c r="AF131" s="5">
        <v>1493.300892</v>
      </c>
      <c r="AG131" s="5">
        <v>845.33494400000006</v>
      </c>
      <c r="AH131" s="5">
        <v>63.405575000000006</v>
      </c>
      <c r="AI131" s="5">
        <v>43.993009000000001</v>
      </c>
      <c r="AJ131" s="5">
        <v>274.24793499999998</v>
      </c>
      <c r="AK131" s="5">
        <v>56.84</v>
      </c>
      <c r="AL131" s="5">
        <v>44.168592000000004</v>
      </c>
      <c r="AM131" s="5">
        <v>22.981348000000001</v>
      </c>
      <c r="AN131" s="5">
        <v>1240.8450849999999</v>
      </c>
      <c r="AO131" s="5">
        <v>2283.827745</v>
      </c>
      <c r="AP131" s="5">
        <v>1973.8686670000002</v>
      </c>
      <c r="AQ131" s="5">
        <v>1955.1472509999999</v>
      </c>
      <c r="AR131" s="5">
        <v>2412.6970000000001</v>
      </c>
      <c r="AS131" s="5">
        <v>2264.36</v>
      </c>
      <c r="AT131" s="5">
        <v>2849.7638240000001</v>
      </c>
      <c r="AU131" s="5">
        <v>2634.7877060000001</v>
      </c>
      <c r="AV131" s="5">
        <v>3721.7070739999999</v>
      </c>
      <c r="AW131" s="5">
        <v>4347.934354</v>
      </c>
      <c r="AX131" s="5">
        <v>483645.74915100005</v>
      </c>
      <c r="AY131" s="5"/>
      <c r="AZ131" s="5"/>
      <c r="BA131" s="5"/>
      <c r="BB131" s="5"/>
      <c r="BC131" s="5"/>
    </row>
    <row r="132" spans="1:55" x14ac:dyDescent="0.2">
      <c r="A132" t="s">
        <v>368</v>
      </c>
      <c r="B132" t="s">
        <v>369</v>
      </c>
      <c r="C132" t="s">
        <v>370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>
        <v>3.0000000000000001E-5</v>
      </c>
      <c r="AU132" s="5"/>
      <c r="AV132" s="5"/>
      <c r="AW132" s="5"/>
      <c r="AX132" s="5"/>
      <c r="AY132" s="5"/>
      <c r="AZ132" s="5"/>
      <c r="BA132" s="5"/>
      <c r="BB132" s="5"/>
      <c r="BC132" s="5"/>
    </row>
    <row r="133" spans="1:55" x14ac:dyDescent="0.2">
      <c r="A133" t="s">
        <v>371</v>
      </c>
      <c r="B133" t="s">
        <v>372</v>
      </c>
      <c r="C133" t="s">
        <v>373</v>
      </c>
      <c r="D133" s="5">
        <v>1.4687000000000002E-2</v>
      </c>
      <c r="E133" s="5">
        <v>2.1898000000000001E-2</v>
      </c>
      <c r="F133" s="5"/>
      <c r="G133" s="5">
        <v>6.0999999999999999E-2</v>
      </c>
      <c r="H133" s="5">
        <v>2.35E-2</v>
      </c>
      <c r="I133" s="5">
        <v>5.875E-3</v>
      </c>
      <c r="J133" s="5">
        <v>5.0000000000000001E-3</v>
      </c>
      <c r="K133" s="5">
        <v>2.0101000000000001E-2</v>
      </c>
      <c r="L133" s="5">
        <v>2.75E-2</v>
      </c>
      <c r="M133" s="5">
        <v>2.1050000000000003E-2</v>
      </c>
      <c r="N133" s="5">
        <v>1.9900000000000001E-4</v>
      </c>
      <c r="O133" s="5"/>
      <c r="P133" s="5"/>
      <c r="Q133" s="5"/>
      <c r="R133" s="5"/>
      <c r="S133" s="5"/>
      <c r="T133" s="5">
        <v>4.0000000000000001E-3</v>
      </c>
      <c r="U133" s="5">
        <v>0.1275</v>
      </c>
      <c r="V133" s="5"/>
      <c r="W133" s="5"/>
      <c r="X133" s="5"/>
      <c r="Y133" s="5"/>
      <c r="Z133" s="5"/>
      <c r="AA133" s="5"/>
      <c r="AB133" s="5"/>
      <c r="AC133" s="6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>
        <v>8.5000000000000006E-2</v>
      </c>
      <c r="AP133" s="5"/>
      <c r="AQ133" s="5"/>
      <c r="AR133" s="5"/>
      <c r="AS133" s="5"/>
      <c r="AT133" s="5"/>
      <c r="AU133" s="5"/>
      <c r="AV133" s="5">
        <v>1.8800000000000002E-4</v>
      </c>
      <c r="AW133" s="5">
        <v>1.4410000000000001</v>
      </c>
      <c r="AX133" s="5"/>
      <c r="AY133" s="5"/>
      <c r="AZ133" s="5"/>
      <c r="BA133" s="5"/>
      <c r="BB133" s="5"/>
      <c r="BC133" s="5"/>
    </row>
    <row r="134" spans="1:55" x14ac:dyDescent="0.2">
      <c r="A134" t="s">
        <v>374</v>
      </c>
      <c r="B134" t="s">
        <v>375</v>
      </c>
      <c r="C134" t="s">
        <v>376</v>
      </c>
      <c r="D134" s="5"/>
      <c r="E134" s="5"/>
      <c r="F134" s="5"/>
      <c r="G134" s="5"/>
      <c r="H134" s="5"/>
      <c r="I134" s="5">
        <v>0</v>
      </c>
      <c r="J134" s="5"/>
      <c r="K134" s="5"/>
      <c r="L134" s="5"/>
      <c r="M134" s="5"/>
      <c r="N134" s="5">
        <v>0.30499999999999999</v>
      </c>
      <c r="O134" s="5"/>
      <c r="P134" s="5"/>
      <c r="Q134" s="5"/>
      <c r="R134" s="5">
        <v>0</v>
      </c>
      <c r="S134" s="5"/>
      <c r="T134" s="5">
        <v>0</v>
      </c>
      <c r="U134" s="5"/>
      <c r="V134" s="5">
        <v>0</v>
      </c>
      <c r="W134" s="5"/>
      <c r="X134" s="5"/>
      <c r="Y134" s="5">
        <v>5.0000000000000002E-5</v>
      </c>
      <c r="Z134" s="5"/>
      <c r="AA134" s="5"/>
      <c r="AB134" s="5"/>
      <c r="AC134" s="5">
        <v>0</v>
      </c>
      <c r="AD134" s="5">
        <v>0</v>
      </c>
      <c r="AE134" s="5">
        <v>0</v>
      </c>
      <c r="AF134" s="5"/>
      <c r="AG134" s="5"/>
      <c r="AH134" s="5"/>
      <c r="AI134" s="5"/>
      <c r="AJ134" s="5">
        <v>0.02</v>
      </c>
      <c r="AK134" s="5"/>
      <c r="AL134" s="5">
        <v>0</v>
      </c>
      <c r="AM134" s="5">
        <v>0</v>
      </c>
      <c r="AN134" s="5">
        <v>1.0999999999999999E-2</v>
      </c>
      <c r="AO134" s="5">
        <v>2.1030000000000003E-3</v>
      </c>
      <c r="AP134" s="5">
        <v>0</v>
      </c>
      <c r="AQ134" s="5">
        <v>1.2570000000000001E-3</v>
      </c>
      <c r="AR134" s="5">
        <v>0.46600000000000003</v>
      </c>
      <c r="AS134" s="5">
        <v>0</v>
      </c>
      <c r="AT134" s="5">
        <v>3.7500000000000001E-4</v>
      </c>
      <c r="AU134" s="5">
        <v>0.80064200000000008</v>
      </c>
      <c r="AV134" s="5">
        <v>6.0000000000000001E-3</v>
      </c>
      <c r="AW134" s="5"/>
      <c r="AX134" s="5"/>
      <c r="AY134" s="5"/>
      <c r="AZ134" s="5"/>
      <c r="BA134" s="5"/>
      <c r="BB134" s="5"/>
      <c r="BC134" s="5"/>
    </row>
    <row r="135" spans="1:55" x14ac:dyDescent="0.2">
      <c r="A135" t="s">
        <v>377</v>
      </c>
      <c r="B135" t="s">
        <v>378</v>
      </c>
      <c r="C135" t="s">
        <v>379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</row>
    <row r="136" spans="1:55" x14ac:dyDescent="0.2">
      <c r="A136" t="s">
        <v>380</v>
      </c>
      <c r="B136" t="s">
        <v>381</v>
      </c>
      <c r="C136" t="s">
        <v>382</v>
      </c>
      <c r="D136" s="5"/>
      <c r="E136" s="5"/>
      <c r="F136" s="5"/>
      <c r="G136" s="5"/>
      <c r="H136" s="5">
        <v>3.0000000000000001E-3</v>
      </c>
      <c r="I136" s="5">
        <v>8.0000000000000002E-3</v>
      </c>
      <c r="J136" s="5">
        <v>7.0599999999999992E-4</v>
      </c>
      <c r="K136" s="5">
        <v>9.6869999999999994E-3</v>
      </c>
      <c r="L136" s="5"/>
      <c r="M136" s="5">
        <v>1.6500000000000001</v>
      </c>
      <c r="N136" s="5">
        <v>1.03</v>
      </c>
      <c r="O136" s="5">
        <v>4.1202650000000007</v>
      </c>
      <c r="P136" s="5">
        <v>5.7320000000000002</v>
      </c>
      <c r="Q136" s="5">
        <v>5.0000000000000001E-4</v>
      </c>
      <c r="R136" s="5">
        <v>1.9025000000000001</v>
      </c>
      <c r="S136" s="5">
        <v>2.012</v>
      </c>
      <c r="T136" s="5">
        <v>0.94000000000000006</v>
      </c>
      <c r="U136" s="5">
        <v>6.278601000000001</v>
      </c>
      <c r="V136" s="5">
        <v>9.4860000000000007</v>
      </c>
      <c r="W136" s="5">
        <v>10.579000000000001</v>
      </c>
      <c r="X136" s="5">
        <v>23.676188000000003</v>
      </c>
      <c r="Y136" s="5">
        <v>26.362279999999998</v>
      </c>
      <c r="Z136" s="5">
        <v>16.164069999999999</v>
      </c>
      <c r="AA136" s="5">
        <v>19.383092000000001</v>
      </c>
      <c r="AB136" s="5">
        <v>19.556725999999998</v>
      </c>
      <c r="AC136" s="5">
        <v>10.391898000000001</v>
      </c>
      <c r="AD136" s="5">
        <v>8.3015000000000008</v>
      </c>
      <c r="AE136" s="5">
        <v>4.8877960000000007</v>
      </c>
      <c r="AF136" s="5">
        <v>3.25746</v>
      </c>
      <c r="AG136" s="5">
        <v>1.1568120000000002</v>
      </c>
      <c r="AH136" s="5">
        <v>1.8825000000000001</v>
      </c>
      <c r="AI136" s="5">
        <v>7.4999999999999997E-2</v>
      </c>
      <c r="AJ136" s="5">
        <v>7.7999999999999999E-5</v>
      </c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</row>
    <row r="137" spans="1:55" x14ac:dyDescent="0.2">
      <c r="A137" t="s">
        <v>383</v>
      </c>
      <c r="B137" t="s">
        <v>384</v>
      </c>
      <c r="C137" t="s">
        <v>385</v>
      </c>
      <c r="D137" s="5"/>
      <c r="E137" s="5"/>
      <c r="F137" s="5"/>
      <c r="G137" s="5"/>
      <c r="H137" s="5"/>
      <c r="I137" s="5"/>
      <c r="J137" s="5"/>
      <c r="K137" s="5"/>
      <c r="L137" s="5">
        <v>7.0000000000000007E-2</v>
      </c>
      <c r="M137" s="5">
        <v>2.9599999999999998E-4</v>
      </c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>
        <v>2.5000000000000001E-2</v>
      </c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>
        <v>0.18156</v>
      </c>
      <c r="AY137" s="5"/>
      <c r="AZ137" s="5"/>
      <c r="BA137" s="5"/>
      <c r="BB137" s="5"/>
      <c r="BC137" s="5"/>
    </row>
    <row r="138" spans="1:55" x14ac:dyDescent="0.2">
      <c r="A138" t="s">
        <v>386</v>
      </c>
      <c r="B138" t="s">
        <v>387</v>
      </c>
      <c r="C138" t="s">
        <v>388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>
        <v>4.7500000000000001E-2</v>
      </c>
      <c r="R138" s="5">
        <v>1.2500000000000001E-2</v>
      </c>
      <c r="S138" s="5">
        <v>2.5000000000000001E-2</v>
      </c>
      <c r="T138" s="5">
        <v>4.5000000000000005E-3</v>
      </c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>
        <v>0</v>
      </c>
      <c r="AG138" s="5">
        <v>0</v>
      </c>
      <c r="AH138" s="5">
        <v>0</v>
      </c>
      <c r="AI138" s="5">
        <v>2E-3</v>
      </c>
      <c r="AJ138" s="5">
        <v>2E-3</v>
      </c>
      <c r="AK138" s="5"/>
      <c r="AL138" s="5"/>
      <c r="AM138" s="5"/>
      <c r="AN138" s="5">
        <v>2.4000000000000001E-5</v>
      </c>
      <c r="AO138" s="5"/>
      <c r="AP138" s="5">
        <v>0.42662500000000003</v>
      </c>
      <c r="AQ138" s="5">
        <v>0.303062</v>
      </c>
      <c r="AR138" s="5">
        <v>0.17801800000000001</v>
      </c>
      <c r="AS138" s="5">
        <v>0.16375399999999998</v>
      </c>
      <c r="AT138" s="5">
        <v>5.2773069999999995</v>
      </c>
      <c r="AU138" s="5">
        <v>2.7580900000000002</v>
      </c>
      <c r="AV138" s="5">
        <v>21.887400000000003</v>
      </c>
      <c r="AW138" s="5">
        <v>33.334000000000003</v>
      </c>
      <c r="AX138" s="5">
        <v>24.703541000000001</v>
      </c>
      <c r="AY138" s="5">
        <v>5.8268280000000008</v>
      </c>
      <c r="AZ138" s="5"/>
      <c r="BA138" s="5"/>
      <c r="BB138" s="5"/>
      <c r="BC138" s="5"/>
    </row>
    <row r="139" spans="1:55" x14ac:dyDescent="0.2">
      <c r="A139" t="s">
        <v>389</v>
      </c>
      <c r="B139" t="s">
        <v>390</v>
      </c>
      <c r="C139" t="s">
        <v>391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>
        <v>4.2050000000000004E-2</v>
      </c>
      <c r="AQ139" s="5">
        <v>2.4000000000000001E-4</v>
      </c>
      <c r="AR139" s="5"/>
      <c r="AS139" s="5">
        <v>1.1E-4</v>
      </c>
      <c r="AT139" s="5">
        <v>6.5000000000000006E-3</v>
      </c>
      <c r="AU139" s="5">
        <v>3.2000000000000002E-3</v>
      </c>
      <c r="AV139" s="5"/>
      <c r="AW139" s="5">
        <v>7.0750000000000006E-3</v>
      </c>
      <c r="AX139" s="5"/>
      <c r="AY139" s="5"/>
      <c r="AZ139" s="5"/>
      <c r="BA139" s="5"/>
      <c r="BB139" s="5"/>
      <c r="BC139" s="5"/>
    </row>
    <row r="140" spans="1:55" x14ac:dyDescent="0.2">
      <c r="A140" t="s">
        <v>392</v>
      </c>
      <c r="B140" t="s">
        <v>393</v>
      </c>
      <c r="C140" t="s">
        <v>394</v>
      </c>
      <c r="D140" s="5">
        <v>13.103398000000002</v>
      </c>
      <c r="E140" s="5">
        <v>10.930479</v>
      </c>
      <c r="F140" s="5">
        <v>3.548699</v>
      </c>
      <c r="G140" s="5">
        <v>1.938653</v>
      </c>
      <c r="H140" s="5">
        <v>1.9564600000000001</v>
      </c>
      <c r="I140" s="5">
        <v>1.5626450000000001</v>
      </c>
      <c r="J140" s="5">
        <v>33.897576000000001</v>
      </c>
      <c r="K140" s="5">
        <v>55.782308000000008</v>
      </c>
      <c r="L140" s="5">
        <v>98.198687000000007</v>
      </c>
      <c r="M140" s="5">
        <v>159.01798400000001</v>
      </c>
      <c r="N140" s="5">
        <v>267.647424</v>
      </c>
      <c r="O140" s="5">
        <v>170.39984000000001</v>
      </c>
      <c r="P140" s="5">
        <v>187.67876800000002</v>
      </c>
      <c r="Q140" s="5">
        <v>218.99683200000001</v>
      </c>
      <c r="R140" s="5">
        <v>436.44240000000002</v>
      </c>
      <c r="S140" s="5">
        <v>1371.768448</v>
      </c>
      <c r="T140" s="5">
        <v>985.19372800000008</v>
      </c>
      <c r="U140" s="5">
        <v>307.02876800000001</v>
      </c>
      <c r="V140" s="5">
        <v>401.86563200000001</v>
      </c>
      <c r="W140" s="5">
        <v>168.903312</v>
      </c>
      <c r="X140" s="5">
        <v>382.01808</v>
      </c>
      <c r="Y140" s="5">
        <v>1940.6344960000001</v>
      </c>
      <c r="Z140" s="5">
        <v>3853.7661439999997</v>
      </c>
      <c r="AA140" s="5">
        <v>4613.2833279999995</v>
      </c>
      <c r="AB140" s="5">
        <v>3719.6510720000001</v>
      </c>
      <c r="AC140" s="5">
        <v>4372.8696319999999</v>
      </c>
      <c r="AD140" s="5">
        <v>4463.0384640000002</v>
      </c>
      <c r="AE140" s="5">
        <v>4367.4890240000004</v>
      </c>
      <c r="AF140" s="5">
        <v>2043.010176</v>
      </c>
      <c r="AG140" s="5">
        <v>1141.41056</v>
      </c>
      <c r="AH140" s="5">
        <v>1356.1666559999999</v>
      </c>
      <c r="AI140" s="5">
        <v>1122.1098240000001</v>
      </c>
      <c r="AJ140" s="5">
        <v>1093.257216</v>
      </c>
      <c r="AK140" s="5">
        <v>3514.097068</v>
      </c>
      <c r="AL140" s="5">
        <v>6292.4462080000003</v>
      </c>
      <c r="AM140" s="5">
        <v>5118.3969280000001</v>
      </c>
      <c r="AN140" s="5">
        <v>3369.4205440000005</v>
      </c>
      <c r="AO140" s="5">
        <v>3221.6977919999999</v>
      </c>
      <c r="AP140" s="5">
        <v>2627.0352600000001</v>
      </c>
      <c r="AQ140" s="5">
        <v>2326.6208360000001</v>
      </c>
      <c r="AR140" s="5">
        <v>1725.7585280000001</v>
      </c>
      <c r="AS140" s="5">
        <v>1187.6798640000002</v>
      </c>
      <c r="AT140" s="5">
        <v>1928.061453</v>
      </c>
      <c r="AU140" s="5">
        <v>3303.5395389999999</v>
      </c>
      <c r="AV140" s="5">
        <v>3003.312214</v>
      </c>
      <c r="AW140" s="5">
        <v>2521.3068510000003</v>
      </c>
      <c r="AX140" s="5">
        <v>2270.522504</v>
      </c>
      <c r="AY140" s="5"/>
      <c r="AZ140" s="5"/>
      <c r="BA140" s="5"/>
      <c r="BB140" s="5"/>
      <c r="BC140" s="5"/>
    </row>
    <row r="141" spans="1:55" x14ac:dyDescent="0.2">
      <c r="A141" t="s">
        <v>395</v>
      </c>
      <c r="B141" t="s">
        <v>396</v>
      </c>
      <c r="C141" t="s">
        <v>397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</row>
    <row r="142" spans="1:55" x14ac:dyDescent="0.2">
      <c r="A142" t="s">
        <v>711</v>
      </c>
      <c r="B142" t="s">
        <v>399</v>
      </c>
      <c r="C142" t="s">
        <v>400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>
        <v>3.699875</v>
      </c>
      <c r="AK142" s="5">
        <v>1.606374</v>
      </c>
      <c r="AL142" s="5">
        <v>10.895296</v>
      </c>
      <c r="AM142" s="5">
        <v>0</v>
      </c>
      <c r="AN142" s="5">
        <v>14.218</v>
      </c>
      <c r="AO142" s="5">
        <v>3.3671E-2</v>
      </c>
      <c r="AP142" s="5">
        <v>1.3655599999999999</v>
      </c>
      <c r="AQ142" s="5">
        <v>1.1830000000000001</v>
      </c>
      <c r="AR142" s="5">
        <v>0.69688000000000005</v>
      </c>
      <c r="AS142" s="5">
        <v>44.361650000000004</v>
      </c>
      <c r="AT142" s="5">
        <v>23.373705000000001</v>
      </c>
      <c r="AU142" s="5">
        <v>88.588750000000005</v>
      </c>
      <c r="AV142" s="5">
        <v>59.227650000000004</v>
      </c>
      <c r="AW142" s="5">
        <v>91.613608000000013</v>
      </c>
      <c r="AX142" s="5">
        <v>3.0540500000000002</v>
      </c>
      <c r="AY142" s="5"/>
      <c r="AZ142" s="5"/>
      <c r="BA142" s="5"/>
      <c r="BB142" s="5"/>
      <c r="BC142" s="5"/>
    </row>
    <row r="143" spans="1:55" x14ac:dyDescent="0.2">
      <c r="A143" t="s">
        <v>401</v>
      </c>
      <c r="B143" t="s">
        <v>402</v>
      </c>
      <c r="C143" t="s">
        <v>403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</row>
    <row r="144" spans="1:55" x14ac:dyDescent="0.2">
      <c r="A144" t="s">
        <v>404</v>
      </c>
      <c r="B144" t="s">
        <v>405</v>
      </c>
      <c r="C144" t="s">
        <v>406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>
        <v>0.38800000000000001</v>
      </c>
      <c r="AM144" s="5">
        <v>0.24992500000000001</v>
      </c>
      <c r="AN144" s="5">
        <v>0.109</v>
      </c>
      <c r="AO144" s="5">
        <v>3.0000000000000001E-3</v>
      </c>
      <c r="AP144" s="5">
        <v>3.5023000000000006E-2</v>
      </c>
      <c r="AQ144" s="5">
        <v>0.255</v>
      </c>
      <c r="AR144" s="5">
        <v>1.2900000000000002E-4</v>
      </c>
      <c r="AS144" s="5"/>
      <c r="AT144" s="5"/>
      <c r="AU144" s="5"/>
      <c r="AV144" s="5">
        <v>0.384015</v>
      </c>
      <c r="AW144" s="5">
        <v>3.7276010000000004</v>
      </c>
      <c r="AX144" s="5"/>
      <c r="AY144" s="5"/>
      <c r="AZ144" s="5"/>
      <c r="BA144" s="5"/>
      <c r="BB144" s="5"/>
      <c r="BC144" s="5"/>
    </row>
    <row r="145" spans="1:55" x14ac:dyDescent="0.2">
      <c r="A145" t="s">
        <v>407</v>
      </c>
      <c r="B145" t="s">
        <v>408</v>
      </c>
      <c r="C145" t="s">
        <v>409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</row>
    <row r="146" spans="1:55" x14ac:dyDescent="0.2">
      <c r="A146" t="s">
        <v>410</v>
      </c>
      <c r="B146" t="s">
        <v>411</v>
      </c>
      <c r="C146" t="s">
        <v>412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>
        <v>7.9600000000000005E-4</v>
      </c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</row>
    <row r="147" spans="1:55" x14ac:dyDescent="0.2">
      <c r="A147" t="s">
        <v>413</v>
      </c>
      <c r="B147" t="s">
        <v>414</v>
      </c>
      <c r="C147" t="s">
        <v>415</v>
      </c>
      <c r="D147" s="5">
        <v>19.280420000000003</v>
      </c>
      <c r="E147" s="5">
        <v>18.561799999999998</v>
      </c>
      <c r="F147" s="5">
        <v>26.102700000000002</v>
      </c>
      <c r="G147" s="5">
        <v>36.567999999999998</v>
      </c>
      <c r="H147" s="5">
        <v>20.036000000000001</v>
      </c>
      <c r="I147" s="5">
        <v>16.581</v>
      </c>
      <c r="J147" s="5">
        <v>9.3450000000000006</v>
      </c>
      <c r="K147" s="5"/>
      <c r="L147" s="5">
        <v>12.731705</v>
      </c>
      <c r="M147" s="5">
        <v>0.45200000000000001</v>
      </c>
      <c r="N147" s="5"/>
      <c r="O147" s="5"/>
      <c r="P147" s="5">
        <v>44.402000000000001</v>
      </c>
      <c r="Q147" s="5">
        <v>2.9</v>
      </c>
      <c r="R147" s="5"/>
      <c r="S147" s="5"/>
      <c r="T147" s="5"/>
      <c r="U147" s="5">
        <v>4.3999999999999999E-5</v>
      </c>
      <c r="V147" s="5">
        <v>1.24125</v>
      </c>
      <c r="W147" s="5">
        <v>3.9012370000000001</v>
      </c>
      <c r="X147" s="5">
        <v>37.266247999999997</v>
      </c>
      <c r="Y147" s="5">
        <v>3.9015620000000002</v>
      </c>
      <c r="Z147" s="5">
        <v>0.105</v>
      </c>
      <c r="AA147" s="5">
        <v>1.4799999999999999E-4</v>
      </c>
      <c r="AB147" s="5">
        <v>3.028</v>
      </c>
      <c r="AC147" s="5">
        <v>7.5004999999999997</v>
      </c>
      <c r="AD147" s="5">
        <v>4.1000490000000003</v>
      </c>
      <c r="AE147" s="5">
        <v>29.435706000000003</v>
      </c>
      <c r="AF147" s="5">
        <v>50.957588000000001</v>
      </c>
      <c r="AG147" s="5">
        <v>34.002887999999999</v>
      </c>
      <c r="AH147" s="5">
        <v>3.0255000000000001</v>
      </c>
      <c r="AI147" s="5">
        <v>4.1000960000000006</v>
      </c>
      <c r="AJ147" s="5">
        <v>250.61462400000002</v>
      </c>
      <c r="AK147" s="5">
        <v>450.89833600000003</v>
      </c>
      <c r="AL147" s="5">
        <v>244.02667199999999</v>
      </c>
      <c r="AM147" s="5">
        <v>255.61113600000002</v>
      </c>
      <c r="AN147" s="5">
        <v>220.65963200000002</v>
      </c>
      <c r="AO147" s="5">
        <v>311.15008</v>
      </c>
      <c r="AP147" s="5">
        <v>400.96345600000001</v>
      </c>
      <c r="AQ147" s="5">
        <v>266.62156800000002</v>
      </c>
      <c r="AR147" s="5">
        <v>312.42892599999999</v>
      </c>
      <c r="AS147" s="5">
        <v>216.65515200000002</v>
      </c>
      <c r="AT147" s="5">
        <v>155.644138</v>
      </c>
      <c r="AU147" s="5">
        <v>230.42007700000002</v>
      </c>
      <c r="AV147" s="5">
        <v>94.283642000000015</v>
      </c>
      <c r="AW147" s="5">
        <v>16.896526000000001</v>
      </c>
      <c r="AX147" s="5">
        <v>0.12918600000000002</v>
      </c>
      <c r="AY147" s="5"/>
      <c r="AZ147" s="5"/>
      <c r="BA147" s="5"/>
      <c r="BB147" s="5"/>
      <c r="BC147" s="5"/>
    </row>
    <row r="148" spans="1:55" x14ac:dyDescent="0.2">
      <c r="A148" t="s">
        <v>416</v>
      </c>
      <c r="B148" t="s">
        <v>417</v>
      </c>
      <c r="C148" t="s">
        <v>418</v>
      </c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>
        <v>11.520154000000002</v>
      </c>
      <c r="AQ148" s="5">
        <v>15.785396</v>
      </c>
      <c r="AR148" s="5">
        <v>10.716237000000001</v>
      </c>
      <c r="AS148" s="5">
        <v>0.35319900000000004</v>
      </c>
      <c r="AT148" s="5">
        <v>6.3076000000000008</v>
      </c>
      <c r="AU148" s="5">
        <v>5.2929110000000001</v>
      </c>
      <c r="AV148" s="5">
        <v>15.312281</v>
      </c>
      <c r="AW148" s="5">
        <v>86.150831000000011</v>
      </c>
      <c r="AX148" s="5">
        <v>29.891951000000002</v>
      </c>
      <c r="AY148" s="5"/>
      <c r="AZ148" s="5"/>
      <c r="BA148" s="5"/>
      <c r="BB148" s="5"/>
      <c r="BC148" s="5"/>
    </row>
    <row r="149" spans="1:55" x14ac:dyDescent="0.2">
      <c r="A149" t="s">
        <v>419</v>
      </c>
      <c r="B149" t="s">
        <v>420</v>
      </c>
      <c r="C149" t="s">
        <v>421</v>
      </c>
      <c r="D149" s="5">
        <v>0</v>
      </c>
      <c r="E149" s="5">
        <v>5.7924600000000002</v>
      </c>
      <c r="F149" s="5">
        <v>4.0620000000000005E-3</v>
      </c>
      <c r="G149" s="5"/>
      <c r="H149" s="5"/>
      <c r="I149" s="5"/>
      <c r="J149" s="5"/>
      <c r="K149" s="5">
        <v>0</v>
      </c>
      <c r="L149" s="5"/>
      <c r="M149" s="5"/>
      <c r="N149" s="5"/>
      <c r="O149" s="5">
        <v>0</v>
      </c>
      <c r="P149" s="5">
        <v>4.999968</v>
      </c>
      <c r="Q149" s="5">
        <v>0.49987500000000001</v>
      </c>
      <c r="R149" s="5">
        <v>22.395710000000001</v>
      </c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>
        <v>0.78562500000000002</v>
      </c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</row>
    <row r="150" spans="1:55" x14ac:dyDescent="0.2">
      <c r="A150" t="s">
        <v>422</v>
      </c>
      <c r="B150" t="s">
        <v>423</v>
      </c>
      <c r="C150" t="s">
        <v>424</v>
      </c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>
        <v>2.607834</v>
      </c>
      <c r="AQ150" s="5">
        <v>5.0240380000000009</v>
      </c>
      <c r="AR150" s="5">
        <v>18.38279</v>
      </c>
      <c r="AS150" s="5">
        <v>6.9090309999999997</v>
      </c>
      <c r="AT150" s="5">
        <v>56.841732000000007</v>
      </c>
      <c r="AU150" s="5">
        <v>27.834764</v>
      </c>
      <c r="AV150" s="5">
        <v>8.7347710000000003</v>
      </c>
      <c r="AW150" s="5">
        <v>22.812272</v>
      </c>
      <c r="AX150" s="5">
        <v>11.288581000000001</v>
      </c>
      <c r="AY150" s="5"/>
      <c r="AZ150" s="5"/>
      <c r="BA150" s="5"/>
      <c r="BB150" s="5"/>
      <c r="BC150" s="5"/>
    </row>
    <row r="151" spans="1:55" x14ac:dyDescent="0.2">
      <c r="A151" t="s">
        <v>425</v>
      </c>
      <c r="B151" t="s">
        <v>426</v>
      </c>
      <c r="C151" t="s">
        <v>427</v>
      </c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</row>
    <row r="152" spans="1:55" x14ac:dyDescent="0.2">
      <c r="A152" t="s">
        <v>428</v>
      </c>
      <c r="B152" t="s">
        <v>429</v>
      </c>
      <c r="C152" t="s">
        <v>430</v>
      </c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>
        <v>0</v>
      </c>
      <c r="AB152" s="5">
        <v>0.15266400000000002</v>
      </c>
      <c r="AC152" s="5"/>
      <c r="AD152" s="5"/>
      <c r="AE152" s="5"/>
      <c r="AF152" s="5">
        <v>2.7147999999999999E-2</v>
      </c>
      <c r="AG152" s="5"/>
      <c r="AH152" s="5"/>
      <c r="AI152" s="5"/>
      <c r="AJ152" s="5">
        <v>0</v>
      </c>
      <c r="AK152" s="5"/>
      <c r="AL152" s="5"/>
      <c r="AM152" s="5"/>
      <c r="AN152" s="5"/>
      <c r="AO152" s="5">
        <v>0</v>
      </c>
      <c r="AP152" s="5"/>
      <c r="AQ152" s="5"/>
      <c r="AR152" s="5"/>
      <c r="AS152" s="5">
        <v>0.87537500000000001</v>
      </c>
      <c r="AT152" s="5"/>
      <c r="AU152" s="5"/>
      <c r="AV152" s="5"/>
      <c r="AW152" s="5"/>
      <c r="AX152" s="5"/>
      <c r="AY152" s="5"/>
      <c r="AZ152" s="5"/>
      <c r="BA152" s="5"/>
      <c r="BB152" s="5"/>
      <c r="BC152" s="5"/>
    </row>
    <row r="153" spans="1:55" x14ac:dyDescent="0.2">
      <c r="A153" t="s">
        <v>431</v>
      </c>
      <c r="B153" t="s">
        <v>432</v>
      </c>
      <c r="C153" t="s">
        <v>433</v>
      </c>
      <c r="D153" s="5">
        <v>4.8511819999999997</v>
      </c>
      <c r="E153" s="5">
        <v>7.8927790000000009</v>
      </c>
      <c r="F153" s="5">
        <v>9.0586100000000016</v>
      </c>
      <c r="G153" s="5">
        <v>12.705266</v>
      </c>
      <c r="H153" s="5">
        <v>35.941960000000002</v>
      </c>
      <c r="I153" s="5">
        <v>43.821936000000001</v>
      </c>
      <c r="J153" s="5">
        <v>25.783942</v>
      </c>
      <c r="K153" s="5">
        <v>58.413440000000001</v>
      </c>
      <c r="L153" s="5">
        <v>112.87865600000001</v>
      </c>
      <c r="M153" s="5">
        <v>115.60456000000001</v>
      </c>
      <c r="N153" s="5">
        <v>127.50974400000001</v>
      </c>
      <c r="O153" s="5">
        <v>145.58024</v>
      </c>
      <c r="P153" s="5">
        <v>253.92531200000002</v>
      </c>
      <c r="Q153" s="5">
        <v>205.96739199999999</v>
      </c>
      <c r="R153" s="5">
        <v>203.175104</v>
      </c>
      <c r="S153" s="5">
        <v>335.24774400000001</v>
      </c>
      <c r="T153" s="5">
        <v>412.31782400000003</v>
      </c>
      <c r="U153" s="5">
        <v>370.79747200000003</v>
      </c>
      <c r="V153" s="5">
        <v>391.27878399999997</v>
      </c>
      <c r="W153" s="5">
        <v>434.17289600000004</v>
      </c>
      <c r="X153" s="5">
        <v>445.42854399999999</v>
      </c>
      <c r="Y153" s="5">
        <v>474.39763199999999</v>
      </c>
      <c r="Z153" s="5">
        <v>709.44505600000002</v>
      </c>
      <c r="AA153" s="5">
        <v>502.73616000000004</v>
      </c>
      <c r="AB153" s="5">
        <v>440.30528000000004</v>
      </c>
      <c r="AC153" s="5">
        <v>419.81056000000001</v>
      </c>
      <c r="AD153" s="5">
        <v>481.54604800000004</v>
      </c>
      <c r="AE153" s="5">
        <v>544.458752</v>
      </c>
      <c r="AF153" s="5">
        <v>693.10214399999995</v>
      </c>
      <c r="AG153" s="5">
        <v>698.682816</v>
      </c>
      <c r="AH153" s="5">
        <v>675.98496</v>
      </c>
      <c r="AI153" s="5">
        <v>620.49740800000006</v>
      </c>
      <c r="AJ153" s="5">
        <v>493.75177600000001</v>
      </c>
      <c r="AK153" s="5">
        <v>384.71830399999999</v>
      </c>
      <c r="AL153" s="5">
        <v>590.61887999999999</v>
      </c>
      <c r="AM153" s="5">
        <v>512.86083199999996</v>
      </c>
      <c r="AN153" s="5">
        <v>564.83643900000004</v>
      </c>
      <c r="AO153" s="5">
        <v>532.79781800000001</v>
      </c>
      <c r="AP153" s="5">
        <v>413.63440600000001</v>
      </c>
      <c r="AQ153" s="5">
        <v>375.95019400000001</v>
      </c>
      <c r="AR153" s="5">
        <v>395.63530200000002</v>
      </c>
      <c r="AS153" s="5">
        <v>270.70990899999998</v>
      </c>
      <c r="AT153" s="5">
        <v>169.906554</v>
      </c>
      <c r="AU153" s="5">
        <v>399.106629</v>
      </c>
      <c r="AV153" s="5">
        <v>415.45420400000006</v>
      </c>
      <c r="AW153" s="5">
        <v>302.56019099999997</v>
      </c>
      <c r="AX153" s="5">
        <v>315.754955</v>
      </c>
      <c r="AY153" s="5"/>
      <c r="AZ153" s="5"/>
      <c r="BA153" s="5"/>
      <c r="BB153" s="5"/>
      <c r="BC153" s="5"/>
    </row>
    <row r="154" spans="1:55" x14ac:dyDescent="0.2">
      <c r="A154" t="s">
        <v>434</v>
      </c>
      <c r="B154" t="s">
        <v>435</v>
      </c>
      <c r="C154" t="s">
        <v>436</v>
      </c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>
        <v>1.1364000000000001E-2</v>
      </c>
      <c r="AT154" s="5"/>
      <c r="AU154" s="5"/>
      <c r="AV154" s="5">
        <v>6.5159999999999996E-2</v>
      </c>
      <c r="AW154" s="5">
        <v>6.0999999999999999E-5</v>
      </c>
      <c r="AX154" s="5">
        <v>2.5775000000000003E-2</v>
      </c>
      <c r="AY154" s="5"/>
      <c r="AZ154" s="5"/>
      <c r="BA154" s="5"/>
      <c r="BB154" s="5"/>
      <c r="BC154" s="5"/>
    </row>
    <row r="155" spans="1:55" x14ac:dyDescent="0.2">
      <c r="A155" t="s">
        <v>437</v>
      </c>
      <c r="B155" t="s">
        <v>438</v>
      </c>
      <c r="C155" t="s">
        <v>439</v>
      </c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>
        <v>0.48738100000000006</v>
      </c>
      <c r="R155" s="5">
        <v>0.73562499999999997</v>
      </c>
      <c r="S155" s="5">
        <v>7.3699000000000001E-2</v>
      </c>
      <c r="T155" s="5">
        <v>0.24810100000000002</v>
      </c>
      <c r="U155" s="5">
        <v>8.1799999999999998E-2</v>
      </c>
      <c r="V155" s="5">
        <v>1.3437000000000001E-2</v>
      </c>
      <c r="W155" s="5">
        <v>2.3119999999999998E-3</v>
      </c>
      <c r="X155" s="5">
        <v>7.1710000000000003E-3</v>
      </c>
      <c r="Y155" s="5">
        <v>2.1495E-2</v>
      </c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>
        <v>1.0920000000000001E-3</v>
      </c>
      <c r="AQ155" s="5">
        <v>6.9900000000000008E-4</v>
      </c>
      <c r="AR155" s="5">
        <v>7.7840000000000001E-3</v>
      </c>
      <c r="AS155" s="5">
        <v>1.21E-2</v>
      </c>
      <c r="AT155" s="5">
        <v>8.8000000000000005E-3</v>
      </c>
      <c r="AU155" s="5">
        <v>1.7000000000000001E-4</v>
      </c>
      <c r="AV155" s="5"/>
      <c r="AW155" s="5">
        <v>4.4999999999999996E-5</v>
      </c>
      <c r="AX155" s="5">
        <v>5.9249999999999997E-3</v>
      </c>
      <c r="AY155" s="5"/>
      <c r="AZ155" s="5"/>
      <c r="BA155" s="5"/>
      <c r="BB155" s="5"/>
      <c r="BC155" s="5"/>
    </row>
    <row r="156" spans="1:55" x14ac:dyDescent="0.2">
      <c r="A156" t="s">
        <v>440</v>
      </c>
      <c r="B156" t="s">
        <v>441</v>
      </c>
      <c r="C156" t="s">
        <v>442</v>
      </c>
      <c r="D156" s="5"/>
      <c r="E156" s="5"/>
      <c r="F156" s="5">
        <v>7.9170000000000004E-3</v>
      </c>
      <c r="G156" s="5">
        <v>1.1424E-2</v>
      </c>
      <c r="H156" s="5">
        <v>9.5960000000000004E-3</v>
      </c>
      <c r="I156" s="5">
        <v>7.0019999999999995E-3</v>
      </c>
      <c r="J156" s="5">
        <v>1.9827140000000001</v>
      </c>
      <c r="K156" s="5">
        <v>1.0113110000000001</v>
      </c>
      <c r="L156" s="5">
        <v>0.63254500000000002</v>
      </c>
      <c r="M156" s="5">
        <v>0.485873</v>
      </c>
      <c r="N156" s="5">
        <v>7.2558420000000003</v>
      </c>
      <c r="O156" s="5">
        <v>12.904209000000002</v>
      </c>
      <c r="P156" s="5">
        <v>5.1125590000000001</v>
      </c>
      <c r="Q156" s="5">
        <v>5.402704</v>
      </c>
      <c r="R156" s="5">
        <v>2.2980940000000003</v>
      </c>
      <c r="S156" s="5">
        <v>0.54691100000000004</v>
      </c>
      <c r="T156" s="5">
        <v>1.549069</v>
      </c>
      <c r="U156" s="5">
        <v>24.914238000000001</v>
      </c>
      <c r="V156" s="5">
        <v>89.334400000000016</v>
      </c>
      <c r="W156" s="5">
        <v>132.67388</v>
      </c>
      <c r="X156" s="5">
        <v>171.71716800000002</v>
      </c>
      <c r="Y156" s="5">
        <v>226.06923200000003</v>
      </c>
      <c r="Z156" s="5">
        <v>198.14945600000001</v>
      </c>
      <c r="AA156" s="5">
        <v>184.78054399999999</v>
      </c>
      <c r="AB156" s="5">
        <v>85.201744000000005</v>
      </c>
      <c r="AC156" s="5">
        <v>48.184204000000001</v>
      </c>
      <c r="AD156" s="5">
        <v>17.42625</v>
      </c>
      <c r="AE156" s="5">
        <v>40.454000000000001</v>
      </c>
      <c r="AF156" s="5">
        <v>158.92099999999999</v>
      </c>
      <c r="AG156" s="5">
        <v>245.989</v>
      </c>
      <c r="AH156" s="5">
        <v>277.43400000000003</v>
      </c>
      <c r="AI156" s="5">
        <v>241.13200000000001</v>
      </c>
      <c r="AJ156" s="5">
        <v>183.73099999999999</v>
      </c>
      <c r="AK156" s="5">
        <v>126.79433200000001</v>
      </c>
      <c r="AL156" s="5">
        <v>75.299604000000002</v>
      </c>
      <c r="AM156" s="5">
        <v>60.144779999999997</v>
      </c>
      <c r="AN156" s="5">
        <v>67.721440000000001</v>
      </c>
      <c r="AO156" s="5">
        <v>100.051114</v>
      </c>
      <c r="AP156" s="5">
        <v>88.954437000000013</v>
      </c>
      <c r="AQ156" s="5">
        <v>105.798467</v>
      </c>
      <c r="AR156" s="5">
        <v>115.24568800000002</v>
      </c>
      <c r="AS156" s="5">
        <v>697.833482</v>
      </c>
      <c r="AT156" s="5">
        <v>1415.1655909999999</v>
      </c>
      <c r="AU156" s="5">
        <v>5.3242929999999999</v>
      </c>
      <c r="AV156" s="5">
        <v>14.351282000000001</v>
      </c>
      <c r="AW156" s="5">
        <v>67.220771999999997</v>
      </c>
      <c r="AX156" s="5">
        <v>68.109816999999993</v>
      </c>
      <c r="AY156" s="5"/>
      <c r="AZ156" s="5"/>
      <c r="BA156" s="5"/>
      <c r="BB156" s="5"/>
      <c r="BC156" s="5"/>
    </row>
    <row r="157" spans="1:55" x14ac:dyDescent="0.2">
      <c r="A157" t="s">
        <v>443</v>
      </c>
      <c r="B157" t="s">
        <v>444</v>
      </c>
      <c r="C157" t="s">
        <v>445</v>
      </c>
      <c r="D157" s="5"/>
      <c r="E157" s="5"/>
      <c r="F157" s="5"/>
      <c r="G157" s="5">
        <v>0.78192399999999995</v>
      </c>
      <c r="H157" s="5">
        <v>0.18210499999999999</v>
      </c>
      <c r="I157" s="5">
        <v>4.5700000000000005E-4</v>
      </c>
      <c r="J157" s="5">
        <v>2.6495000000000001E-2</v>
      </c>
      <c r="K157" s="5">
        <v>0.18132800000000002</v>
      </c>
      <c r="L157" s="5">
        <v>1.6540000000000001</v>
      </c>
      <c r="M157" s="5">
        <v>1.7934370000000002</v>
      </c>
      <c r="N157" s="5">
        <v>1.0843750000000001</v>
      </c>
      <c r="O157" s="5">
        <v>10.926991000000001</v>
      </c>
      <c r="P157" s="5">
        <v>2.2613750000000001</v>
      </c>
      <c r="Q157" s="5"/>
      <c r="R157" s="5"/>
      <c r="S157" s="5">
        <v>3.2000000000000003E-4</v>
      </c>
      <c r="T157" s="5">
        <v>10.781932000000001</v>
      </c>
      <c r="U157" s="5">
        <v>19.023968</v>
      </c>
      <c r="V157" s="5">
        <v>6.8848820000000011</v>
      </c>
      <c r="W157" s="5">
        <v>2.2870000000000001E-2</v>
      </c>
      <c r="X157" s="5">
        <v>1.56E-4</v>
      </c>
      <c r="Y157" s="5"/>
      <c r="Z157" s="5"/>
      <c r="AA157" s="5"/>
      <c r="AB157" s="5"/>
      <c r="AC157" s="5"/>
      <c r="AD157" s="5"/>
      <c r="AE157" s="5">
        <v>2.1500000000000002E-2</v>
      </c>
      <c r="AF157" s="5"/>
      <c r="AG157" s="5"/>
      <c r="AH157" s="5">
        <v>5.1082000000000002E-2</v>
      </c>
      <c r="AI157" s="5">
        <v>0.93374999999999997</v>
      </c>
      <c r="AJ157" s="5">
        <v>2.490011</v>
      </c>
      <c r="AK157" s="5"/>
      <c r="AL157" s="5"/>
      <c r="AM157" s="5">
        <v>5.7273000000000004E-2</v>
      </c>
      <c r="AN157" s="5">
        <v>0.9933820000000001</v>
      </c>
      <c r="AO157" s="5"/>
      <c r="AP157" s="5">
        <v>1.9492000000000002E-2</v>
      </c>
      <c r="AQ157" s="5">
        <v>2.1869999999999997E-3</v>
      </c>
      <c r="AR157" s="5">
        <v>0.318384</v>
      </c>
      <c r="AS157" s="5">
        <v>26.893115000000002</v>
      </c>
      <c r="AT157" s="5">
        <v>1.0133799999999999</v>
      </c>
      <c r="AU157" s="5">
        <v>4.80809</v>
      </c>
      <c r="AV157" s="5">
        <v>5.0662129999999994</v>
      </c>
      <c r="AW157" s="5">
        <v>10.652362000000002</v>
      </c>
      <c r="AX157" s="5"/>
      <c r="AY157" s="5"/>
      <c r="AZ157" s="5"/>
      <c r="BA157" s="5"/>
      <c r="BB157" s="5"/>
      <c r="BC157" s="5"/>
    </row>
    <row r="158" spans="1:55" x14ac:dyDescent="0.2">
      <c r="A158" t="s">
        <v>446</v>
      </c>
      <c r="B158" t="s">
        <v>447</v>
      </c>
      <c r="C158" t="s">
        <v>448</v>
      </c>
      <c r="D158" s="5"/>
      <c r="E158" s="5"/>
      <c r="F158" s="5"/>
      <c r="G158" s="5"/>
      <c r="H158" s="5"/>
      <c r="I158" s="5"/>
      <c r="J158" s="5"/>
      <c r="K158" s="5"/>
      <c r="L158" s="5">
        <v>7.0000000000000001E-3</v>
      </c>
      <c r="M158" s="5"/>
      <c r="N158" s="5"/>
      <c r="O158" s="5"/>
      <c r="P158" s="5"/>
      <c r="Q158" s="5">
        <v>8.6000000000000007E-2</v>
      </c>
      <c r="R158" s="5"/>
      <c r="S158" s="5"/>
      <c r="T158" s="5"/>
      <c r="U158" s="5"/>
      <c r="V158" s="5"/>
      <c r="W158" s="5">
        <v>9.4E-2</v>
      </c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>
        <v>9.4900000000000008E-4</v>
      </c>
      <c r="AM158" s="5">
        <v>1.9900000000000001E-4</v>
      </c>
      <c r="AN158" s="5">
        <v>2.5708999999999999E-2</v>
      </c>
      <c r="AO158" s="5">
        <v>9.0000000000000011E-3</v>
      </c>
      <c r="AP158" s="5">
        <v>2.0500000000000001E-2</v>
      </c>
      <c r="AQ158" s="5">
        <v>4.5000000000000004E-4</v>
      </c>
      <c r="AR158" s="5">
        <v>0.69232000000000005</v>
      </c>
      <c r="AS158" s="5">
        <v>0.31181999999999999</v>
      </c>
      <c r="AT158" s="5">
        <v>1.7890699999999999</v>
      </c>
      <c r="AU158" s="5">
        <v>1.0716400000000001</v>
      </c>
      <c r="AV158" s="5">
        <v>0.81151600000000002</v>
      </c>
      <c r="AW158" s="5">
        <v>0.30348000000000003</v>
      </c>
      <c r="AX158" s="5"/>
      <c r="AY158" s="5"/>
      <c r="AZ158" s="5"/>
      <c r="BA158" s="5"/>
      <c r="BB158" s="5"/>
      <c r="BC158" s="5"/>
    </row>
    <row r="159" spans="1:55" x14ac:dyDescent="0.2">
      <c r="A159" t="s">
        <v>449</v>
      </c>
      <c r="B159" t="s">
        <v>450</v>
      </c>
      <c r="C159" t="s">
        <v>451</v>
      </c>
      <c r="D159" s="5"/>
      <c r="E159" s="5">
        <v>0.41656200000000004</v>
      </c>
      <c r="F159" s="5">
        <v>1.8715610000000003</v>
      </c>
      <c r="G159" s="5">
        <v>0.19407300000000002</v>
      </c>
      <c r="H159" s="5">
        <v>0</v>
      </c>
      <c r="I159" s="5"/>
      <c r="J159" s="5">
        <v>2.062E-3</v>
      </c>
      <c r="K159" s="5">
        <v>5.0800000000000005E-2</v>
      </c>
      <c r="L159" s="5">
        <v>4.0000000000000001E-3</v>
      </c>
      <c r="M159" s="5"/>
      <c r="N159" s="5"/>
      <c r="O159" s="5"/>
      <c r="P159" s="5"/>
      <c r="Q159" s="5">
        <v>5.0000000000000001E-3</v>
      </c>
      <c r="R159" s="5">
        <v>8.0000000000000002E-3</v>
      </c>
      <c r="S159" s="5"/>
      <c r="T159" s="5"/>
      <c r="U159" s="5">
        <v>6.0000000000000001E-3</v>
      </c>
      <c r="V159" s="5"/>
      <c r="W159" s="5">
        <v>9.0999999999999998E-2</v>
      </c>
      <c r="X159" s="5"/>
      <c r="Y159" s="5"/>
      <c r="Z159" s="5"/>
      <c r="AA159" s="5"/>
      <c r="AB159" s="5"/>
      <c r="AC159" s="5">
        <v>0.16400000000000001</v>
      </c>
      <c r="AD159" s="5"/>
      <c r="AE159" s="5"/>
      <c r="AF159" s="5"/>
      <c r="AG159" s="5">
        <v>3.6999999999999998E-2</v>
      </c>
      <c r="AH159" s="5"/>
      <c r="AI159" s="5"/>
      <c r="AJ159" s="5"/>
      <c r="AK159" s="5"/>
      <c r="AL159" s="5"/>
      <c r="AM159" s="5"/>
      <c r="AN159" s="5"/>
      <c r="AO159" s="5"/>
      <c r="AP159" s="5"/>
      <c r="AQ159" s="5">
        <v>0.75600000000000001</v>
      </c>
      <c r="AR159" s="5">
        <v>8.0000000000000002E-3</v>
      </c>
      <c r="AS159" s="5">
        <v>15.350187</v>
      </c>
      <c r="AT159" s="5"/>
      <c r="AU159" s="5"/>
      <c r="AV159" s="5"/>
      <c r="AW159" s="5">
        <v>75.786905000000004</v>
      </c>
      <c r="AX159" s="5">
        <v>125.166954</v>
      </c>
      <c r="AY159" s="5"/>
      <c r="AZ159" s="5"/>
      <c r="BA159" s="5"/>
      <c r="BB159" s="5"/>
      <c r="BC159" s="5"/>
    </row>
    <row r="160" spans="1:55" x14ac:dyDescent="0.2">
      <c r="A160" t="s">
        <v>452</v>
      </c>
      <c r="B160" t="s">
        <v>453</v>
      </c>
      <c r="C160" t="s">
        <v>454</v>
      </c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</row>
    <row r="161" spans="1:55" x14ac:dyDescent="0.2">
      <c r="A161" t="s">
        <v>455</v>
      </c>
      <c r="B161" t="s">
        <v>456</v>
      </c>
      <c r="C161" t="s">
        <v>457</v>
      </c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</row>
    <row r="162" spans="1:55" x14ac:dyDescent="0.2">
      <c r="A162" t="s">
        <v>460</v>
      </c>
      <c r="B162" t="s">
        <v>461</v>
      </c>
      <c r="C162" t="s">
        <v>462</v>
      </c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</row>
    <row r="163" spans="1:55" x14ac:dyDescent="0.2">
      <c r="A163" t="s">
        <v>463</v>
      </c>
      <c r="B163" t="s">
        <v>464</v>
      </c>
      <c r="C163" t="s">
        <v>465</v>
      </c>
      <c r="D163" s="5">
        <v>212.303392</v>
      </c>
      <c r="E163" s="5">
        <v>236.02243200000001</v>
      </c>
      <c r="F163" s="5">
        <v>333.11452800000001</v>
      </c>
      <c r="G163" s="5">
        <v>327.14972799999998</v>
      </c>
      <c r="H163" s="5">
        <v>447.57065600000004</v>
      </c>
      <c r="I163" s="5">
        <v>612.96864000000005</v>
      </c>
      <c r="J163" s="5">
        <v>840.59596799999997</v>
      </c>
      <c r="K163" s="5">
        <v>1089.3429760000001</v>
      </c>
      <c r="L163" s="5">
        <v>1022.4579840000001</v>
      </c>
      <c r="M163" s="5">
        <v>434.58</v>
      </c>
      <c r="N163" s="5">
        <v>1064.4233600000002</v>
      </c>
      <c r="O163" s="5">
        <v>1042.1799040000001</v>
      </c>
      <c r="P163" s="5">
        <v>876.13241600000003</v>
      </c>
      <c r="Q163" s="5">
        <v>981.42310400000008</v>
      </c>
      <c r="R163" s="5">
        <v>890.83456000000012</v>
      </c>
      <c r="S163" s="5">
        <v>754.90963199999999</v>
      </c>
      <c r="T163" s="5">
        <v>606.62003200000004</v>
      </c>
      <c r="U163" s="5">
        <v>693.53657599999997</v>
      </c>
      <c r="V163" s="5">
        <v>524.97049600000003</v>
      </c>
      <c r="W163" s="5">
        <v>303.26457600000003</v>
      </c>
      <c r="X163" s="5">
        <v>49.191476000000002</v>
      </c>
      <c r="Y163" s="5">
        <v>74.621504000000002</v>
      </c>
      <c r="Z163" s="5">
        <v>80.721559999999997</v>
      </c>
      <c r="AA163" s="5">
        <v>35.632027999999998</v>
      </c>
      <c r="AB163" s="5"/>
      <c r="AC163" s="5"/>
      <c r="AD163" s="5">
        <v>0</v>
      </c>
      <c r="AE163" s="5">
        <v>0</v>
      </c>
      <c r="AF163" s="5">
        <v>123.13435200000001</v>
      </c>
      <c r="AG163" s="5">
        <v>151.27880000000002</v>
      </c>
      <c r="AH163" s="5">
        <v>0</v>
      </c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</row>
    <row r="164" spans="1:55" x14ac:dyDescent="0.2">
      <c r="A164" t="s">
        <v>466</v>
      </c>
      <c r="B164" t="s">
        <v>467</v>
      </c>
      <c r="C164" t="s">
        <v>468</v>
      </c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>
        <v>3.2000000000000001E-2</v>
      </c>
      <c r="V164" s="5">
        <v>3.290375</v>
      </c>
      <c r="W164" s="5">
        <v>0.16741800000000001</v>
      </c>
      <c r="X164" s="5">
        <v>2.3025000000000002</v>
      </c>
      <c r="Y164" s="5">
        <v>1.3645620000000001</v>
      </c>
      <c r="Z164" s="5">
        <v>1.4521250000000001</v>
      </c>
      <c r="AA164" s="5">
        <v>0.23039799999999999</v>
      </c>
      <c r="AB164" s="5">
        <v>0.81731200000000004</v>
      </c>
      <c r="AC164" s="5">
        <v>2.9063099999999999</v>
      </c>
      <c r="AD164" s="5">
        <v>0.34930700000000003</v>
      </c>
      <c r="AE164" s="5">
        <v>0.05</v>
      </c>
      <c r="AF164" s="5">
        <v>7.0000000000000001E-3</v>
      </c>
      <c r="AG164" s="5">
        <v>2.75E-2</v>
      </c>
      <c r="AH164" s="5">
        <v>0.5655</v>
      </c>
      <c r="AI164" s="5"/>
      <c r="AJ164" s="5">
        <v>0.2</v>
      </c>
      <c r="AK164" s="5">
        <v>1.3946480000000001</v>
      </c>
      <c r="AL164" s="5">
        <v>2.8958760000000003</v>
      </c>
      <c r="AM164" s="5">
        <v>17.408356000000001</v>
      </c>
      <c r="AN164" s="5">
        <v>13.975888000000001</v>
      </c>
      <c r="AO164" s="5">
        <v>409.05974400000002</v>
      </c>
      <c r="AP164" s="5">
        <v>736.658816</v>
      </c>
      <c r="AQ164" s="5">
        <v>798.42401399999994</v>
      </c>
      <c r="AR164" s="5">
        <v>815.43910699999992</v>
      </c>
      <c r="AS164" s="5">
        <v>4.3612700000000002</v>
      </c>
      <c r="AT164" s="5">
        <v>839.09514899999999</v>
      </c>
      <c r="AU164" s="5">
        <v>870.11819700000001</v>
      </c>
      <c r="AV164" s="5">
        <v>1275.7190900000001</v>
      </c>
      <c r="AW164" s="5">
        <v>1389.8050619999999</v>
      </c>
      <c r="AX164" s="5">
        <v>1118.9405509999999</v>
      </c>
      <c r="AY164" s="5"/>
      <c r="AZ164" s="5"/>
      <c r="BA164" s="5"/>
      <c r="BB164" s="5"/>
      <c r="BC164" s="5"/>
    </row>
    <row r="165" spans="1:55" x14ac:dyDescent="0.2">
      <c r="A165" t="s">
        <v>469</v>
      </c>
      <c r="B165" t="s">
        <v>470</v>
      </c>
      <c r="C165" t="s">
        <v>471</v>
      </c>
      <c r="D165" s="5">
        <v>0</v>
      </c>
      <c r="E165" s="5">
        <v>0</v>
      </c>
      <c r="F165" s="5">
        <v>0</v>
      </c>
      <c r="G165" s="5">
        <v>0</v>
      </c>
      <c r="H165" s="5">
        <v>0</v>
      </c>
      <c r="I165" s="5">
        <v>155.97844800000001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49.304000000000002</v>
      </c>
      <c r="S165" s="5">
        <v>0.15</v>
      </c>
      <c r="T165" s="5"/>
      <c r="U165" s="5">
        <v>4.9000000000000002E-2</v>
      </c>
      <c r="V165" s="5"/>
      <c r="W165" s="5"/>
      <c r="X165" s="5"/>
      <c r="Y165" s="5"/>
      <c r="Z165" s="5"/>
      <c r="AA165" s="5"/>
      <c r="AB165" s="5"/>
      <c r="AC165" s="5">
        <v>0.214</v>
      </c>
      <c r="AD165" s="5"/>
      <c r="AE165" s="5">
        <v>0.13200000000000001</v>
      </c>
      <c r="AF165" s="5">
        <v>210.48400000000001</v>
      </c>
      <c r="AG165" s="5">
        <v>99.659000000000006</v>
      </c>
      <c r="AH165" s="5">
        <v>127.244</v>
      </c>
      <c r="AI165" s="5">
        <v>0.317</v>
      </c>
      <c r="AJ165" s="5"/>
      <c r="AK165" s="5"/>
      <c r="AL165" s="5">
        <v>31.731999999999999</v>
      </c>
      <c r="AM165" s="5">
        <v>15.162000000000001</v>
      </c>
      <c r="AN165" s="5">
        <v>36.01</v>
      </c>
      <c r="AO165" s="5">
        <v>58.716000000000001</v>
      </c>
      <c r="AP165" s="5">
        <v>8.01</v>
      </c>
      <c r="AQ165" s="5">
        <v>19.562000000000001</v>
      </c>
      <c r="AR165" s="5">
        <v>176.16</v>
      </c>
      <c r="AS165" s="5">
        <v>552.35697600000003</v>
      </c>
      <c r="AT165" s="5">
        <v>801.755</v>
      </c>
      <c r="AU165" s="5">
        <v>1929.0440640000002</v>
      </c>
      <c r="AV165" s="5">
        <v>1899.811976</v>
      </c>
      <c r="AW165" s="5">
        <v>4572.7449839999999</v>
      </c>
      <c r="AX165" s="5">
        <v>9298.4941679999993</v>
      </c>
      <c r="AY165" s="5"/>
      <c r="AZ165" s="5"/>
      <c r="BA165" s="5"/>
      <c r="BB165" s="5"/>
      <c r="BC165" s="5"/>
    </row>
    <row r="166" spans="1:55" x14ac:dyDescent="0.2">
      <c r="A166" t="s">
        <v>472</v>
      </c>
      <c r="B166" t="s">
        <v>473</v>
      </c>
      <c r="C166" t="s">
        <v>474</v>
      </c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</row>
    <row r="167" spans="1:55" x14ac:dyDescent="0.2">
      <c r="A167" t="s">
        <v>475</v>
      </c>
      <c r="B167" t="s">
        <v>476</v>
      </c>
      <c r="C167" t="s">
        <v>477</v>
      </c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2.9808380000000003</v>
      </c>
      <c r="AX167" s="5"/>
      <c r="AY167" s="5"/>
      <c r="AZ167" s="5"/>
      <c r="BA167" s="5"/>
      <c r="BB167" s="5"/>
      <c r="BC167" s="5"/>
    </row>
    <row r="168" spans="1:55" x14ac:dyDescent="0.2">
      <c r="A168" t="s">
        <v>478</v>
      </c>
      <c r="B168" t="s">
        <v>479</v>
      </c>
      <c r="C168" t="s">
        <v>480</v>
      </c>
      <c r="D168" s="5"/>
      <c r="E168" s="5">
        <v>0.21527299999999999</v>
      </c>
      <c r="F168" s="5"/>
      <c r="G168" s="5">
        <v>5.44</v>
      </c>
      <c r="H168" s="5"/>
      <c r="I168" s="5"/>
      <c r="J168" s="5">
        <v>2.61E-4</v>
      </c>
      <c r="K168" s="5">
        <v>0.63956200000000007</v>
      </c>
      <c r="L168" s="5"/>
      <c r="M168" s="5"/>
      <c r="N168" s="5">
        <v>2.2953000000000001E-2</v>
      </c>
      <c r="O168" s="5"/>
      <c r="P168" s="5">
        <v>2.2972000000000003E-2</v>
      </c>
      <c r="Q168" s="5"/>
      <c r="R168" s="5"/>
      <c r="S168" s="5"/>
      <c r="T168" s="5">
        <v>19.128499999999999</v>
      </c>
      <c r="U168" s="5">
        <v>93.62</v>
      </c>
      <c r="V168" s="5">
        <v>1.9956870000000002</v>
      </c>
      <c r="W168" s="5"/>
      <c r="X168" s="5"/>
      <c r="Y168" s="5"/>
      <c r="Z168" s="5"/>
      <c r="AA168" s="5"/>
      <c r="AB168" s="5"/>
      <c r="AC168" s="5">
        <v>8.1250000000000003E-3</v>
      </c>
      <c r="AD168" s="5">
        <v>2.1199000000000003E-2</v>
      </c>
      <c r="AE168" s="5">
        <v>0.61499999999999999</v>
      </c>
      <c r="AF168" s="5">
        <v>0.6889010000000001</v>
      </c>
      <c r="AG168" s="5">
        <v>0.426375</v>
      </c>
      <c r="AH168" s="5">
        <v>2.3119999999999998E-3</v>
      </c>
      <c r="AI168" s="5"/>
      <c r="AJ168" s="5"/>
      <c r="AK168" s="5">
        <v>0.02</v>
      </c>
      <c r="AL168" s="5">
        <v>9.1147999999999993E-2</v>
      </c>
      <c r="AM168" s="5">
        <v>0.02</v>
      </c>
      <c r="AN168" s="5"/>
      <c r="AO168" s="5"/>
      <c r="AP168" s="5"/>
      <c r="AQ168" s="5">
        <v>49.079772000000006</v>
      </c>
      <c r="AR168" s="5">
        <v>8.2490000000000011E-3</v>
      </c>
      <c r="AS168" s="5">
        <v>6.8750000000000006E-2</v>
      </c>
      <c r="AT168" s="5">
        <v>0</v>
      </c>
      <c r="AU168" s="5">
        <v>6.8091000000000013E-2</v>
      </c>
      <c r="AV168" s="5"/>
      <c r="AW168" s="5"/>
      <c r="AX168" s="5">
        <v>2.9999999999999997E-4</v>
      </c>
      <c r="AY168" s="5"/>
      <c r="AZ168" s="5"/>
      <c r="BA168" s="5"/>
      <c r="BB168" s="5"/>
      <c r="BC168" s="5"/>
    </row>
    <row r="169" spans="1:55" x14ac:dyDescent="0.2">
      <c r="A169" t="s">
        <v>481</v>
      </c>
      <c r="B169" t="s">
        <v>482</v>
      </c>
      <c r="C169" t="s">
        <v>483</v>
      </c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>
        <v>0.01</v>
      </c>
      <c r="X169" s="5"/>
      <c r="Y169" s="5">
        <v>1.4999999999999999E-2</v>
      </c>
      <c r="Z169" s="5"/>
      <c r="AA169" s="5"/>
      <c r="AB169" s="5"/>
      <c r="AC169" s="5"/>
      <c r="AD169" s="5"/>
      <c r="AE169" s="5"/>
      <c r="AF169" s="5"/>
      <c r="AG169" s="5">
        <v>3.0210000000000001E-2</v>
      </c>
      <c r="AH169" s="5">
        <v>2E-3</v>
      </c>
      <c r="AI169" s="5">
        <v>1.8597000000000002E-2</v>
      </c>
      <c r="AJ169" s="5"/>
      <c r="AK169" s="5"/>
      <c r="AL169" s="5"/>
      <c r="AM169" s="5"/>
      <c r="AN169" s="5">
        <v>12.500187</v>
      </c>
      <c r="AO169" s="5"/>
      <c r="AP169" s="5">
        <v>14.989198</v>
      </c>
      <c r="AQ169" s="5">
        <v>1.645</v>
      </c>
      <c r="AR169" s="5">
        <v>167.03800000000001</v>
      </c>
      <c r="AS169" s="5">
        <v>327.31900000000002</v>
      </c>
      <c r="AT169" s="5">
        <v>42.46837</v>
      </c>
      <c r="AU169" s="5"/>
      <c r="AV169" s="5"/>
      <c r="AW169" s="5"/>
      <c r="AX169" s="5"/>
      <c r="AY169" s="5"/>
      <c r="AZ169" s="5"/>
      <c r="BA169" s="5"/>
      <c r="BB169" s="5"/>
      <c r="BC169" s="5"/>
    </row>
    <row r="170" spans="1:55" x14ac:dyDescent="0.2">
      <c r="A170" t="s">
        <v>484</v>
      </c>
      <c r="B170" t="s">
        <v>485</v>
      </c>
      <c r="C170" t="s">
        <v>486</v>
      </c>
      <c r="D170" s="5">
        <v>0.54</v>
      </c>
      <c r="E170" s="5">
        <v>0.1</v>
      </c>
      <c r="F170" s="5">
        <v>0.16500000000000001</v>
      </c>
      <c r="G170" s="5"/>
      <c r="H170" s="5"/>
      <c r="I170" s="5"/>
      <c r="J170" s="5"/>
      <c r="K170" s="5">
        <v>4.625</v>
      </c>
      <c r="L170" s="5">
        <v>17.080000000000002</v>
      </c>
      <c r="M170" s="5">
        <v>28.776</v>
      </c>
      <c r="N170" s="5">
        <v>16.04</v>
      </c>
      <c r="O170" s="5">
        <v>8.1950000000000003</v>
      </c>
      <c r="P170" s="5">
        <v>28.740000000000002</v>
      </c>
      <c r="Q170" s="5">
        <v>16.756699000000001</v>
      </c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>
        <v>1</v>
      </c>
      <c r="AE170" s="5">
        <v>1.4999999999999999E-2</v>
      </c>
      <c r="AF170" s="5"/>
      <c r="AG170" s="5">
        <v>2.6575000000000002</v>
      </c>
      <c r="AH170" s="5">
        <v>9.2249999999999996</v>
      </c>
      <c r="AI170" s="5">
        <v>5.4</v>
      </c>
      <c r="AJ170" s="5">
        <v>22.085000000000001</v>
      </c>
      <c r="AK170" s="5">
        <v>20.031148000000002</v>
      </c>
      <c r="AL170" s="5">
        <v>9.4246250000000007</v>
      </c>
      <c r="AM170" s="5">
        <v>4.3559999999999999</v>
      </c>
      <c r="AN170" s="5"/>
      <c r="AO170" s="5">
        <v>15</v>
      </c>
      <c r="AP170" s="5">
        <v>1.954</v>
      </c>
      <c r="AQ170" s="5">
        <v>13.578749999999999</v>
      </c>
      <c r="AR170" s="5">
        <v>6.2841400000000007</v>
      </c>
      <c r="AS170" s="5">
        <v>23.8078</v>
      </c>
      <c r="AT170" s="5">
        <v>33.948081000000002</v>
      </c>
      <c r="AU170" s="5">
        <v>19.437845000000003</v>
      </c>
      <c r="AV170" s="5"/>
      <c r="AW170" s="5"/>
      <c r="AX170" s="5"/>
      <c r="AY170" s="5"/>
      <c r="AZ170" s="5"/>
      <c r="BA170" s="5"/>
      <c r="BB170" s="5"/>
      <c r="BC170" s="5"/>
    </row>
    <row r="171" spans="1:55" x14ac:dyDescent="0.2">
      <c r="A171" t="s">
        <v>487</v>
      </c>
      <c r="B171" t="s">
        <v>488</v>
      </c>
      <c r="C171" t="s">
        <v>489</v>
      </c>
      <c r="D171" s="5">
        <v>7.0600999999999997E-2</v>
      </c>
      <c r="E171" s="5">
        <v>1.6600999999999998E-2</v>
      </c>
      <c r="F171" s="5"/>
      <c r="G171" s="5">
        <v>2.4600999999999998E-2</v>
      </c>
      <c r="H171" s="5">
        <v>5.3205</v>
      </c>
      <c r="I171" s="5">
        <v>15.859601000000001</v>
      </c>
      <c r="J171" s="5">
        <v>27.965898000000003</v>
      </c>
      <c r="K171" s="5">
        <v>58.2714</v>
      </c>
      <c r="L171" s="5">
        <v>70.61002400000001</v>
      </c>
      <c r="M171" s="5">
        <v>19.950952000000001</v>
      </c>
      <c r="N171" s="5">
        <v>48.909888000000002</v>
      </c>
      <c r="O171" s="5">
        <v>54.727904000000002</v>
      </c>
      <c r="P171" s="5">
        <v>19.893571999999999</v>
      </c>
      <c r="Q171" s="5">
        <v>1.2546870000000001</v>
      </c>
      <c r="R171" s="5">
        <v>2.2166869999999999</v>
      </c>
      <c r="S171" s="5">
        <v>34.254745000000007</v>
      </c>
      <c r="T171" s="5">
        <v>311.50634200000002</v>
      </c>
      <c r="U171" s="5">
        <v>715.893238</v>
      </c>
      <c r="V171" s="5">
        <v>690.90568599999995</v>
      </c>
      <c r="W171" s="5"/>
      <c r="X171" s="5">
        <v>38.057020000000001</v>
      </c>
      <c r="Y171" s="5">
        <v>4.7734759999999996</v>
      </c>
      <c r="Z171" s="5">
        <v>4.76</v>
      </c>
      <c r="AA171" s="5">
        <v>2.9011200000000001</v>
      </c>
      <c r="AB171" s="5">
        <v>0.629687</v>
      </c>
      <c r="AC171" s="5">
        <v>0.823187</v>
      </c>
      <c r="AD171" s="5">
        <v>2.2569990000000004</v>
      </c>
      <c r="AE171" s="5">
        <v>9.8296750000000017</v>
      </c>
      <c r="AF171" s="5">
        <v>12.045541999999999</v>
      </c>
      <c r="AG171" s="5">
        <v>7.145226000000001</v>
      </c>
      <c r="AH171" s="5">
        <v>14.781197000000001</v>
      </c>
      <c r="AI171" s="5">
        <v>65.834847999999994</v>
      </c>
      <c r="AJ171" s="5">
        <v>73.264312000000004</v>
      </c>
      <c r="AK171" s="5">
        <v>78.802831999999995</v>
      </c>
      <c r="AL171" s="5">
        <v>90.387832000000003</v>
      </c>
      <c r="AM171" s="5">
        <v>99.879863999999998</v>
      </c>
      <c r="AN171" s="5">
        <v>101.188992</v>
      </c>
      <c r="AO171" s="5">
        <v>112.522069</v>
      </c>
      <c r="AP171" s="5">
        <v>68.267296000000002</v>
      </c>
      <c r="AQ171" s="5">
        <v>266.632496</v>
      </c>
      <c r="AR171" s="5">
        <v>531.85148800000002</v>
      </c>
      <c r="AS171" s="5">
        <v>562.80959999999993</v>
      </c>
      <c r="AT171" s="5">
        <v>703.52617800000007</v>
      </c>
      <c r="AU171" s="5">
        <v>989.14859700000011</v>
      </c>
      <c r="AV171" s="5">
        <v>866.78487100000007</v>
      </c>
      <c r="AW171" s="5">
        <v>706.16696999999999</v>
      </c>
      <c r="AX171" s="5">
        <v>407.13911400000001</v>
      </c>
      <c r="AY171" s="5"/>
      <c r="AZ171" s="5"/>
      <c r="BA171" s="5"/>
      <c r="BB171" s="5"/>
      <c r="BC171" s="5"/>
    </row>
    <row r="172" spans="1:55" x14ac:dyDescent="0.2">
      <c r="A172" t="s">
        <v>490</v>
      </c>
      <c r="B172" t="s">
        <v>491</v>
      </c>
      <c r="C172" t="s">
        <v>492</v>
      </c>
      <c r="D172" s="5"/>
      <c r="E172" s="5"/>
      <c r="F172" s="5"/>
      <c r="G172" s="5">
        <v>1.8179000000000001E-2</v>
      </c>
      <c r="H172" s="5">
        <v>0.26394499999999999</v>
      </c>
      <c r="I172" s="5"/>
      <c r="J172" s="5"/>
      <c r="K172" s="5">
        <v>50.646576000000003</v>
      </c>
      <c r="L172" s="5">
        <v>134.444864</v>
      </c>
      <c r="M172" s="5">
        <v>588.64032000000009</v>
      </c>
      <c r="N172" s="5">
        <v>365.97507200000001</v>
      </c>
      <c r="O172" s="5">
        <v>988.65312000000006</v>
      </c>
      <c r="P172" s="5">
        <v>756.69728000000009</v>
      </c>
      <c r="Q172" s="5">
        <v>777.07590400000004</v>
      </c>
      <c r="R172" s="5">
        <v>662.06207999999992</v>
      </c>
      <c r="S172" s="5">
        <v>844.20185600000002</v>
      </c>
      <c r="T172" s="5">
        <v>786.86636800000008</v>
      </c>
      <c r="U172" s="5">
        <v>291.58041600000001</v>
      </c>
      <c r="V172" s="5">
        <v>767.16947200000004</v>
      </c>
      <c r="W172" s="5">
        <v>492.734016</v>
      </c>
      <c r="X172" s="5">
        <v>571.68345599999998</v>
      </c>
      <c r="Y172" s="5">
        <v>154.02000000000001</v>
      </c>
      <c r="Z172" s="5">
        <v>125.166</v>
      </c>
      <c r="AA172" s="5">
        <v>370.827744</v>
      </c>
      <c r="AB172" s="5">
        <v>105.36644000000001</v>
      </c>
      <c r="AC172" s="5">
        <v>38.552210000000002</v>
      </c>
      <c r="AD172" s="5">
        <v>5.7307000000000004E-2</v>
      </c>
      <c r="AE172" s="5">
        <v>2.8875000000000001E-2</v>
      </c>
      <c r="AF172" s="5">
        <v>7.4999999999999997E-3</v>
      </c>
      <c r="AG172" s="5">
        <v>1.1374E-2</v>
      </c>
      <c r="AH172" s="5">
        <v>7.0000000000000001E-3</v>
      </c>
      <c r="AI172" s="5">
        <v>16.200132</v>
      </c>
      <c r="AJ172" s="5">
        <v>4.6188750000000001</v>
      </c>
      <c r="AK172" s="5">
        <v>64.177959999999999</v>
      </c>
      <c r="AL172" s="5">
        <v>2.8104000000000001E-2</v>
      </c>
      <c r="AM172" s="5">
        <v>7.1830000000000001E-3</v>
      </c>
      <c r="AN172" s="5">
        <v>8.9762800000000009</v>
      </c>
      <c r="AO172" s="5">
        <v>471.36223999999999</v>
      </c>
      <c r="AP172" s="5">
        <v>1224.627111</v>
      </c>
      <c r="AQ172" s="5">
        <v>1649.163857</v>
      </c>
      <c r="AR172" s="5">
        <v>922.40117700000008</v>
      </c>
      <c r="AS172" s="5">
        <v>1530.2044270000001</v>
      </c>
      <c r="AT172" s="5">
        <v>1279.8202160000001</v>
      </c>
      <c r="AU172" s="5">
        <v>1788.9671450000001</v>
      </c>
      <c r="AV172" s="5">
        <v>1497.0846349999999</v>
      </c>
      <c r="AW172" s="5">
        <v>1581.3637330000001</v>
      </c>
      <c r="AX172" s="5">
        <v>767.21751100000006</v>
      </c>
      <c r="AY172" s="5"/>
      <c r="AZ172" s="5"/>
      <c r="BA172" s="5"/>
      <c r="BB172" s="5"/>
      <c r="BC172" s="5"/>
    </row>
    <row r="173" spans="1:55" x14ac:dyDescent="0.2">
      <c r="A173" t="s">
        <v>493</v>
      </c>
      <c r="B173" t="s">
        <v>494</v>
      </c>
      <c r="C173" t="s">
        <v>495</v>
      </c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</row>
    <row r="174" spans="1:55" x14ac:dyDescent="0.2">
      <c r="A174" t="s">
        <v>496</v>
      </c>
      <c r="B174" t="s">
        <v>497</v>
      </c>
      <c r="C174" t="s">
        <v>498</v>
      </c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>
        <v>761.87800000000004</v>
      </c>
      <c r="AA174" s="5"/>
      <c r="AB174" s="5"/>
      <c r="AC174" s="5">
        <v>828.37400000000002</v>
      </c>
      <c r="AD174" s="5">
        <v>1010.462</v>
      </c>
      <c r="AE174" s="5">
        <v>1096.5889999999999</v>
      </c>
      <c r="AF174" s="5">
        <v>1203.3520000000001</v>
      </c>
      <c r="AG174" s="5">
        <v>0</v>
      </c>
      <c r="AH174" s="5">
        <v>2395.965952</v>
      </c>
      <c r="AI174" s="5">
        <v>3241.3127680000002</v>
      </c>
      <c r="AJ174" s="5">
        <v>4401.3117439999996</v>
      </c>
      <c r="AK174" s="5">
        <v>4035.3431040000005</v>
      </c>
      <c r="AL174" s="5">
        <v>3480.1280000000002</v>
      </c>
      <c r="AM174" s="5">
        <v>2827.97696</v>
      </c>
      <c r="AN174" s="5">
        <v>2131.2728320000001</v>
      </c>
      <c r="AO174" s="5">
        <v>1612.7947920000001</v>
      </c>
      <c r="AP174" s="5">
        <v>977.18796800000007</v>
      </c>
      <c r="AQ174" s="5">
        <v>894.32620799999995</v>
      </c>
      <c r="AR174" s="5">
        <v>476.05891200000002</v>
      </c>
      <c r="AS174" s="5">
        <v>357.16608000000002</v>
      </c>
      <c r="AT174" s="5">
        <v>603.90147000000002</v>
      </c>
      <c r="AU174" s="5">
        <v>769.14372500000002</v>
      </c>
      <c r="AV174" s="5">
        <v>1783.3926780000002</v>
      </c>
      <c r="AW174" s="5">
        <v>556.79072200000007</v>
      </c>
      <c r="AX174" s="5">
        <v>588.78421000000003</v>
      </c>
      <c r="AY174" s="5"/>
      <c r="AZ174" s="5"/>
      <c r="BA174" s="5"/>
      <c r="BB174" s="5"/>
      <c r="BC174" s="5"/>
    </row>
    <row r="175" spans="1:55" x14ac:dyDescent="0.2">
      <c r="A175" t="s">
        <v>499</v>
      </c>
      <c r="B175" t="s">
        <v>500</v>
      </c>
      <c r="C175" t="s">
        <v>501</v>
      </c>
      <c r="D175" s="5">
        <v>179.428752</v>
      </c>
      <c r="E175" s="5">
        <v>176.57206400000001</v>
      </c>
      <c r="F175" s="5">
        <v>391.73283200000003</v>
      </c>
      <c r="G175" s="5">
        <v>234.353568</v>
      </c>
      <c r="H175" s="5">
        <v>164.90241599999999</v>
      </c>
      <c r="I175" s="5">
        <v>69.028016000000008</v>
      </c>
      <c r="J175" s="5">
        <v>33.960768000000002</v>
      </c>
      <c r="K175" s="5">
        <v>37.773444000000005</v>
      </c>
      <c r="L175" s="5">
        <v>61.965628000000002</v>
      </c>
      <c r="M175" s="5">
        <v>52.280743999999999</v>
      </c>
      <c r="N175" s="5">
        <v>69.151536000000007</v>
      </c>
      <c r="O175" s="5">
        <v>89.833911999999998</v>
      </c>
      <c r="P175" s="5">
        <v>66.162120000000002</v>
      </c>
      <c r="Q175" s="5">
        <v>96.738504000000006</v>
      </c>
      <c r="R175" s="5">
        <v>38.281232000000003</v>
      </c>
      <c r="S175" s="5">
        <v>37.609936000000005</v>
      </c>
      <c r="T175" s="5">
        <v>5.1738739999999996</v>
      </c>
      <c r="U175" s="5">
        <v>13.017692000000002</v>
      </c>
      <c r="V175" s="5">
        <v>9.1932829999999992</v>
      </c>
      <c r="W175" s="5">
        <v>26.397518000000002</v>
      </c>
      <c r="X175" s="5">
        <v>13.891486</v>
      </c>
      <c r="Y175" s="5">
        <v>2.6396260000000002</v>
      </c>
      <c r="Z175" s="5">
        <v>19.711274000000003</v>
      </c>
      <c r="AA175" s="5">
        <v>66.735028000000014</v>
      </c>
      <c r="AB175" s="5">
        <v>55.949531999999998</v>
      </c>
      <c r="AC175" s="5">
        <v>102.218592</v>
      </c>
      <c r="AD175" s="5">
        <v>198.50752000000003</v>
      </c>
      <c r="AE175" s="5">
        <v>60.237383999999999</v>
      </c>
      <c r="AF175" s="5">
        <v>131.28827200000001</v>
      </c>
      <c r="AG175" s="5">
        <v>84.097487999999998</v>
      </c>
      <c r="AH175" s="5">
        <v>46.83746</v>
      </c>
      <c r="AI175" s="5">
        <v>74.020080000000007</v>
      </c>
      <c r="AJ175" s="5">
        <v>482.98256000000003</v>
      </c>
      <c r="AK175" s="5">
        <v>159.73542399999999</v>
      </c>
      <c r="AL175" s="5">
        <v>143.58099200000001</v>
      </c>
      <c r="AM175" s="5">
        <v>88.076999999999998</v>
      </c>
      <c r="AN175" s="5">
        <v>34.989836000000004</v>
      </c>
      <c r="AO175" s="5">
        <v>49.889807000000005</v>
      </c>
      <c r="AP175" s="5">
        <v>40.426851999999997</v>
      </c>
      <c r="AQ175" s="5">
        <v>40.550967000000007</v>
      </c>
      <c r="AR175" s="5">
        <v>107.070103</v>
      </c>
      <c r="AS175" s="5">
        <v>395.98950600000001</v>
      </c>
      <c r="AT175" s="5">
        <v>449.07037700000006</v>
      </c>
      <c r="AU175" s="5">
        <v>2466.4337</v>
      </c>
      <c r="AV175" s="5">
        <v>2396.2723190000002</v>
      </c>
      <c r="AW175" s="5">
        <v>2856.057221</v>
      </c>
      <c r="AX175" s="5">
        <v>2562.1335780000004</v>
      </c>
      <c r="AY175" s="5"/>
      <c r="AZ175" s="5"/>
      <c r="BA175" s="5"/>
      <c r="BB175" s="5"/>
      <c r="BC175" s="5"/>
    </row>
    <row r="176" spans="1:55" x14ac:dyDescent="0.2">
      <c r="A176" t="s">
        <v>502</v>
      </c>
      <c r="B176" t="s">
        <v>503</v>
      </c>
      <c r="C176" t="s">
        <v>504</v>
      </c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</row>
    <row r="177" spans="1:55" x14ac:dyDescent="0.2">
      <c r="A177" t="s">
        <v>505</v>
      </c>
      <c r="B177" t="s">
        <v>506</v>
      </c>
      <c r="C177" t="s">
        <v>507</v>
      </c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>
        <v>3.4319999999999999</v>
      </c>
      <c r="AG177" s="5">
        <v>38.549436</v>
      </c>
      <c r="AH177" s="5">
        <v>0.51300000000000001</v>
      </c>
      <c r="AI177" s="5">
        <v>0.34300000000000003</v>
      </c>
      <c r="AJ177" s="5"/>
      <c r="AK177" s="5">
        <v>3.6250000000000002E-3</v>
      </c>
      <c r="AL177" s="5">
        <v>2.6250000000000002E-3</v>
      </c>
      <c r="AM177" s="5"/>
      <c r="AN177" s="5">
        <v>3.1187000000000003E-2</v>
      </c>
      <c r="AO177" s="5">
        <v>113.67912800000001</v>
      </c>
      <c r="AP177" s="5">
        <v>201.322304</v>
      </c>
      <c r="AQ177" s="5">
        <v>155.322192</v>
      </c>
      <c r="AR177" s="5">
        <v>22.940035999999999</v>
      </c>
      <c r="AS177" s="5">
        <v>44.839500000000001</v>
      </c>
      <c r="AT177" s="5">
        <v>34.845979</v>
      </c>
      <c r="AU177" s="5">
        <v>68.263244000000014</v>
      </c>
      <c r="AV177" s="5">
        <v>46.906506999999998</v>
      </c>
      <c r="AW177" s="5">
        <v>44.422249999999998</v>
      </c>
      <c r="AX177" s="5">
        <v>31.338824000000002</v>
      </c>
      <c r="AY177" s="5"/>
      <c r="AZ177" s="5"/>
      <c r="BA177" s="5"/>
      <c r="BB177" s="5"/>
      <c r="BC177" s="5"/>
    </row>
    <row r="178" spans="1:55" x14ac:dyDescent="0.2">
      <c r="A178" t="s">
        <v>694</v>
      </c>
      <c r="B178" t="s">
        <v>695</v>
      </c>
      <c r="C178" t="s">
        <v>696</v>
      </c>
      <c r="D178" s="5"/>
      <c r="E178" s="5"/>
      <c r="F178" s="5"/>
      <c r="G178" s="5"/>
      <c r="H178" s="5"/>
      <c r="I178" s="5"/>
      <c r="J178" s="5"/>
      <c r="K178" s="5">
        <v>4.2749000000000002E-2</v>
      </c>
      <c r="L178" s="5"/>
      <c r="M178" s="5">
        <v>3.0000000000000001E-3</v>
      </c>
      <c r="N178" s="5"/>
      <c r="O178" s="5">
        <v>3.2000000000000001E-2</v>
      </c>
      <c r="P178" s="5"/>
      <c r="Q178" s="5">
        <v>2E-3</v>
      </c>
      <c r="R178" s="5">
        <v>1.3416870000000001</v>
      </c>
      <c r="S178" s="5">
        <v>0.25693700000000003</v>
      </c>
      <c r="T178" s="5"/>
      <c r="U178" s="5">
        <v>0.84799999999999998</v>
      </c>
      <c r="V178" s="5">
        <v>0.71968700000000008</v>
      </c>
      <c r="W178" s="5">
        <v>6.3903940000000006</v>
      </c>
      <c r="X178" s="5">
        <v>0.50600000000000001</v>
      </c>
      <c r="Y178" s="5">
        <v>0.22819900000000001</v>
      </c>
      <c r="Z178" s="5">
        <v>0.82741399999999998</v>
      </c>
      <c r="AA178" s="5">
        <v>3.9370000000000004E-3</v>
      </c>
      <c r="AB178" s="5">
        <v>2.0589000000000003E-2</v>
      </c>
      <c r="AC178" s="5">
        <v>0.62850000000000006</v>
      </c>
      <c r="AD178" s="5">
        <v>0.27800000000000002</v>
      </c>
      <c r="AE178" s="5">
        <v>1.4999999999999999E-2</v>
      </c>
      <c r="AF178" s="5">
        <v>0.70599999999999996</v>
      </c>
      <c r="AG178" s="5">
        <v>0.92068700000000003</v>
      </c>
      <c r="AH178" s="5">
        <v>0.1</v>
      </c>
      <c r="AI178" s="5">
        <v>0.02</v>
      </c>
      <c r="AJ178" s="5">
        <v>0.21398700000000001</v>
      </c>
      <c r="AK178" s="5">
        <v>2.7065650000000003</v>
      </c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</row>
    <row r="179" spans="1:55" x14ac:dyDescent="0.2">
      <c r="A179" t="s">
        <v>510</v>
      </c>
      <c r="B179" t="s">
        <v>511</v>
      </c>
      <c r="C179" t="s">
        <v>512</v>
      </c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>
        <v>1893.1950080000001</v>
      </c>
      <c r="AF179" s="5">
        <v>2481.7070079999999</v>
      </c>
      <c r="AG179" s="5">
        <v>2269.6780800000001</v>
      </c>
      <c r="AH179" s="5">
        <v>2296.5570560000001</v>
      </c>
      <c r="AI179" s="5">
        <v>2335.21792</v>
      </c>
      <c r="AJ179" s="5">
        <v>2378.7770879999998</v>
      </c>
      <c r="AK179" s="5">
        <v>2951.9029760000003</v>
      </c>
      <c r="AL179" s="5">
        <v>2638.3091200000003</v>
      </c>
      <c r="AM179" s="5">
        <v>3036.4951040000005</v>
      </c>
      <c r="AN179" s="5">
        <v>2797.5109120000002</v>
      </c>
      <c r="AO179" s="5">
        <v>1992.0700160000001</v>
      </c>
      <c r="AP179" s="5">
        <v>1834.9070080000001</v>
      </c>
      <c r="AQ179" s="5">
        <v>1646.0039680000002</v>
      </c>
      <c r="AR179" s="5">
        <v>1593.568</v>
      </c>
      <c r="AS179" s="5">
        <v>1324.6186240000002</v>
      </c>
      <c r="AT179" s="5">
        <v>1370.8967420000001</v>
      </c>
      <c r="AU179" s="5">
        <v>1204.8775700000001</v>
      </c>
      <c r="AV179" s="5">
        <v>1056.3569980000002</v>
      </c>
      <c r="AW179" s="5">
        <v>377.19842700000004</v>
      </c>
      <c r="AX179" s="5">
        <v>119.218692</v>
      </c>
      <c r="AY179" s="5"/>
      <c r="AZ179" s="5"/>
      <c r="BA179" s="5"/>
      <c r="BB179" s="5"/>
      <c r="BC179" s="5"/>
    </row>
    <row r="180" spans="1:55" x14ac:dyDescent="0.2">
      <c r="A180" t="s">
        <v>513</v>
      </c>
      <c r="B180" t="s">
        <v>514</v>
      </c>
      <c r="C180" t="s">
        <v>515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>
        <v>1038.6524159999999</v>
      </c>
      <c r="AM180" s="5">
        <v>880.14739199999997</v>
      </c>
      <c r="AN180" s="5">
        <v>1365.1979210000002</v>
      </c>
      <c r="AO180" s="5">
        <v>1846.17318</v>
      </c>
      <c r="AP180" s="5">
        <v>2025.2724920000001</v>
      </c>
      <c r="AQ180" s="5">
        <v>2337.2137240000002</v>
      </c>
      <c r="AR180" s="5">
        <v>1847.6524199999999</v>
      </c>
      <c r="AS180" s="5">
        <v>2051.3674140000003</v>
      </c>
      <c r="AT180" s="5">
        <v>2291.2088089999997</v>
      </c>
      <c r="AU180" s="5">
        <v>3049.8254790000005</v>
      </c>
      <c r="AV180" s="5">
        <v>3207.124624</v>
      </c>
      <c r="AW180" s="5">
        <v>1869.4836580000001</v>
      </c>
      <c r="AX180" s="5">
        <v>500.12323800000001</v>
      </c>
      <c r="AY180" s="5"/>
      <c r="AZ180" s="5"/>
      <c r="BA180" s="5"/>
      <c r="BB180" s="5"/>
      <c r="BC180" s="5"/>
    </row>
    <row r="181" spans="1:55" x14ac:dyDescent="0.2">
      <c r="A181" t="s">
        <v>516</v>
      </c>
      <c r="B181" t="s">
        <v>517</v>
      </c>
      <c r="C181" t="s">
        <v>518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>
        <v>2.5500000000000002E-2</v>
      </c>
      <c r="AN181" s="5"/>
      <c r="AO181" s="5"/>
      <c r="AP181" s="5"/>
      <c r="AQ181" s="5">
        <v>5.0000000000000001E-3</v>
      </c>
      <c r="AR181" s="5"/>
      <c r="AS181" s="5"/>
      <c r="AT181" s="5">
        <v>0.26977600000000002</v>
      </c>
      <c r="AU181" s="5">
        <v>0.26750000000000002</v>
      </c>
      <c r="AV181" s="5">
        <v>6.2E-2</v>
      </c>
      <c r="AW181" s="5">
        <v>4.36463</v>
      </c>
      <c r="AX181" s="5">
        <v>5.5415250000000009</v>
      </c>
      <c r="AY181" s="5"/>
      <c r="AZ181" s="5"/>
      <c r="BA181" s="5"/>
      <c r="BB181" s="5"/>
      <c r="BC181" s="5"/>
    </row>
    <row r="182" spans="1:55" x14ac:dyDescent="0.2">
      <c r="A182" t="s">
        <v>519</v>
      </c>
      <c r="B182" t="s">
        <v>520</v>
      </c>
      <c r="C182" t="s">
        <v>521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</row>
    <row r="183" spans="1:55" x14ac:dyDescent="0.2">
      <c r="A183" t="s">
        <v>522</v>
      </c>
      <c r="B183" t="s">
        <v>523</v>
      </c>
      <c r="C183" t="s">
        <v>524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>
        <v>0</v>
      </c>
      <c r="X183" s="5"/>
      <c r="Y183" s="5">
        <v>0</v>
      </c>
      <c r="Z183" s="5"/>
      <c r="AA183" s="5"/>
      <c r="AB183" s="5"/>
      <c r="AC183" s="5"/>
      <c r="AD183" s="5"/>
      <c r="AE183" s="5"/>
      <c r="AF183" s="5"/>
      <c r="AG183" s="5"/>
      <c r="AH183" s="5"/>
      <c r="AI183" s="5">
        <v>3.9800000000000002E-4</v>
      </c>
      <c r="AJ183" s="5">
        <v>4.1E-5</v>
      </c>
      <c r="AK183" s="5"/>
      <c r="AL183" s="5"/>
      <c r="AM183" s="5">
        <v>3.0065999999999999E-2</v>
      </c>
      <c r="AN183" s="5"/>
      <c r="AO183" s="5"/>
      <c r="AP183" s="5"/>
      <c r="AQ183" s="5"/>
      <c r="AR183" s="5">
        <v>1.8168E-2</v>
      </c>
      <c r="AS183" s="5"/>
      <c r="AT183" s="5">
        <v>7.7556E-2</v>
      </c>
      <c r="AU183" s="5">
        <v>1.25E-4</v>
      </c>
      <c r="AV183" s="5"/>
      <c r="AW183" s="5"/>
      <c r="AX183" s="5"/>
      <c r="AY183" s="5"/>
      <c r="AZ183" s="5"/>
      <c r="BA183" s="5"/>
      <c r="BB183" s="5"/>
      <c r="BC183" s="5"/>
    </row>
    <row r="184" spans="1:55" x14ac:dyDescent="0.2">
      <c r="A184" t="s">
        <v>525</v>
      </c>
      <c r="B184" t="s">
        <v>526</v>
      </c>
      <c r="C184" t="s">
        <v>527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>
        <v>6.6E-4</v>
      </c>
      <c r="P184" s="5"/>
      <c r="Q184" s="5">
        <v>0.17115200000000003</v>
      </c>
      <c r="R184" s="5">
        <v>3.0400000000000002E-4</v>
      </c>
      <c r="S184" s="5"/>
      <c r="T184" s="5"/>
      <c r="U184" s="5">
        <v>1.3000000000000001E-2</v>
      </c>
      <c r="V184" s="5">
        <v>3.2000000000000001E-2</v>
      </c>
      <c r="W184" s="5">
        <v>0.42599999999999999</v>
      </c>
      <c r="X184" s="5">
        <v>1.3000000000000001E-2</v>
      </c>
      <c r="Y184" s="5">
        <v>6.7000000000000004E-2</v>
      </c>
      <c r="Z184" s="5"/>
      <c r="AA184" s="5"/>
      <c r="AB184" s="5"/>
      <c r="AC184" s="5"/>
      <c r="AD184" s="5">
        <v>4.0620000000000005E-3</v>
      </c>
      <c r="AE184" s="5"/>
      <c r="AF184" s="5">
        <v>1.3520000000000001E-3</v>
      </c>
      <c r="AG184" s="5">
        <v>0.108601</v>
      </c>
      <c r="AH184" s="5">
        <v>9.7E-5</v>
      </c>
      <c r="AI184" s="5">
        <v>1.4799999999999999E-4</v>
      </c>
      <c r="AJ184" s="5"/>
      <c r="AK184" s="5"/>
      <c r="AL184" s="5"/>
      <c r="AM184" s="5"/>
      <c r="AN184" s="5"/>
      <c r="AO184" s="5"/>
      <c r="AP184" s="5"/>
      <c r="AQ184" s="5"/>
      <c r="AR184" s="5">
        <v>5.0309999999999999E-3</v>
      </c>
      <c r="AS184" s="5"/>
      <c r="AT184" s="5">
        <v>1.4875000000000001E-2</v>
      </c>
      <c r="AU184" s="5">
        <v>0.23281300000000002</v>
      </c>
      <c r="AV184" s="5">
        <v>0.71878799999999998</v>
      </c>
      <c r="AW184" s="5"/>
      <c r="AX184" s="5"/>
      <c r="AY184" s="5"/>
      <c r="AZ184" s="5"/>
      <c r="BA184" s="5"/>
      <c r="BB184" s="5"/>
      <c r="BC184" s="5"/>
    </row>
    <row r="185" spans="1:55" x14ac:dyDescent="0.2">
      <c r="A185" t="s">
        <v>528</v>
      </c>
      <c r="B185" t="s">
        <v>529</v>
      </c>
      <c r="C185" t="s">
        <v>530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</row>
    <row r="186" spans="1:55" x14ac:dyDescent="0.2">
      <c r="A186" t="s">
        <v>531</v>
      </c>
      <c r="B186" t="s">
        <v>532</v>
      </c>
      <c r="C186" t="s">
        <v>533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>
        <v>1.5E-3</v>
      </c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>
        <v>4.5100000000000001E-3</v>
      </c>
      <c r="AR186" s="5"/>
      <c r="AS186" s="5"/>
      <c r="AT186" s="5"/>
      <c r="AU186" s="5">
        <v>1.488E-3</v>
      </c>
      <c r="AV186" s="5"/>
      <c r="AW186" s="5"/>
      <c r="AX186" s="5"/>
      <c r="AY186" s="5"/>
      <c r="AZ186" s="5"/>
      <c r="BA186" s="5"/>
      <c r="BB186" s="5"/>
      <c r="BC186" s="5"/>
    </row>
    <row r="187" spans="1:55" x14ac:dyDescent="0.2">
      <c r="A187" t="s">
        <v>534</v>
      </c>
      <c r="B187" t="s">
        <v>535</v>
      </c>
      <c r="C187" t="s">
        <v>536</v>
      </c>
      <c r="D187" s="5">
        <v>0</v>
      </c>
      <c r="E187" s="5">
        <v>0</v>
      </c>
      <c r="F187" s="5"/>
      <c r="G187" s="5"/>
      <c r="H187" s="5"/>
      <c r="I187" s="5">
        <v>0</v>
      </c>
      <c r="J187" s="5"/>
      <c r="K187" s="5"/>
      <c r="L187" s="5">
        <v>0</v>
      </c>
      <c r="M187" s="5">
        <v>0</v>
      </c>
      <c r="N187" s="5">
        <v>0</v>
      </c>
      <c r="O187" s="5"/>
      <c r="P187" s="5"/>
      <c r="Q187" s="5"/>
      <c r="R187" s="5"/>
      <c r="S187" s="5"/>
      <c r="T187" s="5"/>
      <c r="U187" s="5"/>
      <c r="V187" s="5">
        <v>0</v>
      </c>
      <c r="W187" s="5">
        <v>0</v>
      </c>
      <c r="X187" s="5">
        <v>0</v>
      </c>
      <c r="Y187" s="5">
        <v>0</v>
      </c>
      <c r="Z187" s="5"/>
      <c r="AA187" s="5"/>
      <c r="AB187" s="5"/>
      <c r="AC187" s="5"/>
      <c r="AD187" s="5"/>
      <c r="AE187" s="5"/>
      <c r="AF187" s="5">
        <v>0.28768700000000003</v>
      </c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>
        <v>0.25678300000000004</v>
      </c>
      <c r="AR187" s="5">
        <v>0.30812</v>
      </c>
      <c r="AS187" s="5">
        <v>6.720000000000001E-2</v>
      </c>
      <c r="AT187" s="5">
        <v>0.40810000000000002</v>
      </c>
      <c r="AU187" s="5">
        <v>4.7240000000000004E-2</v>
      </c>
      <c r="AV187" s="5">
        <v>0.45832000000000001</v>
      </c>
      <c r="AW187" s="5">
        <v>0.41632000000000002</v>
      </c>
      <c r="AX187" s="5">
        <v>0.12268000000000001</v>
      </c>
      <c r="AY187" s="5"/>
      <c r="AZ187" s="5"/>
      <c r="BA187" s="5"/>
      <c r="BB187" s="5"/>
      <c r="BC187" s="5"/>
    </row>
    <row r="188" spans="1:55" x14ac:dyDescent="0.2">
      <c r="A188" t="s">
        <v>537</v>
      </c>
      <c r="B188" t="s">
        <v>538</v>
      </c>
      <c r="C188" t="s">
        <v>539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</row>
    <row r="189" spans="1:55" x14ac:dyDescent="0.2">
      <c r="A189" t="s">
        <v>540</v>
      </c>
      <c r="B189" t="s">
        <v>541</v>
      </c>
      <c r="C189" t="s">
        <v>542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</row>
    <row r="190" spans="1:55" x14ac:dyDescent="0.2">
      <c r="A190" t="s">
        <v>543</v>
      </c>
      <c r="B190" t="s">
        <v>544</v>
      </c>
      <c r="C190" t="s">
        <v>545</v>
      </c>
      <c r="D190" s="5"/>
      <c r="E190" s="5"/>
      <c r="F190" s="5"/>
      <c r="G190" s="5"/>
      <c r="H190" s="5"/>
      <c r="I190" s="5"/>
      <c r="J190" s="5">
        <v>2.0934000000000001E-2</v>
      </c>
      <c r="K190" s="5">
        <v>0.14050000000000001</v>
      </c>
      <c r="L190" s="5"/>
      <c r="M190" s="5"/>
      <c r="N190" s="5"/>
      <c r="O190" s="5"/>
      <c r="P190" s="5">
        <v>0.18146400000000001</v>
      </c>
      <c r="Q190" s="5">
        <v>0.90573300000000012</v>
      </c>
      <c r="R190" s="5">
        <v>0.10047200000000001</v>
      </c>
      <c r="S190" s="5">
        <v>10.214913000000001</v>
      </c>
      <c r="T190" s="5">
        <v>0.19483900000000001</v>
      </c>
      <c r="U190" s="5">
        <v>4.7753590000000008</v>
      </c>
      <c r="V190" s="5">
        <v>27.409208000000003</v>
      </c>
      <c r="W190" s="5">
        <v>7.8969620000000003</v>
      </c>
      <c r="X190" s="5">
        <v>527.30067200000008</v>
      </c>
      <c r="Y190" s="5"/>
      <c r="Z190" s="5"/>
      <c r="AA190" s="5">
        <v>45.341000000000001</v>
      </c>
      <c r="AB190" s="5"/>
      <c r="AC190" s="5"/>
      <c r="AD190" s="5">
        <v>286.12700800000005</v>
      </c>
      <c r="AE190" s="5">
        <v>474.45798400000001</v>
      </c>
      <c r="AF190" s="5">
        <v>1659.5320320000001</v>
      </c>
      <c r="AG190" s="5">
        <v>1939.8744320000001</v>
      </c>
      <c r="AH190" s="5">
        <v>1658.5658880000001</v>
      </c>
      <c r="AI190" s="5">
        <v>247.60305600000001</v>
      </c>
      <c r="AJ190" s="5">
        <v>245.13996800000001</v>
      </c>
      <c r="AK190" s="5">
        <v>814.88896</v>
      </c>
      <c r="AL190" s="5">
        <v>1627.1200000000001</v>
      </c>
      <c r="AM190" s="5"/>
      <c r="AN190" s="5">
        <v>2111.1720959999998</v>
      </c>
      <c r="AO190" s="5">
        <v>2563.6287990000001</v>
      </c>
      <c r="AP190" s="5">
        <v>3410.4226830000002</v>
      </c>
      <c r="AQ190" s="5">
        <v>2726.2682770000001</v>
      </c>
      <c r="AR190" s="5">
        <v>3127.8455810000005</v>
      </c>
      <c r="AS190" s="5">
        <v>1814.075413</v>
      </c>
      <c r="AT190" s="5">
        <v>1420.1065940000001</v>
      </c>
      <c r="AU190" s="5">
        <v>1693.547094</v>
      </c>
      <c r="AV190" s="5">
        <v>2321.482943</v>
      </c>
      <c r="AW190" s="5">
        <v>4004.731546</v>
      </c>
      <c r="AX190" s="5"/>
      <c r="AY190" s="5"/>
      <c r="AZ190" s="5"/>
      <c r="BA190" s="5"/>
      <c r="BB190" s="5"/>
      <c r="BC190" s="5"/>
    </row>
    <row r="191" spans="1:55" x14ac:dyDescent="0.2">
      <c r="A191" t="s">
        <v>546</v>
      </c>
      <c r="B191" t="s">
        <v>547</v>
      </c>
      <c r="C191" t="s">
        <v>548</v>
      </c>
      <c r="D191" s="5"/>
      <c r="E191" s="5">
        <v>5.7375000000000002E-2</v>
      </c>
      <c r="F191" s="5">
        <v>1.5</v>
      </c>
      <c r="G191" s="5">
        <v>4.8125000000000001E-2</v>
      </c>
      <c r="H191" s="5">
        <v>3.7966480000000002</v>
      </c>
      <c r="I191" s="5">
        <v>8.4167880000000004</v>
      </c>
      <c r="J191" s="5">
        <v>21.735562000000002</v>
      </c>
      <c r="K191" s="5">
        <v>25.608440000000002</v>
      </c>
      <c r="L191" s="5">
        <v>70.837112000000005</v>
      </c>
      <c r="M191" s="5">
        <v>59.378680000000003</v>
      </c>
      <c r="N191" s="5">
        <v>98.937144000000004</v>
      </c>
      <c r="O191" s="5">
        <v>74.238</v>
      </c>
      <c r="P191" s="5">
        <v>92.232631999999995</v>
      </c>
      <c r="Q191" s="5">
        <v>103.526072</v>
      </c>
      <c r="R191" s="5"/>
      <c r="S191" s="5">
        <v>24.195</v>
      </c>
      <c r="T191" s="5">
        <v>3.4093750000000003</v>
      </c>
      <c r="U191" s="5">
        <v>5.9785570000000003</v>
      </c>
      <c r="V191" s="5">
        <v>3.5479370000000001</v>
      </c>
      <c r="W191" s="5">
        <v>1.8991860000000003</v>
      </c>
      <c r="X191" s="5"/>
      <c r="Y191" s="5"/>
      <c r="Z191" s="5"/>
      <c r="AA191" s="5"/>
      <c r="AB191" s="5">
        <v>35.421480000000003</v>
      </c>
      <c r="AC191" s="5">
        <v>5.4173429999999998</v>
      </c>
      <c r="AD191" s="5"/>
      <c r="AE191" s="5">
        <v>4.519101</v>
      </c>
      <c r="AF191" s="5">
        <v>14.770303</v>
      </c>
      <c r="AG191" s="5">
        <v>7.1492100000000001</v>
      </c>
      <c r="AH191" s="5">
        <v>2.2570480000000002</v>
      </c>
      <c r="AI191" s="5">
        <v>0.08</v>
      </c>
      <c r="AJ191" s="5">
        <v>5.6135479999999998</v>
      </c>
      <c r="AK191" s="5"/>
      <c r="AL191" s="5">
        <v>19.148284</v>
      </c>
      <c r="AM191" s="5">
        <v>6.6779999999999999</v>
      </c>
      <c r="AN191" s="5">
        <v>1.9665000000000001</v>
      </c>
      <c r="AO191" s="5">
        <v>30.184187000000001</v>
      </c>
      <c r="AP191" s="5">
        <v>86.506551999999999</v>
      </c>
      <c r="AQ191" s="5">
        <v>126.09910100000002</v>
      </c>
      <c r="AR191" s="5">
        <v>161.185463</v>
      </c>
      <c r="AS191" s="5">
        <v>163.399451</v>
      </c>
      <c r="AT191" s="5">
        <v>348.48727700000001</v>
      </c>
      <c r="AU191" s="5">
        <v>698.57553000000007</v>
      </c>
      <c r="AV191" s="5">
        <v>851.54567099999997</v>
      </c>
      <c r="AW191" s="5">
        <v>849.21623</v>
      </c>
      <c r="AX191" s="5">
        <v>935.24615000000006</v>
      </c>
      <c r="AY191" s="5"/>
      <c r="AZ191" s="5"/>
      <c r="BA191" s="5"/>
      <c r="BB191" s="5"/>
      <c r="BC191" s="5"/>
    </row>
    <row r="192" spans="1:55" x14ac:dyDescent="0.2">
      <c r="A192" t="s">
        <v>549</v>
      </c>
      <c r="B192" t="s">
        <v>550</v>
      </c>
      <c r="C192" t="s">
        <v>551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>
        <v>6.0000000000000001E-3</v>
      </c>
      <c r="AI192" s="5"/>
      <c r="AJ192" s="5"/>
      <c r="AK192" s="5"/>
      <c r="AL192" s="5">
        <v>102.16200000000001</v>
      </c>
      <c r="AM192" s="5">
        <v>40.186</v>
      </c>
      <c r="AN192" s="5">
        <v>32.130000000000003</v>
      </c>
      <c r="AO192" s="5">
        <v>8.9060000000000006</v>
      </c>
      <c r="AP192" s="5">
        <v>32.593000000000004</v>
      </c>
      <c r="AQ192" s="5">
        <v>52.890779999999999</v>
      </c>
      <c r="AR192" s="5">
        <v>106.023264</v>
      </c>
      <c r="AS192" s="5"/>
      <c r="AT192" s="5">
        <v>0.64416600000000002</v>
      </c>
      <c r="AU192" s="5">
        <v>122.37676399999999</v>
      </c>
      <c r="AV192" s="5">
        <v>385.17504400000001</v>
      </c>
      <c r="AW192" s="5">
        <v>443.81839600000001</v>
      </c>
      <c r="AX192" s="5">
        <v>526.08831299999997</v>
      </c>
      <c r="AY192" s="5"/>
      <c r="AZ192" s="5"/>
      <c r="BA192" s="5"/>
      <c r="BB192" s="5"/>
      <c r="BC192" s="5"/>
    </row>
    <row r="193" spans="1:55" x14ac:dyDescent="0.2">
      <c r="A193" t="s">
        <v>552</v>
      </c>
      <c r="B193" t="s">
        <v>553</v>
      </c>
      <c r="C193" t="s">
        <v>554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>
        <v>0</v>
      </c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>
        <v>2</v>
      </c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</row>
    <row r="194" spans="1:55" x14ac:dyDescent="0.2">
      <c r="A194" t="s">
        <v>555</v>
      </c>
      <c r="B194" t="s">
        <v>556</v>
      </c>
      <c r="C194" t="s">
        <v>557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>
        <v>6.1980000000000007E-2</v>
      </c>
      <c r="Q194" s="5">
        <v>1E-3</v>
      </c>
      <c r="R194" s="5">
        <v>2.0320000000000001E-2</v>
      </c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</row>
    <row r="195" spans="1:55" x14ac:dyDescent="0.2">
      <c r="A195" t="s">
        <v>558</v>
      </c>
      <c r="B195" t="s">
        <v>559</v>
      </c>
      <c r="C195" t="s">
        <v>560</v>
      </c>
      <c r="D195" s="5">
        <v>78.212127999999993</v>
      </c>
      <c r="E195" s="5">
        <v>100.971368</v>
      </c>
      <c r="F195" s="5">
        <v>50.378701999999997</v>
      </c>
      <c r="G195" s="5">
        <v>16.1922</v>
      </c>
      <c r="H195" s="5">
        <v>32.084472000000005</v>
      </c>
      <c r="I195" s="5">
        <v>31.131218000000001</v>
      </c>
      <c r="J195" s="5">
        <v>11.109328</v>
      </c>
      <c r="K195" s="5">
        <v>10.148797</v>
      </c>
      <c r="L195" s="5">
        <v>15.867515000000001</v>
      </c>
      <c r="M195" s="5">
        <v>7.7904310000000008</v>
      </c>
      <c r="N195" s="5">
        <v>11.975453999999999</v>
      </c>
      <c r="O195" s="5">
        <v>23.875982</v>
      </c>
      <c r="P195" s="5">
        <v>44.408667999999999</v>
      </c>
      <c r="Q195" s="5">
        <v>170.71417600000001</v>
      </c>
      <c r="R195" s="5">
        <v>104.87380800000001</v>
      </c>
      <c r="S195" s="5">
        <v>161.18504000000001</v>
      </c>
      <c r="T195" s="5">
        <v>346.89331200000004</v>
      </c>
      <c r="U195" s="5">
        <v>431.98923600000006</v>
      </c>
      <c r="V195" s="5">
        <v>466.98284100000001</v>
      </c>
      <c r="W195" s="5">
        <v>472.666651</v>
      </c>
      <c r="X195" s="5">
        <v>433.513081</v>
      </c>
      <c r="Y195" s="5">
        <v>462.27644800000002</v>
      </c>
      <c r="Z195" s="5">
        <v>557.69894399999998</v>
      </c>
      <c r="AA195" s="5">
        <v>307.28758400000004</v>
      </c>
      <c r="AB195" s="5">
        <v>66.927775999999994</v>
      </c>
      <c r="AC195" s="5">
        <v>97.644800000000004</v>
      </c>
      <c r="AD195" s="5">
        <v>136.126608</v>
      </c>
      <c r="AE195" s="5">
        <v>135.805184</v>
      </c>
      <c r="AF195" s="5">
        <v>270.85632000000004</v>
      </c>
      <c r="AG195" s="5">
        <v>134.35995199999999</v>
      </c>
      <c r="AH195" s="5">
        <v>141.29396800000001</v>
      </c>
      <c r="AI195" s="5">
        <v>88.806832</v>
      </c>
      <c r="AJ195" s="5">
        <v>106.246663</v>
      </c>
      <c r="AK195" s="5">
        <v>208.63156800000002</v>
      </c>
      <c r="AL195" s="5">
        <v>96.169227000000006</v>
      </c>
      <c r="AM195" s="5">
        <v>59.958537000000007</v>
      </c>
      <c r="AN195" s="5">
        <v>70.808112000000008</v>
      </c>
      <c r="AO195" s="5">
        <v>53.276610000000005</v>
      </c>
      <c r="AP195" s="5">
        <v>51.083859000000004</v>
      </c>
      <c r="AQ195" s="5">
        <v>47.01379</v>
      </c>
      <c r="AR195" s="5">
        <v>12.082270000000001</v>
      </c>
      <c r="AS195" s="5">
        <v>24.67632</v>
      </c>
      <c r="AT195" s="5">
        <v>17.626621</v>
      </c>
      <c r="AU195" s="5">
        <v>28.492986000000002</v>
      </c>
      <c r="AV195" s="5">
        <v>15.836439</v>
      </c>
      <c r="AW195" s="5">
        <v>12.161813</v>
      </c>
      <c r="AX195" s="5">
        <v>4.3585249999999993</v>
      </c>
      <c r="AY195" s="5"/>
      <c r="AZ195" s="5"/>
      <c r="BA195" s="5"/>
      <c r="BB195" s="5"/>
      <c r="BC195" s="5"/>
    </row>
    <row r="196" spans="1:55" x14ac:dyDescent="0.2">
      <c r="A196" t="s">
        <v>561</v>
      </c>
      <c r="B196" t="s">
        <v>562</v>
      </c>
      <c r="C196" t="s">
        <v>563</v>
      </c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>
        <v>1603.1449600000001</v>
      </c>
      <c r="AK196" s="5">
        <v>1760.692352</v>
      </c>
      <c r="AL196" s="5">
        <v>1450.9176319999999</v>
      </c>
      <c r="AM196" s="5">
        <v>1545.6130560000001</v>
      </c>
      <c r="AN196" s="5">
        <v>1536.0761599999998</v>
      </c>
      <c r="AO196" s="5">
        <v>1660.510419</v>
      </c>
      <c r="AP196" s="5">
        <v>1499.779712</v>
      </c>
      <c r="AQ196" s="5">
        <v>1759.252716</v>
      </c>
      <c r="AR196" s="5">
        <v>1612.87156</v>
      </c>
      <c r="AS196" s="5">
        <v>1523.820776</v>
      </c>
      <c r="AT196" s="5">
        <v>1422.626107</v>
      </c>
      <c r="AU196" s="5">
        <v>1539.1794790000001</v>
      </c>
      <c r="AV196" s="5">
        <v>1647.1786270000002</v>
      </c>
      <c r="AW196" s="5">
        <v>1671.8997770000001</v>
      </c>
      <c r="AX196" s="5">
        <v>1989.8793660000001</v>
      </c>
      <c r="AY196" s="5"/>
      <c r="AZ196" s="5"/>
      <c r="BA196" s="5"/>
      <c r="BB196" s="5"/>
      <c r="BC196" s="5"/>
    </row>
    <row r="197" spans="1:55" x14ac:dyDescent="0.2">
      <c r="A197" t="s">
        <v>564</v>
      </c>
      <c r="B197" t="s">
        <v>565</v>
      </c>
      <c r="C197" t="s">
        <v>566</v>
      </c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>
        <v>200.70931200000001</v>
      </c>
      <c r="AI197" s="5">
        <v>134.84454399999998</v>
      </c>
      <c r="AJ197" s="5"/>
      <c r="AK197" s="5">
        <v>183.53411199999999</v>
      </c>
      <c r="AL197" s="5">
        <v>131.95061600000002</v>
      </c>
      <c r="AM197" s="5">
        <v>185.58680000000001</v>
      </c>
      <c r="AN197" s="5">
        <v>171.92579200000003</v>
      </c>
      <c r="AO197" s="5">
        <v>172.30765400000001</v>
      </c>
      <c r="AP197" s="5">
        <v>173.776183</v>
      </c>
      <c r="AQ197" s="5">
        <v>184.895365</v>
      </c>
      <c r="AR197" s="5">
        <v>174.214327</v>
      </c>
      <c r="AS197" s="5">
        <v>173.95647400000001</v>
      </c>
      <c r="AT197" s="5">
        <v>136.57339999999999</v>
      </c>
      <c r="AU197" s="5">
        <v>175.972579</v>
      </c>
      <c r="AV197" s="5">
        <v>198.07492800000003</v>
      </c>
      <c r="AW197" s="5">
        <v>191.14812700000002</v>
      </c>
      <c r="AX197" s="5">
        <v>284.80781500000001</v>
      </c>
      <c r="AY197" s="5"/>
      <c r="AZ197" s="5"/>
      <c r="BA197" s="5"/>
      <c r="BB197" s="5"/>
      <c r="BC197" s="5"/>
    </row>
    <row r="198" spans="1:55" x14ac:dyDescent="0.2">
      <c r="A198" t="s">
        <v>567</v>
      </c>
      <c r="B198" t="s">
        <v>568</v>
      </c>
      <c r="C198" t="s">
        <v>569</v>
      </c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</row>
    <row r="199" spans="1:55" x14ac:dyDescent="0.2">
      <c r="A199" t="s">
        <v>570</v>
      </c>
      <c r="B199" t="s">
        <v>571</v>
      </c>
      <c r="C199" t="s">
        <v>572</v>
      </c>
      <c r="D199" s="5"/>
      <c r="E199" s="5"/>
      <c r="F199" s="5"/>
      <c r="G199" s="5"/>
      <c r="H199" s="5"/>
      <c r="I199" s="5"/>
      <c r="J199" s="5"/>
      <c r="K199" s="5"/>
      <c r="L199" s="5"/>
      <c r="M199" s="5">
        <v>0.26200000000000001</v>
      </c>
      <c r="N199" s="5"/>
      <c r="O199" s="5"/>
      <c r="P199" s="5"/>
      <c r="Q199" s="5"/>
      <c r="R199" s="5">
        <v>2.1250000000000002E-3</v>
      </c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</row>
    <row r="200" spans="1:55" x14ac:dyDescent="0.2">
      <c r="A200" t="s">
        <v>573</v>
      </c>
      <c r="B200" t="s">
        <v>574</v>
      </c>
      <c r="C200" t="s">
        <v>575</v>
      </c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>
        <v>653.47207600000002</v>
      </c>
      <c r="AQ200" s="5">
        <v>426.45911000000001</v>
      </c>
      <c r="AR200" s="5">
        <v>514.08016000000009</v>
      </c>
      <c r="AS200" s="5">
        <v>437.27625599999999</v>
      </c>
      <c r="AT200" s="5">
        <v>221.488223</v>
      </c>
      <c r="AU200" s="5">
        <v>262.45135399999998</v>
      </c>
      <c r="AV200" s="5">
        <v>133.279718</v>
      </c>
      <c r="AW200" s="5">
        <v>83.005553000000006</v>
      </c>
      <c r="AX200" s="5">
        <v>153.08046600000003</v>
      </c>
      <c r="AY200" s="5"/>
      <c r="AZ200" s="5"/>
      <c r="BA200" s="5"/>
      <c r="BB200" s="5"/>
      <c r="BC200" s="5"/>
    </row>
    <row r="201" spans="1:55" x14ac:dyDescent="0.2">
      <c r="A201" t="s">
        <v>578</v>
      </c>
      <c r="B201" t="s">
        <v>579</v>
      </c>
      <c r="C201" t="s">
        <v>580</v>
      </c>
      <c r="D201" s="5">
        <v>10.900398000000001</v>
      </c>
      <c r="E201" s="5">
        <v>10.134589</v>
      </c>
      <c r="F201" s="5">
        <v>9.3686750000000014</v>
      </c>
      <c r="G201" s="5">
        <v>11.391616000000001</v>
      </c>
      <c r="H201" s="5">
        <v>15.597431</v>
      </c>
      <c r="I201" s="5">
        <v>19.648842000000002</v>
      </c>
      <c r="J201" s="5">
        <v>65.751540000000006</v>
      </c>
      <c r="K201" s="5">
        <v>89.297904000000003</v>
      </c>
      <c r="L201" s="5">
        <v>170.552448</v>
      </c>
      <c r="M201" s="5">
        <v>645.51411199999995</v>
      </c>
      <c r="N201" s="5">
        <v>1229.622016</v>
      </c>
      <c r="O201" s="5">
        <v>1278.6533119999999</v>
      </c>
      <c r="P201" s="5">
        <v>1745.611136</v>
      </c>
      <c r="Q201" s="5">
        <v>3682.0208640000001</v>
      </c>
      <c r="R201" s="5">
        <v>4667.9132159999999</v>
      </c>
      <c r="S201" s="5">
        <v>7517.7917440000001</v>
      </c>
      <c r="T201" s="5">
        <v>9829.7303040000006</v>
      </c>
      <c r="U201" s="5">
        <v>9592.4695040000006</v>
      </c>
      <c r="V201" s="5">
        <v>10057.065472000002</v>
      </c>
      <c r="W201" s="5">
        <v>9225.7228800000012</v>
      </c>
      <c r="X201" s="5">
        <v>11917.662208000002</v>
      </c>
      <c r="Y201" s="5">
        <v>12603.086848000001</v>
      </c>
      <c r="Z201" s="5">
        <v>10794.871808</v>
      </c>
      <c r="AA201" s="5">
        <v>7980.4687360000007</v>
      </c>
      <c r="AB201" s="5">
        <v>5578.2702080000008</v>
      </c>
      <c r="AC201" s="5">
        <v>4694.3651840000002</v>
      </c>
      <c r="AD201" s="5">
        <v>4067.8609920000004</v>
      </c>
      <c r="AE201" s="5">
        <v>3185.4533120000001</v>
      </c>
      <c r="AF201" s="5">
        <v>3074.5889280000001</v>
      </c>
      <c r="AG201" s="5">
        <v>2623.0092800000002</v>
      </c>
      <c r="AH201" s="5">
        <v>2166.0055040000002</v>
      </c>
      <c r="AI201" s="5">
        <v>3576.5998080000004</v>
      </c>
      <c r="AJ201" s="5">
        <v>4860.7426560000004</v>
      </c>
      <c r="AK201" s="5">
        <v>4893.0575360000003</v>
      </c>
      <c r="AL201" s="5">
        <v>6271.9953919999998</v>
      </c>
      <c r="AM201" s="5">
        <v>5601.8355200000005</v>
      </c>
      <c r="AN201" s="5">
        <v>4203.9162879999994</v>
      </c>
      <c r="AO201" s="5">
        <v>3282.622543</v>
      </c>
      <c r="AP201" s="5">
        <v>2271.3359360000004</v>
      </c>
      <c r="AQ201" s="5">
        <v>1814.067456</v>
      </c>
      <c r="AR201" s="5">
        <v>1839.1927040000003</v>
      </c>
      <c r="AS201" s="5">
        <v>1746.2116840000001</v>
      </c>
      <c r="AT201" s="5">
        <v>1753.0337260000001</v>
      </c>
      <c r="AU201" s="5">
        <v>1776.259689</v>
      </c>
      <c r="AV201" s="5">
        <v>1462.7449000000001</v>
      </c>
      <c r="AW201" s="5">
        <v>1444.6360490000002</v>
      </c>
      <c r="AX201" s="5">
        <v>2447.3507489999997</v>
      </c>
      <c r="AY201" s="5"/>
      <c r="AZ201" s="5"/>
      <c r="BA201" s="5"/>
      <c r="BB201" s="5"/>
      <c r="BC201" s="5"/>
    </row>
    <row r="202" spans="1:55" x14ac:dyDescent="0.2">
      <c r="A202" t="s">
        <v>581</v>
      </c>
      <c r="B202" t="s">
        <v>582</v>
      </c>
      <c r="C202" t="s">
        <v>583</v>
      </c>
      <c r="D202" s="5">
        <v>0</v>
      </c>
      <c r="E202" s="5">
        <v>2.562E-3</v>
      </c>
      <c r="F202" s="5"/>
      <c r="G202" s="5"/>
      <c r="H202" s="5"/>
      <c r="I202" s="5">
        <v>0</v>
      </c>
      <c r="J202" s="5"/>
      <c r="K202" s="5"/>
      <c r="L202" s="5">
        <v>0</v>
      </c>
      <c r="M202" s="5">
        <v>0</v>
      </c>
      <c r="N202" s="5">
        <v>7.1125000000000008E-2</v>
      </c>
      <c r="O202" s="5"/>
      <c r="P202" s="5">
        <v>53.087812</v>
      </c>
      <c r="Q202" s="5">
        <v>21.946428000000001</v>
      </c>
      <c r="R202" s="5">
        <v>0.97262999999999999</v>
      </c>
      <c r="S202" s="5">
        <v>0.3</v>
      </c>
      <c r="T202" s="5">
        <v>0.23733899999999999</v>
      </c>
      <c r="U202" s="5">
        <v>0.3075</v>
      </c>
      <c r="V202" s="5">
        <v>0.20009900000000003</v>
      </c>
      <c r="W202" s="5">
        <v>0.20205799999999999</v>
      </c>
      <c r="X202" s="5">
        <v>1.195748</v>
      </c>
      <c r="Y202" s="5">
        <v>0.28517599999999999</v>
      </c>
      <c r="Z202" s="5">
        <v>8.7452000000000002E-2</v>
      </c>
      <c r="AA202" s="5">
        <v>0.37868499999999999</v>
      </c>
      <c r="AB202" s="5">
        <v>0.28534000000000004</v>
      </c>
      <c r="AC202" s="5">
        <v>0.23050300000000001</v>
      </c>
      <c r="AD202" s="5">
        <v>0.10001399999999999</v>
      </c>
      <c r="AE202" s="5">
        <v>3.0449000000000004E-2</v>
      </c>
      <c r="AF202" s="5">
        <v>2.4699999999999999E-4</v>
      </c>
      <c r="AG202" s="5">
        <v>7.8159999999999993E-2</v>
      </c>
      <c r="AH202" s="5">
        <v>0</v>
      </c>
      <c r="AI202" s="5">
        <v>0</v>
      </c>
      <c r="AJ202" s="5">
        <v>1.2862E-2</v>
      </c>
      <c r="AK202" s="5"/>
      <c r="AL202" s="5"/>
      <c r="AM202" s="5"/>
      <c r="AN202" s="5"/>
      <c r="AO202" s="5">
        <v>3.1909999999999998E-3</v>
      </c>
      <c r="AP202" s="5"/>
      <c r="AQ202" s="5">
        <v>0</v>
      </c>
      <c r="AR202" s="5">
        <v>3.075E-3</v>
      </c>
      <c r="AS202" s="5">
        <v>1.5839000000000002E-2</v>
      </c>
      <c r="AT202" s="5">
        <v>0.108848</v>
      </c>
      <c r="AU202" s="5">
        <v>2.2853000000000002E-2</v>
      </c>
      <c r="AV202" s="5">
        <v>0.103199</v>
      </c>
      <c r="AW202" s="5">
        <v>0.245368</v>
      </c>
      <c r="AX202" s="5">
        <v>7.2968000000000005E-2</v>
      </c>
      <c r="AY202" s="5"/>
      <c r="AZ202" s="5"/>
      <c r="BA202" s="5"/>
      <c r="BB202" s="5"/>
      <c r="BC202" s="5"/>
    </row>
    <row r="203" spans="1:55" x14ac:dyDescent="0.2">
      <c r="A203" t="s">
        <v>584</v>
      </c>
      <c r="B203" t="s">
        <v>585</v>
      </c>
      <c r="C203" t="s">
        <v>586</v>
      </c>
      <c r="D203" s="5"/>
      <c r="E203" s="5">
        <v>8.0000000000000002E-3</v>
      </c>
      <c r="F203" s="5">
        <v>2E-3</v>
      </c>
      <c r="G203" s="5"/>
      <c r="H203" s="5"/>
      <c r="I203" s="5"/>
      <c r="J203" s="5"/>
      <c r="K203" s="5">
        <v>2E-3</v>
      </c>
      <c r="L203" s="5"/>
      <c r="M203" s="5"/>
      <c r="N203" s="5">
        <v>2.5000000000000001E-2</v>
      </c>
      <c r="O203" s="5">
        <v>3.6999999999999998E-2</v>
      </c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>
        <v>0.3</v>
      </c>
      <c r="AU203" s="5"/>
      <c r="AV203" s="5"/>
      <c r="AW203" s="5"/>
      <c r="AX203" s="5">
        <v>4.0083500000000001</v>
      </c>
      <c r="AY203" s="5"/>
      <c r="AZ203" s="5"/>
      <c r="BA203" s="5"/>
      <c r="BB203" s="5"/>
      <c r="BC203" s="5"/>
    </row>
    <row r="204" spans="1:55" x14ac:dyDescent="0.2">
      <c r="A204" t="s">
        <v>587</v>
      </c>
      <c r="B204" t="s">
        <v>588</v>
      </c>
      <c r="C204" t="s">
        <v>589</v>
      </c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>
        <v>0</v>
      </c>
      <c r="P204" s="5">
        <v>0</v>
      </c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</row>
    <row r="205" spans="1:55" x14ac:dyDescent="0.2">
      <c r="A205" t="s">
        <v>590</v>
      </c>
      <c r="B205" t="s">
        <v>591</v>
      </c>
      <c r="C205" t="s">
        <v>592</v>
      </c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>
        <v>6.5588590000000009</v>
      </c>
      <c r="AQ205" s="5">
        <v>4.0347359999999997</v>
      </c>
      <c r="AR205" s="5">
        <v>3.5115600000000002</v>
      </c>
      <c r="AS205" s="5">
        <v>9.1070000000000012E-2</v>
      </c>
      <c r="AT205" s="5">
        <v>5.2903159999999998</v>
      </c>
      <c r="AU205" s="5">
        <v>4.1240930000000002</v>
      </c>
      <c r="AV205" s="5">
        <v>8.2914000000000002E-2</v>
      </c>
      <c r="AW205" s="5">
        <v>1.175E-2</v>
      </c>
      <c r="AX205" s="5"/>
      <c r="AY205" s="5"/>
      <c r="AZ205" s="5"/>
      <c r="BA205" s="5"/>
      <c r="BB205" s="5"/>
      <c r="BC205" s="5"/>
    </row>
    <row r="206" spans="1:55" x14ac:dyDescent="0.2">
      <c r="A206" t="s">
        <v>593</v>
      </c>
      <c r="B206" t="s">
        <v>594</v>
      </c>
      <c r="C206" t="s">
        <v>595</v>
      </c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>
        <v>441.52588800000007</v>
      </c>
      <c r="AE206" s="5">
        <v>198.071808</v>
      </c>
      <c r="AF206" s="5">
        <v>261.595056</v>
      </c>
      <c r="AG206" s="5">
        <v>317.84387200000003</v>
      </c>
      <c r="AH206" s="5">
        <v>660.636032</v>
      </c>
      <c r="AI206" s="5">
        <v>862.13798400000007</v>
      </c>
      <c r="AJ206" s="5">
        <v>1030.9219840000001</v>
      </c>
      <c r="AK206" s="5">
        <v>1168.651136</v>
      </c>
      <c r="AL206" s="5">
        <v>1180.338176</v>
      </c>
      <c r="AM206" s="5">
        <v>1150.201088</v>
      </c>
      <c r="AN206" s="5">
        <v>1060.670656</v>
      </c>
      <c r="AO206" s="5">
        <v>822.57977100000005</v>
      </c>
      <c r="AP206" s="5">
        <v>1227.9738689999999</v>
      </c>
      <c r="AQ206" s="5">
        <v>1243.5670889999999</v>
      </c>
      <c r="AR206" s="5">
        <v>1286.8933940000002</v>
      </c>
      <c r="AS206" s="5">
        <v>1067.2054380000002</v>
      </c>
      <c r="AT206" s="5">
        <v>870.04869099999996</v>
      </c>
      <c r="AU206" s="5">
        <v>1299.0881010000001</v>
      </c>
      <c r="AV206" s="5">
        <v>1220.4233360000001</v>
      </c>
      <c r="AW206" s="5">
        <v>860.52373799999998</v>
      </c>
      <c r="AX206" s="5">
        <v>738.097172</v>
      </c>
      <c r="AY206" s="5"/>
      <c r="AZ206" s="5"/>
      <c r="BA206" s="5"/>
      <c r="BB206" s="5"/>
      <c r="BC206" s="5"/>
    </row>
    <row r="207" spans="1:55" x14ac:dyDescent="0.2">
      <c r="A207" t="s">
        <v>596</v>
      </c>
      <c r="B207" t="s">
        <v>597</v>
      </c>
      <c r="C207" t="s">
        <v>598</v>
      </c>
      <c r="D207" s="5">
        <v>20.630224000000002</v>
      </c>
      <c r="E207" s="5">
        <v>64.674756000000002</v>
      </c>
      <c r="F207" s="5">
        <v>45.845012000000004</v>
      </c>
      <c r="G207" s="5">
        <v>142.01388800000001</v>
      </c>
      <c r="H207" s="5">
        <v>138.530688</v>
      </c>
      <c r="I207" s="5">
        <v>23.894308000000002</v>
      </c>
      <c r="J207" s="5">
        <v>103.867768</v>
      </c>
      <c r="K207" s="5">
        <v>101.219128</v>
      </c>
      <c r="L207" s="5">
        <v>80.831824000000012</v>
      </c>
      <c r="M207" s="5">
        <v>84.091791999999998</v>
      </c>
      <c r="N207" s="5">
        <v>24.785112000000002</v>
      </c>
      <c r="O207" s="5">
        <v>64.567031999999998</v>
      </c>
      <c r="P207" s="5">
        <v>30.986776000000003</v>
      </c>
      <c r="Q207" s="5">
        <v>28.666146000000001</v>
      </c>
      <c r="R207" s="5">
        <v>17.545312000000003</v>
      </c>
      <c r="S207" s="5">
        <v>20.722671999999999</v>
      </c>
      <c r="T207" s="5">
        <v>31.518546000000004</v>
      </c>
      <c r="U207" s="5">
        <v>28.340294000000004</v>
      </c>
      <c r="V207" s="5">
        <v>30.334702</v>
      </c>
      <c r="W207" s="5">
        <v>43.144095999999998</v>
      </c>
      <c r="X207" s="5">
        <v>18.161135999999999</v>
      </c>
      <c r="Y207" s="5">
        <v>21.340769999999999</v>
      </c>
      <c r="Z207" s="5">
        <v>17.551792000000003</v>
      </c>
      <c r="AA207" s="5">
        <v>16.575444000000001</v>
      </c>
      <c r="AB207" s="5">
        <v>25.287797999999999</v>
      </c>
      <c r="AC207" s="5">
        <v>42.042508000000005</v>
      </c>
      <c r="AD207" s="5">
        <v>25.596838000000002</v>
      </c>
      <c r="AE207" s="5">
        <v>21.248148</v>
      </c>
      <c r="AF207" s="5">
        <v>23.588214000000001</v>
      </c>
      <c r="AG207" s="5">
        <v>30.578736000000003</v>
      </c>
      <c r="AH207" s="5">
        <v>48.961160000000007</v>
      </c>
      <c r="AI207" s="5">
        <v>42.235508000000003</v>
      </c>
      <c r="AJ207" s="5">
        <v>46.654720000000005</v>
      </c>
      <c r="AK207" s="5">
        <v>36.880879999999998</v>
      </c>
      <c r="AL207" s="5">
        <v>105.72693600000001</v>
      </c>
      <c r="AM207" s="5">
        <v>132.93915200000001</v>
      </c>
      <c r="AN207" s="5">
        <v>170.12504000000001</v>
      </c>
      <c r="AO207" s="5">
        <v>145.159584</v>
      </c>
      <c r="AP207" s="5">
        <v>348.496756</v>
      </c>
      <c r="AQ207" s="5">
        <v>144.595744</v>
      </c>
      <c r="AR207" s="5">
        <v>143.639702</v>
      </c>
      <c r="AS207" s="5">
        <v>122.134573</v>
      </c>
      <c r="AT207" s="5">
        <v>141.83321100000001</v>
      </c>
      <c r="AU207" s="5">
        <v>170.64418799999999</v>
      </c>
      <c r="AV207" s="5">
        <v>127.79229800000002</v>
      </c>
      <c r="AW207" s="5">
        <v>131.79462599999999</v>
      </c>
      <c r="AX207" s="5">
        <v>136.10028599999998</v>
      </c>
      <c r="AY207" s="5"/>
      <c r="AZ207" s="5"/>
      <c r="BA207" s="5"/>
      <c r="BB207" s="5"/>
      <c r="BC207" s="5"/>
    </row>
    <row r="208" spans="1:55" x14ac:dyDescent="0.2">
      <c r="A208" t="s">
        <v>599</v>
      </c>
      <c r="B208" t="s">
        <v>600</v>
      </c>
      <c r="C208" t="s">
        <v>601</v>
      </c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>
        <v>9.7E-5</v>
      </c>
      <c r="R208" s="5">
        <v>7.9600000000000005E-4</v>
      </c>
      <c r="S208" s="5">
        <v>1.5E-3</v>
      </c>
      <c r="T208" s="5"/>
      <c r="U208" s="5"/>
      <c r="V208" s="5"/>
      <c r="W208" s="5">
        <v>2.5000000000000001E-4</v>
      </c>
      <c r="X208" s="5"/>
      <c r="Y208" s="5"/>
      <c r="Z208" s="5">
        <v>1.22</v>
      </c>
      <c r="AA208" s="5">
        <v>14.291351000000001</v>
      </c>
      <c r="AB208" s="5">
        <v>1.4999999999999999E-2</v>
      </c>
      <c r="AC208" s="5">
        <v>20.025572</v>
      </c>
      <c r="AD208" s="5"/>
      <c r="AE208" s="5">
        <v>555.87865599999998</v>
      </c>
      <c r="AF208" s="5">
        <v>937.02316800000006</v>
      </c>
      <c r="AG208" s="5"/>
      <c r="AH208" s="5">
        <v>561.76281600000004</v>
      </c>
      <c r="AI208" s="5"/>
      <c r="AJ208" s="5"/>
      <c r="AK208" s="5">
        <v>2.0007999999999998E-2</v>
      </c>
      <c r="AL208" s="5"/>
      <c r="AM208" s="5"/>
      <c r="AN208" s="5"/>
      <c r="AO208" s="5"/>
      <c r="AP208" s="5">
        <v>7.1250000000000003E-3</v>
      </c>
      <c r="AQ208" s="5">
        <v>0.1</v>
      </c>
      <c r="AR208" s="5">
        <v>0.2</v>
      </c>
      <c r="AS208" s="5"/>
      <c r="AT208" s="5"/>
      <c r="AU208" s="5">
        <v>1.883</v>
      </c>
      <c r="AV208" s="5">
        <v>1.3060000000000001E-3</v>
      </c>
      <c r="AW208" s="5"/>
      <c r="AX208" s="5"/>
      <c r="AY208" s="5"/>
      <c r="AZ208" s="5"/>
      <c r="BA208" s="5"/>
      <c r="BB208" s="5"/>
      <c r="BC208" s="5"/>
    </row>
    <row r="209" spans="1:55" x14ac:dyDescent="0.2">
      <c r="A209" t="s">
        <v>602</v>
      </c>
      <c r="B209" t="s">
        <v>603</v>
      </c>
      <c r="C209" t="s">
        <v>604</v>
      </c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</row>
    <row r="210" spans="1:55" x14ac:dyDescent="0.2">
      <c r="A210" t="s">
        <v>605</v>
      </c>
      <c r="B210" t="s">
        <v>606</v>
      </c>
      <c r="C210" t="s">
        <v>607</v>
      </c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</row>
    <row r="211" spans="1:55" x14ac:dyDescent="0.2">
      <c r="A211" t="s">
        <v>712</v>
      </c>
      <c r="B211" t="s">
        <v>608</v>
      </c>
      <c r="C211" t="s">
        <v>609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>
        <v>1.861</v>
      </c>
      <c r="S211" s="5">
        <v>4.1388980000000002</v>
      </c>
      <c r="T211" s="5">
        <v>22.714000000000002</v>
      </c>
      <c r="U211" s="5">
        <v>7.9760309999999999</v>
      </c>
      <c r="V211" s="5">
        <v>11.26</v>
      </c>
      <c r="W211" s="5">
        <v>7.7504999999999997</v>
      </c>
      <c r="X211" s="5"/>
      <c r="Y211" s="5"/>
      <c r="Z211" s="5"/>
      <c r="AA211" s="5"/>
      <c r="AB211" s="5"/>
      <c r="AC211" s="5">
        <v>11.145</v>
      </c>
      <c r="AD211" s="5"/>
      <c r="AE211" s="5"/>
      <c r="AF211" s="5"/>
      <c r="AG211" s="5"/>
      <c r="AH211" s="5"/>
      <c r="AI211" s="5"/>
      <c r="AJ211" s="5"/>
      <c r="AK211" s="5"/>
      <c r="AL211" s="5"/>
      <c r="AM211" s="5">
        <v>100.564672</v>
      </c>
      <c r="AN211" s="5">
        <v>29.096924000000001</v>
      </c>
      <c r="AO211" s="5">
        <v>50.718236000000005</v>
      </c>
      <c r="AP211" s="5">
        <v>30.471252</v>
      </c>
      <c r="AQ211" s="5">
        <v>52.551096000000001</v>
      </c>
      <c r="AR211" s="5">
        <v>37.202620000000003</v>
      </c>
      <c r="AS211" s="5">
        <v>34.396763</v>
      </c>
      <c r="AT211" s="5">
        <v>37.658103000000004</v>
      </c>
      <c r="AU211" s="5">
        <v>14.022056000000001</v>
      </c>
      <c r="AV211" s="5">
        <v>0.14436400000000002</v>
      </c>
      <c r="AW211" s="5">
        <v>52.279056000000004</v>
      </c>
      <c r="AX211" s="5"/>
      <c r="AY211" s="5"/>
      <c r="AZ211" s="5"/>
      <c r="BA211" s="5"/>
      <c r="BB211" s="5"/>
      <c r="BC211" s="5"/>
    </row>
    <row r="212" spans="1:55" x14ac:dyDescent="0.2">
      <c r="A212" t="s">
        <v>610</v>
      </c>
      <c r="B212" t="s">
        <v>611</v>
      </c>
      <c r="C212" t="s">
        <v>612</v>
      </c>
      <c r="D212" s="5">
        <v>179.48599999999999</v>
      </c>
      <c r="E212" s="5">
        <v>143.80300800000001</v>
      </c>
      <c r="F212" s="5">
        <v>102.37301600000001</v>
      </c>
      <c r="G212" s="5">
        <v>105.65763200000001</v>
      </c>
      <c r="H212" s="5">
        <v>45.428000000000004</v>
      </c>
      <c r="I212" s="5">
        <v>33.817052000000004</v>
      </c>
      <c r="J212" s="5">
        <v>34.709000000000003</v>
      </c>
      <c r="K212" s="5">
        <v>95.613</v>
      </c>
      <c r="L212" s="5">
        <v>157.539008</v>
      </c>
      <c r="M212" s="5">
        <v>252.36099200000001</v>
      </c>
      <c r="N212" s="5">
        <v>736.63200000000006</v>
      </c>
      <c r="O212" s="5">
        <v>878.16396800000007</v>
      </c>
      <c r="P212" s="5">
        <v>919.53600000000006</v>
      </c>
      <c r="Q212" s="5">
        <v>729.12800000000004</v>
      </c>
      <c r="R212" s="5">
        <v>633.28601600000002</v>
      </c>
      <c r="S212" s="5">
        <v>313.22899200000006</v>
      </c>
      <c r="T212" s="5">
        <v>22.606999999999999</v>
      </c>
      <c r="U212" s="5">
        <v>22.086952</v>
      </c>
      <c r="V212" s="5">
        <v>61.551063999999997</v>
      </c>
      <c r="W212" s="5">
        <v>84.224376000000007</v>
      </c>
      <c r="X212" s="5">
        <v>252.768992</v>
      </c>
      <c r="Y212" s="5">
        <v>172.786</v>
      </c>
      <c r="Z212" s="5">
        <v>87.326999999999998</v>
      </c>
      <c r="AA212" s="5">
        <v>72.079232000000005</v>
      </c>
      <c r="AB212" s="5">
        <v>72.853999999999999</v>
      </c>
      <c r="AC212" s="5">
        <v>172.33256</v>
      </c>
      <c r="AD212" s="5"/>
      <c r="AE212" s="5">
        <v>121.16152200000001</v>
      </c>
      <c r="AF212" s="5">
        <v>43.599395999999999</v>
      </c>
      <c r="AG212" s="5">
        <v>23.282005000000002</v>
      </c>
      <c r="AH212" s="5">
        <v>77.959765000000004</v>
      </c>
      <c r="AI212" s="5">
        <v>2205.9609900000005</v>
      </c>
      <c r="AJ212" s="5">
        <v>2934.4516330000001</v>
      </c>
      <c r="AK212" s="5">
        <v>3621.6957440000001</v>
      </c>
      <c r="AL212" s="5">
        <v>3945.5966910000002</v>
      </c>
      <c r="AM212" s="5">
        <v>6415.9616500000002</v>
      </c>
      <c r="AN212" s="5">
        <v>9516.346814999999</v>
      </c>
      <c r="AO212" s="5">
        <v>15541.914764000001</v>
      </c>
      <c r="AP212" s="5">
        <v>15165.536983000002</v>
      </c>
      <c r="AQ212" s="5">
        <v>17677.248677000003</v>
      </c>
      <c r="AR212" s="5">
        <v>16235.306954</v>
      </c>
      <c r="AS212" s="5">
        <v>12231.970286</v>
      </c>
      <c r="AT212" s="5">
        <v>11869.762370000002</v>
      </c>
      <c r="AU212" s="5">
        <v>15723.171515000002</v>
      </c>
      <c r="AV212" s="5">
        <v>14980.341699000001</v>
      </c>
      <c r="AW212" s="5">
        <v>18647.222209</v>
      </c>
      <c r="AX212" s="5">
        <v>15905.682116</v>
      </c>
      <c r="AY212" s="5"/>
      <c r="AZ212" s="5"/>
      <c r="BA212" s="5"/>
      <c r="BB212" s="5"/>
      <c r="BC212" s="5"/>
    </row>
    <row r="213" spans="1:55" x14ac:dyDescent="0.2">
      <c r="A213" t="s">
        <v>613</v>
      </c>
      <c r="B213" t="s">
        <v>614</v>
      </c>
      <c r="C213" t="s">
        <v>615</v>
      </c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</row>
    <row r="214" spans="1:55" x14ac:dyDescent="0.2">
      <c r="A214" t="s">
        <v>616</v>
      </c>
      <c r="B214" t="s">
        <v>617</v>
      </c>
      <c r="C214" t="s">
        <v>618</v>
      </c>
      <c r="D214" s="5">
        <v>3.1198E-2</v>
      </c>
      <c r="E214" s="5"/>
      <c r="F214" s="5">
        <v>6.3750000000000005E-3</v>
      </c>
      <c r="G214" s="5"/>
      <c r="H214" s="5">
        <v>2.42E-4</v>
      </c>
      <c r="I214" s="5"/>
      <c r="J214" s="5"/>
      <c r="K214" s="5"/>
      <c r="L214" s="5">
        <v>0.47200000000000003</v>
      </c>
      <c r="M214" s="5">
        <v>41.525976</v>
      </c>
      <c r="N214" s="5">
        <v>1.1875E-2</v>
      </c>
      <c r="O214" s="5"/>
      <c r="P214" s="5">
        <v>1.28</v>
      </c>
      <c r="Q214" s="5">
        <v>3.0107800000000005</v>
      </c>
      <c r="R214" s="5">
        <v>0.26874999999999999</v>
      </c>
      <c r="S214" s="5">
        <v>20.381874</v>
      </c>
      <c r="T214" s="5">
        <v>46.515292000000002</v>
      </c>
      <c r="U214" s="5">
        <v>36.388964000000001</v>
      </c>
      <c r="V214" s="5">
        <v>242.84459200000001</v>
      </c>
      <c r="W214" s="5">
        <v>287.45065600000004</v>
      </c>
      <c r="X214" s="5"/>
      <c r="Y214" s="5">
        <v>619.56998400000009</v>
      </c>
      <c r="Z214" s="5"/>
      <c r="AA214" s="5"/>
      <c r="AB214" s="5">
        <v>98.463800000000006</v>
      </c>
      <c r="AC214" s="5">
        <v>166.681952</v>
      </c>
      <c r="AD214" s="5">
        <v>43.612804000000004</v>
      </c>
      <c r="AE214" s="5">
        <v>122.94184800000001</v>
      </c>
      <c r="AF214" s="5">
        <v>125.480272</v>
      </c>
      <c r="AG214" s="5">
        <v>68.926088000000007</v>
      </c>
      <c r="AH214" s="5"/>
      <c r="AI214" s="5"/>
      <c r="AJ214" s="5">
        <v>61.199516000000003</v>
      </c>
      <c r="AK214" s="5">
        <v>102.452656</v>
      </c>
      <c r="AL214" s="5">
        <v>48.186072000000003</v>
      </c>
      <c r="AM214" s="5">
        <v>99.895008000000004</v>
      </c>
      <c r="AN214" s="5">
        <v>314.47929600000003</v>
      </c>
      <c r="AO214" s="5">
        <v>395.16070400000001</v>
      </c>
      <c r="AP214" s="5">
        <v>778.08868799999993</v>
      </c>
      <c r="AQ214" s="5">
        <v>1077.7526</v>
      </c>
      <c r="AR214" s="5">
        <v>957.06935900000008</v>
      </c>
      <c r="AS214" s="5">
        <v>2336.7387949999998</v>
      </c>
      <c r="AT214" s="5">
        <v>1310.2669780000001</v>
      </c>
      <c r="AU214" s="5">
        <v>1493.6970090000002</v>
      </c>
      <c r="AV214" s="5"/>
      <c r="AW214" s="5">
        <v>1650.229016</v>
      </c>
      <c r="AX214" s="5"/>
      <c r="AY214" s="5"/>
      <c r="AZ214" s="5"/>
      <c r="BA214" s="5"/>
      <c r="BB214" s="5"/>
      <c r="BC214" s="5"/>
    </row>
    <row r="215" spans="1:55" x14ac:dyDescent="0.2">
      <c r="A215" t="s">
        <v>619</v>
      </c>
      <c r="B215" t="s">
        <v>620</v>
      </c>
      <c r="C215" t="s">
        <v>621</v>
      </c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</row>
    <row r="216" spans="1:55" x14ac:dyDescent="0.2">
      <c r="A216" t="s">
        <v>622</v>
      </c>
      <c r="B216" t="s">
        <v>623</v>
      </c>
      <c r="C216" t="s">
        <v>624</v>
      </c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</row>
    <row r="217" spans="1:55" x14ac:dyDescent="0.2">
      <c r="A217" t="s">
        <v>625</v>
      </c>
      <c r="B217" t="s">
        <v>626</v>
      </c>
      <c r="C217" t="s">
        <v>627</v>
      </c>
      <c r="D217" s="5"/>
      <c r="E217" s="5"/>
      <c r="F217" s="5"/>
      <c r="G217" s="5"/>
      <c r="H217" s="5"/>
      <c r="I217" s="5"/>
      <c r="J217" s="5">
        <v>98.760863999999998</v>
      </c>
      <c r="K217" s="5">
        <v>128.632136</v>
      </c>
      <c r="L217" s="5">
        <v>163.26483199999998</v>
      </c>
      <c r="M217" s="5">
        <v>113.99592800000001</v>
      </c>
      <c r="N217" s="5">
        <v>123.88812</v>
      </c>
      <c r="O217" s="5">
        <v>0</v>
      </c>
      <c r="P217" s="5">
        <v>74.056560000000005</v>
      </c>
      <c r="Q217" s="5">
        <v>69.282104000000004</v>
      </c>
      <c r="R217" s="5">
        <v>16.866644000000001</v>
      </c>
      <c r="S217" s="5">
        <v>0.123</v>
      </c>
      <c r="T217" s="5">
        <v>2.9187000000000001E-2</v>
      </c>
      <c r="U217" s="5">
        <v>1.7378000000000001E-2</v>
      </c>
      <c r="V217" s="5">
        <v>0.12003100000000001</v>
      </c>
      <c r="W217" s="5">
        <v>3.7417000000000006E-2</v>
      </c>
      <c r="X217" s="5">
        <v>6.5840000000000004E-3</v>
      </c>
      <c r="Y217" s="5">
        <v>1.5397000000000001E-2</v>
      </c>
      <c r="Z217" s="5">
        <v>4.3097000000000003E-2</v>
      </c>
      <c r="AA217" s="5">
        <v>0</v>
      </c>
      <c r="AB217" s="5">
        <v>0</v>
      </c>
      <c r="AC217" s="5">
        <v>0</v>
      </c>
      <c r="AD217" s="5">
        <v>0</v>
      </c>
      <c r="AE217" s="5">
        <v>175.53950400000002</v>
      </c>
      <c r="AF217" s="5">
        <v>0</v>
      </c>
      <c r="AG217" s="5">
        <v>292.67001600000003</v>
      </c>
      <c r="AH217" s="5">
        <v>277.03177600000004</v>
      </c>
      <c r="AI217" s="5">
        <v>329.20982400000003</v>
      </c>
      <c r="AJ217" s="5">
        <v>461.41171200000002</v>
      </c>
      <c r="AK217" s="5">
        <v>305.71526400000005</v>
      </c>
      <c r="AL217" s="5">
        <v>358.941056</v>
      </c>
      <c r="AM217" s="5">
        <v>307.192768</v>
      </c>
      <c r="AN217" s="5">
        <v>327.52748800000001</v>
      </c>
      <c r="AO217" s="5">
        <v>0</v>
      </c>
      <c r="AP217" s="5">
        <v>290.56627200000003</v>
      </c>
      <c r="AQ217" s="5">
        <v>278.30022400000001</v>
      </c>
      <c r="AR217" s="5">
        <v>307.30490500000002</v>
      </c>
      <c r="AS217" s="5">
        <v>132.86475200000001</v>
      </c>
      <c r="AT217" s="5">
        <v>258.64703500000002</v>
      </c>
      <c r="AU217" s="5">
        <v>140.44001600000001</v>
      </c>
      <c r="AV217" s="5">
        <v>279.89937500000002</v>
      </c>
      <c r="AW217" s="5">
        <v>225.22792600000002</v>
      </c>
      <c r="AX217" s="5">
        <v>276.70670799999999</v>
      </c>
      <c r="AY217" s="5"/>
      <c r="AZ217" s="5"/>
      <c r="BA217" s="5"/>
      <c r="BB217" s="5"/>
      <c r="BC217" s="5"/>
    </row>
    <row r="218" spans="1:55" x14ac:dyDescent="0.2">
      <c r="A218" t="s">
        <v>628</v>
      </c>
      <c r="B218" t="s">
        <v>629</v>
      </c>
      <c r="C218" t="s">
        <v>630</v>
      </c>
      <c r="D218" s="5">
        <v>187.78128000000001</v>
      </c>
      <c r="E218" s="5">
        <v>84.453448000000009</v>
      </c>
      <c r="F218" s="5">
        <v>130.493088</v>
      </c>
      <c r="G218" s="5">
        <v>33.130061999999995</v>
      </c>
      <c r="H218" s="5"/>
      <c r="I218" s="5">
        <v>1.77</v>
      </c>
      <c r="J218" s="5">
        <v>56.639527999999999</v>
      </c>
      <c r="K218" s="5">
        <v>157.42937599999999</v>
      </c>
      <c r="L218" s="5">
        <v>50.038027999999997</v>
      </c>
      <c r="M218" s="5">
        <v>26.463940000000004</v>
      </c>
      <c r="N218" s="5">
        <v>31.323315999999998</v>
      </c>
      <c r="O218" s="5">
        <v>0.41232000000000002</v>
      </c>
      <c r="P218" s="5">
        <v>4.8899999999999996E-4</v>
      </c>
      <c r="Q218" s="5">
        <v>1E-3</v>
      </c>
      <c r="R218" s="5">
        <v>1.7899999999999999E-4</v>
      </c>
      <c r="S218" s="5">
        <v>0.08</v>
      </c>
      <c r="T218" s="5"/>
      <c r="U218" s="5">
        <v>8.0199000000000006E-2</v>
      </c>
      <c r="V218" s="5">
        <v>4.3001170000000002</v>
      </c>
      <c r="W218" s="5">
        <v>7.2596010000000009</v>
      </c>
      <c r="X218" s="5">
        <v>52.2346</v>
      </c>
      <c r="Y218" s="5"/>
      <c r="Z218" s="5">
        <v>4.01</v>
      </c>
      <c r="AA218" s="5">
        <v>64.961200000000005</v>
      </c>
      <c r="AB218" s="5">
        <v>272.02649600000001</v>
      </c>
      <c r="AC218" s="5">
        <v>0</v>
      </c>
      <c r="AD218" s="5">
        <v>1066.233344</v>
      </c>
      <c r="AE218" s="5">
        <v>1657.5139839999999</v>
      </c>
      <c r="AF218" s="5">
        <v>1282.4354559999999</v>
      </c>
      <c r="AG218" s="5">
        <v>920.30182400000001</v>
      </c>
      <c r="AH218" s="5">
        <v>1072.9675519999998</v>
      </c>
      <c r="AI218" s="5">
        <v>750.22803199999998</v>
      </c>
      <c r="AJ218" s="5">
        <v>986.06880000000012</v>
      </c>
      <c r="AK218" s="5">
        <v>1723.4257920000002</v>
      </c>
      <c r="AL218" s="5">
        <v>1047.971904</v>
      </c>
      <c r="AM218" s="5">
        <v>1253.124736</v>
      </c>
      <c r="AN218" s="5">
        <v>870.35123199999998</v>
      </c>
      <c r="AO218" s="5">
        <v>626.63711999999998</v>
      </c>
      <c r="AP218" s="5">
        <v>537.49892699999998</v>
      </c>
      <c r="AQ218" s="5">
        <v>467.60566100000005</v>
      </c>
      <c r="AR218" s="5">
        <v>561.95356900000002</v>
      </c>
      <c r="AS218" s="5">
        <v>831.54283299999997</v>
      </c>
      <c r="AT218" s="5">
        <v>978.16697999999997</v>
      </c>
      <c r="AU218" s="5">
        <v>1218.6664060000001</v>
      </c>
      <c r="AV218" s="5">
        <v>1361.6649710000002</v>
      </c>
      <c r="AW218" s="5">
        <v>1550.361662</v>
      </c>
      <c r="AX218" s="5">
        <v>1668.601545</v>
      </c>
      <c r="AY218" s="5"/>
      <c r="AZ218" s="5"/>
      <c r="BA218" s="5"/>
      <c r="BB218" s="5"/>
      <c r="BC218" s="5"/>
    </row>
    <row r="219" spans="1:55" x14ac:dyDescent="0.2">
      <c r="A219" t="s">
        <v>631</v>
      </c>
      <c r="B219" t="s">
        <v>632</v>
      </c>
      <c r="C219" t="s">
        <v>633</v>
      </c>
      <c r="D219" s="5"/>
      <c r="E219" s="5">
        <v>0</v>
      </c>
      <c r="F219" s="5"/>
      <c r="G219" s="5"/>
      <c r="H219" s="5"/>
      <c r="I219" s="5"/>
      <c r="J219" s="5">
        <v>0.9</v>
      </c>
      <c r="K219" s="5">
        <v>2</v>
      </c>
      <c r="L219" s="5">
        <v>332.21443200000004</v>
      </c>
      <c r="M219" s="5">
        <v>1069.509376</v>
      </c>
      <c r="N219" s="5">
        <v>1361.53152</v>
      </c>
      <c r="O219" s="5">
        <v>980.36979200000007</v>
      </c>
      <c r="P219" s="5">
        <v>292.318016</v>
      </c>
      <c r="Q219" s="5">
        <v>848.08601600000009</v>
      </c>
      <c r="R219" s="5">
        <v>566.21849600000007</v>
      </c>
      <c r="S219" s="5">
        <v>327.57913600000001</v>
      </c>
      <c r="T219" s="5">
        <v>1240.2991359999999</v>
      </c>
      <c r="U219" s="5">
        <v>0</v>
      </c>
      <c r="V219" s="5">
        <v>736.54406400000005</v>
      </c>
      <c r="W219" s="5">
        <v>3450.756864</v>
      </c>
      <c r="X219" s="5">
        <v>4124.8258560000004</v>
      </c>
      <c r="Y219" s="5">
        <v>2283.5601920000004</v>
      </c>
      <c r="Z219" s="5">
        <v>1997.646976</v>
      </c>
      <c r="AA219" s="5">
        <v>1908.937216</v>
      </c>
      <c r="AB219" s="5">
        <v>1255.5198720000001</v>
      </c>
      <c r="AC219" s="5">
        <v>315.03913599999998</v>
      </c>
      <c r="AD219" s="5">
        <v>244.50403200000002</v>
      </c>
      <c r="AE219" s="5">
        <v>1093.1666250000001</v>
      </c>
      <c r="AF219" s="5">
        <v>2626.2916049999999</v>
      </c>
      <c r="AG219" s="5">
        <v>3366.7343980000001</v>
      </c>
      <c r="AH219" s="5">
        <v>4284.9004489999998</v>
      </c>
      <c r="AI219" s="5">
        <v>2741.7612090000002</v>
      </c>
      <c r="AJ219" s="5">
        <v>4569.7405449999997</v>
      </c>
      <c r="AK219" s="5">
        <v>4173.5923200000007</v>
      </c>
      <c r="AL219" s="5">
        <v>3216.2856959999999</v>
      </c>
      <c r="AM219" s="5">
        <v>4081.1409920000001</v>
      </c>
      <c r="AN219" s="5">
        <v>4037.4763520000001</v>
      </c>
      <c r="AO219" s="5">
        <v>4396.7936250000002</v>
      </c>
      <c r="AP219" s="5">
        <v>6523.5594609999998</v>
      </c>
      <c r="AQ219" s="5">
        <v>8253.5390540000008</v>
      </c>
      <c r="AR219" s="5">
        <v>10375.739797</v>
      </c>
      <c r="AS219" s="5">
        <v>10144.419984000002</v>
      </c>
      <c r="AT219" s="5">
        <v>10417.062889000001</v>
      </c>
      <c r="AU219" s="5">
        <v>10412.290123999999</v>
      </c>
      <c r="AV219" s="5">
        <v>6831.0552480000006</v>
      </c>
      <c r="AW219" s="5">
        <v>7887.0045810000001</v>
      </c>
      <c r="AX219" s="5">
        <v>13725.529204</v>
      </c>
      <c r="AY219" s="5"/>
      <c r="AZ219" s="5"/>
      <c r="BA219" s="5"/>
      <c r="BB219" s="5"/>
      <c r="BC219" s="5"/>
    </row>
    <row r="220" spans="1:55" x14ac:dyDescent="0.2">
      <c r="A220" t="s">
        <v>634</v>
      </c>
      <c r="B220" t="s">
        <v>635</v>
      </c>
      <c r="C220" t="s">
        <v>636</v>
      </c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>
        <v>0</v>
      </c>
      <c r="AN220" s="5">
        <v>0</v>
      </c>
      <c r="AO220" s="5">
        <v>0</v>
      </c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</row>
    <row r="221" spans="1:55" x14ac:dyDescent="0.2">
      <c r="A221" t="s">
        <v>637</v>
      </c>
      <c r="B221" t="s">
        <v>638</v>
      </c>
      <c r="C221" t="s">
        <v>639</v>
      </c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>
        <v>0</v>
      </c>
      <c r="AP221" s="5">
        <v>0</v>
      </c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</row>
    <row r="222" spans="1:55" x14ac:dyDescent="0.2">
      <c r="A222" t="s">
        <v>640</v>
      </c>
      <c r="B222" t="s">
        <v>641</v>
      </c>
      <c r="C222" t="s">
        <v>642</v>
      </c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</row>
    <row r="223" spans="1:55" x14ac:dyDescent="0.2">
      <c r="A223" t="s">
        <v>643</v>
      </c>
      <c r="B223" t="s">
        <v>644</v>
      </c>
      <c r="C223" t="s">
        <v>645</v>
      </c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>
        <v>0.2</v>
      </c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>
        <v>0.44987500000000002</v>
      </c>
      <c r="AK223" s="5">
        <v>0.24837500000000001</v>
      </c>
      <c r="AL223" s="5">
        <v>29.313500000000001</v>
      </c>
      <c r="AM223" s="5">
        <v>1.7148859999999999</v>
      </c>
      <c r="AN223" s="5">
        <v>0.72051700000000007</v>
      </c>
      <c r="AO223" s="5">
        <v>4.5124999999999998E-2</v>
      </c>
      <c r="AP223" s="5">
        <v>0.32624999999999998</v>
      </c>
      <c r="AQ223" s="5">
        <v>1.9137450000000003</v>
      </c>
      <c r="AR223" s="5">
        <v>7.2685000000000004</v>
      </c>
      <c r="AS223" s="5">
        <v>15.992672000000001</v>
      </c>
      <c r="AT223" s="5">
        <v>15.98376</v>
      </c>
      <c r="AU223" s="5">
        <v>20.778603</v>
      </c>
      <c r="AV223" s="5">
        <v>39.401711000000006</v>
      </c>
      <c r="AW223" s="5">
        <v>102.670918</v>
      </c>
      <c r="AX223" s="5">
        <v>605.30828900000006</v>
      </c>
      <c r="AY223" s="5"/>
      <c r="AZ223" s="5"/>
      <c r="BA223" s="5"/>
      <c r="BB223" s="5"/>
      <c r="BC223" s="5"/>
    </row>
    <row r="224" spans="1:55" x14ac:dyDescent="0.2">
      <c r="A224" t="s">
        <v>646</v>
      </c>
      <c r="B224" t="s">
        <v>647</v>
      </c>
      <c r="C224" t="s">
        <v>648</v>
      </c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>
        <v>339.87145600000002</v>
      </c>
      <c r="AM224" s="5">
        <v>639.18816000000004</v>
      </c>
      <c r="AN224" s="5">
        <v>1042.916864</v>
      </c>
      <c r="AO224" s="5">
        <v>933.16166399999997</v>
      </c>
      <c r="AP224" s="5">
        <v>881.10988800000007</v>
      </c>
      <c r="AQ224" s="5">
        <v>382.29599999999999</v>
      </c>
      <c r="AR224" s="5">
        <v>658.01599999999996</v>
      </c>
      <c r="AS224" s="5">
        <v>1167.572165</v>
      </c>
      <c r="AT224" s="5">
        <v>1356.3691500000002</v>
      </c>
      <c r="AU224" s="5">
        <v>1474.2815009999999</v>
      </c>
      <c r="AV224" s="5">
        <v>1443.6736540000002</v>
      </c>
      <c r="AW224" s="5">
        <v>834.77184799999998</v>
      </c>
      <c r="AX224" s="5">
        <v>889.27002600000014</v>
      </c>
      <c r="AY224" s="5"/>
      <c r="AZ224" s="5"/>
      <c r="BA224" s="5"/>
      <c r="BB224" s="5"/>
      <c r="BC224" s="5"/>
    </row>
    <row r="225" spans="1:55" x14ac:dyDescent="0.2">
      <c r="A225" t="s">
        <v>649</v>
      </c>
      <c r="B225" t="s">
        <v>650</v>
      </c>
      <c r="C225" t="s">
        <v>651</v>
      </c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>
        <v>48.321928</v>
      </c>
      <c r="W225" s="5">
        <v>4.5737350000000001</v>
      </c>
      <c r="X225" s="5">
        <v>57.930904000000005</v>
      </c>
      <c r="Y225" s="5"/>
      <c r="Z225" s="5"/>
      <c r="AA225" s="5"/>
      <c r="AB225" s="5"/>
      <c r="AC225" s="5"/>
      <c r="AD225" s="5"/>
      <c r="AE225" s="5"/>
      <c r="AF225" s="5"/>
      <c r="AG225" s="5">
        <v>96.208504000000005</v>
      </c>
      <c r="AH225" s="5">
        <v>80.115600000000001</v>
      </c>
      <c r="AI225" s="5">
        <v>62.033996000000002</v>
      </c>
      <c r="AJ225" s="5"/>
      <c r="AK225" s="5"/>
      <c r="AL225" s="5"/>
      <c r="AM225" s="5"/>
      <c r="AN225" s="5"/>
      <c r="AO225" s="5">
        <v>0</v>
      </c>
      <c r="AP225" s="5">
        <v>0</v>
      </c>
      <c r="AQ225" s="5">
        <v>0</v>
      </c>
      <c r="AR225" s="5"/>
      <c r="AS225" s="5"/>
      <c r="AT225" s="5"/>
      <c r="AU225" s="5">
        <v>754.128556</v>
      </c>
      <c r="AV225" s="5"/>
      <c r="AW225" s="5">
        <v>1477.1469939999999</v>
      </c>
      <c r="AX225" s="5">
        <v>235.96977600000002</v>
      </c>
      <c r="AY225" s="5"/>
      <c r="AZ225" s="5"/>
      <c r="BA225" s="5"/>
      <c r="BB225" s="5"/>
      <c r="BC225" s="5"/>
    </row>
    <row r="226" spans="1:55" x14ac:dyDescent="0.2">
      <c r="A226" t="s">
        <v>652</v>
      </c>
      <c r="B226" t="s">
        <v>653</v>
      </c>
      <c r="C226" t="s">
        <v>654</v>
      </c>
      <c r="D226" s="5">
        <v>379.16134399999999</v>
      </c>
      <c r="E226" s="5">
        <v>313.58534399999996</v>
      </c>
      <c r="F226" s="5">
        <v>294.38464000000005</v>
      </c>
      <c r="G226" s="5">
        <v>280.59443200000004</v>
      </c>
      <c r="H226" s="5">
        <v>250.54488000000001</v>
      </c>
      <c r="I226" s="5">
        <v>332.02995199999998</v>
      </c>
      <c r="J226" s="5">
        <v>273.05449599999997</v>
      </c>
      <c r="K226" s="5">
        <v>349.200064</v>
      </c>
      <c r="L226" s="5">
        <v>819.01632000000006</v>
      </c>
      <c r="M226" s="5">
        <v>746.58515199999999</v>
      </c>
      <c r="N226" s="5">
        <v>792.64300800000001</v>
      </c>
      <c r="O226" s="5">
        <v>1505.6930560000001</v>
      </c>
      <c r="P226" s="5">
        <v>1060.4099839999999</v>
      </c>
      <c r="Q226" s="5">
        <v>1120.9489920000001</v>
      </c>
      <c r="R226" s="5">
        <v>1035.537024</v>
      </c>
      <c r="S226" s="5">
        <v>1711.6189440000003</v>
      </c>
      <c r="T226" s="5">
        <v>1879.4969599999999</v>
      </c>
      <c r="U226" s="5">
        <v>1600.3619839999999</v>
      </c>
      <c r="V226" s="5">
        <v>1025.163008</v>
      </c>
      <c r="W226" s="5">
        <v>556.95468800000003</v>
      </c>
      <c r="X226" s="5">
        <v>306.73599999999999</v>
      </c>
      <c r="Y226" s="5">
        <v>393.12799999999999</v>
      </c>
      <c r="Z226" s="5">
        <v>126.953</v>
      </c>
      <c r="AA226" s="5">
        <v>113.535</v>
      </c>
      <c r="AB226" s="5">
        <v>107.49000000000001</v>
      </c>
      <c r="AC226" s="5">
        <v>95.963999999999999</v>
      </c>
      <c r="AD226" s="5">
        <v>97.278000000000006</v>
      </c>
      <c r="AE226" s="5">
        <v>203.39299199999999</v>
      </c>
      <c r="AF226" s="5">
        <v>266.82</v>
      </c>
      <c r="AG226" s="5">
        <v>354.52</v>
      </c>
      <c r="AH226" s="5">
        <v>401.37401599999998</v>
      </c>
      <c r="AI226" s="5">
        <v>382.95398399999999</v>
      </c>
      <c r="AJ226" s="5">
        <v>417.36796800000002</v>
      </c>
      <c r="AK226" s="5">
        <v>493.29753600000004</v>
      </c>
      <c r="AL226" s="5">
        <v>619.95654400000001</v>
      </c>
      <c r="AM226" s="5">
        <v>929.9299840000001</v>
      </c>
      <c r="AN226" s="5">
        <v>1259.8914560000001</v>
      </c>
      <c r="AO226" s="5">
        <v>1578.058608</v>
      </c>
      <c r="AP226" s="5">
        <v>840.78295300000002</v>
      </c>
      <c r="AQ226" s="5">
        <v>480.35735399999999</v>
      </c>
      <c r="AR226" s="5">
        <v>531.21612900000002</v>
      </c>
      <c r="AS226" s="5">
        <v>338.592647</v>
      </c>
      <c r="AT226" s="5">
        <v>373.87239900000003</v>
      </c>
      <c r="AU226" s="5">
        <v>524.22562900000003</v>
      </c>
      <c r="AV226" s="5">
        <v>786.71111699999994</v>
      </c>
      <c r="AW226" s="5">
        <v>576.51222300000006</v>
      </c>
      <c r="AX226" s="5">
        <v>338.99370700000003</v>
      </c>
      <c r="AY226" s="5"/>
      <c r="AZ226" s="5"/>
      <c r="BA226" s="5"/>
      <c r="BB226" s="5"/>
      <c r="BC226" s="5"/>
    </row>
    <row r="227" spans="1:55" x14ac:dyDescent="0.2">
      <c r="A227" t="s">
        <v>655</v>
      </c>
      <c r="B227" t="s">
        <v>656</v>
      </c>
      <c r="C227" t="s">
        <v>657</v>
      </c>
      <c r="D227" s="5">
        <v>0</v>
      </c>
      <c r="E227" s="5">
        <v>0</v>
      </c>
      <c r="F227" s="5">
        <v>0</v>
      </c>
      <c r="G227" s="5">
        <v>127.646897</v>
      </c>
      <c r="H227" s="5">
        <v>182.34518700000001</v>
      </c>
      <c r="I227" s="5">
        <v>167.193433</v>
      </c>
      <c r="J227" s="5">
        <v>162.01844299999999</v>
      </c>
      <c r="K227" s="5">
        <v>100.428416</v>
      </c>
      <c r="L227" s="5">
        <v>144.58140600000002</v>
      </c>
      <c r="M227" s="5">
        <v>99.438688000000013</v>
      </c>
      <c r="N227" s="5">
        <v>91.533391000000009</v>
      </c>
      <c r="O227" s="5">
        <v>295.17608899999999</v>
      </c>
      <c r="P227" s="5">
        <v>263.00688000000002</v>
      </c>
      <c r="Q227" s="5">
        <v>448.43225300000006</v>
      </c>
      <c r="R227" s="5">
        <v>429.95398399999999</v>
      </c>
      <c r="S227" s="5">
        <v>216.72883200000001</v>
      </c>
      <c r="T227" s="5">
        <v>191.31396799999999</v>
      </c>
      <c r="U227" s="5">
        <v>286.95657599999998</v>
      </c>
      <c r="V227" s="5">
        <v>306.22006400000004</v>
      </c>
      <c r="W227" s="5">
        <v>634.802368</v>
      </c>
      <c r="X227" s="5">
        <v>310.46492800000004</v>
      </c>
      <c r="Y227" s="5">
        <v>197.81816000000001</v>
      </c>
      <c r="Z227" s="5">
        <v>146.95320000000001</v>
      </c>
      <c r="AA227" s="5">
        <v>170.65624</v>
      </c>
      <c r="AB227" s="5">
        <v>109.12082400000001</v>
      </c>
      <c r="AC227" s="5">
        <v>126.95760800000001</v>
      </c>
      <c r="AD227" s="5">
        <v>222.729264</v>
      </c>
      <c r="AE227" s="5">
        <v>466.98700000000002</v>
      </c>
      <c r="AF227" s="5">
        <v>503.238</v>
      </c>
      <c r="AG227" s="5">
        <v>704.47500000000002</v>
      </c>
      <c r="AH227" s="5">
        <v>751.78899999999999</v>
      </c>
      <c r="AI227" s="5">
        <v>626.38800000000003</v>
      </c>
      <c r="AJ227" s="5">
        <v>634.58100000000002</v>
      </c>
      <c r="AK227" s="5">
        <v>761.83878400000003</v>
      </c>
      <c r="AL227" s="5">
        <v>807.11</v>
      </c>
      <c r="AM227" s="5">
        <v>796.53600000000006</v>
      </c>
      <c r="AN227" s="5">
        <v>760.82100000000003</v>
      </c>
      <c r="AO227" s="5">
        <v>726.18799999999999</v>
      </c>
      <c r="AP227" s="5">
        <v>770.47874900000011</v>
      </c>
      <c r="AQ227" s="5">
        <v>780.73900800000001</v>
      </c>
      <c r="AR227" s="5">
        <v>873.61299199999996</v>
      </c>
      <c r="AS227" s="5">
        <v>885.20000800000003</v>
      </c>
      <c r="AT227" s="5">
        <v>869.77903200000003</v>
      </c>
      <c r="AU227" s="5">
        <v>844.68902400000002</v>
      </c>
      <c r="AV227" s="5">
        <v>901.93739400000004</v>
      </c>
      <c r="AW227" s="5">
        <v>1038.844351</v>
      </c>
      <c r="AX227" s="5">
        <v>1324.883437</v>
      </c>
      <c r="AY227" s="5"/>
      <c r="AZ227" s="5"/>
      <c r="BA227" s="5"/>
      <c r="BB227" s="5"/>
      <c r="BC227" s="5"/>
    </row>
    <row r="228" spans="1:55" x14ac:dyDescent="0.2">
      <c r="A228" t="s">
        <v>658</v>
      </c>
      <c r="B228" t="s">
        <v>659</v>
      </c>
      <c r="C228" t="s">
        <v>660</v>
      </c>
      <c r="D228" s="5"/>
      <c r="E228" s="5"/>
      <c r="F228" s="5"/>
      <c r="G228" s="5"/>
      <c r="H228" s="5"/>
      <c r="I228" s="5"/>
      <c r="J228" s="5"/>
      <c r="K228" s="5"/>
      <c r="L228" s="5">
        <v>0</v>
      </c>
      <c r="M228" s="5">
        <v>0</v>
      </c>
      <c r="N228" s="5">
        <v>0</v>
      </c>
      <c r="O228" s="5"/>
      <c r="P228" s="5">
        <v>0</v>
      </c>
      <c r="Q228" s="5">
        <v>174.594256</v>
      </c>
      <c r="R228" s="5">
        <v>234.78049600000003</v>
      </c>
      <c r="S228" s="5">
        <v>203.53097600000001</v>
      </c>
      <c r="T228" s="5">
        <v>146.46799999999999</v>
      </c>
      <c r="U228" s="5">
        <v>110.74592</v>
      </c>
      <c r="V228" s="5">
        <v>71.245136000000002</v>
      </c>
      <c r="W228" s="5">
        <v>23.426808000000001</v>
      </c>
      <c r="X228" s="5">
        <v>1.3109999999999999</v>
      </c>
      <c r="Y228" s="5">
        <v>0.3</v>
      </c>
      <c r="Z228" s="5"/>
      <c r="AA228" s="5">
        <v>4.4999999999999998E-2</v>
      </c>
      <c r="AB228" s="5">
        <v>3.06</v>
      </c>
      <c r="AC228" s="5">
        <v>6.96</v>
      </c>
      <c r="AD228" s="5">
        <v>18.032898000000003</v>
      </c>
      <c r="AE228" s="5">
        <v>36.651392000000001</v>
      </c>
      <c r="AF228" s="5">
        <v>37.865499999999997</v>
      </c>
      <c r="AG228" s="5"/>
      <c r="AH228" s="5">
        <v>4.2759999999999998</v>
      </c>
      <c r="AI228" s="5">
        <v>19.243024000000002</v>
      </c>
      <c r="AJ228" s="5">
        <v>40.810499999999998</v>
      </c>
      <c r="AK228" s="5">
        <v>44.189</v>
      </c>
      <c r="AL228" s="5">
        <v>64.40158000000001</v>
      </c>
      <c r="AM228" s="5">
        <v>167.472048</v>
      </c>
      <c r="AN228" s="5">
        <v>248.06603200000001</v>
      </c>
      <c r="AO228" s="5">
        <v>201.79992500000003</v>
      </c>
      <c r="AP228" s="5">
        <v>178.20552000000001</v>
      </c>
      <c r="AQ228" s="5">
        <v>135.92490000000001</v>
      </c>
      <c r="AR228" s="5">
        <v>5.7884800000000007</v>
      </c>
      <c r="AS228" s="5">
        <v>60.340607000000006</v>
      </c>
      <c r="AT228" s="5">
        <v>152.79611400000002</v>
      </c>
      <c r="AU228" s="5">
        <v>131.77544200000003</v>
      </c>
      <c r="AV228" s="5">
        <v>104.331019</v>
      </c>
      <c r="AW228" s="5">
        <v>146.807489</v>
      </c>
      <c r="AX228" s="5">
        <v>174.82556200000002</v>
      </c>
      <c r="AY228" s="5"/>
      <c r="AZ228" s="5"/>
      <c r="BA228" s="5"/>
      <c r="BB228" s="5"/>
      <c r="BC228" s="5"/>
    </row>
    <row r="229" spans="1:55" x14ac:dyDescent="0.2">
      <c r="A229" t="s">
        <v>661</v>
      </c>
      <c r="B229" t="s">
        <v>662</v>
      </c>
      <c r="C229" t="s">
        <v>663</v>
      </c>
      <c r="D229" s="5"/>
      <c r="E229" s="5"/>
      <c r="F229" s="5"/>
      <c r="G229" s="5"/>
      <c r="H229" s="5"/>
      <c r="I229" s="5"/>
      <c r="J229" s="5"/>
      <c r="K229" s="5"/>
      <c r="L229" s="5">
        <v>3.0620000000000001E-2</v>
      </c>
      <c r="M229" s="5">
        <v>2.3503E-2</v>
      </c>
      <c r="N229" s="5">
        <v>4.3230000000000005E-3</v>
      </c>
      <c r="O229" s="5">
        <v>9.7870000000000006E-3</v>
      </c>
      <c r="P229" s="5"/>
      <c r="Q229" s="5"/>
      <c r="R229" s="5"/>
      <c r="S229" s="5">
        <v>11.538311999999999</v>
      </c>
      <c r="T229" s="5">
        <v>11.538311999999999</v>
      </c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</row>
    <row r="230" spans="1:55" x14ac:dyDescent="0.2">
      <c r="A230" t="s">
        <v>664</v>
      </c>
      <c r="B230" t="s">
        <v>665</v>
      </c>
      <c r="C230" t="s">
        <v>666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</row>
    <row r="231" spans="1:55" x14ac:dyDescent="0.2">
      <c r="A231" t="s">
        <v>667</v>
      </c>
      <c r="B231" t="s">
        <v>668</v>
      </c>
      <c r="C231" t="s">
        <v>669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</row>
    <row r="232" spans="1:55" x14ac:dyDescent="0.2">
      <c r="A232" t="s">
        <v>670</v>
      </c>
      <c r="B232" t="s">
        <v>671</v>
      </c>
      <c r="C232" t="s">
        <v>672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</row>
    <row r="233" spans="1:55" x14ac:dyDescent="0.2">
      <c r="A233" t="s">
        <v>673</v>
      </c>
      <c r="B233" t="s">
        <v>674</v>
      </c>
      <c r="C233" t="s">
        <v>675</v>
      </c>
      <c r="D233" s="5">
        <v>171.40624</v>
      </c>
      <c r="E233" s="5">
        <v>185.88201599999999</v>
      </c>
      <c r="F233" s="5">
        <v>203.40249600000001</v>
      </c>
      <c r="G233" s="5">
        <v>239.13406400000002</v>
      </c>
      <c r="H233" s="5">
        <v>163.09449600000002</v>
      </c>
      <c r="I233" s="5">
        <v>146.37065600000003</v>
      </c>
      <c r="J233" s="5">
        <v>113.14923200000001</v>
      </c>
      <c r="K233" s="5">
        <v>212.601392</v>
      </c>
      <c r="L233" s="5">
        <v>204.652592</v>
      </c>
      <c r="M233" s="5">
        <v>311.86496000000005</v>
      </c>
      <c r="N233" s="5">
        <v>187.538016</v>
      </c>
      <c r="O233" s="5">
        <v>131.67795999999998</v>
      </c>
      <c r="P233" s="5">
        <v>132.70343199999999</v>
      </c>
      <c r="Q233" s="5">
        <v>35.758720000000004</v>
      </c>
      <c r="R233" s="5">
        <v>9.1601000000000002E-2</v>
      </c>
      <c r="S233" s="5">
        <v>0.50737500000000002</v>
      </c>
      <c r="T233" s="5">
        <v>0.93443700000000007</v>
      </c>
      <c r="U233" s="5">
        <v>0.56425000000000003</v>
      </c>
      <c r="V233" s="5">
        <v>0.42462500000000003</v>
      </c>
      <c r="W233" s="5">
        <v>4.2500000000000003E-2</v>
      </c>
      <c r="X233" s="5">
        <v>1.4375000000000001E-2</v>
      </c>
      <c r="Y233" s="5">
        <v>259.43</v>
      </c>
      <c r="Z233" s="5">
        <v>1317.142272</v>
      </c>
      <c r="AA233" s="5">
        <v>1630.1024000000002</v>
      </c>
      <c r="AB233" s="5">
        <v>1435.5526400000001</v>
      </c>
      <c r="AC233" s="5">
        <v>1098.6014720000001</v>
      </c>
      <c r="AD233" s="5">
        <v>993.49894400000005</v>
      </c>
      <c r="AE233" s="5">
        <v>1423.50144</v>
      </c>
      <c r="AF233" s="5">
        <v>2484.546816</v>
      </c>
      <c r="AG233" s="5">
        <v>1782.0354560000001</v>
      </c>
      <c r="AH233" s="5">
        <v>1260.8796159999999</v>
      </c>
      <c r="AI233" s="5">
        <v>1549.9947520000001</v>
      </c>
      <c r="AJ233" s="5">
        <v>1885.562752</v>
      </c>
      <c r="AK233" s="5">
        <v>3130.9696000000004</v>
      </c>
      <c r="AL233" s="5">
        <v>3137.2285440000005</v>
      </c>
      <c r="AM233" s="5">
        <v>3217.0004479999998</v>
      </c>
      <c r="AN233" s="5">
        <v>3011.4165760000001</v>
      </c>
      <c r="AO233" s="5">
        <v>3518.0461310000001</v>
      </c>
      <c r="AP233" s="5">
        <v>3189.1287040000002</v>
      </c>
      <c r="AQ233" s="5">
        <v>2773.255807</v>
      </c>
      <c r="AR233" s="5">
        <v>2741.920357</v>
      </c>
      <c r="AS233" s="5">
        <v>3012.593265</v>
      </c>
      <c r="AT233" s="5">
        <v>2249.531516</v>
      </c>
      <c r="AU233" s="5">
        <v>3073.3039859999999</v>
      </c>
      <c r="AV233" s="5">
        <v>1179.7937400000001</v>
      </c>
      <c r="AW233" s="5"/>
      <c r="AX233" s="5">
        <v>206.78485800000001</v>
      </c>
      <c r="AY233" s="5"/>
      <c r="AZ233" s="5"/>
      <c r="BA233" s="5"/>
      <c r="BB233" s="5"/>
      <c r="BC233" s="5"/>
    </row>
    <row r="234" spans="1:55" x14ac:dyDescent="0.2">
      <c r="A234" t="s">
        <v>676</v>
      </c>
      <c r="B234" t="s">
        <v>677</v>
      </c>
      <c r="C234" t="s">
        <v>678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>
        <v>77.483999999999995</v>
      </c>
      <c r="AQ234" s="5">
        <v>28.137733000000001</v>
      </c>
      <c r="AR234" s="5">
        <v>13.720542</v>
      </c>
      <c r="AS234" s="5">
        <v>9.5085769999999989</v>
      </c>
      <c r="AT234" s="5">
        <v>20.182293000000001</v>
      </c>
      <c r="AU234" s="5">
        <v>13.789906000000002</v>
      </c>
      <c r="AV234" s="5">
        <v>112.41336600000001</v>
      </c>
      <c r="AW234" s="5">
        <v>82.275815000000009</v>
      </c>
      <c r="AX234" s="5">
        <v>47.625728000000002</v>
      </c>
      <c r="AY234" s="5"/>
      <c r="AZ234" s="5"/>
      <c r="BA234" s="5"/>
      <c r="BB234" s="5"/>
      <c r="BC234" s="5"/>
    </row>
    <row r="235" spans="1:55" x14ac:dyDescent="0.2">
      <c r="A235" t="s">
        <v>679</v>
      </c>
      <c r="B235" t="s">
        <v>680</v>
      </c>
      <c r="C235" t="s">
        <v>681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</row>
    <row r="236" spans="1:55" x14ac:dyDescent="0.2">
      <c r="A236" t="s">
        <v>682</v>
      </c>
      <c r="B236" t="s">
        <v>683</v>
      </c>
      <c r="C236" t="s">
        <v>684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>
        <v>1.8749999999999999E-3</v>
      </c>
      <c r="AF236" s="5"/>
      <c r="AG236" s="5">
        <v>2.5000000000000001E-4</v>
      </c>
      <c r="AH236" s="5"/>
      <c r="AI236" s="5"/>
      <c r="AJ236" s="5"/>
      <c r="AK236" s="5"/>
      <c r="AL236" s="5">
        <v>8.5000000000000006E-2</v>
      </c>
      <c r="AM236" s="5">
        <v>1.4935</v>
      </c>
      <c r="AN236" s="5">
        <v>0.161</v>
      </c>
      <c r="AO236" s="5">
        <v>0.91135100000000002</v>
      </c>
      <c r="AP236" s="5"/>
      <c r="AQ236" s="5">
        <v>6.0000000000000001E-3</v>
      </c>
      <c r="AR236" s="5"/>
      <c r="AS236" s="5"/>
      <c r="AT236" s="5">
        <v>1.3000000000000001E-2</v>
      </c>
      <c r="AU236" s="5">
        <v>4.67</v>
      </c>
      <c r="AV236" s="5">
        <v>1.5588000000000001E-2</v>
      </c>
      <c r="AW236" s="5">
        <v>0.78781600000000007</v>
      </c>
      <c r="AX236" s="5">
        <v>5.0393520000000001</v>
      </c>
      <c r="AY236" s="5"/>
      <c r="AZ236" s="5"/>
      <c r="BA236" s="5"/>
      <c r="BB236" s="5"/>
      <c r="BC236" s="5"/>
    </row>
    <row r="237" spans="1:55" x14ac:dyDescent="0.2">
      <c r="A237" t="s">
        <v>685</v>
      </c>
      <c r="B237" t="s">
        <v>686</v>
      </c>
      <c r="C237" t="s">
        <v>687</v>
      </c>
      <c r="D237" s="5">
        <v>336.597216</v>
      </c>
      <c r="E237" s="5">
        <v>265.08012800000006</v>
      </c>
      <c r="F237" s="5">
        <v>232.37142399999999</v>
      </c>
      <c r="G237" s="5">
        <v>239.06768</v>
      </c>
      <c r="H237" s="5">
        <v>189.25912</v>
      </c>
      <c r="I237" s="5">
        <v>162.34560000000002</v>
      </c>
      <c r="J237" s="5">
        <v>144.741488</v>
      </c>
      <c r="K237" s="5">
        <v>168.48835200000002</v>
      </c>
      <c r="L237" s="5">
        <v>29.437812000000001</v>
      </c>
      <c r="M237" s="5">
        <v>9.3736239999999995</v>
      </c>
      <c r="N237" s="5">
        <v>20.886062000000003</v>
      </c>
      <c r="O237" s="5">
        <v>88.702511999999999</v>
      </c>
      <c r="P237" s="5">
        <v>234.69292800000002</v>
      </c>
      <c r="Q237" s="5">
        <v>278.20499200000006</v>
      </c>
      <c r="R237" s="5">
        <v>460.65161600000005</v>
      </c>
      <c r="S237" s="5">
        <v>410.11657600000001</v>
      </c>
      <c r="T237" s="5">
        <v>326.07903999999996</v>
      </c>
      <c r="U237" s="5">
        <v>359.92054400000001</v>
      </c>
      <c r="V237" s="5">
        <v>406.74553600000002</v>
      </c>
      <c r="W237" s="5">
        <v>766.46899199999996</v>
      </c>
      <c r="X237" s="5">
        <v>913.57600000000002</v>
      </c>
      <c r="Y237" s="5">
        <v>1052.235776</v>
      </c>
      <c r="Z237" s="5">
        <v>1090.7107840000001</v>
      </c>
      <c r="AA237" s="5">
        <v>1263.1027200000001</v>
      </c>
      <c r="AB237" s="5">
        <v>862.45900800000004</v>
      </c>
      <c r="AC237" s="5">
        <v>902.51398400000005</v>
      </c>
      <c r="AD237" s="5">
        <v>825.19430399999999</v>
      </c>
      <c r="AE237" s="5">
        <v>786.98502399999995</v>
      </c>
      <c r="AF237" s="5">
        <v>693.75749300000007</v>
      </c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</row>
    <row r="238" spans="1:55" x14ac:dyDescent="0.2">
      <c r="A238" t="s">
        <v>688</v>
      </c>
      <c r="B238" t="s">
        <v>689</v>
      </c>
      <c r="C238" t="s">
        <v>690</v>
      </c>
      <c r="D238" s="5"/>
      <c r="E238" s="5"/>
      <c r="F238" s="5"/>
      <c r="G238" s="5"/>
      <c r="H238" s="5">
        <v>0.13681599999999999</v>
      </c>
      <c r="I238" s="5">
        <v>3.9682000000000002E-2</v>
      </c>
      <c r="J238" s="5"/>
      <c r="K238" s="5"/>
      <c r="L238" s="5">
        <v>5.4729049999999999</v>
      </c>
      <c r="M238" s="5">
        <v>6.2270000000000003</v>
      </c>
      <c r="N238" s="5"/>
      <c r="O238" s="5">
        <v>0.28200000000000003</v>
      </c>
      <c r="P238" s="5">
        <v>5.2</v>
      </c>
      <c r="Q238" s="5">
        <v>2.0580620000000001</v>
      </c>
      <c r="R238" s="5">
        <v>2.3839999999999999</v>
      </c>
      <c r="S238" s="5">
        <v>38.823999999999998</v>
      </c>
      <c r="T238" s="5">
        <v>35.626576</v>
      </c>
      <c r="U238" s="5">
        <v>80.866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>
        <v>46.385696000000003</v>
      </c>
      <c r="AJ238" s="5"/>
      <c r="AK238" s="5">
        <v>1218.6567680000001</v>
      </c>
      <c r="AL238" s="5">
        <v>0</v>
      </c>
      <c r="AM238" s="5">
        <v>96.119869000000008</v>
      </c>
      <c r="AN238" s="5">
        <v>76.440608000000012</v>
      </c>
      <c r="AO238" s="5">
        <v>120.895808</v>
      </c>
      <c r="AP238" s="5">
        <v>136.43331499999999</v>
      </c>
      <c r="AQ238" s="5">
        <v>78.380368000000004</v>
      </c>
      <c r="AR238" s="5">
        <v>88.152937000000009</v>
      </c>
      <c r="AS238" s="5">
        <v>69.748473000000004</v>
      </c>
      <c r="AT238" s="5">
        <v>89.940658999999997</v>
      </c>
      <c r="AU238" s="5">
        <v>88.944049000000007</v>
      </c>
      <c r="AV238" s="5">
        <v>99.517356000000007</v>
      </c>
      <c r="AW238" s="5">
        <v>53.475179000000004</v>
      </c>
      <c r="AX238" s="5">
        <v>102.14367</v>
      </c>
      <c r="AY238" s="5"/>
      <c r="AZ238" s="5"/>
      <c r="BA238" s="5"/>
      <c r="BB238" s="5" t="s">
        <v>739</v>
      </c>
      <c r="BC238" s="5"/>
    </row>
    <row r="239" spans="1:55" x14ac:dyDescent="0.2">
      <c r="A239" t="s">
        <v>691</v>
      </c>
      <c r="B239" t="s">
        <v>692</v>
      </c>
      <c r="C239" t="s">
        <v>693</v>
      </c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>
        <v>164.41585599999999</v>
      </c>
      <c r="AA239" s="5">
        <v>73.864999999999995</v>
      </c>
      <c r="AB239" s="5">
        <v>77.929000000000002</v>
      </c>
      <c r="AC239" s="5"/>
      <c r="AD239" s="5"/>
      <c r="AE239" s="5"/>
      <c r="AF239" s="5">
        <v>150.922</v>
      </c>
      <c r="AG239" s="5">
        <v>100.899</v>
      </c>
      <c r="AH239" s="5">
        <v>93.259</v>
      </c>
      <c r="AI239" s="5">
        <v>109.30200000000001</v>
      </c>
      <c r="AJ239" s="5">
        <v>149.53</v>
      </c>
      <c r="AK239" s="5">
        <v>167.18011200000001</v>
      </c>
      <c r="AL239" s="5">
        <v>135.658208</v>
      </c>
      <c r="AM239" s="5">
        <v>92.816032000000007</v>
      </c>
      <c r="AN239" s="5"/>
      <c r="AO239" s="5">
        <v>165.872128</v>
      </c>
      <c r="AP239" s="5">
        <v>105.89895200000001</v>
      </c>
      <c r="AQ239" s="5">
        <v>0</v>
      </c>
      <c r="AR239" s="5">
        <v>0</v>
      </c>
      <c r="AS239" s="5"/>
      <c r="AT239" s="5">
        <v>220.16835800000001</v>
      </c>
      <c r="AU239" s="5">
        <v>150.62223</v>
      </c>
      <c r="AV239" s="5">
        <v>443.65854200000001</v>
      </c>
      <c r="AW239" s="5">
        <v>1309.6779839999999</v>
      </c>
      <c r="AX239" s="5">
        <v>270.62459899999999</v>
      </c>
      <c r="AY239" s="5"/>
      <c r="AZ239" s="5"/>
      <c r="BA239" s="5"/>
      <c r="BB239" s="5">
        <f>SUM(D3:AX239)</f>
        <v>3538380.3932980057</v>
      </c>
      <c r="BC239" s="5"/>
    </row>
    <row r="240" spans="1:55" x14ac:dyDescent="0.2"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</row>
    <row r="241" spans="4:55" x14ac:dyDescent="0.2"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 t="s">
        <v>740</v>
      </c>
      <c r="BC241" s="5"/>
    </row>
    <row r="242" spans="4:55" x14ac:dyDescent="0.2"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>
        <f>'Comtrade import 1962-2008'!BB239-'Comtrade export 1962-2008'!BB239</f>
        <v>-593412.08337400993</v>
      </c>
      <c r="BC242" s="5"/>
    </row>
    <row r="243" spans="4:55" x14ac:dyDescent="0.2"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</row>
    <row r="244" spans="4:55" x14ac:dyDescent="0.2"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</row>
    <row r="245" spans="4:55" x14ac:dyDescent="0.2"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</row>
    <row r="246" spans="4:55" x14ac:dyDescent="0.2"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</row>
    <row r="247" spans="4:55" x14ac:dyDescent="0.2"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</row>
    <row r="248" spans="4:55" x14ac:dyDescent="0.2"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</row>
    <row r="249" spans="4:55" x14ac:dyDescent="0.2"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</row>
    <row r="250" spans="4:55" x14ac:dyDescent="0.2"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</row>
    <row r="251" spans="4:55" x14ac:dyDescent="0.2"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</row>
  </sheetData>
  <phoneticPr fontId="2"/>
  <pageMargins left="0.75" right="0.75" top="1" bottom="1" header="0.5" footer="0.5"/>
  <pageSetup paperSize="9" orientation="portrait" horizontalDpi="4294967292" verticalDpi="429496729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D241"/>
  <sheetViews>
    <sheetView workbookViewId="0">
      <pane xSplit="42" ySplit="2" topLeftCell="AQ165" activePane="bottomRight" state="frozen"/>
      <selection pane="topRight" activeCell="AQ1" sqref="AQ1"/>
      <selection pane="bottomLeft" activeCell="A3" sqref="A3"/>
      <selection pane="bottomRight" activeCell="AQ3" sqref="AQ3:BA239"/>
    </sheetView>
  </sheetViews>
  <sheetFormatPr baseColWidth="10" defaultRowHeight="16" x14ac:dyDescent="0.2"/>
  <cols>
    <col min="1" max="1" width="23.42578125" bestFit="1" customWidth="1"/>
    <col min="2" max="11" width="0" hidden="1" customWidth="1"/>
    <col min="12" max="42" width="10.7109375" hidden="1" customWidth="1"/>
    <col min="47" max="53" width="11.42578125" bestFit="1" customWidth="1"/>
  </cols>
  <sheetData>
    <row r="1" spans="1:55" x14ac:dyDescent="0.2">
      <c r="A1" s="2" t="s">
        <v>697</v>
      </c>
      <c r="B1" t="s">
        <v>702</v>
      </c>
      <c r="AQ1" s="2" t="s">
        <v>727</v>
      </c>
    </row>
    <row r="2" spans="1:55" x14ac:dyDescent="0.2">
      <c r="A2" s="1" t="s">
        <v>0</v>
      </c>
      <c r="B2" s="1" t="s">
        <v>1</v>
      </c>
      <c r="C2" s="1" t="s">
        <v>2</v>
      </c>
      <c r="D2">
        <v>1962</v>
      </c>
      <c r="E2">
        <v>1963</v>
      </c>
      <c r="F2">
        <v>1964</v>
      </c>
      <c r="G2">
        <v>1965</v>
      </c>
      <c r="H2">
        <v>1966</v>
      </c>
      <c r="I2">
        <v>1967</v>
      </c>
      <c r="J2">
        <v>1968</v>
      </c>
      <c r="K2">
        <v>1969</v>
      </c>
      <c r="L2">
        <v>1970</v>
      </c>
      <c r="M2">
        <v>1971</v>
      </c>
      <c r="N2">
        <v>1972</v>
      </c>
      <c r="O2">
        <v>1973</v>
      </c>
      <c r="P2">
        <v>1974</v>
      </c>
      <c r="Q2">
        <v>1975</v>
      </c>
      <c r="R2">
        <v>1976</v>
      </c>
      <c r="S2">
        <v>1977</v>
      </c>
      <c r="T2">
        <v>1978</v>
      </c>
      <c r="U2">
        <v>1979</v>
      </c>
      <c r="V2">
        <v>1980</v>
      </c>
      <c r="W2">
        <v>1981</v>
      </c>
      <c r="X2">
        <v>1982</v>
      </c>
      <c r="Y2">
        <v>1983</v>
      </c>
      <c r="Z2">
        <v>1984</v>
      </c>
      <c r="AA2">
        <v>1985</v>
      </c>
      <c r="AB2">
        <v>1986</v>
      </c>
      <c r="AC2">
        <v>1987</v>
      </c>
      <c r="AD2">
        <v>1988</v>
      </c>
      <c r="AE2">
        <v>1989</v>
      </c>
      <c r="AF2">
        <v>1990</v>
      </c>
      <c r="AG2">
        <v>1991</v>
      </c>
      <c r="AH2">
        <v>1992</v>
      </c>
      <c r="AI2">
        <v>1993</v>
      </c>
      <c r="AJ2">
        <v>1994</v>
      </c>
      <c r="AK2">
        <v>1995</v>
      </c>
      <c r="AL2">
        <v>1996</v>
      </c>
      <c r="AM2">
        <v>1997</v>
      </c>
      <c r="AN2">
        <v>1998</v>
      </c>
      <c r="AO2">
        <v>1999</v>
      </c>
      <c r="AP2">
        <v>2000</v>
      </c>
      <c r="AQ2">
        <v>2001</v>
      </c>
      <c r="AR2">
        <v>2002</v>
      </c>
      <c r="AS2">
        <v>2003</v>
      </c>
      <c r="AT2">
        <v>2004</v>
      </c>
      <c r="AU2">
        <v>2005</v>
      </c>
      <c r="AV2">
        <v>2006</v>
      </c>
      <c r="AW2">
        <v>2007</v>
      </c>
      <c r="AX2">
        <v>2008</v>
      </c>
      <c r="AY2">
        <v>2009</v>
      </c>
      <c r="AZ2">
        <v>2010</v>
      </c>
      <c r="BA2">
        <v>2011</v>
      </c>
    </row>
    <row r="3" spans="1:55" x14ac:dyDescent="0.2">
      <c r="A3" t="s">
        <v>3</v>
      </c>
      <c r="B3" t="s">
        <v>4</v>
      </c>
      <c r="C3" t="s">
        <v>5</v>
      </c>
      <c r="AQ3" s="4">
        <v>900</v>
      </c>
      <c r="AR3" s="4">
        <v>900</v>
      </c>
      <c r="AS3" s="4">
        <v>734</v>
      </c>
      <c r="AT3" s="4">
        <v>650</v>
      </c>
      <c r="AU3" s="4">
        <v>1571</v>
      </c>
      <c r="AV3" s="4">
        <v>3000</v>
      </c>
      <c r="AW3" s="4">
        <v>2400</v>
      </c>
      <c r="AX3" s="4">
        <v>2999.5</v>
      </c>
      <c r="AY3" s="4">
        <v>3100</v>
      </c>
      <c r="AZ3" s="4">
        <v>3000</v>
      </c>
      <c r="BA3" s="4">
        <v>3100</v>
      </c>
    </row>
    <row r="4" spans="1:55" x14ac:dyDescent="0.2">
      <c r="A4" t="s">
        <v>6</v>
      </c>
      <c r="B4" t="s">
        <v>7</v>
      </c>
      <c r="C4" t="s">
        <v>8</v>
      </c>
      <c r="AQ4" s="4">
        <v>1537</v>
      </c>
      <c r="AR4" s="4">
        <v>1451</v>
      </c>
      <c r="AS4" s="4">
        <v>1531</v>
      </c>
      <c r="AT4" s="4">
        <v>1674</v>
      </c>
      <c r="AU4" s="4">
        <v>1972</v>
      </c>
      <c r="AV4" s="4">
        <v>1924.5</v>
      </c>
      <c r="AW4" s="4">
        <v>1904.6000000000001</v>
      </c>
      <c r="AX4" s="4">
        <v>1776.8</v>
      </c>
      <c r="AY4" s="4">
        <v>2073.1</v>
      </c>
      <c r="AZ4" s="4">
        <v>1265</v>
      </c>
      <c r="BA4" s="4">
        <v>1700</v>
      </c>
    </row>
    <row r="5" spans="1:55" x14ac:dyDescent="0.2">
      <c r="A5" t="s">
        <v>9</v>
      </c>
      <c r="B5" t="s">
        <v>10</v>
      </c>
      <c r="C5" t="s">
        <v>11</v>
      </c>
      <c r="AQ5" s="4">
        <v>9370</v>
      </c>
      <c r="AR5" s="4">
        <v>10111</v>
      </c>
      <c r="AS5" s="4">
        <v>12676</v>
      </c>
      <c r="AT5" s="4">
        <v>12115.800000000001</v>
      </c>
      <c r="AU5" s="4">
        <v>13421.300000000001</v>
      </c>
      <c r="AV5" s="4">
        <v>15258.6</v>
      </c>
      <c r="AW5" s="4">
        <v>16321.800000000001</v>
      </c>
      <c r="AX5" s="4">
        <v>17508.8</v>
      </c>
      <c r="AY5" s="4">
        <v>18930.2</v>
      </c>
      <c r="AZ5" s="4">
        <v>21243.600000000002</v>
      </c>
      <c r="BA5" s="4">
        <v>21396</v>
      </c>
      <c r="BC5" s="4"/>
    </row>
    <row r="6" spans="1:55" x14ac:dyDescent="0.2">
      <c r="A6" t="s">
        <v>12</v>
      </c>
      <c r="B6" t="s">
        <v>13</v>
      </c>
      <c r="C6" t="s">
        <v>14</v>
      </c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</row>
    <row r="7" spans="1:55" x14ac:dyDescent="0.2">
      <c r="A7" t="s">
        <v>15</v>
      </c>
      <c r="B7" t="s">
        <v>16</v>
      </c>
      <c r="C7" t="s">
        <v>17</v>
      </c>
      <c r="AQ7" s="4">
        <v>118</v>
      </c>
      <c r="AR7" s="4">
        <v>126</v>
      </c>
      <c r="AS7" s="4">
        <v>130</v>
      </c>
      <c r="AT7" s="4">
        <v>174</v>
      </c>
      <c r="AU7" s="4">
        <v>132.80000000000001</v>
      </c>
      <c r="AV7" s="4">
        <v>132.1</v>
      </c>
      <c r="AW7" s="4">
        <v>118.5</v>
      </c>
      <c r="AX7" s="4">
        <v>94.5</v>
      </c>
      <c r="AY7" s="4">
        <v>64.3</v>
      </c>
      <c r="AZ7" s="4">
        <v>70</v>
      </c>
      <c r="BA7" s="4">
        <v>70</v>
      </c>
    </row>
    <row r="8" spans="1:55" x14ac:dyDescent="0.2">
      <c r="A8" t="s">
        <v>18</v>
      </c>
      <c r="B8" t="s">
        <v>19</v>
      </c>
      <c r="C8" t="s">
        <v>20</v>
      </c>
      <c r="AQ8" s="4">
        <v>761.4</v>
      </c>
      <c r="AR8" s="4">
        <v>877.7</v>
      </c>
      <c r="AS8" s="4">
        <v>1090.3</v>
      </c>
      <c r="AT8" s="4">
        <v>1446.7</v>
      </c>
      <c r="AU8" s="4">
        <v>2204.1</v>
      </c>
      <c r="AV8" s="4">
        <v>2571.1</v>
      </c>
      <c r="AW8" s="4">
        <v>3006.2000000000003</v>
      </c>
      <c r="AX8" s="4">
        <v>4092.7000000000003</v>
      </c>
      <c r="AY8" s="4">
        <v>4765.6000000000004</v>
      </c>
      <c r="AZ8" s="4">
        <v>6000</v>
      </c>
      <c r="BA8" s="4">
        <v>6300</v>
      </c>
    </row>
    <row r="9" spans="1:55" x14ac:dyDescent="0.2">
      <c r="A9" t="s">
        <v>21</v>
      </c>
      <c r="B9" t="s">
        <v>22</v>
      </c>
      <c r="C9" t="s">
        <v>23</v>
      </c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spans="1:55" x14ac:dyDescent="0.2">
      <c r="A10" t="s">
        <v>24</v>
      </c>
      <c r="B10" t="s">
        <v>25</v>
      </c>
      <c r="C10" t="s">
        <v>26</v>
      </c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spans="1:55" x14ac:dyDescent="0.2">
      <c r="A11" t="s">
        <v>27</v>
      </c>
      <c r="B11" t="s">
        <v>28</v>
      </c>
      <c r="C11" t="s">
        <v>29</v>
      </c>
      <c r="AQ11" s="4">
        <v>5394.4000000000005</v>
      </c>
      <c r="AR11" s="4">
        <v>3837.4</v>
      </c>
      <c r="AS11" s="4">
        <v>4946.6000000000004</v>
      </c>
      <c r="AT11" s="4">
        <v>6045.5</v>
      </c>
      <c r="AU11" s="4">
        <v>7414.9000000000005</v>
      </c>
      <c r="AV11" s="4">
        <v>8850.7000000000007</v>
      </c>
      <c r="AW11" s="4">
        <v>9593.6</v>
      </c>
      <c r="AX11" s="4">
        <v>9754.2000000000007</v>
      </c>
      <c r="AY11" s="4">
        <v>9251.4</v>
      </c>
      <c r="AZ11" s="4">
        <v>10194</v>
      </c>
      <c r="BA11" s="4">
        <v>11386</v>
      </c>
    </row>
    <row r="12" spans="1:55" x14ac:dyDescent="0.2">
      <c r="A12" t="s">
        <v>30</v>
      </c>
      <c r="B12" t="s">
        <v>31</v>
      </c>
      <c r="C12" t="s">
        <v>32</v>
      </c>
      <c r="AQ12" s="4">
        <v>276</v>
      </c>
      <c r="AR12" s="4">
        <v>351</v>
      </c>
      <c r="AS12" s="4">
        <v>296</v>
      </c>
      <c r="AT12" s="4">
        <v>308</v>
      </c>
      <c r="AU12" s="4">
        <v>316</v>
      </c>
      <c r="AV12" s="4">
        <v>315</v>
      </c>
      <c r="AW12" s="4">
        <v>349.40000000000003</v>
      </c>
      <c r="AX12" s="4">
        <v>391.90000000000003</v>
      </c>
      <c r="AY12" s="4">
        <v>383.8</v>
      </c>
      <c r="AZ12" s="4">
        <v>422</v>
      </c>
      <c r="BA12" s="4">
        <v>360</v>
      </c>
    </row>
    <row r="13" spans="1:55" x14ac:dyDescent="0.2">
      <c r="A13" t="s">
        <v>33</v>
      </c>
      <c r="B13" t="s">
        <v>34</v>
      </c>
      <c r="C13" t="s">
        <v>35</v>
      </c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spans="1:55" x14ac:dyDescent="0.2">
      <c r="A14" t="s">
        <v>36</v>
      </c>
      <c r="B14" t="s">
        <v>37</v>
      </c>
      <c r="C14" t="s">
        <v>38</v>
      </c>
      <c r="AQ14" s="4">
        <v>6867</v>
      </c>
      <c r="AR14" s="4">
        <v>8580</v>
      </c>
      <c r="AS14" s="4">
        <v>8948</v>
      </c>
      <c r="AT14" s="4">
        <v>10040</v>
      </c>
      <c r="AU14" s="4">
        <v>10430</v>
      </c>
      <c r="AV14" s="4">
        <v>9480.5</v>
      </c>
      <c r="AW14" s="4">
        <v>9887.7000000000007</v>
      </c>
      <c r="AX14" s="4">
        <v>10452</v>
      </c>
      <c r="AY14" s="4">
        <v>9138</v>
      </c>
      <c r="AZ14" s="4">
        <v>9535.2000000000007</v>
      </c>
      <c r="BA14" s="4">
        <v>10960</v>
      </c>
    </row>
    <row r="15" spans="1:55" x14ac:dyDescent="0.2">
      <c r="A15" t="s">
        <v>39</v>
      </c>
      <c r="B15" t="s">
        <v>40</v>
      </c>
      <c r="C15" t="s">
        <v>41</v>
      </c>
      <c r="AQ15" s="4">
        <v>4434</v>
      </c>
      <c r="AR15" s="4">
        <v>4634</v>
      </c>
      <c r="AS15" s="4">
        <v>4536</v>
      </c>
      <c r="AT15" s="4">
        <v>4620</v>
      </c>
      <c r="AU15" s="4">
        <v>5324</v>
      </c>
      <c r="AV15" s="4">
        <v>5583</v>
      </c>
      <c r="AW15" s="4">
        <v>5741</v>
      </c>
      <c r="AX15" s="4">
        <v>5940.6</v>
      </c>
      <c r="AY15" s="4">
        <v>5042</v>
      </c>
      <c r="AZ15" s="4">
        <v>4771</v>
      </c>
      <c r="BA15" s="4">
        <v>4910</v>
      </c>
    </row>
    <row r="16" spans="1:55" x14ac:dyDescent="0.2">
      <c r="A16" t="s">
        <v>42</v>
      </c>
      <c r="B16" t="s">
        <v>43</v>
      </c>
      <c r="C16" t="s">
        <v>44</v>
      </c>
      <c r="AQ16" s="4">
        <v>729</v>
      </c>
      <c r="AR16" s="4">
        <v>1066</v>
      </c>
      <c r="AS16" s="4">
        <v>1268</v>
      </c>
      <c r="AT16" s="4">
        <v>1655</v>
      </c>
      <c r="AU16" s="4">
        <v>1977</v>
      </c>
      <c r="AV16" s="4">
        <v>2307</v>
      </c>
      <c r="AW16" s="4">
        <v>2464.7000000000003</v>
      </c>
      <c r="AX16" s="4">
        <v>2797.5</v>
      </c>
      <c r="AY16" s="4">
        <v>2344.2000000000003</v>
      </c>
      <c r="AZ16" s="4">
        <v>2370</v>
      </c>
      <c r="BA16" s="4">
        <v>3600</v>
      </c>
    </row>
    <row r="17" spans="1:53" x14ac:dyDescent="0.2">
      <c r="A17" t="s">
        <v>45</v>
      </c>
      <c r="B17" t="s">
        <v>46</v>
      </c>
      <c r="C17" t="s">
        <v>47</v>
      </c>
      <c r="AQ17" s="4">
        <v>110</v>
      </c>
      <c r="AR17" s="4">
        <v>46</v>
      </c>
      <c r="AS17" s="4">
        <v>46</v>
      </c>
      <c r="AT17" s="4">
        <v>26</v>
      </c>
      <c r="AU17" s="4">
        <v>48</v>
      </c>
      <c r="AV17" s="4">
        <v>55</v>
      </c>
      <c r="AW17" s="4">
        <v>56.5</v>
      </c>
      <c r="AX17" s="4">
        <v>48.2</v>
      </c>
      <c r="AY17" s="4">
        <v>63.4</v>
      </c>
      <c r="AZ17" s="4">
        <v>53</v>
      </c>
      <c r="BA17" s="4">
        <v>62</v>
      </c>
    </row>
    <row r="18" spans="1:53" x14ac:dyDescent="0.2">
      <c r="A18" t="s">
        <v>48</v>
      </c>
      <c r="B18" t="s">
        <v>49</v>
      </c>
      <c r="C18" t="s">
        <v>50</v>
      </c>
      <c r="AQ18" s="4">
        <v>644</v>
      </c>
      <c r="AR18" s="4">
        <v>802</v>
      </c>
      <c r="AS18" s="4">
        <v>746</v>
      </c>
      <c r="AT18" s="4">
        <v>895</v>
      </c>
      <c r="AU18" s="4">
        <v>715</v>
      </c>
      <c r="AV18" s="4">
        <v>801</v>
      </c>
      <c r="AW18" s="4">
        <v>800</v>
      </c>
      <c r="AX18" s="4">
        <v>1400</v>
      </c>
      <c r="AY18" s="4">
        <v>1900</v>
      </c>
      <c r="AZ18" s="4">
        <v>1600</v>
      </c>
      <c r="BA18" s="4">
        <v>1150</v>
      </c>
    </row>
    <row r="19" spans="1:53" x14ac:dyDescent="0.2">
      <c r="A19" t="s">
        <v>51</v>
      </c>
      <c r="B19" t="s">
        <v>52</v>
      </c>
      <c r="C19" t="s">
        <v>53</v>
      </c>
      <c r="AQ19" s="4">
        <v>5081</v>
      </c>
      <c r="AR19" s="4">
        <v>5103</v>
      </c>
      <c r="AS19" s="4">
        <v>5720</v>
      </c>
      <c r="AT19" s="4">
        <v>7145</v>
      </c>
      <c r="AU19" s="4">
        <v>7196</v>
      </c>
      <c r="AV19" s="4">
        <v>8306</v>
      </c>
      <c r="AW19" s="4">
        <v>8000</v>
      </c>
      <c r="AX19" s="4">
        <v>9000</v>
      </c>
      <c r="AY19" s="4">
        <v>9500</v>
      </c>
      <c r="AZ19" s="4">
        <v>14000</v>
      </c>
      <c r="BA19" s="4">
        <v>14000</v>
      </c>
    </row>
    <row r="20" spans="1:53" x14ac:dyDescent="0.2">
      <c r="A20" t="s">
        <v>54</v>
      </c>
      <c r="B20" t="s">
        <v>55</v>
      </c>
      <c r="C20" t="s">
        <v>56</v>
      </c>
      <c r="AQ20" s="4">
        <v>133</v>
      </c>
      <c r="AR20" s="4">
        <v>115</v>
      </c>
      <c r="AS20" s="4">
        <v>124</v>
      </c>
      <c r="AT20" s="4">
        <v>122</v>
      </c>
      <c r="AU20" s="4">
        <v>244</v>
      </c>
      <c r="AV20" s="4">
        <v>305</v>
      </c>
      <c r="AW20" s="4">
        <v>300</v>
      </c>
      <c r="AX20" s="4">
        <v>300</v>
      </c>
      <c r="AY20" s="4">
        <v>250</v>
      </c>
      <c r="AZ20" s="4">
        <v>112</v>
      </c>
      <c r="BA20" s="4">
        <v>103</v>
      </c>
    </row>
    <row r="21" spans="1:53" x14ac:dyDescent="0.2">
      <c r="A21" t="s">
        <v>57</v>
      </c>
      <c r="B21" t="s">
        <v>58</v>
      </c>
      <c r="C21" t="s">
        <v>59</v>
      </c>
      <c r="AQ21" s="4">
        <v>1551</v>
      </c>
      <c r="AR21" s="4">
        <v>1640</v>
      </c>
      <c r="AS21" s="4">
        <v>1735</v>
      </c>
      <c r="AT21" s="4">
        <v>2051</v>
      </c>
      <c r="AU21" s="4">
        <v>2470</v>
      </c>
      <c r="AV21" s="4">
        <v>2939.5</v>
      </c>
      <c r="AW21" s="4">
        <v>3270.1</v>
      </c>
      <c r="AX21" s="4">
        <v>3598.5</v>
      </c>
      <c r="AY21" s="4">
        <v>4119.8999999999996</v>
      </c>
      <c r="AZ21" s="4">
        <v>4573</v>
      </c>
      <c r="BA21" s="4">
        <v>5200</v>
      </c>
    </row>
    <row r="22" spans="1:53" x14ac:dyDescent="0.2">
      <c r="A22" t="s">
        <v>60</v>
      </c>
      <c r="B22" t="s">
        <v>61</v>
      </c>
      <c r="C22" t="s">
        <v>62</v>
      </c>
      <c r="AQ22" s="4">
        <v>5725</v>
      </c>
      <c r="AR22" s="4">
        <v>5515</v>
      </c>
      <c r="AS22" s="4">
        <v>5458</v>
      </c>
      <c r="AT22" s="4">
        <v>5741</v>
      </c>
      <c r="AU22" s="4">
        <v>5795</v>
      </c>
      <c r="AV22" s="4">
        <v>6039.1</v>
      </c>
      <c r="AW22" s="4">
        <v>5945</v>
      </c>
      <c r="AX22" s="4">
        <v>6027</v>
      </c>
      <c r="AY22" s="4">
        <v>5524</v>
      </c>
      <c r="AZ22" s="4">
        <v>5784</v>
      </c>
      <c r="BA22" s="4">
        <v>6553</v>
      </c>
    </row>
    <row r="23" spans="1:53" x14ac:dyDescent="0.2">
      <c r="A23" t="s">
        <v>63</v>
      </c>
      <c r="B23" t="s">
        <v>64</v>
      </c>
      <c r="C23" t="s">
        <v>65</v>
      </c>
      <c r="AQ23" s="4">
        <v>109</v>
      </c>
      <c r="AR23" s="4">
        <v>150</v>
      </c>
      <c r="AS23" s="4">
        <v>155</v>
      </c>
      <c r="AT23" s="4">
        <v>90</v>
      </c>
      <c r="AU23" s="4">
        <v>79</v>
      </c>
      <c r="AV23" s="4">
        <v>83.7</v>
      </c>
      <c r="AW23" s="4">
        <v>85.7</v>
      </c>
      <c r="AX23" s="4">
        <v>223</v>
      </c>
      <c r="AY23" s="4">
        <v>200</v>
      </c>
      <c r="AZ23" s="4">
        <v>230</v>
      </c>
      <c r="BA23" s="4">
        <v>300</v>
      </c>
    </row>
    <row r="24" spans="1:53" x14ac:dyDescent="0.2">
      <c r="A24" t="s">
        <v>66</v>
      </c>
      <c r="B24" t="s">
        <v>67</v>
      </c>
      <c r="C24" t="s">
        <v>68</v>
      </c>
      <c r="AQ24" s="4">
        <v>808</v>
      </c>
      <c r="AR24" s="4">
        <v>717</v>
      </c>
      <c r="AS24" s="4">
        <v>740</v>
      </c>
      <c r="AT24" s="4">
        <v>567</v>
      </c>
      <c r="AU24" s="4">
        <v>645</v>
      </c>
      <c r="AV24" s="4">
        <v>1428.8</v>
      </c>
      <c r="AW24" s="4">
        <v>2252.8000000000002</v>
      </c>
      <c r="AX24" s="4">
        <v>2062.6999999999998</v>
      </c>
      <c r="AY24" s="4">
        <v>2051</v>
      </c>
      <c r="AZ24" s="4">
        <v>2200</v>
      </c>
      <c r="BA24" s="4">
        <v>2200</v>
      </c>
    </row>
    <row r="25" spans="1:53" x14ac:dyDescent="0.2">
      <c r="A25" t="s">
        <v>69</v>
      </c>
      <c r="B25" t="s">
        <v>70</v>
      </c>
      <c r="C25" t="s">
        <v>71</v>
      </c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</row>
    <row r="26" spans="1:53" x14ac:dyDescent="0.2">
      <c r="A26" t="s">
        <v>72</v>
      </c>
      <c r="B26" t="s">
        <v>73</v>
      </c>
      <c r="C26" t="s">
        <v>74</v>
      </c>
      <c r="AQ26" s="4">
        <v>310</v>
      </c>
      <c r="AR26" s="4">
        <v>310</v>
      </c>
      <c r="AS26" s="4">
        <v>320</v>
      </c>
      <c r="AT26" s="4">
        <v>320</v>
      </c>
      <c r="AU26" s="4">
        <v>310</v>
      </c>
      <c r="AV26" s="4">
        <v>310</v>
      </c>
      <c r="AW26" s="4">
        <v>305</v>
      </c>
      <c r="AX26" s="4">
        <v>301.3</v>
      </c>
      <c r="AY26" s="4">
        <v>200</v>
      </c>
      <c r="AZ26" s="4">
        <v>230</v>
      </c>
      <c r="BA26" s="4">
        <v>230</v>
      </c>
    </row>
    <row r="27" spans="1:53" x14ac:dyDescent="0.2">
      <c r="A27" t="s">
        <v>75</v>
      </c>
      <c r="B27" t="s">
        <v>76</v>
      </c>
      <c r="C27" t="s">
        <v>77</v>
      </c>
      <c r="AQ27" s="4">
        <v>988.2</v>
      </c>
      <c r="AR27" s="4">
        <v>1027.9000000000001</v>
      </c>
      <c r="AS27" s="4">
        <v>1161.6000000000001</v>
      </c>
      <c r="AT27" s="4">
        <v>1292.1000000000001</v>
      </c>
      <c r="AU27" s="4">
        <v>1456.3</v>
      </c>
      <c r="AV27" s="4">
        <v>1653.1000000000001</v>
      </c>
      <c r="AW27" s="4">
        <v>1777</v>
      </c>
      <c r="AX27" s="4">
        <v>1999.9</v>
      </c>
      <c r="AY27" s="4">
        <v>2312.9</v>
      </c>
      <c r="AZ27" s="4">
        <v>2449</v>
      </c>
      <c r="BA27" s="4">
        <v>2689</v>
      </c>
    </row>
    <row r="28" spans="1:53" x14ac:dyDescent="0.2">
      <c r="A28" t="s">
        <v>78</v>
      </c>
      <c r="B28" t="s">
        <v>79</v>
      </c>
      <c r="C28" t="s">
        <v>80</v>
      </c>
      <c r="AQ28" s="4">
        <v>1008</v>
      </c>
      <c r="AR28" s="4">
        <v>1212</v>
      </c>
      <c r="AS28" s="4">
        <v>1422</v>
      </c>
      <c r="AT28" s="4">
        <v>1529</v>
      </c>
      <c r="AU28" s="4">
        <v>1572</v>
      </c>
      <c r="AV28" s="4">
        <v>1615.3</v>
      </c>
      <c r="AW28" s="4">
        <v>1634.1000000000001</v>
      </c>
      <c r="AX28" s="4">
        <v>1734.2</v>
      </c>
      <c r="AY28" s="4">
        <v>1366.6000000000001</v>
      </c>
      <c r="AZ28" s="4">
        <v>1200</v>
      </c>
      <c r="BA28" s="4">
        <v>1250</v>
      </c>
    </row>
    <row r="29" spans="1:53" x14ac:dyDescent="0.2">
      <c r="A29" t="s">
        <v>81</v>
      </c>
      <c r="B29" t="s">
        <v>82</v>
      </c>
      <c r="C29" t="s">
        <v>83</v>
      </c>
      <c r="AQ29" s="4">
        <v>564</v>
      </c>
      <c r="AR29" s="4">
        <v>530</v>
      </c>
      <c r="AS29" s="4">
        <v>759</v>
      </c>
      <c r="AT29" s="4">
        <v>785</v>
      </c>
      <c r="AU29" s="4">
        <v>721</v>
      </c>
      <c r="AV29" s="4">
        <v>380</v>
      </c>
      <c r="AW29" s="4">
        <v>500</v>
      </c>
      <c r="AX29" s="4">
        <v>763.80000000000007</v>
      </c>
      <c r="AY29" s="4">
        <v>832</v>
      </c>
      <c r="AZ29" s="4">
        <v>700</v>
      </c>
      <c r="BA29" s="4">
        <v>700</v>
      </c>
    </row>
    <row r="30" spans="1:53" x14ac:dyDescent="0.2">
      <c r="A30" t="s">
        <v>84</v>
      </c>
      <c r="B30" t="s">
        <v>85</v>
      </c>
      <c r="C30" t="s">
        <v>86</v>
      </c>
      <c r="AQ30" s="4">
        <v>38912</v>
      </c>
      <c r="AR30" s="4">
        <v>38873</v>
      </c>
      <c r="AS30" s="4">
        <v>34884</v>
      </c>
      <c r="AT30" s="4">
        <v>35734</v>
      </c>
      <c r="AU30" s="4">
        <v>37666</v>
      </c>
      <c r="AV30" s="4">
        <v>41027</v>
      </c>
      <c r="AW30" s="4">
        <v>45062</v>
      </c>
      <c r="AX30" s="4">
        <v>51570.6</v>
      </c>
      <c r="AY30" s="4">
        <v>51892</v>
      </c>
      <c r="AZ30" s="4">
        <v>60008</v>
      </c>
      <c r="BA30" s="4">
        <v>64972</v>
      </c>
    </row>
    <row r="31" spans="1:53" x14ac:dyDescent="0.2">
      <c r="A31" t="s">
        <v>87</v>
      </c>
      <c r="B31" t="s">
        <v>88</v>
      </c>
      <c r="C31" t="s">
        <v>89</v>
      </c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</row>
    <row r="32" spans="1:53" x14ac:dyDescent="0.2">
      <c r="A32" t="s">
        <v>90</v>
      </c>
      <c r="B32" t="s">
        <v>91</v>
      </c>
      <c r="C32" t="s">
        <v>92</v>
      </c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</row>
    <row r="33" spans="1:53" x14ac:dyDescent="0.2">
      <c r="A33" t="s">
        <v>93</v>
      </c>
      <c r="B33" t="s">
        <v>94</v>
      </c>
      <c r="C33" t="s">
        <v>95</v>
      </c>
      <c r="AQ33" s="4">
        <v>239</v>
      </c>
      <c r="AR33" s="4">
        <v>265</v>
      </c>
      <c r="AS33" s="4">
        <v>242</v>
      </c>
      <c r="AT33" s="4">
        <v>248</v>
      </c>
      <c r="AU33" s="4">
        <v>234</v>
      </c>
      <c r="AV33" s="4">
        <v>255.6</v>
      </c>
      <c r="AW33" s="4">
        <v>200</v>
      </c>
      <c r="AX33" s="4">
        <v>240</v>
      </c>
      <c r="AY33" s="4">
        <v>220</v>
      </c>
      <c r="AZ33" s="4">
        <v>200</v>
      </c>
      <c r="BA33" s="4">
        <v>220</v>
      </c>
    </row>
    <row r="34" spans="1:53" x14ac:dyDescent="0.2">
      <c r="A34" t="s">
        <v>96</v>
      </c>
      <c r="B34" t="s">
        <v>97</v>
      </c>
      <c r="C34" t="s">
        <v>98</v>
      </c>
      <c r="AQ34" s="4">
        <v>1453</v>
      </c>
      <c r="AR34" s="4">
        <v>1632</v>
      </c>
      <c r="AS34" s="4">
        <v>1960</v>
      </c>
      <c r="AT34" s="4">
        <v>2400</v>
      </c>
      <c r="AU34" s="4">
        <v>3100</v>
      </c>
      <c r="AV34" s="4">
        <v>3718</v>
      </c>
      <c r="AW34" s="4">
        <v>4252</v>
      </c>
      <c r="AX34" s="4">
        <v>4819.5</v>
      </c>
      <c r="AY34" s="4">
        <v>3046.4</v>
      </c>
      <c r="AZ34" s="4">
        <v>2364</v>
      </c>
      <c r="BA34" s="4">
        <v>2176</v>
      </c>
    </row>
    <row r="35" spans="1:53" x14ac:dyDescent="0.2">
      <c r="A35" t="s">
        <v>99</v>
      </c>
      <c r="B35" t="s">
        <v>100</v>
      </c>
      <c r="C35" t="s">
        <v>101</v>
      </c>
      <c r="AQ35" s="4">
        <v>361</v>
      </c>
      <c r="AR35" s="4">
        <v>476</v>
      </c>
      <c r="AS35" s="4">
        <v>396</v>
      </c>
      <c r="AT35" s="4">
        <v>464</v>
      </c>
      <c r="AU35" s="4">
        <v>470</v>
      </c>
      <c r="AV35" s="4">
        <v>620</v>
      </c>
      <c r="AW35" s="4">
        <v>550</v>
      </c>
      <c r="AX35" s="4">
        <v>400</v>
      </c>
      <c r="AY35" s="4">
        <v>400</v>
      </c>
      <c r="AZ35" s="4">
        <v>400</v>
      </c>
      <c r="BA35" s="4">
        <v>400</v>
      </c>
    </row>
    <row r="36" spans="1:53" x14ac:dyDescent="0.2">
      <c r="A36" t="s">
        <v>102</v>
      </c>
      <c r="B36" t="s">
        <v>103</v>
      </c>
      <c r="C36" t="s">
        <v>104</v>
      </c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53" x14ac:dyDescent="0.2">
      <c r="A37" t="s">
        <v>105</v>
      </c>
      <c r="B37" t="s">
        <v>106</v>
      </c>
      <c r="C37" t="s">
        <v>107</v>
      </c>
      <c r="AQ37" s="4">
        <v>849</v>
      </c>
      <c r="AR37" s="4">
        <v>1016</v>
      </c>
      <c r="AS37" s="4">
        <v>1097</v>
      </c>
      <c r="AT37" s="4">
        <v>1209</v>
      </c>
      <c r="AU37" s="4">
        <v>1760</v>
      </c>
      <c r="AV37" s="4">
        <v>1960</v>
      </c>
      <c r="AW37" s="4">
        <v>2100</v>
      </c>
      <c r="AX37" s="4">
        <v>1912</v>
      </c>
      <c r="AY37" s="4">
        <v>1660</v>
      </c>
      <c r="AZ37" s="4">
        <v>1826</v>
      </c>
      <c r="BA37" s="4">
        <v>2200</v>
      </c>
    </row>
    <row r="38" spans="1:53" x14ac:dyDescent="0.2">
      <c r="A38" t="s">
        <v>108</v>
      </c>
      <c r="B38" t="s">
        <v>109</v>
      </c>
      <c r="C38" t="s">
        <v>110</v>
      </c>
      <c r="AQ38" s="4">
        <v>953</v>
      </c>
      <c r="AR38" s="4">
        <v>869</v>
      </c>
      <c r="AS38" s="4">
        <v>879</v>
      </c>
      <c r="AT38" s="4">
        <v>923</v>
      </c>
      <c r="AU38" s="4">
        <v>1045</v>
      </c>
      <c r="AV38" s="4">
        <v>1149</v>
      </c>
      <c r="AW38" s="4">
        <v>1000</v>
      </c>
      <c r="AX38" s="4">
        <v>1347.1000000000001</v>
      </c>
      <c r="AY38" s="4">
        <v>1362.1000000000001</v>
      </c>
      <c r="AZ38" s="4">
        <v>2100</v>
      </c>
      <c r="BA38" s="4">
        <v>2300</v>
      </c>
    </row>
    <row r="39" spans="1:53" x14ac:dyDescent="0.2">
      <c r="A39" t="s">
        <v>111</v>
      </c>
      <c r="B39" t="s">
        <v>112</v>
      </c>
      <c r="C39" t="s">
        <v>113</v>
      </c>
      <c r="AQ39" s="4">
        <v>8412</v>
      </c>
      <c r="AR39" s="4">
        <v>8475.7000000000007</v>
      </c>
      <c r="AS39" s="4">
        <v>8900.5</v>
      </c>
      <c r="AT39" s="4">
        <v>9327.7000000000007</v>
      </c>
      <c r="AU39" s="4">
        <v>9580.2000000000007</v>
      </c>
      <c r="AV39" s="4">
        <v>10577.2</v>
      </c>
      <c r="AW39" s="4">
        <v>9621.5</v>
      </c>
      <c r="AX39" s="4">
        <v>9399.5</v>
      </c>
      <c r="AY39" s="4">
        <v>7798.8</v>
      </c>
      <c r="AZ39" s="4">
        <v>8602.5</v>
      </c>
      <c r="BA39" s="4">
        <v>8782.7000000000007</v>
      </c>
    </row>
    <row r="40" spans="1:53" x14ac:dyDescent="0.2">
      <c r="A40" t="s">
        <v>114</v>
      </c>
      <c r="B40" t="s">
        <v>115</v>
      </c>
      <c r="C40" t="s">
        <v>116</v>
      </c>
      <c r="AQ40" s="4">
        <v>160</v>
      </c>
      <c r="AR40" s="4">
        <v>184</v>
      </c>
      <c r="AS40" s="4">
        <v>207</v>
      </c>
      <c r="AT40" s="4">
        <v>207</v>
      </c>
      <c r="AU40" s="4">
        <v>233</v>
      </c>
      <c r="AV40" s="4">
        <v>277.7</v>
      </c>
      <c r="AW40" s="4">
        <v>308</v>
      </c>
      <c r="AX40" s="4">
        <v>341.6</v>
      </c>
      <c r="AY40" s="4">
        <v>286.40000000000003</v>
      </c>
      <c r="AZ40" s="4">
        <v>300</v>
      </c>
      <c r="BA40" s="4">
        <v>300</v>
      </c>
    </row>
    <row r="41" spans="1:53" x14ac:dyDescent="0.2">
      <c r="A41" t="s">
        <v>117</v>
      </c>
      <c r="B41" t="s">
        <v>118</v>
      </c>
      <c r="C41" t="s">
        <v>119</v>
      </c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</row>
    <row r="42" spans="1:53" x14ac:dyDescent="0.2">
      <c r="A42" t="s">
        <v>120</v>
      </c>
      <c r="B42" t="s">
        <v>121</v>
      </c>
      <c r="C42" t="s">
        <v>122</v>
      </c>
      <c r="AQ42" s="4">
        <v>19.7</v>
      </c>
      <c r="AR42" s="4">
        <v>11.8</v>
      </c>
      <c r="AS42" s="4">
        <v>9.3000000000000007</v>
      </c>
      <c r="AT42" s="4">
        <v>17.900000000000002</v>
      </c>
      <c r="AU42" s="4">
        <v>17.600000000000001</v>
      </c>
      <c r="AV42" s="4">
        <v>20</v>
      </c>
      <c r="AW42" s="4">
        <v>12.4</v>
      </c>
      <c r="AX42" s="4">
        <v>15.5</v>
      </c>
      <c r="AY42" s="4">
        <v>28</v>
      </c>
      <c r="AZ42" s="4">
        <v>42</v>
      </c>
      <c r="BA42" s="4">
        <v>42.300000000000004</v>
      </c>
    </row>
    <row r="43" spans="1:53" x14ac:dyDescent="0.2">
      <c r="A43" t="s">
        <v>123</v>
      </c>
      <c r="B43" t="s">
        <v>124</v>
      </c>
      <c r="C43" t="s">
        <v>125</v>
      </c>
      <c r="AQ43" s="4">
        <v>145</v>
      </c>
      <c r="AR43" s="4">
        <v>145</v>
      </c>
      <c r="AS43" s="4">
        <v>150</v>
      </c>
      <c r="AT43" s="4">
        <v>150</v>
      </c>
      <c r="AU43" s="4">
        <v>150</v>
      </c>
      <c r="AV43" s="4">
        <v>150</v>
      </c>
      <c r="AW43" s="4">
        <v>150</v>
      </c>
      <c r="AX43" s="4">
        <v>150</v>
      </c>
      <c r="AY43" s="4">
        <v>150</v>
      </c>
      <c r="AZ43" s="4">
        <v>150</v>
      </c>
      <c r="BA43" s="4">
        <v>150</v>
      </c>
    </row>
    <row r="44" spans="1:53" x14ac:dyDescent="0.2">
      <c r="A44" t="s">
        <v>126</v>
      </c>
      <c r="B44" t="s">
        <v>127</v>
      </c>
      <c r="C44" t="s">
        <v>128</v>
      </c>
      <c r="AQ44" s="4">
        <v>3586.6</v>
      </c>
      <c r="AR44" s="4">
        <v>3684</v>
      </c>
      <c r="AS44" s="4">
        <v>3874.5</v>
      </c>
      <c r="AT44" s="4">
        <v>4022.6</v>
      </c>
      <c r="AU44" s="4">
        <v>4378.8999999999996</v>
      </c>
      <c r="AV44" s="4">
        <v>4261</v>
      </c>
      <c r="AW44" s="4">
        <v>4688</v>
      </c>
      <c r="AX44" s="4">
        <v>4836</v>
      </c>
      <c r="AY44" s="4">
        <v>4157</v>
      </c>
      <c r="AZ44" s="4">
        <v>4456</v>
      </c>
      <c r="BA44" s="4">
        <v>5071</v>
      </c>
    </row>
    <row r="45" spans="1:53" x14ac:dyDescent="0.2">
      <c r="A45" t="s">
        <v>129</v>
      </c>
      <c r="B45" t="s">
        <v>130</v>
      </c>
      <c r="C45" t="s">
        <v>131</v>
      </c>
      <c r="AQ45" s="4">
        <v>655155</v>
      </c>
      <c r="AR45" s="4">
        <v>720669</v>
      </c>
      <c r="AS45" s="4">
        <v>857783.1</v>
      </c>
      <c r="AT45" s="4">
        <v>961906.70000000007</v>
      </c>
      <c r="AU45" s="4">
        <v>1058296.3</v>
      </c>
      <c r="AV45" s="4">
        <v>1218128.2</v>
      </c>
      <c r="AW45" s="4">
        <v>1346510.2</v>
      </c>
      <c r="AX45" s="4">
        <v>1375716.8</v>
      </c>
      <c r="AY45" s="4">
        <v>1642216.2</v>
      </c>
      <c r="AZ45" s="4">
        <v>1872920.5</v>
      </c>
      <c r="BA45" s="4">
        <v>2055224</v>
      </c>
    </row>
    <row r="46" spans="1:53" x14ac:dyDescent="0.2">
      <c r="A46" t="s">
        <v>132</v>
      </c>
      <c r="B46" t="s">
        <v>133</v>
      </c>
      <c r="C46" t="s">
        <v>134</v>
      </c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</row>
    <row r="47" spans="1:53" x14ac:dyDescent="0.2">
      <c r="A47" t="s">
        <v>135</v>
      </c>
      <c r="B47" t="s">
        <v>136</v>
      </c>
      <c r="C47" t="s">
        <v>137</v>
      </c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</row>
    <row r="48" spans="1:53" x14ac:dyDescent="0.2">
      <c r="A48" t="s">
        <v>138</v>
      </c>
      <c r="B48" t="s">
        <v>139</v>
      </c>
      <c r="C48" t="s">
        <v>140</v>
      </c>
      <c r="AQ48" s="4">
        <v>5007.2</v>
      </c>
      <c r="AR48" s="4">
        <v>5125.6000000000004</v>
      </c>
      <c r="AS48" s="4">
        <v>5418.9000000000005</v>
      </c>
      <c r="AT48" s="4">
        <v>5730.5</v>
      </c>
      <c r="AU48" s="4">
        <v>7795.9000000000005</v>
      </c>
      <c r="AV48" s="4">
        <v>7961.5</v>
      </c>
      <c r="AW48" s="4">
        <v>9090.1</v>
      </c>
      <c r="AX48" s="4">
        <v>8958.6</v>
      </c>
      <c r="AY48" s="4">
        <v>8783.3000000000011</v>
      </c>
      <c r="AZ48" s="4">
        <v>8921</v>
      </c>
      <c r="BA48" s="4">
        <v>10155</v>
      </c>
    </row>
    <row r="49" spans="1:53" x14ac:dyDescent="0.2">
      <c r="A49" t="s">
        <v>141</v>
      </c>
      <c r="B49" t="s">
        <v>142</v>
      </c>
      <c r="C49" t="s">
        <v>143</v>
      </c>
      <c r="AQ49" s="4">
        <v>27</v>
      </c>
      <c r="AR49" s="4">
        <v>29</v>
      </c>
      <c r="AS49" s="4">
        <v>37</v>
      </c>
      <c r="AT49" s="4">
        <v>69</v>
      </c>
      <c r="AU49" s="4">
        <v>105</v>
      </c>
      <c r="AV49" s="4">
        <v>104</v>
      </c>
      <c r="AW49" s="4">
        <v>19</v>
      </c>
      <c r="AX49" s="4">
        <v>108.4</v>
      </c>
      <c r="AY49" s="4">
        <v>176.5</v>
      </c>
      <c r="AZ49" s="4">
        <v>180</v>
      </c>
      <c r="BA49" s="4">
        <v>180</v>
      </c>
    </row>
    <row r="50" spans="1:53" x14ac:dyDescent="0.2">
      <c r="A50" t="s">
        <v>716</v>
      </c>
      <c r="B50" t="s">
        <v>180</v>
      </c>
      <c r="C50" t="s">
        <v>181</v>
      </c>
      <c r="AQ50" s="4">
        <v>120</v>
      </c>
      <c r="AR50" s="4">
        <v>144</v>
      </c>
      <c r="AS50" s="4">
        <v>271</v>
      </c>
      <c r="AT50" s="4">
        <v>343</v>
      </c>
      <c r="AU50" s="4">
        <v>446</v>
      </c>
      <c r="AV50" s="4">
        <v>465</v>
      </c>
      <c r="AW50" s="4">
        <v>700</v>
      </c>
      <c r="AX50" s="4">
        <v>900</v>
      </c>
      <c r="AY50" s="4">
        <v>950</v>
      </c>
      <c r="AZ50" s="4">
        <v>1000</v>
      </c>
      <c r="BA50" s="4">
        <v>950</v>
      </c>
    </row>
    <row r="51" spans="1:53" x14ac:dyDescent="0.2">
      <c r="A51" t="s">
        <v>714</v>
      </c>
      <c r="B51" t="s">
        <v>508</v>
      </c>
      <c r="C51" t="s">
        <v>509</v>
      </c>
      <c r="AQ51" s="4">
        <v>200</v>
      </c>
      <c r="AR51" s="4">
        <v>230</v>
      </c>
      <c r="AS51" s="4">
        <v>230</v>
      </c>
      <c r="AT51" s="4">
        <v>235</v>
      </c>
      <c r="AU51" s="4">
        <v>235</v>
      </c>
      <c r="AV51" s="4">
        <v>235</v>
      </c>
      <c r="AW51" s="4">
        <v>270</v>
      </c>
      <c r="AX51" s="4">
        <v>300</v>
      </c>
      <c r="AY51" s="4">
        <v>300</v>
      </c>
      <c r="AZ51" s="4">
        <v>320</v>
      </c>
      <c r="BA51" s="4">
        <v>320</v>
      </c>
    </row>
    <row r="52" spans="1:53" x14ac:dyDescent="0.2">
      <c r="A52" t="s">
        <v>144</v>
      </c>
      <c r="B52" t="s">
        <v>145</v>
      </c>
      <c r="C52" t="s">
        <v>146</v>
      </c>
      <c r="AQ52" s="4">
        <v>39.6</v>
      </c>
      <c r="AR52" s="4">
        <v>61.4</v>
      </c>
      <c r="AS52" s="4">
        <v>291.2</v>
      </c>
      <c r="AT52" s="4">
        <v>322.7</v>
      </c>
      <c r="AU52" s="4">
        <v>67.599999999999994</v>
      </c>
      <c r="AV52" s="4">
        <v>65.8</v>
      </c>
      <c r="AW52" s="4">
        <v>67.2</v>
      </c>
      <c r="AX52" s="4">
        <v>208</v>
      </c>
      <c r="AY52" s="4">
        <v>186</v>
      </c>
      <c r="AZ52" s="4">
        <v>200</v>
      </c>
      <c r="BA52" s="4">
        <v>200</v>
      </c>
    </row>
    <row r="53" spans="1:53" x14ac:dyDescent="0.2">
      <c r="A53" t="s">
        <v>147</v>
      </c>
      <c r="B53" t="s">
        <v>148</v>
      </c>
      <c r="C53" t="s">
        <v>149</v>
      </c>
      <c r="AQ53" s="4">
        <v>1100</v>
      </c>
      <c r="AR53" s="4">
        <v>1200</v>
      </c>
      <c r="AS53" s="4">
        <v>1000</v>
      </c>
      <c r="AT53" s="4">
        <v>1100</v>
      </c>
      <c r="AU53" s="4">
        <v>1393</v>
      </c>
      <c r="AV53" s="4">
        <v>1757.1000000000001</v>
      </c>
      <c r="AW53" s="4">
        <v>1823.5</v>
      </c>
      <c r="AX53" s="4">
        <v>1632.1000000000001</v>
      </c>
      <c r="AY53" s="4">
        <v>1534.5</v>
      </c>
      <c r="AZ53" s="4">
        <v>1275</v>
      </c>
      <c r="BA53" s="4">
        <v>1350</v>
      </c>
    </row>
    <row r="54" spans="1:53" x14ac:dyDescent="0.2">
      <c r="A54" t="s">
        <v>150</v>
      </c>
      <c r="B54" t="s">
        <v>151</v>
      </c>
      <c r="C54" t="s">
        <v>152</v>
      </c>
      <c r="AQ54" s="4">
        <v>930</v>
      </c>
      <c r="AR54" s="4">
        <v>900</v>
      </c>
      <c r="AS54" s="4">
        <v>993</v>
      </c>
      <c r="AT54" s="4">
        <v>847</v>
      </c>
      <c r="AU54" s="4">
        <v>758</v>
      </c>
      <c r="AV54" s="4">
        <v>847.30000000000007</v>
      </c>
      <c r="AW54" s="4">
        <v>1306.7</v>
      </c>
      <c r="AX54" s="4">
        <v>1358.6000000000001</v>
      </c>
      <c r="AY54" s="4">
        <v>1460.4</v>
      </c>
      <c r="AZ54" s="4">
        <v>1500</v>
      </c>
      <c r="BA54" s="4">
        <v>1200</v>
      </c>
    </row>
    <row r="55" spans="1:53" x14ac:dyDescent="0.2">
      <c r="A55" t="s">
        <v>153</v>
      </c>
      <c r="B55" t="s">
        <v>154</v>
      </c>
      <c r="C55" t="s">
        <v>155</v>
      </c>
      <c r="AQ55" s="4">
        <v>1840</v>
      </c>
      <c r="AR55" s="4">
        <v>2156</v>
      </c>
      <c r="AS55" s="4">
        <v>2566</v>
      </c>
      <c r="AT55" s="4">
        <v>2676</v>
      </c>
      <c r="AU55" s="4">
        <v>2593</v>
      </c>
      <c r="AV55" s="4">
        <v>2859</v>
      </c>
      <c r="AW55" s="4">
        <v>3063</v>
      </c>
      <c r="AX55" s="4">
        <v>3032.3</v>
      </c>
      <c r="AY55" s="4">
        <v>2403</v>
      </c>
      <c r="AZ55" s="4">
        <v>1873</v>
      </c>
      <c r="BA55" s="4">
        <v>1802</v>
      </c>
    </row>
    <row r="56" spans="1:53" x14ac:dyDescent="0.2">
      <c r="A56" t="s">
        <v>156</v>
      </c>
      <c r="B56" t="s">
        <v>157</v>
      </c>
      <c r="C56" t="s">
        <v>158</v>
      </c>
      <c r="AQ56" s="4">
        <v>996</v>
      </c>
      <c r="AR56" s="4">
        <v>870</v>
      </c>
      <c r="AS56" s="4">
        <v>869</v>
      </c>
      <c r="AT56" s="4">
        <v>938</v>
      </c>
      <c r="AU56" s="4">
        <v>1015</v>
      </c>
      <c r="AV56" s="4">
        <v>1233.7</v>
      </c>
      <c r="AW56" s="4">
        <v>1326.1000000000001</v>
      </c>
      <c r="AX56" s="4">
        <v>1322.5</v>
      </c>
      <c r="AY56" s="4">
        <v>1295</v>
      </c>
      <c r="AZ56" s="4">
        <v>1430</v>
      </c>
      <c r="BA56" s="4">
        <v>1298</v>
      </c>
    </row>
    <row r="57" spans="1:53" x14ac:dyDescent="0.2">
      <c r="A57" t="s">
        <v>708</v>
      </c>
      <c r="B57" t="s">
        <v>710</v>
      </c>
      <c r="C57" t="s">
        <v>709</v>
      </c>
      <c r="AQ57" s="4">
        <v>284</v>
      </c>
      <c r="AR57" s="4">
        <v>285</v>
      </c>
      <c r="AS57" s="4">
        <v>286</v>
      </c>
      <c r="AT57" s="4">
        <v>287</v>
      </c>
      <c r="AU57" s="4">
        <v>288</v>
      </c>
      <c r="AV57" s="4">
        <v>288</v>
      </c>
      <c r="AW57" s="4"/>
      <c r="AX57" s="4"/>
      <c r="AY57" s="4"/>
      <c r="AZ57" s="4"/>
      <c r="BA57" s="4"/>
    </row>
    <row r="58" spans="1:53" x14ac:dyDescent="0.2">
      <c r="A58" t="s">
        <v>159</v>
      </c>
      <c r="B58" t="s">
        <v>160</v>
      </c>
      <c r="C58" t="s">
        <v>161</v>
      </c>
      <c r="AQ58" s="4">
        <v>1057</v>
      </c>
      <c r="AR58" s="4">
        <v>1203</v>
      </c>
      <c r="AS58" s="4">
        <v>1305</v>
      </c>
      <c r="AT58" s="4">
        <v>1608</v>
      </c>
      <c r="AU58" s="4">
        <v>1592</v>
      </c>
      <c r="AV58" s="4">
        <v>1629</v>
      </c>
      <c r="AW58" s="4">
        <v>1792</v>
      </c>
      <c r="AX58" s="4">
        <v>1970.4</v>
      </c>
      <c r="AY58" s="4">
        <v>1439.7</v>
      </c>
      <c r="AZ58" s="4">
        <v>1337.8</v>
      </c>
      <c r="BA58" s="4">
        <v>1207</v>
      </c>
    </row>
    <row r="59" spans="1:53" x14ac:dyDescent="0.2">
      <c r="A59" t="s">
        <v>162</v>
      </c>
      <c r="B59" t="s">
        <v>163</v>
      </c>
      <c r="C59" t="s">
        <v>164</v>
      </c>
      <c r="AQ59" s="4">
        <v>3614</v>
      </c>
      <c r="AR59" s="4">
        <v>3686</v>
      </c>
      <c r="AS59" s="4">
        <v>4047</v>
      </c>
      <c r="AT59" s="4">
        <v>4518</v>
      </c>
      <c r="AU59" s="4">
        <v>4417</v>
      </c>
      <c r="AV59" s="4">
        <v>4812</v>
      </c>
      <c r="AW59" s="4">
        <v>5147</v>
      </c>
      <c r="AX59" s="4">
        <v>5183</v>
      </c>
      <c r="AY59" s="4">
        <v>4092</v>
      </c>
      <c r="AZ59" s="4">
        <v>3595</v>
      </c>
      <c r="BA59" s="4">
        <v>3857</v>
      </c>
    </row>
    <row r="60" spans="1:53" x14ac:dyDescent="0.2">
      <c r="A60" t="s">
        <v>165</v>
      </c>
      <c r="B60" t="s">
        <v>166</v>
      </c>
      <c r="C60" t="s">
        <v>167</v>
      </c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</row>
    <row r="61" spans="1:53" x14ac:dyDescent="0.2">
      <c r="A61" t="s">
        <v>168</v>
      </c>
      <c r="B61" t="s">
        <v>169</v>
      </c>
      <c r="C61" t="s">
        <v>170</v>
      </c>
      <c r="AQ61" s="4">
        <v>1500</v>
      </c>
      <c r="AR61" s="4">
        <v>1593</v>
      </c>
      <c r="AS61" s="4">
        <v>1522</v>
      </c>
      <c r="AT61" s="4">
        <v>1596</v>
      </c>
      <c r="AU61" s="4">
        <v>1647</v>
      </c>
      <c r="AV61" s="4">
        <v>1800</v>
      </c>
      <c r="AW61" s="4">
        <v>1861</v>
      </c>
      <c r="AX61" s="4">
        <v>1854.4</v>
      </c>
      <c r="AY61" s="4">
        <v>1249</v>
      </c>
      <c r="AZ61" s="4">
        <v>1068</v>
      </c>
      <c r="BA61" s="4">
        <v>1332</v>
      </c>
    </row>
    <row r="62" spans="1:53" x14ac:dyDescent="0.2">
      <c r="A62" t="s">
        <v>171</v>
      </c>
      <c r="B62" t="s">
        <v>172</v>
      </c>
      <c r="C62" t="s">
        <v>173</v>
      </c>
      <c r="AQ62" s="4">
        <v>80</v>
      </c>
      <c r="AR62" s="4">
        <v>80</v>
      </c>
      <c r="AS62" s="4">
        <v>80</v>
      </c>
      <c r="AT62" s="4">
        <v>90</v>
      </c>
      <c r="AU62" s="4">
        <v>90</v>
      </c>
      <c r="AV62" s="4">
        <v>90</v>
      </c>
      <c r="AW62" s="4">
        <v>90</v>
      </c>
      <c r="AX62" s="4">
        <v>90</v>
      </c>
      <c r="AY62" s="4">
        <v>76</v>
      </c>
      <c r="AZ62" s="4">
        <v>100</v>
      </c>
      <c r="BA62" s="4">
        <v>100</v>
      </c>
    </row>
    <row r="63" spans="1:53" x14ac:dyDescent="0.2">
      <c r="A63" t="s">
        <v>174</v>
      </c>
      <c r="B63" t="s">
        <v>175</v>
      </c>
      <c r="C63" t="s">
        <v>176</v>
      </c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</row>
    <row r="64" spans="1:53" x14ac:dyDescent="0.2">
      <c r="A64" t="s">
        <v>177</v>
      </c>
      <c r="B64" t="s">
        <v>178</v>
      </c>
      <c r="C64" t="s">
        <v>179</v>
      </c>
      <c r="AQ64" s="4">
        <v>3820</v>
      </c>
      <c r="AR64" s="4">
        <v>3792</v>
      </c>
      <c r="AS64" s="4">
        <v>3790</v>
      </c>
      <c r="AT64" s="4">
        <v>2611.6</v>
      </c>
      <c r="AU64" s="4">
        <v>2862.5</v>
      </c>
      <c r="AV64" s="4">
        <v>3516.1</v>
      </c>
      <c r="AW64" s="4">
        <v>3648.7000000000003</v>
      </c>
      <c r="AX64" s="4">
        <v>3304.7000000000003</v>
      </c>
      <c r="AY64" s="4">
        <v>2829.2000000000003</v>
      </c>
      <c r="AZ64" s="4">
        <v>3100</v>
      </c>
      <c r="BA64" s="4">
        <v>2800</v>
      </c>
    </row>
    <row r="65" spans="1:53" x14ac:dyDescent="0.2">
      <c r="A65" t="s">
        <v>182</v>
      </c>
      <c r="B65" t="s">
        <v>183</v>
      </c>
      <c r="C65" t="s">
        <v>184</v>
      </c>
      <c r="AQ65" s="4">
        <v>3139</v>
      </c>
      <c r="AR65" s="4">
        <v>3294.7000000000003</v>
      </c>
      <c r="AS65" s="4">
        <v>3262.9</v>
      </c>
      <c r="AT65" s="4">
        <v>3507</v>
      </c>
      <c r="AU65" s="4">
        <v>3739.1</v>
      </c>
      <c r="AV65" s="4">
        <v>4168.3</v>
      </c>
      <c r="AW65" s="4">
        <v>4470.7</v>
      </c>
      <c r="AX65" s="4">
        <v>5009.3</v>
      </c>
      <c r="AY65" s="4">
        <v>5320.8</v>
      </c>
      <c r="AZ65" s="4">
        <v>5308.5</v>
      </c>
      <c r="BA65" s="4">
        <v>5706</v>
      </c>
    </row>
    <row r="66" spans="1:53" x14ac:dyDescent="0.2">
      <c r="A66" t="s">
        <v>185</v>
      </c>
      <c r="B66" t="s">
        <v>186</v>
      </c>
      <c r="C66" t="s">
        <v>187</v>
      </c>
      <c r="AQ66" s="4">
        <v>26989</v>
      </c>
      <c r="AR66" s="4">
        <v>25005.3</v>
      </c>
      <c r="AS66" s="4">
        <v>26517.8</v>
      </c>
      <c r="AT66" s="4">
        <v>26901.5</v>
      </c>
      <c r="AU66" s="4">
        <v>31935.3</v>
      </c>
      <c r="AV66" s="4">
        <v>34338</v>
      </c>
      <c r="AW66" s="4">
        <v>36815.1</v>
      </c>
      <c r="AX66" s="4">
        <v>39640.9</v>
      </c>
      <c r="AY66" s="4">
        <v>47948.6</v>
      </c>
      <c r="AZ66" s="4">
        <v>53865</v>
      </c>
      <c r="BA66" s="4">
        <v>50000</v>
      </c>
    </row>
    <row r="67" spans="1:53" x14ac:dyDescent="0.2">
      <c r="A67" t="s">
        <v>188</v>
      </c>
      <c r="B67" t="s">
        <v>189</v>
      </c>
      <c r="C67" t="s">
        <v>190</v>
      </c>
      <c r="AQ67" s="4">
        <v>1259</v>
      </c>
      <c r="AR67" s="4">
        <v>1360</v>
      </c>
      <c r="AS67" s="4">
        <v>1440</v>
      </c>
      <c r="AT67" s="4">
        <v>1250</v>
      </c>
      <c r="AU67" s="4">
        <v>1079</v>
      </c>
      <c r="AV67" s="4">
        <v>1339.3</v>
      </c>
      <c r="AW67" s="4">
        <v>1404.2</v>
      </c>
      <c r="AX67" s="4">
        <v>1340.6000000000001</v>
      </c>
      <c r="AY67" s="4">
        <v>1283.8</v>
      </c>
      <c r="AZ67" s="4">
        <v>1400</v>
      </c>
      <c r="BA67" s="4">
        <v>1430</v>
      </c>
    </row>
    <row r="68" spans="1:53" x14ac:dyDescent="0.2">
      <c r="A68" t="s">
        <v>191</v>
      </c>
      <c r="B68" t="s">
        <v>192</v>
      </c>
      <c r="C68" t="s">
        <v>193</v>
      </c>
      <c r="AQ68" s="4">
        <v>91.5</v>
      </c>
      <c r="AR68" s="4">
        <v>72.5</v>
      </c>
      <c r="AS68" s="4">
        <v>72.7</v>
      </c>
      <c r="AT68" s="4">
        <v>133.5</v>
      </c>
      <c r="AU68" s="4">
        <v>84.600000000000009</v>
      </c>
      <c r="AV68" s="4">
        <v>130.19999999999999</v>
      </c>
      <c r="AW68" s="4">
        <v>173.5</v>
      </c>
      <c r="AX68" s="4">
        <v>217.6</v>
      </c>
      <c r="AY68" s="4">
        <v>380</v>
      </c>
      <c r="AZ68" s="4">
        <v>400</v>
      </c>
      <c r="BA68" s="4">
        <v>350</v>
      </c>
    </row>
    <row r="69" spans="1:53" x14ac:dyDescent="0.2">
      <c r="A69" t="s">
        <v>194</v>
      </c>
      <c r="B69" t="s">
        <v>195</v>
      </c>
      <c r="C69" t="s">
        <v>196</v>
      </c>
      <c r="AQ69" s="4">
        <v>155</v>
      </c>
      <c r="AR69" s="4">
        <v>175</v>
      </c>
      <c r="AS69" s="4">
        <v>189</v>
      </c>
      <c r="AT69" s="4">
        <v>185</v>
      </c>
      <c r="AU69" s="4">
        <v>185</v>
      </c>
      <c r="AV69" s="4">
        <v>185</v>
      </c>
      <c r="AW69" s="4">
        <v>220</v>
      </c>
      <c r="AX69" s="4">
        <v>210</v>
      </c>
      <c r="AY69" s="4">
        <v>210</v>
      </c>
      <c r="AZ69" s="4">
        <v>220</v>
      </c>
      <c r="BA69" s="4">
        <v>230</v>
      </c>
    </row>
    <row r="70" spans="1:53" x14ac:dyDescent="0.2">
      <c r="A70" t="s">
        <v>197</v>
      </c>
      <c r="B70" t="s">
        <v>198</v>
      </c>
      <c r="C70" t="s">
        <v>199</v>
      </c>
      <c r="AQ70" s="4">
        <v>263</v>
      </c>
      <c r="AR70" s="4">
        <v>325</v>
      </c>
      <c r="AS70" s="4">
        <v>375</v>
      </c>
      <c r="AT70" s="4">
        <v>420</v>
      </c>
      <c r="AU70" s="4">
        <v>510</v>
      </c>
      <c r="AV70" s="4">
        <v>626</v>
      </c>
      <c r="AW70" s="4">
        <v>659</v>
      </c>
      <c r="AX70" s="4">
        <v>456.3</v>
      </c>
      <c r="AY70" s="4">
        <v>253</v>
      </c>
      <c r="AZ70" s="4">
        <v>263</v>
      </c>
      <c r="BA70" s="4">
        <v>311</v>
      </c>
    </row>
    <row r="71" spans="1:53" x14ac:dyDescent="0.2">
      <c r="A71" t="s">
        <v>200</v>
      </c>
      <c r="B71" t="s">
        <v>201</v>
      </c>
      <c r="C71" t="s">
        <v>202</v>
      </c>
      <c r="AQ71" s="4">
        <v>819</v>
      </c>
      <c r="AR71" s="4">
        <v>919</v>
      </c>
      <c r="AS71" s="4">
        <v>1128</v>
      </c>
      <c r="AT71" s="4">
        <v>1314</v>
      </c>
      <c r="AU71" s="4">
        <v>1549</v>
      </c>
      <c r="AV71" s="4">
        <v>1739</v>
      </c>
      <c r="AW71" s="4">
        <v>2809.5</v>
      </c>
      <c r="AX71" s="4">
        <v>2680.8</v>
      </c>
      <c r="AY71" s="4">
        <v>3739.8</v>
      </c>
      <c r="AZ71" s="4">
        <v>3013.6</v>
      </c>
      <c r="BA71" s="4">
        <v>3988</v>
      </c>
    </row>
    <row r="72" spans="1:53" x14ac:dyDescent="0.2">
      <c r="A72" t="s">
        <v>203</v>
      </c>
      <c r="B72" t="s">
        <v>204</v>
      </c>
      <c r="C72" t="s">
        <v>205</v>
      </c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</row>
    <row r="73" spans="1:53" x14ac:dyDescent="0.2">
      <c r="A73" t="s">
        <v>206</v>
      </c>
      <c r="B73" t="s">
        <v>207</v>
      </c>
      <c r="C73" t="s">
        <v>208</v>
      </c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</row>
    <row r="74" spans="1:53" x14ac:dyDescent="0.2">
      <c r="A74" t="s">
        <v>209</v>
      </c>
      <c r="B74" t="s">
        <v>210</v>
      </c>
      <c r="C74" t="s">
        <v>211</v>
      </c>
      <c r="AQ74" s="4">
        <v>353.8</v>
      </c>
      <c r="AR74" s="4">
        <v>436.6</v>
      </c>
      <c r="AS74" s="4">
        <v>449.6</v>
      </c>
      <c r="AT74" s="4">
        <v>498.8</v>
      </c>
      <c r="AU74" s="4">
        <v>511.3</v>
      </c>
      <c r="AV74" s="4">
        <v>133.6</v>
      </c>
      <c r="AW74" s="4">
        <v>469.3</v>
      </c>
      <c r="AX74" s="4">
        <v>104.10000000000001</v>
      </c>
      <c r="AY74" s="4">
        <v>108.9</v>
      </c>
      <c r="AZ74" s="4">
        <v>80.8</v>
      </c>
      <c r="BA74" s="4">
        <v>100</v>
      </c>
    </row>
    <row r="75" spans="1:53" x14ac:dyDescent="0.2">
      <c r="A75" t="s">
        <v>212</v>
      </c>
      <c r="B75" t="s">
        <v>213</v>
      </c>
      <c r="C75" t="s">
        <v>214</v>
      </c>
      <c r="AQ75" s="4">
        <v>1608</v>
      </c>
      <c r="AR75" s="4">
        <v>1557</v>
      </c>
      <c r="AS75" s="4">
        <v>1595</v>
      </c>
      <c r="AT75" s="4">
        <v>1667</v>
      </c>
      <c r="AU75" s="4">
        <v>1712</v>
      </c>
      <c r="AV75" s="4">
        <v>1890</v>
      </c>
      <c r="AW75" s="4">
        <v>2042</v>
      </c>
      <c r="AX75" s="4">
        <v>1911</v>
      </c>
      <c r="AY75" s="4">
        <v>1350</v>
      </c>
      <c r="AZ75" s="4">
        <v>1800</v>
      </c>
      <c r="BA75" s="4">
        <v>1875</v>
      </c>
    </row>
    <row r="76" spans="1:53" x14ac:dyDescent="0.2">
      <c r="A76" t="s">
        <v>215</v>
      </c>
      <c r="B76" t="s">
        <v>216</v>
      </c>
      <c r="C76" t="s">
        <v>217</v>
      </c>
      <c r="AQ76" s="4">
        <v>20661</v>
      </c>
      <c r="AR76" s="4">
        <v>20727</v>
      </c>
      <c r="AS76" s="4">
        <v>20678</v>
      </c>
      <c r="AT76" s="4">
        <v>21936</v>
      </c>
      <c r="AU76" s="4">
        <v>22515</v>
      </c>
      <c r="AV76" s="4">
        <v>24029</v>
      </c>
      <c r="AW76" s="4">
        <v>24803</v>
      </c>
      <c r="AX76" s="4">
        <v>24116</v>
      </c>
      <c r="AY76" s="4">
        <v>20381</v>
      </c>
      <c r="AZ76" s="4">
        <v>19785</v>
      </c>
      <c r="BA76" s="4">
        <v>21410</v>
      </c>
    </row>
    <row r="77" spans="1:53" x14ac:dyDescent="0.2">
      <c r="A77" t="s">
        <v>218</v>
      </c>
      <c r="B77" t="s">
        <v>219</v>
      </c>
      <c r="C77" t="s">
        <v>220</v>
      </c>
      <c r="AQ77" s="4">
        <v>60</v>
      </c>
      <c r="AR77" s="4">
        <v>62</v>
      </c>
      <c r="AS77" s="4">
        <v>62</v>
      </c>
      <c r="AT77" s="4">
        <v>63</v>
      </c>
      <c r="AU77" s="4">
        <v>70</v>
      </c>
      <c r="AV77" s="4">
        <v>70</v>
      </c>
      <c r="AW77" s="4">
        <v>70</v>
      </c>
      <c r="AX77" s="4">
        <v>70</v>
      </c>
      <c r="AY77" s="4">
        <v>70</v>
      </c>
      <c r="AZ77" s="4">
        <v>70</v>
      </c>
      <c r="BA77" s="4">
        <v>80</v>
      </c>
    </row>
    <row r="78" spans="1:53" x14ac:dyDescent="0.2">
      <c r="A78" t="s">
        <v>221</v>
      </c>
      <c r="B78" t="s">
        <v>222</v>
      </c>
      <c r="C78" t="s">
        <v>223</v>
      </c>
      <c r="AQ78" s="4">
        <v>119</v>
      </c>
      <c r="AR78" s="4">
        <v>140</v>
      </c>
      <c r="AS78" s="4">
        <v>140</v>
      </c>
      <c r="AT78" s="4">
        <v>152</v>
      </c>
      <c r="AU78" s="4">
        <v>131</v>
      </c>
      <c r="AV78" s="4">
        <v>130.30000000000001</v>
      </c>
      <c r="AW78" s="4">
        <v>142</v>
      </c>
      <c r="AX78" s="4">
        <v>128.1</v>
      </c>
      <c r="AY78" s="4">
        <v>97.8</v>
      </c>
      <c r="AZ78" s="4">
        <v>104</v>
      </c>
      <c r="BA78" s="4">
        <v>96</v>
      </c>
    </row>
    <row r="79" spans="1:53" x14ac:dyDescent="0.2">
      <c r="A79" t="s">
        <v>224</v>
      </c>
      <c r="B79" t="s">
        <v>225</v>
      </c>
      <c r="C79" t="s">
        <v>226</v>
      </c>
      <c r="AQ79" s="4">
        <v>249</v>
      </c>
      <c r="AR79" s="4">
        <v>297</v>
      </c>
      <c r="AS79" s="4">
        <v>328</v>
      </c>
      <c r="AT79" s="4">
        <v>305</v>
      </c>
      <c r="AU79" s="4">
        <v>307</v>
      </c>
      <c r="AV79" s="4">
        <v>500</v>
      </c>
      <c r="AW79" s="4">
        <v>500</v>
      </c>
      <c r="AX79" s="4">
        <v>500</v>
      </c>
      <c r="AY79" s="4">
        <v>500</v>
      </c>
      <c r="AZ79" s="4">
        <v>500</v>
      </c>
      <c r="BA79" s="4">
        <v>480</v>
      </c>
    </row>
    <row r="80" spans="1:53" x14ac:dyDescent="0.2">
      <c r="A80" t="s">
        <v>227</v>
      </c>
      <c r="B80" t="s">
        <v>228</v>
      </c>
      <c r="C80" t="s">
        <v>229</v>
      </c>
      <c r="AQ80" s="4">
        <v>110</v>
      </c>
      <c r="AR80" s="4">
        <v>126</v>
      </c>
      <c r="AS80" s="4">
        <v>142</v>
      </c>
      <c r="AT80" s="4">
        <v>108</v>
      </c>
      <c r="AU80" s="4">
        <v>101</v>
      </c>
      <c r="AV80" s="4">
        <v>40.800000000000004</v>
      </c>
      <c r="AW80" s="4">
        <v>114.2</v>
      </c>
      <c r="AX80" s="4">
        <v>124</v>
      </c>
      <c r="AY80" s="4">
        <v>208.20000000000002</v>
      </c>
      <c r="AZ80" s="4">
        <v>117.8</v>
      </c>
      <c r="BA80" s="4">
        <v>98</v>
      </c>
    </row>
    <row r="81" spans="1:56" x14ac:dyDescent="0.2">
      <c r="A81" t="s">
        <v>230</v>
      </c>
      <c r="B81" t="s">
        <v>231</v>
      </c>
      <c r="C81" t="s">
        <v>232</v>
      </c>
      <c r="AQ81" s="4">
        <v>346</v>
      </c>
      <c r="AR81" s="4">
        <v>380</v>
      </c>
      <c r="AS81" s="4">
        <v>400</v>
      </c>
      <c r="AT81" s="4">
        <v>571.5</v>
      </c>
      <c r="AU81" s="4">
        <v>617.5</v>
      </c>
      <c r="AV81" s="4">
        <v>557.4</v>
      </c>
      <c r="AW81" s="4">
        <v>1131</v>
      </c>
      <c r="AX81" s="4">
        <v>1108.6000000000001</v>
      </c>
      <c r="AY81" s="4">
        <v>1030.9000000000001</v>
      </c>
      <c r="AZ81" s="4">
        <v>1118.2</v>
      </c>
      <c r="BA81" s="4">
        <v>1050</v>
      </c>
    </row>
    <row r="82" spans="1:56" x14ac:dyDescent="0.2">
      <c r="A82" t="s">
        <v>699</v>
      </c>
      <c r="B82" t="s">
        <v>701</v>
      </c>
      <c r="C82" t="s">
        <v>700</v>
      </c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</row>
    <row r="83" spans="1:56" x14ac:dyDescent="0.2">
      <c r="A83" t="s">
        <v>233</v>
      </c>
      <c r="B83" t="s">
        <v>234</v>
      </c>
      <c r="C83" t="s">
        <v>235</v>
      </c>
      <c r="AQ83" s="4">
        <v>31179</v>
      </c>
      <c r="AR83" s="4">
        <v>28921</v>
      </c>
      <c r="AS83" s="4">
        <v>29973</v>
      </c>
      <c r="AT83" s="4">
        <v>29120</v>
      </c>
      <c r="AU83" s="4">
        <v>27043</v>
      </c>
      <c r="AV83" s="4">
        <v>28920</v>
      </c>
      <c r="AW83" s="4">
        <v>27352</v>
      </c>
      <c r="AX83" s="4">
        <v>27591</v>
      </c>
      <c r="AY83" s="4">
        <v>25384</v>
      </c>
      <c r="AZ83" s="4">
        <v>24691</v>
      </c>
      <c r="BA83" s="4">
        <v>27963</v>
      </c>
    </row>
    <row r="84" spans="1:56" x14ac:dyDescent="0.2">
      <c r="A84" t="s">
        <v>236</v>
      </c>
      <c r="B84" t="s">
        <v>237</v>
      </c>
      <c r="C84" t="s">
        <v>238</v>
      </c>
      <c r="AQ84" s="4">
        <v>2161</v>
      </c>
      <c r="AR84" s="4">
        <v>2005</v>
      </c>
      <c r="AS84" s="4">
        <v>1864</v>
      </c>
      <c r="AT84" s="4">
        <v>2649</v>
      </c>
      <c r="AU84" s="4">
        <v>2852</v>
      </c>
      <c r="AV84" s="4">
        <v>3504</v>
      </c>
      <c r="AW84" s="4">
        <v>3961.1</v>
      </c>
      <c r="AX84" s="4">
        <v>4462.9000000000005</v>
      </c>
      <c r="AY84" s="4">
        <v>4022.2000000000003</v>
      </c>
      <c r="AZ84" s="4">
        <v>2654.2000000000003</v>
      </c>
      <c r="BA84" s="4">
        <v>2950</v>
      </c>
    </row>
    <row r="85" spans="1:56" x14ac:dyDescent="0.2">
      <c r="A85" t="s">
        <v>239</v>
      </c>
      <c r="B85" t="s">
        <v>240</v>
      </c>
      <c r="C85" t="s">
        <v>241</v>
      </c>
      <c r="AQ85" s="4">
        <v>10</v>
      </c>
      <c r="AR85" s="4">
        <v>12</v>
      </c>
      <c r="AS85" s="4">
        <v>5.5</v>
      </c>
      <c r="AT85" s="4">
        <v>31.8</v>
      </c>
      <c r="AU85" s="4">
        <v>4</v>
      </c>
      <c r="AV85" s="4">
        <v>11</v>
      </c>
      <c r="AW85" s="4">
        <v>15.200000000000001</v>
      </c>
      <c r="AX85" s="4">
        <v>9.1</v>
      </c>
      <c r="AY85" s="4">
        <v>5</v>
      </c>
      <c r="AZ85" s="4"/>
      <c r="BA85" s="4"/>
    </row>
    <row r="86" spans="1:56" x14ac:dyDescent="0.2">
      <c r="A86" t="s">
        <v>242</v>
      </c>
      <c r="B86" t="s">
        <v>243</v>
      </c>
      <c r="C86" t="s">
        <v>244</v>
      </c>
      <c r="AQ86" s="4">
        <v>9535</v>
      </c>
      <c r="AR86" s="4">
        <v>10642</v>
      </c>
      <c r="AS86" s="4">
        <v>11154</v>
      </c>
      <c r="AT86" s="4">
        <v>10631</v>
      </c>
      <c r="AU86" s="4">
        <v>10090</v>
      </c>
      <c r="AV86" s="4">
        <v>11626</v>
      </c>
      <c r="AW86" s="4">
        <v>11034</v>
      </c>
      <c r="AX86" s="4">
        <v>10239</v>
      </c>
      <c r="AY86" s="4">
        <v>7871</v>
      </c>
      <c r="AZ86" s="4">
        <v>6140.7</v>
      </c>
      <c r="BA86" s="4">
        <v>7536.5</v>
      </c>
    </row>
    <row r="87" spans="1:56" x14ac:dyDescent="0.2">
      <c r="A87" t="s">
        <v>703</v>
      </c>
      <c r="B87" t="s">
        <v>705</v>
      </c>
      <c r="C87" t="s">
        <v>704</v>
      </c>
      <c r="AQ87" s="4">
        <v>2.7</v>
      </c>
      <c r="AR87" s="4">
        <v>5.4</v>
      </c>
      <c r="AS87" s="4">
        <v>5.6000000000000005</v>
      </c>
      <c r="AT87" s="4">
        <v>6</v>
      </c>
      <c r="AU87" s="4">
        <v>7.6000000000000005</v>
      </c>
      <c r="AV87" s="4">
        <v>6.6000000000000005</v>
      </c>
      <c r="AW87" s="4">
        <v>1.9000000000000001</v>
      </c>
      <c r="AX87" s="4">
        <v>8.3000000000000007</v>
      </c>
      <c r="AY87" s="4">
        <v>8.1999999999999993</v>
      </c>
      <c r="AZ87" s="4">
        <v>8.1</v>
      </c>
      <c r="BA87" s="4">
        <v>8</v>
      </c>
    </row>
    <row r="88" spans="1:56" x14ac:dyDescent="0.2">
      <c r="A88" t="s">
        <v>245</v>
      </c>
      <c r="B88" t="s">
        <v>246</v>
      </c>
      <c r="C88" t="s">
        <v>247</v>
      </c>
      <c r="AQ88" s="4">
        <v>400</v>
      </c>
      <c r="AR88" s="4">
        <v>400</v>
      </c>
      <c r="AS88" s="4">
        <v>400</v>
      </c>
      <c r="AT88" s="4">
        <v>400</v>
      </c>
      <c r="AU88" s="4">
        <v>400</v>
      </c>
      <c r="AV88" s="4">
        <v>400</v>
      </c>
      <c r="AW88" s="4">
        <v>144.6</v>
      </c>
      <c r="AX88" s="4">
        <v>72.400000000000006</v>
      </c>
      <c r="AY88" s="4">
        <v>64.5</v>
      </c>
      <c r="AZ88" s="4">
        <v>65</v>
      </c>
      <c r="BA88" s="4"/>
    </row>
    <row r="89" spans="1:56" x14ac:dyDescent="0.2">
      <c r="A89" t="s">
        <v>248</v>
      </c>
      <c r="B89" t="s">
        <v>249</v>
      </c>
      <c r="C89" t="s">
        <v>250</v>
      </c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</row>
    <row r="90" spans="1:56" x14ac:dyDescent="0.2">
      <c r="A90" t="s">
        <v>251</v>
      </c>
      <c r="B90" t="s">
        <v>252</v>
      </c>
      <c r="C90" t="s">
        <v>253</v>
      </c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</row>
    <row r="91" spans="1:56" x14ac:dyDescent="0.2">
      <c r="A91" t="s">
        <v>254</v>
      </c>
      <c r="B91" t="s">
        <v>255</v>
      </c>
      <c r="C91" t="s">
        <v>256</v>
      </c>
      <c r="AQ91" s="4">
        <v>2170</v>
      </c>
      <c r="AR91" s="4">
        <v>2331</v>
      </c>
      <c r="AS91" s="4">
        <v>2356</v>
      </c>
      <c r="AT91" s="4">
        <v>2585</v>
      </c>
      <c r="AU91" s="4">
        <v>2503</v>
      </c>
      <c r="AV91" s="4">
        <v>2459.4</v>
      </c>
      <c r="AW91" s="4">
        <v>2485.2000000000003</v>
      </c>
      <c r="AX91" s="4">
        <v>2537.7000000000003</v>
      </c>
      <c r="AY91" s="4">
        <v>1577.3</v>
      </c>
      <c r="AZ91" s="4">
        <v>2794</v>
      </c>
      <c r="BA91" s="4">
        <v>2850</v>
      </c>
    </row>
    <row r="92" spans="1:56" x14ac:dyDescent="0.2">
      <c r="A92" t="s">
        <v>257</v>
      </c>
      <c r="B92" t="s">
        <v>258</v>
      </c>
      <c r="C92" t="s">
        <v>259</v>
      </c>
      <c r="AQ92" s="4">
        <v>369</v>
      </c>
      <c r="AR92" s="4">
        <v>520</v>
      </c>
      <c r="AS92" s="4">
        <v>510</v>
      </c>
      <c r="AT92" s="4">
        <v>510</v>
      </c>
      <c r="AU92" s="4">
        <v>600</v>
      </c>
      <c r="AV92" s="4">
        <v>980</v>
      </c>
      <c r="AW92" s="4">
        <v>880</v>
      </c>
      <c r="AX92" s="4">
        <v>1030</v>
      </c>
      <c r="AY92" s="4">
        <v>900</v>
      </c>
      <c r="AZ92" s="4">
        <v>900</v>
      </c>
      <c r="BA92" s="4">
        <v>1000</v>
      </c>
    </row>
    <row r="93" spans="1:56" x14ac:dyDescent="0.2">
      <c r="A93" t="s">
        <v>260</v>
      </c>
      <c r="B93" t="s">
        <v>261</v>
      </c>
      <c r="C93" t="s">
        <v>262</v>
      </c>
      <c r="AQ93" s="4">
        <v>97.8</v>
      </c>
      <c r="AR93" s="4">
        <v>85.4</v>
      </c>
      <c r="AS93" s="4">
        <v>121.7</v>
      </c>
      <c r="AT93" s="4">
        <v>36.1</v>
      </c>
      <c r="AU93" s="4">
        <v>38.800000000000004</v>
      </c>
      <c r="AV93" s="4">
        <v>22.900000000000002</v>
      </c>
      <c r="AW93" s="4">
        <v>119.60000000000001</v>
      </c>
      <c r="AX93" s="4">
        <v>112.10000000000001</v>
      </c>
      <c r="AY93" s="4">
        <v>85.3</v>
      </c>
      <c r="AZ93" s="4">
        <v>120</v>
      </c>
      <c r="BA93" s="4"/>
    </row>
    <row r="94" spans="1:56" x14ac:dyDescent="0.2">
      <c r="A94" t="s">
        <v>263</v>
      </c>
      <c r="B94" t="s">
        <v>264</v>
      </c>
      <c r="C94" t="s">
        <v>265</v>
      </c>
      <c r="AQ94" s="4">
        <v>279</v>
      </c>
      <c r="AR94" s="4">
        <v>159</v>
      </c>
      <c r="AS94" s="4">
        <v>116</v>
      </c>
      <c r="AT94" s="4">
        <v>250</v>
      </c>
      <c r="AU94" s="4">
        <v>170</v>
      </c>
      <c r="AV94" s="4">
        <v>155</v>
      </c>
      <c r="AW94" s="4">
        <v>302.5</v>
      </c>
      <c r="AX94" s="4">
        <v>150.6</v>
      </c>
      <c r="AY94" s="4">
        <v>175.70000000000002</v>
      </c>
      <c r="AZ94" s="4">
        <v>170</v>
      </c>
      <c r="BA94" s="4">
        <v>190</v>
      </c>
    </row>
    <row r="95" spans="1:56" x14ac:dyDescent="0.2">
      <c r="A95" t="s">
        <v>266</v>
      </c>
      <c r="B95" t="s">
        <v>267</v>
      </c>
      <c r="C95" t="s">
        <v>268</v>
      </c>
      <c r="AQ95" s="4">
        <v>594.20000000000005</v>
      </c>
      <c r="AR95" s="4">
        <v>578.6</v>
      </c>
      <c r="AS95" s="4">
        <v>531.5</v>
      </c>
      <c r="AT95" s="4">
        <v>441.40000000000003</v>
      </c>
      <c r="AU95" s="4">
        <v>694.2</v>
      </c>
      <c r="AV95" s="4">
        <v>647.6</v>
      </c>
      <c r="AW95" s="4">
        <v>268.39999999999998</v>
      </c>
      <c r="AX95" s="4">
        <v>523.20000000000005</v>
      </c>
      <c r="AY95" s="4">
        <v>800</v>
      </c>
      <c r="AZ95" s="4">
        <v>1120</v>
      </c>
      <c r="BA95" s="4">
        <v>1398</v>
      </c>
      <c r="BD95" s="4"/>
    </row>
    <row r="96" spans="1:56" x14ac:dyDescent="0.2">
      <c r="A96" t="s">
        <v>269</v>
      </c>
      <c r="B96" t="s">
        <v>270</v>
      </c>
      <c r="C96" t="s">
        <v>271</v>
      </c>
      <c r="AQ96" s="4">
        <v>1100</v>
      </c>
      <c r="AR96" s="4">
        <v>1223</v>
      </c>
      <c r="AS96" s="4">
        <v>1263</v>
      </c>
      <c r="AT96" s="4">
        <v>1409</v>
      </c>
      <c r="AU96" s="4">
        <v>1413</v>
      </c>
      <c r="AV96" s="4">
        <v>1779.6000000000001</v>
      </c>
      <c r="AW96" s="4">
        <v>1770.6000000000001</v>
      </c>
      <c r="AX96" s="4">
        <v>1884.7</v>
      </c>
      <c r="AY96" s="4">
        <v>1717.9</v>
      </c>
      <c r="AZ96" s="4">
        <v>1500</v>
      </c>
      <c r="BA96" s="4">
        <v>1500</v>
      </c>
    </row>
    <row r="97" spans="1:53" x14ac:dyDescent="0.2">
      <c r="A97" t="s">
        <v>272</v>
      </c>
      <c r="B97" t="s">
        <v>273</v>
      </c>
      <c r="C97" t="s">
        <v>274</v>
      </c>
      <c r="AQ97" s="4">
        <v>4533</v>
      </c>
      <c r="AR97" s="4">
        <v>3690</v>
      </c>
      <c r="AS97" s="4">
        <v>3743</v>
      </c>
      <c r="AT97" s="4">
        <v>3072</v>
      </c>
      <c r="AU97" s="4">
        <v>2742</v>
      </c>
      <c r="AV97" s="4">
        <v>2568.4</v>
      </c>
      <c r="AW97" s="4">
        <v>2519.2000000000003</v>
      </c>
      <c r="AX97" s="4">
        <v>2573.4</v>
      </c>
      <c r="AY97" s="4">
        <v>2422.8000000000002</v>
      </c>
      <c r="AZ97" s="4">
        <v>2468.5</v>
      </c>
      <c r="BA97" s="4">
        <v>3036</v>
      </c>
    </row>
    <row r="98" spans="1:53" x14ac:dyDescent="0.2">
      <c r="A98" t="s">
        <v>275</v>
      </c>
      <c r="B98" t="s">
        <v>276</v>
      </c>
      <c r="C98" t="s">
        <v>277</v>
      </c>
      <c r="AQ98" s="4">
        <v>3525</v>
      </c>
      <c r="AR98" s="4">
        <v>3836</v>
      </c>
      <c r="AS98" s="4">
        <v>4004</v>
      </c>
      <c r="AT98" s="4">
        <v>4014</v>
      </c>
      <c r="AU98" s="4">
        <v>4152</v>
      </c>
      <c r="AV98" s="4">
        <v>4288</v>
      </c>
      <c r="AW98" s="4">
        <v>4000</v>
      </c>
      <c r="AX98" s="4">
        <v>4008</v>
      </c>
      <c r="AY98" s="4">
        <v>3221</v>
      </c>
      <c r="AZ98" s="4">
        <v>2517</v>
      </c>
      <c r="BA98" s="4">
        <v>2249</v>
      </c>
    </row>
    <row r="99" spans="1:53" x14ac:dyDescent="0.2">
      <c r="A99" t="s">
        <v>278</v>
      </c>
      <c r="B99" t="s">
        <v>279</v>
      </c>
      <c r="C99" t="s">
        <v>280</v>
      </c>
      <c r="AQ99" s="4">
        <v>154</v>
      </c>
      <c r="AR99" s="4">
        <v>117</v>
      </c>
      <c r="AS99" s="4">
        <v>120</v>
      </c>
      <c r="AT99" s="4">
        <v>174</v>
      </c>
      <c r="AU99" s="4">
        <v>227</v>
      </c>
      <c r="AV99" s="4">
        <v>295.40000000000003</v>
      </c>
      <c r="AW99" s="4">
        <v>262.39999999999998</v>
      </c>
      <c r="AX99" s="4">
        <v>207.4</v>
      </c>
      <c r="AY99" s="4">
        <v>133.9</v>
      </c>
      <c r="AZ99" s="4">
        <v>150</v>
      </c>
      <c r="BA99" s="4">
        <v>148</v>
      </c>
    </row>
    <row r="100" spans="1:53" x14ac:dyDescent="0.2">
      <c r="A100" t="s">
        <v>281</v>
      </c>
      <c r="B100" t="s">
        <v>282</v>
      </c>
      <c r="C100" t="s">
        <v>283</v>
      </c>
      <c r="AQ100" s="4">
        <v>99503.900000000009</v>
      </c>
      <c r="AR100" s="4">
        <v>111211.40000000001</v>
      </c>
      <c r="AS100" s="4">
        <v>117820.5</v>
      </c>
      <c r="AT100" s="4">
        <v>124839</v>
      </c>
      <c r="AU100" s="4">
        <v>133695.20000000001</v>
      </c>
      <c r="AV100" s="4">
        <v>152635.6</v>
      </c>
      <c r="AW100" s="4">
        <v>166391.30000000002</v>
      </c>
      <c r="AX100" s="4">
        <v>181485.6</v>
      </c>
      <c r="AY100" s="4">
        <v>185071.80000000002</v>
      </c>
      <c r="AZ100" s="4">
        <v>218745.7</v>
      </c>
      <c r="BA100" s="4">
        <v>229464</v>
      </c>
    </row>
    <row r="101" spans="1:53" x14ac:dyDescent="0.2">
      <c r="A101" t="s">
        <v>284</v>
      </c>
      <c r="B101" t="s">
        <v>285</v>
      </c>
      <c r="C101" t="s">
        <v>286</v>
      </c>
      <c r="AQ101" s="4">
        <v>25530</v>
      </c>
      <c r="AR101" s="4">
        <v>27180</v>
      </c>
      <c r="AS101" s="4">
        <v>27539</v>
      </c>
      <c r="AT101" s="4">
        <v>30208</v>
      </c>
      <c r="AU101" s="4">
        <v>31487</v>
      </c>
      <c r="AV101" s="4">
        <v>31975</v>
      </c>
      <c r="AW101" s="4">
        <v>34172</v>
      </c>
      <c r="AX101" s="4">
        <v>38071</v>
      </c>
      <c r="AY101" s="4">
        <v>38461</v>
      </c>
      <c r="AZ101" s="4">
        <v>40777</v>
      </c>
      <c r="BA101" s="4">
        <v>48000</v>
      </c>
    </row>
    <row r="102" spans="1:53" x14ac:dyDescent="0.2">
      <c r="A102" t="s">
        <v>287</v>
      </c>
      <c r="B102" t="s">
        <v>288</v>
      </c>
      <c r="C102" t="s">
        <v>289</v>
      </c>
      <c r="AQ102" s="4">
        <v>25251.600000000002</v>
      </c>
      <c r="AR102" s="4">
        <v>27512.799999999999</v>
      </c>
      <c r="AS102" s="4">
        <v>29677.7</v>
      </c>
      <c r="AT102" s="4">
        <v>31383</v>
      </c>
      <c r="AU102" s="4">
        <v>31262.7</v>
      </c>
      <c r="AV102" s="4">
        <v>34773.599999999999</v>
      </c>
      <c r="AW102" s="4">
        <v>40000</v>
      </c>
      <c r="AX102" s="4">
        <v>43500</v>
      </c>
      <c r="AY102" s="4">
        <v>47810.9</v>
      </c>
      <c r="AZ102" s="4">
        <v>53937.4</v>
      </c>
      <c r="BA102" s="4">
        <v>56000</v>
      </c>
    </row>
    <row r="103" spans="1:53" x14ac:dyDescent="0.2">
      <c r="A103" t="s">
        <v>290</v>
      </c>
      <c r="B103" t="s">
        <v>291</v>
      </c>
      <c r="C103" t="s">
        <v>292</v>
      </c>
      <c r="AQ103" s="4">
        <v>4650</v>
      </c>
      <c r="AR103" s="4">
        <v>7184</v>
      </c>
      <c r="AS103" s="4">
        <v>3317</v>
      </c>
      <c r="AT103" s="4">
        <v>5960</v>
      </c>
      <c r="AU103" s="4">
        <v>7028.8</v>
      </c>
      <c r="AV103" s="4">
        <v>6710.7</v>
      </c>
      <c r="AW103" s="4">
        <v>7970</v>
      </c>
      <c r="AX103" s="4">
        <v>11452.7</v>
      </c>
      <c r="AY103" s="4">
        <v>12199.4</v>
      </c>
      <c r="AZ103" s="4">
        <v>15915.1</v>
      </c>
      <c r="BA103" s="4">
        <v>20000</v>
      </c>
    </row>
    <row r="104" spans="1:53" x14ac:dyDescent="0.2">
      <c r="A104" t="s">
        <v>293</v>
      </c>
      <c r="B104" t="s">
        <v>294</v>
      </c>
      <c r="C104" t="s">
        <v>295</v>
      </c>
      <c r="AQ104" s="4">
        <v>3165</v>
      </c>
      <c r="AR104" s="4">
        <v>3080</v>
      </c>
      <c r="AS104" s="4">
        <v>3400</v>
      </c>
      <c r="AT104" s="4">
        <v>4477</v>
      </c>
      <c r="AU104" s="4">
        <v>4596</v>
      </c>
      <c r="AV104" s="4">
        <v>4700</v>
      </c>
      <c r="AW104" s="4">
        <v>4806</v>
      </c>
      <c r="AX104" s="4">
        <v>3535</v>
      </c>
      <c r="AY104" s="4">
        <v>1899</v>
      </c>
      <c r="AZ104" s="4">
        <v>1120.2</v>
      </c>
      <c r="BA104" s="4">
        <v>1317</v>
      </c>
    </row>
    <row r="105" spans="1:53" x14ac:dyDescent="0.2">
      <c r="A105" t="s">
        <v>296</v>
      </c>
      <c r="B105" t="s">
        <v>297</v>
      </c>
      <c r="C105" t="s">
        <v>298</v>
      </c>
      <c r="AQ105" s="4">
        <v>4400</v>
      </c>
      <c r="AR105" s="4">
        <v>4348</v>
      </c>
      <c r="AS105" s="4">
        <v>4256</v>
      </c>
      <c r="AT105" s="4">
        <v>3081</v>
      </c>
      <c r="AU105" s="4">
        <v>3325</v>
      </c>
      <c r="AV105" s="4">
        <v>5350.7</v>
      </c>
      <c r="AW105" s="4">
        <v>5162.5</v>
      </c>
      <c r="AX105" s="4">
        <v>4988.7</v>
      </c>
      <c r="AY105" s="4">
        <v>5008</v>
      </c>
      <c r="AZ105" s="4">
        <v>5344</v>
      </c>
      <c r="BA105" s="4">
        <v>6500</v>
      </c>
    </row>
    <row r="106" spans="1:53" x14ac:dyDescent="0.2">
      <c r="A106" t="s">
        <v>299</v>
      </c>
      <c r="B106" t="s">
        <v>300</v>
      </c>
      <c r="C106" t="s">
        <v>301</v>
      </c>
      <c r="AQ106" s="4">
        <v>39469</v>
      </c>
      <c r="AR106" s="4">
        <v>41269</v>
      </c>
      <c r="AS106" s="4">
        <v>43482</v>
      </c>
      <c r="AT106" s="4">
        <v>46358</v>
      </c>
      <c r="AU106" s="4">
        <v>46052</v>
      </c>
      <c r="AV106" s="4">
        <v>46880</v>
      </c>
      <c r="AW106" s="4">
        <v>46368</v>
      </c>
      <c r="AX106" s="4">
        <v>41814</v>
      </c>
      <c r="AY106" s="4">
        <v>36086</v>
      </c>
      <c r="AZ106" s="4">
        <v>38338</v>
      </c>
      <c r="BA106" s="4">
        <v>32833</v>
      </c>
    </row>
    <row r="107" spans="1:53" x14ac:dyDescent="0.2">
      <c r="A107" t="s">
        <v>302</v>
      </c>
      <c r="B107" t="s">
        <v>303</v>
      </c>
      <c r="C107" t="s">
        <v>304</v>
      </c>
      <c r="AQ107" s="4">
        <v>674</v>
      </c>
      <c r="AR107" s="4">
        <v>703</v>
      </c>
      <c r="AS107" s="4">
        <v>784</v>
      </c>
      <c r="AT107" s="4">
        <v>872</v>
      </c>
      <c r="AU107" s="4">
        <v>970</v>
      </c>
      <c r="AV107" s="4">
        <v>1050.3</v>
      </c>
      <c r="AW107" s="4">
        <v>808.7</v>
      </c>
      <c r="AX107" s="4">
        <v>869.80000000000007</v>
      </c>
      <c r="AY107" s="4">
        <v>728.80000000000007</v>
      </c>
      <c r="AZ107" s="4">
        <v>696</v>
      </c>
      <c r="BA107" s="4">
        <v>724</v>
      </c>
    </row>
    <row r="108" spans="1:53" x14ac:dyDescent="0.2">
      <c r="A108" t="s">
        <v>305</v>
      </c>
      <c r="B108" t="s">
        <v>306</v>
      </c>
      <c r="C108" t="s">
        <v>307</v>
      </c>
      <c r="AQ108" s="4">
        <v>68637</v>
      </c>
      <c r="AR108" s="4">
        <v>64592</v>
      </c>
      <c r="AS108" s="4">
        <v>60125</v>
      </c>
      <c r="AT108" s="4">
        <v>58002</v>
      </c>
      <c r="AU108" s="4">
        <v>59039</v>
      </c>
      <c r="AV108" s="4">
        <v>58616</v>
      </c>
      <c r="AW108" s="4">
        <v>56832</v>
      </c>
      <c r="AX108" s="4">
        <v>51378</v>
      </c>
      <c r="AY108" s="4">
        <v>44308</v>
      </c>
      <c r="AZ108" s="4">
        <v>41760</v>
      </c>
      <c r="BA108" s="4">
        <v>42100</v>
      </c>
    </row>
    <row r="109" spans="1:53" x14ac:dyDescent="0.2">
      <c r="A109" t="s">
        <v>308</v>
      </c>
      <c r="B109" t="s">
        <v>309</v>
      </c>
      <c r="C109" t="s">
        <v>310</v>
      </c>
      <c r="AQ109" s="4">
        <v>2368</v>
      </c>
      <c r="AR109" s="4">
        <v>2652</v>
      </c>
      <c r="AS109" s="4">
        <v>2588</v>
      </c>
      <c r="AT109" s="4">
        <v>3350</v>
      </c>
      <c r="AU109" s="4">
        <v>3811</v>
      </c>
      <c r="AV109" s="4">
        <v>3934</v>
      </c>
      <c r="AW109" s="4">
        <v>4156</v>
      </c>
      <c r="AX109" s="4">
        <v>4019.1</v>
      </c>
      <c r="AY109" s="4">
        <v>4033.9</v>
      </c>
      <c r="AZ109" s="4">
        <v>4500</v>
      </c>
      <c r="BA109" s="4">
        <v>6000</v>
      </c>
    </row>
    <row r="110" spans="1:53" x14ac:dyDescent="0.2">
      <c r="A110" t="s">
        <v>311</v>
      </c>
      <c r="B110" t="s">
        <v>312</v>
      </c>
      <c r="C110" t="s">
        <v>313</v>
      </c>
      <c r="AQ110" s="4">
        <v>2336</v>
      </c>
      <c r="AR110" s="4">
        <v>2491</v>
      </c>
      <c r="AS110" s="4">
        <v>3039</v>
      </c>
      <c r="AT110" s="4">
        <v>4695</v>
      </c>
      <c r="AU110" s="4">
        <v>6090</v>
      </c>
      <c r="AV110" s="4">
        <v>7434.1</v>
      </c>
      <c r="AW110" s="4">
        <v>9075.9</v>
      </c>
      <c r="AX110" s="4">
        <v>7715.4000000000005</v>
      </c>
      <c r="AY110" s="4">
        <v>7238.7</v>
      </c>
      <c r="AZ110" s="4">
        <v>7310</v>
      </c>
      <c r="BA110" s="4">
        <v>7200</v>
      </c>
    </row>
    <row r="111" spans="1:53" x14ac:dyDescent="0.2">
      <c r="A111" t="s">
        <v>314</v>
      </c>
      <c r="B111" t="s">
        <v>315</v>
      </c>
      <c r="C111" t="s">
        <v>316</v>
      </c>
      <c r="AQ111" s="4">
        <v>1092</v>
      </c>
      <c r="AR111" s="4">
        <v>1251</v>
      </c>
      <c r="AS111" s="4">
        <v>1144</v>
      </c>
      <c r="AT111" s="4">
        <v>1478</v>
      </c>
      <c r="AU111" s="4">
        <v>1669</v>
      </c>
      <c r="AV111" s="4">
        <v>1892.1000000000001</v>
      </c>
      <c r="AW111" s="4">
        <v>2276.1</v>
      </c>
      <c r="AX111" s="4">
        <v>2210.9</v>
      </c>
      <c r="AY111" s="4">
        <v>2670.1</v>
      </c>
      <c r="AZ111" s="4">
        <v>3075.8</v>
      </c>
      <c r="BA111" s="4">
        <v>3400</v>
      </c>
    </row>
    <row r="112" spans="1:53" x14ac:dyDescent="0.2">
      <c r="A112" t="s">
        <v>317</v>
      </c>
      <c r="B112" t="s">
        <v>318</v>
      </c>
      <c r="C112" t="s">
        <v>319</v>
      </c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</row>
    <row r="113" spans="1:53" x14ac:dyDescent="0.2">
      <c r="A113" t="s">
        <v>724</v>
      </c>
      <c r="B113" t="s">
        <v>458</v>
      </c>
      <c r="C113" t="s">
        <v>459</v>
      </c>
      <c r="AQ113" s="4">
        <v>4500</v>
      </c>
      <c r="AR113" s="4">
        <v>5320</v>
      </c>
      <c r="AS113" s="4">
        <v>5540</v>
      </c>
      <c r="AT113" s="4">
        <v>5630</v>
      </c>
      <c r="AU113" s="4">
        <v>5700</v>
      </c>
      <c r="AV113" s="4">
        <v>5700</v>
      </c>
      <c r="AW113" s="4">
        <v>5700</v>
      </c>
      <c r="AX113" s="4">
        <v>5700</v>
      </c>
      <c r="AY113" s="4">
        <v>6500</v>
      </c>
      <c r="AZ113" s="4">
        <v>6520</v>
      </c>
      <c r="BA113" s="4">
        <v>6600</v>
      </c>
    </row>
    <row r="114" spans="1:53" x14ac:dyDescent="0.2">
      <c r="A114" t="s">
        <v>723</v>
      </c>
      <c r="B114" t="s">
        <v>576</v>
      </c>
      <c r="C114" t="s">
        <v>577</v>
      </c>
      <c r="AQ114" s="4">
        <v>50055</v>
      </c>
      <c r="AR114" s="4">
        <v>54292</v>
      </c>
      <c r="AS114" s="4">
        <v>58302</v>
      </c>
      <c r="AT114" s="4">
        <v>54942</v>
      </c>
      <c r="AU114" s="4">
        <v>46286</v>
      </c>
      <c r="AV114" s="4">
        <v>48386</v>
      </c>
      <c r="AW114" s="4">
        <v>50801</v>
      </c>
      <c r="AX114" s="4">
        <v>50637</v>
      </c>
      <c r="AY114" s="4">
        <v>48470</v>
      </c>
      <c r="AZ114" s="4">
        <v>45493</v>
      </c>
      <c r="BA114" s="4">
        <v>44601</v>
      </c>
    </row>
    <row r="115" spans="1:53" x14ac:dyDescent="0.2">
      <c r="A115" t="s">
        <v>718</v>
      </c>
      <c r="B115" t="s">
        <v>719</v>
      </c>
      <c r="C115" t="s">
        <v>721</v>
      </c>
      <c r="AQ115" s="4">
        <v>205</v>
      </c>
      <c r="AR115" s="4">
        <v>218</v>
      </c>
      <c r="AS115" s="4">
        <v>220</v>
      </c>
      <c r="AT115" s="4">
        <v>280</v>
      </c>
      <c r="AU115" s="4">
        <v>280</v>
      </c>
      <c r="AV115" s="4">
        <v>380</v>
      </c>
      <c r="AW115" s="4">
        <v>550</v>
      </c>
      <c r="AX115" s="4">
        <v>670</v>
      </c>
      <c r="AY115" s="4">
        <v>630</v>
      </c>
      <c r="AZ115" s="4">
        <v>640</v>
      </c>
      <c r="BA115" s="4">
        <v>650</v>
      </c>
    </row>
    <row r="116" spans="1:53" x14ac:dyDescent="0.2">
      <c r="A116" t="s">
        <v>320</v>
      </c>
      <c r="B116" t="s">
        <v>321</v>
      </c>
      <c r="C116" t="s">
        <v>322</v>
      </c>
      <c r="AQ116" s="4">
        <v>2500</v>
      </c>
      <c r="AR116" s="4">
        <v>2800</v>
      </c>
      <c r="AS116" s="4">
        <v>2400</v>
      </c>
      <c r="AT116" s="4">
        <v>3600</v>
      </c>
      <c r="AU116" s="4">
        <v>4100</v>
      </c>
      <c r="AV116" s="4">
        <v>4500</v>
      </c>
      <c r="AW116" s="4">
        <v>4600</v>
      </c>
      <c r="AX116" s="4">
        <v>5100</v>
      </c>
      <c r="AY116" s="4">
        <v>5100</v>
      </c>
      <c r="AZ116" s="4">
        <v>4200</v>
      </c>
      <c r="BA116" s="4">
        <v>4800</v>
      </c>
    </row>
    <row r="117" spans="1:53" x14ac:dyDescent="0.2">
      <c r="A117" t="s">
        <v>323</v>
      </c>
      <c r="B117" t="s">
        <v>324</v>
      </c>
      <c r="C117" t="s">
        <v>325</v>
      </c>
      <c r="AQ117" s="4">
        <v>459</v>
      </c>
      <c r="AR117" s="4">
        <v>523</v>
      </c>
      <c r="AS117" s="4">
        <v>616</v>
      </c>
      <c r="AT117" s="4">
        <v>643</v>
      </c>
      <c r="AU117" s="4">
        <v>717</v>
      </c>
      <c r="AV117" s="4">
        <v>786.4</v>
      </c>
      <c r="AW117" s="4">
        <v>925.2</v>
      </c>
      <c r="AX117" s="4">
        <v>870</v>
      </c>
      <c r="AY117" s="4">
        <v>800.5</v>
      </c>
      <c r="AZ117" s="4">
        <v>809</v>
      </c>
      <c r="BA117" s="4">
        <v>1055</v>
      </c>
    </row>
    <row r="118" spans="1:53" x14ac:dyDescent="0.2">
      <c r="A118" t="s">
        <v>326</v>
      </c>
      <c r="B118" t="s">
        <v>327</v>
      </c>
      <c r="C118" t="s">
        <v>328</v>
      </c>
      <c r="AQ118" s="4">
        <v>442</v>
      </c>
      <c r="AR118" s="4">
        <v>600</v>
      </c>
      <c r="AS118" s="4">
        <v>640</v>
      </c>
      <c r="AT118" s="4">
        <v>836</v>
      </c>
      <c r="AU118" s="4">
        <v>1666</v>
      </c>
      <c r="AV118" s="4">
        <v>750</v>
      </c>
      <c r="AW118" s="4">
        <v>900</v>
      </c>
      <c r="AX118" s="4">
        <v>1500</v>
      </c>
      <c r="AY118" s="4">
        <v>1800</v>
      </c>
      <c r="AZ118" s="4">
        <v>1900</v>
      </c>
      <c r="BA118" s="4">
        <v>1800</v>
      </c>
    </row>
    <row r="119" spans="1:53" x14ac:dyDescent="0.2">
      <c r="A119" t="s">
        <v>329</v>
      </c>
      <c r="B119" t="s">
        <v>330</v>
      </c>
      <c r="C119" t="s">
        <v>331</v>
      </c>
      <c r="AQ119" s="4">
        <v>283</v>
      </c>
      <c r="AR119" s="4">
        <v>331</v>
      </c>
      <c r="AS119" s="4">
        <v>348</v>
      </c>
      <c r="AT119" s="4">
        <v>442</v>
      </c>
      <c r="AU119" s="4">
        <v>600</v>
      </c>
      <c r="AV119" s="4">
        <v>769</v>
      </c>
      <c r="AW119" s="4">
        <v>894.9</v>
      </c>
      <c r="AX119" s="4">
        <v>585.1</v>
      </c>
      <c r="AY119" s="4">
        <v>308.60000000000002</v>
      </c>
      <c r="AZ119" s="4">
        <v>289.7</v>
      </c>
      <c r="BA119" s="4">
        <v>391.3</v>
      </c>
    </row>
    <row r="120" spans="1:53" x14ac:dyDescent="0.2">
      <c r="A120" t="s">
        <v>332</v>
      </c>
      <c r="B120" t="s">
        <v>333</v>
      </c>
      <c r="C120" t="s">
        <v>334</v>
      </c>
      <c r="AQ120" s="4">
        <v>2700</v>
      </c>
      <c r="AR120" s="4">
        <v>2883</v>
      </c>
      <c r="AS120" s="4">
        <v>2708</v>
      </c>
      <c r="AT120" s="4">
        <v>2894</v>
      </c>
      <c r="AU120" s="4">
        <v>3544</v>
      </c>
      <c r="AV120" s="4">
        <v>4300</v>
      </c>
      <c r="AW120" s="4">
        <v>4268.3999999999996</v>
      </c>
      <c r="AX120" s="4">
        <v>3961.3</v>
      </c>
      <c r="AY120" s="4">
        <v>5112.8</v>
      </c>
      <c r="AZ120" s="4">
        <v>5425.4000000000005</v>
      </c>
      <c r="BA120" s="4">
        <v>6000</v>
      </c>
    </row>
    <row r="121" spans="1:53" x14ac:dyDescent="0.2">
      <c r="A121" t="s">
        <v>335</v>
      </c>
      <c r="B121" t="s">
        <v>336</v>
      </c>
      <c r="C121" t="s">
        <v>337</v>
      </c>
      <c r="AQ121" s="4">
        <v>171</v>
      </c>
      <c r="AR121" s="4">
        <v>149</v>
      </c>
      <c r="AS121" s="4">
        <v>130</v>
      </c>
      <c r="AT121" s="4">
        <v>111</v>
      </c>
      <c r="AU121" s="4">
        <v>109</v>
      </c>
      <c r="AV121" s="4">
        <v>110</v>
      </c>
      <c r="AW121" s="4">
        <v>122.3</v>
      </c>
      <c r="AX121" s="4">
        <v>122</v>
      </c>
      <c r="AY121" s="4">
        <v>120</v>
      </c>
      <c r="AZ121" s="4">
        <v>120</v>
      </c>
      <c r="BA121" s="4">
        <v>120</v>
      </c>
    </row>
    <row r="122" spans="1:53" x14ac:dyDescent="0.2">
      <c r="A122" t="s">
        <v>338</v>
      </c>
      <c r="B122" t="s">
        <v>339</v>
      </c>
      <c r="C122" t="s">
        <v>340</v>
      </c>
      <c r="AQ122" s="4">
        <v>76.100000000000009</v>
      </c>
      <c r="AR122" s="4">
        <v>64</v>
      </c>
      <c r="AS122" s="4">
        <v>35.200000000000003</v>
      </c>
      <c r="AT122" s="4">
        <v>161.80000000000001</v>
      </c>
      <c r="AU122" s="4">
        <v>183.1</v>
      </c>
      <c r="AV122" s="4">
        <v>220.1</v>
      </c>
      <c r="AW122" s="4">
        <v>212.9</v>
      </c>
      <c r="AX122" s="4">
        <v>259.5</v>
      </c>
      <c r="AY122" s="4">
        <v>310.3</v>
      </c>
      <c r="AZ122" s="4">
        <v>350</v>
      </c>
      <c r="BA122" s="4">
        <v>250</v>
      </c>
    </row>
    <row r="123" spans="1:53" x14ac:dyDescent="0.2">
      <c r="A123" t="s">
        <v>341</v>
      </c>
      <c r="B123" t="s">
        <v>342</v>
      </c>
      <c r="C123" t="s">
        <v>343</v>
      </c>
      <c r="AQ123" s="4">
        <v>3400</v>
      </c>
      <c r="AR123" s="4">
        <v>3700</v>
      </c>
      <c r="AS123" s="4">
        <v>4082.2000000000003</v>
      </c>
      <c r="AT123" s="4">
        <v>4045.9</v>
      </c>
      <c r="AU123" s="4">
        <v>4757.8</v>
      </c>
      <c r="AV123" s="4">
        <v>7261</v>
      </c>
      <c r="AW123" s="4">
        <v>5206.4000000000005</v>
      </c>
      <c r="AX123" s="4">
        <v>5508.6</v>
      </c>
      <c r="AY123" s="4">
        <v>9419.5</v>
      </c>
      <c r="AZ123" s="4">
        <v>11577.7</v>
      </c>
      <c r="BA123" s="4">
        <v>9000</v>
      </c>
    </row>
    <row r="124" spans="1:53" x14ac:dyDescent="0.2">
      <c r="A124" t="s">
        <v>344</v>
      </c>
      <c r="B124" t="s">
        <v>345</v>
      </c>
      <c r="C124" t="s">
        <v>346</v>
      </c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</row>
    <row r="125" spans="1:53" x14ac:dyDescent="0.2">
      <c r="A125" t="s">
        <v>347</v>
      </c>
      <c r="B125" t="s">
        <v>348</v>
      </c>
      <c r="C125" t="s">
        <v>349</v>
      </c>
      <c r="AQ125" s="4">
        <v>424</v>
      </c>
      <c r="AR125" s="4">
        <v>500</v>
      </c>
      <c r="AS125" s="4">
        <v>592</v>
      </c>
      <c r="AT125" s="4">
        <v>682</v>
      </c>
      <c r="AU125" s="4">
        <v>802</v>
      </c>
      <c r="AV125" s="4">
        <v>1004</v>
      </c>
      <c r="AW125" s="4">
        <v>1088</v>
      </c>
      <c r="AX125" s="4">
        <v>993.9</v>
      </c>
      <c r="AY125" s="4">
        <v>539.79999999999995</v>
      </c>
      <c r="AZ125" s="4">
        <v>597</v>
      </c>
      <c r="BA125" s="4">
        <v>683</v>
      </c>
    </row>
    <row r="126" spans="1:53" x14ac:dyDescent="0.2">
      <c r="A126" t="s">
        <v>350</v>
      </c>
      <c r="B126" t="s">
        <v>351</v>
      </c>
      <c r="C126" t="s">
        <v>352</v>
      </c>
      <c r="AQ126" s="4">
        <v>541</v>
      </c>
      <c r="AR126" s="4">
        <v>552</v>
      </c>
      <c r="AS126" s="4">
        <v>544</v>
      </c>
      <c r="AT126" s="4">
        <v>553</v>
      </c>
      <c r="AU126" s="4">
        <v>538</v>
      </c>
      <c r="AV126" s="4">
        <v>572</v>
      </c>
      <c r="AW126" s="4">
        <v>591</v>
      </c>
      <c r="AX126" s="4">
        <v>594.30000000000007</v>
      </c>
      <c r="AY126" s="4">
        <v>531.4</v>
      </c>
      <c r="AZ126" s="4">
        <v>449</v>
      </c>
      <c r="BA126" s="4">
        <v>485</v>
      </c>
    </row>
    <row r="127" spans="1:53" x14ac:dyDescent="0.2">
      <c r="A127" t="s">
        <v>353</v>
      </c>
      <c r="B127" t="s">
        <v>354</v>
      </c>
      <c r="C127" t="s">
        <v>355</v>
      </c>
      <c r="AQ127" s="4">
        <v>91</v>
      </c>
      <c r="AR127" s="4">
        <v>99</v>
      </c>
      <c r="AS127" s="4">
        <v>242</v>
      </c>
      <c r="AT127" s="4">
        <v>292.7</v>
      </c>
      <c r="AU127" s="4">
        <v>680.5</v>
      </c>
      <c r="AV127" s="4">
        <v>980.30000000000007</v>
      </c>
      <c r="AW127" s="4">
        <v>948.80000000000007</v>
      </c>
      <c r="AX127" s="4">
        <v>642.80000000000007</v>
      </c>
      <c r="AY127" s="4">
        <v>276.7</v>
      </c>
      <c r="AZ127" s="4">
        <v>214.20000000000002</v>
      </c>
      <c r="BA127" s="4">
        <v>270</v>
      </c>
    </row>
    <row r="128" spans="1:53" x14ac:dyDescent="0.2">
      <c r="A128" t="s">
        <v>356</v>
      </c>
      <c r="B128" t="s">
        <v>357</v>
      </c>
      <c r="C128" t="s">
        <v>358</v>
      </c>
      <c r="AQ128" s="4">
        <v>296.60000000000002</v>
      </c>
      <c r="AR128" s="4">
        <v>527.5</v>
      </c>
      <c r="AS128" s="4">
        <v>731</v>
      </c>
      <c r="AT128" s="4">
        <v>620.1</v>
      </c>
      <c r="AU128" s="4">
        <v>551.1</v>
      </c>
      <c r="AV128" s="4">
        <v>537</v>
      </c>
      <c r="AW128" s="4">
        <v>615.5</v>
      </c>
      <c r="AX128" s="4">
        <v>976.80000000000007</v>
      </c>
      <c r="AY128" s="4">
        <v>1108.1000000000001</v>
      </c>
      <c r="AZ128" s="4">
        <v>691.80000000000007</v>
      </c>
      <c r="BA128" s="4">
        <v>862</v>
      </c>
    </row>
    <row r="129" spans="1:53" x14ac:dyDescent="0.2">
      <c r="A129" t="s">
        <v>359</v>
      </c>
      <c r="B129" t="s">
        <v>360</v>
      </c>
      <c r="C129" t="s">
        <v>361</v>
      </c>
      <c r="AQ129" s="4">
        <v>192</v>
      </c>
      <c r="AR129" s="4">
        <v>169</v>
      </c>
      <c r="AS129" s="4">
        <v>326</v>
      </c>
      <c r="AT129" s="4">
        <v>453</v>
      </c>
      <c r="AU129" s="4">
        <v>315</v>
      </c>
      <c r="AV129" s="4">
        <v>420</v>
      </c>
      <c r="AW129" s="4">
        <v>520</v>
      </c>
      <c r="AX129" s="4">
        <v>717</v>
      </c>
      <c r="AY129" s="4">
        <v>718.5</v>
      </c>
      <c r="AZ129" s="4">
        <v>800</v>
      </c>
      <c r="BA129" s="4">
        <v>780</v>
      </c>
    </row>
    <row r="130" spans="1:53" x14ac:dyDescent="0.2">
      <c r="A130" t="s">
        <v>362</v>
      </c>
      <c r="B130" t="s">
        <v>363</v>
      </c>
      <c r="C130" t="s">
        <v>364</v>
      </c>
      <c r="AQ130" s="4">
        <v>225</v>
      </c>
      <c r="AR130" s="4">
        <v>228</v>
      </c>
      <c r="AS130" s="4">
        <v>179</v>
      </c>
      <c r="AT130" s="4">
        <v>140</v>
      </c>
      <c r="AU130" s="4">
        <v>314</v>
      </c>
      <c r="AV130" s="4">
        <v>207</v>
      </c>
      <c r="AW130" s="4">
        <v>200</v>
      </c>
      <c r="AX130" s="4">
        <v>260</v>
      </c>
      <c r="AY130" s="4">
        <v>262.39999999999998</v>
      </c>
      <c r="AZ130" s="4">
        <v>260</v>
      </c>
      <c r="BA130" s="4">
        <v>490</v>
      </c>
    </row>
    <row r="131" spans="1:53" x14ac:dyDescent="0.2">
      <c r="A131" t="s">
        <v>365</v>
      </c>
      <c r="B131" t="s">
        <v>366</v>
      </c>
      <c r="C131" t="s">
        <v>367</v>
      </c>
      <c r="AQ131" s="4">
        <v>11804</v>
      </c>
      <c r="AR131" s="4">
        <v>11954</v>
      </c>
      <c r="AS131" s="4">
        <v>15213</v>
      </c>
      <c r="AT131" s="4">
        <v>14539</v>
      </c>
      <c r="AU131" s="4">
        <v>15554</v>
      </c>
      <c r="AV131" s="4">
        <v>15743</v>
      </c>
      <c r="AW131" s="4">
        <v>15856</v>
      </c>
      <c r="AX131" s="4">
        <v>16962</v>
      </c>
      <c r="AY131" s="4">
        <v>16054</v>
      </c>
      <c r="AZ131" s="4">
        <v>16620</v>
      </c>
      <c r="BA131" s="4">
        <v>18768</v>
      </c>
    </row>
    <row r="132" spans="1:53" x14ac:dyDescent="0.2">
      <c r="A132" t="s">
        <v>368</v>
      </c>
      <c r="B132" t="s">
        <v>369</v>
      </c>
      <c r="C132" t="s">
        <v>370</v>
      </c>
      <c r="AQ132" s="4">
        <v>105</v>
      </c>
      <c r="AR132" s="4">
        <v>104</v>
      </c>
      <c r="AS132" s="4">
        <v>107</v>
      </c>
      <c r="AT132" s="4">
        <v>159</v>
      </c>
      <c r="AU132" s="4">
        <v>158</v>
      </c>
      <c r="AV132" s="4">
        <v>203</v>
      </c>
      <c r="AW132" s="4">
        <v>236</v>
      </c>
      <c r="AX132" s="4">
        <v>267</v>
      </c>
      <c r="AY132" s="4">
        <v>168</v>
      </c>
      <c r="AZ132" s="4">
        <v>169</v>
      </c>
      <c r="BA132" s="4">
        <v>167</v>
      </c>
    </row>
    <row r="133" spans="1:53" x14ac:dyDescent="0.2">
      <c r="A133" t="s">
        <v>371</v>
      </c>
      <c r="B133" t="s">
        <v>372</v>
      </c>
      <c r="C133" t="s">
        <v>373</v>
      </c>
      <c r="AQ133" s="4">
        <v>599</v>
      </c>
      <c r="AR133" s="4">
        <v>558</v>
      </c>
      <c r="AS133" s="4">
        <v>643</v>
      </c>
      <c r="AT133" s="4">
        <v>803</v>
      </c>
      <c r="AU133" s="4">
        <v>724</v>
      </c>
      <c r="AV133" s="4">
        <v>666.4</v>
      </c>
      <c r="AW133" s="4">
        <v>829</v>
      </c>
      <c r="AX133" s="4">
        <v>1041.2</v>
      </c>
      <c r="AY133" s="4">
        <v>1305</v>
      </c>
      <c r="AZ133" s="4">
        <v>1500</v>
      </c>
      <c r="BA133" s="4">
        <v>1600</v>
      </c>
    </row>
    <row r="134" spans="1:53" x14ac:dyDescent="0.2">
      <c r="A134" t="s">
        <v>374</v>
      </c>
      <c r="B134" t="s">
        <v>375</v>
      </c>
      <c r="C134" t="s">
        <v>376</v>
      </c>
      <c r="AQ134" s="4">
        <v>261</v>
      </c>
      <c r="AR134" s="4">
        <v>276</v>
      </c>
      <c r="AS134" s="4">
        <v>273</v>
      </c>
      <c r="AT134" s="4">
        <v>280</v>
      </c>
      <c r="AU134" s="4">
        <v>334</v>
      </c>
      <c r="AV134" s="4">
        <v>393</v>
      </c>
      <c r="AW134" s="4">
        <v>359</v>
      </c>
      <c r="AX134" s="4">
        <v>376.90000000000003</v>
      </c>
      <c r="AY134" s="4">
        <v>330.1</v>
      </c>
      <c r="AZ134" s="4">
        <v>298.2</v>
      </c>
      <c r="BA134" s="4">
        <v>264.89999999999998</v>
      </c>
    </row>
    <row r="135" spans="1:53" x14ac:dyDescent="0.2">
      <c r="A135" t="s">
        <v>377</v>
      </c>
      <c r="B135" t="s">
        <v>378</v>
      </c>
      <c r="C135" t="s">
        <v>379</v>
      </c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</row>
    <row r="136" spans="1:53" x14ac:dyDescent="0.2">
      <c r="A136" t="s">
        <v>380</v>
      </c>
      <c r="B136" t="s">
        <v>381</v>
      </c>
      <c r="C136" t="s">
        <v>382</v>
      </c>
      <c r="AQ136" s="4">
        <v>620</v>
      </c>
      <c r="AR136" s="4">
        <v>550</v>
      </c>
      <c r="AS136" s="4">
        <v>580</v>
      </c>
      <c r="AT136" s="4">
        <v>580</v>
      </c>
      <c r="AU136" s="4">
        <v>590</v>
      </c>
      <c r="AV136" s="4">
        <v>590</v>
      </c>
      <c r="AW136" s="4">
        <v>550</v>
      </c>
      <c r="AX136" s="4">
        <v>550</v>
      </c>
      <c r="AY136" s="4">
        <v>550</v>
      </c>
      <c r="AZ136" s="4">
        <v>440</v>
      </c>
      <c r="BA136" s="4">
        <v>432</v>
      </c>
    </row>
    <row r="137" spans="1:53" x14ac:dyDescent="0.2">
      <c r="A137" t="s">
        <v>383</v>
      </c>
      <c r="B137" t="s">
        <v>384</v>
      </c>
      <c r="C137" t="s">
        <v>385</v>
      </c>
      <c r="AQ137" s="4">
        <v>266</v>
      </c>
      <c r="AR137" s="4">
        <v>319</v>
      </c>
      <c r="AS137" s="4">
        <v>293</v>
      </c>
      <c r="AT137" s="4">
        <v>313</v>
      </c>
      <c r="AU137" s="4">
        <v>448</v>
      </c>
      <c r="AV137" s="4">
        <v>297.3</v>
      </c>
      <c r="AW137" s="4">
        <v>416.5</v>
      </c>
      <c r="AX137" s="4">
        <v>324.5</v>
      </c>
      <c r="AY137" s="4">
        <v>381.5</v>
      </c>
      <c r="AZ137" s="4">
        <v>400</v>
      </c>
      <c r="BA137" s="4">
        <v>500</v>
      </c>
    </row>
    <row r="138" spans="1:53" x14ac:dyDescent="0.2">
      <c r="A138" t="s">
        <v>386</v>
      </c>
      <c r="B138" t="s">
        <v>387</v>
      </c>
      <c r="C138" t="s">
        <v>388</v>
      </c>
      <c r="AQ138" s="4">
        <v>625</v>
      </c>
      <c r="AR138" s="4">
        <v>706</v>
      </c>
      <c r="AS138" s="4">
        <v>647</v>
      </c>
      <c r="AT138" s="4">
        <v>715</v>
      </c>
      <c r="AU138" s="4">
        <v>675</v>
      </c>
      <c r="AV138" s="4">
        <v>1416.6000000000001</v>
      </c>
      <c r="AW138" s="4">
        <v>1262</v>
      </c>
      <c r="AX138" s="4">
        <v>1619.7</v>
      </c>
      <c r="AY138" s="4">
        <v>1241.1000000000001</v>
      </c>
      <c r="AZ138" s="4">
        <v>1330</v>
      </c>
      <c r="BA138" s="4">
        <v>1317</v>
      </c>
    </row>
    <row r="139" spans="1:53" x14ac:dyDescent="0.2">
      <c r="A139" t="s">
        <v>389</v>
      </c>
      <c r="B139" t="s">
        <v>390</v>
      </c>
      <c r="C139" t="s">
        <v>391</v>
      </c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</row>
    <row r="140" spans="1:53" x14ac:dyDescent="0.2">
      <c r="A140" t="s">
        <v>392</v>
      </c>
      <c r="B140" t="s">
        <v>393</v>
      </c>
      <c r="C140" t="s">
        <v>394</v>
      </c>
      <c r="AQ140" s="4">
        <v>28895.600000000002</v>
      </c>
      <c r="AR140" s="4">
        <v>30110.799999999999</v>
      </c>
      <c r="AS140" s="4">
        <v>30704.7</v>
      </c>
      <c r="AT140" s="4">
        <v>31411.600000000002</v>
      </c>
      <c r="AU140" s="4">
        <v>32786</v>
      </c>
      <c r="AV140" s="4">
        <v>35520.200000000004</v>
      </c>
      <c r="AW140" s="4">
        <v>36578.200000000004</v>
      </c>
      <c r="AX140" s="4">
        <v>35844.400000000001</v>
      </c>
      <c r="AY140" s="4">
        <v>36356.200000000004</v>
      </c>
      <c r="AZ140" s="4">
        <v>33900</v>
      </c>
      <c r="BA140" s="4">
        <v>34416</v>
      </c>
    </row>
    <row r="141" spans="1:53" x14ac:dyDescent="0.2">
      <c r="A141" t="s">
        <v>395</v>
      </c>
      <c r="B141" t="s">
        <v>396</v>
      </c>
      <c r="C141" t="s">
        <v>397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</row>
    <row r="142" spans="1:53" x14ac:dyDescent="0.2">
      <c r="A142" t="s">
        <v>711</v>
      </c>
      <c r="B142" t="s">
        <v>399</v>
      </c>
      <c r="C142" t="s">
        <v>400</v>
      </c>
      <c r="AQ142" s="4">
        <v>193</v>
      </c>
      <c r="AR142" s="4">
        <v>325</v>
      </c>
      <c r="AS142" s="4">
        <v>384</v>
      </c>
      <c r="AT142" s="4">
        <v>624</v>
      </c>
      <c r="AU142" s="4">
        <v>786</v>
      </c>
      <c r="AV142" s="4">
        <v>1043</v>
      </c>
      <c r="AW142" s="4">
        <v>824.30000000000007</v>
      </c>
      <c r="AX142" s="4">
        <v>922.1</v>
      </c>
      <c r="AY142" s="4">
        <v>968.6</v>
      </c>
      <c r="AZ142" s="4">
        <v>980</v>
      </c>
      <c r="BA142" s="4">
        <v>1030</v>
      </c>
    </row>
    <row r="143" spans="1:53" x14ac:dyDescent="0.2">
      <c r="A143" t="s">
        <v>401</v>
      </c>
      <c r="B143" t="s">
        <v>402</v>
      </c>
      <c r="C143" t="s">
        <v>403</v>
      </c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</row>
    <row r="144" spans="1:53" x14ac:dyDescent="0.2">
      <c r="A144" t="s">
        <v>404</v>
      </c>
      <c r="B144" t="s">
        <v>405</v>
      </c>
      <c r="C144" t="s">
        <v>406</v>
      </c>
      <c r="AQ144" s="4">
        <v>98</v>
      </c>
      <c r="AR144" s="4">
        <v>197</v>
      </c>
      <c r="AS144" s="4">
        <v>250</v>
      </c>
      <c r="AT144" s="4">
        <v>189</v>
      </c>
      <c r="AU144" s="4">
        <v>278</v>
      </c>
      <c r="AV144" s="4">
        <v>363</v>
      </c>
      <c r="AW144" s="4">
        <v>572.5</v>
      </c>
      <c r="AX144" s="4">
        <v>863.4</v>
      </c>
      <c r="AY144" s="4">
        <v>465.8</v>
      </c>
      <c r="AZ144" s="4">
        <v>800</v>
      </c>
      <c r="BA144" s="4">
        <v>850</v>
      </c>
    </row>
    <row r="145" spans="1:53" x14ac:dyDescent="0.2">
      <c r="A145" t="s">
        <v>407</v>
      </c>
      <c r="B145" t="s">
        <v>408</v>
      </c>
      <c r="C145" t="s">
        <v>409</v>
      </c>
      <c r="AQ145" s="4"/>
      <c r="AR145" s="4"/>
      <c r="AS145" s="4"/>
      <c r="AT145" s="4"/>
      <c r="AU145" s="4"/>
      <c r="AV145" s="4">
        <v>517</v>
      </c>
      <c r="AW145" s="4">
        <v>496.1</v>
      </c>
      <c r="AX145" s="4">
        <v>731.9</v>
      </c>
      <c r="AY145" s="4">
        <v>463.6</v>
      </c>
      <c r="AZ145" s="4">
        <v>382.2</v>
      </c>
      <c r="BA145" s="4">
        <v>356.1</v>
      </c>
    </row>
    <row r="146" spans="1:53" x14ac:dyDescent="0.2">
      <c r="A146" t="s">
        <v>410</v>
      </c>
      <c r="B146" t="s">
        <v>411</v>
      </c>
      <c r="C146" t="s">
        <v>412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</row>
    <row r="147" spans="1:53" x14ac:dyDescent="0.2">
      <c r="A147" t="s">
        <v>413</v>
      </c>
      <c r="B147" t="s">
        <v>414</v>
      </c>
      <c r="C147" t="s">
        <v>415</v>
      </c>
      <c r="AQ147" s="4">
        <v>8084.1</v>
      </c>
      <c r="AR147" s="4">
        <v>7823</v>
      </c>
      <c r="AS147" s="4">
        <v>9270</v>
      </c>
      <c r="AT147" s="4">
        <v>9790.2000000000007</v>
      </c>
      <c r="AU147" s="4">
        <v>10264.6</v>
      </c>
      <c r="AV147" s="4">
        <v>11401.2</v>
      </c>
      <c r="AW147" s="4">
        <v>12860.2</v>
      </c>
      <c r="AX147" s="4">
        <v>14136.6</v>
      </c>
      <c r="AY147" s="4">
        <v>14519</v>
      </c>
      <c r="AZ147" s="4">
        <v>14981</v>
      </c>
      <c r="BA147" s="4">
        <v>16100</v>
      </c>
    </row>
    <row r="148" spans="1:53" x14ac:dyDescent="0.2">
      <c r="A148" t="s">
        <v>416</v>
      </c>
      <c r="B148" t="s">
        <v>417</v>
      </c>
      <c r="C148" t="s">
        <v>418</v>
      </c>
      <c r="AQ148" s="4">
        <v>714</v>
      </c>
      <c r="AR148" s="4">
        <v>614</v>
      </c>
      <c r="AS148" s="4">
        <v>614</v>
      </c>
      <c r="AT148" s="4">
        <v>657</v>
      </c>
      <c r="AU148" s="4">
        <v>737</v>
      </c>
      <c r="AV148" s="4">
        <v>776.2</v>
      </c>
      <c r="AW148" s="4">
        <v>715.2</v>
      </c>
      <c r="AX148" s="4">
        <v>920.30000000000007</v>
      </c>
      <c r="AY148" s="4">
        <v>1000</v>
      </c>
      <c r="AZ148" s="4">
        <v>1100</v>
      </c>
      <c r="BA148" s="4">
        <v>1400</v>
      </c>
    </row>
    <row r="149" spans="1:53" x14ac:dyDescent="0.2">
      <c r="A149" t="s">
        <v>419</v>
      </c>
      <c r="B149" t="s">
        <v>420</v>
      </c>
      <c r="C149" t="s">
        <v>421</v>
      </c>
      <c r="AQ149" s="4">
        <v>1536</v>
      </c>
      <c r="AR149" s="4">
        <v>1668</v>
      </c>
      <c r="AS149" s="4">
        <v>1876</v>
      </c>
      <c r="AT149" s="4">
        <v>2040</v>
      </c>
      <c r="AU149" s="4">
        <v>3000</v>
      </c>
      <c r="AV149" s="4">
        <v>3500</v>
      </c>
      <c r="AW149" s="4">
        <v>4500</v>
      </c>
      <c r="AX149" s="4">
        <v>5000</v>
      </c>
      <c r="AY149" s="4">
        <v>5000</v>
      </c>
      <c r="AZ149" s="4">
        <v>5000</v>
      </c>
      <c r="BA149" s="4">
        <v>5000</v>
      </c>
    </row>
    <row r="150" spans="1:53" x14ac:dyDescent="0.2">
      <c r="A150" t="s">
        <v>422</v>
      </c>
      <c r="B150" t="s">
        <v>423</v>
      </c>
      <c r="C150" t="s">
        <v>424</v>
      </c>
      <c r="AQ150" s="4">
        <v>291</v>
      </c>
      <c r="AR150" s="4">
        <v>273</v>
      </c>
      <c r="AS150" s="4">
        <v>254</v>
      </c>
      <c r="AT150" s="4">
        <v>267</v>
      </c>
      <c r="AU150" s="4">
        <v>341</v>
      </c>
      <c r="AV150" s="4">
        <v>400</v>
      </c>
      <c r="AW150" s="4">
        <v>500</v>
      </c>
      <c r="AX150" s="4">
        <v>648.70000000000005</v>
      </c>
      <c r="AY150" s="4">
        <v>500</v>
      </c>
      <c r="AZ150" s="4">
        <v>350</v>
      </c>
      <c r="BA150" s="4">
        <v>400</v>
      </c>
    </row>
    <row r="151" spans="1:53" x14ac:dyDescent="0.2">
      <c r="A151" t="s">
        <v>425</v>
      </c>
      <c r="B151" t="s">
        <v>426</v>
      </c>
      <c r="C151" t="s">
        <v>427</v>
      </c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</row>
    <row r="152" spans="1:53" x14ac:dyDescent="0.2">
      <c r="A152" t="s">
        <v>428</v>
      </c>
      <c r="B152" t="s">
        <v>429</v>
      </c>
      <c r="C152" t="s">
        <v>430</v>
      </c>
      <c r="AQ152" s="4">
        <v>1476</v>
      </c>
      <c r="AR152" s="4">
        <v>1836</v>
      </c>
      <c r="AS152" s="4">
        <v>1570</v>
      </c>
      <c r="AT152" s="4">
        <v>1431</v>
      </c>
      <c r="AU152" s="4">
        <v>1853</v>
      </c>
      <c r="AV152" s="4">
        <v>1500</v>
      </c>
      <c r="AW152" s="4">
        <v>1500</v>
      </c>
      <c r="AX152" s="4">
        <v>1500</v>
      </c>
      <c r="AY152" s="4">
        <v>2300</v>
      </c>
      <c r="AZ152" s="4">
        <v>3000</v>
      </c>
      <c r="BA152" s="4">
        <v>3500</v>
      </c>
    </row>
    <row r="153" spans="1:53" x14ac:dyDescent="0.2">
      <c r="A153" t="s">
        <v>431</v>
      </c>
      <c r="B153" t="s">
        <v>432</v>
      </c>
      <c r="C153" t="s">
        <v>433</v>
      </c>
      <c r="AQ153" s="4">
        <v>5750</v>
      </c>
      <c r="AR153" s="4">
        <v>5400</v>
      </c>
      <c r="AS153" s="4">
        <v>5160</v>
      </c>
      <c r="AT153" s="4">
        <v>5230</v>
      </c>
      <c r="AU153" s="4">
        <v>5376</v>
      </c>
      <c r="AV153" s="4">
        <v>5775</v>
      </c>
      <c r="AW153" s="4">
        <v>5895</v>
      </c>
      <c r="AX153" s="4">
        <v>6185</v>
      </c>
      <c r="AY153" s="4">
        <v>5300</v>
      </c>
      <c r="AZ153" s="4">
        <v>4760</v>
      </c>
      <c r="BA153" s="4">
        <v>5255</v>
      </c>
    </row>
    <row r="154" spans="1:53" x14ac:dyDescent="0.2">
      <c r="A154" t="s">
        <v>434</v>
      </c>
      <c r="B154" t="s">
        <v>435</v>
      </c>
      <c r="C154" t="s">
        <v>436</v>
      </c>
      <c r="AQ154" s="4">
        <v>40</v>
      </c>
      <c r="AR154" s="4">
        <v>40</v>
      </c>
      <c r="AS154" s="4">
        <v>40</v>
      </c>
      <c r="AT154" s="4">
        <v>42</v>
      </c>
      <c r="AU154" s="4">
        <v>45</v>
      </c>
      <c r="AV154" s="4">
        <v>45</v>
      </c>
      <c r="AW154" s="4">
        <v>45</v>
      </c>
      <c r="AX154" s="4">
        <v>92</v>
      </c>
      <c r="AY154" s="4">
        <v>100</v>
      </c>
      <c r="AZ154" s="4">
        <v>100</v>
      </c>
      <c r="BA154" s="4">
        <v>100</v>
      </c>
    </row>
    <row r="155" spans="1:53" x14ac:dyDescent="0.2">
      <c r="A155" t="s">
        <v>437</v>
      </c>
      <c r="B155" t="s">
        <v>438</v>
      </c>
      <c r="C155" t="s">
        <v>439</v>
      </c>
      <c r="AQ155" s="4">
        <v>85</v>
      </c>
      <c r="AR155" s="4">
        <v>105</v>
      </c>
      <c r="AS155" s="4">
        <v>83</v>
      </c>
      <c r="AT155" s="4">
        <v>116</v>
      </c>
      <c r="AU155" s="4">
        <v>123</v>
      </c>
      <c r="AV155" s="4">
        <v>133.69999999999999</v>
      </c>
      <c r="AW155" s="4">
        <v>136.9</v>
      </c>
      <c r="AX155" s="4">
        <v>139.5</v>
      </c>
      <c r="AY155" s="4">
        <v>120.7</v>
      </c>
      <c r="AZ155" s="4">
        <v>283.10000000000002</v>
      </c>
      <c r="BA155" s="4">
        <v>238.6</v>
      </c>
    </row>
    <row r="156" spans="1:53" x14ac:dyDescent="0.2">
      <c r="A156" t="s">
        <v>440</v>
      </c>
      <c r="B156" t="s">
        <v>441</v>
      </c>
      <c r="C156" t="s">
        <v>442</v>
      </c>
      <c r="AQ156" s="4">
        <v>771</v>
      </c>
      <c r="AR156" s="4">
        <v>846</v>
      </c>
      <c r="AS156" s="4">
        <v>996</v>
      </c>
      <c r="AT156" s="4">
        <v>1326</v>
      </c>
      <c r="AU156" s="4">
        <v>1245</v>
      </c>
      <c r="AV156" s="4">
        <v>1112</v>
      </c>
      <c r="AW156" s="4">
        <v>1550</v>
      </c>
      <c r="AX156" s="4">
        <v>1550.8</v>
      </c>
      <c r="AY156" s="4">
        <v>1148.3</v>
      </c>
      <c r="AZ156" s="4">
        <v>998</v>
      </c>
      <c r="BA156" s="4">
        <v>1125</v>
      </c>
    </row>
    <row r="157" spans="1:53" x14ac:dyDescent="0.2">
      <c r="A157" t="s">
        <v>443</v>
      </c>
      <c r="B157" t="s">
        <v>444</v>
      </c>
      <c r="C157" t="s">
        <v>445</v>
      </c>
      <c r="AQ157" s="4">
        <v>540</v>
      </c>
      <c r="AR157" s="4">
        <v>523</v>
      </c>
      <c r="AS157" s="4">
        <v>498</v>
      </c>
      <c r="AT157" s="4">
        <v>611.20000000000005</v>
      </c>
      <c r="AU157" s="4">
        <v>626.70000000000005</v>
      </c>
      <c r="AV157" s="4">
        <v>626.30000000000007</v>
      </c>
      <c r="AW157" s="4">
        <v>607.9</v>
      </c>
      <c r="AX157" s="4">
        <v>577.1</v>
      </c>
      <c r="AY157" s="4">
        <v>600</v>
      </c>
      <c r="AZ157" s="4">
        <v>700</v>
      </c>
      <c r="BA157" s="4">
        <v>730</v>
      </c>
    </row>
    <row r="158" spans="1:53" x14ac:dyDescent="0.2">
      <c r="A158" t="s">
        <v>446</v>
      </c>
      <c r="B158" t="s">
        <v>447</v>
      </c>
      <c r="C158" t="s">
        <v>448</v>
      </c>
      <c r="AQ158" s="4">
        <v>129</v>
      </c>
      <c r="AR158" s="4">
        <v>131</v>
      </c>
      <c r="AS158" s="4">
        <v>136</v>
      </c>
      <c r="AT158" s="4">
        <v>172</v>
      </c>
      <c r="AU158" s="4">
        <v>205</v>
      </c>
      <c r="AV158" s="4">
        <v>224.4</v>
      </c>
      <c r="AW158" s="4">
        <v>254.9</v>
      </c>
      <c r="AX158" s="4">
        <v>264.10000000000002</v>
      </c>
      <c r="AY158" s="4">
        <v>252.8</v>
      </c>
      <c r="AZ158" s="4">
        <v>304.60000000000002</v>
      </c>
      <c r="BA158" s="4">
        <v>350</v>
      </c>
    </row>
    <row r="159" spans="1:53" x14ac:dyDescent="0.2">
      <c r="A159" t="s">
        <v>449</v>
      </c>
      <c r="B159" t="s">
        <v>450</v>
      </c>
      <c r="C159" t="s">
        <v>451</v>
      </c>
      <c r="AQ159" s="4">
        <v>8800</v>
      </c>
      <c r="AR159" s="4">
        <v>8900</v>
      </c>
      <c r="AS159" s="4">
        <v>8400</v>
      </c>
      <c r="AT159" s="4">
        <v>8500</v>
      </c>
      <c r="AU159" s="4">
        <v>9200</v>
      </c>
      <c r="AV159" s="4">
        <v>10000</v>
      </c>
      <c r="AW159" s="4">
        <v>10900</v>
      </c>
      <c r="AX159" s="4">
        <v>12000</v>
      </c>
      <c r="AY159" s="4">
        <v>13900</v>
      </c>
      <c r="AZ159" s="4">
        <v>15900</v>
      </c>
      <c r="BA159" s="4">
        <v>17100</v>
      </c>
    </row>
    <row r="160" spans="1:53" x14ac:dyDescent="0.2">
      <c r="A160" t="s">
        <v>452</v>
      </c>
      <c r="B160" t="s">
        <v>453</v>
      </c>
      <c r="C160" t="s">
        <v>454</v>
      </c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spans="1:53" x14ac:dyDescent="0.2">
      <c r="A161" t="s">
        <v>455</v>
      </c>
      <c r="B161" t="s">
        <v>456</v>
      </c>
      <c r="C161" t="s">
        <v>457</v>
      </c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spans="1:53" x14ac:dyDescent="0.2">
      <c r="A162" t="s">
        <v>460</v>
      </c>
      <c r="B162" t="s">
        <v>461</v>
      </c>
      <c r="C162" t="s">
        <v>462</v>
      </c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spans="1:53" x14ac:dyDescent="0.2">
      <c r="A163" t="s">
        <v>463</v>
      </c>
      <c r="B163" t="s">
        <v>464</v>
      </c>
      <c r="C163" t="s">
        <v>465</v>
      </c>
      <c r="AQ163" s="4">
        <v>1240</v>
      </c>
      <c r="AR163" s="4">
        <v>1257</v>
      </c>
      <c r="AS163" s="4">
        <v>1283</v>
      </c>
      <c r="AT163" s="4">
        <v>1485</v>
      </c>
      <c r="AU163" s="4">
        <v>1757</v>
      </c>
      <c r="AV163" s="4">
        <v>1807</v>
      </c>
      <c r="AW163" s="4">
        <v>2040</v>
      </c>
      <c r="AX163" s="4">
        <v>1991</v>
      </c>
      <c r="AY163" s="4">
        <v>1587</v>
      </c>
      <c r="AZ163" s="4">
        <v>1651</v>
      </c>
      <c r="BA163" s="4">
        <v>1870</v>
      </c>
    </row>
    <row r="164" spans="1:53" x14ac:dyDescent="0.2">
      <c r="A164" t="s">
        <v>466</v>
      </c>
      <c r="B164" t="s">
        <v>467</v>
      </c>
      <c r="C164" t="s">
        <v>468</v>
      </c>
      <c r="AQ164" s="4">
        <v>1669</v>
      </c>
      <c r="AR164" s="4">
        <v>1801</v>
      </c>
      <c r="AS164" s="4">
        <v>2055.4</v>
      </c>
      <c r="AT164" s="4">
        <v>2287</v>
      </c>
      <c r="AU164" s="4">
        <v>2490.1</v>
      </c>
      <c r="AV164" s="4">
        <v>2606.3000000000002</v>
      </c>
      <c r="AW164" s="4">
        <v>2980.9</v>
      </c>
      <c r="AX164" s="4">
        <v>3696</v>
      </c>
      <c r="AY164" s="4">
        <v>3271.7000000000003</v>
      </c>
      <c r="AZ164" s="4">
        <v>5445</v>
      </c>
      <c r="BA164" s="4">
        <v>5853.4000000000005</v>
      </c>
    </row>
    <row r="165" spans="1:53" x14ac:dyDescent="0.2">
      <c r="A165" t="s">
        <v>469</v>
      </c>
      <c r="B165" t="s">
        <v>470</v>
      </c>
      <c r="C165" t="s">
        <v>471</v>
      </c>
      <c r="AQ165" s="4">
        <v>9658</v>
      </c>
      <c r="AR165" s="4">
        <v>9778</v>
      </c>
      <c r="AS165" s="4">
        <v>10574.4</v>
      </c>
      <c r="AT165" s="4">
        <v>14017.2</v>
      </c>
      <c r="AU165" s="4">
        <v>13881.2</v>
      </c>
      <c r="AV165" s="4">
        <v>16507.400000000001</v>
      </c>
      <c r="AW165" s="4">
        <v>21756.100000000002</v>
      </c>
      <c r="AX165" s="4">
        <v>19887.2</v>
      </c>
      <c r="AY165" s="4">
        <v>20690.900000000001</v>
      </c>
      <c r="AZ165" s="4">
        <v>19522.5</v>
      </c>
      <c r="BA165" s="4">
        <v>17622.8</v>
      </c>
    </row>
    <row r="166" spans="1:53" x14ac:dyDescent="0.2">
      <c r="A166" t="s">
        <v>472</v>
      </c>
      <c r="B166" t="s">
        <v>473</v>
      </c>
      <c r="C166" t="s">
        <v>474</v>
      </c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spans="1:53" x14ac:dyDescent="0.2">
      <c r="A167" t="s">
        <v>475</v>
      </c>
      <c r="B167" t="s">
        <v>476</v>
      </c>
      <c r="C167" t="s">
        <v>477</v>
      </c>
      <c r="AQ167" s="4">
        <v>1600</v>
      </c>
      <c r="AR167" s="4">
        <v>1100</v>
      </c>
      <c r="AS167" s="4">
        <v>1200</v>
      </c>
      <c r="AT167" s="4">
        <v>1600</v>
      </c>
      <c r="AU167" s="4">
        <v>1800</v>
      </c>
      <c r="AV167" s="4">
        <v>1800</v>
      </c>
      <c r="AW167" s="4">
        <v>1800</v>
      </c>
      <c r="AX167" s="4">
        <v>1800</v>
      </c>
      <c r="AY167" s="4">
        <v>1800</v>
      </c>
      <c r="AZ167" s="4">
        <v>1900</v>
      </c>
      <c r="BA167" s="4">
        <v>2000</v>
      </c>
    </row>
    <row r="168" spans="1:53" x14ac:dyDescent="0.2">
      <c r="A168" t="s">
        <v>478</v>
      </c>
      <c r="B168" t="s">
        <v>479</v>
      </c>
      <c r="C168" t="s">
        <v>480</v>
      </c>
      <c r="AQ168" s="4">
        <v>811</v>
      </c>
      <c r="AR168" s="4">
        <v>819</v>
      </c>
      <c r="AS168" s="4">
        <v>1214</v>
      </c>
      <c r="AT168" s="4">
        <v>1072</v>
      </c>
      <c r="AU168" s="4">
        <v>1116</v>
      </c>
      <c r="AV168" s="4">
        <v>1114.8</v>
      </c>
      <c r="AW168" s="4">
        <v>1333.4</v>
      </c>
      <c r="AX168" s="4">
        <v>1300</v>
      </c>
      <c r="AY168" s="4">
        <v>1334</v>
      </c>
      <c r="AZ168" s="4">
        <v>1597</v>
      </c>
      <c r="BA168" s="4">
        <v>1806</v>
      </c>
    </row>
    <row r="169" spans="1:53" x14ac:dyDescent="0.2">
      <c r="A169" t="s">
        <v>481</v>
      </c>
      <c r="B169" t="s">
        <v>482</v>
      </c>
      <c r="C169" t="s">
        <v>483</v>
      </c>
      <c r="AQ169" s="4">
        <v>39.6</v>
      </c>
      <c r="AR169" s="4">
        <v>61.4</v>
      </c>
      <c r="AS169" s="4">
        <v>291.2</v>
      </c>
      <c r="AT169" s="4">
        <v>322.7</v>
      </c>
      <c r="AU169" s="4">
        <v>67.599999999999994</v>
      </c>
      <c r="AV169" s="4">
        <v>65.8</v>
      </c>
      <c r="AW169" s="4">
        <v>67.2</v>
      </c>
      <c r="AX169" s="4">
        <v>308</v>
      </c>
      <c r="AY169" s="4">
        <v>400</v>
      </c>
      <c r="AZ169" s="4">
        <v>400</v>
      </c>
      <c r="BA169" s="4">
        <v>4000</v>
      </c>
    </row>
    <row r="170" spans="1:53" x14ac:dyDescent="0.2">
      <c r="A170" t="s">
        <v>484</v>
      </c>
      <c r="B170" t="s">
        <v>485</v>
      </c>
      <c r="C170" t="s">
        <v>486</v>
      </c>
      <c r="AQ170" s="4">
        <v>546</v>
      </c>
      <c r="AR170" s="4">
        <v>513</v>
      </c>
      <c r="AS170" s="4">
        <v>609</v>
      </c>
      <c r="AT170" s="4">
        <v>590</v>
      </c>
      <c r="AU170" s="4">
        <v>628</v>
      </c>
      <c r="AV170" s="4">
        <v>740</v>
      </c>
      <c r="AW170" s="4">
        <v>750</v>
      </c>
      <c r="AX170" s="4">
        <v>777</v>
      </c>
      <c r="AY170" s="4">
        <v>1260</v>
      </c>
      <c r="AZ170" s="4">
        <v>1640</v>
      </c>
      <c r="BA170" s="4">
        <v>1460</v>
      </c>
    </row>
    <row r="171" spans="1:53" x14ac:dyDescent="0.2">
      <c r="A171" t="s">
        <v>487</v>
      </c>
      <c r="B171" t="s">
        <v>488</v>
      </c>
      <c r="C171" t="s">
        <v>489</v>
      </c>
      <c r="AQ171" s="4">
        <v>3413.2000000000003</v>
      </c>
      <c r="AR171" s="4">
        <v>3700.7000000000003</v>
      </c>
      <c r="AS171" s="4">
        <v>3821.4</v>
      </c>
      <c r="AT171" s="4">
        <v>4031.2000000000003</v>
      </c>
      <c r="AU171" s="4">
        <v>4434</v>
      </c>
      <c r="AV171" s="4">
        <v>5125.3</v>
      </c>
      <c r="AW171" s="4">
        <v>5926.7</v>
      </c>
      <c r="AX171" s="4">
        <v>7017.8</v>
      </c>
      <c r="AY171" s="4">
        <v>7251.3</v>
      </c>
      <c r="AZ171" s="4">
        <v>8496</v>
      </c>
      <c r="BA171" s="4">
        <v>8838</v>
      </c>
    </row>
    <row r="172" spans="1:53" x14ac:dyDescent="0.2">
      <c r="A172" t="s">
        <v>490</v>
      </c>
      <c r="B172" t="s">
        <v>491</v>
      </c>
      <c r="C172" t="s">
        <v>492</v>
      </c>
      <c r="AQ172" s="4">
        <v>11714</v>
      </c>
      <c r="AR172" s="4">
        <v>12601</v>
      </c>
      <c r="AS172" s="4">
        <v>12120</v>
      </c>
      <c r="AT172" s="4">
        <v>12184</v>
      </c>
      <c r="AU172" s="4">
        <v>11594</v>
      </c>
      <c r="AV172" s="4">
        <v>11714</v>
      </c>
      <c r="AW172" s="4">
        <v>13011</v>
      </c>
      <c r="AX172" s="4">
        <v>13217</v>
      </c>
      <c r="AY172" s="4">
        <v>14525</v>
      </c>
      <c r="AZ172" s="4">
        <v>15450</v>
      </c>
      <c r="BA172" s="4">
        <v>15600</v>
      </c>
    </row>
    <row r="173" spans="1:53" x14ac:dyDescent="0.2">
      <c r="A173" t="s">
        <v>493</v>
      </c>
      <c r="B173" t="s">
        <v>494</v>
      </c>
      <c r="C173" t="s">
        <v>495</v>
      </c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spans="1:53" x14ac:dyDescent="0.2">
      <c r="A174" t="s">
        <v>496</v>
      </c>
      <c r="B174" t="s">
        <v>497</v>
      </c>
      <c r="C174" t="s">
        <v>498</v>
      </c>
      <c r="AQ174" s="4">
        <v>11483</v>
      </c>
      <c r="AR174" s="4">
        <v>11332</v>
      </c>
      <c r="AS174" s="4">
        <v>11130</v>
      </c>
      <c r="AT174" s="4">
        <v>11479</v>
      </c>
      <c r="AU174" s="4">
        <v>12156</v>
      </c>
      <c r="AV174" s="4">
        <v>14507</v>
      </c>
      <c r="AW174" s="4">
        <v>16762</v>
      </c>
      <c r="AX174" s="4">
        <v>17120</v>
      </c>
      <c r="AY174" s="4">
        <v>15325.4</v>
      </c>
      <c r="AZ174" s="4">
        <v>15631.9</v>
      </c>
      <c r="BA174" s="4">
        <v>18883.7</v>
      </c>
    </row>
    <row r="175" spans="1:53" x14ac:dyDescent="0.2">
      <c r="A175" t="s">
        <v>499</v>
      </c>
      <c r="B175" t="s">
        <v>500</v>
      </c>
      <c r="C175" t="s">
        <v>501</v>
      </c>
      <c r="AQ175" s="4">
        <v>11330</v>
      </c>
      <c r="AR175" s="4">
        <v>10800</v>
      </c>
      <c r="AS175" s="4">
        <v>9250</v>
      </c>
      <c r="AT175" s="4">
        <v>9200</v>
      </c>
      <c r="AU175" s="4">
        <v>8735</v>
      </c>
      <c r="AV175" s="4">
        <v>7835</v>
      </c>
      <c r="AW175" s="4">
        <v>7823</v>
      </c>
      <c r="AX175" s="4">
        <v>7323.5</v>
      </c>
      <c r="AY175" s="4">
        <v>6165</v>
      </c>
      <c r="AZ175" s="4">
        <v>5803</v>
      </c>
      <c r="BA175" s="4">
        <v>4927</v>
      </c>
    </row>
    <row r="176" spans="1:53" x14ac:dyDescent="0.2">
      <c r="A176" t="s">
        <v>502</v>
      </c>
      <c r="B176" t="s">
        <v>503</v>
      </c>
      <c r="C176" t="s">
        <v>504</v>
      </c>
      <c r="AQ176" s="4">
        <v>1865</v>
      </c>
      <c r="AR176" s="4">
        <v>1872</v>
      </c>
      <c r="AS176" s="4">
        <v>1858</v>
      </c>
      <c r="AT176" s="4">
        <v>1873</v>
      </c>
      <c r="AU176" s="4">
        <v>1857</v>
      </c>
      <c r="AV176" s="4">
        <v>1815.2</v>
      </c>
      <c r="AW176" s="4">
        <v>1703.7</v>
      </c>
      <c r="AX176" s="4">
        <v>1462</v>
      </c>
      <c r="AY176" s="4">
        <v>1044</v>
      </c>
      <c r="AZ176" s="4">
        <v>771</v>
      </c>
      <c r="BA176" s="4">
        <v>811</v>
      </c>
    </row>
    <row r="177" spans="1:53" x14ac:dyDescent="0.2">
      <c r="A177" t="s">
        <v>505</v>
      </c>
      <c r="B177" t="s">
        <v>506</v>
      </c>
      <c r="C177" t="s">
        <v>507</v>
      </c>
      <c r="AQ177" s="4">
        <v>2014</v>
      </c>
      <c r="AR177" s="4">
        <v>2080</v>
      </c>
      <c r="AS177" s="4">
        <v>2607</v>
      </c>
      <c r="AT177" s="4">
        <v>3257</v>
      </c>
      <c r="AU177" s="4">
        <v>4247</v>
      </c>
      <c r="AV177" s="4">
        <v>4137.1000000000004</v>
      </c>
      <c r="AW177" s="4">
        <v>4579.7</v>
      </c>
      <c r="AX177" s="4">
        <v>5478.3</v>
      </c>
      <c r="AY177" s="4">
        <v>5524.5</v>
      </c>
      <c r="AZ177" s="4">
        <v>4167.7</v>
      </c>
      <c r="BA177" s="4">
        <v>4500</v>
      </c>
    </row>
    <row r="178" spans="1:53" x14ac:dyDescent="0.2">
      <c r="A178" t="s">
        <v>694</v>
      </c>
      <c r="B178" t="s">
        <v>695</v>
      </c>
      <c r="C178" t="s">
        <v>696</v>
      </c>
      <c r="AQ178" s="4">
        <v>451</v>
      </c>
      <c r="AR178" s="4">
        <v>370</v>
      </c>
      <c r="AS178" s="4">
        <v>370</v>
      </c>
      <c r="AT178" s="4">
        <v>380</v>
      </c>
      <c r="AU178" s="4">
        <v>400</v>
      </c>
      <c r="AV178" s="4">
        <v>400</v>
      </c>
      <c r="AW178" s="4">
        <v>600</v>
      </c>
      <c r="AX178" s="4">
        <v>600</v>
      </c>
      <c r="AY178" s="4">
        <v>600</v>
      </c>
      <c r="AZ178" s="4">
        <v>600</v>
      </c>
      <c r="BA178" s="4">
        <v>600</v>
      </c>
    </row>
    <row r="179" spans="1:53" x14ac:dyDescent="0.2">
      <c r="A179" t="s">
        <v>510</v>
      </c>
      <c r="B179" t="s">
        <v>511</v>
      </c>
      <c r="C179" t="s">
        <v>512</v>
      </c>
      <c r="AQ179" s="4">
        <v>4319</v>
      </c>
      <c r="AR179" s="4">
        <v>4780</v>
      </c>
      <c r="AS179" s="4">
        <v>4926</v>
      </c>
      <c r="AT179" s="4">
        <v>5726</v>
      </c>
      <c r="AU179" s="4">
        <v>6304</v>
      </c>
      <c r="AV179" s="4">
        <v>7916</v>
      </c>
      <c r="AW179" s="4">
        <v>9776</v>
      </c>
      <c r="AX179" s="4">
        <v>11129</v>
      </c>
      <c r="AY179" s="4">
        <v>8100</v>
      </c>
      <c r="AZ179" s="4">
        <v>7133</v>
      </c>
      <c r="BA179" s="4">
        <v>7441</v>
      </c>
    </row>
    <row r="180" spans="1:53" x14ac:dyDescent="0.2">
      <c r="A180" t="s">
        <v>513</v>
      </c>
      <c r="B180" t="s">
        <v>514</v>
      </c>
      <c r="C180" t="s">
        <v>515</v>
      </c>
      <c r="AQ180" s="4">
        <v>27049</v>
      </c>
      <c r="AR180" s="4">
        <v>36344.1</v>
      </c>
      <c r="AS180" s="4">
        <v>39407</v>
      </c>
      <c r="AT180" s="4">
        <v>44042.200000000004</v>
      </c>
      <c r="AU180" s="4">
        <v>46634</v>
      </c>
      <c r="AV180" s="4">
        <v>52501.599999999999</v>
      </c>
      <c r="AW180" s="4">
        <v>60821</v>
      </c>
      <c r="AX180" s="4">
        <v>60874</v>
      </c>
      <c r="AY180" s="4">
        <v>43966</v>
      </c>
      <c r="AZ180" s="4">
        <v>49756</v>
      </c>
      <c r="BA180" s="4">
        <v>57564</v>
      </c>
    </row>
    <row r="181" spans="1:53" x14ac:dyDescent="0.2">
      <c r="A181" t="s">
        <v>516</v>
      </c>
      <c r="B181" t="s">
        <v>517</v>
      </c>
      <c r="C181" t="s">
        <v>518</v>
      </c>
      <c r="AQ181" s="4">
        <v>88</v>
      </c>
      <c r="AR181" s="4">
        <v>101</v>
      </c>
      <c r="AS181" s="4">
        <v>188</v>
      </c>
      <c r="AT181" s="4">
        <v>184</v>
      </c>
      <c r="AU181" s="4">
        <v>175</v>
      </c>
      <c r="AV181" s="4">
        <v>171.5</v>
      </c>
      <c r="AW181" s="4">
        <v>190.4</v>
      </c>
      <c r="AX181" s="4">
        <v>265.5</v>
      </c>
      <c r="AY181" s="4">
        <v>250.8</v>
      </c>
      <c r="AZ181" s="4">
        <v>240</v>
      </c>
      <c r="BA181" s="4">
        <v>300</v>
      </c>
    </row>
    <row r="182" spans="1:53" x14ac:dyDescent="0.2">
      <c r="A182" t="s">
        <v>519</v>
      </c>
      <c r="B182" t="s">
        <v>520</v>
      </c>
      <c r="C182" t="s">
        <v>521</v>
      </c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spans="1:53" x14ac:dyDescent="0.2">
      <c r="A183" t="s">
        <v>522</v>
      </c>
      <c r="B183" t="s">
        <v>523</v>
      </c>
      <c r="C183" t="s">
        <v>524</v>
      </c>
      <c r="AQ183" s="4">
        <v>42</v>
      </c>
      <c r="AR183" s="4">
        <v>42</v>
      </c>
      <c r="AS183" s="4">
        <v>40</v>
      </c>
      <c r="AT183" s="4">
        <v>41</v>
      </c>
      <c r="AU183" s="4">
        <v>32</v>
      </c>
      <c r="AV183" s="4">
        <v>50</v>
      </c>
      <c r="AW183" s="4">
        <v>39.9</v>
      </c>
      <c r="AX183" s="4">
        <v>40</v>
      </c>
      <c r="AY183" s="4">
        <v>40</v>
      </c>
      <c r="AZ183" s="4">
        <v>40</v>
      </c>
      <c r="BA183" s="4">
        <v>40</v>
      </c>
    </row>
    <row r="184" spans="1:53" x14ac:dyDescent="0.2">
      <c r="A184" t="s">
        <v>525</v>
      </c>
      <c r="B184" t="s">
        <v>526</v>
      </c>
      <c r="C184" t="s">
        <v>527</v>
      </c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spans="1:53" x14ac:dyDescent="0.2">
      <c r="A185" t="s">
        <v>528</v>
      </c>
      <c r="B185" t="s">
        <v>529</v>
      </c>
      <c r="C185" t="s">
        <v>530</v>
      </c>
      <c r="AQ185" s="4">
        <v>1</v>
      </c>
      <c r="AR185" s="4">
        <v>1</v>
      </c>
      <c r="AS185" s="4">
        <v>1.3</v>
      </c>
      <c r="AT185" s="4">
        <v>1.2</v>
      </c>
      <c r="AU185" s="4">
        <v>1.8</v>
      </c>
      <c r="AV185" s="4">
        <v>2</v>
      </c>
      <c r="AW185" s="4">
        <v>2</v>
      </c>
      <c r="AX185" s="4">
        <v>2</v>
      </c>
      <c r="AY185" s="4">
        <v>2</v>
      </c>
      <c r="AZ185" s="4">
        <v>2</v>
      </c>
      <c r="BA185" s="4">
        <v>2</v>
      </c>
    </row>
    <row r="186" spans="1:53" x14ac:dyDescent="0.2">
      <c r="A186" t="s">
        <v>531</v>
      </c>
      <c r="B186" t="s">
        <v>532</v>
      </c>
      <c r="C186" t="s">
        <v>533</v>
      </c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spans="1:53" x14ac:dyDescent="0.2">
      <c r="A187" t="s">
        <v>534</v>
      </c>
      <c r="B187" t="s">
        <v>535</v>
      </c>
      <c r="C187" t="s">
        <v>536</v>
      </c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spans="1:53" x14ac:dyDescent="0.2">
      <c r="A188" t="s">
        <v>537</v>
      </c>
      <c r="B188" t="s">
        <v>538</v>
      </c>
      <c r="C188" t="s">
        <v>539</v>
      </c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spans="1:53" x14ac:dyDescent="0.2">
      <c r="A189" t="s">
        <v>540</v>
      </c>
      <c r="B189" t="s">
        <v>541</v>
      </c>
      <c r="C189" t="s">
        <v>542</v>
      </c>
      <c r="AQ189" s="4">
        <v>19</v>
      </c>
      <c r="AR189" s="4">
        <v>11</v>
      </c>
      <c r="AS189" s="4">
        <v>14</v>
      </c>
      <c r="AT189" s="4">
        <v>17</v>
      </c>
      <c r="AU189" s="4">
        <v>11</v>
      </c>
      <c r="AV189" s="4">
        <v>14.4</v>
      </c>
      <c r="AW189" s="4">
        <v>13.4</v>
      </c>
      <c r="AX189" s="4">
        <v>12.8</v>
      </c>
      <c r="AY189" s="4">
        <v>13</v>
      </c>
      <c r="AZ189" s="4">
        <v>21</v>
      </c>
      <c r="BA189" s="4">
        <v>20</v>
      </c>
    </row>
    <row r="190" spans="1:53" x14ac:dyDescent="0.2">
      <c r="A190" t="s">
        <v>543</v>
      </c>
      <c r="B190" t="s">
        <v>544</v>
      </c>
      <c r="C190" t="s">
        <v>545</v>
      </c>
      <c r="AQ190" s="4">
        <v>17787</v>
      </c>
      <c r="AR190" s="4">
        <v>20303</v>
      </c>
      <c r="AS190" s="4">
        <v>22937</v>
      </c>
      <c r="AT190" s="4">
        <v>24408.7</v>
      </c>
      <c r="AU190" s="4">
        <v>24684.2</v>
      </c>
      <c r="AV190" s="4">
        <v>25049.200000000001</v>
      </c>
      <c r="AW190" s="4">
        <v>26632.3</v>
      </c>
      <c r="AX190" s="4">
        <v>34967.1</v>
      </c>
      <c r="AY190" s="4">
        <v>36557.200000000004</v>
      </c>
      <c r="AZ190" s="4">
        <v>41200</v>
      </c>
      <c r="BA190" s="4">
        <v>46000</v>
      </c>
    </row>
    <row r="191" spans="1:53" x14ac:dyDescent="0.2">
      <c r="A191" t="s">
        <v>546</v>
      </c>
      <c r="B191" t="s">
        <v>547</v>
      </c>
      <c r="C191" t="s">
        <v>548</v>
      </c>
      <c r="AQ191" s="4">
        <v>1413</v>
      </c>
      <c r="AR191" s="4">
        <v>1498</v>
      </c>
      <c r="AS191" s="4">
        <v>1532</v>
      </c>
      <c r="AT191" s="4">
        <v>2044</v>
      </c>
      <c r="AU191" s="4">
        <v>1933</v>
      </c>
      <c r="AV191" s="4">
        <v>1357</v>
      </c>
      <c r="AW191" s="4">
        <v>2310</v>
      </c>
      <c r="AX191" s="4">
        <v>2158</v>
      </c>
      <c r="AY191" s="4">
        <v>2142.8000000000002</v>
      </c>
      <c r="AZ191" s="4">
        <v>2395</v>
      </c>
      <c r="BA191" s="4">
        <v>2930</v>
      </c>
    </row>
    <row r="192" spans="1:53" x14ac:dyDescent="0.2">
      <c r="A192" t="s">
        <v>549</v>
      </c>
      <c r="B192" t="s">
        <v>550</v>
      </c>
      <c r="C192" t="s">
        <v>551</v>
      </c>
      <c r="AQ192" s="4">
        <v>2673</v>
      </c>
      <c r="AR192" s="4">
        <v>2553</v>
      </c>
      <c r="AS192" s="4">
        <v>1975</v>
      </c>
      <c r="AT192" s="4">
        <v>2204.2000000000003</v>
      </c>
      <c r="AU192" s="4">
        <v>2160.1</v>
      </c>
      <c r="AV192" s="4">
        <v>2500.6</v>
      </c>
      <c r="AW192" s="4">
        <v>2624.9</v>
      </c>
      <c r="AX192" s="4">
        <v>2849.9</v>
      </c>
      <c r="AY192" s="4">
        <v>2229.1</v>
      </c>
      <c r="AZ192" s="4">
        <v>2111.1</v>
      </c>
      <c r="BA192" s="4">
        <v>2061.6999999999998</v>
      </c>
    </row>
    <row r="193" spans="1:53" x14ac:dyDescent="0.2">
      <c r="A193" t="s">
        <v>552</v>
      </c>
      <c r="B193" t="s">
        <v>553</v>
      </c>
      <c r="C193" t="s">
        <v>554</v>
      </c>
      <c r="AQ193" s="4">
        <v>50</v>
      </c>
      <c r="AR193" s="4">
        <v>62</v>
      </c>
      <c r="AS193" s="4">
        <v>26</v>
      </c>
      <c r="AT193" s="4">
        <v>37</v>
      </c>
      <c r="AU193" s="4">
        <v>30</v>
      </c>
      <c r="AV193" s="4">
        <v>39.4</v>
      </c>
      <c r="AW193" s="4">
        <v>46.2</v>
      </c>
      <c r="AX193" s="4">
        <v>54.300000000000004</v>
      </c>
      <c r="AY193" s="4">
        <v>80</v>
      </c>
      <c r="AZ193" s="4"/>
      <c r="BA193" s="4"/>
    </row>
    <row r="194" spans="1:53" x14ac:dyDescent="0.2">
      <c r="A194" t="s">
        <v>555</v>
      </c>
      <c r="B194" t="s">
        <v>556</v>
      </c>
      <c r="C194" t="s">
        <v>557</v>
      </c>
      <c r="AQ194" s="4">
        <v>122</v>
      </c>
      <c r="AR194" s="4">
        <v>159.1</v>
      </c>
      <c r="AS194" s="4">
        <v>201.8</v>
      </c>
      <c r="AT194" s="4">
        <v>173.6</v>
      </c>
      <c r="AU194" s="4">
        <v>208</v>
      </c>
      <c r="AV194" s="4">
        <v>234.1</v>
      </c>
      <c r="AW194" s="4">
        <v>244.70000000000002</v>
      </c>
      <c r="AX194" s="4">
        <v>236.3</v>
      </c>
      <c r="AY194" s="4">
        <v>303.10000000000002</v>
      </c>
      <c r="AZ194" s="4">
        <v>350.90000000000003</v>
      </c>
      <c r="BA194" s="4">
        <v>400</v>
      </c>
    </row>
    <row r="195" spans="1:53" x14ac:dyDescent="0.2">
      <c r="A195" t="s">
        <v>558</v>
      </c>
      <c r="B195" t="s">
        <v>559</v>
      </c>
      <c r="C195" t="s">
        <v>560</v>
      </c>
      <c r="AQ195" s="4">
        <v>4046</v>
      </c>
      <c r="AR195" s="4">
        <v>3537</v>
      </c>
      <c r="AS195" s="4">
        <v>2985</v>
      </c>
      <c r="AT195" s="4">
        <v>2863</v>
      </c>
      <c r="AU195" s="4">
        <v>3100</v>
      </c>
      <c r="AV195" s="4">
        <v>2995.4</v>
      </c>
      <c r="AW195" s="4">
        <v>3812.5</v>
      </c>
      <c r="AX195" s="4">
        <v>4453.3</v>
      </c>
      <c r="AY195" s="4">
        <v>4814</v>
      </c>
      <c r="AZ195" s="4">
        <v>5295</v>
      </c>
      <c r="BA195" s="4">
        <v>5500</v>
      </c>
    </row>
    <row r="196" spans="1:53" x14ac:dyDescent="0.2">
      <c r="A196" t="s">
        <v>561</v>
      </c>
      <c r="B196" t="s">
        <v>562</v>
      </c>
      <c r="C196" t="s">
        <v>563</v>
      </c>
      <c r="AQ196" s="4">
        <v>1682</v>
      </c>
      <c r="AR196" s="4">
        <v>1760</v>
      </c>
      <c r="AS196" s="4">
        <v>1818</v>
      </c>
      <c r="AT196" s="4">
        <v>1945</v>
      </c>
      <c r="AU196" s="4">
        <v>2335</v>
      </c>
      <c r="AV196" s="4">
        <v>2320</v>
      </c>
      <c r="AW196" s="4">
        <v>2502</v>
      </c>
      <c r="AX196" s="4">
        <v>2708.9</v>
      </c>
      <c r="AY196" s="4">
        <v>1799.8</v>
      </c>
      <c r="AZ196" s="4">
        <v>1897.1000000000001</v>
      </c>
      <c r="BA196" s="4">
        <v>1821</v>
      </c>
    </row>
    <row r="197" spans="1:53" x14ac:dyDescent="0.2">
      <c r="A197" t="s">
        <v>564</v>
      </c>
      <c r="B197" t="s">
        <v>565</v>
      </c>
      <c r="C197" t="s">
        <v>566</v>
      </c>
      <c r="AQ197" s="4">
        <v>1177</v>
      </c>
      <c r="AR197" s="4">
        <v>1160</v>
      </c>
      <c r="AS197" s="4">
        <v>1339</v>
      </c>
      <c r="AT197" s="4">
        <v>1260</v>
      </c>
      <c r="AU197" s="4">
        <v>1351</v>
      </c>
      <c r="AV197" s="4">
        <v>1408</v>
      </c>
      <c r="AW197" s="4">
        <v>1612</v>
      </c>
      <c r="AX197" s="4">
        <v>1569.4</v>
      </c>
      <c r="AY197" s="4">
        <v>1195</v>
      </c>
      <c r="AZ197" s="4">
        <v>1050</v>
      </c>
      <c r="BA197" s="4">
        <v>937</v>
      </c>
    </row>
    <row r="198" spans="1:53" x14ac:dyDescent="0.2">
      <c r="A198" t="s">
        <v>567</v>
      </c>
      <c r="B198" t="s">
        <v>568</v>
      </c>
      <c r="C198" t="s">
        <v>569</v>
      </c>
      <c r="AQ198" s="4">
        <v>15</v>
      </c>
      <c r="AR198" s="4">
        <v>15</v>
      </c>
      <c r="AS198" s="4">
        <v>15</v>
      </c>
      <c r="AT198" s="4">
        <v>16</v>
      </c>
      <c r="AU198" s="4">
        <v>16</v>
      </c>
      <c r="AV198" s="4">
        <v>16</v>
      </c>
      <c r="AW198" s="4">
        <v>5</v>
      </c>
      <c r="AX198" s="4">
        <v>6</v>
      </c>
      <c r="AY198" s="4">
        <v>5.6000000000000005</v>
      </c>
      <c r="AZ198" s="4">
        <v>5</v>
      </c>
      <c r="BA198" s="4">
        <v>5</v>
      </c>
    </row>
    <row r="199" spans="1:53" x14ac:dyDescent="0.2">
      <c r="A199" t="s">
        <v>570</v>
      </c>
      <c r="B199" t="s">
        <v>571</v>
      </c>
      <c r="C199" t="s">
        <v>572</v>
      </c>
      <c r="AQ199" s="4">
        <v>200</v>
      </c>
      <c r="AR199" s="4">
        <v>200</v>
      </c>
      <c r="AS199" s="4">
        <v>250</v>
      </c>
      <c r="AT199" s="4">
        <v>150</v>
      </c>
      <c r="AU199" s="4">
        <v>150</v>
      </c>
      <c r="AV199" s="4">
        <v>240</v>
      </c>
      <c r="AW199" s="4">
        <v>250</v>
      </c>
      <c r="AX199" s="4">
        <v>200</v>
      </c>
      <c r="AY199" s="4">
        <v>300</v>
      </c>
      <c r="AZ199" s="4">
        <v>300</v>
      </c>
      <c r="BA199" s="4">
        <v>300</v>
      </c>
    </row>
    <row r="200" spans="1:53" x14ac:dyDescent="0.2">
      <c r="A200" t="s">
        <v>573</v>
      </c>
      <c r="B200" t="s">
        <v>574</v>
      </c>
      <c r="C200" t="s">
        <v>575</v>
      </c>
      <c r="AQ200" s="4">
        <v>8039.3</v>
      </c>
      <c r="AR200" s="4">
        <v>8512.2999999999993</v>
      </c>
      <c r="AS200" s="4">
        <v>9105.5</v>
      </c>
      <c r="AT200" s="4">
        <v>10690.300000000001</v>
      </c>
      <c r="AU200" s="4">
        <v>11934.800000000001</v>
      </c>
      <c r="AV200" s="4">
        <v>13252</v>
      </c>
      <c r="AW200" s="4">
        <v>14124.300000000001</v>
      </c>
      <c r="AX200" s="4">
        <v>13472.9</v>
      </c>
      <c r="AY200" s="4">
        <v>11783.7</v>
      </c>
      <c r="AZ200" s="4">
        <v>10870.4</v>
      </c>
      <c r="BA200" s="4">
        <v>11200</v>
      </c>
    </row>
    <row r="201" spans="1:53" x14ac:dyDescent="0.2">
      <c r="A201" t="s">
        <v>578</v>
      </c>
      <c r="B201" t="s">
        <v>579</v>
      </c>
      <c r="C201" t="s">
        <v>580</v>
      </c>
      <c r="AQ201" s="4">
        <v>42051</v>
      </c>
      <c r="AR201" s="4">
        <v>44120</v>
      </c>
      <c r="AS201" s="4">
        <v>46223</v>
      </c>
      <c r="AT201" s="4">
        <v>48003</v>
      </c>
      <c r="AU201" s="4">
        <v>51510</v>
      </c>
      <c r="AV201" s="4">
        <v>55881</v>
      </c>
      <c r="AW201" s="4">
        <v>55997.1</v>
      </c>
      <c r="AX201" s="4">
        <v>42695.5</v>
      </c>
      <c r="AY201" s="4">
        <v>28641.3</v>
      </c>
      <c r="AZ201" s="4">
        <v>24456</v>
      </c>
      <c r="BA201" s="4">
        <v>20441.100000000002</v>
      </c>
    </row>
    <row r="202" spans="1:53" x14ac:dyDescent="0.2">
      <c r="A202" t="s">
        <v>581</v>
      </c>
      <c r="B202" t="s">
        <v>582</v>
      </c>
      <c r="C202" t="s">
        <v>583</v>
      </c>
      <c r="AQ202" s="4">
        <v>2484</v>
      </c>
      <c r="AR202" s="4">
        <v>2311</v>
      </c>
      <c r="AS202" s="4">
        <v>2593</v>
      </c>
      <c r="AT202" s="4">
        <v>2208</v>
      </c>
      <c r="AU202" s="4">
        <v>3809</v>
      </c>
      <c r="AV202" s="4">
        <v>3266.5</v>
      </c>
      <c r="AW202" s="4">
        <v>3660.7000000000003</v>
      </c>
      <c r="AX202" s="4">
        <v>3578.2000000000003</v>
      </c>
      <c r="AY202" s="4">
        <v>3160.1</v>
      </c>
      <c r="AZ202" s="4">
        <v>4930</v>
      </c>
      <c r="BA202" s="4">
        <v>5200</v>
      </c>
    </row>
    <row r="203" spans="1:53" x14ac:dyDescent="0.2">
      <c r="A203" t="s">
        <v>584</v>
      </c>
      <c r="B203" t="s">
        <v>585</v>
      </c>
      <c r="C203" t="s">
        <v>586</v>
      </c>
      <c r="AQ203" s="4">
        <v>1346</v>
      </c>
      <c r="AR203" s="4">
        <v>1573</v>
      </c>
      <c r="AS203" s="4">
        <v>1804</v>
      </c>
      <c r="AT203" s="4">
        <v>2162</v>
      </c>
      <c r="AU203" s="4">
        <v>2623</v>
      </c>
      <c r="AV203" s="4">
        <v>1837</v>
      </c>
      <c r="AW203" s="4">
        <v>1387</v>
      </c>
      <c r="AX203" s="4">
        <v>1087</v>
      </c>
      <c r="AY203" s="4">
        <v>1677</v>
      </c>
      <c r="AZ203" s="4">
        <v>3075</v>
      </c>
      <c r="BA203" s="4">
        <v>3300</v>
      </c>
    </row>
    <row r="204" spans="1:53" x14ac:dyDescent="0.2">
      <c r="A204" t="s">
        <v>587</v>
      </c>
      <c r="B204" t="s">
        <v>588</v>
      </c>
      <c r="C204" t="s">
        <v>589</v>
      </c>
      <c r="AQ204" s="4">
        <v>170</v>
      </c>
      <c r="AR204" s="4">
        <v>284</v>
      </c>
      <c r="AS204" s="4">
        <v>289</v>
      </c>
      <c r="AT204" s="4">
        <v>314</v>
      </c>
      <c r="AU204" s="4">
        <v>242</v>
      </c>
      <c r="AV204" s="4">
        <v>200</v>
      </c>
      <c r="AW204" s="4">
        <v>190</v>
      </c>
      <c r="AX204" s="4">
        <v>200</v>
      </c>
      <c r="AY204" s="4">
        <v>270</v>
      </c>
      <c r="AZ204" s="4">
        <v>260</v>
      </c>
      <c r="BA204" s="4">
        <v>260</v>
      </c>
    </row>
    <row r="205" spans="1:53" x14ac:dyDescent="0.2">
      <c r="A205" t="s">
        <v>590</v>
      </c>
      <c r="B205" t="s">
        <v>591</v>
      </c>
      <c r="C205" t="s">
        <v>592</v>
      </c>
      <c r="AQ205" s="4">
        <v>325</v>
      </c>
      <c r="AR205" s="4">
        <v>315</v>
      </c>
      <c r="AS205" s="4">
        <v>291</v>
      </c>
      <c r="AT205" s="4">
        <v>315</v>
      </c>
      <c r="AU205" s="4">
        <v>340</v>
      </c>
      <c r="AV205" s="4">
        <v>29</v>
      </c>
      <c r="AW205" s="4">
        <v>48.9</v>
      </c>
      <c r="AX205" s="4">
        <v>45.2</v>
      </c>
      <c r="AY205" s="4">
        <v>45</v>
      </c>
      <c r="AZ205" s="4"/>
      <c r="BA205" s="4"/>
    </row>
    <row r="206" spans="1:53" x14ac:dyDescent="0.2">
      <c r="A206" t="s">
        <v>593</v>
      </c>
      <c r="B206" t="s">
        <v>594</v>
      </c>
      <c r="C206" t="s">
        <v>595</v>
      </c>
      <c r="AQ206" s="4">
        <v>1625</v>
      </c>
      <c r="AR206" s="4">
        <v>1571</v>
      </c>
      <c r="AS206" s="4">
        <v>1622</v>
      </c>
      <c r="AT206" s="4">
        <v>1727</v>
      </c>
      <c r="AU206" s="4">
        <v>1894</v>
      </c>
      <c r="AV206" s="4">
        <v>2133</v>
      </c>
      <c r="AW206" s="4">
        <v>2349</v>
      </c>
      <c r="AX206" s="4">
        <v>2505</v>
      </c>
      <c r="AY206" s="4">
        <v>1945</v>
      </c>
      <c r="AZ206" s="4">
        <v>2147</v>
      </c>
      <c r="BA206" s="4">
        <v>2440</v>
      </c>
    </row>
    <row r="207" spans="1:53" x14ac:dyDescent="0.2">
      <c r="A207" t="s">
        <v>596</v>
      </c>
      <c r="B207" t="s">
        <v>597</v>
      </c>
      <c r="C207" t="s">
        <v>598</v>
      </c>
      <c r="AQ207" s="4">
        <v>4173</v>
      </c>
      <c r="AR207" s="4">
        <v>4013</v>
      </c>
      <c r="AS207" s="4">
        <v>3958</v>
      </c>
      <c r="AT207" s="4">
        <v>4187</v>
      </c>
      <c r="AU207" s="4">
        <v>4563</v>
      </c>
      <c r="AV207" s="4">
        <v>4556</v>
      </c>
      <c r="AW207" s="4">
        <v>4549</v>
      </c>
      <c r="AX207" s="4">
        <v>4630</v>
      </c>
      <c r="AY207" s="4">
        <v>4689</v>
      </c>
      <c r="AZ207" s="4">
        <v>4965</v>
      </c>
      <c r="BA207" s="4">
        <v>5299</v>
      </c>
    </row>
    <row r="208" spans="1:53" x14ac:dyDescent="0.2">
      <c r="A208" t="s">
        <v>599</v>
      </c>
      <c r="B208" t="s">
        <v>600</v>
      </c>
      <c r="C208" t="s">
        <v>601</v>
      </c>
      <c r="AQ208" s="4">
        <v>5138</v>
      </c>
      <c r="AR208" s="4">
        <v>5483</v>
      </c>
      <c r="AS208" s="4">
        <v>5574</v>
      </c>
      <c r="AT208" s="4">
        <v>5315</v>
      </c>
      <c r="AU208" s="4">
        <v>5245.8</v>
      </c>
      <c r="AV208" s="4">
        <v>5039.4000000000005</v>
      </c>
      <c r="AW208" s="4">
        <v>5229</v>
      </c>
      <c r="AX208" s="4">
        <v>6829.3</v>
      </c>
      <c r="AY208" s="4">
        <v>7561.4000000000005</v>
      </c>
      <c r="AZ208" s="4">
        <v>8700</v>
      </c>
      <c r="BA208" s="4">
        <v>9100</v>
      </c>
    </row>
    <row r="209" spans="1:53" x14ac:dyDescent="0.2">
      <c r="A209" t="s">
        <v>602</v>
      </c>
      <c r="B209" t="s">
        <v>603</v>
      </c>
      <c r="C209" t="s">
        <v>604</v>
      </c>
      <c r="AQ209" s="4">
        <v>16692.3</v>
      </c>
      <c r="AR209" s="4">
        <v>17586.100000000002</v>
      </c>
      <c r="AS209" s="4">
        <v>14848</v>
      </c>
      <c r="AT209" s="4">
        <v>14783.2</v>
      </c>
      <c r="AU209" s="4">
        <v>14793.9</v>
      </c>
      <c r="AV209" s="4">
        <v>14423.1</v>
      </c>
      <c r="AW209" s="4">
        <v>13534.7</v>
      </c>
      <c r="AX209" s="4">
        <v>11793</v>
      </c>
      <c r="AY209" s="4">
        <v>10373.300000000001</v>
      </c>
      <c r="AZ209" s="4">
        <v>11697.4</v>
      </c>
      <c r="BA209" s="4">
        <v>12340</v>
      </c>
    </row>
    <row r="210" spans="1:53" x14ac:dyDescent="0.2">
      <c r="A210" t="s">
        <v>605</v>
      </c>
      <c r="B210" t="s">
        <v>606</v>
      </c>
      <c r="C210" t="s">
        <v>607</v>
      </c>
      <c r="AQ210" s="4">
        <v>172</v>
      </c>
      <c r="AR210" s="4">
        <v>234</v>
      </c>
      <c r="AS210" s="4">
        <v>341</v>
      </c>
      <c r="AT210" s="4">
        <v>372</v>
      </c>
      <c r="AU210" s="4">
        <v>452</v>
      </c>
      <c r="AV210" s="4">
        <v>464</v>
      </c>
      <c r="AW210" s="4">
        <v>715</v>
      </c>
      <c r="AX210" s="4">
        <v>670.5</v>
      </c>
      <c r="AY210" s="4">
        <v>600</v>
      </c>
      <c r="AZ210" s="4">
        <v>650</v>
      </c>
      <c r="BA210" s="4">
        <v>700</v>
      </c>
    </row>
    <row r="211" spans="1:53" x14ac:dyDescent="0.2">
      <c r="A211" t="s">
        <v>712</v>
      </c>
      <c r="B211" t="s">
        <v>608</v>
      </c>
      <c r="C211" t="s">
        <v>609</v>
      </c>
      <c r="AQ211" s="4">
        <v>883</v>
      </c>
      <c r="AR211" s="4">
        <v>1003</v>
      </c>
      <c r="AS211" s="4">
        <v>1189</v>
      </c>
      <c r="AT211" s="4">
        <v>1265</v>
      </c>
      <c r="AU211" s="4">
        <v>1372</v>
      </c>
      <c r="AV211" s="4">
        <v>1432</v>
      </c>
      <c r="AW211" s="4">
        <v>1627.2</v>
      </c>
      <c r="AX211" s="4">
        <v>1983</v>
      </c>
      <c r="AY211" s="4">
        <v>3115.3</v>
      </c>
      <c r="AZ211" s="4">
        <v>3149.5</v>
      </c>
      <c r="BA211" s="4">
        <v>3483</v>
      </c>
    </row>
    <row r="212" spans="1:53" x14ac:dyDescent="0.2">
      <c r="A212" t="s">
        <v>610</v>
      </c>
      <c r="B212" t="s">
        <v>611</v>
      </c>
      <c r="C212" t="s">
        <v>612</v>
      </c>
      <c r="AQ212" s="4">
        <v>18348.100000000002</v>
      </c>
      <c r="AR212" s="4">
        <v>22195.5</v>
      </c>
      <c r="AS212" s="4">
        <v>23385.100000000002</v>
      </c>
      <c r="AT212" s="4">
        <v>25451.9</v>
      </c>
      <c r="AU212" s="4">
        <v>22157.200000000001</v>
      </c>
      <c r="AV212" s="4">
        <v>26573</v>
      </c>
      <c r="AW212" s="4">
        <v>24916</v>
      </c>
      <c r="AX212" s="4">
        <v>23921</v>
      </c>
      <c r="AY212" s="4">
        <v>23334</v>
      </c>
      <c r="AZ212" s="4">
        <v>25108</v>
      </c>
      <c r="BA212" s="4">
        <v>25524</v>
      </c>
    </row>
    <row r="213" spans="1:53" x14ac:dyDescent="0.2">
      <c r="A213" t="s">
        <v>613</v>
      </c>
      <c r="B213" t="s">
        <v>614</v>
      </c>
      <c r="C213" t="s">
        <v>615</v>
      </c>
      <c r="AQ213" s="4">
        <v>21</v>
      </c>
      <c r="AR213" s="4">
        <v>67</v>
      </c>
      <c r="AS213" s="4">
        <v>40</v>
      </c>
      <c r="AT213" s="4">
        <v>24</v>
      </c>
      <c r="AU213" s="4">
        <v>22</v>
      </c>
      <c r="AV213" s="4">
        <v>35</v>
      </c>
      <c r="AW213" s="4">
        <v>50</v>
      </c>
      <c r="AX213" s="4">
        <v>52.2</v>
      </c>
      <c r="AY213" s="4">
        <v>118.8</v>
      </c>
      <c r="AZ213" s="4">
        <v>130</v>
      </c>
      <c r="BA213" s="4">
        <v>130</v>
      </c>
    </row>
    <row r="214" spans="1:53" x14ac:dyDescent="0.2">
      <c r="A214" t="s">
        <v>616</v>
      </c>
      <c r="B214" t="s">
        <v>617</v>
      </c>
      <c r="C214" t="s">
        <v>618</v>
      </c>
      <c r="AQ214" s="4">
        <v>371</v>
      </c>
      <c r="AR214" s="4">
        <v>478</v>
      </c>
      <c r="AS214" s="4">
        <v>628</v>
      </c>
      <c r="AT214" s="4">
        <v>634</v>
      </c>
      <c r="AU214" s="4">
        <v>718</v>
      </c>
      <c r="AV214" s="4">
        <v>820</v>
      </c>
      <c r="AW214" s="4">
        <v>960</v>
      </c>
      <c r="AX214" s="4">
        <v>1000</v>
      </c>
      <c r="AY214" s="4">
        <v>1200</v>
      </c>
      <c r="AZ214" s="4">
        <v>1350</v>
      </c>
      <c r="BA214" s="4">
        <v>1400</v>
      </c>
    </row>
    <row r="215" spans="1:53" x14ac:dyDescent="0.2">
      <c r="A215" t="s">
        <v>619</v>
      </c>
      <c r="B215" t="s">
        <v>620</v>
      </c>
      <c r="C215" t="s">
        <v>621</v>
      </c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spans="1:53" x14ac:dyDescent="0.2">
      <c r="A216" t="s">
        <v>622</v>
      </c>
      <c r="B216" t="s">
        <v>623</v>
      </c>
      <c r="C216" t="s">
        <v>624</v>
      </c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spans="1:53" x14ac:dyDescent="0.2">
      <c r="A217" t="s">
        <v>625</v>
      </c>
      <c r="B217" t="s">
        <v>626</v>
      </c>
      <c r="C217" t="s">
        <v>627</v>
      </c>
      <c r="AQ217" s="4">
        <v>418.6</v>
      </c>
      <c r="AR217" s="4">
        <v>445.6</v>
      </c>
      <c r="AS217" s="4">
        <v>680</v>
      </c>
      <c r="AT217" s="4">
        <v>521.79999999999995</v>
      </c>
      <c r="AU217" s="4">
        <v>549.4</v>
      </c>
      <c r="AV217" s="4">
        <v>608.20000000000005</v>
      </c>
      <c r="AW217" s="4">
        <v>681.7</v>
      </c>
      <c r="AX217" s="4">
        <v>631.5</v>
      </c>
      <c r="AY217" s="4">
        <v>514.9</v>
      </c>
      <c r="AZ217" s="4">
        <v>548</v>
      </c>
      <c r="BA217" s="4">
        <v>535</v>
      </c>
    </row>
    <row r="218" spans="1:53" x14ac:dyDescent="0.2">
      <c r="A218" t="s">
        <v>628</v>
      </c>
      <c r="B218" t="s">
        <v>629</v>
      </c>
      <c r="C218" t="s">
        <v>630</v>
      </c>
      <c r="AQ218" s="4">
        <v>5285</v>
      </c>
      <c r="AR218" s="4">
        <v>5502</v>
      </c>
      <c r="AS218" s="4">
        <v>6238</v>
      </c>
      <c r="AT218" s="4">
        <v>5717.7</v>
      </c>
      <c r="AU218" s="4">
        <v>5551.4000000000005</v>
      </c>
      <c r="AV218" s="4">
        <v>5594.2</v>
      </c>
      <c r="AW218" s="4">
        <v>5549.5</v>
      </c>
      <c r="AX218" s="4">
        <v>5898.9000000000005</v>
      </c>
      <c r="AY218" s="4">
        <v>6426.9000000000005</v>
      </c>
      <c r="AZ218" s="4">
        <v>6335.8</v>
      </c>
      <c r="BA218" s="4">
        <v>6070.9000000000005</v>
      </c>
    </row>
    <row r="219" spans="1:53" x14ac:dyDescent="0.2">
      <c r="A219" t="s">
        <v>631</v>
      </c>
      <c r="B219" t="s">
        <v>632</v>
      </c>
      <c r="C219" t="s">
        <v>633</v>
      </c>
      <c r="AQ219" s="4">
        <v>25082</v>
      </c>
      <c r="AR219" s="4">
        <v>26812</v>
      </c>
      <c r="AS219" s="4">
        <v>28106</v>
      </c>
      <c r="AT219" s="4">
        <v>30671</v>
      </c>
      <c r="AU219" s="4">
        <v>35083</v>
      </c>
      <c r="AV219" s="4">
        <v>41648</v>
      </c>
      <c r="AW219" s="4">
        <v>42456</v>
      </c>
      <c r="AX219" s="4">
        <v>40574</v>
      </c>
      <c r="AY219" s="4">
        <v>40854</v>
      </c>
      <c r="AZ219" s="4">
        <v>47720</v>
      </c>
      <c r="BA219" s="4">
        <v>52251</v>
      </c>
    </row>
    <row r="220" spans="1:53" x14ac:dyDescent="0.2">
      <c r="A220" t="s">
        <v>634</v>
      </c>
      <c r="B220" t="s">
        <v>635</v>
      </c>
      <c r="C220" t="s">
        <v>636</v>
      </c>
      <c r="AQ220" s="4">
        <v>580</v>
      </c>
      <c r="AR220" s="4">
        <v>590</v>
      </c>
      <c r="AS220" s="4">
        <v>580</v>
      </c>
      <c r="AT220" s="4">
        <v>592</v>
      </c>
      <c r="AU220" s="4">
        <v>647</v>
      </c>
      <c r="AV220" s="4">
        <v>736</v>
      </c>
      <c r="AW220" s="4">
        <v>1250</v>
      </c>
      <c r="AX220" s="4">
        <v>1420</v>
      </c>
      <c r="AY220" s="4">
        <v>1580</v>
      </c>
      <c r="AZ220" s="4">
        <v>1596</v>
      </c>
      <c r="BA220" s="4">
        <v>1700</v>
      </c>
    </row>
    <row r="221" spans="1:53" x14ac:dyDescent="0.2">
      <c r="A221" t="s">
        <v>637</v>
      </c>
      <c r="B221" t="s">
        <v>638</v>
      </c>
      <c r="C221" t="s">
        <v>639</v>
      </c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spans="1:53" x14ac:dyDescent="0.2">
      <c r="A222" t="s">
        <v>640</v>
      </c>
      <c r="B222" t="s">
        <v>641</v>
      </c>
      <c r="C222" t="s">
        <v>642</v>
      </c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spans="1:53" x14ac:dyDescent="0.2">
      <c r="A223" t="s">
        <v>643</v>
      </c>
      <c r="B223" t="s">
        <v>644</v>
      </c>
      <c r="C223" t="s">
        <v>645</v>
      </c>
      <c r="AQ223" s="4">
        <v>484</v>
      </c>
      <c r="AR223" s="4">
        <v>586</v>
      </c>
      <c r="AS223" s="4">
        <v>659</v>
      </c>
      <c r="AT223" s="4">
        <v>631</v>
      </c>
      <c r="AU223" s="4">
        <v>927</v>
      </c>
      <c r="AV223" s="4">
        <v>863</v>
      </c>
      <c r="AW223" s="4">
        <v>1214.7</v>
      </c>
      <c r="AX223" s="4">
        <v>1153.8</v>
      </c>
      <c r="AY223" s="4">
        <v>1338</v>
      </c>
      <c r="AZ223" s="4">
        <v>1488.9</v>
      </c>
      <c r="BA223" s="4">
        <v>1655</v>
      </c>
    </row>
    <row r="224" spans="1:53" x14ac:dyDescent="0.2">
      <c r="A224" t="s">
        <v>646</v>
      </c>
      <c r="B224" t="s">
        <v>647</v>
      </c>
      <c r="C224" t="s">
        <v>648</v>
      </c>
      <c r="AQ224" s="4">
        <v>5645.2</v>
      </c>
      <c r="AR224" s="4">
        <v>6229.6</v>
      </c>
      <c r="AS224" s="4">
        <v>7773</v>
      </c>
      <c r="AT224" s="4">
        <v>9414</v>
      </c>
      <c r="AU224" s="4">
        <v>10898.5</v>
      </c>
      <c r="AV224" s="4">
        <v>12451.1</v>
      </c>
      <c r="AW224" s="4">
        <v>14432</v>
      </c>
      <c r="AX224" s="4">
        <v>14107.300000000001</v>
      </c>
      <c r="AY224" s="4">
        <v>9192.4</v>
      </c>
      <c r="AZ224" s="4">
        <v>9226.9</v>
      </c>
      <c r="BA224" s="4">
        <v>9850</v>
      </c>
    </row>
    <row r="225" spans="1:53" x14ac:dyDescent="0.2">
      <c r="A225" t="s">
        <v>649</v>
      </c>
      <c r="B225" t="s">
        <v>650</v>
      </c>
      <c r="C225" t="s">
        <v>651</v>
      </c>
      <c r="AQ225" s="4">
        <v>6181.7</v>
      </c>
      <c r="AR225" s="4">
        <v>6124.2</v>
      </c>
      <c r="AS225" s="4">
        <v>8663.7000000000007</v>
      </c>
      <c r="AT225" s="4">
        <v>10978.7</v>
      </c>
      <c r="AU225" s="4">
        <v>10424.4</v>
      </c>
      <c r="AV225" s="4">
        <v>10427.200000000001</v>
      </c>
      <c r="AW225" s="4">
        <v>12329</v>
      </c>
      <c r="AX225" s="4">
        <v>19054.100000000002</v>
      </c>
      <c r="AY225" s="4">
        <v>20735.8</v>
      </c>
      <c r="AZ225" s="4">
        <v>16925.8</v>
      </c>
      <c r="BA225" s="4">
        <v>13000</v>
      </c>
    </row>
    <row r="226" spans="1:53" x14ac:dyDescent="0.2">
      <c r="A226" t="s">
        <v>652</v>
      </c>
      <c r="B226" t="s">
        <v>653</v>
      </c>
      <c r="C226" t="s">
        <v>654</v>
      </c>
      <c r="AQ226" s="4">
        <v>13100</v>
      </c>
      <c r="AR226" s="4">
        <v>13240</v>
      </c>
      <c r="AS226" s="4">
        <v>13514</v>
      </c>
      <c r="AT226" s="4">
        <v>13868</v>
      </c>
      <c r="AU226" s="4">
        <v>13711</v>
      </c>
      <c r="AV226" s="4">
        <v>13833</v>
      </c>
      <c r="AW226" s="4">
        <v>14426</v>
      </c>
      <c r="AX226" s="4">
        <v>12428</v>
      </c>
      <c r="AY226" s="4">
        <v>9458</v>
      </c>
      <c r="AZ226" s="4">
        <v>9825</v>
      </c>
      <c r="BA226" s="4">
        <v>10376</v>
      </c>
    </row>
    <row r="227" spans="1:53" x14ac:dyDescent="0.2">
      <c r="A227" t="s">
        <v>655</v>
      </c>
      <c r="B227" t="s">
        <v>656</v>
      </c>
      <c r="C227" t="s">
        <v>657</v>
      </c>
      <c r="AQ227" s="4">
        <v>113800</v>
      </c>
      <c r="AR227" s="4">
        <v>109387</v>
      </c>
      <c r="AS227" s="4">
        <v>113494</v>
      </c>
      <c r="AT227" s="4">
        <v>121272</v>
      </c>
      <c r="AU227" s="4">
        <v>128260</v>
      </c>
      <c r="AV227" s="4">
        <v>127660</v>
      </c>
      <c r="AW227" s="4">
        <v>116600</v>
      </c>
      <c r="AX227" s="4">
        <v>96800</v>
      </c>
      <c r="AY227" s="4">
        <v>71500</v>
      </c>
      <c r="AZ227" s="4">
        <v>69500</v>
      </c>
      <c r="BA227" s="4">
        <v>72000</v>
      </c>
    </row>
    <row r="228" spans="1:53" x14ac:dyDescent="0.2">
      <c r="A228" t="s">
        <v>658</v>
      </c>
      <c r="B228" t="s">
        <v>659</v>
      </c>
      <c r="C228" t="s">
        <v>660</v>
      </c>
      <c r="AQ228" s="4">
        <v>529</v>
      </c>
      <c r="AR228" s="4">
        <v>407</v>
      </c>
      <c r="AS228" s="4">
        <v>377</v>
      </c>
      <c r="AT228" s="4">
        <v>452</v>
      </c>
      <c r="AU228" s="4">
        <v>500</v>
      </c>
      <c r="AV228" s="4">
        <v>548</v>
      </c>
      <c r="AW228" s="4">
        <v>382.8</v>
      </c>
      <c r="AX228" s="4">
        <v>427</v>
      </c>
      <c r="AY228" s="4">
        <v>506.5</v>
      </c>
      <c r="AZ228" s="4">
        <v>664</v>
      </c>
      <c r="BA228" s="4">
        <v>767</v>
      </c>
    </row>
    <row r="229" spans="1:53" x14ac:dyDescent="0.2">
      <c r="A229" t="s">
        <v>661</v>
      </c>
      <c r="B229" t="s">
        <v>662</v>
      </c>
      <c r="C229" t="s">
        <v>663</v>
      </c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spans="1:53" x14ac:dyDescent="0.2">
      <c r="A230" t="s">
        <v>664</v>
      </c>
      <c r="B230" t="s">
        <v>665</v>
      </c>
      <c r="C230" t="s">
        <v>666</v>
      </c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spans="1:53" x14ac:dyDescent="0.2">
      <c r="A231" t="s">
        <v>667</v>
      </c>
      <c r="B231" t="s">
        <v>668</v>
      </c>
      <c r="C231" t="s">
        <v>669</v>
      </c>
      <c r="AQ231" s="4">
        <v>3297</v>
      </c>
      <c r="AR231" s="4">
        <v>3687</v>
      </c>
      <c r="AS231" s="4">
        <v>3823</v>
      </c>
      <c r="AT231" s="4">
        <v>3991.3</v>
      </c>
      <c r="AU231" s="4">
        <v>4148.1000000000004</v>
      </c>
      <c r="AV231" s="4">
        <v>4463.1000000000004</v>
      </c>
      <c r="AW231" s="4">
        <v>4771.6000000000004</v>
      </c>
      <c r="AX231" s="4">
        <v>5864.2</v>
      </c>
      <c r="AY231" s="4">
        <v>6406.4000000000005</v>
      </c>
      <c r="AZ231" s="4">
        <v>7688</v>
      </c>
      <c r="BA231" s="4">
        <v>7700</v>
      </c>
    </row>
    <row r="232" spans="1:53" x14ac:dyDescent="0.2">
      <c r="A232" t="s">
        <v>670</v>
      </c>
      <c r="B232" t="s">
        <v>671</v>
      </c>
      <c r="C232" t="s">
        <v>672</v>
      </c>
      <c r="AQ232" s="4">
        <v>17</v>
      </c>
      <c r="AR232" s="4">
        <v>18</v>
      </c>
      <c r="AS232" s="4">
        <v>15</v>
      </c>
      <c r="AT232" s="4">
        <v>15</v>
      </c>
      <c r="AU232" s="4">
        <v>16</v>
      </c>
      <c r="AV232" s="4">
        <v>24.2</v>
      </c>
      <c r="AW232" s="4">
        <v>31.3</v>
      </c>
      <c r="AX232" s="4">
        <v>9.6</v>
      </c>
      <c r="AY232" s="4">
        <v>15.9</v>
      </c>
      <c r="AZ232" s="4">
        <v>20</v>
      </c>
      <c r="BA232" s="4">
        <v>16</v>
      </c>
    </row>
    <row r="233" spans="1:53" x14ac:dyDescent="0.2">
      <c r="A233" t="s">
        <v>673</v>
      </c>
      <c r="B233" t="s">
        <v>674</v>
      </c>
      <c r="C233" t="s">
        <v>675</v>
      </c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4">
        <v>5338</v>
      </c>
      <c r="AR233" s="4">
        <v>4197</v>
      </c>
      <c r="AS233" s="4">
        <v>2732</v>
      </c>
      <c r="AT233" s="4">
        <v>3586.7000000000003</v>
      </c>
      <c r="AU233" s="4">
        <v>4383</v>
      </c>
      <c r="AV233" s="4">
        <v>5703.8</v>
      </c>
      <c r="AW233" s="4">
        <v>7354.9000000000005</v>
      </c>
      <c r="AX233" s="4">
        <v>8048.6</v>
      </c>
      <c r="AY233" s="4">
        <v>7888.4000000000005</v>
      </c>
      <c r="AZ233" s="4">
        <v>7120</v>
      </c>
      <c r="BA233" s="4">
        <v>7760</v>
      </c>
    </row>
    <row r="234" spans="1:53" x14ac:dyDescent="0.2">
      <c r="A234" t="s">
        <v>676</v>
      </c>
      <c r="B234" t="s">
        <v>677</v>
      </c>
      <c r="C234" t="s">
        <v>678</v>
      </c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4">
        <v>16080</v>
      </c>
      <c r="AR234" s="4">
        <v>21142</v>
      </c>
      <c r="AS234" s="4">
        <v>24157</v>
      </c>
      <c r="AT234" s="4">
        <v>26160</v>
      </c>
      <c r="AU234" s="4">
        <v>30862</v>
      </c>
      <c r="AV234" s="4">
        <v>32689</v>
      </c>
      <c r="AW234" s="4">
        <v>35500</v>
      </c>
      <c r="AX234" s="4">
        <v>39988.800000000003</v>
      </c>
      <c r="AY234" s="4">
        <v>47878.9</v>
      </c>
      <c r="AZ234" s="4">
        <v>55000</v>
      </c>
      <c r="BA234" s="4">
        <v>50000</v>
      </c>
    </row>
    <row r="235" spans="1:53" x14ac:dyDescent="0.2">
      <c r="A235" t="s">
        <v>679</v>
      </c>
      <c r="B235" t="s">
        <v>680</v>
      </c>
      <c r="C235" t="s">
        <v>681</v>
      </c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spans="1:53" x14ac:dyDescent="0.2">
      <c r="A236" t="s">
        <v>682</v>
      </c>
      <c r="B236" t="s">
        <v>683</v>
      </c>
      <c r="C236" t="s">
        <v>684</v>
      </c>
      <c r="AQ236" s="4">
        <v>2656</v>
      </c>
      <c r="AR236" s="4">
        <v>2473</v>
      </c>
      <c r="AS236" s="4">
        <v>3103</v>
      </c>
      <c r="AT236" s="4">
        <v>3057</v>
      </c>
      <c r="AU236" s="4">
        <v>3354</v>
      </c>
      <c r="AV236" s="4">
        <v>3090.2000000000003</v>
      </c>
      <c r="AW236" s="4">
        <v>3596.3</v>
      </c>
      <c r="AX236" s="4">
        <v>3591</v>
      </c>
      <c r="AY236" s="4">
        <v>3212.3</v>
      </c>
      <c r="AZ236" s="4">
        <v>4200</v>
      </c>
      <c r="BA236" s="4">
        <v>3800</v>
      </c>
    </row>
    <row r="237" spans="1:53" x14ac:dyDescent="0.2">
      <c r="A237" t="s">
        <v>685</v>
      </c>
      <c r="B237" t="s">
        <v>686</v>
      </c>
      <c r="C237" t="s">
        <v>687</v>
      </c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spans="1:53" x14ac:dyDescent="0.2">
      <c r="A238" t="s">
        <v>688</v>
      </c>
      <c r="B238" t="s">
        <v>689</v>
      </c>
      <c r="C238" t="s">
        <v>690</v>
      </c>
      <c r="AQ238" s="4">
        <v>219</v>
      </c>
      <c r="AR238" s="4">
        <v>219</v>
      </c>
      <c r="AS238" s="4">
        <v>415</v>
      </c>
      <c r="AT238" s="4">
        <v>455</v>
      </c>
      <c r="AU238" s="4">
        <v>524</v>
      </c>
      <c r="AV238" s="4">
        <v>575.20000000000005</v>
      </c>
      <c r="AW238" s="4">
        <v>695.30000000000007</v>
      </c>
      <c r="AX238" s="4">
        <v>750.7</v>
      </c>
      <c r="AY238" s="4">
        <v>927.6</v>
      </c>
      <c r="AZ238" s="4">
        <v>1000</v>
      </c>
      <c r="BA238" s="4">
        <v>1300</v>
      </c>
    </row>
    <row r="239" spans="1:53" x14ac:dyDescent="0.2">
      <c r="A239" t="s">
        <v>691</v>
      </c>
      <c r="B239" t="s">
        <v>692</v>
      </c>
      <c r="C239" t="s">
        <v>693</v>
      </c>
      <c r="AQ239" s="4">
        <v>542</v>
      </c>
      <c r="AR239" s="4">
        <v>480</v>
      </c>
      <c r="AS239" s="4">
        <v>330</v>
      </c>
      <c r="AT239" s="4">
        <v>284</v>
      </c>
      <c r="AU239" s="4">
        <v>203</v>
      </c>
      <c r="AV239" s="4">
        <v>461.5</v>
      </c>
      <c r="AW239" s="4">
        <v>758.4</v>
      </c>
      <c r="AX239" s="4">
        <v>593.5</v>
      </c>
      <c r="AY239" s="4">
        <v>543.6</v>
      </c>
      <c r="AZ239" s="4">
        <v>600</v>
      </c>
      <c r="BA239" s="4">
        <v>800</v>
      </c>
    </row>
    <row r="241" spans="3:53" x14ac:dyDescent="0.2">
      <c r="C241" t="s">
        <v>737</v>
      </c>
      <c r="AQ241">
        <f>SUM(AQ3:AQ239)</f>
        <v>1725540.0000000007</v>
      </c>
      <c r="AR241">
        <f t="shared" ref="AR241:BA241" si="0">SUM(AR3:AR239)</f>
        <v>1837745.1000000003</v>
      </c>
      <c r="AS241">
        <f t="shared" si="0"/>
        <v>2015966.3999999997</v>
      </c>
      <c r="AT241">
        <f t="shared" si="0"/>
        <v>2182050.5</v>
      </c>
      <c r="AU241">
        <f t="shared" si="0"/>
        <v>2337758.8000000007</v>
      </c>
      <c r="AV241">
        <f t="shared" si="0"/>
        <v>2594075.0000000023</v>
      </c>
      <c r="AW241">
        <f t="shared" si="0"/>
        <v>2789303.3</v>
      </c>
      <c r="AX241">
        <f t="shared" si="0"/>
        <v>2839229.5999999987</v>
      </c>
      <c r="AY241">
        <f t="shared" si="0"/>
        <v>3035295.0999999973</v>
      </c>
      <c r="AZ241">
        <f t="shared" si="0"/>
        <v>3356585.0000000009</v>
      </c>
      <c r="BA241">
        <f t="shared" si="0"/>
        <v>3602707</v>
      </c>
    </row>
  </sheetData>
  <sortState ref="A4:AS239">
    <sortCondition ref="A3"/>
  </sortState>
  <phoneticPr fontId="2"/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24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L3" sqref="L3"/>
    </sheetView>
  </sheetViews>
  <sheetFormatPr baseColWidth="10" defaultRowHeight="16" x14ac:dyDescent="0.2"/>
  <cols>
    <col min="1" max="1" width="23.42578125" bestFit="1" customWidth="1"/>
    <col min="2" max="3" width="11.85546875" customWidth="1"/>
    <col min="4" max="11" width="0" hidden="1" customWidth="1"/>
  </cols>
  <sheetData>
    <row r="1" spans="1:53" x14ac:dyDescent="0.2">
      <c r="A1" s="2"/>
      <c r="L1" s="2" t="s">
        <v>741</v>
      </c>
      <c r="AN1" s="2"/>
    </row>
    <row r="2" spans="1:53" x14ac:dyDescent="0.2">
      <c r="A2" s="1" t="s">
        <v>0</v>
      </c>
      <c r="B2" s="1" t="s">
        <v>1</v>
      </c>
      <c r="C2" s="1" t="s">
        <v>2</v>
      </c>
      <c r="D2" t="s">
        <v>745</v>
      </c>
      <c r="E2" t="s">
        <v>746</v>
      </c>
      <c r="F2" t="s">
        <v>747</v>
      </c>
      <c r="G2" t="s">
        <v>748</v>
      </c>
      <c r="H2" t="s">
        <v>749</v>
      </c>
      <c r="I2" t="s">
        <v>750</v>
      </c>
      <c r="J2" t="s">
        <v>751</v>
      </c>
      <c r="K2" t="s">
        <v>752</v>
      </c>
      <c r="L2" t="s">
        <v>753</v>
      </c>
      <c r="M2" t="s">
        <v>754</v>
      </c>
      <c r="N2" t="s">
        <v>755</v>
      </c>
      <c r="O2" t="s">
        <v>756</v>
      </c>
      <c r="P2" t="s">
        <v>757</v>
      </c>
      <c r="Q2" t="s">
        <v>758</v>
      </c>
      <c r="R2" t="s">
        <v>759</v>
      </c>
      <c r="S2" t="s">
        <v>760</v>
      </c>
      <c r="T2" t="s">
        <v>761</v>
      </c>
      <c r="U2" t="s">
        <v>762</v>
      </c>
      <c r="V2" t="s">
        <v>763</v>
      </c>
      <c r="W2" t="s">
        <v>764</v>
      </c>
      <c r="X2" t="s">
        <v>765</v>
      </c>
      <c r="Y2" t="s">
        <v>766</v>
      </c>
      <c r="Z2" t="s">
        <v>767</v>
      </c>
      <c r="AA2" t="s">
        <v>768</v>
      </c>
      <c r="AB2" t="s">
        <v>769</v>
      </c>
      <c r="AC2" t="s">
        <v>770</v>
      </c>
      <c r="AD2" t="s">
        <v>771</v>
      </c>
      <c r="AE2" t="s">
        <v>772</v>
      </c>
      <c r="AF2" t="s">
        <v>773</v>
      </c>
      <c r="AG2" t="s">
        <v>774</v>
      </c>
      <c r="AH2" t="s">
        <v>775</v>
      </c>
      <c r="AI2" t="s">
        <v>776</v>
      </c>
      <c r="AJ2" t="s">
        <v>777</v>
      </c>
      <c r="AK2" t="s">
        <v>778</v>
      </c>
      <c r="AL2" t="s">
        <v>779</v>
      </c>
      <c r="AM2" t="s">
        <v>780</v>
      </c>
      <c r="AN2" t="s">
        <v>781</v>
      </c>
      <c r="AO2" t="s">
        <v>782</v>
      </c>
      <c r="AP2" t="s">
        <v>783</v>
      </c>
      <c r="AQ2" t="s">
        <v>784</v>
      </c>
      <c r="AR2" t="s">
        <v>785</v>
      </c>
      <c r="AS2" t="s">
        <v>786</v>
      </c>
      <c r="AT2" t="s">
        <v>787</v>
      </c>
      <c r="AU2" t="s">
        <v>788</v>
      </c>
      <c r="AV2" t="s">
        <v>789</v>
      </c>
      <c r="AW2" t="s">
        <v>790</v>
      </c>
      <c r="AX2" t="s">
        <v>791</v>
      </c>
      <c r="AY2">
        <v>2009</v>
      </c>
      <c r="AZ2">
        <v>2010</v>
      </c>
      <c r="BA2">
        <v>2011</v>
      </c>
    </row>
    <row r="3" spans="1:53" x14ac:dyDescent="0.2">
      <c r="A3" t="s">
        <v>3</v>
      </c>
      <c r="B3" t="s">
        <v>4</v>
      </c>
      <c r="C3" t="s">
        <v>5</v>
      </c>
      <c r="L3" s="9" t="str">
        <f>IF('USGS 1970-2005'!L3="","",IF('Comtrade import 1962-2008'!L3="","",IF('Comtrade export 1962-2008'!L3="","",'USGS 1970-2005'!L3+'Comtrade import 1962-2008'!L3-'Comtrade export 1962-2008'!L3)))</f>
        <v/>
      </c>
      <c r="M3" s="9" t="str">
        <f>IF('USGS 1970-2005'!M3="","",IF('Comtrade import 1962-2008'!M3="","",IF('Comtrade export 1962-2008'!M3="","",'USGS 1970-2005'!M3+'Comtrade import 1962-2008'!M3-'Comtrade export 1962-2008'!M3)))</f>
        <v/>
      </c>
      <c r="N3" s="9" t="str">
        <f>IF('USGS 1970-2005'!N3="","",IF('Comtrade import 1962-2008'!N3="","",IF('Comtrade export 1962-2008'!N3="","",'USGS 1970-2005'!N3+'Comtrade import 1962-2008'!N3-'Comtrade export 1962-2008'!N3)))</f>
        <v/>
      </c>
      <c r="O3" s="9" t="str">
        <f>IF('USGS 1970-2005'!O3="","",IF('Comtrade import 1962-2008'!O3="","",IF('Comtrade export 1962-2008'!O3="","",'USGS 1970-2005'!O3+'Comtrade import 1962-2008'!O3-'Comtrade export 1962-2008'!O3)))</f>
        <v/>
      </c>
      <c r="P3" s="9">
        <f>IF('USGS 1970-2005'!P3="","",IF('Comtrade import 1962-2008'!P3="","",IF('Comtrade export 1962-2008'!P3="","",'USGS 1970-2005'!P3+'Comtrade import 1962-2008'!P3-'Comtrade export 1962-2008'!P3)))</f>
        <v>146.36000000000001</v>
      </c>
      <c r="Q3" s="9">
        <f>IF('USGS 1970-2005'!Q3="","",IF('Comtrade import 1962-2008'!Q3="","",IF('Comtrade export 1962-2008'!Q3="","",'USGS 1970-2005'!Q3+'Comtrade import 1962-2008'!Q3-'Comtrade export 1962-2008'!Q3)))</f>
        <v>147.27000000000001</v>
      </c>
      <c r="R3" s="9" t="str">
        <f>IF('USGS 1970-2005'!R3="","",IF('Comtrade import 1962-2008'!R3="","",IF('Comtrade export 1962-2008'!R3="","",'USGS 1970-2005'!R3+'Comtrade import 1962-2008'!R3-'Comtrade export 1962-2008'!R3)))</f>
        <v/>
      </c>
      <c r="S3" s="9" t="str">
        <f>IF('USGS 1970-2005'!S3="","",IF('Comtrade import 1962-2008'!S3="","",IF('Comtrade export 1962-2008'!S3="","",'USGS 1970-2005'!S3+'Comtrade import 1962-2008'!S3-'Comtrade export 1962-2008'!S3)))</f>
        <v/>
      </c>
      <c r="T3" s="9" t="str">
        <f>IF('USGS 1970-2005'!T3="","",IF('Comtrade import 1962-2008'!T3="","",IF('Comtrade export 1962-2008'!T3="","",'USGS 1970-2005'!T3+'Comtrade import 1962-2008'!T3-'Comtrade export 1962-2008'!T3)))</f>
        <v/>
      </c>
      <c r="U3" s="9" t="str">
        <f>IF('USGS 1970-2005'!U3="","",IF('Comtrade import 1962-2008'!U3="","",IF('Comtrade export 1962-2008'!U3="","",'USGS 1970-2005'!U3+'Comtrade import 1962-2008'!U3-'Comtrade export 1962-2008'!U3)))</f>
        <v/>
      </c>
      <c r="V3" s="9" t="str">
        <f>IF('USGS 1970-2005'!V3="","",IF('Comtrade import 1962-2008'!V3="","",IF('Comtrade export 1962-2008'!V3="","",'USGS 1970-2005'!V3+'Comtrade import 1962-2008'!V3-'Comtrade export 1962-2008'!V3)))</f>
        <v/>
      </c>
      <c r="W3" s="9" t="str">
        <f>IF('USGS 1970-2005'!W3="","",IF('Comtrade import 1962-2008'!W3="","",IF('Comtrade export 1962-2008'!W3="","",'USGS 1970-2005'!W3+'Comtrade import 1962-2008'!W3-'Comtrade export 1962-2008'!W3)))</f>
        <v/>
      </c>
      <c r="X3" s="9" t="str">
        <f>IF('USGS 1970-2005'!X3="","",IF('Comtrade import 1962-2008'!X3="","",IF('Comtrade export 1962-2008'!X3="","",'USGS 1970-2005'!X3+'Comtrade import 1962-2008'!X3-'Comtrade export 1962-2008'!X3)))</f>
        <v/>
      </c>
      <c r="Y3" s="9" t="str">
        <f>IF('USGS 1970-2005'!Y3="","",IF('Comtrade import 1962-2008'!Y3="","",IF('Comtrade export 1962-2008'!Y3="","",'USGS 1970-2005'!Y3+'Comtrade import 1962-2008'!Y3-'Comtrade export 1962-2008'!Y3)))</f>
        <v/>
      </c>
      <c r="Z3" s="9" t="str">
        <f>IF('USGS 1970-2005'!Z3="","",IF('Comtrade import 1962-2008'!Z3="","",IF('Comtrade export 1962-2008'!Z3="","",'USGS 1970-2005'!Z3+'Comtrade import 1962-2008'!Z3-'Comtrade export 1962-2008'!Z3)))</f>
        <v/>
      </c>
      <c r="AA3" s="9" t="str">
        <f>IF('USGS 1970-2005'!AA3="","",IF('Comtrade import 1962-2008'!AA3="","",IF('Comtrade export 1962-2008'!AA3="","",'USGS 1970-2005'!AA3+'Comtrade import 1962-2008'!AA3-'Comtrade export 1962-2008'!AA3)))</f>
        <v/>
      </c>
      <c r="AB3" s="9" t="str">
        <f>IF('USGS 1970-2005'!AB3="","",IF('Comtrade import 1962-2008'!AB3="","",IF('Comtrade export 1962-2008'!AB3="","",'USGS 1970-2005'!AB3+'Comtrade import 1962-2008'!AB3-'Comtrade export 1962-2008'!AB3)))</f>
        <v/>
      </c>
      <c r="AC3" s="9" t="str">
        <f>IF('USGS 1970-2005'!AC3="","",IF('Comtrade import 1962-2008'!AC3="","",IF('Comtrade export 1962-2008'!AC3="","",'USGS 1970-2005'!AC3+'Comtrade import 1962-2008'!AC3-'Comtrade export 1962-2008'!AC3)))</f>
        <v/>
      </c>
      <c r="AD3" s="9" t="str">
        <f>IF('USGS 1970-2005'!AD3="","",IF('Comtrade import 1962-2008'!AD3="","",IF('Comtrade export 1962-2008'!AD3="","",'USGS 1970-2005'!AD3+'Comtrade import 1962-2008'!AD3-'Comtrade export 1962-2008'!AD3)))</f>
        <v/>
      </c>
      <c r="AE3" s="9" t="str">
        <f>IF('USGS 1970-2005'!AE3="","",IF('Comtrade import 1962-2008'!AE3="","",IF('Comtrade export 1962-2008'!AE3="","",'USGS 1970-2005'!AE3+'Comtrade import 1962-2008'!AE3-'Comtrade export 1962-2008'!AE3)))</f>
        <v/>
      </c>
      <c r="AF3" s="9" t="str">
        <f>IF('USGS 1970-2005'!AF3="","",IF('Comtrade import 1962-2008'!AF3="","",IF('Comtrade export 1962-2008'!AF3="","",'USGS 1970-2005'!AF3+'Comtrade import 1962-2008'!AF3-'Comtrade export 1962-2008'!AF3)))</f>
        <v/>
      </c>
      <c r="AG3" s="9" t="str">
        <f>IF('USGS 1970-2005'!AG3="","",IF('Comtrade import 1962-2008'!AG3="","",IF('Comtrade export 1962-2008'!AG3="","",'USGS 1970-2005'!AG3+'Comtrade import 1962-2008'!AG3-'Comtrade export 1962-2008'!AG3)))</f>
        <v/>
      </c>
      <c r="AH3" s="9" t="str">
        <f>IF('USGS 1970-2005'!AH3="","",IF('Comtrade import 1962-2008'!AH3="","",IF('Comtrade export 1962-2008'!AH3="","",'USGS 1970-2005'!AH3+'Comtrade import 1962-2008'!AH3-'Comtrade export 1962-2008'!AH3)))</f>
        <v/>
      </c>
      <c r="AI3" s="9" t="str">
        <f>IF('USGS 1970-2005'!AI3="","",IF('Comtrade import 1962-2008'!AI3="","",IF('Comtrade export 1962-2008'!AI3="","",'USGS 1970-2005'!AI3+'Comtrade import 1962-2008'!AI3-'Comtrade export 1962-2008'!AI3)))</f>
        <v/>
      </c>
      <c r="AJ3" s="9" t="str">
        <f>IF('USGS 1970-2005'!AJ3="","",IF('Comtrade import 1962-2008'!AJ3="","",IF('Comtrade export 1962-2008'!AJ3="","",'USGS 1970-2005'!AJ3+'Comtrade import 1962-2008'!AJ3-'Comtrade export 1962-2008'!AJ3)))</f>
        <v/>
      </c>
      <c r="AK3" s="9" t="str">
        <f>IF('USGS 1970-2005'!AK3="","",IF('Comtrade import 1962-2008'!AK3="","",IF('Comtrade export 1962-2008'!AK3="","",'USGS 1970-2005'!AK3+'Comtrade import 1962-2008'!AK3-'Comtrade export 1962-2008'!AK3)))</f>
        <v/>
      </c>
      <c r="AL3" s="9" t="str">
        <f>IF('USGS 1970-2005'!AL3="","",IF('Comtrade import 1962-2008'!AL3="","",IF('Comtrade export 1962-2008'!AL3="","",'USGS 1970-2005'!AL3+'Comtrade import 1962-2008'!AL3-'Comtrade export 1962-2008'!AL3)))</f>
        <v/>
      </c>
      <c r="AM3" s="9" t="str">
        <f>IF('USGS 1970-2005'!AM3="","",IF('Comtrade import 1962-2008'!AM3="","",IF('Comtrade export 1962-2008'!AM3="","",'USGS 1970-2005'!AM3+'Comtrade import 1962-2008'!AM3-'Comtrade export 1962-2008'!AM3)))</f>
        <v/>
      </c>
      <c r="AN3" s="9" t="str">
        <f>IF('USGS 1970-2005'!AN3="","",IF('Comtrade import 1962-2008'!AN3="","",IF('Comtrade export 1962-2008'!AN3="","",'USGS 1970-2005'!AN3+'Comtrade import 1962-2008'!AN3-'Comtrade export 1962-2008'!AN3)))</f>
        <v/>
      </c>
      <c r="AO3" s="9" t="str">
        <f>IF('USGS 1970-2005'!AO3="","",IF('Comtrade import 1962-2008'!AO3="","",IF('Comtrade export 1962-2008'!AO3="","",'USGS 1970-2005'!AO3+'Comtrade import 1962-2008'!AO3-'Comtrade export 1962-2008'!AO3)))</f>
        <v/>
      </c>
      <c r="AP3" s="9" t="str">
        <f>IF('USGS 1970-2005'!AP3="","",IF('Comtrade import 1962-2008'!AP3="","",IF('Comtrade export 1962-2008'!AP3="","",'USGS 1970-2005'!AP3+'Comtrade import 1962-2008'!AP3-'Comtrade export 1962-2008'!AP3)))</f>
        <v/>
      </c>
      <c r="AQ3" s="9" t="str">
        <f>IF('USGS 1970-2005'!AQ3="","",IF('Comtrade import 1962-2008'!AQ3="","",IF('Comtrade export 1962-2008'!AQ3="","",'USGS 1970-2005'!AQ3+'Comtrade import 1962-2008'!AQ3-'Comtrade export 1962-2008'!AQ3)))</f>
        <v/>
      </c>
      <c r="AR3" s="9" t="str">
        <f>IF('USGS 1970-2005'!AR3="","",IF('Comtrade import 1962-2008'!AR3="","",IF('Comtrade export 1962-2008'!AR3="","",'USGS 1970-2005'!AR3+'Comtrade import 1962-2008'!AR3-'Comtrade export 1962-2008'!AR3)))</f>
        <v/>
      </c>
      <c r="AS3" s="9" t="str">
        <f>IF('USGS 1970-2005'!AS3="","",IF('Comtrade import 1962-2008'!AS3="","",IF('Comtrade export 1962-2008'!AS3="","",'USGS 1970-2005'!AS3+'Comtrade import 1962-2008'!AS3-'Comtrade export 1962-2008'!AS3)))</f>
        <v/>
      </c>
      <c r="AT3" s="9" t="str">
        <f>IF('USGS 1970-2005'!AT3="","",IF('Comtrade import 1962-2008'!AT3="","",IF('Comtrade export 1962-2008'!AT3="","",'USGS 1970-2005'!AT3+'Comtrade import 1962-2008'!AT3-'Comtrade export 1962-2008'!AT3)))</f>
        <v/>
      </c>
      <c r="AU3" s="9" t="str">
        <f>IF('USGS 1970-2005'!AU3="","",IF('Comtrade import 1962-2008'!AU3="","",IF('Comtrade export 1962-2008'!AU3="","",'USGS 1970-2005'!AU3+'Comtrade import 1962-2008'!AU3-'Comtrade export 1962-2008'!AU3)))</f>
        <v/>
      </c>
      <c r="AV3" s="9" t="str">
        <f>IF('ICSY 1995-2008'!AV3="","",IF('Comtrade import 1962-2008'!AV3="","",IF('Comtrade export 1962-2008'!AV3="","",'ICSY 1995-2008'!AV3+'Comtrade import 1962-2008'!AV3-'Comtrade export 1962-2008'!AV3)))</f>
        <v/>
      </c>
      <c r="AW3" s="9" t="str">
        <f>IF('ICSY 1995-2008'!AW3="","",IF('Comtrade import 1962-2008'!AW3="","",IF('Comtrade export 1962-2008'!AW3="","",'ICSY 1995-2008'!AW3+'Comtrade import 1962-2008'!AW3-'Comtrade export 1962-2008'!AW3)))</f>
        <v/>
      </c>
      <c r="AX3" s="9" t="str">
        <f>IF('ICSY 1995-2008'!AX3="","",IF('Comtrade import 1962-2008'!AX3="","",IF('Comtrade export 1962-2008'!AX3="","",'ICSY 1995-2008'!AX3+'Comtrade import 1962-2008'!AX3-'Comtrade export 1962-2008'!AX3)))</f>
        <v/>
      </c>
      <c r="AY3" s="4"/>
      <c r="AZ3" s="4"/>
      <c r="BA3" s="4"/>
    </row>
    <row r="4" spans="1:53" x14ac:dyDescent="0.2">
      <c r="A4" t="s">
        <v>6</v>
      </c>
      <c r="B4" t="s">
        <v>7</v>
      </c>
      <c r="C4" t="s">
        <v>8</v>
      </c>
      <c r="L4" s="9" t="str">
        <f>IF('USGS 1970-2005'!L4="","",IF('Comtrade import 1962-2008'!L4="","",IF('Comtrade export 1962-2008'!L4="","",'USGS 1970-2005'!L4+'Comtrade import 1962-2008'!L4-'Comtrade export 1962-2008'!L4)))</f>
        <v/>
      </c>
      <c r="M4" s="9" t="str">
        <f>IF('USGS 1970-2005'!M4="","",IF('Comtrade import 1962-2008'!M4="","",IF('Comtrade export 1962-2008'!M4="","",'USGS 1970-2005'!M4+'Comtrade import 1962-2008'!M4-'Comtrade export 1962-2008'!M4)))</f>
        <v/>
      </c>
      <c r="N4" s="9" t="str">
        <f>IF('USGS 1970-2005'!N4="","",IF('Comtrade import 1962-2008'!N4="","",IF('Comtrade export 1962-2008'!N4="","",'USGS 1970-2005'!N4+'Comtrade import 1962-2008'!N4-'Comtrade export 1962-2008'!N4)))</f>
        <v/>
      </c>
      <c r="O4" s="9" t="str">
        <f>IF('USGS 1970-2005'!O4="","",IF('Comtrade import 1962-2008'!O4="","",IF('Comtrade export 1962-2008'!O4="","",'USGS 1970-2005'!O4+'Comtrade import 1962-2008'!O4-'Comtrade export 1962-2008'!O4)))</f>
        <v/>
      </c>
      <c r="P4" s="9" t="str">
        <f>IF('USGS 1970-2005'!P4="","",IF('Comtrade import 1962-2008'!P4="","",IF('Comtrade export 1962-2008'!P4="","",'USGS 1970-2005'!P4+'Comtrade import 1962-2008'!P4-'Comtrade export 1962-2008'!P4)))</f>
        <v/>
      </c>
      <c r="Q4" s="9" t="str">
        <f>IF('USGS 1970-2005'!Q4="","",IF('Comtrade import 1962-2008'!Q4="","",IF('Comtrade export 1962-2008'!Q4="","",'USGS 1970-2005'!Q4+'Comtrade import 1962-2008'!Q4-'Comtrade export 1962-2008'!Q4)))</f>
        <v/>
      </c>
      <c r="R4" s="9" t="str">
        <f>IF('USGS 1970-2005'!R4="","",IF('Comtrade import 1962-2008'!R4="","",IF('Comtrade export 1962-2008'!R4="","",'USGS 1970-2005'!R4+'Comtrade import 1962-2008'!R4-'Comtrade export 1962-2008'!R4)))</f>
        <v/>
      </c>
      <c r="S4" s="9" t="str">
        <f>IF('USGS 1970-2005'!S4="","",IF('Comtrade import 1962-2008'!S4="","",IF('Comtrade export 1962-2008'!S4="","",'USGS 1970-2005'!S4+'Comtrade import 1962-2008'!S4-'Comtrade export 1962-2008'!S4)))</f>
        <v/>
      </c>
      <c r="T4" s="9" t="str">
        <f>IF('USGS 1970-2005'!T4="","",IF('Comtrade import 1962-2008'!T4="","",IF('Comtrade export 1962-2008'!T4="","",'USGS 1970-2005'!T4+'Comtrade import 1962-2008'!T4-'Comtrade export 1962-2008'!T4)))</f>
        <v/>
      </c>
      <c r="U4" s="9" t="str">
        <f>IF('USGS 1970-2005'!U4="","",IF('Comtrade import 1962-2008'!U4="","",IF('Comtrade export 1962-2008'!U4="","",'USGS 1970-2005'!U4+'Comtrade import 1962-2008'!U4-'Comtrade export 1962-2008'!U4)))</f>
        <v/>
      </c>
      <c r="V4" s="9" t="str">
        <f>IF('USGS 1970-2005'!V4="","",IF('Comtrade import 1962-2008'!V4="","",IF('Comtrade export 1962-2008'!V4="","",'USGS 1970-2005'!V4+'Comtrade import 1962-2008'!V4-'Comtrade export 1962-2008'!V4)))</f>
        <v/>
      </c>
      <c r="W4" s="9" t="str">
        <f>IF('USGS 1970-2005'!W4="","",IF('Comtrade import 1962-2008'!W4="","",IF('Comtrade export 1962-2008'!W4="","",'USGS 1970-2005'!W4+'Comtrade import 1962-2008'!W4-'Comtrade export 1962-2008'!W4)))</f>
        <v/>
      </c>
      <c r="X4" s="9" t="str">
        <f>IF('USGS 1970-2005'!X4="","",IF('Comtrade import 1962-2008'!X4="","",IF('Comtrade export 1962-2008'!X4="","",'USGS 1970-2005'!X4+'Comtrade import 1962-2008'!X4-'Comtrade export 1962-2008'!X4)))</f>
        <v/>
      </c>
      <c r="Y4" s="9" t="str">
        <f>IF('USGS 1970-2005'!Y4="","",IF('Comtrade import 1962-2008'!Y4="","",IF('Comtrade export 1962-2008'!Y4="","",'USGS 1970-2005'!Y4+'Comtrade import 1962-2008'!Y4-'Comtrade export 1962-2008'!Y4)))</f>
        <v/>
      </c>
      <c r="Z4" s="9" t="str">
        <f>IF('USGS 1970-2005'!Z4="","",IF('Comtrade import 1962-2008'!Z4="","",IF('Comtrade export 1962-2008'!Z4="","",'USGS 1970-2005'!Z4+'Comtrade import 1962-2008'!Z4-'Comtrade export 1962-2008'!Z4)))</f>
        <v/>
      </c>
      <c r="AA4" s="9" t="str">
        <f>IF('USGS 1970-2005'!AA4="","",IF('Comtrade import 1962-2008'!AA4="","",IF('Comtrade export 1962-2008'!AA4="","",'USGS 1970-2005'!AA4+'Comtrade import 1962-2008'!AA4-'Comtrade export 1962-2008'!AA4)))</f>
        <v/>
      </c>
      <c r="AB4" s="9" t="str">
        <f>IF('USGS 1970-2005'!AB4="","",IF('Comtrade import 1962-2008'!AB4="","",IF('Comtrade export 1962-2008'!AB4="","",'USGS 1970-2005'!AB4+'Comtrade import 1962-2008'!AB4-'Comtrade export 1962-2008'!AB4)))</f>
        <v/>
      </c>
      <c r="AC4" s="9" t="str">
        <f>IF('USGS 1970-2005'!AC4="","",IF('Comtrade import 1962-2008'!AC4="","",IF('Comtrade export 1962-2008'!AC4="","",'USGS 1970-2005'!AC4+'Comtrade import 1962-2008'!AC4-'Comtrade export 1962-2008'!AC4)))</f>
        <v/>
      </c>
      <c r="AD4" s="9" t="str">
        <f>IF('USGS 1970-2005'!AD4="","",IF('Comtrade import 1962-2008'!AD4="","",IF('Comtrade export 1962-2008'!AD4="","",'USGS 1970-2005'!AD4+'Comtrade import 1962-2008'!AD4-'Comtrade export 1962-2008'!AD4)))</f>
        <v/>
      </c>
      <c r="AE4" s="9" t="str">
        <f>IF('USGS 1970-2005'!AE4="","",IF('Comtrade import 1962-2008'!AE4="","",IF('Comtrade export 1962-2008'!AE4="","",'USGS 1970-2005'!AE4+'Comtrade import 1962-2008'!AE4-'Comtrade export 1962-2008'!AE4)))</f>
        <v/>
      </c>
      <c r="AF4" s="9" t="str">
        <f>IF('USGS 1970-2005'!AF4="","",IF('Comtrade import 1962-2008'!AF4="","",IF('Comtrade export 1962-2008'!AF4="","",'USGS 1970-2005'!AF4+'Comtrade import 1962-2008'!AF4-'Comtrade export 1962-2008'!AF4)))</f>
        <v/>
      </c>
      <c r="AG4" s="9" t="str">
        <f>IF('USGS 1970-2005'!AG4="","",IF('Comtrade import 1962-2008'!AG4="","",IF('Comtrade export 1962-2008'!AG4="","",'USGS 1970-2005'!AG4+'Comtrade import 1962-2008'!AG4-'Comtrade export 1962-2008'!AG4)))</f>
        <v/>
      </c>
      <c r="AH4" s="9" t="str">
        <f>IF('USGS 1970-2005'!AH4="","",IF('Comtrade import 1962-2008'!AH4="","",IF('Comtrade export 1962-2008'!AH4="","",'USGS 1970-2005'!AH4+'Comtrade import 1962-2008'!AH4-'Comtrade export 1962-2008'!AH4)))</f>
        <v/>
      </c>
      <c r="AI4" s="9" t="str">
        <f>IF('USGS 1970-2005'!AI4="","",IF('Comtrade import 1962-2008'!AI4="","",IF('Comtrade export 1962-2008'!AI4="","",'USGS 1970-2005'!AI4+'Comtrade import 1962-2008'!AI4-'Comtrade export 1962-2008'!AI4)))</f>
        <v/>
      </c>
      <c r="AJ4" s="9" t="str">
        <f>IF('USGS 1970-2005'!AJ4="","",IF('Comtrade import 1962-2008'!AJ4="","",IF('Comtrade export 1962-2008'!AJ4="","",'USGS 1970-2005'!AJ4+'Comtrade import 1962-2008'!AJ4-'Comtrade export 1962-2008'!AJ4)))</f>
        <v/>
      </c>
      <c r="AK4" s="9" t="str">
        <f>IF('USGS 1970-2005'!AK4="","",IF('Comtrade import 1962-2008'!AK4="","",IF('Comtrade export 1962-2008'!AK4="","",'USGS 1970-2005'!AK4+'Comtrade import 1962-2008'!AK4-'Comtrade export 1962-2008'!AK4)))</f>
        <v/>
      </c>
      <c r="AL4" s="9" t="str">
        <f>IF('USGS 1970-2005'!AL4="","",IF('Comtrade import 1962-2008'!AL4="","",IF('Comtrade export 1962-2008'!AL4="","",'USGS 1970-2005'!AL4+'Comtrade import 1962-2008'!AL4-'Comtrade export 1962-2008'!AL4)))</f>
        <v/>
      </c>
      <c r="AM4" s="9">
        <f>IF('USGS 1970-2005'!AM4="","",IF('Comtrade import 1962-2008'!AM4="","",IF('Comtrade export 1962-2008'!AM4="","",'USGS 1970-2005'!AM4+'Comtrade import 1962-2008'!AM4-'Comtrade export 1962-2008'!AM4)))</f>
        <v>720.80123999999989</v>
      </c>
      <c r="AN4" s="9">
        <f>IF('USGS 1970-2005'!AN4="","",IF('Comtrade import 1962-2008'!AN4="","",IF('Comtrade export 1962-2008'!AN4="","",'USGS 1970-2005'!AN4+'Comtrade import 1962-2008'!AN4-'Comtrade export 1962-2008'!AN4)))</f>
        <v>852.99796600000013</v>
      </c>
      <c r="AO4" s="9">
        <f>IF('USGS 1970-2005'!AO4="","",IF('Comtrade import 1962-2008'!AO4="","",IF('Comtrade export 1962-2008'!AO4="","",'USGS 1970-2005'!AO4+'Comtrade import 1962-2008'!AO4-'Comtrade export 1962-2008'!AO4)))</f>
        <v>1015.5197250000001</v>
      </c>
      <c r="AP4" s="9">
        <f>IF('USGS 1970-2005'!AP4="","",IF('Comtrade import 1962-2008'!AP4="","",IF('Comtrade export 1962-2008'!AP4="","",'USGS 1970-2005'!AP4+'Comtrade import 1962-2008'!AP4-'Comtrade export 1962-2008'!AP4)))</f>
        <v>1368.731802</v>
      </c>
      <c r="AQ4" s="9" t="str">
        <f>IF('USGS 1970-2005'!AQ4="","",IF('Comtrade import 1962-2008'!AQ4="","",IF('Comtrade export 1962-2008'!AQ4="","",'USGS 1970-2005'!AQ4+'Comtrade import 1962-2008'!AQ4-'Comtrade export 1962-2008'!AQ4)))</f>
        <v/>
      </c>
      <c r="AR4" s="9" t="str">
        <f>IF('USGS 1970-2005'!AR4="","",IF('Comtrade import 1962-2008'!AR4="","",IF('Comtrade export 1962-2008'!AR4="","",'USGS 1970-2005'!AR4+'Comtrade import 1962-2008'!AR4-'Comtrade export 1962-2008'!AR4)))</f>
        <v/>
      </c>
      <c r="AS4" s="9">
        <f>IF('USGS 1970-2005'!AS4="","",IF('Comtrade import 1962-2008'!AS4="","",IF('Comtrade export 1962-2008'!AS4="","",'USGS 1970-2005'!AS4+'Comtrade import 1962-2008'!AS4-'Comtrade export 1962-2008'!AS4)))</f>
        <v>1856.949216</v>
      </c>
      <c r="AT4" s="9">
        <f>IF('USGS 1970-2005'!AT4="","",IF('Comtrade import 1962-2008'!AT4="","",IF('Comtrade export 1962-2008'!AT4="","",'USGS 1970-2005'!AT4+'Comtrade import 1962-2008'!AT4-'Comtrade export 1962-2008'!AT4)))</f>
        <v>1851.7828179999999</v>
      </c>
      <c r="AU4" s="9">
        <f>IF('USGS 1970-2005'!AU4="","",IF('Comtrade import 1962-2008'!AU4="","",IF('Comtrade export 1962-2008'!AU4="","",'USGS 1970-2005'!AU4+'Comtrade import 1962-2008'!AU4-'Comtrade export 1962-2008'!AU4)))</f>
        <v>2230.9199439999998</v>
      </c>
      <c r="AV4" s="9">
        <f>IF('ICSY 1995-2008'!AV4="","",IF('Comtrade import 1962-2008'!AV4="","",IF('Comtrade export 1962-2008'!AV4="","",'ICSY 1995-2008'!AV4+'Comtrade import 1962-2008'!AV4-'Comtrade export 1962-2008'!AV4)))</f>
        <v>1940.7532210000002</v>
      </c>
      <c r="AW4" s="9">
        <f>IF('ICSY 1995-2008'!AW4="","",IF('Comtrade import 1962-2008'!AW4="","",IF('Comtrade export 1962-2008'!AW4="","",'ICSY 1995-2008'!AW4+'Comtrade import 1962-2008'!AW4-'Comtrade export 1962-2008'!AW4)))</f>
        <v>1448.1426280000001</v>
      </c>
      <c r="AX4" s="9" t="str">
        <f>IF('ICSY 1995-2008'!AX4="","",IF('Comtrade import 1962-2008'!AX4="","",IF('Comtrade export 1962-2008'!AX4="","",'ICSY 1995-2008'!AX4+'Comtrade import 1962-2008'!AX4-'Comtrade export 1962-2008'!AX4)))</f>
        <v/>
      </c>
      <c r="AY4" s="4"/>
      <c r="AZ4" s="4"/>
      <c r="BA4" s="4"/>
    </row>
    <row r="5" spans="1:53" x14ac:dyDescent="0.2">
      <c r="A5" t="s">
        <v>9</v>
      </c>
      <c r="B5" t="s">
        <v>10</v>
      </c>
      <c r="C5" t="s">
        <v>11</v>
      </c>
      <c r="L5" s="9">
        <f>IF('USGS 1970-2005'!L5="","",IF('Comtrade import 1962-2008'!L5="","",IF('Comtrade export 1962-2008'!L5="","",'USGS 1970-2005'!L5+'Comtrade import 1962-2008'!L5-'Comtrade export 1962-2008'!L5)))</f>
        <v>1425.1043120000002</v>
      </c>
      <c r="M5" s="9" t="str">
        <f>IF('USGS 1970-2005'!M5="","",IF('Comtrade import 1962-2008'!M5="","",IF('Comtrade export 1962-2008'!M5="","",'USGS 1970-2005'!M5+'Comtrade import 1962-2008'!M5-'Comtrade export 1962-2008'!M5)))</f>
        <v/>
      </c>
      <c r="N5" s="9" t="str">
        <f>IF('USGS 1970-2005'!N5="","",IF('Comtrade import 1962-2008'!N5="","",IF('Comtrade export 1962-2008'!N5="","",'USGS 1970-2005'!N5+'Comtrade import 1962-2008'!N5-'Comtrade export 1962-2008'!N5)))</f>
        <v/>
      </c>
      <c r="O5" s="9" t="str">
        <f>IF('USGS 1970-2005'!O5="","",IF('Comtrade import 1962-2008'!O5="","",IF('Comtrade export 1962-2008'!O5="","",'USGS 1970-2005'!O5+'Comtrade import 1962-2008'!O5-'Comtrade export 1962-2008'!O5)))</f>
        <v/>
      </c>
      <c r="P5" s="9">
        <f>IF('USGS 1970-2005'!P5="","",IF('Comtrade import 1962-2008'!P5="","",IF('Comtrade export 1962-2008'!P5="","",'USGS 1970-2005'!P5+'Comtrade import 1962-2008'!P5-'Comtrade export 1962-2008'!P5)))</f>
        <v>2754.2985239999998</v>
      </c>
      <c r="Q5" s="9">
        <f>IF('USGS 1970-2005'!Q5="","",IF('Comtrade import 1962-2008'!Q5="","",IF('Comtrade export 1962-2008'!Q5="","",'USGS 1970-2005'!Q5+'Comtrade import 1962-2008'!Q5-'Comtrade export 1962-2008'!Q5)))</f>
        <v>2926.6632959999997</v>
      </c>
      <c r="R5" s="9" t="str">
        <f>IF('USGS 1970-2005'!R5="","",IF('Comtrade import 1962-2008'!R5="","",IF('Comtrade export 1962-2008'!R5="","",'USGS 1970-2005'!R5+'Comtrade import 1962-2008'!R5-'Comtrade export 1962-2008'!R5)))</f>
        <v/>
      </c>
      <c r="S5" s="9" t="str">
        <f>IF('USGS 1970-2005'!S5="","",IF('Comtrade import 1962-2008'!S5="","",IF('Comtrade export 1962-2008'!S5="","",'USGS 1970-2005'!S5+'Comtrade import 1962-2008'!S5-'Comtrade export 1962-2008'!S5)))</f>
        <v/>
      </c>
      <c r="T5" s="9" t="str">
        <f>IF('USGS 1970-2005'!T5="","",IF('Comtrade import 1962-2008'!T5="","",IF('Comtrade export 1962-2008'!T5="","",'USGS 1970-2005'!T5+'Comtrade import 1962-2008'!T5-'Comtrade export 1962-2008'!T5)))</f>
        <v/>
      </c>
      <c r="U5" s="9" t="str">
        <f>IF('USGS 1970-2005'!U5="","",IF('Comtrade import 1962-2008'!U5="","",IF('Comtrade export 1962-2008'!U5="","",'USGS 1970-2005'!U5+'Comtrade import 1962-2008'!U5-'Comtrade export 1962-2008'!U5)))</f>
        <v/>
      </c>
      <c r="V5" s="9">
        <f>IF('USGS 1970-2005'!V5="","",IF('Comtrade import 1962-2008'!V5="","",IF('Comtrade export 1962-2008'!V5="","",'USGS 1970-2005'!V5+'Comtrade import 1962-2008'!V5-'Comtrade export 1962-2008'!V5)))</f>
        <v>5118.1775680000001</v>
      </c>
      <c r="W5" s="9" t="str">
        <f>IF('USGS 1970-2005'!W5="","",IF('Comtrade import 1962-2008'!W5="","",IF('Comtrade export 1962-2008'!W5="","",'USGS 1970-2005'!W5+'Comtrade import 1962-2008'!W5-'Comtrade export 1962-2008'!W5)))</f>
        <v/>
      </c>
      <c r="X5" s="9" t="str">
        <f>IF('USGS 1970-2005'!X5="","",IF('Comtrade import 1962-2008'!X5="","",IF('Comtrade export 1962-2008'!X5="","",'USGS 1970-2005'!X5+'Comtrade import 1962-2008'!X5-'Comtrade export 1962-2008'!X5)))</f>
        <v/>
      </c>
      <c r="Y5" s="9" t="str">
        <f>IF('USGS 1970-2005'!Y5="","",IF('Comtrade import 1962-2008'!Y5="","",IF('Comtrade export 1962-2008'!Y5="","",'USGS 1970-2005'!Y5+'Comtrade import 1962-2008'!Y5-'Comtrade export 1962-2008'!Y5)))</f>
        <v/>
      </c>
      <c r="Z5" s="9" t="str">
        <f>IF('USGS 1970-2005'!Z5="","",IF('Comtrade import 1962-2008'!Z5="","",IF('Comtrade export 1962-2008'!Z5="","",'USGS 1970-2005'!Z5+'Comtrade import 1962-2008'!Z5-'Comtrade export 1962-2008'!Z5)))</f>
        <v/>
      </c>
      <c r="AA5" s="9" t="str">
        <f>IF('USGS 1970-2005'!AA5="","",IF('Comtrade import 1962-2008'!AA5="","",IF('Comtrade export 1962-2008'!AA5="","",'USGS 1970-2005'!AA5+'Comtrade import 1962-2008'!AA5-'Comtrade export 1962-2008'!AA5)))</f>
        <v/>
      </c>
      <c r="AB5" s="9" t="str">
        <f>IF('USGS 1970-2005'!AB5="","",IF('Comtrade import 1962-2008'!AB5="","",IF('Comtrade export 1962-2008'!AB5="","",'USGS 1970-2005'!AB5+'Comtrade import 1962-2008'!AB5-'Comtrade export 1962-2008'!AB5)))</f>
        <v/>
      </c>
      <c r="AC5" s="9">
        <f>IF('USGS 1970-2005'!AC5="","",IF('Comtrade import 1962-2008'!AC5="","",IF('Comtrade export 1962-2008'!AC5="","",'USGS 1970-2005'!AC5+'Comtrade import 1962-2008'!AC5-'Comtrade export 1962-2008'!AC5)))</f>
        <v>9220.3077120000016</v>
      </c>
      <c r="AD5" s="9">
        <f>IF('USGS 1970-2005'!AD5="","",IF('Comtrade import 1962-2008'!AD5="","",IF('Comtrade export 1962-2008'!AD5="","",'USGS 1970-2005'!AD5+'Comtrade import 1962-2008'!AD5-'Comtrade export 1962-2008'!AD5)))</f>
        <v>8211.119917</v>
      </c>
      <c r="AE5" s="9" t="str">
        <f>IF('USGS 1970-2005'!AE5="","",IF('Comtrade import 1962-2008'!AE5="","",IF('Comtrade export 1962-2008'!AE5="","",'USGS 1970-2005'!AE5+'Comtrade import 1962-2008'!AE5-'Comtrade export 1962-2008'!AE5)))</f>
        <v/>
      </c>
      <c r="AF5" s="9" t="str">
        <f>IF('USGS 1970-2005'!AF5="","",IF('Comtrade import 1962-2008'!AF5="","",IF('Comtrade export 1962-2008'!AF5="","",'USGS 1970-2005'!AF5+'Comtrade import 1962-2008'!AF5-'Comtrade export 1962-2008'!AF5)))</f>
        <v/>
      </c>
      <c r="AG5" s="9" t="str">
        <f>IF('USGS 1970-2005'!AG5="","",IF('Comtrade import 1962-2008'!AG5="","",IF('Comtrade export 1962-2008'!AG5="","",'USGS 1970-2005'!AG5+'Comtrade import 1962-2008'!AG5-'Comtrade export 1962-2008'!AG5)))</f>
        <v/>
      </c>
      <c r="AH5" s="9">
        <f>IF('USGS 1970-2005'!AH5="","",IF('Comtrade import 1962-2008'!AH5="","",IF('Comtrade export 1962-2008'!AH5="","",'USGS 1970-2005'!AH5+'Comtrade import 1962-2008'!AH5-'Comtrade export 1962-2008'!AH5)))</f>
        <v>7983.3121600000004</v>
      </c>
      <c r="AI5" s="9" t="str">
        <f>IF('USGS 1970-2005'!AI5="","",IF('Comtrade import 1962-2008'!AI5="","",IF('Comtrade export 1962-2008'!AI5="","",'USGS 1970-2005'!AI5+'Comtrade import 1962-2008'!AI5-'Comtrade export 1962-2008'!AI5)))</f>
        <v/>
      </c>
      <c r="AJ5" s="9" t="str">
        <f>IF('USGS 1970-2005'!AJ5="","",IF('Comtrade import 1962-2008'!AJ5="","",IF('Comtrade export 1962-2008'!AJ5="","",'USGS 1970-2005'!AJ5+'Comtrade import 1962-2008'!AJ5-'Comtrade export 1962-2008'!AJ5)))</f>
        <v/>
      </c>
      <c r="AK5" s="9" t="str">
        <f>IF('USGS 1970-2005'!AK5="","",IF('Comtrade import 1962-2008'!AK5="","",IF('Comtrade export 1962-2008'!AK5="","",'USGS 1970-2005'!AK5+'Comtrade import 1962-2008'!AK5-'Comtrade export 1962-2008'!AK5)))</f>
        <v/>
      </c>
      <c r="AL5" s="9">
        <f>IF('USGS 1970-2005'!AL5="","",IF('Comtrade import 1962-2008'!AL5="","",IF('Comtrade export 1962-2008'!AL5="","",'USGS 1970-2005'!AL5+'Comtrade import 1962-2008'!AL5-'Comtrade export 1962-2008'!AL5)))</f>
        <v>8391.5541480000011</v>
      </c>
      <c r="AM5" s="9">
        <f>IF('USGS 1970-2005'!AM5="","",IF('Comtrade import 1962-2008'!AM5="","",IF('Comtrade export 1962-2008'!AM5="","",'USGS 1970-2005'!AM5+'Comtrade import 1962-2008'!AM5-'Comtrade export 1962-2008'!AM5)))</f>
        <v>7816.7119279999997</v>
      </c>
      <c r="AN5" s="9">
        <f>IF('USGS 1970-2005'!AN5="","",IF('Comtrade import 1962-2008'!AN5="","",IF('Comtrade export 1962-2008'!AN5="","",'USGS 1970-2005'!AN5+'Comtrade import 1962-2008'!AN5-'Comtrade export 1962-2008'!AN5)))</f>
        <v>8001.1993080000002</v>
      </c>
      <c r="AO5" s="9" t="str">
        <f>IF('USGS 1970-2005'!AO5="","",IF('Comtrade import 1962-2008'!AO5="","",IF('Comtrade export 1962-2008'!AO5="","",'USGS 1970-2005'!AO5+'Comtrade import 1962-2008'!AO5-'Comtrade export 1962-2008'!AO5)))</f>
        <v/>
      </c>
      <c r="AP5" s="9">
        <f>IF('USGS 1970-2005'!AP5="","",IF('Comtrade import 1962-2008'!AP5="","",IF('Comtrade export 1962-2008'!AP5="","",'USGS 1970-2005'!AP5+'Comtrade import 1962-2008'!AP5-'Comtrade export 1962-2008'!AP5)))</f>
        <v>9358.9836399999986</v>
      </c>
      <c r="AQ5" s="9" t="str">
        <f>IF('USGS 1970-2005'!AQ5="","",IF('Comtrade import 1962-2008'!AQ5="","",IF('Comtrade export 1962-2008'!AQ5="","",'USGS 1970-2005'!AQ5+'Comtrade import 1962-2008'!AQ5-'Comtrade export 1962-2008'!AQ5)))</f>
        <v/>
      </c>
      <c r="AR5" s="9">
        <f>IF('USGS 1970-2005'!AR5="","",IF('Comtrade import 1962-2008'!AR5="","",IF('Comtrade export 1962-2008'!AR5="","",'USGS 1970-2005'!AR5+'Comtrade import 1962-2008'!AR5-'Comtrade export 1962-2008'!AR5)))</f>
        <v>10810.801878</v>
      </c>
      <c r="AS5" s="9">
        <f>IF('USGS 1970-2005'!AS5="","",IF('Comtrade import 1962-2008'!AS5="","",IF('Comtrade export 1962-2008'!AS5="","",'USGS 1970-2005'!AS5+'Comtrade import 1962-2008'!AS5-'Comtrade export 1962-2008'!AS5)))</f>
        <v>12078.272181</v>
      </c>
      <c r="AT5" s="9">
        <f>IF('USGS 1970-2005'!AT5="","",IF('Comtrade import 1962-2008'!AT5="","",IF('Comtrade export 1962-2008'!AT5="","",'USGS 1970-2005'!AT5+'Comtrade import 1962-2008'!AT5-'Comtrade export 1962-2008'!AT5)))</f>
        <v>12345.285912000001</v>
      </c>
      <c r="AU5" s="9">
        <f>IF('USGS 1970-2005'!AU5="","",IF('Comtrade import 1962-2008'!AU5="","",IF('Comtrade export 1962-2008'!AU5="","",'USGS 1970-2005'!AU5+'Comtrade import 1962-2008'!AU5-'Comtrade export 1962-2008'!AU5)))</f>
        <v>11972.619299</v>
      </c>
      <c r="AV5" s="9" t="str">
        <f>IF('ICSY 1995-2008'!AV5="","",IF('Comtrade import 1962-2008'!AV5="","",IF('Comtrade export 1962-2008'!AV5="","",'ICSY 1995-2008'!AV5+'Comtrade import 1962-2008'!AV5-'Comtrade export 1962-2008'!AV5)))</f>
        <v/>
      </c>
      <c r="AW5" s="9" t="str">
        <f>IF('ICSY 1995-2008'!AW5="","",IF('Comtrade import 1962-2008'!AW5="","",IF('Comtrade export 1962-2008'!AW5="","",'ICSY 1995-2008'!AW5+'Comtrade import 1962-2008'!AW5-'Comtrade export 1962-2008'!AW5)))</f>
        <v/>
      </c>
      <c r="AX5" s="9" t="str">
        <f>IF('ICSY 1995-2008'!AX5="","",IF('Comtrade import 1962-2008'!AX5="","",IF('Comtrade export 1962-2008'!AX5="","",'ICSY 1995-2008'!AX5+'Comtrade import 1962-2008'!AX5-'Comtrade export 1962-2008'!AX5)))</f>
        <v/>
      </c>
      <c r="AY5" s="4"/>
      <c r="AZ5" s="4"/>
      <c r="BA5" s="4"/>
    </row>
    <row r="6" spans="1:53" x14ac:dyDescent="0.2">
      <c r="A6" t="s">
        <v>12</v>
      </c>
      <c r="B6" t="s">
        <v>13</v>
      </c>
      <c r="C6" t="s">
        <v>14</v>
      </c>
      <c r="L6" s="9" t="str">
        <f>IF('USGS 1970-2005'!L6="","",IF('Comtrade import 1962-2008'!L6="","",IF('Comtrade export 1962-2008'!L6="","",'USGS 1970-2005'!L6+'Comtrade import 1962-2008'!L6-'Comtrade export 1962-2008'!L6)))</f>
        <v/>
      </c>
      <c r="M6" s="9" t="str">
        <f>IF('USGS 1970-2005'!M6="","",IF('Comtrade import 1962-2008'!M6="","",IF('Comtrade export 1962-2008'!M6="","",'USGS 1970-2005'!M6+'Comtrade import 1962-2008'!M6-'Comtrade export 1962-2008'!M6)))</f>
        <v/>
      </c>
      <c r="N6" s="9" t="str">
        <f>IF('USGS 1970-2005'!N6="","",IF('Comtrade import 1962-2008'!N6="","",IF('Comtrade export 1962-2008'!N6="","",'USGS 1970-2005'!N6+'Comtrade import 1962-2008'!N6-'Comtrade export 1962-2008'!N6)))</f>
        <v/>
      </c>
      <c r="O6" s="9" t="str">
        <f>IF('USGS 1970-2005'!O6="","",IF('Comtrade import 1962-2008'!O6="","",IF('Comtrade export 1962-2008'!O6="","",'USGS 1970-2005'!O6+'Comtrade import 1962-2008'!O6-'Comtrade export 1962-2008'!O6)))</f>
        <v/>
      </c>
      <c r="P6" s="9" t="str">
        <f>IF('USGS 1970-2005'!P6="","",IF('Comtrade import 1962-2008'!P6="","",IF('Comtrade export 1962-2008'!P6="","",'USGS 1970-2005'!P6+'Comtrade import 1962-2008'!P6-'Comtrade export 1962-2008'!P6)))</f>
        <v/>
      </c>
      <c r="Q6" s="9" t="str">
        <f>IF('USGS 1970-2005'!Q6="","",IF('Comtrade import 1962-2008'!Q6="","",IF('Comtrade export 1962-2008'!Q6="","",'USGS 1970-2005'!Q6+'Comtrade import 1962-2008'!Q6-'Comtrade export 1962-2008'!Q6)))</f>
        <v/>
      </c>
      <c r="R6" s="9" t="str">
        <f>IF('USGS 1970-2005'!R6="","",IF('Comtrade import 1962-2008'!R6="","",IF('Comtrade export 1962-2008'!R6="","",'USGS 1970-2005'!R6+'Comtrade import 1962-2008'!R6-'Comtrade export 1962-2008'!R6)))</f>
        <v/>
      </c>
      <c r="S6" s="9" t="str">
        <f>IF('USGS 1970-2005'!S6="","",IF('Comtrade import 1962-2008'!S6="","",IF('Comtrade export 1962-2008'!S6="","",'USGS 1970-2005'!S6+'Comtrade import 1962-2008'!S6-'Comtrade export 1962-2008'!S6)))</f>
        <v/>
      </c>
      <c r="T6" s="9" t="str">
        <f>IF('USGS 1970-2005'!T6="","",IF('Comtrade import 1962-2008'!T6="","",IF('Comtrade export 1962-2008'!T6="","",'USGS 1970-2005'!T6+'Comtrade import 1962-2008'!T6-'Comtrade export 1962-2008'!T6)))</f>
        <v/>
      </c>
      <c r="U6" s="9" t="str">
        <f>IF('USGS 1970-2005'!U6="","",IF('Comtrade import 1962-2008'!U6="","",IF('Comtrade export 1962-2008'!U6="","",'USGS 1970-2005'!U6+'Comtrade import 1962-2008'!U6-'Comtrade export 1962-2008'!U6)))</f>
        <v/>
      </c>
      <c r="V6" s="9" t="str">
        <f>IF('USGS 1970-2005'!V6="","",IF('Comtrade import 1962-2008'!V6="","",IF('Comtrade export 1962-2008'!V6="","",'USGS 1970-2005'!V6+'Comtrade import 1962-2008'!V6-'Comtrade export 1962-2008'!V6)))</f>
        <v/>
      </c>
      <c r="W6" s="9" t="str">
        <f>IF('USGS 1970-2005'!W6="","",IF('Comtrade import 1962-2008'!W6="","",IF('Comtrade export 1962-2008'!W6="","",'USGS 1970-2005'!W6+'Comtrade import 1962-2008'!W6-'Comtrade export 1962-2008'!W6)))</f>
        <v/>
      </c>
      <c r="X6" s="9" t="str">
        <f>IF('USGS 1970-2005'!X6="","",IF('Comtrade import 1962-2008'!X6="","",IF('Comtrade export 1962-2008'!X6="","",'USGS 1970-2005'!X6+'Comtrade import 1962-2008'!X6-'Comtrade export 1962-2008'!X6)))</f>
        <v/>
      </c>
      <c r="Y6" s="9" t="str">
        <f>IF('USGS 1970-2005'!Y6="","",IF('Comtrade import 1962-2008'!Y6="","",IF('Comtrade export 1962-2008'!Y6="","",'USGS 1970-2005'!Y6+'Comtrade import 1962-2008'!Y6-'Comtrade export 1962-2008'!Y6)))</f>
        <v/>
      </c>
      <c r="Z6" s="9" t="str">
        <f>IF('USGS 1970-2005'!Z6="","",IF('Comtrade import 1962-2008'!Z6="","",IF('Comtrade export 1962-2008'!Z6="","",'USGS 1970-2005'!Z6+'Comtrade import 1962-2008'!Z6-'Comtrade export 1962-2008'!Z6)))</f>
        <v/>
      </c>
      <c r="AA6" s="9" t="str">
        <f>IF('USGS 1970-2005'!AA6="","",IF('Comtrade import 1962-2008'!AA6="","",IF('Comtrade export 1962-2008'!AA6="","",'USGS 1970-2005'!AA6+'Comtrade import 1962-2008'!AA6-'Comtrade export 1962-2008'!AA6)))</f>
        <v/>
      </c>
      <c r="AB6" s="9" t="str">
        <f>IF('USGS 1970-2005'!AB6="","",IF('Comtrade import 1962-2008'!AB6="","",IF('Comtrade export 1962-2008'!AB6="","",'USGS 1970-2005'!AB6+'Comtrade import 1962-2008'!AB6-'Comtrade export 1962-2008'!AB6)))</f>
        <v/>
      </c>
      <c r="AC6" s="9" t="str">
        <f>IF('USGS 1970-2005'!AC6="","",IF('Comtrade import 1962-2008'!AC6="","",IF('Comtrade export 1962-2008'!AC6="","",'USGS 1970-2005'!AC6+'Comtrade import 1962-2008'!AC6-'Comtrade export 1962-2008'!AC6)))</f>
        <v/>
      </c>
      <c r="AD6" s="9" t="str">
        <f>IF('USGS 1970-2005'!AD6="","",IF('Comtrade import 1962-2008'!AD6="","",IF('Comtrade export 1962-2008'!AD6="","",'USGS 1970-2005'!AD6+'Comtrade import 1962-2008'!AD6-'Comtrade export 1962-2008'!AD6)))</f>
        <v/>
      </c>
      <c r="AE6" s="9" t="str">
        <f>IF('USGS 1970-2005'!AE6="","",IF('Comtrade import 1962-2008'!AE6="","",IF('Comtrade export 1962-2008'!AE6="","",'USGS 1970-2005'!AE6+'Comtrade import 1962-2008'!AE6-'Comtrade export 1962-2008'!AE6)))</f>
        <v/>
      </c>
      <c r="AF6" s="9" t="str">
        <f>IF('USGS 1970-2005'!AF6="","",IF('Comtrade import 1962-2008'!AF6="","",IF('Comtrade export 1962-2008'!AF6="","",'USGS 1970-2005'!AF6+'Comtrade import 1962-2008'!AF6-'Comtrade export 1962-2008'!AF6)))</f>
        <v/>
      </c>
      <c r="AG6" s="9" t="str">
        <f>IF('USGS 1970-2005'!AG6="","",IF('Comtrade import 1962-2008'!AG6="","",IF('Comtrade export 1962-2008'!AG6="","",'USGS 1970-2005'!AG6+'Comtrade import 1962-2008'!AG6-'Comtrade export 1962-2008'!AG6)))</f>
        <v/>
      </c>
      <c r="AH6" s="9" t="str">
        <f>IF('USGS 1970-2005'!AH6="","",IF('Comtrade import 1962-2008'!AH6="","",IF('Comtrade export 1962-2008'!AH6="","",'USGS 1970-2005'!AH6+'Comtrade import 1962-2008'!AH6-'Comtrade export 1962-2008'!AH6)))</f>
        <v/>
      </c>
      <c r="AI6" s="9" t="str">
        <f>IF('USGS 1970-2005'!AI6="","",IF('Comtrade import 1962-2008'!AI6="","",IF('Comtrade export 1962-2008'!AI6="","",'USGS 1970-2005'!AI6+'Comtrade import 1962-2008'!AI6-'Comtrade export 1962-2008'!AI6)))</f>
        <v/>
      </c>
      <c r="AJ6" s="9" t="str">
        <f>IF('USGS 1970-2005'!AJ6="","",IF('Comtrade import 1962-2008'!AJ6="","",IF('Comtrade export 1962-2008'!AJ6="","",'USGS 1970-2005'!AJ6+'Comtrade import 1962-2008'!AJ6-'Comtrade export 1962-2008'!AJ6)))</f>
        <v/>
      </c>
      <c r="AK6" s="9" t="str">
        <f>IF('USGS 1970-2005'!AK6="","",IF('Comtrade import 1962-2008'!AK6="","",IF('Comtrade export 1962-2008'!AK6="","",'USGS 1970-2005'!AK6+'Comtrade import 1962-2008'!AK6-'Comtrade export 1962-2008'!AK6)))</f>
        <v/>
      </c>
      <c r="AL6" s="9" t="str">
        <f>IF('USGS 1970-2005'!AL6="","",IF('Comtrade import 1962-2008'!AL6="","",IF('Comtrade export 1962-2008'!AL6="","",'USGS 1970-2005'!AL6+'Comtrade import 1962-2008'!AL6-'Comtrade export 1962-2008'!AL6)))</f>
        <v/>
      </c>
      <c r="AM6" s="9" t="str">
        <f>IF('USGS 1970-2005'!AM6="","",IF('Comtrade import 1962-2008'!AM6="","",IF('Comtrade export 1962-2008'!AM6="","",'USGS 1970-2005'!AM6+'Comtrade import 1962-2008'!AM6-'Comtrade export 1962-2008'!AM6)))</f>
        <v/>
      </c>
      <c r="AN6" s="9" t="str">
        <f>IF('USGS 1970-2005'!AN6="","",IF('Comtrade import 1962-2008'!AN6="","",IF('Comtrade export 1962-2008'!AN6="","",'USGS 1970-2005'!AN6+'Comtrade import 1962-2008'!AN6-'Comtrade export 1962-2008'!AN6)))</f>
        <v/>
      </c>
      <c r="AO6" s="9" t="str">
        <f>IF('USGS 1970-2005'!AO6="","",IF('Comtrade import 1962-2008'!AO6="","",IF('Comtrade export 1962-2008'!AO6="","",'USGS 1970-2005'!AO6+'Comtrade import 1962-2008'!AO6-'Comtrade export 1962-2008'!AO6)))</f>
        <v/>
      </c>
      <c r="AP6" s="9" t="str">
        <f>IF('USGS 1970-2005'!AP6="","",IF('Comtrade import 1962-2008'!AP6="","",IF('Comtrade export 1962-2008'!AP6="","",'USGS 1970-2005'!AP6+'Comtrade import 1962-2008'!AP6-'Comtrade export 1962-2008'!AP6)))</f>
        <v/>
      </c>
      <c r="AQ6" s="9" t="str">
        <f>IF('USGS 1970-2005'!AQ6="","",IF('Comtrade import 1962-2008'!AQ6="","",IF('Comtrade export 1962-2008'!AQ6="","",'USGS 1970-2005'!AQ6+'Comtrade import 1962-2008'!AQ6-'Comtrade export 1962-2008'!AQ6)))</f>
        <v/>
      </c>
      <c r="AR6" s="9" t="str">
        <f>IF('USGS 1970-2005'!AR6="","",IF('Comtrade import 1962-2008'!AR6="","",IF('Comtrade export 1962-2008'!AR6="","",'USGS 1970-2005'!AR6+'Comtrade import 1962-2008'!AR6-'Comtrade export 1962-2008'!AR6)))</f>
        <v/>
      </c>
      <c r="AS6" s="9" t="str">
        <f>IF('USGS 1970-2005'!AS6="","",IF('Comtrade import 1962-2008'!AS6="","",IF('Comtrade export 1962-2008'!AS6="","",'USGS 1970-2005'!AS6+'Comtrade import 1962-2008'!AS6-'Comtrade export 1962-2008'!AS6)))</f>
        <v/>
      </c>
      <c r="AT6" s="9" t="str">
        <f>IF('USGS 1970-2005'!AT6="","",IF('Comtrade import 1962-2008'!AT6="","",IF('Comtrade export 1962-2008'!AT6="","",'USGS 1970-2005'!AT6+'Comtrade import 1962-2008'!AT6-'Comtrade export 1962-2008'!AT6)))</f>
        <v/>
      </c>
      <c r="AU6" s="9" t="str">
        <f>IF('USGS 1970-2005'!AU6="","",IF('Comtrade import 1962-2008'!AU6="","",IF('Comtrade export 1962-2008'!AU6="","",'USGS 1970-2005'!AU6+'Comtrade import 1962-2008'!AU6-'Comtrade export 1962-2008'!AU6)))</f>
        <v/>
      </c>
      <c r="AV6" s="9" t="str">
        <f>IF('ICSY 1995-2008'!AV6="","",IF('Comtrade import 1962-2008'!AV6="","",IF('Comtrade export 1962-2008'!AV6="","",'ICSY 1995-2008'!AV6+'Comtrade import 1962-2008'!AV6-'Comtrade export 1962-2008'!AV6)))</f>
        <v/>
      </c>
      <c r="AW6" s="9" t="str">
        <f>IF('ICSY 1995-2008'!AW6="","",IF('Comtrade import 1962-2008'!AW6="","",IF('Comtrade export 1962-2008'!AW6="","",'ICSY 1995-2008'!AW6+'Comtrade import 1962-2008'!AW6-'Comtrade export 1962-2008'!AW6)))</f>
        <v/>
      </c>
      <c r="AX6" s="9" t="str">
        <f>IF('ICSY 1995-2008'!AX6="","",IF('Comtrade import 1962-2008'!AX6="","",IF('Comtrade export 1962-2008'!AX6="","",'ICSY 1995-2008'!AX6+'Comtrade import 1962-2008'!AX6-'Comtrade export 1962-2008'!AX6)))</f>
        <v/>
      </c>
      <c r="AY6" s="4"/>
      <c r="AZ6" s="4"/>
      <c r="BA6" s="4"/>
    </row>
    <row r="7" spans="1:53" x14ac:dyDescent="0.2">
      <c r="A7" t="s">
        <v>15</v>
      </c>
      <c r="B7" t="s">
        <v>16</v>
      </c>
      <c r="C7" t="s">
        <v>17</v>
      </c>
      <c r="L7" s="9" t="str">
        <f>IF('USGS 1970-2005'!L7="","",IF('Comtrade import 1962-2008'!L7="","",IF('Comtrade export 1962-2008'!L7="","",'USGS 1970-2005'!L7+'Comtrade import 1962-2008'!L7-'Comtrade export 1962-2008'!L7)))</f>
        <v/>
      </c>
      <c r="M7" s="9" t="str">
        <f>IF('USGS 1970-2005'!M7="","",IF('Comtrade import 1962-2008'!M7="","",IF('Comtrade export 1962-2008'!M7="","",'USGS 1970-2005'!M7+'Comtrade import 1962-2008'!M7-'Comtrade export 1962-2008'!M7)))</f>
        <v/>
      </c>
      <c r="N7" s="9" t="str">
        <f>IF('USGS 1970-2005'!N7="","",IF('Comtrade import 1962-2008'!N7="","",IF('Comtrade export 1962-2008'!N7="","",'USGS 1970-2005'!N7+'Comtrade import 1962-2008'!N7-'Comtrade export 1962-2008'!N7)))</f>
        <v/>
      </c>
      <c r="O7" s="9" t="str">
        <f>IF('USGS 1970-2005'!O7="","",IF('Comtrade import 1962-2008'!O7="","",IF('Comtrade export 1962-2008'!O7="","",'USGS 1970-2005'!O7+'Comtrade import 1962-2008'!O7-'Comtrade export 1962-2008'!O7)))</f>
        <v/>
      </c>
      <c r="P7" s="9" t="str">
        <f>IF('USGS 1970-2005'!P7="","",IF('Comtrade import 1962-2008'!P7="","",IF('Comtrade export 1962-2008'!P7="","",'USGS 1970-2005'!P7+'Comtrade import 1962-2008'!P7-'Comtrade export 1962-2008'!P7)))</f>
        <v/>
      </c>
      <c r="Q7" s="9" t="str">
        <f>IF('USGS 1970-2005'!Q7="","",IF('Comtrade import 1962-2008'!Q7="","",IF('Comtrade export 1962-2008'!Q7="","",'USGS 1970-2005'!Q7+'Comtrade import 1962-2008'!Q7-'Comtrade export 1962-2008'!Q7)))</f>
        <v/>
      </c>
      <c r="R7" s="9" t="str">
        <f>IF('USGS 1970-2005'!R7="","",IF('Comtrade import 1962-2008'!R7="","",IF('Comtrade export 1962-2008'!R7="","",'USGS 1970-2005'!R7+'Comtrade import 1962-2008'!R7-'Comtrade export 1962-2008'!R7)))</f>
        <v/>
      </c>
      <c r="S7" s="9" t="str">
        <f>IF('USGS 1970-2005'!S7="","",IF('Comtrade import 1962-2008'!S7="","",IF('Comtrade export 1962-2008'!S7="","",'USGS 1970-2005'!S7+'Comtrade import 1962-2008'!S7-'Comtrade export 1962-2008'!S7)))</f>
        <v/>
      </c>
      <c r="T7" s="9" t="str">
        <f>IF('USGS 1970-2005'!T7="","",IF('Comtrade import 1962-2008'!T7="","",IF('Comtrade export 1962-2008'!T7="","",'USGS 1970-2005'!T7+'Comtrade import 1962-2008'!T7-'Comtrade export 1962-2008'!T7)))</f>
        <v/>
      </c>
      <c r="U7" s="9" t="str">
        <f>IF('USGS 1970-2005'!U7="","",IF('Comtrade import 1962-2008'!U7="","",IF('Comtrade export 1962-2008'!U7="","",'USGS 1970-2005'!U7+'Comtrade import 1962-2008'!U7-'Comtrade export 1962-2008'!U7)))</f>
        <v/>
      </c>
      <c r="V7" s="9" t="str">
        <f>IF('USGS 1970-2005'!V7="","",IF('Comtrade import 1962-2008'!V7="","",IF('Comtrade export 1962-2008'!V7="","",'USGS 1970-2005'!V7+'Comtrade import 1962-2008'!V7-'Comtrade export 1962-2008'!V7)))</f>
        <v/>
      </c>
      <c r="W7" s="9" t="str">
        <f>IF('USGS 1970-2005'!W7="","",IF('Comtrade import 1962-2008'!W7="","",IF('Comtrade export 1962-2008'!W7="","",'USGS 1970-2005'!W7+'Comtrade import 1962-2008'!W7-'Comtrade export 1962-2008'!W7)))</f>
        <v/>
      </c>
      <c r="X7" s="9" t="str">
        <f>IF('USGS 1970-2005'!X7="","",IF('Comtrade import 1962-2008'!X7="","",IF('Comtrade export 1962-2008'!X7="","",'USGS 1970-2005'!X7+'Comtrade import 1962-2008'!X7-'Comtrade export 1962-2008'!X7)))</f>
        <v/>
      </c>
      <c r="Y7" s="9" t="str">
        <f>IF('USGS 1970-2005'!Y7="","",IF('Comtrade import 1962-2008'!Y7="","",IF('Comtrade export 1962-2008'!Y7="","",'USGS 1970-2005'!Y7+'Comtrade import 1962-2008'!Y7-'Comtrade export 1962-2008'!Y7)))</f>
        <v/>
      </c>
      <c r="Z7" s="9" t="str">
        <f>IF('USGS 1970-2005'!Z7="","",IF('Comtrade import 1962-2008'!Z7="","",IF('Comtrade export 1962-2008'!Z7="","",'USGS 1970-2005'!Z7+'Comtrade import 1962-2008'!Z7-'Comtrade export 1962-2008'!Z7)))</f>
        <v/>
      </c>
      <c r="AA7" s="9" t="str">
        <f>IF('USGS 1970-2005'!AA7="","",IF('Comtrade import 1962-2008'!AA7="","",IF('Comtrade export 1962-2008'!AA7="","",'USGS 1970-2005'!AA7+'Comtrade import 1962-2008'!AA7-'Comtrade export 1962-2008'!AA7)))</f>
        <v/>
      </c>
      <c r="AB7" s="9" t="str">
        <f>IF('USGS 1970-2005'!AB7="","",IF('Comtrade import 1962-2008'!AB7="","",IF('Comtrade export 1962-2008'!AB7="","",'USGS 1970-2005'!AB7+'Comtrade import 1962-2008'!AB7-'Comtrade export 1962-2008'!AB7)))</f>
        <v/>
      </c>
      <c r="AC7" s="9" t="str">
        <f>IF('USGS 1970-2005'!AC7="","",IF('Comtrade import 1962-2008'!AC7="","",IF('Comtrade export 1962-2008'!AC7="","",'USGS 1970-2005'!AC7+'Comtrade import 1962-2008'!AC7-'Comtrade export 1962-2008'!AC7)))</f>
        <v/>
      </c>
      <c r="AD7" s="9" t="str">
        <f>IF('USGS 1970-2005'!AD7="","",IF('Comtrade import 1962-2008'!AD7="","",IF('Comtrade export 1962-2008'!AD7="","",'USGS 1970-2005'!AD7+'Comtrade import 1962-2008'!AD7-'Comtrade export 1962-2008'!AD7)))</f>
        <v/>
      </c>
      <c r="AE7" s="9" t="str">
        <f>IF('USGS 1970-2005'!AE7="","",IF('Comtrade import 1962-2008'!AE7="","",IF('Comtrade export 1962-2008'!AE7="","",'USGS 1970-2005'!AE7+'Comtrade import 1962-2008'!AE7-'Comtrade export 1962-2008'!AE7)))</f>
        <v/>
      </c>
      <c r="AF7" s="9" t="str">
        <f>IF('USGS 1970-2005'!AF7="","",IF('Comtrade import 1962-2008'!AF7="","",IF('Comtrade export 1962-2008'!AF7="","",'USGS 1970-2005'!AF7+'Comtrade import 1962-2008'!AF7-'Comtrade export 1962-2008'!AF7)))</f>
        <v/>
      </c>
      <c r="AG7" s="9" t="str">
        <f>IF('USGS 1970-2005'!AG7="","",IF('Comtrade import 1962-2008'!AG7="","",IF('Comtrade export 1962-2008'!AG7="","",'USGS 1970-2005'!AG7+'Comtrade import 1962-2008'!AG7-'Comtrade export 1962-2008'!AG7)))</f>
        <v/>
      </c>
      <c r="AH7" s="9" t="str">
        <f>IF('USGS 1970-2005'!AH7="","",IF('Comtrade import 1962-2008'!AH7="","",IF('Comtrade export 1962-2008'!AH7="","",'USGS 1970-2005'!AH7+'Comtrade import 1962-2008'!AH7-'Comtrade export 1962-2008'!AH7)))</f>
        <v/>
      </c>
      <c r="AI7" s="9" t="str">
        <f>IF('USGS 1970-2005'!AI7="","",IF('Comtrade import 1962-2008'!AI7="","",IF('Comtrade export 1962-2008'!AI7="","",'USGS 1970-2005'!AI7+'Comtrade import 1962-2008'!AI7-'Comtrade export 1962-2008'!AI7)))</f>
        <v/>
      </c>
      <c r="AJ7" s="9" t="str">
        <f>IF('USGS 1970-2005'!AJ7="","",IF('Comtrade import 1962-2008'!AJ7="","",IF('Comtrade export 1962-2008'!AJ7="","",'USGS 1970-2005'!AJ7+'Comtrade import 1962-2008'!AJ7-'Comtrade export 1962-2008'!AJ7)))</f>
        <v/>
      </c>
      <c r="AK7" s="9" t="str">
        <f>IF('USGS 1970-2005'!AK7="","",IF('Comtrade import 1962-2008'!AK7="","",IF('Comtrade export 1962-2008'!AK7="","",'USGS 1970-2005'!AK7+'Comtrade import 1962-2008'!AK7-'Comtrade export 1962-2008'!AK7)))</f>
        <v/>
      </c>
      <c r="AL7" s="9" t="str">
        <f>IF('USGS 1970-2005'!AL7="","",IF('Comtrade import 1962-2008'!AL7="","",IF('Comtrade export 1962-2008'!AL7="","",'USGS 1970-2005'!AL7+'Comtrade import 1962-2008'!AL7-'Comtrade export 1962-2008'!AL7)))</f>
        <v/>
      </c>
      <c r="AM7" s="9" t="str">
        <f>IF('USGS 1970-2005'!AM7="","",IF('Comtrade import 1962-2008'!AM7="","",IF('Comtrade export 1962-2008'!AM7="","",'USGS 1970-2005'!AM7+'Comtrade import 1962-2008'!AM7-'Comtrade export 1962-2008'!AM7)))</f>
        <v/>
      </c>
      <c r="AN7" s="9" t="str">
        <f>IF('USGS 1970-2005'!AN7="","",IF('Comtrade import 1962-2008'!AN7="","",IF('Comtrade export 1962-2008'!AN7="","",'USGS 1970-2005'!AN7+'Comtrade import 1962-2008'!AN7-'Comtrade export 1962-2008'!AN7)))</f>
        <v/>
      </c>
      <c r="AO7" s="9" t="str">
        <f>IF('USGS 1970-2005'!AO7="","",IF('Comtrade import 1962-2008'!AO7="","",IF('Comtrade export 1962-2008'!AO7="","",'USGS 1970-2005'!AO7+'Comtrade import 1962-2008'!AO7-'Comtrade export 1962-2008'!AO7)))</f>
        <v/>
      </c>
      <c r="AP7" s="9" t="str">
        <f>IF('USGS 1970-2005'!AP7="","",IF('Comtrade import 1962-2008'!AP7="","",IF('Comtrade export 1962-2008'!AP7="","",'USGS 1970-2005'!AP7+'Comtrade import 1962-2008'!AP7-'Comtrade export 1962-2008'!AP7)))</f>
        <v/>
      </c>
      <c r="AQ7" s="9" t="str">
        <f>IF('USGS 1970-2005'!AQ7="","",IF('Comtrade import 1962-2008'!AQ7="","",IF('Comtrade export 1962-2008'!AQ7="","",'USGS 1970-2005'!AQ7+'Comtrade import 1962-2008'!AQ7-'Comtrade export 1962-2008'!AQ7)))</f>
        <v/>
      </c>
      <c r="AR7" s="9" t="str">
        <f>IF('USGS 1970-2005'!AR7="","",IF('Comtrade import 1962-2008'!AR7="","",IF('Comtrade export 1962-2008'!AR7="","",'USGS 1970-2005'!AR7+'Comtrade import 1962-2008'!AR7-'Comtrade export 1962-2008'!AR7)))</f>
        <v/>
      </c>
      <c r="AS7" s="9" t="str">
        <f>IF('USGS 1970-2005'!AS7="","",IF('Comtrade import 1962-2008'!AS7="","",IF('Comtrade export 1962-2008'!AS7="","",'USGS 1970-2005'!AS7+'Comtrade import 1962-2008'!AS7-'Comtrade export 1962-2008'!AS7)))</f>
        <v/>
      </c>
      <c r="AT7" s="9" t="str">
        <f>IF('USGS 1970-2005'!AT7="","",IF('Comtrade import 1962-2008'!AT7="","",IF('Comtrade export 1962-2008'!AT7="","",'USGS 1970-2005'!AT7+'Comtrade import 1962-2008'!AT7-'Comtrade export 1962-2008'!AT7)))</f>
        <v/>
      </c>
      <c r="AU7" s="9" t="str">
        <f>IF('USGS 1970-2005'!AU7="","",IF('Comtrade import 1962-2008'!AU7="","",IF('Comtrade export 1962-2008'!AU7="","",'USGS 1970-2005'!AU7+'Comtrade import 1962-2008'!AU7-'Comtrade export 1962-2008'!AU7)))</f>
        <v/>
      </c>
      <c r="AV7" s="9" t="str">
        <f>IF('ICSY 1995-2008'!AV7="","",IF('Comtrade import 1962-2008'!AV7="","",IF('Comtrade export 1962-2008'!AV7="","",'ICSY 1995-2008'!AV7+'Comtrade import 1962-2008'!AV7-'Comtrade export 1962-2008'!AV7)))</f>
        <v/>
      </c>
      <c r="AW7" s="9" t="str">
        <f>IF('ICSY 1995-2008'!AW7="","",IF('Comtrade import 1962-2008'!AW7="","",IF('Comtrade export 1962-2008'!AW7="","",'ICSY 1995-2008'!AW7+'Comtrade import 1962-2008'!AW7-'Comtrade export 1962-2008'!AW7)))</f>
        <v/>
      </c>
      <c r="AX7" s="9" t="str">
        <f>IF('ICSY 1995-2008'!AX7="","",IF('Comtrade import 1962-2008'!AX7="","",IF('Comtrade export 1962-2008'!AX7="","",'ICSY 1995-2008'!AX7+'Comtrade import 1962-2008'!AX7-'Comtrade export 1962-2008'!AX7)))</f>
        <v/>
      </c>
      <c r="AY7" s="4"/>
      <c r="AZ7" s="4"/>
      <c r="BA7" s="4"/>
    </row>
    <row r="8" spans="1:53" x14ac:dyDescent="0.2">
      <c r="A8" t="s">
        <v>18</v>
      </c>
      <c r="B8" t="s">
        <v>19</v>
      </c>
      <c r="C8" t="s">
        <v>20</v>
      </c>
      <c r="L8" s="9">
        <f>IF('USGS 1970-2005'!L8="","",IF('Comtrade import 1962-2008'!L8="","",IF('Comtrade export 1962-2008'!L8="","",'USGS 1970-2005'!L8+'Comtrade import 1962-2008'!L8-'Comtrade export 1962-2008'!L8)))</f>
        <v>380.53046400000005</v>
      </c>
      <c r="M8" s="9">
        <f>IF('USGS 1970-2005'!M8="","",IF('Comtrade import 1962-2008'!M8="","",IF('Comtrade export 1962-2008'!M8="","",'USGS 1970-2005'!M8+'Comtrade import 1962-2008'!M8-'Comtrade export 1962-2008'!M8)))</f>
        <v>450.11304099999995</v>
      </c>
      <c r="N8" s="9">
        <f>IF('USGS 1970-2005'!N8="","",IF('Comtrade import 1962-2008'!N8="","",IF('Comtrade export 1962-2008'!N8="","",'USGS 1970-2005'!N8+'Comtrade import 1962-2008'!N8-'Comtrade export 1962-2008'!N8)))</f>
        <v>482.87966200000005</v>
      </c>
      <c r="O8" s="9">
        <f>IF('USGS 1970-2005'!O8="","",IF('Comtrade import 1962-2008'!O8="","",IF('Comtrade export 1962-2008'!O8="","",'USGS 1970-2005'!O8+'Comtrade import 1962-2008'!O8-'Comtrade export 1962-2008'!O8)))</f>
        <v>503.76888999999994</v>
      </c>
      <c r="P8" s="9">
        <f>IF('USGS 1970-2005'!P8="","",IF('Comtrade import 1962-2008'!P8="","",IF('Comtrade export 1962-2008'!P8="","",'USGS 1970-2005'!P8+'Comtrade import 1962-2008'!P8-'Comtrade export 1962-2008'!P8)))</f>
        <v>545.85281599999996</v>
      </c>
      <c r="Q8" s="9" t="str">
        <f>IF('USGS 1970-2005'!Q8="","",IF('Comtrade import 1962-2008'!Q8="","",IF('Comtrade export 1962-2008'!Q8="","",'USGS 1970-2005'!Q8+'Comtrade import 1962-2008'!Q8-'Comtrade export 1962-2008'!Q8)))</f>
        <v/>
      </c>
      <c r="R8" s="9" t="str">
        <f>IF('USGS 1970-2005'!R8="","",IF('Comtrade import 1962-2008'!R8="","",IF('Comtrade export 1962-2008'!R8="","",'USGS 1970-2005'!R8+'Comtrade import 1962-2008'!R8-'Comtrade export 1962-2008'!R8)))</f>
        <v/>
      </c>
      <c r="S8" s="9" t="str">
        <f>IF('USGS 1970-2005'!S8="","",IF('Comtrade import 1962-2008'!S8="","",IF('Comtrade export 1962-2008'!S8="","",'USGS 1970-2005'!S8+'Comtrade import 1962-2008'!S8-'Comtrade export 1962-2008'!S8)))</f>
        <v/>
      </c>
      <c r="T8" s="9" t="str">
        <f>IF('USGS 1970-2005'!T8="","",IF('Comtrade import 1962-2008'!T8="","",IF('Comtrade export 1962-2008'!T8="","",'USGS 1970-2005'!T8+'Comtrade import 1962-2008'!T8-'Comtrade export 1962-2008'!T8)))</f>
        <v/>
      </c>
      <c r="U8" s="9" t="str">
        <f>IF('USGS 1970-2005'!U8="","",IF('Comtrade import 1962-2008'!U8="","",IF('Comtrade export 1962-2008'!U8="","",'USGS 1970-2005'!U8+'Comtrade import 1962-2008'!U8-'Comtrade export 1962-2008'!U8)))</f>
        <v/>
      </c>
      <c r="V8" s="9" t="str">
        <f>IF('USGS 1970-2005'!V8="","",IF('Comtrade import 1962-2008'!V8="","",IF('Comtrade export 1962-2008'!V8="","",'USGS 1970-2005'!V8+'Comtrade import 1962-2008'!V8-'Comtrade export 1962-2008'!V8)))</f>
        <v/>
      </c>
      <c r="W8" s="9" t="str">
        <f>IF('USGS 1970-2005'!W8="","",IF('Comtrade import 1962-2008'!W8="","",IF('Comtrade export 1962-2008'!W8="","",'USGS 1970-2005'!W8+'Comtrade import 1962-2008'!W8-'Comtrade export 1962-2008'!W8)))</f>
        <v/>
      </c>
      <c r="X8" s="9" t="str">
        <f>IF('USGS 1970-2005'!X8="","",IF('Comtrade import 1962-2008'!X8="","",IF('Comtrade export 1962-2008'!X8="","",'USGS 1970-2005'!X8+'Comtrade import 1962-2008'!X8-'Comtrade export 1962-2008'!X8)))</f>
        <v/>
      </c>
      <c r="Y8" s="9" t="str">
        <f>IF('USGS 1970-2005'!Y8="","",IF('Comtrade import 1962-2008'!Y8="","",IF('Comtrade export 1962-2008'!Y8="","",'USGS 1970-2005'!Y8+'Comtrade import 1962-2008'!Y8-'Comtrade export 1962-2008'!Y8)))</f>
        <v/>
      </c>
      <c r="Z8" s="9" t="str">
        <f>IF('USGS 1970-2005'!Z8="","",IF('Comtrade import 1962-2008'!Z8="","",IF('Comtrade export 1962-2008'!Z8="","",'USGS 1970-2005'!Z8+'Comtrade import 1962-2008'!Z8-'Comtrade export 1962-2008'!Z8)))</f>
        <v/>
      </c>
      <c r="AA8" s="9" t="str">
        <f>IF('USGS 1970-2005'!AA8="","",IF('Comtrade import 1962-2008'!AA8="","",IF('Comtrade export 1962-2008'!AA8="","",'USGS 1970-2005'!AA8+'Comtrade import 1962-2008'!AA8-'Comtrade export 1962-2008'!AA8)))</f>
        <v/>
      </c>
      <c r="AB8" s="9" t="str">
        <f>IF('USGS 1970-2005'!AB8="","",IF('Comtrade import 1962-2008'!AB8="","",IF('Comtrade export 1962-2008'!AB8="","",'USGS 1970-2005'!AB8+'Comtrade import 1962-2008'!AB8-'Comtrade export 1962-2008'!AB8)))</f>
        <v/>
      </c>
      <c r="AC8" s="9" t="str">
        <f>IF('USGS 1970-2005'!AC8="","",IF('Comtrade import 1962-2008'!AC8="","",IF('Comtrade export 1962-2008'!AC8="","",'USGS 1970-2005'!AC8+'Comtrade import 1962-2008'!AC8-'Comtrade export 1962-2008'!AC8)))</f>
        <v/>
      </c>
      <c r="AD8" s="9" t="str">
        <f>IF('USGS 1970-2005'!AD8="","",IF('Comtrade import 1962-2008'!AD8="","",IF('Comtrade export 1962-2008'!AD8="","",'USGS 1970-2005'!AD8+'Comtrade import 1962-2008'!AD8-'Comtrade export 1962-2008'!AD8)))</f>
        <v/>
      </c>
      <c r="AE8" s="9" t="str">
        <f>IF('USGS 1970-2005'!AE8="","",IF('Comtrade import 1962-2008'!AE8="","",IF('Comtrade export 1962-2008'!AE8="","",'USGS 1970-2005'!AE8+'Comtrade import 1962-2008'!AE8-'Comtrade export 1962-2008'!AE8)))</f>
        <v/>
      </c>
      <c r="AF8" s="9" t="str">
        <f>IF('USGS 1970-2005'!AF8="","",IF('Comtrade import 1962-2008'!AF8="","",IF('Comtrade export 1962-2008'!AF8="","",'USGS 1970-2005'!AF8+'Comtrade import 1962-2008'!AF8-'Comtrade export 1962-2008'!AF8)))</f>
        <v/>
      </c>
      <c r="AG8" s="9" t="str">
        <f>IF('USGS 1970-2005'!AG8="","",IF('Comtrade import 1962-2008'!AG8="","",IF('Comtrade export 1962-2008'!AG8="","",'USGS 1970-2005'!AG8+'Comtrade import 1962-2008'!AG8-'Comtrade export 1962-2008'!AG8)))</f>
        <v/>
      </c>
      <c r="AH8" s="9" t="str">
        <f>IF('USGS 1970-2005'!AH8="","",IF('Comtrade import 1962-2008'!AH8="","",IF('Comtrade export 1962-2008'!AH8="","",'USGS 1970-2005'!AH8+'Comtrade import 1962-2008'!AH8-'Comtrade export 1962-2008'!AH8)))</f>
        <v/>
      </c>
      <c r="AI8" s="9" t="str">
        <f>IF('USGS 1970-2005'!AI8="","",IF('Comtrade import 1962-2008'!AI8="","",IF('Comtrade export 1962-2008'!AI8="","",'USGS 1970-2005'!AI8+'Comtrade import 1962-2008'!AI8-'Comtrade export 1962-2008'!AI8)))</f>
        <v/>
      </c>
      <c r="AJ8" s="9" t="str">
        <f>IF('USGS 1970-2005'!AJ8="","",IF('Comtrade import 1962-2008'!AJ8="","",IF('Comtrade export 1962-2008'!AJ8="","",'USGS 1970-2005'!AJ8+'Comtrade import 1962-2008'!AJ8-'Comtrade export 1962-2008'!AJ8)))</f>
        <v/>
      </c>
      <c r="AK8" s="9" t="str">
        <f>IF('USGS 1970-2005'!AK8="","",IF('Comtrade import 1962-2008'!AK8="","",IF('Comtrade export 1962-2008'!AK8="","",'USGS 1970-2005'!AK8+'Comtrade import 1962-2008'!AK8-'Comtrade export 1962-2008'!AK8)))</f>
        <v/>
      </c>
      <c r="AL8" s="9" t="str">
        <f>IF('USGS 1970-2005'!AL8="","",IF('Comtrade import 1962-2008'!AL8="","",IF('Comtrade export 1962-2008'!AL8="","",'USGS 1970-2005'!AL8+'Comtrade import 1962-2008'!AL8-'Comtrade export 1962-2008'!AL8)))</f>
        <v/>
      </c>
      <c r="AM8" s="9" t="str">
        <f>IF('USGS 1970-2005'!AM8="","",IF('Comtrade import 1962-2008'!AM8="","",IF('Comtrade export 1962-2008'!AM8="","",'USGS 1970-2005'!AM8+'Comtrade import 1962-2008'!AM8-'Comtrade export 1962-2008'!AM8)))</f>
        <v/>
      </c>
      <c r="AN8" s="9" t="str">
        <f>IF('USGS 1970-2005'!AN8="","",IF('Comtrade import 1962-2008'!AN8="","",IF('Comtrade export 1962-2008'!AN8="","",'USGS 1970-2005'!AN8+'Comtrade import 1962-2008'!AN8-'Comtrade export 1962-2008'!AN8)))</f>
        <v/>
      </c>
      <c r="AO8" s="9" t="str">
        <f>IF('USGS 1970-2005'!AO8="","",IF('Comtrade import 1962-2008'!AO8="","",IF('Comtrade export 1962-2008'!AO8="","",'USGS 1970-2005'!AO8+'Comtrade import 1962-2008'!AO8-'Comtrade export 1962-2008'!AO8)))</f>
        <v/>
      </c>
      <c r="AP8" s="9" t="str">
        <f>IF('USGS 1970-2005'!AP8="","",IF('Comtrade import 1962-2008'!AP8="","",IF('Comtrade export 1962-2008'!AP8="","",'USGS 1970-2005'!AP8+'Comtrade import 1962-2008'!AP8-'Comtrade export 1962-2008'!AP8)))</f>
        <v/>
      </c>
      <c r="AQ8" s="9" t="str">
        <f>IF('USGS 1970-2005'!AQ8="","",IF('Comtrade import 1962-2008'!AQ8="","",IF('Comtrade export 1962-2008'!AQ8="","",'USGS 1970-2005'!AQ8+'Comtrade import 1962-2008'!AQ8-'Comtrade export 1962-2008'!AQ8)))</f>
        <v/>
      </c>
      <c r="AR8" s="9" t="str">
        <f>IF('USGS 1970-2005'!AR8="","",IF('Comtrade import 1962-2008'!AR8="","",IF('Comtrade export 1962-2008'!AR8="","",'USGS 1970-2005'!AR8+'Comtrade import 1962-2008'!AR8-'Comtrade export 1962-2008'!AR8)))</f>
        <v/>
      </c>
      <c r="AS8" s="9" t="str">
        <f>IF('USGS 1970-2005'!AS8="","",IF('Comtrade import 1962-2008'!AS8="","",IF('Comtrade export 1962-2008'!AS8="","",'USGS 1970-2005'!AS8+'Comtrade import 1962-2008'!AS8-'Comtrade export 1962-2008'!AS8)))</f>
        <v/>
      </c>
      <c r="AT8" s="9" t="str">
        <f>IF('USGS 1970-2005'!AT8="","",IF('Comtrade import 1962-2008'!AT8="","",IF('Comtrade export 1962-2008'!AT8="","",'USGS 1970-2005'!AT8+'Comtrade import 1962-2008'!AT8-'Comtrade export 1962-2008'!AT8)))</f>
        <v/>
      </c>
      <c r="AU8" s="9" t="str">
        <f>IF('USGS 1970-2005'!AU8="","",IF('Comtrade import 1962-2008'!AU8="","",IF('Comtrade export 1962-2008'!AU8="","",'USGS 1970-2005'!AU8+'Comtrade import 1962-2008'!AU8-'Comtrade export 1962-2008'!AU8)))</f>
        <v/>
      </c>
      <c r="AV8" s="9" t="str">
        <f>IF('ICSY 1995-2008'!AV8="","",IF('Comtrade import 1962-2008'!AV8="","",IF('Comtrade export 1962-2008'!AV8="","",'ICSY 1995-2008'!AV8+'Comtrade import 1962-2008'!AV8-'Comtrade export 1962-2008'!AV8)))</f>
        <v/>
      </c>
      <c r="AW8" s="9" t="str">
        <f>IF('ICSY 1995-2008'!AW8="","",IF('Comtrade import 1962-2008'!AW8="","",IF('Comtrade export 1962-2008'!AW8="","",'ICSY 1995-2008'!AW8+'Comtrade import 1962-2008'!AW8-'Comtrade export 1962-2008'!AW8)))</f>
        <v/>
      </c>
      <c r="AX8" s="9" t="str">
        <f>IF('ICSY 1995-2008'!AX8="","",IF('Comtrade import 1962-2008'!AX8="","",IF('Comtrade export 1962-2008'!AX8="","",'ICSY 1995-2008'!AX8+'Comtrade import 1962-2008'!AX8-'Comtrade export 1962-2008'!AX8)))</f>
        <v/>
      </c>
      <c r="AY8" s="4"/>
      <c r="AZ8" s="4"/>
      <c r="BA8" s="4"/>
    </row>
    <row r="9" spans="1:53" x14ac:dyDescent="0.2">
      <c r="A9" t="s">
        <v>21</v>
      </c>
      <c r="B9" t="s">
        <v>22</v>
      </c>
      <c r="C9" t="s">
        <v>23</v>
      </c>
      <c r="L9" s="9" t="str">
        <f>IF('USGS 1970-2005'!L9="","",IF('Comtrade import 1962-2008'!L9="","",IF('Comtrade export 1962-2008'!L9="","",'USGS 1970-2005'!L9+'Comtrade import 1962-2008'!L9-'Comtrade export 1962-2008'!L9)))</f>
        <v/>
      </c>
      <c r="M9" s="9" t="str">
        <f>IF('USGS 1970-2005'!M9="","",IF('Comtrade import 1962-2008'!M9="","",IF('Comtrade export 1962-2008'!M9="","",'USGS 1970-2005'!M9+'Comtrade import 1962-2008'!M9-'Comtrade export 1962-2008'!M9)))</f>
        <v/>
      </c>
      <c r="N9" s="9" t="str">
        <f>IF('USGS 1970-2005'!N9="","",IF('Comtrade import 1962-2008'!N9="","",IF('Comtrade export 1962-2008'!N9="","",'USGS 1970-2005'!N9+'Comtrade import 1962-2008'!N9-'Comtrade export 1962-2008'!N9)))</f>
        <v/>
      </c>
      <c r="O9" s="9" t="str">
        <f>IF('USGS 1970-2005'!O9="","",IF('Comtrade import 1962-2008'!O9="","",IF('Comtrade export 1962-2008'!O9="","",'USGS 1970-2005'!O9+'Comtrade import 1962-2008'!O9-'Comtrade export 1962-2008'!O9)))</f>
        <v/>
      </c>
      <c r="P9" s="9" t="str">
        <f>IF('USGS 1970-2005'!P9="","",IF('Comtrade import 1962-2008'!P9="","",IF('Comtrade export 1962-2008'!P9="","",'USGS 1970-2005'!P9+'Comtrade import 1962-2008'!P9-'Comtrade export 1962-2008'!P9)))</f>
        <v/>
      </c>
      <c r="Q9" s="9" t="str">
        <f>IF('USGS 1970-2005'!Q9="","",IF('Comtrade import 1962-2008'!Q9="","",IF('Comtrade export 1962-2008'!Q9="","",'USGS 1970-2005'!Q9+'Comtrade import 1962-2008'!Q9-'Comtrade export 1962-2008'!Q9)))</f>
        <v/>
      </c>
      <c r="R9" s="9" t="str">
        <f>IF('USGS 1970-2005'!R9="","",IF('Comtrade import 1962-2008'!R9="","",IF('Comtrade export 1962-2008'!R9="","",'USGS 1970-2005'!R9+'Comtrade import 1962-2008'!R9-'Comtrade export 1962-2008'!R9)))</f>
        <v/>
      </c>
      <c r="S9" s="9" t="str">
        <f>IF('USGS 1970-2005'!S9="","",IF('Comtrade import 1962-2008'!S9="","",IF('Comtrade export 1962-2008'!S9="","",'USGS 1970-2005'!S9+'Comtrade import 1962-2008'!S9-'Comtrade export 1962-2008'!S9)))</f>
        <v/>
      </c>
      <c r="T9" s="9" t="str">
        <f>IF('USGS 1970-2005'!T9="","",IF('Comtrade import 1962-2008'!T9="","",IF('Comtrade export 1962-2008'!T9="","",'USGS 1970-2005'!T9+'Comtrade import 1962-2008'!T9-'Comtrade export 1962-2008'!T9)))</f>
        <v/>
      </c>
      <c r="U9" s="9" t="str">
        <f>IF('USGS 1970-2005'!U9="","",IF('Comtrade import 1962-2008'!U9="","",IF('Comtrade export 1962-2008'!U9="","",'USGS 1970-2005'!U9+'Comtrade import 1962-2008'!U9-'Comtrade export 1962-2008'!U9)))</f>
        <v/>
      </c>
      <c r="V9" s="9" t="str">
        <f>IF('USGS 1970-2005'!V9="","",IF('Comtrade import 1962-2008'!V9="","",IF('Comtrade export 1962-2008'!V9="","",'USGS 1970-2005'!V9+'Comtrade import 1962-2008'!V9-'Comtrade export 1962-2008'!V9)))</f>
        <v/>
      </c>
      <c r="W9" s="9" t="str">
        <f>IF('USGS 1970-2005'!W9="","",IF('Comtrade import 1962-2008'!W9="","",IF('Comtrade export 1962-2008'!W9="","",'USGS 1970-2005'!W9+'Comtrade import 1962-2008'!W9-'Comtrade export 1962-2008'!W9)))</f>
        <v/>
      </c>
      <c r="X9" s="9" t="str">
        <f>IF('USGS 1970-2005'!X9="","",IF('Comtrade import 1962-2008'!X9="","",IF('Comtrade export 1962-2008'!X9="","",'USGS 1970-2005'!X9+'Comtrade import 1962-2008'!X9-'Comtrade export 1962-2008'!X9)))</f>
        <v/>
      </c>
      <c r="Y9" s="9" t="str">
        <f>IF('USGS 1970-2005'!Y9="","",IF('Comtrade import 1962-2008'!Y9="","",IF('Comtrade export 1962-2008'!Y9="","",'USGS 1970-2005'!Y9+'Comtrade import 1962-2008'!Y9-'Comtrade export 1962-2008'!Y9)))</f>
        <v/>
      </c>
      <c r="Z9" s="9" t="str">
        <f>IF('USGS 1970-2005'!Z9="","",IF('Comtrade import 1962-2008'!Z9="","",IF('Comtrade export 1962-2008'!Z9="","",'USGS 1970-2005'!Z9+'Comtrade import 1962-2008'!Z9-'Comtrade export 1962-2008'!Z9)))</f>
        <v/>
      </c>
      <c r="AA9" s="9" t="str">
        <f>IF('USGS 1970-2005'!AA9="","",IF('Comtrade import 1962-2008'!AA9="","",IF('Comtrade export 1962-2008'!AA9="","",'USGS 1970-2005'!AA9+'Comtrade import 1962-2008'!AA9-'Comtrade export 1962-2008'!AA9)))</f>
        <v/>
      </c>
      <c r="AB9" s="9" t="str">
        <f>IF('USGS 1970-2005'!AB9="","",IF('Comtrade import 1962-2008'!AB9="","",IF('Comtrade export 1962-2008'!AB9="","",'USGS 1970-2005'!AB9+'Comtrade import 1962-2008'!AB9-'Comtrade export 1962-2008'!AB9)))</f>
        <v/>
      </c>
      <c r="AC9" s="9" t="str">
        <f>IF('USGS 1970-2005'!AC9="","",IF('Comtrade import 1962-2008'!AC9="","",IF('Comtrade export 1962-2008'!AC9="","",'USGS 1970-2005'!AC9+'Comtrade import 1962-2008'!AC9-'Comtrade export 1962-2008'!AC9)))</f>
        <v/>
      </c>
      <c r="AD9" s="9" t="str">
        <f>IF('USGS 1970-2005'!AD9="","",IF('Comtrade import 1962-2008'!AD9="","",IF('Comtrade export 1962-2008'!AD9="","",'USGS 1970-2005'!AD9+'Comtrade import 1962-2008'!AD9-'Comtrade export 1962-2008'!AD9)))</f>
        <v/>
      </c>
      <c r="AE9" s="9" t="str">
        <f>IF('USGS 1970-2005'!AE9="","",IF('Comtrade import 1962-2008'!AE9="","",IF('Comtrade export 1962-2008'!AE9="","",'USGS 1970-2005'!AE9+'Comtrade import 1962-2008'!AE9-'Comtrade export 1962-2008'!AE9)))</f>
        <v/>
      </c>
      <c r="AF9" s="9" t="str">
        <f>IF('USGS 1970-2005'!AF9="","",IF('Comtrade import 1962-2008'!AF9="","",IF('Comtrade export 1962-2008'!AF9="","",'USGS 1970-2005'!AF9+'Comtrade import 1962-2008'!AF9-'Comtrade export 1962-2008'!AF9)))</f>
        <v/>
      </c>
      <c r="AG9" s="9" t="str">
        <f>IF('USGS 1970-2005'!AG9="","",IF('Comtrade import 1962-2008'!AG9="","",IF('Comtrade export 1962-2008'!AG9="","",'USGS 1970-2005'!AG9+'Comtrade import 1962-2008'!AG9-'Comtrade export 1962-2008'!AG9)))</f>
        <v/>
      </c>
      <c r="AH9" s="9" t="str">
        <f>IF('USGS 1970-2005'!AH9="","",IF('Comtrade import 1962-2008'!AH9="","",IF('Comtrade export 1962-2008'!AH9="","",'USGS 1970-2005'!AH9+'Comtrade import 1962-2008'!AH9-'Comtrade export 1962-2008'!AH9)))</f>
        <v/>
      </c>
      <c r="AI9" s="9" t="str">
        <f>IF('USGS 1970-2005'!AI9="","",IF('Comtrade import 1962-2008'!AI9="","",IF('Comtrade export 1962-2008'!AI9="","",'USGS 1970-2005'!AI9+'Comtrade import 1962-2008'!AI9-'Comtrade export 1962-2008'!AI9)))</f>
        <v/>
      </c>
      <c r="AJ9" s="9" t="str">
        <f>IF('USGS 1970-2005'!AJ9="","",IF('Comtrade import 1962-2008'!AJ9="","",IF('Comtrade export 1962-2008'!AJ9="","",'USGS 1970-2005'!AJ9+'Comtrade import 1962-2008'!AJ9-'Comtrade export 1962-2008'!AJ9)))</f>
        <v/>
      </c>
      <c r="AK9" s="9" t="str">
        <f>IF('USGS 1970-2005'!AK9="","",IF('Comtrade import 1962-2008'!AK9="","",IF('Comtrade export 1962-2008'!AK9="","",'USGS 1970-2005'!AK9+'Comtrade import 1962-2008'!AK9-'Comtrade export 1962-2008'!AK9)))</f>
        <v/>
      </c>
      <c r="AL9" s="9" t="str">
        <f>IF('USGS 1970-2005'!AL9="","",IF('Comtrade import 1962-2008'!AL9="","",IF('Comtrade export 1962-2008'!AL9="","",'USGS 1970-2005'!AL9+'Comtrade import 1962-2008'!AL9-'Comtrade export 1962-2008'!AL9)))</f>
        <v/>
      </c>
      <c r="AM9" s="9" t="str">
        <f>IF('USGS 1970-2005'!AM9="","",IF('Comtrade import 1962-2008'!AM9="","",IF('Comtrade export 1962-2008'!AM9="","",'USGS 1970-2005'!AM9+'Comtrade import 1962-2008'!AM9-'Comtrade export 1962-2008'!AM9)))</f>
        <v/>
      </c>
      <c r="AN9" s="9" t="str">
        <f>IF('USGS 1970-2005'!AN9="","",IF('Comtrade import 1962-2008'!AN9="","",IF('Comtrade export 1962-2008'!AN9="","",'USGS 1970-2005'!AN9+'Comtrade import 1962-2008'!AN9-'Comtrade export 1962-2008'!AN9)))</f>
        <v/>
      </c>
      <c r="AO9" s="9" t="str">
        <f>IF('USGS 1970-2005'!AO9="","",IF('Comtrade import 1962-2008'!AO9="","",IF('Comtrade export 1962-2008'!AO9="","",'USGS 1970-2005'!AO9+'Comtrade import 1962-2008'!AO9-'Comtrade export 1962-2008'!AO9)))</f>
        <v/>
      </c>
      <c r="AP9" s="9" t="str">
        <f>IF('USGS 1970-2005'!AP9="","",IF('Comtrade import 1962-2008'!AP9="","",IF('Comtrade export 1962-2008'!AP9="","",'USGS 1970-2005'!AP9+'Comtrade import 1962-2008'!AP9-'Comtrade export 1962-2008'!AP9)))</f>
        <v/>
      </c>
      <c r="AQ9" s="9" t="str">
        <f>IF('USGS 1970-2005'!AQ9="","",IF('Comtrade import 1962-2008'!AQ9="","",IF('Comtrade export 1962-2008'!AQ9="","",'USGS 1970-2005'!AQ9+'Comtrade import 1962-2008'!AQ9-'Comtrade export 1962-2008'!AQ9)))</f>
        <v/>
      </c>
      <c r="AR9" s="9" t="str">
        <f>IF('USGS 1970-2005'!AR9="","",IF('Comtrade import 1962-2008'!AR9="","",IF('Comtrade export 1962-2008'!AR9="","",'USGS 1970-2005'!AR9+'Comtrade import 1962-2008'!AR9-'Comtrade export 1962-2008'!AR9)))</f>
        <v/>
      </c>
      <c r="AS9" s="9" t="str">
        <f>IF('USGS 1970-2005'!AS9="","",IF('Comtrade import 1962-2008'!AS9="","",IF('Comtrade export 1962-2008'!AS9="","",'USGS 1970-2005'!AS9+'Comtrade import 1962-2008'!AS9-'Comtrade export 1962-2008'!AS9)))</f>
        <v/>
      </c>
      <c r="AT9" s="9" t="str">
        <f>IF('USGS 1970-2005'!AT9="","",IF('Comtrade import 1962-2008'!AT9="","",IF('Comtrade export 1962-2008'!AT9="","",'USGS 1970-2005'!AT9+'Comtrade import 1962-2008'!AT9-'Comtrade export 1962-2008'!AT9)))</f>
        <v/>
      </c>
      <c r="AU9" s="9" t="str">
        <f>IF('USGS 1970-2005'!AU9="","",IF('Comtrade import 1962-2008'!AU9="","",IF('Comtrade export 1962-2008'!AU9="","",'USGS 1970-2005'!AU9+'Comtrade import 1962-2008'!AU9-'Comtrade export 1962-2008'!AU9)))</f>
        <v/>
      </c>
      <c r="AV9" s="9" t="str">
        <f>IF('ICSY 1995-2008'!AV9="","",IF('Comtrade import 1962-2008'!AV9="","",IF('Comtrade export 1962-2008'!AV9="","",'ICSY 1995-2008'!AV9+'Comtrade import 1962-2008'!AV9-'Comtrade export 1962-2008'!AV9)))</f>
        <v/>
      </c>
      <c r="AW9" s="9" t="str">
        <f>IF('ICSY 1995-2008'!AW9="","",IF('Comtrade import 1962-2008'!AW9="","",IF('Comtrade export 1962-2008'!AW9="","",'ICSY 1995-2008'!AW9+'Comtrade import 1962-2008'!AW9-'Comtrade export 1962-2008'!AW9)))</f>
        <v/>
      </c>
      <c r="AX9" s="9" t="str">
        <f>IF('ICSY 1995-2008'!AX9="","",IF('Comtrade import 1962-2008'!AX9="","",IF('Comtrade export 1962-2008'!AX9="","",'ICSY 1995-2008'!AX9+'Comtrade import 1962-2008'!AX9-'Comtrade export 1962-2008'!AX9)))</f>
        <v/>
      </c>
      <c r="AY9" s="4"/>
      <c r="AZ9" s="4"/>
      <c r="BA9" s="4"/>
    </row>
    <row r="10" spans="1:53" x14ac:dyDescent="0.2">
      <c r="A10" t="s">
        <v>24</v>
      </c>
      <c r="B10" t="s">
        <v>25</v>
      </c>
      <c r="C10" t="s">
        <v>26</v>
      </c>
      <c r="L10" s="9" t="str">
        <f>IF('USGS 1970-2005'!L10="","",IF('Comtrade import 1962-2008'!L10="","",IF('Comtrade export 1962-2008'!L10="","",'USGS 1970-2005'!L10+'Comtrade import 1962-2008'!L10-'Comtrade export 1962-2008'!L10)))</f>
        <v/>
      </c>
      <c r="M10" s="9" t="str">
        <f>IF('USGS 1970-2005'!M10="","",IF('Comtrade import 1962-2008'!M10="","",IF('Comtrade export 1962-2008'!M10="","",'USGS 1970-2005'!M10+'Comtrade import 1962-2008'!M10-'Comtrade export 1962-2008'!M10)))</f>
        <v/>
      </c>
      <c r="N10" s="9" t="str">
        <f>IF('USGS 1970-2005'!N10="","",IF('Comtrade import 1962-2008'!N10="","",IF('Comtrade export 1962-2008'!N10="","",'USGS 1970-2005'!N10+'Comtrade import 1962-2008'!N10-'Comtrade export 1962-2008'!N10)))</f>
        <v/>
      </c>
      <c r="O10" s="9" t="str">
        <f>IF('USGS 1970-2005'!O10="","",IF('Comtrade import 1962-2008'!O10="","",IF('Comtrade export 1962-2008'!O10="","",'USGS 1970-2005'!O10+'Comtrade import 1962-2008'!O10-'Comtrade export 1962-2008'!O10)))</f>
        <v/>
      </c>
      <c r="P10" s="9" t="str">
        <f>IF('USGS 1970-2005'!P10="","",IF('Comtrade import 1962-2008'!P10="","",IF('Comtrade export 1962-2008'!P10="","",'USGS 1970-2005'!P10+'Comtrade import 1962-2008'!P10-'Comtrade export 1962-2008'!P10)))</f>
        <v/>
      </c>
      <c r="Q10" s="9" t="str">
        <f>IF('USGS 1970-2005'!Q10="","",IF('Comtrade import 1962-2008'!Q10="","",IF('Comtrade export 1962-2008'!Q10="","",'USGS 1970-2005'!Q10+'Comtrade import 1962-2008'!Q10-'Comtrade export 1962-2008'!Q10)))</f>
        <v/>
      </c>
      <c r="R10" s="9" t="str">
        <f>IF('USGS 1970-2005'!R10="","",IF('Comtrade import 1962-2008'!R10="","",IF('Comtrade export 1962-2008'!R10="","",'USGS 1970-2005'!R10+'Comtrade import 1962-2008'!R10-'Comtrade export 1962-2008'!R10)))</f>
        <v/>
      </c>
      <c r="S10" s="9" t="str">
        <f>IF('USGS 1970-2005'!S10="","",IF('Comtrade import 1962-2008'!S10="","",IF('Comtrade export 1962-2008'!S10="","",'USGS 1970-2005'!S10+'Comtrade import 1962-2008'!S10-'Comtrade export 1962-2008'!S10)))</f>
        <v/>
      </c>
      <c r="T10" s="9" t="str">
        <f>IF('USGS 1970-2005'!T10="","",IF('Comtrade import 1962-2008'!T10="","",IF('Comtrade export 1962-2008'!T10="","",'USGS 1970-2005'!T10+'Comtrade import 1962-2008'!T10-'Comtrade export 1962-2008'!T10)))</f>
        <v/>
      </c>
      <c r="U10" s="9" t="str">
        <f>IF('USGS 1970-2005'!U10="","",IF('Comtrade import 1962-2008'!U10="","",IF('Comtrade export 1962-2008'!U10="","",'USGS 1970-2005'!U10+'Comtrade import 1962-2008'!U10-'Comtrade export 1962-2008'!U10)))</f>
        <v/>
      </c>
      <c r="V10" s="9" t="str">
        <f>IF('USGS 1970-2005'!V10="","",IF('Comtrade import 1962-2008'!V10="","",IF('Comtrade export 1962-2008'!V10="","",'USGS 1970-2005'!V10+'Comtrade import 1962-2008'!V10-'Comtrade export 1962-2008'!V10)))</f>
        <v/>
      </c>
      <c r="W10" s="9" t="str">
        <f>IF('USGS 1970-2005'!W10="","",IF('Comtrade import 1962-2008'!W10="","",IF('Comtrade export 1962-2008'!W10="","",'USGS 1970-2005'!W10+'Comtrade import 1962-2008'!W10-'Comtrade export 1962-2008'!W10)))</f>
        <v/>
      </c>
      <c r="X10" s="9" t="str">
        <f>IF('USGS 1970-2005'!X10="","",IF('Comtrade import 1962-2008'!X10="","",IF('Comtrade export 1962-2008'!X10="","",'USGS 1970-2005'!X10+'Comtrade import 1962-2008'!X10-'Comtrade export 1962-2008'!X10)))</f>
        <v/>
      </c>
      <c r="Y10" s="9" t="str">
        <f>IF('USGS 1970-2005'!Y10="","",IF('Comtrade import 1962-2008'!Y10="","",IF('Comtrade export 1962-2008'!Y10="","",'USGS 1970-2005'!Y10+'Comtrade import 1962-2008'!Y10-'Comtrade export 1962-2008'!Y10)))</f>
        <v/>
      </c>
      <c r="Z10" s="9" t="str">
        <f>IF('USGS 1970-2005'!Z10="","",IF('Comtrade import 1962-2008'!Z10="","",IF('Comtrade export 1962-2008'!Z10="","",'USGS 1970-2005'!Z10+'Comtrade import 1962-2008'!Z10-'Comtrade export 1962-2008'!Z10)))</f>
        <v/>
      </c>
      <c r="AA10" s="9" t="str">
        <f>IF('USGS 1970-2005'!AA10="","",IF('Comtrade import 1962-2008'!AA10="","",IF('Comtrade export 1962-2008'!AA10="","",'USGS 1970-2005'!AA10+'Comtrade import 1962-2008'!AA10-'Comtrade export 1962-2008'!AA10)))</f>
        <v/>
      </c>
      <c r="AB10" s="9" t="str">
        <f>IF('USGS 1970-2005'!AB10="","",IF('Comtrade import 1962-2008'!AB10="","",IF('Comtrade export 1962-2008'!AB10="","",'USGS 1970-2005'!AB10+'Comtrade import 1962-2008'!AB10-'Comtrade export 1962-2008'!AB10)))</f>
        <v/>
      </c>
      <c r="AC10" s="9" t="str">
        <f>IF('USGS 1970-2005'!AC10="","",IF('Comtrade import 1962-2008'!AC10="","",IF('Comtrade export 1962-2008'!AC10="","",'USGS 1970-2005'!AC10+'Comtrade import 1962-2008'!AC10-'Comtrade export 1962-2008'!AC10)))</f>
        <v/>
      </c>
      <c r="AD10" s="9" t="str">
        <f>IF('USGS 1970-2005'!AD10="","",IF('Comtrade import 1962-2008'!AD10="","",IF('Comtrade export 1962-2008'!AD10="","",'USGS 1970-2005'!AD10+'Comtrade import 1962-2008'!AD10-'Comtrade export 1962-2008'!AD10)))</f>
        <v/>
      </c>
      <c r="AE10" s="9" t="str">
        <f>IF('USGS 1970-2005'!AE10="","",IF('Comtrade import 1962-2008'!AE10="","",IF('Comtrade export 1962-2008'!AE10="","",'USGS 1970-2005'!AE10+'Comtrade import 1962-2008'!AE10-'Comtrade export 1962-2008'!AE10)))</f>
        <v/>
      </c>
      <c r="AF10" s="9" t="str">
        <f>IF('USGS 1970-2005'!AF10="","",IF('Comtrade import 1962-2008'!AF10="","",IF('Comtrade export 1962-2008'!AF10="","",'USGS 1970-2005'!AF10+'Comtrade import 1962-2008'!AF10-'Comtrade export 1962-2008'!AF10)))</f>
        <v/>
      </c>
      <c r="AG10" s="9" t="str">
        <f>IF('USGS 1970-2005'!AG10="","",IF('Comtrade import 1962-2008'!AG10="","",IF('Comtrade export 1962-2008'!AG10="","",'USGS 1970-2005'!AG10+'Comtrade import 1962-2008'!AG10-'Comtrade export 1962-2008'!AG10)))</f>
        <v/>
      </c>
      <c r="AH10" s="9" t="str">
        <f>IF('USGS 1970-2005'!AH10="","",IF('Comtrade import 1962-2008'!AH10="","",IF('Comtrade export 1962-2008'!AH10="","",'USGS 1970-2005'!AH10+'Comtrade import 1962-2008'!AH10-'Comtrade export 1962-2008'!AH10)))</f>
        <v/>
      </c>
      <c r="AI10" s="9" t="str">
        <f>IF('USGS 1970-2005'!AI10="","",IF('Comtrade import 1962-2008'!AI10="","",IF('Comtrade export 1962-2008'!AI10="","",'USGS 1970-2005'!AI10+'Comtrade import 1962-2008'!AI10-'Comtrade export 1962-2008'!AI10)))</f>
        <v/>
      </c>
      <c r="AJ10" s="9" t="str">
        <f>IF('USGS 1970-2005'!AJ10="","",IF('Comtrade import 1962-2008'!AJ10="","",IF('Comtrade export 1962-2008'!AJ10="","",'USGS 1970-2005'!AJ10+'Comtrade import 1962-2008'!AJ10-'Comtrade export 1962-2008'!AJ10)))</f>
        <v/>
      </c>
      <c r="AK10" s="9" t="str">
        <f>IF('USGS 1970-2005'!AK10="","",IF('Comtrade import 1962-2008'!AK10="","",IF('Comtrade export 1962-2008'!AK10="","",'USGS 1970-2005'!AK10+'Comtrade import 1962-2008'!AK10-'Comtrade export 1962-2008'!AK10)))</f>
        <v/>
      </c>
      <c r="AL10" s="9" t="str">
        <f>IF('USGS 1970-2005'!AL10="","",IF('Comtrade import 1962-2008'!AL10="","",IF('Comtrade export 1962-2008'!AL10="","",'USGS 1970-2005'!AL10+'Comtrade import 1962-2008'!AL10-'Comtrade export 1962-2008'!AL10)))</f>
        <v/>
      </c>
      <c r="AM10" s="9" t="str">
        <f>IF('USGS 1970-2005'!AM10="","",IF('Comtrade import 1962-2008'!AM10="","",IF('Comtrade export 1962-2008'!AM10="","",'USGS 1970-2005'!AM10+'Comtrade import 1962-2008'!AM10-'Comtrade export 1962-2008'!AM10)))</f>
        <v/>
      </c>
      <c r="AN10" s="9" t="str">
        <f>IF('USGS 1970-2005'!AN10="","",IF('Comtrade import 1962-2008'!AN10="","",IF('Comtrade export 1962-2008'!AN10="","",'USGS 1970-2005'!AN10+'Comtrade import 1962-2008'!AN10-'Comtrade export 1962-2008'!AN10)))</f>
        <v/>
      </c>
      <c r="AO10" s="9" t="str">
        <f>IF('USGS 1970-2005'!AO10="","",IF('Comtrade import 1962-2008'!AO10="","",IF('Comtrade export 1962-2008'!AO10="","",'USGS 1970-2005'!AO10+'Comtrade import 1962-2008'!AO10-'Comtrade export 1962-2008'!AO10)))</f>
        <v/>
      </c>
      <c r="AP10" s="9" t="str">
        <f>IF('USGS 1970-2005'!AP10="","",IF('Comtrade import 1962-2008'!AP10="","",IF('Comtrade export 1962-2008'!AP10="","",'USGS 1970-2005'!AP10+'Comtrade import 1962-2008'!AP10-'Comtrade export 1962-2008'!AP10)))</f>
        <v/>
      </c>
      <c r="AQ10" s="9" t="str">
        <f>IF('USGS 1970-2005'!AQ10="","",IF('Comtrade import 1962-2008'!AQ10="","",IF('Comtrade export 1962-2008'!AQ10="","",'USGS 1970-2005'!AQ10+'Comtrade import 1962-2008'!AQ10-'Comtrade export 1962-2008'!AQ10)))</f>
        <v/>
      </c>
      <c r="AR10" s="9" t="str">
        <f>IF('USGS 1970-2005'!AR10="","",IF('Comtrade import 1962-2008'!AR10="","",IF('Comtrade export 1962-2008'!AR10="","",'USGS 1970-2005'!AR10+'Comtrade import 1962-2008'!AR10-'Comtrade export 1962-2008'!AR10)))</f>
        <v/>
      </c>
      <c r="AS10" s="9" t="str">
        <f>IF('USGS 1970-2005'!AS10="","",IF('Comtrade import 1962-2008'!AS10="","",IF('Comtrade export 1962-2008'!AS10="","",'USGS 1970-2005'!AS10+'Comtrade import 1962-2008'!AS10-'Comtrade export 1962-2008'!AS10)))</f>
        <v/>
      </c>
      <c r="AT10" s="9" t="str">
        <f>IF('USGS 1970-2005'!AT10="","",IF('Comtrade import 1962-2008'!AT10="","",IF('Comtrade export 1962-2008'!AT10="","",'USGS 1970-2005'!AT10+'Comtrade import 1962-2008'!AT10-'Comtrade export 1962-2008'!AT10)))</f>
        <v/>
      </c>
      <c r="AU10" s="9" t="str">
        <f>IF('USGS 1970-2005'!AU10="","",IF('Comtrade import 1962-2008'!AU10="","",IF('Comtrade export 1962-2008'!AU10="","",'USGS 1970-2005'!AU10+'Comtrade import 1962-2008'!AU10-'Comtrade export 1962-2008'!AU10)))</f>
        <v/>
      </c>
      <c r="AV10" s="9" t="str">
        <f>IF('ICSY 1995-2008'!AV10="","",IF('Comtrade import 1962-2008'!AV10="","",IF('Comtrade export 1962-2008'!AV10="","",'ICSY 1995-2008'!AV10+'Comtrade import 1962-2008'!AV10-'Comtrade export 1962-2008'!AV10)))</f>
        <v/>
      </c>
      <c r="AW10" s="9" t="str">
        <f>IF('ICSY 1995-2008'!AW10="","",IF('Comtrade import 1962-2008'!AW10="","",IF('Comtrade export 1962-2008'!AW10="","",'ICSY 1995-2008'!AW10+'Comtrade import 1962-2008'!AW10-'Comtrade export 1962-2008'!AW10)))</f>
        <v/>
      </c>
      <c r="AX10" s="9" t="str">
        <f>IF('ICSY 1995-2008'!AX10="","",IF('Comtrade import 1962-2008'!AX10="","",IF('Comtrade export 1962-2008'!AX10="","",'ICSY 1995-2008'!AX10+'Comtrade import 1962-2008'!AX10-'Comtrade export 1962-2008'!AX10)))</f>
        <v/>
      </c>
      <c r="AY10" s="4"/>
      <c r="AZ10" s="4"/>
      <c r="BA10" s="4"/>
    </row>
    <row r="11" spans="1:53" x14ac:dyDescent="0.2">
      <c r="A11" t="s">
        <v>27</v>
      </c>
      <c r="B11" t="s">
        <v>28</v>
      </c>
      <c r="C11" t="s">
        <v>29</v>
      </c>
      <c r="L11" s="9">
        <f>IF('USGS 1970-2005'!L11="","",IF('Comtrade import 1962-2008'!L11="","",IF('Comtrade export 1962-2008'!L11="","",'USGS 1970-2005'!L11+'Comtrade import 1962-2008'!L11-'Comtrade export 1962-2008'!L11)))</f>
        <v>5049.2064690000007</v>
      </c>
      <c r="M11" s="9">
        <f>IF('USGS 1970-2005'!M11="","",IF('Comtrade import 1962-2008'!M11="","",IF('Comtrade export 1962-2008'!M11="","",'USGS 1970-2005'!M11+'Comtrade import 1962-2008'!M11-'Comtrade export 1962-2008'!M11)))</f>
        <v>5568.1518740000001</v>
      </c>
      <c r="N11" s="9">
        <f>IF('USGS 1970-2005'!N11="","",IF('Comtrade import 1962-2008'!N11="","",IF('Comtrade export 1962-2008'!N11="","",'USGS 1970-2005'!N11+'Comtrade import 1962-2008'!N11-'Comtrade export 1962-2008'!N11)))</f>
        <v>5445.9919129999998</v>
      </c>
      <c r="O11" s="9">
        <f>IF('USGS 1970-2005'!O11="","",IF('Comtrade import 1962-2008'!O11="","",IF('Comtrade export 1962-2008'!O11="","",'USGS 1970-2005'!O11+'Comtrade import 1962-2008'!O11-'Comtrade export 1962-2008'!O11)))</f>
        <v>5186.6096870000001</v>
      </c>
      <c r="P11" s="9">
        <f>IF('USGS 1970-2005'!P11="","",IF('Comtrade import 1962-2008'!P11="","",IF('Comtrade export 1962-2008'!P11="","",'USGS 1970-2005'!P11+'Comtrade import 1962-2008'!P11-'Comtrade export 1962-2008'!P11)))</f>
        <v>5406.4071599999997</v>
      </c>
      <c r="Q11" s="9">
        <f>IF('USGS 1970-2005'!Q11="","",IF('Comtrade import 1962-2008'!Q11="","",IF('Comtrade export 1962-2008'!Q11="","",'USGS 1970-2005'!Q11+'Comtrade import 1962-2008'!Q11-'Comtrade export 1962-2008'!Q11)))</f>
        <v>5503.8971359999996</v>
      </c>
      <c r="R11" s="9">
        <f>IF('USGS 1970-2005'!R11="","",IF('Comtrade import 1962-2008'!R11="","",IF('Comtrade export 1962-2008'!R11="","",'USGS 1970-2005'!R11+'Comtrade import 1962-2008'!R11-'Comtrade export 1962-2008'!R11)))</f>
        <v>5718.1759840000004</v>
      </c>
      <c r="S11" s="9">
        <f>IF('USGS 1970-2005'!S11="","",IF('Comtrade import 1962-2008'!S11="","",IF('Comtrade export 1962-2008'!S11="","",'USGS 1970-2005'!S11+'Comtrade import 1962-2008'!S11-'Comtrade export 1962-2008'!S11)))</f>
        <v>5838.3985279999997</v>
      </c>
      <c r="T11" s="9">
        <f>IF('USGS 1970-2005'!T11="","",IF('Comtrade import 1962-2008'!T11="","",IF('Comtrade export 1962-2008'!T11="","",'USGS 1970-2005'!T11+'Comtrade import 1962-2008'!T11-'Comtrade export 1962-2008'!T11)))</f>
        <v>6326.2900900000004</v>
      </c>
      <c r="U11" s="9">
        <f>IF('USGS 1970-2005'!U11="","",IF('Comtrade import 1962-2008'!U11="","",IF('Comtrade export 1962-2008'!U11="","",'USGS 1970-2005'!U11+'Comtrade import 1962-2008'!U11-'Comtrade export 1962-2008'!U11)))</f>
        <v>6876.3235640000003</v>
      </c>
      <c r="V11" s="9">
        <f>IF('USGS 1970-2005'!V11="","",IF('Comtrade import 1962-2008'!V11="","",IF('Comtrade export 1962-2008'!V11="","",'USGS 1970-2005'!V11+'Comtrade import 1962-2008'!V11-'Comtrade export 1962-2008'!V11)))</f>
        <v>7381.7820110000002</v>
      </c>
      <c r="W11" s="9">
        <f>IF('USGS 1970-2005'!W11="","",IF('Comtrade import 1962-2008'!W11="","",IF('Comtrade export 1962-2008'!W11="","",'USGS 1970-2005'!W11+'Comtrade import 1962-2008'!W11-'Comtrade export 1962-2008'!W11)))</f>
        <v>6607.0493000000006</v>
      </c>
      <c r="X11" s="9">
        <f>IF('USGS 1970-2005'!X11="","",IF('Comtrade import 1962-2008'!X11="","",IF('Comtrade export 1962-2008'!X11="","",'USGS 1970-2005'!X11+'Comtrade import 1962-2008'!X11-'Comtrade export 1962-2008'!X11)))</f>
        <v>5414.477218</v>
      </c>
      <c r="Y11" s="9">
        <f>IF('USGS 1970-2005'!Y11="","",IF('Comtrade import 1962-2008'!Y11="","",IF('Comtrade export 1962-2008'!Y11="","",'USGS 1970-2005'!Y11+'Comtrade import 1962-2008'!Y11-'Comtrade export 1962-2008'!Y11)))</f>
        <v>5561.0872200000003</v>
      </c>
      <c r="Z11" s="9">
        <f>IF('USGS 1970-2005'!Z11="","",IF('Comtrade import 1962-2008'!Z11="","",IF('Comtrade export 1962-2008'!Z11="","",'USGS 1970-2005'!Z11+'Comtrade import 1962-2008'!Z11-'Comtrade export 1962-2008'!Z11)))</f>
        <v>5158.567145</v>
      </c>
      <c r="AA11" s="9">
        <f>IF('USGS 1970-2005'!AA11="","",IF('Comtrade import 1962-2008'!AA11="","",IF('Comtrade export 1962-2008'!AA11="","",'USGS 1970-2005'!AA11+'Comtrade import 1962-2008'!AA11-'Comtrade export 1962-2008'!AA11)))</f>
        <v>4554.8136429999995</v>
      </c>
      <c r="AB11" s="9">
        <f>IF('USGS 1970-2005'!AB11="","",IF('Comtrade import 1962-2008'!AB11="","",IF('Comtrade export 1962-2008'!AB11="","",'USGS 1970-2005'!AB11+'Comtrade import 1962-2008'!AB11-'Comtrade export 1962-2008'!AB11)))</f>
        <v>5517.7716060000002</v>
      </c>
      <c r="AC11" s="9">
        <f>IF('USGS 1970-2005'!AC11="","",IF('Comtrade import 1962-2008'!AC11="","",IF('Comtrade export 1962-2008'!AC11="","",'USGS 1970-2005'!AC11+'Comtrade import 1962-2008'!AC11-'Comtrade export 1962-2008'!AC11)))</f>
        <v>6283.5713569999998</v>
      </c>
      <c r="AD11" s="9">
        <f>IF('USGS 1970-2005'!AD11="","",IF('Comtrade import 1962-2008'!AD11="","",IF('Comtrade export 1962-2008'!AD11="","",'USGS 1970-2005'!AD11+'Comtrade import 1962-2008'!AD11-'Comtrade export 1962-2008'!AD11)))</f>
        <v>6002.1853350000001</v>
      </c>
      <c r="AE11" s="9">
        <f>IF('USGS 1970-2005'!AE11="","",IF('Comtrade import 1962-2008'!AE11="","",IF('Comtrade export 1962-2008'!AE11="","",'USGS 1970-2005'!AE11+'Comtrade import 1962-2008'!AE11-'Comtrade export 1962-2008'!AE11)))</f>
        <v>4393.6542639999998</v>
      </c>
      <c r="AF11" s="9">
        <f>IF('USGS 1970-2005'!AF11="","",IF('Comtrade import 1962-2008'!AF11="","",IF('Comtrade export 1962-2008'!AF11="","",'USGS 1970-2005'!AF11+'Comtrade import 1962-2008'!AF11-'Comtrade export 1962-2008'!AF11)))</f>
        <v>3563.1914179999999</v>
      </c>
      <c r="AG11" s="9">
        <f>IF('USGS 1970-2005'!AG11="","",IF('Comtrade import 1962-2008'!AG11="","",IF('Comtrade export 1962-2008'!AG11="","",'USGS 1970-2005'!AG11+'Comtrade import 1962-2008'!AG11-'Comtrade export 1962-2008'!AG11)))</f>
        <v>3388.2617279999999</v>
      </c>
      <c r="AH11" s="9">
        <f>IF('USGS 1970-2005'!AH11="","",IF('Comtrade import 1962-2008'!AH11="","",IF('Comtrade export 1962-2008'!AH11="","",'USGS 1970-2005'!AH11+'Comtrade import 1962-2008'!AH11-'Comtrade export 1962-2008'!AH11)))</f>
        <v>5033.9371519999995</v>
      </c>
      <c r="AI11" s="9">
        <f>IF('USGS 1970-2005'!AI11="","",IF('Comtrade import 1962-2008'!AI11="","",IF('Comtrade export 1962-2008'!AI11="","",'USGS 1970-2005'!AI11+'Comtrade import 1962-2008'!AI11-'Comtrade export 1962-2008'!AI11)))</f>
        <v>5544.8832439999996</v>
      </c>
      <c r="AJ11" s="9">
        <f>IF('USGS 1970-2005'!AJ11="","",IF('Comtrade import 1962-2008'!AJ11="","",IF('Comtrade export 1962-2008'!AJ11="","",'USGS 1970-2005'!AJ11+'Comtrade import 1962-2008'!AJ11-'Comtrade export 1962-2008'!AJ11)))</f>
        <v>6251.6844879999999</v>
      </c>
      <c r="AK11" s="9">
        <f>IF('USGS 1970-2005'!AK11="","",IF('Comtrade import 1962-2008'!AK11="","",IF('Comtrade export 1962-2008'!AK11="","",'USGS 1970-2005'!AK11+'Comtrade import 1962-2008'!AK11-'Comtrade export 1962-2008'!AK11)))</f>
        <v>5291.7320799999998</v>
      </c>
      <c r="AL11" s="9">
        <f>IF('USGS 1970-2005'!AL11="","",IF('Comtrade import 1962-2008'!AL11="","",IF('Comtrade export 1962-2008'!AL11="","",'USGS 1970-2005'!AL11+'Comtrade import 1962-2008'!AL11-'Comtrade export 1962-2008'!AL11)))</f>
        <v>5032.3914800000002</v>
      </c>
      <c r="AM11" s="9">
        <f>IF('USGS 1970-2005'!AM11="","",IF('Comtrade import 1962-2008'!AM11="","",IF('Comtrade export 1962-2008'!AM11="","",'USGS 1970-2005'!AM11+'Comtrade import 1962-2008'!AM11-'Comtrade export 1962-2008'!AM11)))</f>
        <v>6964.2009600000001</v>
      </c>
      <c r="AN11" s="9">
        <f>IF('USGS 1970-2005'!AN11="","",IF('Comtrade import 1962-2008'!AN11="","",IF('Comtrade export 1962-2008'!AN11="","",'USGS 1970-2005'!AN11+'Comtrade import 1962-2008'!AN11-'Comtrade export 1962-2008'!AN11)))</f>
        <v>7324.1002079999998</v>
      </c>
      <c r="AO11" s="9">
        <f>IF('USGS 1970-2005'!AO11="","",IF('Comtrade import 1962-2008'!AO11="","",IF('Comtrade export 1962-2008'!AO11="","",'USGS 1970-2005'!AO11+'Comtrade import 1962-2008'!AO11-'Comtrade export 1962-2008'!AO11)))</f>
        <v>7383.0885079999998</v>
      </c>
      <c r="AP11" s="9">
        <f>IF('USGS 1970-2005'!AP11="","",IF('Comtrade import 1962-2008'!AP11="","",IF('Comtrade export 1962-2008'!AP11="","",'USGS 1970-2005'!AP11+'Comtrade import 1962-2008'!AP11-'Comtrade export 1962-2008'!AP11)))</f>
        <v>6350.5615010000001</v>
      </c>
      <c r="AQ11" s="9">
        <f>IF('USGS 1970-2005'!AQ11="","",IF('Comtrade import 1962-2008'!AQ11="","",IF('Comtrade export 1962-2008'!AQ11="","",'USGS 1970-2005'!AQ11+'Comtrade import 1962-2008'!AQ11-'Comtrade export 1962-2008'!AQ11)))</f>
        <v>5715.2837669999999</v>
      </c>
      <c r="AR11" s="9">
        <f>IF('USGS 1970-2005'!AR11="","",IF('Comtrade import 1962-2008'!AR11="","",IF('Comtrade export 1962-2008'!AR11="","",'USGS 1970-2005'!AR11+'Comtrade import 1962-2008'!AR11-'Comtrade export 1962-2008'!AR11)))</f>
        <v>3794.707895</v>
      </c>
      <c r="AS11" s="9">
        <f>IF('USGS 1970-2005'!AS11="","",IF('Comtrade import 1962-2008'!AS11="","",IF('Comtrade export 1962-2008'!AS11="","",'USGS 1970-2005'!AS11+'Comtrade import 1962-2008'!AS11-'Comtrade export 1962-2008'!AS11)))</f>
        <v>5021.2311280000004</v>
      </c>
      <c r="AT11" s="9">
        <f>IF('USGS 1970-2005'!AT11="","",IF('Comtrade import 1962-2008'!AT11="","",IF('Comtrade export 1962-2008'!AT11="","",'USGS 1970-2005'!AT11+'Comtrade import 1962-2008'!AT11-'Comtrade export 1962-2008'!AT11)))</f>
        <v>6078.3663379999998</v>
      </c>
      <c r="AU11" s="9">
        <f>IF('USGS 1970-2005'!AU11="","",IF('Comtrade import 1962-2008'!AU11="","",IF('Comtrade export 1962-2008'!AU11="","",'USGS 1970-2005'!AU11+'Comtrade import 1962-2008'!AU11-'Comtrade export 1962-2008'!AU11)))</f>
        <v>7448.4500080000007</v>
      </c>
      <c r="AV11" s="9">
        <f>IF('ICSY 1995-2008'!AV11="","",IF('Comtrade import 1962-2008'!AV11="","",IF('Comtrade export 1962-2008'!AV11="","",'ICSY 1995-2008'!AV11+'Comtrade import 1962-2008'!AV11-'Comtrade export 1962-2008'!AV11)))</f>
        <v>8860.2614030000004</v>
      </c>
      <c r="AW11" s="9">
        <f>IF('ICSY 1995-2008'!AW11="","",IF('Comtrade import 1962-2008'!AW11="","",IF('Comtrade export 1962-2008'!AW11="","",'ICSY 1995-2008'!AW11+'Comtrade import 1962-2008'!AW11-'Comtrade export 1962-2008'!AW11)))</f>
        <v>9651.9812460000012</v>
      </c>
      <c r="AX11" s="9">
        <f>IF('ICSY 1995-2008'!AX11="","",IF('Comtrade import 1962-2008'!AX11="","",IF('Comtrade export 1962-2008'!AX11="","",'ICSY 1995-2008'!AX11+'Comtrade import 1962-2008'!AX11-'Comtrade export 1962-2008'!AX11)))</f>
        <v>9706.7371960000019</v>
      </c>
      <c r="AY11" s="4"/>
      <c r="AZ11" s="4"/>
      <c r="BA11" s="4"/>
    </row>
    <row r="12" spans="1:53" x14ac:dyDescent="0.2">
      <c r="A12" t="s">
        <v>30</v>
      </c>
      <c r="B12" t="s">
        <v>31</v>
      </c>
      <c r="C12" t="s">
        <v>32</v>
      </c>
      <c r="L12" s="9" t="str">
        <f>IF('USGS 1970-2005'!L12="","",IF('Comtrade import 1962-2008'!L12="","",IF('Comtrade export 1962-2008'!L12="","",'USGS 1970-2005'!L12+'Comtrade import 1962-2008'!L12-'Comtrade export 1962-2008'!L12)))</f>
        <v/>
      </c>
      <c r="M12" s="9" t="str">
        <f>IF('USGS 1970-2005'!M12="","",IF('Comtrade import 1962-2008'!M12="","",IF('Comtrade export 1962-2008'!M12="","",'USGS 1970-2005'!M12+'Comtrade import 1962-2008'!M12-'Comtrade export 1962-2008'!M12)))</f>
        <v/>
      </c>
      <c r="N12" s="9" t="str">
        <f>IF('USGS 1970-2005'!N12="","",IF('Comtrade import 1962-2008'!N12="","",IF('Comtrade export 1962-2008'!N12="","",'USGS 1970-2005'!N12+'Comtrade import 1962-2008'!N12-'Comtrade export 1962-2008'!N12)))</f>
        <v/>
      </c>
      <c r="O12" s="9" t="str">
        <f>IF('USGS 1970-2005'!O12="","",IF('Comtrade import 1962-2008'!O12="","",IF('Comtrade export 1962-2008'!O12="","",'USGS 1970-2005'!O12+'Comtrade import 1962-2008'!O12-'Comtrade export 1962-2008'!O12)))</f>
        <v/>
      </c>
      <c r="P12" s="9" t="str">
        <f>IF('USGS 1970-2005'!P12="","",IF('Comtrade import 1962-2008'!P12="","",IF('Comtrade export 1962-2008'!P12="","",'USGS 1970-2005'!P12+'Comtrade import 1962-2008'!P12-'Comtrade export 1962-2008'!P12)))</f>
        <v/>
      </c>
      <c r="Q12" s="9" t="str">
        <f>IF('USGS 1970-2005'!Q12="","",IF('Comtrade import 1962-2008'!Q12="","",IF('Comtrade export 1962-2008'!Q12="","",'USGS 1970-2005'!Q12+'Comtrade import 1962-2008'!Q12-'Comtrade export 1962-2008'!Q12)))</f>
        <v/>
      </c>
      <c r="R12" s="9" t="str">
        <f>IF('USGS 1970-2005'!R12="","",IF('Comtrade import 1962-2008'!R12="","",IF('Comtrade export 1962-2008'!R12="","",'USGS 1970-2005'!R12+'Comtrade import 1962-2008'!R12-'Comtrade export 1962-2008'!R12)))</f>
        <v/>
      </c>
      <c r="S12" s="9" t="str">
        <f>IF('USGS 1970-2005'!S12="","",IF('Comtrade import 1962-2008'!S12="","",IF('Comtrade export 1962-2008'!S12="","",'USGS 1970-2005'!S12+'Comtrade import 1962-2008'!S12-'Comtrade export 1962-2008'!S12)))</f>
        <v/>
      </c>
      <c r="T12" s="9" t="str">
        <f>IF('USGS 1970-2005'!T12="","",IF('Comtrade import 1962-2008'!T12="","",IF('Comtrade export 1962-2008'!T12="","",'USGS 1970-2005'!T12+'Comtrade import 1962-2008'!T12-'Comtrade export 1962-2008'!T12)))</f>
        <v/>
      </c>
      <c r="U12" s="9" t="str">
        <f>IF('USGS 1970-2005'!U12="","",IF('Comtrade import 1962-2008'!U12="","",IF('Comtrade export 1962-2008'!U12="","",'USGS 1970-2005'!U12+'Comtrade import 1962-2008'!U12-'Comtrade export 1962-2008'!U12)))</f>
        <v/>
      </c>
      <c r="V12" s="9" t="str">
        <f>IF('USGS 1970-2005'!V12="","",IF('Comtrade import 1962-2008'!V12="","",IF('Comtrade export 1962-2008'!V12="","",'USGS 1970-2005'!V12+'Comtrade import 1962-2008'!V12-'Comtrade export 1962-2008'!V12)))</f>
        <v/>
      </c>
      <c r="W12" s="9" t="str">
        <f>IF('USGS 1970-2005'!W12="","",IF('Comtrade import 1962-2008'!W12="","",IF('Comtrade export 1962-2008'!W12="","",'USGS 1970-2005'!W12+'Comtrade import 1962-2008'!W12-'Comtrade export 1962-2008'!W12)))</f>
        <v/>
      </c>
      <c r="X12" s="9" t="str">
        <f>IF('USGS 1970-2005'!X12="","",IF('Comtrade import 1962-2008'!X12="","",IF('Comtrade export 1962-2008'!X12="","",'USGS 1970-2005'!X12+'Comtrade import 1962-2008'!X12-'Comtrade export 1962-2008'!X12)))</f>
        <v/>
      </c>
      <c r="Y12" s="9" t="str">
        <f>IF('USGS 1970-2005'!Y12="","",IF('Comtrade import 1962-2008'!Y12="","",IF('Comtrade export 1962-2008'!Y12="","",'USGS 1970-2005'!Y12+'Comtrade import 1962-2008'!Y12-'Comtrade export 1962-2008'!Y12)))</f>
        <v/>
      </c>
      <c r="Z12" s="9" t="str">
        <f>IF('USGS 1970-2005'!Z12="","",IF('Comtrade import 1962-2008'!Z12="","",IF('Comtrade export 1962-2008'!Z12="","",'USGS 1970-2005'!Z12+'Comtrade import 1962-2008'!Z12-'Comtrade export 1962-2008'!Z12)))</f>
        <v/>
      </c>
      <c r="AA12" s="9" t="str">
        <f>IF('USGS 1970-2005'!AA12="","",IF('Comtrade import 1962-2008'!AA12="","",IF('Comtrade export 1962-2008'!AA12="","",'USGS 1970-2005'!AA12+'Comtrade import 1962-2008'!AA12-'Comtrade export 1962-2008'!AA12)))</f>
        <v/>
      </c>
      <c r="AB12" s="9" t="str">
        <f>IF('USGS 1970-2005'!AB12="","",IF('Comtrade import 1962-2008'!AB12="","",IF('Comtrade export 1962-2008'!AB12="","",'USGS 1970-2005'!AB12+'Comtrade import 1962-2008'!AB12-'Comtrade export 1962-2008'!AB12)))</f>
        <v/>
      </c>
      <c r="AC12" s="9" t="str">
        <f>IF('USGS 1970-2005'!AC12="","",IF('Comtrade import 1962-2008'!AC12="","",IF('Comtrade export 1962-2008'!AC12="","",'USGS 1970-2005'!AC12+'Comtrade import 1962-2008'!AC12-'Comtrade export 1962-2008'!AC12)))</f>
        <v/>
      </c>
      <c r="AD12" s="9" t="str">
        <f>IF('USGS 1970-2005'!AD12="","",IF('Comtrade import 1962-2008'!AD12="","",IF('Comtrade export 1962-2008'!AD12="","",'USGS 1970-2005'!AD12+'Comtrade import 1962-2008'!AD12-'Comtrade export 1962-2008'!AD12)))</f>
        <v/>
      </c>
      <c r="AE12" s="9" t="str">
        <f>IF('USGS 1970-2005'!AE12="","",IF('Comtrade import 1962-2008'!AE12="","",IF('Comtrade export 1962-2008'!AE12="","",'USGS 1970-2005'!AE12+'Comtrade import 1962-2008'!AE12-'Comtrade export 1962-2008'!AE12)))</f>
        <v/>
      </c>
      <c r="AF12" s="9" t="str">
        <f>IF('USGS 1970-2005'!AF12="","",IF('Comtrade import 1962-2008'!AF12="","",IF('Comtrade export 1962-2008'!AF12="","",'USGS 1970-2005'!AF12+'Comtrade import 1962-2008'!AF12-'Comtrade export 1962-2008'!AF12)))</f>
        <v/>
      </c>
      <c r="AG12" s="9" t="str">
        <f>IF('USGS 1970-2005'!AG12="","",IF('Comtrade import 1962-2008'!AG12="","",IF('Comtrade export 1962-2008'!AG12="","",'USGS 1970-2005'!AG12+'Comtrade import 1962-2008'!AG12-'Comtrade export 1962-2008'!AG12)))</f>
        <v/>
      </c>
      <c r="AH12" s="9" t="str">
        <f>IF('USGS 1970-2005'!AH12="","",IF('Comtrade import 1962-2008'!AH12="","",IF('Comtrade export 1962-2008'!AH12="","",'USGS 1970-2005'!AH12+'Comtrade import 1962-2008'!AH12-'Comtrade export 1962-2008'!AH12)))</f>
        <v/>
      </c>
      <c r="AI12" s="9" t="str">
        <f>IF('USGS 1970-2005'!AI12="","",IF('Comtrade import 1962-2008'!AI12="","",IF('Comtrade export 1962-2008'!AI12="","",'USGS 1970-2005'!AI12+'Comtrade import 1962-2008'!AI12-'Comtrade export 1962-2008'!AI12)))</f>
        <v/>
      </c>
      <c r="AJ12" s="9" t="str">
        <f>IF('USGS 1970-2005'!AJ12="","",IF('Comtrade import 1962-2008'!AJ12="","",IF('Comtrade export 1962-2008'!AJ12="","",'USGS 1970-2005'!AJ12+'Comtrade import 1962-2008'!AJ12-'Comtrade export 1962-2008'!AJ12)))</f>
        <v/>
      </c>
      <c r="AK12" s="9" t="str">
        <f>IF('USGS 1970-2005'!AK12="","",IF('Comtrade import 1962-2008'!AK12="","",IF('Comtrade export 1962-2008'!AK12="","",'USGS 1970-2005'!AK12+'Comtrade import 1962-2008'!AK12-'Comtrade export 1962-2008'!AK12)))</f>
        <v/>
      </c>
      <c r="AL12" s="9" t="str">
        <f>IF('USGS 1970-2005'!AL12="","",IF('Comtrade import 1962-2008'!AL12="","",IF('Comtrade export 1962-2008'!AL12="","",'USGS 1970-2005'!AL12+'Comtrade import 1962-2008'!AL12-'Comtrade export 1962-2008'!AL12)))</f>
        <v/>
      </c>
      <c r="AM12" s="9">
        <f>IF('USGS 1970-2005'!AM12="","",IF('Comtrade import 1962-2008'!AM12="","",IF('Comtrade export 1962-2008'!AM12="","",'USGS 1970-2005'!AM12+'Comtrade import 1962-2008'!AM12-'Comtrade export 1962-2008'!AM12)))</f>
        <v>220.35699500000001</v>
      </c>
      <c r="AN12" s="9" t="str">
        <f>IF('USGS 1970-2005'!AN12="","",IF('Comtrade import 1962-2008'!AN12="","",IF('Comtrade export 1962-2008'!AN12="","",'USGS 1970-2005'!AN12+'Comtrade import 1962-2008'!AN12-'Comtrade export 1962-2008'!AN12)))</f>
        <v/>
      </c>
      <c r="AO12" s="9">
        <f>IF('USGS 1970-2005'!AO12="","",IF('Comtrade import 1962-2008'!AO12="","",IF('Comtrade export 1962-2008'!AO12="","",'USGS 1970-2005'!AO12+'Comtrade import 1962-2008'!AO12-'Comtrade export 1962-2008'!AO12)))</f>
        <v>248.06896999999998</v>
      </c>
      <c r="AP12" s="9">
        <f>IF('USGS 1970-2005'!AP12="","",IF('Comtrade import 1962-2008'!AP12="","",IF('Comtrade export 1962-2008'!AP12="","",'USGS 1970-2005'!AP12+'Comtrade import 1962-2008'!AP12-'Comtrade export 1962-2008'!AP12)))</f>
        <v>197.35580999999999</v>
      </c>
      <c r="AQ12" s="9">
        <f>IF('USGS 1970-2005'!AQ12="","",IF('Comtrade import 1962-2008'!AQ12="","",IF('Comtrade export 1962-2008'!AQ12="","",'USGS 1970-2005'!AQ12+'Comtrade import 1962-2008'!AQ12-'Comtrade export 1962-2008'!AQ12)))</f>
        <v>297.98101600000001</v>
      </c>
      <c r="AR12" s="9">
        <f>IF('USGS 1970-2005'!AR12="","",IF('Comtrade import 1962-2008'!AR12="","",IF('Comtrade export 1962-2008'!AR12="","",'USGS 1970-2005'!AR12+'Comtrade import 1962-2008'!AR12-'Comtrade export 1962-2008'!AR12)))</f>
        <v>344.70671999999996</v>
      </c>
      <c r="AS12" s="9">
        <f>IF('USGS 1970-2005'!AS12="","",IF('Comtrade import 1962-2008'!AS12="","",IF('Comtrade export 1962-2008'!AS12="","",'USGS 1970-2005'!AS12+'Comtrade import 1962-2008'!AS12-'Comtrade export 1962-2008'!AS12)))</f>
        <v>349.84285499999999</v>
      </c>
      <c r="AT12" s="9">
        <f>IF('USGS 1970-2005'!AT12="","",IF('Comtrade import 1962-2008'!AT12="","",IF('Comtrade export 1962-2008'!AT12="","",'USGS 1970-2005'!AT12+'Comtrade import 1962-2008'!AT12-'Comtrade export 1962-2008'!AT12)))</f>
        <v>296.879391</v>
      </c>
      <c r="AU12" s="9">
        <f>IF('USGS 1970-2005'!AU12="","",IF('Comtrade import 1962-2008'!AU12="","",IF('Comtrade export 1962-2008'!AU12="","",'USGS 1970-2005'!AU12+'Comtrade import 1962-2008'!AU12-'Comtrade export 1962-2008'!AU12)))</f>
        <v>235.44255399999997</v>
      </c>
      <c r="AV12" s="9">
        <f>IF('ICSY 1995-2008'!AV12="","",IF('Comtrade import 1962-2008'!AV12="","",IF('Comtrade export 1962-2008'!AV12="","",'ICSY 1995-2008'!AV12+'Comtrade import 1962-2008'!AV12-'Comtrade export 1962-2008'!AV12)))</f>
        <v>239.10812499999997</v>
      </c>
      <c r="AW12" s="9">
        <f>IF('ICSY 1995-2008'!AW12="","",IF('Comtrade import 1962-2008'!AW12="","",IF('Comtrade export 1962-2008'!AW12="","",'ICSY 1995-2008'!AW12+'Comtrade import 1962-2008'!AW12-'Comtrade export 1962-2008'!AW12)))</f>
        <v>236.88364299999995</v>
      </c>
      <c r="AX12" s="9">
        <f>IF('ICSY 1995-2008'!AX12="","",IF('Comtrade import 1962-2008'!AX12="","",IF('Comtrade export 1962-2008'!AX12="","",'ICSY 1995-2008'!AX12+'Comtrade import 1962-2008'!AX12-'Comtrade export 1962-2008'!AX12)))</f>
        <v>362.70695599999999</v>
      </c>
      <c r="AY12" s="4"/>
      <c r="AZ12" s="4"/>
      <c r="BA12" s="4"/>
    </row>
    <row r="13" spans="1:53" x14ac:dyDescent="0.2">
      <c r="A13" t="s">
        <v>33</v>
      </c>
      <c r="B13" t="s">
        <v>34</v>
      </c>
      <c r="C13" t="s">
        <v>35</v>
      </c>
      <c r="L13" s="9" t="str">
        <f>IF('USGS 1970-2005'!L13="","",IF('Comtrade import 1962-2008'!L13="","",IF('Comtrade export 1962-2008'!L13="","",'USGS 1970-2005'!L13+'Comtrade import 1962-2008'!L13-'Comtrade export 1962-2008'!L13)))</f>
        <v/>
      </c>
      <c r="M13" s="9" t="str">
        <f>IF('USGS 1970-2005'!M13="","",IF('Comtrade import 1962-2008'!M13="","",IF('Comtrade export 1962-2008'!M13="","",'USGS 1970-2005'!M13+'Comtrade import 1962-2008'!M13-'Comtrade export 1962-2008'!M13)))</f>
        <v/>
      </c>
      <c r="N13" s="9" t="str">
        <f>IF('USGS 1970-2005'!N13="","",IF('Comtrade import 1962-2008'!N13="","",IF('Comtrade export 1962-2008'!N13="","",'USGS 1970-2005'!N13+'Comtrade import 1962-2008'!N13-'Comtrade export 1962-2008'!N13)))</f>
        <v/>
      </c>
      <c r="O13" s="9" t="str">
        <f>IF('USGS 1970-2005'!O13="","",IF('Comtrade import 1962-2008'!O13="","",IF('Comtrade export 1962-2008'!O13="","",'USGS 1970-2005'!O13+'Comtrade import 1962-2008'!O13-'Comtrade export 1962-2008'!O13)))</f>
        <v/>
      </c>
      <c r="P13" s="9" t="str">
        <f>IF('USGS 1970-2005'!P13="","",IF('Comtrade import 1962-2008'!P13="","",IF('Comtrade export 1962-2008'!P13="","",'USGS 1970-2005'!P13+'Comtrade import 1962-2008'!P13-'Comtrade export 1962-2008'!P13)))</f>
        <v/>
      </c>
      <c r="Q13" s="9" t="str">
        <f>IF('USGS 1970-2005'!Q13="","",IF('Comtrade import 1962-2008'!Q13="","",IF('Comtrade export 1962-2008'!Q13="","",'USGS 1970-2005'!Q13+'Comtrade import 1962-2008'!Q13-'Comtrade export 1962-2008'!Q13)))</f>
        <v/>
      </c>
      <c r="R13" s="9" t="str">
        <f>IF('USGS 1970-2005'!R13="","",IF('Comtrade import 1962-2008'!R13="","",IF('Comtrade export 1962-2008'!R13="","",'USGS 1970-2005'!R13+'Comtrade import 1962-2008'!R13-'Comtrade export 1962-2008'!R13)))</f>
        <v/>
      </c>
      <c r="S13" s="9" t="str">
        <f>IF('USGS 1970-2005'!S13="","",IF('Comtrade import 1962-2008'!S13="","",IF('Comtrade export 1962-2008'!S13="","",'USGS 1970-2005'!S13+'Comtrade import 1962-2008'!S13-'Comtrade export 1962-2008'!S13)))</f>
        <v/>
      </c>
      <c r="T13" s="9" t="str">
        <f>IF('USGS 1970-2005'!T13="","",IF('Comtrade import 1962-2008'!T13="","",IF('Comtrade export 1962-2008'!T13="","",'USGS 1970-2005'!T13+'Comtrade import 1962-2008'!T13-'Comtrade export 1962-2008'!T13)))</f>
        <v/>
      </c>
      <c r="U13" s="9" t="str">
        <f>IF('USGS 1970-2005'!U13="","",IF('Comtrade import 1962-2008'!U13="","",IF('Comtrade export 1962-2008'!U13="","",'USGS 1970-2005'!U13+'Comtrade import 1962-2008'!U13-'Comtrade export 1962-2008'!U13)))</f>
        <v/>
      </c>
      <c r="V13" s="9" t="str">
        <f>IF('USGS 1970-2005'!V13="","",IF('Comtrade import 1962-2008'!V13="","",IF('Comtrade export 1962-2008'!V13="","",'USGS 1970-2005'!V13+'Comtrade import 1962-2008'!V13-'Comtrade export 1962-2008'!V13)))</f>
        <v/>
      </c>
      <c r="W13" s="9" t="str">
        <f>IF('USGS 1970-2005'!W13="","",IF('Comtrade import 1962-2008'!W13="","",IF('Comtrade export 1962-2008'!W13="","",'USGS 1970-2005'!W13+'Comtrade import 1962-2008'!W13-'Comtrade export 1962-2008'!W13)))</f>
        <v/>
      </c>
      <c r="X13" s="9" t="str">
        <f>IF('USGS 1970-2005'!X13="","",IF('Comtrade import 1962-2008'!X13="","",IF('Comtrade export 1962-2008'!X13="","",'USGS 1970-2005'!X13+'Comtrade import 1962-2008'!X13-'Comtrade export 1962-2008'!X13)))</f>
        <v/>
      </c>
      <c r="Y13" s="9" t="str">
        <f>IF('USGS 1970-2005'!Y13="","",IF('Comtrade import 1962-2008'!Y13="","",IF('Comtrade export 1962-2008'!Y13="","",'USGS 1970-2005'!Y13+'Comtrade import 1962-2008'!Y13-'Comtrade export 1962-2008'!Y13)))</f>
        <v/>
      </c>
      <c r="Z13" s="9" t="str">
        <f>IF('USGS 1970-2005'!Z13="","",IF('Comtrade import 1962-2008'!Z13="","",IF('Comtrade export 1962-2008'!Z13="","",'USGS 1970-2005'!Z13+'Comtrade import 1962-2008'!Z13-'Comtrade export 1962-2008'!Z13)))</f>
        <v/>
      </c>
      <c r="AA13" s="9" t="str">
        <f>IF('USGS 1970-2005'!AA13="","",IF('Comtrade import 1962-2008'!AA13="","",IF('Comtrade export 1962-2008'!AA13="","",'USGS 1970-2005'!AA13+'Comtrade import 1962-2008'!AA13-'Comtrade export 1962-2008'!AA13)))</f>
        <v/>
      </c>
      <c r="AB13" s="9" t="str">
        <f>IF('USGS 1970-2005'!AB13="","",IF('Comtrade import 1962-2008'!AB13="","",IF('Comtrade export 1962-2008'!AB13="","",'USGS 1970-2005'!AB13+'Comtrade import 1962-2008'!AB13-'Comtrade export 1962-2008'!AB13)))</f>
        <v/>
      </c>
      <c r="AC13" s="9" t="str">
        <f>IF('USGS 1970-2005'!AC13="","",IF('Comtrade import 1962-2008'!AC13="","",IF('Comtrade export 1962-2008'!AC13="","",'USGS 1970-2005'!AC13+'Comtrade import 1962-2008'!AC13-'Comtrade export 1962-2008'!AC13)))</f>
        <v/>
      </c>
      <c r="AD13" s="9" t="str">
        <f>IF('USGS 1970-2005'!AD13="","",IF('Comtrade import 1962-2008'!AD13="","",IF('Comtrade export 1962-2008'!AD13="","",'USGS 1970-2005'!AD13+'Comtrade import 1962-2008'!AD13-'Comtrade export 1962-2008'!AD13)))</f>
        <v/>
      </c>
      <c r="AE13" s="9" t="str">
        <f>IF('USGS 1970-2005'!AE13="","",IF('Comtrade import 1962-2008'!AE13="","",IF('Comtrade export 1962-2008'!AE13="","",'USGS 1970-2005'!AE13+'Comtrade import 1962-2008'!AE13-'Comtrade export 1962-2008'!AE13)))</f>
        <v/>
      </c>
      <c r="AF13" s="9" t="str">
        <f>IF('USGS 1970-2005'!AF13="","",IF('Comtrade import 1962-2008'!AF13="","",IF('Comtrade export 1962-2008'!AF13="","",'USGS 1970-2005'!AF13+'Comtrade import 1962-2008'!AF13-'Comtrade export 1962-2008'!AF13)))</f>
        <v/>
      </c>
      <c r="AG13" s="9" t="str">
        <f>IF('USGS 1970-2005'!AG13="","",IF('Comtrade import 1962-2008'!AG13="","",IF('Comtrade export 1962-2008'!AG13="","",'USGS 1970-2005'!AG13+'Comtrade import 1962-2008'!AG13-'Comtrade export 1962-2008'!AG13)))</f>
        <v/>
      </c>
      <c r="AH13" s="9" t="str">
        <f>IF('USGS 1970-2005'!AH13="","",IF('Comtrade import 1962-2008'!AH13="","",IF('Comtrade export 1962-2008'!AH13="","",'USGS 1970-2005'!AH13+'Comtrade import 1962-2008'!AH13-'Comtrade export 1962-2008'!AH13)))</f>
        <v/>
      </c>
      <c r="AI13" s="9" t="str">
        <f>IF('USGS 1970-2005'!AI13="","",IF('Comtrade import 1962-2008'!AI13="","",IF('Comtrade export 1962-2008'!AI13="","",'USGS 1970-2005'!AI13+'Comtrade import 1962-2008'!AI13-'Comtrade export 1962-2008'!AI13)))</f>
        <v/>
      </c>
      <c r="AJ13" s="9" t="str">
        <f>IF('USGS 1970-2005'!AJ13="","",IF('Comtrade import 1962-2008'!AJ13="","",IF('Comtrade export 1962-2008'!AJ13="","",'USGS 1970-2005'!AJ13+'Comtrade import 1962-2008'!AJ13-'Comtrade export 1962-2008'!AJ13)))</f>
        <v/>
      </c>
      <c r="AK13" s="9" t="str">
        <f>IF('USGS 1970-2005'!AK13="","",IF('Comtrade import 1962-2008'!AK13="","",IF('Comtrade export 1962-2008'!AK13="","",'USGS 1970-2005'!AK13+'Comtrade import 1962-2008'!AK13-'Comtrade export 1962-2008'!AK13)))</f>
        <v/>
      </c>
      <c r="AL13" s="9" t="str">
        <f>IF('USGS 1970-2005'!AL13="","",IF('Comtrade import 1962-2008'!AL13="","",IF('Comtrade export 1962-2008'!AL13="","",'USGS 1970-2005'!AL13+'Comtrade import 1962-2008'!AL13-'Comtrade export 1962-2008'!AL13)))</f>
        <v/>
      </c>
      <c r="AM13" s="9" t="str">
        <f>IF('USGS 1970-2005'!AM13="","",IF('Comtrade import 1962-2008'!AM13="","",IF('Comtrade export 1962-2008'!AM13="","",'USGS 1970-2005'!AM13+'Comtrade import 1962-2008'!AM13-'Comtrade export 1962-2008'!AM13)))</f>
        <v/>
      </c>
      <c r="AN13" s="9" t="str">
        <f>IF('USGS 1970-2005'!AN13="","",IF('Comtrade import 1962-2008'!AN13="","",IF('Comtrade export 1962-2008'!AN13="","",'USGS 1970-2005'!AN13+'Comtrade import 1962-2008'!AN13-'Comtrade export 1962-2008'!AN13)))</f>
        <v/>
      </c>
      <c r="AO13" s="9" t="str">
        <f>IF('USGS 1970-2005'!AO13="","",IF('Comtrade import 1962-2008'!AO13="","",IF('Comtrade export 1962-2008'!AO13="","",'USGS 1970-2005'!AO13+'Comtrade import 1962-2008'!AO13-'Comtrade export 1962-2008'!AO13)))</f>
        <v/>
      </c>
      <c r="AP13" s="9" t="str">
        <f>IF('USGS 1970-2005'!AP13="","",IF('Comtrade import 1962-2008'!AP13="","",IF('Comtrade export 1962-2008'!AP13="","",'USGS 1970-2005'!AP13+'Comtrade import 1962-2008'!AP13-'Comtrade export 1962-2008'!AP13)))</f>
        <v/>
      </c>
      <c r="AQ13" s="9" t="str">
        <f>IF('USGS 1970-2005'!AQ13="","",IF('Comtrade import 1962-2008'!AQ13="","",IF('Comtrade export 1962-2008'!AQ13="","",'USGS 1970-2005'!AQ13+'Comtrade import 1962-2008'!AQ13-'Comtrade export 1962-2008'!AQ13)))</f>
        <v/>
      </c>
      <c r="AR13" s="9" t="str">
        <f>IF('USGS 1970-2005'!AR13="","",IF('Comtrade import 1962-2008'!AR13="","",IF('Comtrade export 1962-2008'!AR13="","",'USGS 1970-2005'!AR13+'Comtrade import 1962-2008'!AR13-'Comtrade export 1962-2008'!AR13)))</f>
        <v/>
      </c>
      <c r="AS13" s="9" t="str">
        <f>IF('USGS 1970-2005'!AS13="","",IF('Comtrade import 1962-2008'!AS13="","",IF('Comtrade export 1962-2008'!AS13="","",'USGS 1970-2005'!AS13+'Comtrade import 1962-2008'!AS13-'Comtrade export 1962-2008'!AS13)))</f>
        <v/>
      </c>
      <c r="AT13" s="9" t="str">
        <f>IF('USGS 1970-2005'!AT13="","",IF('Comtrade import 1962-2008'!AT13="","",IF('Comtrade export 1962-2008'!AT13="","",'USGS 1970-2005'!AT13+'Comtrade import 1962-2008'!AT13-'Comtrade export 1962-2008'!AT13)))</f>
        <v/>
      </c>
      <c r="AU13" s="9" t="str">
        <f>IF('USGS 1970-2005'!AU13="","",IF('Comtrade import 1962-2008'!AU13="","",IF('Comtrade export 1962-2008'!AU13="","",'USGS 1970-2005'!AU13+'Comtrade import 1962-2008'!AU13-'Comtrade export 1962-2008'!AU13)))</f>
        <v/>
      </c>
      <c r="AV13" s="9" t="str">
        <f>IF('ICSY 1995-2008'!AV13="","",IF('Comtrade import 1962-2008'!AV13="","",IF('Comtrade export 1962-2008'!AV13="","",'ICSY 1995-2008'!AV13+'Comtrade import 1962-2008'!AV13-'Comtrade export 1962-2008'!AV13)))</f>
        <v/>
      </c>
      <c r="AW13" s="9" t="str">
        <f>IF('ICSY 1995-2008'!AW13="","",IF('Comtrade import 1962-2008'!AW13="","",IF('Comtrade export 1962-2008'!AW13="","",'ICSY 1995-2008'!AW13+'Comtrade import 1962-2008'!AW13-'Comtrade export 1962-2008'!AW13)))</f>
        <v/>
      </c>
      <c r="AX13" s="9" t="str">
        <f>IF('ICSY 1995-2008'!AX13="","",IF('Comtrade import 1962-2008'!AX13="","",IF('Comtrade export 1962-2008'!AX13="","",'ICSY 1995-2008'!AX13+'Comtrade import 1962-2008'!AX13-'Comtrade export 1962-2008'!AX13)))</f>
        <v/>
      </c>
      <c r="AY13" s="4"/>
      <c r="AZ13" s="4"/>
      <c r="BA13" s="4"/>
    </row>
    <row r="14" spans="1:53" x14ac:dyDescent="0.2">
      <c r="A14" t="s">
        <v>36</v>
      </c>
      <c r="B14" t="s">
        <v>37</v>
      </c>
      <c r="C14" t="s">
        <v>38</v>
      </c>
      <c r="L14" s="9">
        <f>IF('USGS 1970-2005'!L14="","",IF('Comtrade import 1962-2008'!L14="","",IF('Comtrade export 1962-2008'!L14="","",'USGS 1970-2005'!L14+'Comtrade import 1962-2008'!L14-'Comtrade export 1962-2008'!L14)))</f>
        <v>4504.7583979999999</v>
      </c>
      <c r="M14" s="9">
        <f>IF('USGS 1970-2005'!M14="","",IF('Comtrade import 1962-2008'!M14="","",IF('Comtrade export 1962-2008'!M14="","",'USGS 1970-2005'!M14+'Comtrade import 1962-2008'!M14-'Comtrade export 1962-2008'!M14)))</f>
        <v>4683.6856159999998</v>
      </c>
      <c r="N14" s="9">
        <f>IF('USGS 1970-2005'!N14="","",IF('Comtrade import 1962-2008'!N14="","",IF('Comtrade export 1962-2008'!N14="","",'USGS 1970-2005'!N14+'Comtrade import 1962-2008'!N14-'Comtrade export 1962-2008'!N14)))</f>
        <v>4806.8790390000004</v>
      </c>
      <c r="O14" s="9">
        <f>IF('USGS 1970-2005'!O14="","",IF('Comtrade import 1962-2008'!O14="","",IF('Comtrade export 1962-2008'!O14="","",'USGS 1970-2005'!O14+'Comtrade import 1962-2008'!O14-'Comtrade export 1962-2008'!O14)))</f>
        <v>5207.4826640000001</v>
      </c>
      <c r="P14" s="9">
        <f>IF('USGS 1970-2005'!P14="","",IF('Comtrade import 1962-2008'!P14="","",IF('Comtrade export 1962-2008'!P14="","",'USGS 1970-2005'!P14+'Comtrade import 1962-2008'!P14-'Comtrade export 1962-2008'!P14)))</f>
        <v>5075.721278</v>
      </c>
      <c r="Q14" s="9">
        <f>IF('USGS 1970-2005'!Q14="","",IF('Comtrade import 1962-2008'!Q14="","",IF('Comtrade export 1962-2008'!Q14="","",'USGS 1970-2005'!Q14+'Comtrade import 1962-2008'!Q14-'Comtrade export 1962-2008'!Q14)))</f>
        <v>4906.5871580000003</v>
      </c>
      <c r="R14" s="9">
        <f>IF('USGS 1970-2005'!R14="","",IF('Comtrade import 1962-2008'!R14="","",IF('Comtrade export 1962-2008'!R14="","",'USGS 1970-2005'!R14+'Comtrade import 1962-2008'!R14-'Comtrade export 1962-2008'!R14)))</f>
        <v>5012.0314260000005</v>
      </c>
      <c r="S14" s="9">
        <f>IF('USGS 1970-2005'!S14="","",IF('Comtrade import 1962-2008'!S14="","",IF('Comtrade export 1962-2008'!S14="","",'USGS 1970-2005'!S14+'Comtrade import 1962-2008'!S14-'Comtrade export 1962-2008'!S14)))</f>
        <v>5007.6250650000002</v>
      </c>
      <c r="T14" s="9">
        <f>IF('USGS 1970-2005'!T14="","",IF('Comtrade import 1962-2008'!T14="","",IF('Comtrade export 1962-2008'!T14="","",'USGS 1970-2005'!T14+'Comtrade import 1962-2008'!T14-'Comtrade export 1962-2008'!T14)))</f>
        <v>4965.7186150000007</v>
      </c>
      <c r="U14" s="9">
        <f>IF('USGS 1970-2005'!U14="","",IF('Comtrade import 1962-2008'!U14="","",IF('Comtrade export 1962-2008'!U14="","",'USGS 1970-2005'!U14+'Comtrade import 1962-2008'!U14-'Comtrade export 1962-2008'!U14)))</f>
        <v>5039.6915050000007</v>
      </c>
      <c r="V14" s="9">
        <f>IF('USGS 1970-2005'!V14="","",IF('Comtrade import 1962-2008'!V14="","",IF('Comtrade export 1962-2008'!V14="","",'USGS 1970-2005'!V14+'Comtrade import 1962-2008'!V14-'Comtrade export 1962-2008'!V14)))</f>
        <v>5114.9323840000006</v>
      </c>
      <c r="W14" s="9">
        <f>IF('USGS 1970-2005'!W14="","",IF('Comtrade import 1962-2008'!W14="","",IF('Comtrade export 1962-2008'!W14="","",'USGS 1970-2005'!W14+'Comtrade import 1962-2008'!W14-'Comtrade export 1962-2008'!W14)))</f>
        <v>5758.542512</v>
      </c>
      <c r="X14" s="9">
        <f>IF('USGS 1970-2005'!X14="","",IF('Comtrade import 1962-2008'!X14="","",IF('Comtrade export 1962-2008'!X14="","",'USGS 1970-2005'!X14+'Comtrade import 1962-2008'!X14-'Comtrade export 1962-2008'!X14)))</f>
        <v>5461.6770239999996</v>
      </c>
      <c r="Y14" s="9">
        <f>IF('USGS 1970-2005'!Y14="","",IF('Comtrade import 1962-2008'!Y14="","",IF('Comtrade export 1962-2008'!Y14="","",'USGS 1970-2005'!Y14+'Comtrade import 1962-2008'!Y14-'Comtrade export 1962-2008'!Y14)))</f>
        <v>4662.503968</v>
      </c>
      <c r="Z14" s="9">
        <f>IF('USGS 1970-2005'!Z14="","",IF('Comtrade import 1962-2008'!Z14="","",IF('Comtrade export 1962-2008'!Z14="","",'USGS 1970-2005'!Z14+'Comtrade import 1962-2008'!Z14-'Comtrade export 1962-2008'!Z14)))</f>
        <v>5474.55</v>
      </c>
      <c r="AA14" s="9">
        <f>IF('USGS 1970-2005'!AA14="","",IF('Comtrade import 1962-2008'!AA14="","",IF('Comtrade export 1962-2008'!AA14="","",'USGS 1970-2005'!AA14+'Comtrade import 1962-2008'!AA14-'Comtrade export 1962-2008'!AA14)))</f>
        <v>5899.09</v>
      </c>
      <c r="AB14" s="9">
        <f>IF('USGS 1970-2005'!AB14="","",IF('Comtrade import 1962-2008'!AB14="","",IF('Comtrade export 1962-2008'!AB14="","",'USGS 1970-2005'!AB14+'Comtrade import 1962-2008'!AB14-'Comtrade export 1962-2008'!AB14)))</f>
        <v>5921.1728480000002</v>
      </c>
      <c r="AC14" s="9">
        <f>IF('USGS 1970-2005'!AC14="","",IF('Comtrade import 1962-2008'!AC14="","",IF('Comtrade export 1962-2008'!AC14="","",'USGS 1970-2005'!AC14+'Comtrade import 1962-2008'!AC14-'Comtrade export 1962-2008'!AC14)))</f>
        <v>5850.5280000000002</v>
      </c>
      <c r="AD14" s="9">
        <f>IF('USGS 1970-2005'!AD14="","",IF('Comtrade import 1962-2008'!AD14="","",IF('Comtrade export 1962-2008'!AD14="","",'USGS 1970-2005'!AD14+'Comtrade import 1962-2008'!AD14-'Comtrade export 1962-2008'!AD14)))</f>
        <v>6501.5207170000003</v>
      </c>
      <c r="AE14" s="9">
        <f>IF('USGS 1970-2005'!AE14="","",IF('Comtrade import 1962-2008'!AE14="","",IF('Comtrade export 1962-2008'!AE14="","",'USGS 1970-2005'!AE14+'Comtrade import 1962-2008'!AE14-'Comtrade export 1962-2008'!AE14)))</f>
        <v>7355.9672220000002</v>
      </c>
      <c r="AF14" s="9">
        <f>IF('USGS 1970-2005'!AF14="","",IF('Comtrade import 1962-2008'!AF14="","",IF('Comtrade export 1962-2008'!AF14="","",'USGS 1970-2005'!AF14+'Comtrade import 1962-2008'!AF14-'Comtrade export 1962-2008'!AF14)))</f>
        <v>7046.5967199999996</v>
      </c>
      <c r="AG14" s="9">
        <f>IF('USGS 1970-2005'!AG14="","",IF('Comtrade import 1962-2008'!AG14="","",IF('Comtrade export 1962-2008'!AG14="","",'USGS 1970-2005'!AG14+'Comtrade import 1962-2008'!AG14-'Comtrade export 1962-2008'!AG14)))</f>
        <v>6066.2402999999995</v>
      </c>
      <c r="AH14" s="9">
        <f>IF('USGS 1970-2005'!AH14="","",IF('Comtrade import 1962-2008'!AH14="","",IF('Comtrade export 1962-2008'!AH14="","",'USGS 1970-2005'!AH14+'Comtrade import 1962-2008'!AH14-'Comtrade export 1962-2008'!AH14)))</f>
        <v>5168.2167710000003</v>
      </c>
      <c r="AI14" s="9">
        <f>IF('USGS 1970-2005'!AI14="","",IF('Comtrade import 1962-2008'!AI14="","",IF('Comtrade export 1962-2008'!AI14="","",'USGS 1970-2005'!AI14+'Comtrade import 1962-2008'!AI14-'Comtrade export 1962-2008'!AI14)))</f>
        <v>5377.8730009999999</v>
      </c>
      <c r="AJ14" s="9">
        <f>IF('USGS 1970-2005'!AJ14="","",IF('Comtrade import 1962-2008'!AJ14="","",IF('Comtrade export 1962-2008'!AJ14="","",'USGS 1970-2005'!AJ14+'Comtrade import 1962-2008'!AJ14-'Comtrade export 1962-2008'!AJ14)))</f>
        <v>6904.658692</v>
      </c>
      <c r="AK14" s="9">
        <f>IF('USGS 1970-2005'!AK14="","",IF('Comtrade import 1962-2008'!AK14="","",IF('Comtrade export 1962-2008'!AK14="","",'USGS 1970-2005'!AK14+'Comtrade import 1962-2008'!AK14-'Comtrade export 1962-2008'!AK14)))</f>
        <v>6548.690353</v>
      </c>
      <c r="AL14" s="9">
        <f>IF('USGS 1970-2005'!AL14="","",IF('Comtrade import 1962-2008'!AL14="","",IF('Comtrade export 1962-2008'!AL14="","",'USGS 1970-2005'!AL14+'Comtrade import 1962-2008'!AL14-'Comtrade export 1962-2008'!AL14)))</f>
        <v>6562.2730060000004</v>
      </c>
      <c r="AM14" s="9">
        <f>IF('USGS 1970-2005'!AM14="","",IF('Comtrade import 1962-2008'!AM14="","",IF('Comtrade export 1962-2008'!AM14="","",'USGS 1970-2005'!AM14+'Comtrade import 1962-2008'!AM14-'Comtrade export 1962-2008'!AM14)))</f>
        <v>6534.9902519999996</v>
      </c>
      <c r="AN14" s="9">
        <f>IF('USGS 1970-2005'!AN14="","",IF('Comtrade import 1962-2008'!AN14="","",IF('Comtrade export 1962-2008'!AN14="","",'USGS 1970-2005'!AN14+'Comtrade import 1962-2008'!AN14-'Comtrade export 1962-2008'!AN14)))</f>
        <v>6714.4310969999997</v>
      </c>
      <c r="AO14" s="9">
        <f>IF('USGS 1970-2005'!AO14="","",IF('Comtrade import 1962-2008'!AO14="","",IF('Comtrade export 1962-2008'!AO14="","",'USGS 1970-2005'!AO14+'Comtrade import 1962-2008'!AO14-'Comtrade export 1962-2008'!AO14)))</f>
        <v>7342.3300420000005</v>
      </c>
      <c r="AP14" s="9">
        <f>IF('USGS 1970-2005'!AP14="","",IF('Comtrade import 1962-2008'!AP14="","",IF('Comtrade export 1962-2008'!AP14="","",'USGS 1970-2005'!AP14+'Comtrade import 1962-2008'!AP14-'Comtrade export 1962-2008'!AP14)))</f>
        <v>7729.5689419999999</v>
      </c>
      <c r="AQ14" s="9">
        <f>IF('USGS 1970-2005'!AQ14="","",IF('Comtrade import 1962-2008'!AQ14="","",IF('Comtrade export 1962-2008'!AQ14="","",'USGS 1970-2005'!AQ14+'Comtrade import 1962-2008'!AQ14-'Comtrade export 1962-2008'!AQ14)))</f>
        <v>7337.8140270000004</v>
      </c>
      <c r="AR14" s="9">
        <f>IF('USGS 1970-2005'!AR14="","",IF('Comtrade import 1962-2008'!AR14="","",IF('Comtrade export 1962-2008'!AR14="","",'USGS 1970-2005'!AR14+'Comtrade import 1962-2008'!AR14-'Comtrade export 1962-2008'!AR14)))</f>
        <v>8111.8779039999999</v>
      </c>
      <c r="AS14" s="9">
        <f>IF('USGS 1970-2005'!AS14="","",IF('Comtrade import 1962-2008'!AS14="","",IF('Comtrade export 1962-2008'!AS14="","",'USGS 1970-2005'!AS14+'Comtrade import 1962-2008'!AS14-'Comtrade export 1962-2008'!AS14)))</f>
        <v>8635.9761280000002</v>
      </c>
      <c r="AT14" s="9">
        <f>IF('USGS 1970-2005'!AT14="","",IF('Comtrade import 1962-2008'!AT14="","",IF('Comtrade export 1962-2008'!AT14="","",'USGS 1970-2005'!AT14+'Comtrade import 1962-2008'!AT14-'Comtrade export 1962-2008'!AT14)))</f>
        <v>9264.9932110000009</v>
      </c>
      <c r="AU14" s="9">
        <f>IF('USGS 1970-2005'!AU14="","",IF('Comtrade import 1962-2008'!AU14="","",IF('Comtrade export 1962-2008'!AU14="","",'USGS 1970-2005'!AU14+'Comtrade import 1962-2008'!AU14-'Comtrade export 1962-2008'!AU14)))</f>
        <v>10291.104278000001</v>
      </c>
      <c r="AV14" s="9">
        <f>IF('ICSY 1995-2008'!AV14="","",IF('Comtrade import 1962-2008'!AV14="","",IF('Comtrade export 1962-2008'!AV14="","",'ICSY 1995-2008'!AV14+'Comtrade import 1962-2008'!AV14-'Comtrade export 1962-2008'!AV14)))</f>
        <v>10350.907726000001</v>
      </c>
      <c r="AW14" s="9">
        <f>IF('ICSY 1995-2008'!AW14="","",IF('Comtrade import 1962-2008'!AW14="","",IF('Comtrade export 1962-2008'!AW14="","",'ICSY 1995-2008'!AW14+'Comtrade import 1962-2008'!AW14-'Comtrade export 1962-2008'!AW14)))</f>
        <v>11145.698425</v>
      </c>
      <c r="AX14" s="9">
        <f>IF('ICSY 1995-2008'!AX14="","",IF('Comtrade import 1962-2008'!AX14="","",IF('Comtrade export 1962-2008'!AX14="","",'ICSY 1995-2008'!AX14+'Comtrade import 1962-2008'!AX14-'Comtrade export 1962-2008'!AX14)))</f>
        <v>12317.832898000001</v>
      </c>
      <c r="AY14" s="4"/>
      <c r="AZ14" s="4"/>
      <c r="BA14" s="4"/>
    </row>
    <row r="15" spans="1:53" x14ac:dyDescent="0.2">
      <c r="A15" t="s">
        <v>39</v>
      </c>
      <c r="B15" t="s">
        <v>40</v>
      </c>
      <c r="C15" t="s">
        <v>41</v>
      </c>
      <c r="L15" s="9">
        <f>IF('USGS 1970-2005'!L15="","",IF('Comtrade import 1962-2008'!L15="","",IF('Comtrade export 1962-2008'!L15="","",'USGS 1970-2005'!L15+'Comtrade import 1962-2008'!L15-'Comtrade export 1962-2008'!L15)))</f>
        <v>4591.2162259999996</v>
      </c>
      <c r="M15" s="9">
        <f>IF('USGS 1970-2005'!M15="","",IF('Comtrade import 1962-2008'!M15="","",IF('Comtrade export 1962-2008'!M15="","",'USGS 1970-2005'!M15+'Comtrade import 1962-2008'!M15-'Comtrade export 1962-2008'!M15)))</f>
        <v>5315.8332280000004</v>
      </c>
      <c r="N15" s="9">
        <f>IF('USGS 1970-2005'!N15="","",IF('Comtrade import 1962-2008'!N15="","",IF('Comtrade export 1962-2008'!N15="","",'USGS 1970-2005'!N15+'Comtrade import 1962-2008'!N15-'Comtrade export 1962-2008'!N15)))</f>
        <v>6288.9043199999996</v>
      </c>
      <c r="O15" s="9">
        <f>IF('USGS 1970-2005'!O15="","",IF('Comtrade import 1962-2008'!O15="","",IF('Comtrade export 1962-2008'!O15="","",'USGS 1970-2005'!O15+'Comtrade import 1962-2008'!O15-'Comtrade export 1962-2008'!O15)))</f>
        <v>6143.7674160000006</v>
      </c>
      <c r="P15" s="9">
        <f>IF('USGS 1970-2005'!P15="","",IF('Comtrade import 1962-2008'!P15="","",IF('Comtrade export 1962-2008'!P15="","",'USGS 1970-2005'!P15+'Comtrade import 1962-2008'!P15-'Comtrade export 1962-2008'!P15)))</f>
        <v>6170.0295679999999</v>
      </c>
      <c r="Q15" s="9">
        <f>IF('USGS 1970-2005'!Q15="","",IF('Comtrade import 1962-2008'!Q15="","",IF('Comtrade export 1962-2008'!Q15="","",'USGS 1970-2005'!Q15+'Comtrade import 1962-2008'!Q15-'Comtrade export 1962-2008'!Q15)))</f>
        <v>5662.4707260000005</v>
      </c>
      <c r="R15" s="9">
        <f>IF('USGS 1970-2005'!R15="","",IF('Comtrade import 1962-2008'!R15="","",IF('Comtrade export 1962-2008'!R15="","",'USGS 1970-2005'!R15+'Comtrade import 1962-2008'!R15-'Comtrade export 1962-2008'!R15)))</f>
        <v>5877.2077760000011</v>
      </c>
      <c r="S15" s="9">
        <f>IF('USGS 1970-2005'!S15="","",IF('Comtrade import 1962-2008'!S15="","",IF('Comtrade export 1962-2008'!S15="","",'USGS 1970-2005'!S15+'Comtrade import 1962-2008'!S15-'Comtrade export 1962-2008'!S15)))</f>
        <v>5971.405616</v>
      </c>
      <c r="T15" s="9">
        <f>IF('USGS 1970-2005'!T15="","",IF('Comtrade import 1962-2008'!T15="","",IF('Comtrade export 1962-2008'!T15="","",'USGS 1970-2005'!T15+'Comtrade import 1962-2008'!T15-'Comtrade export 1962-2008'!T15)))</f>
        <v>5903.7422640000004</v>
      </c>
      <c r="U15" s="9">
        <f>IF('USGS 1970-2005'!U15="","",IF('Comtrade import 1962-2008'!U15="","",IF('Comtrade export 1962-2008'!U15="","",'USGS 1970-2005'!U15+'Comtrade import 1962-2008'!U15-'Comtrade export 1962-2008'!U15)))</f>
        <v>5639.3334280000008</v>
      </c>
      <c r="V15" s="9">
        <f>IF('USGS 1970-2005'!V15="","",IF('Comtrade import 1962-2008'!V15="","",IF('Comtrade export 1962-2008'!V15="","",'USGS 1970-2005'!V15+'Comtrade import 1962-2008'!V15-'Comtrade export 1962-2008'!V15)))</f>
        <v>5472.9535239999996</v>
      </c>
      <c r="W15" s="9">
        <f>IF('USGS 1970-2005'!W15="","",IF('Comtrade import 1962-2008'!W15="","",IF('Comtrade export 1962-2008'!W15="","",'USGS 1970-2005'!W15+'Comtrade import 1962-2008'!W15-'Comtrade export 1962-2008'!W15)))</f>
        <v>5317.1478719999996</v>
      </c>
      <c r="X15" s="9">
        <f>IF('USGS 1970-2005'!X15="","",IF('Comtrade import 1962-2008'!X15="","",IF('Comtrade export 1962-2008'!X15="","",'USGS 1970-2005'!X15+'Comtrade import 1962-2008'!X15-'Comtrade export 1962-2008'!X15)))</f>
        <v>5034.470440000001</v>
      </c>
      <c r="Y15" s="9">
        <f>IF('USGS 1970-2005'!Y15="","",IF('Comtrade import 1962-2008'!Y15="","",IF('Comtrade export 1962-2008'!Y15="","",'USGS 1970-2005'!Y15+'Comtrade import 1962-2008'!Y15-'Comtrade export 1962-2008'!Y15)))</f>
        <v>4936.8565070000004</v>
      </c>
      <c r="Z15" s="9">
        <f>IF('USGS 1970-2005'!Z15="","",IF('Comtrade import 1962-2008'!Z15="","",IF('Comtrade export 1962-2008'!Z15="","",'USGS 1970-2005'!Z15+'Comtrade import 1962-2008'!Z15-'Comtrade export 1962-2008'!Z15)))</f>
        <v>4931.5214239999996</v>
      </c>
      <c r="AA15" s="9">
        <f>IF('USGS 1970-2005'!AA15="","",IF('Comtrade import 1962-2008'!AA15="","",IF('Comtrade export 1962-2008'!AA15="","",'USGS 1970-2005'!AA15+'Comtrade import 1962-2008'!AA15-'Comtrade export 1962-2008'!AA15)))</f>
        <v>4612.5532839999996</v>
      </c>
      <c r="AB15" s="9">
        <f>IF('USGS 1970-2005'!AB15="","",IF('Comtrade import 1962-2008'!AB15="","",IF('Comtrade export 1962-2008'!AB15="","",'USGS 1970-2005'!AB15+'Comtrade import 1962-2008'!AB15-'Comtrade export 1962-2008'!AB15)))</f>
        <v>4644.7868800000006</v>
      </c>
      <c r="AC15" s="9">
        <f>IF('USGS 1970-2005'!AC15="","",IF('Comtrade import 1962-2008'!AC15="","",IF('Comtrade export 1962-2008'!AC15="","",'USGS 1970-2005'!AC15+'Comtrade import 1962-2008'!AC15-'Comtrade export 1962-2008'!AC15)))</f>
        <v>4615.8299740000002</v>
      </c>
      <c r="AD15" s="9">
        <f>IF('USGS 1970-2005'!AD15="","",IF('Comtrade import 1962-2008'!AD15="","",IF('Comtrade export 1962-2008'!AD15="","",'USGS 1970-2005'!AD15+'Comtrade import 1962-2008'!AD15-'Comtrade export 1962-2008'!AD15)))</f>
        <v>4855.9570299999996</v>
      </c>
      <c r="AE15" s="9">
        <f>IF('USGS 1970-2005'!AE15="","",IF('Comtrade import 1962-2008'!AE15="","",IF('Comtrade export 1962-2008'!AE15="","",'USGS 1970-2005'!AE15+'Comtrade import 1962-2008'!AE15-'Comtrade export 1962-2008'!AE15)))</f>
        <v>4823.2639480000007</v>
      </c>
      <c r="AF15" s="9">
        <f>IF('USGS 1970-2005'!AF15="","",IF('Comtrade import 1962-2008'!AF15="","",IF('Comtrade export 1962-2008'!AF15="","",'USGS 1970-2005'!AF15+'Comtrade import 1962-2008'!AF15-'Comtrade export 1962-2008'!AF15)))</f>
        <v>4990.0667980000007</v>
      </c>
      <c r="AG15" s="9">
        <f>IF('USGS 1970-2005'!AG15="","",IF('Comtrade import 1962-2008'!AG15="","",IF('Comtrade export 1962-2008'!AG15="","",'USGS 1970-2005'!AG15+'Comtrade import 1962-2008'!AG15-'Comtrade export 1962-2008'!AG15)))</f>
        <v>5154.7646480000003</v>
      </c>
      <c r="AH15" s="9">
        <f>IF('USGS 1970-2005'!AH15="","",IF('Comtrade import 1962-2008'!AH15="","",IF('Comtrade export 1962-2008'!AH15="","",'USGS 1970-2005'!AH15+'Comtrade import 1962-2008'!AH15-'Comtrade export 1962-2008'!AH15)))</f>
        <v>5305.8263919999999</v>
      </c>
      <c r="AI15" s="9">
        <f>IF('USGS 1970-2005'!AI15="","",IF('Comtrade import 1962-2008'!AI15="","",IF('Comtrade export 1962-2008'!AI15="","",'USGS 1970-2005'!AI15+'Comtrade import 1962-2008'!AI15-'Comtrade export 1962-2008'!AI15)))</f>
        <v>5403.6856560000006</v>
      </c>
      <c r="AJ15" s="9">
        <f>IF('USGS 1970-2005'!AJ15="","",IF('Comtrade import 1962-2008'!AJ15="","",IF('Comtrade export 1962-2008'!AJ15="","",'USGS 1970-2005'!AJ15+'Comtrade import 1962-2008'!AJ15-'Comtrade export 1962-2008'!AJ15)))</f>
        <v>5747.386184</v>
      </c>
      <c r="AK15" s="9">
        <f>IF('USGS 1970-2005'!AK15="","",IF('Comtrade import 1962-2008'!AK15="","",IF('Comtrade export 1962-2008'!AK15="","",'USGS 1970-2005'!AK15+'Comtrade import 1962-2008'!AK15-'Comtrade export 1962-2008'!AK15)))</f>
        <v>5076.6667040000002</v>
      </c>
      <c r="AL15" s="9">
        <f>IF('USGS 1970-2005'!AL15="","",IF('Comtrade import 1962-2008'!AL15="","",IF('Comtrade export 1962-2008'!AL15="","",'USGS 1970-2005'!AL15+'Comtrade import 1962-2008'!AL15-'Comtrade export 1962-2008'!AL15)))</f>
        <v>5026.1235040000001</v>
      </c>
      <c r="AM15" s="9">
        <f>IF('USGS 1970-2005'!AM15="","",IF('Comtrade import 1962-2008'!AM15="","",IF('Comtrade export 1962-2008'!AM15="","",'USGS 1970-2005'!AM15+'Comtrade import 1962-2008'!AM15-'Comtrade export 1962-2008'!AM15)))</f>
        <v>5255.3097280000002</v>
      </c>
      <c r="AN15" s="9">
        <f>IF('USGS 1970-2005'!AN15="","",IF('Comtrade import 1962-2008'!AN15="","",IF('Comtrade export 1962-2008'!AN15="","",'USGS 1970-2005'!AN15+'Comtrade import 1962-2008'!AN15-'Comtrade export 1962-2008'!AN15)))</f>
        <v>5339.9257120000002</v>
      </c>
      <c r="AO15" s="9">
        <f>IF('USGS 1970-2005'!AO15="","",IF('Comtrade import 1962-2008'!AO15="","",IF('Comtrade export 1962-2008'!AO15="","",'USGS 1970-2005'!AO15+'Comtrade import 1962-2008'!AO15-'Comtrade export 1962-2008'!AO15)))</f>
        <v>5019.8072900000006</v>
      </c>
      <c r="AP15" s="9">
        <f>IF('USGS 1970-2005'!AP15="","",IF('Comtrade import 1962-2008'!AP15="","",IF('Comtrade export 1962-2008'!AP15="","",'USGS 1970-2005'!AP15+'Comtrade import 1962-2008'!AP15-'Comtrade export 1962-2008'!AP15)))</f>
        <v>4797.1828180000002</v>
      </c>
      <c r="AQ15" s="9">
        <f>IF('USGS 1970-2005'!AQ15="","",IF('Comtrade import 1962-2008'!AQ15="","",IF('Comtrade export 1962-2008'!AQ15="","",'USGS 1970-2005'!AQ15+'Comtrade import 1962-2008'!AQ15-'Comtrade export 1962-2008'!AQ15)))</f>
        <v>4725.6690550000003</v>
      </c>
      <c r="AR15" s="9">
        <f>IF('USGS 1970-2005'!AR15="","",IF('Comtrade import 1962-2008'!AR15="","",IF('Comtrade export 1962-2008'!AR15="","",'USGS 1970-2005'!AR15+'Comtrade import 1962-2008'!AR15-'Comtrade export 1962-2008'!AR15)))</f>
        <v>4883.9924339999998</v>
      </c>
      <c r="AS15" s="9">
        <f>IF('USGS 1970-2005'!AS15="","",IF('Comtrade import 1962-2008'!AS15="","",IF('Comtrade export 1962-2008'!AS15="","",'USGS 1970-2005'!AS15+'Comtrade import 1962-2008'!AS15-'Comtrade export 1962-2008'!AS15)))</f>
        <v>4846.1322730000002</v>
      </c>
      <c r="AT15" s="9">
        <f>IF('USGS 1970-2005'!AT15="","",IF('Comtrade import 1962-2008'!AT15="","",IF('Comtrade export 1962-2008'!AT15="","",'USGS 1970-2005'!AT15+'Comtrade import 1962-2008'!AT15-'Comtrade export 1962-2008'!AT15)))</f>
        <v>4961.412225</v>
      </c>
      <c r="AU15" s="9">
        <f>IF('USGS 1970-2005'!AU15="","",IF('Comtrade import 1962-2008'!AU15="","",IF('Comtrade export 1962-2008'!AU15="","",'USGS 1970-2005'!AU15+'Comtrade import 1962-2008'!AU15-'Comtrade export 1962-2008'!AU15)))</f>
        <v>5933.7546869999996</v>
      </c>
      <c r="AV15" s="9" t="str">
        <f>IF('ICSY 1995-2008'!AV15="","",IF('Comtrade import 1962-2008'!AV15="","",IF('Comtrade export 1962-2008'!AV15="","",'ICSY 1995-2008'!AV15+'Comtrade import 1962-2008'!AV15-'Comtrade export 1962-2008'!AV15)))</f>
        <v/>
      </c>
      <c r="AW15" s="9" t="str">
        <f>IF('ICSY 1995-2008'!AW15="","",IF('Comtrade import 1962-2008'!AW15="","",IF('Comtrade export 1962-2008'!AW15="","",'ICSY 1995-2008'!AW15+'Comtrade import 1962-2008'!AW15-'Comtrade export 1962-2008'!AW15)))</f>
        <v/>
      </c>
      <c r="AX15" s="9" t="str">
        <f>IF('ICSY 1995-2008'!AX15="","",IF('Comtrade import 1962-2008'!AX15="","",IF('Comtrade export 1962-2008'!AX15="","",'ICSY 1995-2008'!AX15+'Comtrade import 1962-2008'!AX15-'Comtrade export 1962-2008'!AX15)))</f>
        <v/>
      </c>
      <c r="AY15" s="4"/>
      <c r="AZ15" s="4"/>
      <c r="BA15" s="4"/>
    </row>
    <row r="16" spans="1:53" x14ac:dyDescent="0.2">
      <c r="A16" t="s">
        <v>42</v>
      </c>
      <c r="B16" t="s">
        <v>43</v>
      </c>
      <c r="C16" t="s">
        <v>44</v>
      </c>
      <c r="L16" s="9" t="str">
        <f>IF('USGS 1970-2005'!L16="","",IF('Comtrade import 1962-2008'!L16="","",IF('Comtrade export 1962-2008'!L16="","",'USGS 1970-2005'!L16+'Comtrade import 1962-2008'!L16-'Comtrade export 1962-2008'!L16)))</f>
        <v/>
      </c>
      <c r="M16" s="9" t="str">
        <f>IF('USGS 1970-2005'!M16="","",IF('Comtrade import 1962-2008'!M16="","",IF('Comtrade export 1962-2008'!M16="","",'USGS 1970-2005'!M16+'Comtrade import 1962-2008'!M16-'Comtrade export 1962-2008'!M16)))</f>
        <v/>
      </c>
      <c r="N16" s="9" t="str">
        <f>IF('USGS 1970-2005'!N16="","",IF('Comtrade import 1962-2008'!N16="","",IF('Comtrade export 1962-2008'!N16="","",'USGS 1970-2005'!N16+'Comtrade import 1962-2008'!N16-'Comtrade export 1962-2008'!N16)))</f>
        <v/>
      </c>
      <c r="O16" s="9" t="str">
        <f>IF('USGS 1970-2005'!O16="","",IF('Comtrade import 1962-2008'!O16="","",IF('Comtrade export 1962-2008'!O16="","",'USGS 1970-2005'!O16+'Comtrade import 1962-2008'!O16-'Comtrade export 1962-2008'!O16)))</f>
        <v/>
      </c>
      <c r="P16" s="9" t="str">
        <f>IF('USGS 1970-2005'!P16="","",IF('Comtrade import 1962-2008'!P16="","",IF('Comtrade export 1962-2008'!P16="","",'USGS 1970-2005'!P16+'Comtrade import 1962-2008'!P16-'Comtrade export 1962-2008'!P16)))</f>
        <v/>
      </c>
      <c r="Q16" s="9" t="str">
        <f>IF('USGS 1970-2005'!Q16="","",IF('Comtrade import 1962-2008'!Q16="","",IF('Comtrade export 1962-2008'!Q16="","",'USGS 1970-2005'!Q16+'Comtrade import 1962-2008'!Q16-'Comtrade export 1962-2008'!Q16)))</f>
        <v/>
      </c>
      <c r="R16" s="9" t="str">
        <f>IF('USGS 1970-2005'!R16="","",IF('Comtrade import 1962-2008'!R16="","",IF('Comtrade export 1962-2008'!R16="","",'USGS 1970-2005'!R16+'Comtrade import 1962-2008'!R16-'Comtrade export 1962-2008'!R16)))</f>
        <v/>
      </c>
      <c r="S16" s="9" t="str">
        <f>IF('USGS 1970-2005'!S16="","",IF('Comtrade import 1962-2008'!S16="","",IF('Comtrade export 1962-2008'!S16="","",'USGS 1970-2005'!S16+'Comtrade import 1962-2008'!S16-'Comtrade export 1962-2008'!S16)))</f>
        <v/>
      </c>
      <c r="T16" s="9" t="str">
        <f>IF('USGS 1970-2005'!T16="","",IF('Comtrade import 1962-2008'!T16="","",IF('Comtrade export 1962-2008'!T16="","",'USGS 1970-2005'!T16+'Comtrade import 1962-2008'!T16-'Comtrade export 1962-2008'!T16)))</f>
        <v/>
      </c>
      <c r="U16" s="9" t="str">
        <f>IF('USGS 1970-2005'!U16="","",IF('Comtrade import 1962-2008'!U16="","",IF('Comtrade export 1962-2008'!U16="","",'USGS 1970-2005'!U16+'Comtrade import 1962-2008'!U16-'Comtrade export 1962-2008'!U16)))</f>
        <v/>
      </c>
      <c r="V16" s="9" t="str">
        <f>IF('USGS 1970-2005'!V16="","",IF('Comtrade import 1962-2008'!V16="","",IF('Comtrade export 1962-2008'!V16="","",'USGS 1970-2005'!V16+'Comtrade import 1962-2008'!V16-'Comtrade export 1962-2008'!V16)))</f>
        <v/>
      </c>
      <c r="W16" s="9" t="str">
        <f>IF('USGS 1970-2005'!W16="","",IF('Comtrade import 1962-2008'!W16="","",IF('Comtrade export 1962-2008'!W16="","",'USGS 1970-2005'!W16+'Comtrade import 1962-2008'!W16-'Comtrade export 1962-2008'!W16)))</f>
        <v/>
      </c>
      <c r="X16" s="9" t="str">
        <f>IF('USGS 1970-2005'!X16="","",IF('Comtrade import 1962-2008'!X16="","",IF('Comtrade export 1962-2008'!X16="","",'USGS 1970-2005'!X16+'Comtrade import 1962-2008'!X16-'Comtrade export 1962-2008'!X16)))</f>
        <v/>
      </c>
      <c r="Y16" s="9" t="str">
        <f>IF('USGS 1970-2005'!Y16="","",IF('Comtrade import 1962-2008'!Y16="","",IF('Comtrade export 1962-2008'!Y16="","",'USGS 1970-2005'!Y16+'Comtrade import 1962-2008'!Y16-'Comtrade export 1962-2008'!Y16)))</f>
        <v/>
      </c>
      <c r="Z16" s="9" t="str">
        <f>IF('USGS 1970-2005'!Z16="","",IF('Comtrade import 1962-2008'!Z16="","",IF('Comtrade export 1962-2008'!Z16="","",'USGS 1970-2005'!Z16+'Comtrade import 1962-2008'!Z16-'Comtrade export 1962-2008'!Z16)))</f>
        <v/>
      </c>
      <c r="AA16" s="9" t="str">
        <f>IF('USGS 1970-2005'!AA16="","",IF('Comtrade import 1962-2008'!AA16="","",IF('Comtrade export 1962-2008'!AA16="","",'USGS 1970-2005'!AA16+'Comtrade import 1962-2008'!AA16-'Comtrade export 1962-2008'!AA16)))</f>
        <v/>
      </c>
      <c r="AB16" s="9" t="str">
        <f>IF('USGS 1970-2005'!AB16="","",IF('Comtrade import 1962-2008'!AB16="","",IF('Comtrade export 1962-2008'!AB16="","",'USGS 1970-2005'!AB16+'Comtrade import 1962-2008'!AB16-'Comtrade export 1962-2008'!AB16)))</f>
        <v/>
      </c>
      <c r="AC16" s="9" t="str">
        <f>IF('USGS 1970-2005'!AC16="","",IF('Comtrade import 1962-2008'!AC16="","",IF('Comtrade export 1962-2008'!AC16="","",'USGS 1970-2005'!AC16+'Comtrade import 1962-2008'!AC16-'Comtrade export 1962-2008'!AC16)))</f>
        <v/>
      </c>
      <c r="AD16" s="9" t="str">
        <f>IF('USGS 1970-2005'!AD16="","",IF('Comtrade import 1962-2008'!AD16="","",IF('Comtrade export 1962-2008'!AD16="","",'USGS 1970-2005'!AD16+'Comtrade import 1962-2008'!AD16-'Comtrade export 1962-2008'!AD16)))</f>
        <v/>
      </c>
      <c r="AE16" s="9" t="str">
        <f>IF('USGS 1970-2005'!AE16="","",IF('Comtrade import 1962-2008'!AE16="","",IF('Comtrade export 1962-2008'!AE16="","",'USGS 1970-2005'!AE16+'Comtrade import 1962-2008'!AE16-'Comtrade export 1962-2008'!AE16)))</f>
        <v/>
      </c>
      <c r="AF16" s="9" t="str">
        <f>IF('USGS 1970-2005'!AF16="","",IF('Comtrade import 1962-2008'!AF16="","",IF('Comtrade export 1962-2008'!AF16="","",'USGS 1970-2005'!AF16+'Comtrade import 1962-2008'!AF16-'Comtrade export 1962-2008'!AF16)))</f>
        <v/>
      </c>
      <c r="AG16" s="9" t="str">
        <f>IF('USGS 1970-2005'!AG16="","",IF('Comtrade import 1962-2008'!AG16="","",IF('Comtrade export 1962-2008'!AG16="","",'USGS 1970-2005'!AG16+'Comtrade import 1962-2008'!AG16-'Comtrade export 1962-2008'!AG16)))</f>
        <v/>
      </c>
      <c r="AH16" s="9" t="str">
        <f>IF('USGS 1970-2005'!AH16="","",IF('Comtrade import 1962-2008'!AH16="","",IF('Comtrade export 1962-2008'!AH16="","",'USGS 1970-2005'!AH16+'Comtrade import 1962-2008'!AH16-'Comtrade export 1962-2008'!AH16)))</f>
        <v/>
      </c>
      <c r="AI16" s="9" t="str">
        <f>IF('USGS 1970-2005'!AI16="","",IF('Comtrade import 1962-2008'!AI16="","",IF('Comtrade export 1962-2008'!AI16="","",'USGS 1970-2005'!AI16+'Comtrade import 1962-2008'!AI16-'Comtrade export 1962-2008'!AI16)))</f>
        <v/>
      </c>
      <c r="AJ16" s="9" t="str">
        <f>IF('USGS 1970-2005'!AJ16="","",IF('Comtrade import 1962-2008'!AJ16="","",IF('Comtrade export 1962-2008'!AJ16="","",'USGS 1970-2005'!AJ16+'Comtrade import 1962-2008'!AJ16-'Comtrade export 1962-2008'!AJ16)))</f>
        <v/>
      </c>
      <c r="AK16" s="9" t="str">
        <f>IF('USGS 1970-2005'!AK16="","",IF('Comtrade import 1962-2008'!AK16="","",IF('Comtrade export 1962-2008'!AK16="","",'USGS 1970-2005'!AK16+'Comtrade import 1962-2008'!AK16-'Comtrade export 1962-2008'!AK16)))</f>
        <v/>
      </c>
      <c r="AL16" s="9" t="str">
        <f>IF('USGS 1970-2005'!AL16="","",IF('Comtrade import 1962-2008'!AL16="","",IF('Comtrade export 1962-2008'!AL16="","",'USGS 1970-2005'!AL16+'Comtrade import 1962-2008'!AL16-'Comtrade export 1962-2008'!AL16)))</f>
        <v/>
      </c>
      <c r="AM16" s="9" t="str">
        <f>IF('USGS 1970-2005'!AM16="","",IF('Comtrade import 1962-2008'!AM16="","",IF('Comtrade export 1962-2008'!AM16="","",'USGS 1970-2005'!AM16+'Comtrade import 1962-2008'!AM16-'Comtrade export 1962-2008'!AM16)))</f>
        <v/>
      </c>
      <c r="AN16" s="9">
        <f>IF('USGS 1970-2005'!AN16="","",IF('Comtrade import 1962-2008'!AN16="","",IF('Comtrade export 1962-2008'!AN16="","",'USGS 1970-2005'!AN16+'Comtrade import 1962-2008'!AN16-'Comtrade export 1962-2008'!AN16)))</f>
        <v>564.796198</v>
      </c>
      <c r="AO16" s="9">
        <f>IF('USGS 1970-2005'!AO16="","",IF('Comtrade import 1962-2008'!AO16="","",IF('Comtrade export 1962-2008'!AO16="","",'USGS 1970-2005'!AO16+'Comtrade import 1962-2008'!AO16-'Comtrade export 1962-2008'!AO16)))</f>
        <v>553.79831799999988</v>
      </c>
      <c r="AP16" s="9">
        <f>IF('USGS 1970-2005'!AP16="","",IF('Comtrade import 1962-2008'!AP16="","",IF('Comtrade export 1962-2008'!AP16="","",'USGS 1970-2005'!AP16+'Comtrade import 1962-2008'!AP16-'Comtrade export 1962-2008'!AP16)))</f>
        <v>598.23679400000015</v>
      </c>
      <c r="AQ16" s="9">
        <f>IF('USGS 1970-2005'!AQ16="","",IF('Comtrade import 1962-2008'!AQ16="","",IF('Comtrade export 1962-2008'!AQ16="","",'USGS 1970-2005'!AQ16+'Comtrade import 1962-2008'!AQ16-'Comtrade export 1962-2008'!AQ16)))</f>
        <v>739.43212000000005</v>
      </c>
      <c r="AR16" s="9">
        <f>IF('USGS 1970-2005'!AR16="","",IF('Comtrade import 1962-2008'!AR16="","",IF('Comtrade export 1962-2008'!AR16="","",'USGS 1970-2005'!AR16+'Comtrade import 1962-2008'!AR16-'Comtrade export 1962-2008'!AR16)))</f>
        <v>1188.5230199999999</v>
      </c>
      <c r="AS16" s="9">
        <f>IF('USGS 1970-2005'!AS16="","",IF('Comtrade import 1962-2008'!AS16="","",IF('Comtrade export 1962-2008'!AS16="","",'USGS 1970-2005'!AS16+'Comtrade import 1962-2008'!AS16-'Comtrade export 1962-2008'!AS16)))</f>
        <v>1440.0595760000001</v>
      </c>
      <c r="AT16" s="9">
        <f>IF('USGS 1970-2005'!AT16="","",IF('Comtrade import 1962-2008'!AT16="","",IF('Comtrade export 1962-2008'!AT16="","",'USGS 1970-2005'!AT16+'Comtrade import 1962-2008'!AT16-'Comtrade export 1962-2008'!AT16)))</f>
        <v>2201.4250000000002</v>
      </c>
      <c r="AU16" s="9">
        <f>IF('USGS 1970-2005'!AU16="","",IF('Comtrade import 1962-2008'!AU16="","",IF('Comtrade export 1962-2008'!AU16="","",'USGS 1970-2005'!AU16+'Comtrade import 1962-2008'!AU16-'Comtrade export 1962-2008'!AU16)))</f>
        <v>2670.5840940000003</v>
      </c>
      <c r="AV16" s="9">
        <f>IF('ICSY 1995-2008'!AV16="","",IF('Comtrade import 1962-2008'!AV16="","",IF('Comtrade export 1962-2008'!AV16="","",'ICSY 1995-2008'!AV16+'Comtrade import 1962-2008'!AV16-'Comtrade export 1962-2008'!AV16)))</f>
        <v>3009.788775</v>
      </c>
      <c r="AW16" s="9">
        <f>IF('ICSY 1995-2008'!AW16="","",IF('Comtrade import 1962-2008'!AW16="","",IF('Comtrade export 1962-2008'!AW16="","",'ICSY 1995-2008'!AW16+'Comtrade import 1962-2008'!AW16-'Comtrade export 1962-2008'!AW16)))</f>
        <v>3205.4742759999999</v>
      </c>
      <c r="AX16" s="9">
        <f>IF('ICSY 1995-2008'!AX16="","",IF('Comtrade import 1962-2008'!AX16="","",IF('Comtrade export 1962-2008'!AX16="","",'ICSY 1995-2008'!AX16+'Comtrade import 1962-2008'!AX16-'Comtrade export 1962-2008'!AX16)))</f>
        <v>3698.7392270000005</v>
      </c>
      <c r="AY16" s="4"/>
      <c r="AZ16" s="4"/>
      <c r="BA16" s="4"/>
    </row>
    <row r="17" spans="1:53" x14ac:dyDescent="0.2">
      <c r="A17" t="s">
        <v>45</v>
      </c>
      <c r="B17" t="s">
        <v>46</v>
      </c>
      <c r="C17" t="s">
        <v>47</v>
      </c>
      <c r="L17" s="9" t="str">
        <f>IF('USGS 1970-2005'!L17="","",IF('Comtrade import 1962-2008'!L17="","",IF('Comtrade export 1962-2008'!L17="","",'USGS 1970-2005'!L17+'Comtrade import 1962-2008'!L17-'Comtrade export 1962-2008'!L17)))</f>
        <v/>
      </c>
      <c r="M17" s="9" t="str">
        <f>IF('USGS 1970-2005'!M17="","",IF('Comtrade import 1962-2008'!M17="","",IF('Comtrade export 1962-2008'!M17="","",'USGS 1970-2005'!M17+'Comtrade import 1962-2008'!M17-'Comtrade export 1962-2008'!M17)))</f>
        <v/>
      </c>
      <c r="N17" s="9" t="str">
        <f>IF('USGS 1970-2005'!N17="","",IF('Comtrade import 1962-2008'!N17="","",IF('Comtrade export 1962-2008'!N17="","",'USGS 1970-2005'!N17+'Comtrade import 1962-2008'!N17-'Comtrade export 1962-2008'!N17)))</f>
        <v/>
      </c>
      <c r="O17" s="9" t="str">
        <f>IF('USGS 1970-2005'!O17="","",IF('Comtrade import 1962-2008'!O17="","",IF('Comtrade export 1962-2008'!O17="","",'USGS 1970-2005'!O17+'Comtrade import 1962-2008'!O17-'Comtrade export 1962-2008'!O17)))</f>
        <v/>
      </c>
      <c r="P17" s="9">
        <f>IF('USGS 1970-2005'!P17="","",IF('Comtrade import 1962-2008'!P17="","",IF('Comtrade export 1962-2008'!P17="","",'USGS 1970-2005'!P17+'Comtrade import 1962-2008'!P17-'Comtrade export 1962-2008'!P17)))</f>
        <v>795.45</v>
      </c>
      <c r="Q17" s="9">
        <f>IF('USGS 1970-2005'!Q17="","",IF('Comtrade import 1962-2008'!Q17="","",IF('Comtrade export 1962-2008'!Q17="","",'USGS 1970-2005'!Q17+'Comtrade import 1962-2008'!Q17-'Comtrade export 1962-2008'!Q17)))</f>
        <v>195.10902999999999</v>
      </c>
      <c r="R17" s="9">
        <f>IF('USGS 1970-2005'!R17="","",IF('Comtrade import 1962-2008'!R17="","",IF('Comtrade export 1962-2008'!R17="","",'USGS 1970-2005'!R17+'Comtrade import 1962-2008'!R17-'Comtrade export 1962-2008'!R17)))</f>
        <v>215.50039499999997</v>
      </c>
      <c r="S17" s="9" t="str">
        <f>IF('USGS 1970-2005'!S17="","",IF('Comtrade import 1962-2008'!S17="","",IF('Comtrade export 1962-2008'!S17="","",'USGS 1970-2005'!S17+'Comtrade import 1962-2008'!S17-'Comtrade export 1962-2008'!S17)))</f>
        <v/>
      </c>
      <c r="T17" s="9" t="str">
        <f>IF('USGS 1970-2005'!T17="","",IF('Comtrade import 1962-2008'!T17="","",IF('Comtrade export 1962-2008'!T17="","",'USGS 1970-2005'!T17+'Comtrade import 1962-2008'!T17-'Comtrade export 1962-2008'!T17)))</f>
        <v/>
      </c>
      <c r="U17" s="9" t="str">
        <f>IF('USGS 1970-2005'!U17="","",IF('Comtrade import 1962-2008'!U17="","",IF('Comtrade export 1962-2008'!U17="","",'USGS 1970-2005'!U17+'Comtrade import 1962-2008'!U17-'Comtrade export 1962-2008'!U17)))</f>
        <v/>
      </c>
      <c r="V17" s="9">
        <f>IF('USGS 1970-2005'!V17="","",IF('Comtrade import 1962-2008'!V17="","",IF('Comtrade export 1962-2008'!V17="","",'USGS 1970-2005'!V17+'Comtrade import 1962-2008'!V17-'Comtrade export 1962-2008'!V17)))</f>
        <v>299.06807300000003</v>
      </c>
      <c r="W17" s="9">
        <f>IF('USGS 1970-2005'!W17="","",IF('Comtrade import 1962-2008'!W17="","",IF('Comtrade export 1962-2008'!W17="","",'USGS 1970-2005'!W17+'Comtrade import 1962-2008'!W17-'Comtrade export 1962-2008'!W17)))</f>
        <v>27.054694999999999</v>
      </c>
      <c r="X17" s="9">
        <f>IF('USGS 1970-2005'!X17="","",IF('Comtrade import 1962-2008'!X17="","",IF('Comtrade export 1962-2008'!X17="","",'USGS 1970-2005'!X17+'Comtrade import 1962-2008'!X17-'Comtrade export 1962-2008'!X17)))</f>
        <v>31.462001999999991</v>
      </c>
      <c r="Y17" s="9">
        <f>IF('USGS 1970-2005'!Y17="","",IF('Comtrade import 1962-2008'!Y17="","",IF('Comtrade export 1962-2008'!Y17="","",'USGS 1970-2005'!Y17+'Comtrade import 1962-2008'!Y17-'Comtrade export 1962-2008'!Y17)))</f>
        <v>40.977218999999998</v>
      </c>
      <c r="Z17" s="9" t="str">
        <f>IF('USGS 1970-2005'!Z17="","",IF('Comtrade import 1962-2008'!Z17="","",IF('Comtrade export 1962-2008'!Z17="","",'USGS 1970-2005'!Z17+'Comtrade import 1962-2008'!Z17-'Comtrade export 1962-2008'!Z17)))</f>
        <v/>
      </c>
      <c r="AA17" s="9" t="str">
        <f>IF('USGS 1970-2005'!AA17="","",IF('Comtrade import 1962-2008'!AA17="","",IF('Comtrade export 1962-2008'!AA17="","",'USGS 1970-2005'!AA17+'Comtrade import 1962-2008'!AA17-'Comtrade export 1962-2008'!AA17)))</f>
        <v/>
      </c>
      <c r="AB17" s="9" t="str">
        <f>IF('USGS 1970-2005'!AB17="","",IF('Comtrade import 1962-2008'!AB17="","",IF('Comtrade export 1962-2008'!AB17="","",'USGS 1970-2005'!AB17+'Comtrade import 1962-2008'!AB17-'Comtrade export 1962-2008'!AB17)))</f>
        <v/>
      </c>
      <c r="AC17" s="9" t="str">
        <f>IF('USGS 1970-2005'!AC17="","",IF('Comtrade import 1962-2008'!AC17="","",IF('Comtrade export 1962-2008'!AC17="","",'USGS 1970-2005'!AC17+'Comtrade import 1962-2008'!AC17-'Comtrade export 1962-2008'!AC17)))</f>
        <v/>
      </c>
      <c r="AD17" s="9" t="str">
        <f>IF('USGS 1970-2005'!AD17="","",IF('Comtrade import 1962-2008'!AD17="","",IF('Comtrade export 1962-2008'!AD17="","",'USGS 1970-2005'!AD17+'Comtrade import 1962-2008'!AD17-'Comtrade export 1962-2008'!AD17)))</f>
        <v/>
      </c>
      <c r="AE17" s="9" t="str">
        <f>IF('USGS 1970-2005'!AE17="","",IF('Comtrade import 1962-2008'!AE17="","",IF('Comtrade export 1962-2008'!AE17="","",'USGS 1970-2005'!AE17+'Comtrade import 1962-2008'!AE17-'Comtrade export 1962-2008'!AE17)))</f>
        <v/>
      </c>
      <c r="AF17" s="9" t="str">
        <f>IF('USGS 1970-2005'!AF17="","",IF('Comtrade import 1962-2008'!AF17="","",IF('Comtrade export 1962-2008'!AF17="","",'USGS 1970-2005'!AF17+'Comtrade import 1962-2008'!AF17-'Comtrade export 1962-2008'!AF17)))</f>
        <v/>
      </c>
      <c r="AG17" s="9" t="str">
        <f>IF('USGS 1970-2005'!AG17="","",IF('Comtrade import 1962-2008'!AG17="","",IF('Comtrade export 1962-2008'!AG17="","",'USGS 1970-2005'!AG17+'Comtrade import 1962-2008'!AG17-'Comtrade export 1962-2008'!AG17)))</f>
        <v/>
      </c>
      <c r="AH17" s="9" t="str">
        <f>IF('USGS 1970-2005'!AH17="","",IF('Comtrade import 1962-2008'!AH17="","",IF('Comtrade export 1962-2008'!AH17="","",'USGS 1970-2005'!AH17+'Comtrade import 1962-2008'!AH17-'Comtrade export 1962-2008'!AH17)))</f>
        <v/>
      </c>
      <c r="AI17" s="9" t="str">
        <f>IF('USGS 1970-2005'!AI17="","",IF('Comtrade import 1962-2008'!AI17="","",IF('Comtrade export 1962-2008'!AI17="","",'USGS 1970-2005'!AI17+'Comtrade import 1962-2008'!AI17-'Comtrade export 1962-2008'!AI17)))</f>
        <v/>
      </c>
      <c r="AJ17" s="9" t="str">
        <f>IF('USGS 1970-2005'!AJ17="","",IF('Comtrade import 1962-2008'!AJ17="","",IF('Comtrade export 1962-2008'!AJ17="","",'USGS 1970-2005'!AJ17+'Comtrade import 1962-2008'!AJ17-'Comtrade export 1962-2008'!AJ17)))</f>
        <v/>
      </c>
      <c r="AK17" s="9" t="str">
        <f>IF('USGS 1970-2005'!AK17="","",IF('Comtrade import 1962-2008'!AK17="","",IF('Comtrade export 1962-2008'!AK17="","",'USGS 1970-2005'!AK17+'Comtrade import 1962-2008'!AK17-'Comtrade export 1962-2008'!AK17)))</f>
        <v/>
      </c>
      <c r="AL17" s="9" t="str">
        <f>IF('USGS 1970-2005'!AL17="","",IF('Comtrade import 1962-2008'!AL17="","",IF('Comtrade export 1962-2008'!AL17="","",'USGS 1970-2005'!AL17+'Comtrade import 1962-2008'!AL17-'Comtrade export 1962-2008'!AL17)))</f>
        <v/>
      </c>
      <c r="AM17" s="9" t="str">
        <f>IF('USGS 1970-2005'!AM17="","",IF('Comtrade import 1962-2008'!AM17="","",IF('Comtrade export 1962-2008'!AM17="","",'USGS 1970-2005'!AM17+'Comtrade import 1962-2008'!AM17-'Comtrade export 1962-2008'!AM17)))</f>
        <v/>
      </c>
      <c r="AN17" s="9" t="str">
        <f>IF('USGS 1970-2005'!AN17="","",IF('Comtrade import 1962-2008'!AN17="","",IF('Comtrade export 1962-2008'!AN17="","",'USGS 1970-2005'!AN17+'Comtrade import 1962-2008'!AN17-'Comtrade export 1962-2008'!AN17)))</f>
        <v/>
      </c>
      <c r="AO17" s="9" t="str">
        <f>IF('USGS 1970-2005'!AO17="","",IF('Comtrade import 1962-2008'!AO17="","",IF('Comtrade export 1962-2008'!AO17="","",'USGS 1970-2005'!AO17+'Comtrade import 1962-2008'!AO17-'Comtrade export 1962-2008'!AO17)))</f>
        <v/>
      </c>
      <c r="AP17" s="9" t="str">
        <f>IF('USGS 1970-2005'!AP17="","",IF('Comtrade import 1962-2008'!AP17="","",IF('Comtrade export 1962-2008'!AP17="","",'USGS 1970-2005'!AP17+'Comtrade import 1962-2008'!AP17-'Comtrade export 1962-2008'!AP17)))</f>
        <v/>
      </c>
      <c r="AQ17" s="9" t="str">
        <f>IF('USGS 1970-2005'!AQ17="","",IF('Comtrade import 1962-2008'!AQ17="","",IF('Comtrade export 1962-2008'!AQ17="","",'USGS 1970-2005'!AQ17+'Comtrade import 1962-2008'!AQ17-'Comtrade export 1962-2008'!AQ17)))</f>
        <v/>
      </c>
      <c r="AR17" s="9" t="str">
        <f>IF('USGS 1970-2005'!AR17="","",IF('Comtrade import 1962-2008'!AR17="","",IF('Comtrade export 1962-2008'!AR17="","",'USGS 1970-2005'!AR17+'Comtrade import 1962-2008'!AR17-'Comtrade export 1962-2008'!AR17)))</f>
        <v/>
      </c>
      <c r="AS17" s="9" t="str">
        <f>IF('USGS 1970-2005'!AS17="","",IF('Comtrade import 1962-2008'!AS17="","",IF('Comtrade export 1962-2008'!AS17="","",'USGS 1970-2005'!AS17+'Comtrade import 1962-2008'!AS17-'Comtrade export 1962-2008'!AS17)))</f>
        <v/>
      </c>
      <c r="AT17" s="9" t="str">
        <f>IF('USGS 1970-2005'!AT17="","",IF('Comtrade import 1962-2008'!AT17="","",IF('Comtrade export 1962-2008'!AT17="","",'USGS 1970-2005'!AT17+'Comtrade import 1962-2008'!AT17-'Comtrade export 1962-2008'!AT17)))</f>
        <v/>
      </c>
      <c r="AU17" s="9" t="str">
        <f>IF('USGS 1970-2005'!AU17="","",IF('Comtrade import 1962-2008'!AU17="","",IF('Comtrade export 1962-2008'!AU17="","",'USGS 1970-2005'!AU17+'Comtrade import 1962-2008'!AU17-'Comtrade export 1962-2008'!AU17)))</f>
        <v/>
      </c>
      <c r="AV17" s="9" t="str">
        <f>IF('ICSY 1995-2008'!AV17="","",IF('Comtrade import 1962-2008'!AV17="","",IF('Comtrade export 1962-2008'!AV17="","",'ICSY 1995-2008'!AV17+'Comtrade import 1962-2008'!AV17-'Comtrade export 1962-2008'!AV17)))</f>
        <v/>
      </c>
      <c r="AW17" s="9" t="str">
        <f>IF('ICSY 1995-2008'!AW17="","",IF('Comtrade import 1962-2008'!AW17="","",IF('Comtrade export 1962-2008'!AW17="","",'ICSY 1995-2008'!AW17+'Comtrade import 1962-2008'!AW17-'Comtrade export 1962-2008'!AW17)))</f>
        <v/>
      </c>
      <c r="AX17" s="9" t="str">
        <f>IF('ICSY 1995-2008'!AX17="","",IF('Comtrade import 1962-2008'!AX17="","",IF('Comtrade export 1962-2008'!AX17="","",'ICSY 1995-2008'!AX17+'Comtrade import 1962-2008'!AX17-'Comtrade export 1962-2008'!AX17)))</f>
        <v/>
      </c>
      <c r="AY17" s="4"/>
      <c r="AZ17" s="4"/>
      <c r="BA17" s="4"/>
    </row>
    <row r="18" spans="1:53" x14ac:dyDescent="0.2">
      <c r="A18" t="s">
        <v>48</v>
      </c>
      <c r="B18" t="s">
        <v>49</v>
      </c>
      <c r="C18" t="s">
        <v>50</v>
      </c>
      <c r="L18" s="9" t="str">
        <f>IF('USGS 1970-2005'!L18="","",IF('Comtrade import 1962-2008'!L18="","",IF('Comtrade export 1962-2008'!L18="","",'USGS 1970-2005'!L18+'Comtrade import 1962-2008'!L18-'Comtrade export 1962-2008'!L18)))</f>
        <v/>
      </c>
      <c r="M18" s="9" t="str">
        <f>IF('USGS 1970-2005'!M18="","",IF('Comtrade import 1962-2008'!M18="","",IF('Comtrade export 1962-2008'!M18="","",'USGS 1970-2005'!M18+'Comtrade import 1962-2008'!M18-'Comtrade export 1962-2008'!M18)))</f>
        <v/>
      </c>
      <c r="N18" s="9" t="str">
        <f>IF('USGS 1970-2005'!N18="","",IF('Comtrade import 1962-2008'!N18="","",IF('Comtrade export 1962-2008'!N18="","",'USGS 1970-2005'!N18+'Comtrade import 1962-2008'!N18-'Comtrade export 1962-2008'!N18)))</f>
        <v/>
      </c>
      <c r="O18" s="9" t="str">
        <f>IF('USGS 1970-2005'!O18="","",IF('Comtrade import 1962-2008'!O18="","",IF('Comtrade export 1962-2008'!O18="","",'USGS 1970-2005'!O18+'Comtrade import 1962-2008'!O18-'Comtrade export 1962-2008'!O18)))</f>
        <v/>
      </c>
      <c r="P18" s="9" t="str">
        <f>IF('USGS 1970-2005'!P18="","",IF('Comtrade import 1962-2008'!P18="","",IF('Comtrade export 1962-2008'!P18="","",'USGS 1970-2005'!P18+'Comtrade import 1962-2008'!P18-'Comtrade export 1962-2008'!P18)))</f>
        <v/>
      </c>
      <c r="Q18" s="9" t="str">
        <f>IF('USGS 1970-2005'!Q18="","",IF('Comtrade import 1962-2008'!Q18="","",IF('Comtrade export 1962-2008'!Q18="","",'USGS 1970-2005'!Q18+'Comtrade import 1962-2008'!Q18-'Comtrade export 1962-2008'!Q18)))</f>
        <v/>
      </c>
      <c r="R18" s="9" t="str">
        <f>IF('USGS 1970-2005'!R18="","",IF('Comtrade import 1962-2008'!R18="","",IF('Comtrade export 1962-2008'!R18="","",'USGS 1970-2005'!R18+'Comtrade import 1962-2008'!R18-'Comtrade export 1962-2008'!R18)))</f>
        <v/>
      </c>
      <c r="S18" s="9" t="str">
        <f>IF('USGS 1970-2005'!S18="","",IF('Comtrade import 1962-2008'!S18="","",IF('Comtrade export 1962-2008'!S18="","",'USGS 1970-2005'!S18+'Comtrade import 1962-2008'!S18-'Comtrade export 1962-2008'!S18)))</f>
        <v/>
      </c>
      <c r="T18" s="9" t="str">
        <f>IF('USGS 1970-2005'!T18="","",IF('Comtrade import 1962-2008'!T18="","",IF('Comtrade export 1962-2008'!T18="","",'USGS 1970-2005'!T18+'Comtrade import 1962-2008'!T18-'Comtrade export 1962-2008'!T18)))</f>
        <v/>
      </c>
      <c r="U18" s="9" t="str">
        <f>IF('USGS 1970-2005'!U18="","",IF('Comtrade import 1962-2008'!U18="","",IF('Comtrade export 1962-2008'!U18="","",'USGS 1970-2005'!U18+'Comtrade import 1962-2008'!U18-'Comtrade export 1962-2008'!U18)))</f>
        <v/>
      </c>
      <c r="V18" s="9" t="str">
        <f>IF('USGS 1970-2005'!V18="","",IF('Comtrade import 1962-2008'!V18="","",IF('Comtrade export 1962-2008'!V18="","",'USGS 1970-2005'!V18+'Comtrade import 1962-2008'!V18-'Comtrade export 1962-2008'!V18)))</f>
        <v/>
      </c>
      <c r="W18" s="9" t="str">
        <f>IF('USGS 1970-2005'!W18="","",IF('Comtrade import 1962-2008'!W18="","",IF('Comtrade export 1962-2008'!W18="","",'USGS 1970-2005'!W18+'Comtrade import 1962-2008'!W18-'Comtrade export 1962-2008'!W18)))</f>
        <v/>
      </c>
      <c r="X18" s="9" t="str">
        <f>IF('USGS 1970-2005'!X18="","",IF('Comtrade import 1962-2008'!X18="","",IF('Comtrade export 1962-2008'!X18="","",'USGS 1970-2005'!X18+'Comtrade import 1962-2008'!X18-'Comtrade export 1962-2008'!X18)))</f>
        <v/>
      </c>
      <c r="Y18" s="9" t="str">
        <f>IF('USGS 1970-2005'!Y18="","",IF('Comtrade import 1962-2008'!Y18="","",IF('Comtrade export 1962-2008'!Y18="","",'USGS 1970-2005'!Y18+'Comtrade import 1962-2008'!Y18-'Comtrade export 1962-2008'!Y18)))</f>
        <v/>
      </c>
      <c r="Z18" s="9" t="str">
        <f>IF('USGS 1970-2005'!Z18="","",IF('Comtrade import 1962-2008'!Z18="","",IF('Comtrade export 1962-2008'!Z18="","",'USGS 1970-2005'!Z18+'Comtrade import 1962-2008'!Z18-'Comtrade export 1962-2008'!Z18)))</f>
        <v/>
      </c>
      <c r="AA18" s="9" t="str">
        <f>IF('USGS 1970-2005'!AA18="","",IF('Comtrade import 1962-2008'!AA18="","",IF('Comtrade export 1962-2008'!AA18="","",'USGS 1970-2005'!AA18+'Comtrade import 1962-2008'!AA18-'Comtrade export 1962-2008'!AA18)))</f>
        <v/>
      </c>
      <c r="AB18" s="9" t="str">
        <f>IF('USGS 1970-2005'!AB18="","",IF('Comtrade import 1962-2008'!AB18="","",IF('Comtrade export 1962-2008'!AB18="","",'USGS 1970-2005'!AB18+'Comtrade import 1962-2008'!AB18-'Comtrade export 1962-2008'!AB18)))</f>
        <v/>
      </c>
      <c r="AC18" s="9" t="str">
        <f>IF('USGS 1970-2005'!AC18="","",IF('Comtrade import 1962-2008'!AC18="","",IF('Comtrade export 1962-2008'!AC18="","",'USGS 1970-2005'!AC18+'Comtrade import 1962-2008'!AC18-'Comtrade export 1962-2008'!AC18)))</f>
        <v/>
      </c>
      <c r="AD18" s="9" t="str">
        <f>IF('USGS 1970-2005'!AD18="","",IF('Comtrade import 1962-2008'!AD18="","",IF('Comtrade export 1962-2008'!AD18="","",'USGS 1970-2005'!AD18+'Comtrade import 1962-2008'!AD18-'Comtrade export 1962-2008'!AD18)))</f>
        <v/>
      </c>
      <c r="AE18" s="9">
        <f>IF('USGS 1970-2005'!AE18="","",IF('Comtrade import 1962-2008'!AE18="","",IF('Comtrade export 1962-2008'!AE18="","",'USGS 1970-2005'!AE18+'Comtrade import 1962-2008'!AE18-'Comtrade export 1962-2008'!AE18)))</f>
        <v>671.11542200000008</v>
      </c>
      <c r="AF18" s="9">
        <f>IF('USGS 1970-2005'!AF18="","",IF('Comtrade import 1962-2008'!AF18="","",IF('Comtrade export 1962-2008'!AF18="","",'USGS 1970-2005'!AF18+'Comtrade import 1962-2008'!AF18-'Comtrade export 1962-2008'!AF18)))</f>
        <v>593.59750900000006</v>
      </c>
      <c r="AG18" s="9">
        <f>IF('USGS 1970-2005'!AG18="","",IF('Comtrade import 1962-2008'!AG18="","",IF('Comtrade export 1962-2008'!AG18="","",'USGS 1970-2005'!AG18+'Comtrade import 1962-2008'!AG18-'Comtrade export 1962-2008'!AG18)))</f>
        <v>535.01763200000005</v>
      </c>
      <c r="AH18" s="9">
        <f>IF('USGS 1970-2005'!AH18="","",IF('Comtrade import 1962-2008'!AH18="","",IF('Comtrade export 1962-2008'!AH18="","",'USGS 1970-2005'!AH18+'Comtrade import 1962-2008'!AH18-'Comtrade export 1962-2008'!AH18)))</f>
        <v>791.5098660000001</v>
      </c>
      <c r="AI18" s="9">
        <f>IF('USGS 1970-2005'!AI18="","",IF('Comtrade import 1962-2008'!AI18="","",IF('Comtrade export 1962-2008'!AI18="","",'USGS 1970-2005'!AI18+'Comtrade import 1962-2008'!AI18-'Comtrade export 1962-2008'!AI18)))</f>
        <v>933.24018000000001</v>
      </c>
      <c r="AJ18" s="9">
        <f>IF('USGS 1970-2005'!AJ18="","",IF('Comtrade import 1962-2008'!AJ18="","",IF('Comtrade export 1962-2008'!AJ18="","",'USGS 1970-2005'!AJ18+'Comtrade import 1962-2008'!AJ18-'Comtrade export 1962-2008'!AJ18)))</f>
        <v>928.28110600000002</v>
      </c>
      <c r="AK18" s="9">
        <f>IF('USGS 1970-2005'!AK18="","",IF('Comtrade import 1962-2008'!AK18="","",IF('Comtrade export 1962-2008'!AK18="","",'USGS 1970-2005'!AK18+'Comtrade import 1962-2008'!AK18-'Comtrade export 1962-2008'!AK18)))</f>
        <v>844.44386499999996</v>
      </c>
      <c r="AL18" s="9">
        <f>IF('USGS 1970-2005'!AL18="","",IF('Comtrade import 1962-2008'!AL18="","",IF('Comtrade export 1962-2008'!AL18="","",'USGS 1970-2005'!AL18+'Comtrade import 1962-2008'!AL18-'Comtrade export 1962-2008'!AL18)))</f>
        <v>696.64129600000001</v>
      </c>
      <c r="AM18" s="9" t="str">
        <f>IF('USGS 1970-2005'!AM18="","",IF('Comtrade import 1962-2008'!AM18="","",IF('Comtrade export 1962-2008'!AM18="","",'USGS 1970-2005'!AM18+'Comtrade import 1962-2008'!AM18-'Comtrade export 1962-2008'!AM18)))</f>
        <v/>
      </c>
      <c r="AN18" s="9" t="str">
        <f>IF('USGS 1970-2005'!AN18="","",IF('Comtrade import 1962-2008'!AN18="","",IF('Comtrade export 1962-2008'!AN18="","",'USGS 1970-2005'!AN18+'Comtrade import 1962-2008'!AN18-'Comtrade export 1962-2008'!AN18)))</f>
        <v/>
      </c>
      <c r="AO18" s="9" t="str">
        <f>IF('USGS 1970-2005'!AO18="","",IF('Comtrade import 1962-2008'!AO18="","",IF('Comtrade export 1962-2008'!AO18="","",'USGS 1970-2005'!AO18+'Comtrade import 1962-2008'!AO18-'Comtrade export 1962-2008'!AO18)))</f>
        <v/>
      </c>
      <c r="AP18" s="9">
        <f>IF('USGS 1970-2005'!AP18="","",IF('Comtrade import 1962-2008'!AP18="","",IF('Comtrade export 1962-2008'!AP18="","",'USGS 1970-2005'!AP18+'Comtrade import 1962-2008'!AP18-'Comtrade export 1962-2008'!AP18)))</f>
        <v>691.24679800000013</v>
      </c>
      <c r="AQ18" s="9">
        <f>IF('USGS 1970-2005'!AQ18="","",IF('Comtrade import 1962-2008'!AQ18="","",IF('Comtrade export 1962-2008'!AQ18="","",'USGS 1970-2005'!AQ18+'Comtrade import 1962-2008'!AQ18-'Comtrade export 1962-2008'!AQ18)))</f>
        <v>676.73198300000001</v>
      </c>
      <c r="AR18" s="9">
        <f>IF('USGS 1970-2005'!AR18="","",IF('Comtrade import 1962-2008'!AR18="","",IF('Comtrade export 1962-2008'!AR18="","",'USGS 1970-2005'!AR18+'Comtrade import 1962-2008'!AR18-'Comtrade export 1962-2008'!AR18)))</f>
        <v>828.01167800000007</v>
      </c>
      <c r="AS18" s="9">
        <f>IF('USGS 1970-2005'!AS18="","",IF('Comtrade import 1962-2008'!AS18="","",IF('Comtrade export 1962-2008'!AS18="","",'USGS 1970-2005'!AS18+'Comtrade import 1962-2008'!AS18-'Comtrade export 1962-2008'!AS18)))</f>
        <v>906.46495800000002</v>
      </c>
      <c r="AT18" s="9">
        <f>IF('USGS 1970-2005'!AT18="","",IF('Comtrade import 1962-2008'!AT18="","",IF('Comtrade export 1962-2008'!AT18="","",'USGS 1970-2005'!AT18+'Comtrade import 1962-2008'!AT18-'Comtrade export 1962-2008'!AT18)))</f>
        <v>935.35257999999999</v>
      </c>
      <c r="AU18" s="9">
        <f>IF('USGS 1970-2005'!AU18="","",IF('Comtrade import 1962-2008'!AU18="","",IF('Comtrade export 1962-2008'!AU18="","",'USGS 1970-2005'!AU18+'Comtrade import 1962-2008'!AU18-'Comtrade export 1962-2008'!AU18)))</f>
        <v>1144.6004449999998</v>
      </c>
      <c r="AV18" s="9" t="str">
        <f>IF('ICSY 1995-2008'!AV18="","",IF('Comtrade import 1962-2008'!AV18="","",IF('Comtrade export 1962-2008'!AV18="","",'ICSY 1995-2008'!AV18+'Comtrade import 1962-2008'!AV18-'Comtrade export 1962-2008'!AV18)))</f>
        <v/>
      </c>
      <c r="AW18" s="9" t="str">
        <f>IF('ICSY 1995-2008'!AW18="","",IF('Comtrade import 1962-2008'!AW18="","",IF('Comtrade export 1962-2008'!AW18="","",'ICSY 1995-2008'!AW18+'Comtrade import 1962-2008'!AW18-'Comtrade export 1962-2008'!AW18)))</f>
        <v/>
      </c>
      <c r="AX18" s="9" t="str">
        <f>IF('ICSY 1995-2008'!AX18="","",IF('Comtrade import 1962-2008'!AX18="","",IF('Comtrade export 1962-2008'!AX18="","",'ICSY 1995-2008'!AX18+'Comtrade import 1962-2008'!AX18-'Comtrade export 1962-2008'!AX18)))</f>
        <v/>
      </c>
      <c r="AY18" s="4"/>
      <c r="AZ18" s="4"/>
      <c r="BA18" s="4"/>
    </row>
    <row r="19" spans="1:53" x14ac:dyDescent="0.2">
      <c r="A19" t="s">
        <v>51</v>
      </c>
      <c r="B19" t="s">
        <v>52</v>
      </c>
      <c r="C19" t="s">
        <v>53</v>
      </c>
      <c r="L19" s="9" t="str">
        <f>IF('USGS 1970-2005'!L19="","",IF('Comtrade import 1962-2008'!L19="","",IF('Comtrade export 1962-2008'!L19="","",'USGS 1970-2005'!L19+'Comtrade import 1962-2008'!L19-'Comtrade export 1962-2008'!L19)))</f>
        <v/>
      </c>
      <c r="M19" s="9" t="str">
        <f>IF('USGS 1970-2005'!M19="","",IF('Comtrade import 1962-2008'!M19="","",IF('Comtrade export 1962-2008'!M19="","",'USGS 1970-2005'!M19+'Comtrade import 1962-2008'!M19-'Comtrade export 1962-2008'!M19)))</f>
        <v/>
      </c>
      <c r="N19" s="9" t="str">
        <f>IF('USGS 1970-2005'!N19="","",IF('Comtrade import 1962-2008'!N19="","",IF('Comtrade export 1962-2008'!N19="","",'USGS 1970-2005'!N19+'Comtrade import 1962-2008'!N19-'Comtrade export 1962-2008'!N19)))</f>
        <v/>
      </c>
      <c r="O19" s="9" t="str">
        <f>IF('USGS 1970-2005'!O19="","",IF('Comtrade import 1962-2008'!O19="","",IF('Comtrade export 1962-2008'!O19="","",'USGS 1970-2005'!O19+'Comtrade import 1962-2008'!O19-'Comtrade export 1962-2008'!O19)))</f>
        <v/>
      </c>
      <c r="P19" s="9" t="str">
        <f>IF('USGS 1970-2005'!P19="","",IF('Comtrade import 1962-2008'!P19="","",IF('Comtrade export 1962-2008'!P19="","",'USGS 1970-2005'!P19+'Comtrade import 1962-2008'!P19-'Comtrade export 1962-2008'!P19)))</f>
        <v/>
      </c>
      <c r="Q19" s="9" t="str">
        <f>IF('USGS 1970-2005'!Q19="","",IF('Comtrade import 1962-2008'!Q19="","",IF('Comtrade export 1962-2008'!Q19="","",'USGS 1970-2005'!Q19+'Comtrade import 1962-2008'!Q19-'Comtrade export 1962-2008'!Q19)))</f>
        <v/>
      </c>
      <c r="R19" s="9" t="str">
        <f>IF('USGS 1970-2005'!R19="","",IF('Comtrade import 1962-2008'!R19="","",IF('Comtrade export 1962-2008'!R19="","",'USGS 1970-2005'!R19+'Comtrade import 1962-2008'!R19-'Comtrade export 1962-2008'!R19)))</f>
        <v/>
      </c>
      <c r="S19" s="9">
        <f>IF('USGS 1970-2005'!S19="","",IF('Comtrade import 1962-2008'!S19="","",IF('Comtrade export 1962-2008'!S19="","",'USGS 1970-2005'!S19+'Comtrade import 1962-2008'!S19-'Comtrade export 1962-2008'!S19)))</f>
        <v>662.04099200000007</v>
      </c>
      <c r="T19" s="9">
        <f>IF('USGS 1970-2005'!T19="","",IF('Comtrade import 1962-2008'!T19="","",IF('Comtrade export 1962-2008'!T19="","",'USGS 1970-2005'!T19+'Comtrade import 1962-2008'!T19-'Comtrade export 1962-2008'!T19)))</f>
        <v>339.09000000000003</v>
      </c>
      <c r="U19" s="9" t="str">
        <f>IF('USGS 1970-2005'!U19="","",IF('Comtrade import 1962-2008'!U19="","",IF('Comtrade export 1962-2008'!U19="","",'USGS 1970-2005'!U19+'Comtrade import 1962-2008'!U19-'Comtrade export 1962-2008'!U19)))</f>
        <v/>
      </c>
      <c r="V19" s="9" t="str">
        <f>IF('USGS 1970-2005'!V19="","",IF('Comtrade import 1962-2008'!V19="","",IF('Comtrade export 1962-2008'!V19="","",'USGS 1970-2005'!V19+'Comtrade import 1962-2008'!V19-'Comtrade export 1962-2008'!V19)))</f>
        <v/>
      </c>
      <c r="W19" s="9" t="str">
        <f>IF('USGS 1970-2005'!W19="","",IF('Comtrade import 1962-2008'!W19="","",IF('Comtrade export 1962-2008'!W19="","",'USGS 1970-2005'!W19+'Comtrade import 1962-2008'!W19-'Comtrade export 1962-2008'!W19)))</f>
        <v/>
      </c>
      <c r="X19" s="9" t="str">
        <f>IF('USGS 1970-2005'!X19="","",IF('Comtrade import 1962-2008'!X19="","",IF('Comtrade export 1962-2008'!X19="","",'USGS 1970-2005'!X19+'Comtrade import 1962-2008'!X19-'Comtrade export 1962-2008'!X19)))</f>
        <v/>
      </c>
      <c r="Y19" s="9" t="str">
        <f>IF('USGS 1970-2005'!Y19="","",IF('Comtrade import 1962-2008'!Y19="","",IF('Comtrade export 1962-2008'!Y19="","",'USGS 1970-2005'!Y19+'Comtrade import 1962-2008'!Y19-'Comtrade export 1962-2008'!Y19)))</f>
        <v/>
      </c>
      <c r="Z19" s="9" t="str">
        <f>IF('USGS 1970-2005'!Z19="","",IF('Comtrade import 1962-2008'!Z19="","",IF('Comtrade export 1962-2008'!Z19="","",'USGS 1970-2005'!Z19+'Comtrade import 1962-2008'!Z19-'Comtrade export 1962-2008'!Z19)))</f>
        <v/>
      </c>
      <c r="AA19" s="9" t="str">
        <f>IF('USGS 1970-2005'!AA19="","",IF('Comtrade import 1962-2008'!AA19="","",IF('Comtrade export 1962-2008'!AA19="","",'USGS 1970-2005'!AA19+'Comtrade import 1962-2008'!AA19-'Comtrade export 1962-2008'!AA19)))</f>
        <v/>
      </c>
      <c r="AB19" s="9" t="str">
        <f>IF('USGS 1970-2005'!AB19="","",IF('Comtrade import 1962-2008'!AB19="","",IF('Comtrade export 1962-2008'!AB19="","",'USGS 1970-2005'!AB19+'Comtrade import 1962-2008'!AB19-'Comtrade export 1962-2008'!AB19)))</f>
        <v/>
      </c>
      <c r="AC19" s="9" t="str">
        <f>IF('USGS 1970-2005'!AC19="","",IF('Comtrade import 1962-2008'!AC19="","",IF('Comtrade export 1962-2008'!AC19="","",'USGS 1970-2005'!AC19+'Comtrade import 1962-2008'!AC19-'Comtrade export 1962-2008'!AC19)))</f>
        <v/>
      </c>
      <c r="AD19" s="9" t="str">
        <f>IF('USGS 1970-2005'!AD19="","",IF('Comtrade import 1962-2008'!AD19="","",IF('Comtrade export 1962-2008'!AD19="","",'USGS 1970-2005'!AD19+'Comtrade import 1962-2008'!AD19-'Comtrade export 1962-2008'!AD19)))</f>
        <v/>
      </c>
      <c r="AE19" s="9" t="str">
        <f>IF('USGS 1970-2005'!AE19="","",IF('Comtrade import 1962-2008'!AE19="","",IF('Comtrade export 1962-2008'!AE19="","",'USGS 1970-2005'!AE19+'Comtrade import 1962-2008'!AE19-'Comtrade export 1962-2008'!AE19)))</f>
        <v/>
      </c>
      <c r="AF19" s="9" t="str">
        <f>IF('USGS 1970-2005'!AF19="","",IF('Comtrade import 1962-2008'!AF19="","",IF('Comtrade export 1962-2008'!AF19="","",'USGS 1970-2005'!AF19+'Comtrade import 1962-2008'!AF19-'Comtrade export 1962-2008'!AF19)))</f>
        <v/>
      </c>
      <c r="AG19" s="9" t="str">
        <f>IF('USGS 1970-2005'!AG19="","",IF('Comtrade import 1962-2008'!AG19="","",IF('Comtrade export 1962-2008'!AG19="","",'USGS 1970-2005'!AG19+'Comtrade import 1962-2008'!AG19-'Comtrade export 1962-2008'!AG19)))</f>
        <v/>
      </c>
      <c r="AH19" s="9" t="str">
        <f>IF('USGS 1970-2005'!AH19="","",IF('Comtrade import 1962-2008'!AH19="","",IF('Comtrade export 1962-2008'!AH19="","",'USGS 1970-2005'!AH19+'Comtrade import 1962-2008'!AH19-'Comtrade export 1962-2008'!AH19)))</f>
        <v/>
      </c>
      <c r="AI19" s="9" t="str">
        <f>IF('USGS 1970-2005'!AI19="","",IF('Comtrade import 1962-2008'!AI19="","",IF('Comtrade export 1962-2008'!AI19="","",'USGS 1970-2005'!AI19+'Comtrade import 1962-2008'!AI19-'Comtrade export 1962-2008'!AI19)))</f>
        <v/>
      </c>
      <c r="AJ19" s="9" t="str">
        <f>IF('USGS 1970-2005'!AJ19="","",IF('Comtrade import 1962-2008'!AJ19="","",IF('Comtrade export 1962-2008'!AJ19="","",'USGS 1970-2005'!AJ19+'Comtrade import 1962-2008'!AJ19-'Comtrade export 1962-2008'!AJ19)))</f>
        <v/>
      </c>
      <c r="AK19" s="9" t="str">
        <f>IF('USGS 1970-2005'!AK19="","",IF('Comtrade import 1962-2008'!AK19="","",IF('Comtrade export 1962-2008'!AK19="","",'USGS 1970-2005'!AK19+'Comtrade import 1962-2008'!AK19-'Comtrade export 1962-2008'!AK19)))</f>
        <v/>
      </c>
      <c r="AL19" s="9" t="str">
        <f>IF('USGS 1970-2005'!AL19="","",IF('Comtrade import 1962-2008'!AL19="","",IF('Comtrade export 1962-2008'!AL19="","",'USGS 1970-2005'!AL19+'Comtrade import 1962-2008'!AL19-'Comtrade export 1962-2008'!AL19)))</f>
        <v/>
      </c>
      <c r="AM19" s="9" t="str">
        <f>IF('USGS 1970-2005'!AM19="","",IF('Comtrade import 1962-2008'!AM19="","",IF('Comtrade export 1962-2008'!AM19="","",'USGS 1970-2005'!AM19+'Comtrade import 1962-2008'!AM19-'Comtrade export 1962-2008'!AM19)))</f>
        <v/>
      </c>
      <c r="AN19" s="9" t="str">
        <f>IF('USGS 1970-2005'!AN19="","",IF('Comtrade import 1962-2008'!AN19="","",IF('Comtrade export 1962-2008'!AN19="","",'USGS 1970-2005'!AN19+'Comtrade import 1962-2008'!AN19-'Comtrade export 1962-2008'!AN19)))</f>
        <v/>
      </c>
      <c r="AO19" s="9" t="str">
        <f>IF('USGS 1970-2005'!AO19="","",IF('Comtrade import 1962-2008'!AO19="","",IF('Comtrade export 1962-2008'!AO19="","",'USGS 1970-2005'!AO19+'Comtrade import 1962-2008'!AO19-'Comtrade export 1962-2008'!AO19)))</f>
        <v/>
      </c>
      <c r="AP19" s="9" t="str">
        <f>IF('USGS 1970-2005'!AP19="","",IF('Comtrade import 1962-2008'!AP19="","",IF('Comtrade export 1962-2008'!AP19="","",'USGS 1970-2005'!AP19+'Comtrade import 1962-2008'!AP19-'Comtrade export 1962-2008'!AP19)))</f>
        <v/>
      </c>
      <c r="AQ19" s="9" t="str">
        <f>IF('USGS 1970-2005'!AQ19="","",IF('Comtrade import 1962-2008'!AQ19="","",IF('Comtrade export 1962-2008'!AQ19="","",'USGS 1970-2005'!AQ19+'Comtrade import 1962-2008'!AQ19-'Comtrade export 1962-2008'!AQ19)))</f>
        <v/>
      </c>
      <c r="AR19" s="9" t="str">
        <f>IF('USGS 1970-2005'!AR19="","",IF('Comtrade import 1962-2008'!AR19="","",IF('Comtrade export 1962-2008'!AR19="","",'USGS 1970-2005'!AR19+'Comtrade import 1962-2008'!AR19-'Comtrade export 1962-2008'!AR19)))</f>
        <v/>
      </c>
      <c r="AS19" s="9">
        <f>IF('USGS 1970-2005'!AS19="","",IF('Comtrade import 1962-2008'!AS19="","",IF('Comtrade export 1962-2008'!AS19="","",'USGS 1970-2005'!AS19+'Comtrade import 1962-2008'!AS19-'Comtrade export 1962-2008'!AS19)))</f>
        <v>8489.8941329999998</v>
      </c>
      <c r="AT19" s="9">
        <f>IF('USGS 1970-2005'!AT19="","",IF('Comtrade import 1962-2008'!AT19="","",IF('Comtrade export 1962-2008'!AT19="","",'USGS 1970-2005'!AT19+'Comtrade import 1962-2008'!AT19-'Comtrade export 1962-2008'!AT19)))</f>
        <v>8985.0142239999986</v>
      </c>
      <c r="AU19" s="9">
        <f>IF('USGS 1970-2005'!AU19="","",IF('Comtrade import 1962-2008'!AU19="","",IF('Comtrade export 1962-2008'!AU19="","",'USGS 1970-2005'!AU19+'Comtrade import 1962-2008'!AU19-'Comtrade export 1962-2008'!AU19)))</f>
        <v>12102.253205999999</v>
      </c>
      <c r="AV19" s="9">
        <f>IF('ICSY 1995-2008'!AV19="","",IF('Comtrade import 1962-2008'!AV19="","",IF('Comtrade export 1962-2008'!AV19="","",'ICSY 1995-2008'!AV19+'Comtrade import 1962-2008'!AV19-'Comtrade export 1962-2008'!AV19)))</f>
        <v>10264.353703000001</v>
      </c>
      <c r="AW19" s="9" t="str">
        <f>IF('ICSY 1995-2008'!AW19="","",IF('Comtrade import 1962-2008'!AW19="","",IF('Comtrade export 1962-2008'!AW19="","",'ICSY 1995-2008'!AW19+'Comtrade import 1962-2008'!AW19-'Comtrade export 1962-2008'!AW19)))</f>
        <v/>
      </c>
      <c r="AX19" s="9" t="str">
        <f>IF('ICSY 1995-2008'!AX19="","",IF('Comtrade import 1962-2008'!AX19="","",IF('Comtrade export 1962-2008'!AX19="","",'ICSY 1995-2008'!AX19+'Comtrade import 1962-2008'!AX19-'Comtrade export 1962-2008'!AX19)))</f>
        <v/>
      </c>
      <c r="AY19" s="4"/>
      <c r="AZ19" s="4"/>
      <c r="BA19" s="4"/>
    </row>
    <row r="20" spans="1:53" x14ac:dyDescent="0.2">
      <c r="A20" t="s">
        <v>54</v>
      </c>
      <c r="B20" t="s">
        <v>55</v>
      </c>
      <c r="C20" t="s">
        <v>56</v>
      </c>
      <c r="L20" s="9" t="str">
        <f>IF('USGS 1970-2005'!L20="","",IF('Comtrade import 1962-2008'!L20="","",IF('Comtrade export 1962-2008'!L20="","",'USGS 1970-2005'!L20+'Comtrade import 1962-2008'!L20-'Comtrade export 1962-2008'!L20)))</f>
        <v/>
      </c>
      <c r="M20" s="9" t="str">
        <f>IF('USGS 1970-2005'!M20="","",IF('Comtrade import 1962-2008'!M20="","",IF('Comtrade export 1962-2008'!M20="","",'USGS 1970-2005'!M20+'Comtrade import 1962-2008'!M20-'Comtrade export 1962-2008'!M20)))</f>
        <v/>
      </c>
      <c r="N20" s="9" t="str">
        <f>IF('USGS 1970-2005'!N20="","",IF('Comtrade import 1962-2008'!N20="","",IF('Comtrade export 1962-2008'!N20="","",'USGS 1970-2005'!N20+'Comtrade import 1962-2008'!N20-'Comtrade export 1962-2008'!N20)))</f>
        <v/>
      </c>
      <c r="O20" s="9" t="str">
        <f>IF('USGS 1970-2005'!O20="","",IF('Comtrade import 1962-2008'!O20="","",IF('Comtrade export 1962-2008'!O20="","",'USGS 1970-2005'!O20+'Comtrade import 1962-2008'!O20-'Comtrade export 1962-2008'!O20)))</f>
        <v/>
      </c>
      <c r="P20" s="9" t="str">
        <f>IF('USGS 1970-2005'!P20="","",IF('Comtrade import 1962-2008'!P20="","",IF('Comtrade export 1962-2008'!P20="","",'USGS 1970-2005'!P20+'Comtrade import 1962-2008'!P20-'Comtrade export 1962-2008'!P20)))</f>
        <v/>
      </c>
      <c r="Q20" s="9" t="str">
        <f>IF('USGS 1970-2005'!Q20="","",IF('Comtrade import 1962-2008'!Q20="","",IF('Comtrade export 1962-2008'!Q20="","",'USGS 1970-2005'!Q20+'Comtrade import 1962-2008'!Q20-'Comtrade export 1962-2008'!Q20)))</f>
        <v/>
      </c>
      <c r="R20" s="9" t="str">
        <f>IF('USGS 1970-2005'!R20="","",IF('Comtrade import 1962-2008'!R20="","",IF('Comtrade export 1962-2008'!R20="","",'USGS 1970-2005'!R20+'Comtrade import 1962-2008'!R20-'Comtrade export 1962-2008'!R20)))</f>
        <v/>
      </c>
      <c r="S20" s="9" t="str">
        <f>IF('USGS 1970-2005'!S20="","",IF('Comtrade import 1962-2008'!S20="","",IF('Comtrade export 1962-2008'!S20="","",'USGS 1970-2005'!S20+'Comtrade import 1962-2008'!S20-'Comtrade export 1962-2008'!S20)))</f>
        <v/>
      </c>
      <c r="T20" s="9" t="str">
        <f>IF('USGS 1970-2005'!T20="","",IF('Comtrade import 1962-2008'!T20="","",IF('Comtrade export 1962-2008'!T20="","",'USGS 1970-2005'!T20+'Comtrade import 1962-2008'!T20-'Comtrade export 1962-2008'!T20)))</f>
        <v/>
      </c>
      <c r="U20" s="9" t="str">
        <f>IF('USGS 1970-2005'!U20="","",IF('Comtrade import 1962-2008'!U20="","",IF('Comtrade export 1962-2008'!U20="","",'USGS 1970-2005'!U20+'Comtrade import 1962-2008'!U20-'Comtrade export 1962-2008'!U20)))</f>
        <v/>
      </c>
      <c r="V20" s="9" t="str">
        <f>IF('USGS 1970-2005'!V20="","",IF('Comtrade import 1962-2008'!V20="","",IF('Comtrade export 1962-2008'!V20="","",'USGS 1970-2005'!V20+'Comtrade import 1962-2008'!V20-'Comtrade export 1962-2008'!V20)))</f>
        <v/>
      </c>
      <c r="W20" s="9" t="str">
        <f>IF('USGS 1970-2005'!W20="","",IF('Comtrade import 1962-2008'!W20="","",IF('Comtrade export 1962-2008'!W20="","",'USGS 1970-2005'!W20+'Comtrade import 1962-2008'!W20-'Comtrade export 1962-2008'!W20)))</f>
        <v/>
      </c>
      <c r="X20" s="9" t="str">
        <f>IF('USGS 1970-2005'!X20="","",IF('Comtrade import 1962-2008'!X20="","",IF('Comtrade export 1962-2008'!X20="","",'USGS 1970-2005'!X20+'Comtrade import 1962-2008'!X20-'Comtrade export 1962-2008'!X20)))</f>
        <v/>
      </c>
      <c r="Y20" s="9" t="str">
        <f>IF('USGS 1970-2005'!Y20="","",IF('Comtrade import 1962-2008'!Y20="","",IF('Comtrade export 1962-2008'!Y20="","",'USGS 1970-2005'!Y20+'Comtrade import 1962-2008'!Y20-'Comtrade export 1962-2008'!Y20)))</f>
        <v/>
      </c>
      <c r="Z20" s="9">
        <f>IF('USGS 1970-2005'!Z20="","",IF('Comtrade import 1962-2008'!Z20="","",IF('Comtrade export 1962-2008'!Z20="","",'USGS 1970-2005'!Z20+'Comtrade import 1962-2008'!Z20-'Comtrade export 1962-2008'!Z20)))</f>
        <v>164.54007999999999</v>
      </c>
      <c r="AA20" s="9">
        <f>IF('USGS 1970-2005'!AA20="","",IF('Comtrade import 1962-2008'!AA20="","",IF('Comtrade export 1962-2008'!AA20="","",'USGS 1970-2005'!AA20+'Comtrade import 1962-2008'!AA20-'Comtrade export 1962-2008'!AA20)))</f>
        <v>218.18</v>
      </c>
      <c r="AB20" s="9">
        <f>IF('USGS 1970-2005'!AB20="","",IF('Comtrade import 1962-2008'!AB20="","",IF('Comtrade export 1962-2008'!AB20="","",'USGS 1970-2005'!AB20+'Comtrade import 1962-2008'!AB20-'Comtrade export 1962-2008'!AB20)))</f>
        <v>108.03259599999998</v>
      </c>
      <c r="AC20" s="9">
        <f>IF('USGS 1970-2005'!AC20="","",IF('Comtrade import 1962-2008'!AC20="","",IF('Comtrade export 1962-2008'!AC20="","",'USGS 1970-2005'!AC20+'Comtrade import 1962-2008'!AC20-'Comtrade export 1962-2008'!AC20)))</f>
        <v>100.46735200000001</v>
      </c>
      <c r="AD20" s="9">
        <f>IF('USGS 1970-2005'!AD20="","",IF('Comtrade import 1962-2008'!AD20="","",IF('Comtrade export 1962-2008'!AD20="","",'USGS 1970-2005'!AD20+'Comtrade import 1962-2008'!AD20-'Comtrade export 1962-2008'!AD20)))</f>
        <v>88.083887999999988</v>
      </c>
      <c r="AE20" s="9">
        <f>IF('USGS 1970-2005'!AE20="","",IF('Comtrade import 1962-2008'!AE20="","",IF('Comtrade export 1962-2008'!AE20="","",'USGS 1970-2005'!AE20+'Comtrade import 1962-2008'!AE20-'Comtrade export 1962-2008'!AE20)))</f>
        <v>108.3</v>
      </c>
      <c r="AF20" s="9">
        <f>IF('USGS 1970-2005'!AF20="","",IF('Comtrade import 1962-2008'!AF20="","",IF('Comtrade export 1962-2008'!AF20="","",'USGS 1970-2005'!AF20+'Comtrade import 1962-2008'!AF20-'Comtrade export 1962-2008'!AF20)))</f>
        <v>200</v>
      </c>
      <c r="AG20" s="9">
        <f>IF('USGS 1970-2005'!AG20="","",IF('Comtrade import 1962-2008'!AG20="","",IF('Comtrade export 1962-2008'!AG20="","",'USGS 1970-2005'!AG20+'Comtrade import 1962-2008'!AG20-'Comtrade export 1962-2008'!AG20)))</f>
        <v>208.39554200000001</v>
      </c>
      <c r="AH20" s="9">
        <f>IF('USGS 1970-2005'!AH20="","",IF('Comtrade import 1962-2008'!AH20="","",IF('Comtrade export 1962-2008'!AH20="","",'USGS 1970-2005'!AH20+'Comtrade import 1962-2008'!AH20-'Comtrade export 1962-2008'!AH20)))</f>
        <v>221.55146399999998</v>
      </c>
      <c r="AI20" s="9">
        <f>IF('USGS 1970-2005'!AI20="","",IF('Comtrade import 1962-2008'!AI20="","",IF('Comtrade export 1962-2008'!AI20="","",'USGS 1970-2005'!AI20+'Comtrade import 1962-2008'!AI20-'Comtrade export 1962-2008'!AI20)))</f>
        <v>133.34436100000002</v>
      </c>
      <c r="AJ20" s="9">
        <f>IF('USGS 1970-2005'!AJ20="","",IF('Comtrade import 1962-2008'!AJ20="","",IF('Comtrade export 1962-2008'!AJ20="","",'USGS 1970-2005'!AJ20+'Comtrade import 1962-2008'!AJ20-'Comtrade export 1962-2008'!AJ20)))</f>
        <v>131.27928499999999</v>
      </c>
      <c r="AK20" s="9">
        <f>IF('USGS 1970-2005'!AK20="","",IF('Comtrade import 1962-2008'!AK20="","",IF('Comtrade export 1962-2008'!AK20="","",'USGS 1970-2005'!AK20+'Comtrade import 1962-2008'!AK20-'Comtrade export 1962-2008'!AK20)))</f>
        <v>131.04030800000001</v>
      </c>
      <c r="AL20" s="9">
        <f>IF('USGS 1970-2005'!AL20="","",IF('Comtrade import 1962-2008'!AL20="","",IF('Comtrade export 1962-2008'!AL20="","",'USGS 1970-2005'!AL20+'Comtrade import 1962-2008'!AL20-'Comtrade export 1962-2008'!AL20)))</f>
        <v>198.79658599999999</v>
      </c>
      <c r="AM20" s="9">
        <f>IF('USGS 1970-2005'!AM20="","",IF('Comtrade import 1962-2008'!AM20="","",IF('Comtrade export 1962-2008'!AM20="","",'USGS 1970-2005'!AM20+'Comtrade import 1962-2008'!AM20-'Comtrade export 1962-2008'!AM20)))</f>
        <v>184.43899999999999</v>
      </c>
      <c r="AN20" s="9">
        <f>IF('USGS 1970-2005'!AN20="","",IF('Comtrade import 1962-2008'!AN20="","",IF('Comtrade export 1962-2008'!AN20="","",'USGS 1970-2005'!AN20+'Comtrade import 1962-2008'!AN20-'Comtrade export 1962-2008'!AN20)))</f>
        <v>251.53719199999998</v>
      </c>
      <c r="AO20" s="9">
        <f>IF('USGS 1970-2005'!AO20="","",IF('Comtrade import 1962-2008'!AO20="","",IF('Comtrade export 1962-2008'!AO20="","",'USGS 1970-2005'!AO20+'Comtrade import 1962-2008'!AO20-'Comtrade export 1962-2008'!AO20)))</f>
        <v>185.13207199999999</v>
      </c>
      <c r="AP20" s="9">
        <f>IF('USGS 1970-2005'!AP20="","",IF('Comtrade import 1962-2008'!AP20="","",IF('Comtrade export 1962-2008'!AP20="","",'USGS 1970-2005'!AP20+'Comtrade import 1962-2008'!AP20-'Comtrade export 1962-2008'!AP20)))</f>
        <v>159.193793</v>
      </c>
      <c r="AQ20" s="9">
        <f>IF('USGS 1970-2005'!AQ20="","",IF('Comtrade import 1962-2008'!AQ20="","",IF('Comtrade export 1962-2008'!AQ20="","",'USGS 1970-2005'!AQ20+'Comtrade import 1962-2008'!AQ20-'Comtrade export 1962-2008'!AQ20)))</f>
        <v>143.77704499999999</v>
      </c>
      <c r="AR20" s="9">
        <f>IF('USGS 1970-2005'!AR20="","",IF('Comtrade import 1962-2008'!AR20="","",IF('Comtrade export 1962-2008'!AR20="","",'USGS 1970-2005'!AR20+'Comtrade import 1962-2008'!AR20-'Comtrade export 1962-2008'!AR20)))</f>
        <v>126.72892900000002</v>
      </c>
      <c r="AS20" s="9">
        <f>IF('USGS 1970-2005'!AS20="","",IF('Comtrade import 1962-2008'!AS20="","",IF('Comtrade export 1962-2008'!AS20="","",'USGS 1970-2005'!AS20+'Comtrade import 1962-2008'!AS20-'Comtrade export 1962-2008'!AS20)))</f>
        <v>124.24422200000001</v>
      </c>
      <c r="AT20" s="9">
        <f>IF('USGS 1970-2005'!AT20="","",IF('Comtrade import 1962-2008'!AT20="","",IF('Comtrade export 1962-2008'!AT20="","",'USGS 1970-2005'!AT20+'Comtrade import 1962-2008'!AT20-'Comtrade export 1962-2008'!AT20)))</f>
        <v>121.86188100000001</v>
      </c>
      <c r="AU20" s="9">
        <f>IF('USGS 1970-2005'!AU20="","",IF('Comtrade import 1962-2008'!AU20="","",IF('Comtrade export 1962-2008'!AU20="","",'USGS 1970-2005'!AU20+'Comtrade import 1962-2008'!AU20-'Comtrade export 1962-2008'!AU20)))</f>
        <v>238.60706500000001</v>
      </c>
      <c r="AV20" s="9">
        <f>IF('ICSY 1995-2008'!AV20="","",IF('Comtrade import 1962-2008'!AV20="","",IF('Comtrade export 1962-2008'!AV20="","",'ICSY 1995-2008'!AV20+'Comtrade import 1962-2008'!AV20-'Comtrade export 1962-2008'!AV20)))</f>
        <v>313.67512899999997</v>
      </c>
      <c r="AW20" s="9">
        <f>IF('ICSY 1995-2008'!AW20="","",IF('Comtrade import 1962-2008'!AW20="","",IF('Comtrade export 1962-2008'!AW20="","",'ICSY 1995-2008'!AW20+'Comtrade import 1962-2008'!AW20-'Comtrade export 1962-2008'!AW20)))</f>
        <v>63.64972800000001</v>
      </c>
      <c r="AX20" s="9" t="str">
        <f>IF('ICSY 1995-2008'!AX20="","",IF('Comtrade import 1962-2008'!AX20="","",IF('Comtrade export 1962-2008'!AX20="","",'ICSY 1995-2008'!AX20+'Comtrade import 1962-2008'!AX20-'Comtrade export 1962-2008'!AX20)))</f>
        <v/>
      </c>
      <c r="AY20" s="4"/>
      <c r="AZ20" s="4"/>
      <c r="BA20" s="4"/>
    </row>
    <row r="21" spans="1:53" x14ac:dyDescent="0.2">
      <c r="A21" t="s">
        <v>57</v>
      </c>
      <c r="B21" t="s">
        <v>58</v>
      </c>
      <c r="C21" t="s">
        <v>59</v>
      </c>
      <c r="L21" s="9" t="str">
        <f>IF('USGS 1970-2005'!L21="","",IF('Comtrade import 1962-2008'!L21="","",IF('Comtrade export 1962-2008'!L21="","",'USGS 1970-2005'!L21+'Comtrade import 1962-2008'!L21-'Comtrade export 1962-2008'!L21)))</f>
        <v/>
      </c>
      <c r="M21" s="9" t="str">
        <f>IF('USGS 1970-2005'!M21="","",IF('Comtrade import 1962-2008'!M21="","",IF('Comtrade export 1962-2008'!M21="","",'USGS 1970-2005'!M21+'Comtrade import 1962-2008'!M21-'Comtrade export 1962-2008'!M21)))</f>
        <v/>
      </c>
      <c r="N21" s="9" t="str">
        <f>IF('USGS 1970-2005'!N21="","",IF('Comtrade import 1962-2008'!N21="","",IF('Comtrade export 1962-2008'!N21="","",'USGS 1970-2005'!N21+'Comtrade import 1962-2008'!N21-'Comtrade export 1962-2008'!N21)))</f>
        <v/>
      </c>
      <c r="O21" s="9" t="str">
        <f>IF('USGS 1970-2005'!O21="","",IF('Comtrade import 1962-2008'!O21="","",IF('Comtrade export 1962-2008'!O21="","",'USGS 1970-2005'!O21+'Comtrade import 1962-2008'!O21-'Comtrade export 1962-2008'!O21)))</f>
        <v/>
      </c>
      <c r="P21" s="9" t="str">
        <f>IF('USGS 1970-2005'!P21="","",IF('Comtrade import 1962-2008'!P21="","",IF('Comtrade export 1962-2008'!P21="","",'USGS 1970-2005'!P21+'Comtrade import 1962-2008'!P21-'Comtrade export 1962-2008'!P21)))</f>
        <v/>
      </c>
      <c r="Q21" s="9" t="str">
        <f>IF('USGS 1970-2005'!Q21="","",IF('Comtrade import 1962-2008'!Q21="","",IF('Comtrade export 1962-2008'!Q21="","",'USGS 1970-2005'!Q21+'Comtrade import 1962-2008'!Q21-'Comtrade export 1962-2008'!Q21)))</f>
        <v/>
      </c>
      <c r="R21" s="9" t="str">
        <f>IF('USGS 1970-2005'!R21="","",IF('Comtrade import 1962-2008'!R21="","",IF('Comtrade export 1962-2008'!R21="","",'USGS 1970-2005'!R21+'Comtrade import 1962-2008'!R21-'Comtrade export 1962-2008'!R21)))</f>
        <v/>
      </c>
      <c r="S21" s="9" t="str">
        <f>IF('USGS 1970-2005'!S21="","",IF('Comtrade import 1962-2008'!S21="","",IF('Comtrade export 1962-2008'!S21="","",'USGS 1970-2005'!S21+'Comtrade import 1962-2008'!S21-'Comtrade export 1962-2008'!S21)))</f>
        <v/>
      </c>
      <c r="T21" s="9" t="str">
        <f>IF('USGS 1970-2005'!T21="","",IF('Comtrade import 1962-2008'!T21="","",IF('Comtrade export 1962-2008'!T21="","",'USGS 1970-2005'!T21+'Comtrade import 1962-2008'!T21-'Comtrade export 1962-2008'!T21)))</f>
        <v/>
      </c>
      <c r="U21" s="9" t="str">
        <f>IF('USGS 1970-2005'!U21="","",IF('Comtrade import 1962-2008'!U21="","",IF('Comtrade export 1962-2008'!U21="","",'USGS 1970-2005'!U21+'Comtrade import 1962-2008'!U21-'Comtrade export 1962-2008'!U21)))</f>
        <v/>
      </c>
      <c r="V21" s="9" t="str">
        <f>IF('USGS 1970-2005'!V21="","",IF('Comtrade import 1962-2008'!V21="","",IF('Comtrade export 1962-2008'!V21="","",'USGS 1970-2005'!V21+'Comtrade import 1962-2008'!V21-'Comtrade export 1962-2008'!V21)))</f>
        <v/>
      </c>
      <c r="W21" s="9" t="str">
        <f>IF('USGS 1970-2005'!W21="","",IF('Comtrade import 1962-2008'!W21="","",IF('Comtrade export 1962-2008'!W21="","",'USGS 1970-2005'!W21+'Comtrade import 1962-2008'!W21-'Comtrade export 1962-2008'!W21)))</f>
        <v/>
      </c>
      <c r="X21" s="9" t="str">
        <f>IF('USGS 1970-2005'!X21="","",IF('Comtrade import 1962-2008'!X21="","",IF('Comtrade export 1962-2008'!X21="","",'USGS 1970-2005'!X21+'Comtrade import 1962-2008'!X21-'Comtrade export 1962-2008'!X21)))</f>
        <v/>
      </c>
      <c r="Y21" s="9" t="str">
        <f>IF('USGS 1970-2005'!Y21="","",IF('Comtrade import 1962-2008'!Y21="","",IF('Comtrade export 1962-2008'!Y21="","",'USGS 1970-2005'!Y21+'Comtrade import 1962-2008'!Y21-'Comtrade export 1962-2008'!Y21)))</f>
        <v/>
      </c>
      <c r="Z21" s="9" t="str">
        <f>IF('USGS 1970-2005'!Z21="","",IF('Comtrade import 1962-2008'!Z21="","",IF('Comtrade export 1962-2008'!Z21="","",'USGS 1970-2005'!Z21+'Comtrade import 1962-2008'!Z21-'Comtrade export 1962-2008'!Z21)))</f>
        <v/>
      </c>
      <c r="AA21" s="9" t="str">
        <f>IF('USGS 1970-2005'!AA21="","",IF('Comtrade import 1962-2008'!AA21="","",IF('Comtrade export 1962-2008'!AA21="","",'USGS 1970-2005'!AA21+'Comtrade import 1962-2008'!AA21-'Comtrade export 1962-2008'!AA21)))</f>
        <v/>
      </c>
      <c r="AB21" s="9" t="str">
        <f>IF('USGS 1970-2005'!AB21="","",IF('Comtrade import 1962-2008'!AB21="","",IF('Comtrade export 1962-2008'!AB21="","",'USGS 1970-2005'!AB21+'Comtrade import 1962-2008'!AB21-'Comtrade export 1962-2008'!AB21)))</f>
        <v/>
      </c>
      <c r="AC21" s="9" t="str">
        <f>IF('USGS 1970-2005'!AC21="","",IF('Comtrade import 1962-2008'!AC21="","",IF('Comtrade export 1962-2008'!AC21="","",'USGS 1970-2005'!AC21+'Comtrade import 1962-2008'!AC21-'Comtrade export 1962-2008'!AC21)))</f>
        <v/>
      </c>
      <c r="AD21" s="9" t="str">
        <f>IF('USGS 1970-2005'!AD21="","",IF('Comtrade import 1962-2008'!AD21="","",IF('Comtrade export 1962-2008'!AD21="","",'USGS 1970-2005'!AD21+'Comtrade import 1962-2008'!AD21-'Comtrade export 1962-2008'!AD21)))</f>
        <v/>
      </c>
      <c r="AE21" s="9" t="str">
        <f>IF('USGS 1970-2005'!AE21="","",IF('Comtrade import 1962-2008'!AE21="","",IF('Comtrade export 1962-2008'!AE21="","",'USGS 1970-2005'!AE21+'Comtrade import 1962-2008'!AE21-'Comtrade export 1962-2008'!AE21)))</f>
        <v/>
      </c>
      <c r="AF21" s="9" t="str">
        <f>IF('USGS 1970-2005'!AF21="","",IF('Comtrade import 1962-2008'!AF21="","",IF('Comtrade export 1962-2008'!AF21="","",'USGS 1970-2005'!AF21+'Comtrade import 1962-2008'!AF21-'Comtrade export 1962-2008'!AF21)))</f>
        <v/>
      </c>
      <c r="AG21" s="9" t="str">
        <f>IF('USGS 1970-2005'!AG21="","",IF('Comtrade import 1962-2008'!AG21="","",IF('Comtrade export 1962-2008'!AG21="","",'USGS 1970-2005'!AG21+'Comtrade import 1962-2008'!AG21-'Comtrade export 1962-2008'!AG21)))</f>
        <v/>
      </c>
      <c r="AH21" s="9" t="str">
        <f>IF('USGS 1970-2005'!AH21="","",IF('Comtrade import 1962-2008'!AH21="","",IF('Comtrade export 1962-2008'!AH21="","",'USGS 1970-2005'!AH21+'Comtrade import 1962-2008'!AH21-'Comtrade export 1962-2008'!AH21)))</f>
        <v/>
      </c>
      <c r="AI21" s="9" t="str">
        <f>IF('USGS 1970-2005'!AI21="","",IF('Comtrade import 1962-2008'!AI21="","",IF('Comtrade export 1962-2008'!AI21="","",'USGS 1970-2005'!AI21+'Comtrade import 1962-2008'!AI21-'Comtrade export 1962-2008'!AI21)))</f>
        <v/>
      </c>
      <c r="AJ21" s="9" t="str">
        <f>IF('USGS 1970-2005'!AJ21="","",IF('Comtrade import 1962-2008'!AJ21="","",IF('Comtrade export 1962-2008'!AJ21="","",'USGS 1970-2005'!AJ21+'Comtrade import 1962-2008'!AJ21-'Comtrade export 1962-2008'!AJ21)))</f>
        <v/>
      </c>
      <c r="AK21" s="9" t="str">
        <f>IF('USGS 1970-2005'!AK21="","",IF('Comtrade import 1962-2008'!AK21="","",IF('Comtrade export 1962-2008'!AK21="","",'USGS 1970-2005'!AK21+'Comtrade import 1962-2008'!AK21-'Comtrade export 1962-2008'!AK21)))</f>
        <v/>
      </c>
      <c r="AL21" s="9" t="str">
        <f>IF('USGS 1970-2005'!AL21="","",IF('Comtrade import 1962-2008'!AL21="","",IF('Comtrade export 1962-2008'!AL21="","",'USGS 1970-2005'!AL21+'Comtrade import 1962-2008'!AL21-'Comtrade export 1962-2008'!AL21)))</f>
        <v/>
      </c>
      <c r="AM21" s="9" t="str">
        <f>IF('USGS 1970-2005'!AM21="","",IF('Comtrade import 1962-2008'!AM21="","",IF('Comtrade export 1962-2008'!AM21="","",'USGS 1970-2005'!AM21+'Comtrade import 1962-2008'!AM21-'Comtrade export 1962-2008'!AM21)))</f>
        <v/>
      </c>
      <c r="AN21" s="9">
        <f>IF('USGS 1970-2005'!AN21="","",IF('Comtrade import 1962-2008'!AN21="","",IF('Comtrade export 1962-2008'!AN21="","",'USGS 1970-2005'!AN21+'Comtrade import 1962-2008'!AN21-'Comtrade export 1962-2008'!AN21)))</f>
        <v>2013.4123520000003</v>
      </c>
      <c r="AO21" s="9">
        <f>IF('USGS 1970-2005'!AO21="","",IF('Comtrade import 1962-2008'!AO21="","",IF('Comtrade export 1962-2008'!AO21="","",'USGS 1970-2005'!AO21+'Comtrade import 1962-2008'!AO21-'Comtrade export 1962-2008'!AO21)))</f>
        <v>2006.015952</v>
      </c>
      <c r="AP21" s="9">
        <f>IF('USGS 1970-2005'!AP21="","",IF('Comtrade import 1962-2008'!AP21="","",IF('Comtrade export 1962-2008'!AP21="","",'USGS 1970-2005'!AP21+'Comtrade import 1962-2008'!AP21-'Comtrade export 1962-2008'!AP21)))</f>
        <v>1621.02666</v>
      </c>
      <c r="AQ21" s="9">
        <f>IF('USGS 1970-2005'!AQ21="","",IF('Comtrade import 1962-2008'!AQ21="","",IF('Comtrade export 1962-2008'!AQ21="","",'USGS 1970-2005'!AQ21+'Comtrade import 1962-2008'!AQ21-'Comtrade export 1962-2008'!AQ21)))</f>
        <v>1550.888469</v>
      </c>
      <c r="AR21" s="9">
        <f>IF('USGS 1970-2005'!AR21="","",IF('Comtrade import 1962-2008'!AR21="","",IF('Comtrade export 1962-2008'!AR21="","",'USGS 1970-2005'!AR21+'Comtrade import 1962-2008'!AR21-'Comtrade export 1962-2008'!AR21)))</f>
        <v>1640.2414949999998</v>
      </c>
      <c r="AS21" s="9">
        <f>IF('USGS 1970-2005'!AS21="","",IF('Comtrade import 1962-2008'!AS21="","",IF('Comtrade export 1962-2008'!AS21="","",'USGS 1970-2005'!AS21+'Comtrade import 1962-2008'!AS21-'Comtrade export 1962-2008'!AS21)))</f>
        <v>1862.2255969999999</v>
      </c>
      <c r="AT21" s="9">
        <f>IF('USGS 1970-2005'!AT21="","",IF('Comtrade import 1962-2008'!AT21="","",IF('Comtrade export 1962-2008'!AT21="","",'USGS 1970-2005'!AT21+'Comtrade import 1962-2008'!AT21-'Comtrade export 1962-2008'!AT21)))</f>
        <v>2201.6103969999999</v>
      </c>
      <c r="AU21" s="9">
        <f>IF('USGS 1970-2005'!AU21="","",IF('Comtrade import 1962-2008'!AU21="","",IF('Comtrade export 1962-2008'!AU21="","",'USGS 1970-2005'!AU21+'Comtrade import 1962-2008'!AU21-'Comtrade export 1962-2008'!AU21)))</f>
        <v>2465.2563129999999</v>
      </c>
      <c r="AV21" s="9">
        <f>IF('ICSY 1995-2008'!AV21="","",IF('Comtrade import 1962-2008'!AV21="","",IF('Comtrade export 1962-2008'!AV21="","",'ICSY 1995-2008'!AV21+'Comtrade import 1962-2008'!AV21-'Comtrade export 1962-2008'!AV21)))</f>
        <v>2954.0546410000002</v>
      </c>
      <c r="AW21" s="9">
        <f>IF('ICSY 1995-2008'!AW21="","",IF('Comtrade import 1962-2008'!AW21="","",IF('Comtrade export 1962-2008'!AW21="","",'ICSY 1995-2008'!AW21+'Comtrade import 1962-2008'!AW21-'Comtrade export 1962-2008'!AW21)))</f>
        <v>3529.0976299999998</v>
      </c>
      <c r="AX21" s="9">
        <f>IF('ICSY 1995-2008'!AX21="","",IF('Comtrade import 1962-2008'!AX21="","",IF('Comtrade export 1962-2008'!AX21="","",'ICSY 1995-2008'!AX21+'Comtrade import 1962-2008'!AX21-'Comtrade export 1962-2008'!AX21)))</f>
        <v>4058.2761410000003</v>
      </c>
      <c r="AY21" s="4"/>
      <c r="AZ21" s="4"/>
      <c r="BA21" s="4"/>
    </row>
    <row r="22" spans="1:53" x14ac:dyDescent="0.2">
      <c r="A22" t="s">
        <v>60</v>
      </c>
      <c r="B22" t="s">
        <v>61</v>
      </c>
      <c r="C22" t="s">
        <v>62</v>
      </c>
      <c r="L22" s="9">
        <f>IF('USGS 1970-2005'!L22="","",IF('Comtrade import 1962-2008'!L22="","",IF('Comtrade export 1962-2008'!L22="","",'USGS 1970-2005'!L22+'Comtrade import 1962-2008'!L22-'Comtrade export 1962-2008'!L22)))</f>
        <v>5413.1879320000007</v>
      </c>
      <c r="M22" s="9">
        <f>IF('USGS 1970-2005'!M22="","",IF('Comtrade import 1962-2008'!M22="","",IF('Comtrade export 1962-2008'!M22="","",'USGS 1970-2005'!M22+'Comtrade import 1962-2008'!M22-'Comtrade export 1962-2008'!M22)))</f>
        <v>5597.8795040000005</v>
      </c>
      <c r="N22" s="9">
        <f>IF('USGS 1970-2005'!N22="","",IF('Comtrade import 1962-2008'!N22="","",IF('Comtrade export 1962-2008'!N22="","",'USGS 1970-2005'!N22+'Comtrade import 1962-2008'!N22-'Comtrade export 1962-2008'!N22)))</f>
        <v>5926.6650319999999</v>
      </c>
      <c r="O22" s="9">
        <f>IF('USGS 1970-2005'!O22="","",IF('Comtrade import 1962-2008'!O22="","",IF('Comtrade export 1962-2008'!O22="","",'USGS 1970-2005'!O22+'Comtrade import 1962-2008'!O22-'Comtrade export 1962-2008'!O22)))</f>
        <v>5839.6811120000002</v>
      </c>
      <c r="P22" s="9">
        <f>IF('USGS 1970-2005'!P22="","",IF('Comtrade import 1962-2008'!P22="","",IF('Comtrade export 1962-2008'!P22="","",'USGS 1970-2005'!P22+'Comtrade import 1962-2008'!P22-'Comtrade export 1962-2008'!P22)))</f>
        <v>6432.6577120000002</v>
      </c>
      <c r="Q22" s="9">
        <f>IF('USGS 1970-2005'!Q22="","",IF('Comtrade import 1962-2008'!Q22="","",IF('Comtrade export 1962-2008'!Q22="","",'USGS 1970-2005'!Q22+'Comtrade import 1962-2008'!Q22-'Comtrade export 1962-2008'!Q22)))</f>
        <v>6086.0415919999996</v>
      </c>
      <c r="R22" s="9">
        <f>IF('USGS 1970-2005'!R22="","",IF('Comtrade import 1962-2008'!R22="","",IF('Comtrade export 1962-2008'!R22="","",'USGS 1970-2005'!R22+'Comtrade import 1962-2008'!R22-'Comtrade export 1962-2008'!R22)))</f>
        <v>6344.0668879999994</v>
      </c>
      <c r="S22" s="9">
        <f>IF('USGS 1970-2005'!S22="","",IF('Comtrade import 1962-2008'!S22="","",IF('Comtrade export 1962-2008'!S22="","",'USGS 1970-2005'!S22+'Comtrade import 1962-2008'!S22-'Comtrade export 1962-2008'!S22)))</f>
        <v>5837.8606080000009</v>
      </c>
      <c r="T22" s="9">
        <f>IF('USGS 1970-2005'!T22="","",IF('Comtrade import 1962-2008'!T22="","",IF('Comtrade export 1962-2008'!T22="","",'USGS 1970-2005'!T22+'Comtrade import 1962-2008'!T22-'Comtrade export 1962-2008'!T22)))</f>
        <v>5499.209664</v>
      </c>
      <c r="U22" s="9">
        <f>IF('USGS 1970-2005'!U22="","",IF('Comtrade import 1962-2008'!U22="","",IF('Comtrade export 1962-2008'!U22="","",'USGS 1970-2005'!U22+'Comtrade import 1962-2008'!U22-'Comtrade export 1962-2008'!U22)))</f>
        <v>5464.4206400000003</v>
      </c>
      <c r="V22" s="9">
        <f>IF('USGS 1970-2005'!V22="","",IF('Comtrade import 1962-2008'!V22="","",IF('Comtrade export 1962-2008'!V22="","",'USGS 1970-2005'!V22+'Comtrade import 1962-2008'!V22-'Comtrade export 1962-2008'!V22)))</f>
        <v>5143.6334879999995</v>
      </c>
      <c r="W22" s="9">
        <f>IF('USGS 1970-2005'!W22="","",IF('Comtrade import 1962-2008'!W22="","",IF('Comtrade export 1962-2008'!W22="","",'USGS 1970-2005'!W22+'Comtrade import 1962-2008'!W22-'Comtrade export 1962-2008'!W22)))</f>
        <v>4284.8690559999995</v>
      </c>
      <c r="X22" s="9">
        <f>IF('USGS 1970-2005'!X22="","",IF('Comtrade import 1962-2008'!X22="","",IF('Comtrade export 1962-2008'!X22="","",'USGS 1970-2005'!X22+'Comtrade import 1962-2008'!X22-'Comtrade export 1962-2008'!X22)))</f>
        <v>4166.9034879999999</v>
      </c>
      <c r="Y22" s="9">
        <f>IF('USGS 1970-2005'!Y22="","",IF('Comtrade import 1962-2008'!Y22="","",IF('Comtrade export 1962-2008'!Y22="","",'USGS 1970-2005'!Y22+'Comtrade import 1962-2008'!Y22-'Comtrade export 1962-2008'!Y22)))</f>
        <v>3641.3223680000001</v>
      </c>
      <c r="Z22" s="9">
        <f>IF('USGS 1970-2005'!Z22="","",IF('Comtrade import 1962-2008'!Z22="","",IF('Comtrade export 1962-2008'!Z22="","",'USGS 1970-2005'!Z22+'Comtrade import 1962-2008'!Z22-'Comtrade export 1962-2008'!Z22)))</f>
        <v>3615.1417119999992</v>
      </c>
      <c r="AA22" s="9">
        <f>IF('USGS 1970-2005'!AA22="","",IF('Comtrade import 1962-2008'!AA22="","",IF('Comtrade export 1962-2008'!AA22="","",'USGS 1970-2005'!AA22+'Comtrade import 1962-2008'!AA22-'Comtrade export 1962-2008'!AA22)))</f>
        <v>3604.1781440000004</v>
      </c>
      <c r="AB22" s="9">
        <f>IF('USGS 1970-2005'!AB22="","",IF('Comtrade import 1962-2008'!AB22="","",IF('Comtrade export 1962-2008'!AB22="","",'USGS 1970-2005'!AB22+'Comtrade import 1962-2008'!AB22-'Comtrade export 1962-2008'!AB22)))</f>
        <v>3827.9218879999994</v>
      </c>
      <c r="AC22" s="9">
        <f>IF('USGS 1970-2005'!AC22="","",IF('Comtrade import 1962-2008'!AC22="","",IF('Comtrade export 1962-2008'!AC22="","",'USGS 1970-2005'!AC22+'Comtrade import 1962-2008'!AC22-'Comtrade export 1962-2008'!AC22)))</f>
        <v>3797.0797279999992</v>
      </c>
      <c r="AD22" s="9">
        <f>IF('USGS 1970-2005'!AD22="","",IF('Comtrade import 1962-2008'!AD22="","",IF('Comtrade export 1962-2008'!AD22="","",'USGS 1970-2005'!AD22+'Comtrade import 1962-2008'!AD22-'Comtrade export 1962-2008'!AD22)))</f>
        <v>4667.9527999999991</v>
      </c>
      <c r="AE22" s="9">
        <f>IF('USGS 1970-2005'!AE22="","",IF('Comtrade import 1962-2008'!AE22="","",IF('Comtrade export 1962-2008'!AE22="","",'USGS 1970-2005'!AE22+'Comtrade import 1962-2008'!AE22-'Comtrade export 1962-2008'!AE22)))</f>
        <v>4881.7031360000001</v>
      </c>
      <c r="AF22" s="9">
        <f>IF('USGS 1970-2005'!AF22="","",IF('Comtrade import 1962-2008'!AF22="","",IF('Comtrade export 1962-2008'!AF22="","",'USGS 1970-2005'!AF22+'Comtrade import 1962-2008'!AF22-'Comtrade export 1962-2008'!AF22)))</f>
        <v>5227.3510399999996</v>
      </c>
      <c r="AG22" s="9">
        <f>IF('USGS 1970-2005'!AG22="","",IF('Comtrade import 1962-2008'!AG22="","",IF('Comtrade export 1962-2008'!AG22="","",'USGS 1970-2005'!AG22+'Comtrade import 1962-2008'!AG22-'Comtrade export 1962-2008'!AG22)))</f>
        <v>5253.2657920000001</v>
      </c>
      <c r="AH22" s="9">
        <f>IF('USGS 1970-2005'!AH22="","",IF('Comtrade import 1962-2008'!AH22="","",IF('Comtrade export 1962-2008'!AH22="","",'USGS 1970-2005'!AH22+'Comtrade import 1962-2008'!AH22-'Comtrade export 1962-2008'!AH22)))</f>
        <v>5368.4671360000011</v>
      </c>
      <c r="AI22" s="9">
        <f>IF('USGS 1970-2005'!AI22="","",IF('Comtrade import 1962-2008'!AI22="","",IF('Comtrade export 1962-2008'!AI22="","",'USGS 1970-2005'!AI22+'Comtrade import 1962-2008'!AI22-'Comtrade export 1962-2008'!AI22)))</f>
        <v>5589.3816960000004</v>
      </c>
      <c r="AJ22" s="9">
        <f>IF('USGS 1970-2005'!AJ22="","",IF('Comtrade import 1962-2008'!AJ22="","",IF('Comtrade export 1962-2008'!AJ22="","",'USGS 1970-2005'!AJ22+'Comtrade import 1962-2008'!AJ22-'Comtrade export 1962-2008'!AJ22)))</f>
        <v>6555.5580800000007</v>
      </c>
      <c r="AK22" s="9">
        <f>IF('USGS 1970-2005'!AK22="","",IF('Comtrade import 1962-2008'!AK22="","",IF('Comtrade export 1962-2008'!AK22="","",'USGS 1970-2005'!AK22+'Comtrade import 1962-2008'!AK22-'Comtrade export 1962-2008'!AK22)))</f>
        <v>5835.0799360000001</v>
      </c>
      <c r="AL22" s="9">
        <f>IF('USGS 1970-2005'!AL22="","",IF('Comtrade import 1962-2008'!AL22="","",IF('Comtrade export 1962-2008'!AL22="","",'USGS 1970-2005'!AL22+'Comtrade import 1962-2008'!AL22-'Comtrade export 1962-2008'!AL22)))</f>
        <v>5572.2037120000005</v>
      </c>
      <c r="AM22" s="9">
        <f>IF('USGS 1970-2005'!AM22="","",IF('Comtrade import 1962-2008'!AM22="","",IF('Comtrade export 1962-2008'!AM22="","",'USGS 1970-2005'!AM22+'Comtrade import 1962-2008'!AM22-'Comtrade export 1962-2008'!AM22)))</f>
        <v>6100.2221439999994</v>
      </c>
      <c r="AN22" s="9">
        <f>IF('USGS 1970-2005'!AN22="","",IF('Comtrade import 1962-2008'!AN22="","",IF('Comtrade export 1962-2008'!AN22="","",'USGS 1970-2005'!AN22+'Comtrade import 1962-2008'!AN22-'Comtrade export 1962-2008'!AN22)))</f>
        <v>4669.5146240000004</v>
      </c>
      <c r="AO22" s="9">
        <f>IF('USGS 1970-2005'!AO22="","",IF('Comtrade import 1962-2008'!AO22="","",IF('Comtrade export 1962-2008'!AO22="","",'USGS 1970-2005'!AO22+'Comtrade import 1962-2008'!AO22-'Comtrade export 1962-2008'!AO22)))</f>
        <v>5451.608314000001</v>
      </c>
      <c r="AP22" s="9">
        <f>IF('USGS 1970-2005'!AP22="","",IF('Comtrade import 1962-2008'!AP22="","",IF('Comtrade export 1962-2008'!AP22="","",'USGS 1970-2005'!AP22+'Comtrade import 1962-2008'!AP22-'Comtrade export 1962-2008'!AP22)))</f>
        <v>6121.7681400000001</v>
      </c>
      <c r="AQ22" s="9">
        <f>IF('USGS 1970-2005'!AQ22="","",IF('Comtrade import 1962-2008'!AQ22="","",IF('Comtrade export 1962-2008'!AQ22="","",'USGS 1970-2005'!AQ22+'Comtrade import 1962-2008'!AQ22-'Comtrade export 1962-2008'!AQ22)))</f>
        <v>6592.4225319999996</v>
      </c>
      <c r="AR22" s="9">
        <f>IF('USGS 1970-2005'!AR22="","",IF('Comtrade import 1962-2008'!AR22="","",IF('Comtrade export 1962-2008'!AR22="","",'USGS 1970-2005'!AR22+'Comtrade import 1962-2008'!AR22-'Comtrade export 1962-2008'!AR22)))</f>
        <v>5445.3024549999991</v>
      </c>
      <c r="AS22" s="9">
        <f>IF('USGS 1970-2005'!AS22="","",IF('Comtrade import 1962-2008'!AS22="","",IF('Comtrade export 1962-2008'!AS22="","",'USGS 1970-2005'!AS22+'Comtrade import 1962-2008'!AS22-'Comtrade export 1962-2008'!AS22)))</f>
        <v>5529.5695880000003</v>
      </c>
      <c r="AT22" s="9">
        <f>IF('USGS 1970-2005'!AT22="","",IF('Comtrade import 1962-2008'!AT22="","",IF('Comtrade export 1962-2008'!AT22="","",'USGS 1970-2005'!AT22+'Comtrade import 1962-2008'!AT22-'Comtrade export 1962-2008'!AT22)))</f>
        <v>6279.4227929999997</v>
      </c>
      <c r="AU22" s="9">
        <f>IF('USGS 1970-2005'!AU22="","",IF('Comtrade import 1962-2008'!AU22="","",IF('Comtrade export 1962-2008'!AU22="","",'USGS 1970-2005'!AU22+'Comtrade import 1962-2008'!AU22-'Comtrade export 1962-2008'!AU22)))</f>
        <v>6809.1557710000006</v>
      </c>
      <c r="AV22" s="9" t="str">
        <f>IF('ICSY 1995-2008'!AV22="","",IF('Comtrade import 1962-2008'!AV22="","",IF('Comtrade export 1962-2008'!AV22="","",'ICSY 1995-2008'!AV22+'Comtrade import 1962-2008'!AV22-'Comtrade export 1962-2008'!AV22)))</f>
        <v/>
      </c>
      <c r="AW22" s="9" t="str">
        <f>IF('ICSY 1995-2008'!AW22="","",IF('Comtrade import 1962-2008'!AW22="","",IF('Comtrade export 1962-2008'!AW22="","",'ICSY 1995-2008'!AW22+'Comtrade import 1962-2008'!AW22-'Comtrade export 1962-2008'!AW22)))</f>
        <v/>
      </c>
      <c r="AX22" s="9" t="str">
        <f>IF('ICSY 1995-2008'!AX22="","",IF('Comtrade import 1962-2008'!AX22="","",IF('Comtrade export 1962-2008'!AX22="","",'ICSY 1995-2008'!AX22+'Comtrade import 1962-2008'!AX22-'Comtrade export 1962-2008'!AX22)))</f>
        <v/>
      </c>
      <c r="AY22" s="4"/>
      <c r="AZ22" s="4"/>
      <c r="BA22" s="4"/>
    </row>
    <row r="23" spans="1:53" x14ac:dyDescent="0.2">
      <c r="A23" t="s">
        <v>63</v>
      </c>
      <c r="B23" t="s">
        <v>64</v>
      </c>
      <c r="C23" t="s">
        <v>65</v>
      </c>
      <c r="L23" s="9" t="str">
        <f>IF('USGS 1970-2005'!L23="","",IF('Comtrade import 1962-2008'!L23="","",IF('Comtrade export 1962-2008'!L23="","",'USGS 1970-2005'!L23+'Comtrade import 1962-2008'!L23-'Comtrade export 1962-2008'!L23)))</f>
        <v/>
      </c>
      <c r="M23" s="9" t="str">
        <f>IF('USGS 1970-2005'!M23="","",IF('Comtrade import 1962-2008'!M23="","",IF('Comtrade export 1962-2008'!M23="","",'USGS 1970-2005'!M23+'Comtrade import 1962-2008'!M23-'Comtrade export 1962-2008'!M23)))</f>
        <v/>
      </c>
      <c r="N23" s="9" t="str">
        <f>IF('USGS 1970-2005'!N23="","",IF('Comtrade import 1962-2008'!N23="","",IF('Comtrade export 1962-2008'!N23="","",'USGS 1970-2005'!N23+'Comtrade import 1962-2008'!N23-'Comtrade export 1962-2008'!N23)))</f>
        <v/>
      </c>
      <c r="O23" s="9" t="str">
        <f>IF('USGS 1970-2005'!O23="","",IF('Comtrade import 1962-2008'!O23="","",IF('Comtrade export 1962-2008'!O23="","",'USGS 1970-2005'!O23+'Comtrade import 1962-2008'!O23-'Comtrade export 1962-2008'!O23)))</f>
        <v/>
      </c>
      <c r="P23" s="9" t="str">
        <f>IF('USGS 1970-2005'!P23="","",IF('Comtrade import 1962-2008'!P23="","",IF('Comtrade export 1962-2008'!P23="","",'USGS 1970-2005'!P23+'Comtrade import 1962-2008'!P23-'Comtrade export 1962-2008'!P23)))</f>
        <v/>
      </c>
      <c r="Q23" s="9" t="str">
        <f>IF('USGS 1970-2005'!Q23="","",IF('Comtrade import 1962-2008'!Q23="","",IF('Comtrade export 1962-2008'!Q23="","",'USGS 1970-2005'!Q23+'Comtrade import 1962-2008'!Q23-'Comtrade export 1962-2008'!Q23)))</f>
        <v/>
      </c>
      <c r="R23" s="9" t="str">
        <f>IF('USGS 1970-2005'!R23="","",IF('Comtrade import 1962-2008'!R23="","",IF('Comtrade export 1962-2008'!R23="","",'USGS 1970-2005'!R23+'Comtrade import 1962-2008'!R23-'Comtrade export 1962-2008'!R23)))</f>
        <v/>
      </c>
      <c r="S23" s="9" t="str">
        <f>IF('USGS 1970-2005'!S23="","",IF('Comtrade import 1962-2008'!S23="","",IF('Comtrade export 1962-2008'!S23="","",'USGS 1970-2005'!S23+'Comtrade import 1962-2008'!S23-'Comtrade export 1962-2008'!S23)))</f>
        <v/>
      </c>
      <c r="T23" s="9" t="str">
        <f>IF('USGS 1970-2005'!T23="","",IF('Comtrade import 1962-2008'!T23="","",IF('Comtrade export 1962-2008'!T23="","",'USGS 1970-2005'!T23+'Comtrade import 1962-2008'!T23-'Comtrade export 1962-2008'!T23)))</f>
        <v/>
      </c>
      <c r="U23" s="9" t="str">
        <f>IF('USGS 1970-2005'!U23="","",IF('Comtrade import 1962-2008'!U23="","",IF('Comtrade export 1962-2008'!U23="","",'USGS 1970-2005'!U23+'Comtrade import 1962-2008'!U23-'Comtrade export 1962-2008'!U23)))</f>
        <v/>
      </c>
      <c r="V23" s="9" t="str">
        <f>IF('USGS 1970-2005'!V23="","",IF('Comtrade import 1962-2008'!V23="","",IF('Comtrade export 1962-2008'!V23="","",'USGS 1970-2005'!V23+'Comtrade import 1962-2008'!V23-'Comtrade export 1962-2008'!V23)))</f>
        <v/>
      </c>
      <c r="W23" s="9" t="str">
        <f>IF('USGS 1970-2005'!W23="","",IF('Comtrade import 1962-2008'!W23="","",IF('Comtrade export 1962-2008'!W23="","",'USGS 1970-2005'!W23+'Comtrade import 1962-2008'!W23-'Comtrade export 1962-2008'!W23)))</f>
        <v/>
      </c>
      <c r="X23" s="9" t="str">
        <f>IF('USGS 1970-2005'!X23="","",IF('Comtrade import 1962-2008'!X23="","",IF('Comtrade export 1962-2008'!X23="","",'USGS 1970-2005'!X23+'Comtrade import 1962-2008'!X23-'Comtrade export 1962-2008'!X23)))</f>
        <v/>
      </c>
      <c r="Y23" s="9" t="str">
        <f>IF('USGS 1970-2005'!Y23="","",IF('Comtrade import 1962-2008'!Y23="","",IF('Comtrade export 1962-2008'!Y23="","",'USGS 1970-2005'!Y23+'Comtrade import 1962-2008'!Y23-'Comtrade export 1962-2008'!Y23)))</f>
        <v/>
      </c>
      <c r="Z23" s="9" t="str">
        <f>IF('USGS 1970-2005'!Z23="","",IF('Comtrade import 1962-2008'!Z23="","",IF('Comtrade export 1962-2008'!Z23="","",'USGS 1970-2005'!Z23+'Comtrade import 1962-2008'!Z23-'Comtrade export 1962-2008'!Z23)))</f>
        <v/>
      </c>
      <c r="AA23" s="9" t="str">
        <f>IF('USGS 1970-2005'!AA23="","",IF('Comtrade import 1962-2008'!AA23="","",IF('Comtrade export 1962-2008'!AA23="","",'USGS 1970-2005'!AA23+'Comtrade import 1962-2008'!AA23-'Comtrade export 1962-2008'!AA23)))</f>
        <v/>
      </c>
      <c r="AB23" s="9" t="str">
        <f>IF('USGS 1970-2005'!AB23="","",IF('Comtrade import 1962-2008'!AB23="","",IF('Comtrade export 1962-2008'!AB23="","",'USGS 1970-2005'!AB23+'Comtrade import 1962-2008'!AB23-'Comtrade export 1962-2008'!AB23)))</f>
        <v/>
      </c>
      <c r="AC23" s="9" t="str">
        <f>IF('USGS 1970-2005'!AC23="","",IF('Comtrade import 1962-2008'!AC23="","",IF('Comtrade export 1962-2008'!AC23="","",'USGS 1970-2005'!AC23+'Comtrade import 1962-2008'!AC23-'Comtrade export 1962-2008'!AC23)))</f>
        <v/>
      </c>
      <c r="AD23" s="9" t="str">
        <f>IF('USGS 1970-2005'!AD23="","",IF('Comtrade import 1962-2008'!AD23="","",IF('Comtrade export 1962-2008'!AD23="","",'USGS 1970-2005'!AD23+'Comtrade import 1962-2008'!AD23-'Comtrade export 1962-2008'!AD23)))</f>
        <v/>
      </c>
      <c r="AE23" s="9" t="str">
        <f>IF('USGS 1970-2005'!AE23="","",IF('Comtrade import 1962-2008'!AE23="","",IF('Comtrade export 1962-2008'!AE23="","",'USGS 1970-2005'!AE23+'Comtrade import 1962-2008'!AE23-'Comtrade export 1962-2008'!AE23)))</f>
        <v/>
      </c>
      <c r="AF23" s="9" t="str">
        <f>IF('USGS 1970-2005'!AF23="","",IF('Comtrade import 1962-2008'!AF23="","",IF('Comtrade export 1962-2008'!AF23="","",'USGS 1970-2005'!AF23+'Comtrade import 1962-2008'!AF23-'Comtrade export 1962-2008'!AF23)))</f>
        <v/>
      </c>
      <c r="AG23" s="9" t="str">
        <f>IF('USGS 1970-2005'!AG23="","",IF('Comtrade import 1962-2008'!AG23="","",IF('Comtrade export 1962-2008'!AG23="","",'USGS 1970-2005'!AG23+'Comtrade import 1962-2008'!AG23-'Comtrade export 1962-2008'!AG23)))</f>
        <v/>
      </c>
      <c r="AH23" s="9" t="str">
        <f>IF('USGS 1970-2005'!AH23="","",IF('Comtrade import 1962-2008'!AH23="","",IF('Comtrade export 1962-2008'!AH23="","",'USGS 1970-2005'!AH23+'Comtrade import 1962-2008'!AH23-'Comtrade export 1962-2008'!AH23)))</f>
        <v/>
      </c>
      <c r="AI23" s="9" t="str">
        <f>IF('USGS 1970-2005'!AI23="","",IF('Comtrade import 1962-2008'!AI23="","",IF('Comtrade export 1962-2008'!AI23="","",'USGS 1970-2005'!AI23+'Comtrade import 1962-2008'!AI23-'Comtrade export 1962-2008'!AI23)))</f>
        <v/>
      </c>
      <c r="AJ23" s="9" t="str">
        <f>IF('USGS 1970-2005'!AJ23="","",IF('Comtrade import 1962-2008'!AJ23="","",IF('Comtrade export 1962-2008'!AJ23="","",'USGS 1970-2005'!AJ23+'Comtrade import 1962-2008'!AJ23-'Comtrade export 1962-2008'!AJ23)))</f>
        <v/>
      </c>
      <c r="AK23" s="9" t="str">
        <f>IF('USGS 1970-2005'!AK23="","",IF('Comtrade import 1962-2008'!AK23="","",IF('Comtrade export 1962-2008'!AK23="","",'USGS 1970-2005'!AK23+'Comtrade import 1962-2008'!AK23-'Comtrade export 1962-2008'!AK23)))</f>
        <v/>
      </c>
      <c r="AL23" s="9" t="str">
        <f>IF('USGS 1970-2005'!AL23="","",IF('Comtrade import 1962-2008'!AL23="","",IF('Comtrade export 1962-2008'!AL23="","",'USGS 1970-2005'!AL23+'Comtrade import 1962-2008'!AL23-'Comtrade export 1962-2008'!AL23)))</f>
        <v/>
      </c>
      <c r="AM23" s="9" t="str">
        <f>IF('USGS 1970-2005'!AM23="","",IF('Comtrade import 1962-2008'!AM23="","",IF('Comtrade export 1962-2008'!AM23="","",'USGS 1970-2005'!AM23+'Comtrade import 1962-2008'!AM23-'Comtrade export 1962-2008'!AM23)))</f>
        <v/>
      </c>
      <c r="AN23" s="9" t="str">
        <f>IF('USGS 1970-2005'!AN23="","",IF('Comtrade import 1962-2008'!AN23="","",IF('Comtrade export 1962-2008'!AN23="","",'USGS 1970-2005'!AN23+'Comtrade import 1962-2008'!AN23-'Comtrade export 1962-2008'!AN23)))</f>
        <v/>
      </c>
      <c r="AO23" s="9" t="str">
        <f>IF('USGS 1970-2005'!AO23="","",IF('Comtrade import 1962-2008'!AO23="","",IF('Comtrade export 1962-2008'!AO23="","",'USGS 1970-2005'!AO23+'Comtrade import 1962-2008'!AO23-'Comtrade export 1962-2008'!AO23)))</f>
        <v/>
      </c>
      <c r="AP23" s="9" t="str">
        <f>IF('USGS 1970-2005'!AP23="","",IF('Comtrade import 1962-2008'!AP23="","",IF('Comtrade export 1962-2008'!AP23="","",'USGS 1970-2005'!AP23+'Comtrade import 1962-2008'!AP23-'Comtrade export 1962-2008'!AP23)))</f>
        <v/>
      </c>
      <c r="AQ23" s="9" t="str">
        <f>IF('USGS 1970-2005'!AQ23="","",IF('Comtrade import 1962-2008'!AQ23="","",IF('Comtrade export 1962-2008'!AQ23="","",'USGS 1970-2005'!AQ23+'Comtrade import 1962-2008'!AQ23-'Comtrade export 1962-2008'!AQ23)))</f>
        <v/>
      </c>
      <c r="AR23" s="9" t="str">
        <f>IF('USGS 1970-2005'!AR23="","",IF('Comtrade import 1962-2008'!AR23="","",IF('Comtrade export 1962-2008'!AR23="","",'USGS 1970-2005'!AR23+'Comtrade import 1962-2008'!AR23-'Comtrade export 1962-2008'!AR23)))</f>
        <v/>
      </c>
      <c r="AS23" s="9" t="str">
        <f>IF('USGS 1970-2005'!AS23="","",IF('Comtrade import 1962-2008'!AS23="","",IF('Comtrade export 1962-2008'!AS23="","",'USGS 1970-2005'!AS23+'Comtrade import 1962-2008'!AS23-'Comtrade export 1962-2008'!AS23)))</f>
        <v/>
      </c>
      <c r="AT23" s="9" t="str">
        <f>IF('USGS 1970-2005'!AT23="","",IF('Comtrade import 1962-2008'!AT23="","",IF('Comtrade export 1962-2008'!AT23="","",'USGS 1970-2005'!AT23+'Comtrade import 1962-2008'!AT23-'Comtrade export 1962-2008'!AT23)))</f>
        <v/>
      </c>
      <c r="AU23" s="9" t="str">
        <f>IF('USGS 1970-2005'!AU23="","",IF('Comtrade import 1962-2008'!AU23="","",IF('Comtrade export 1962-2008'!AU23="","",'USGS 1970-2005'!AU23+'Comtrade import 1962-2008'!AU23-'Comtrade export 1962-2008'!AU23)))</f>
        <v/>
      </c>
      <c r="AV23" s="9" t="str">
        <f>IF('ICSY 1995-2008'!AV23="","",IF('Comtrade import 1962-2008'!AV23="","",IF('Comtrade export 1962-2008'!AV23="","",'ICSY 1995-2008'!AV23+'Comtrade import 1962-2008'!AV23-'Comtrade export 1962-2008'!AV23)))</f>
        <v/>
      </c>
      <c r="AW23" s="9" t="str">
        <f>IF('ICSY 1995-2008'!AW23="","",IF('Comtrade import 1962-2008'!AW23="","",IF('Comtrade export 1962-2008'!AW23="","",'ICSY 1995-2008'!AW23+'Comtrade import 1962-2008'!AW23-'Comtrade export 1962-2008'!AW23)))</f>
        <v/>
      </c>
      <c r="AX23" s="9" t="str">
        <f>IF('ICSY 1995-2008'!AX23="","",IF('Comtrade import 1962-2008'!AX23="","",IF('Comtrade export 1962-2008'!AX23="","",'ICSY 1995-2008'!AX23+'Comtrade import 1962-2008'!AX23-'Comtrade export 1962-2008'!AX23)))</f>
        <v/>
      </c>
      <c r="AY23" s="4"/>
      <c r="AZ23" s="4"/>
      <c r="BA23" s="4"/>
    </row>
    <row r="24" spans="1:53" x14ac:dyDescent="0.2">
      <c r="A24" t="s">
        <v>66</v>
      </c>
      <c r="B24" t="s">
        <v>67</v>
      </c>
      <c r="C24" t="s">
        <v>68</v>
      </c>
      <c r="L24" s="9" t="str">
        <f>IF('USGS 1970-2005'!L24="","",IF('Comtrade import 1962-2008'!L24="","",IF('Comtrade export 1962-2008'!L24="","",'USGS 1970-2005'!L24+'Comtrade import 1962-2008'!L24-'Comtrade export 1962-2008'!L24)))</f>
        <v/>
      </c>
      <c r="M24" s="9" t="str">
        <f>IF('USGS 1970-2005'!M24="","",IF('Comtrade import 1962-2008'!M24="","",IF('Comtrade export 1962-2008'!M24="","",'USGS 1970-2005'!M24+'Comtrade import 1962-2008'!M24-'Comtrade export 1962-2008'!M24)))</f>
        <v/>
      </c>
      <c r="N24" s="9" t="str">
        <f>IF('USGS 1970-2005'!N24="","",IF('Comtrade import 1962-2008'!N24="","",IF('Comtrade export 1962-2008'!N24="","",'USGS 1970-2005'!N24+'Comtrade import 1962-2008'!N24-'Comtrade export 1962-2008'!N24)))</f>
        <v/>
      </c>
      <c r="O24" s="9" t="str">
        <f>IF('USGS 1970-2005'!O24="","",IF('Comtrade import 1962-2008'!O24="","",IF('Comtrade export 1962-2008'!O24="","",'USGS 1970-2005'!O24+'Comtrade import 1962-2008'!O24-'Comtrade export 1962-2008'!O24)))</f>
        <v/>
      </c>
      <c r="P24" s="9" t="str">
        <f>IF('USGS 1970-2005'!P24="","",IF('Comtrade import 1962-2008'!P24="","",IF('Comtrade export 1962-2008'!P24="","",'USGS 1970-2005'!P24+'Comtrade import 1962-2008'!P24-'Comtrade export 1962-2008'!P24)))</f>
        <v/>
      </c>
      <c r="Q24" s="9" t="str">
        <f>IF('USGS 1970-2005'!Q24="","",IF('Comtrade import 1962-2008'!Q24="","",IF('Comtrade export 1962-2008'!Q24="","",'USGS 1970-2005'!Q24+'Comtrade import 1962-2008'!Q24-'Comtrade export 1962-2008'!Q24)))</f>
        <v/>
      </c>
      <c r="R24" s="9" t="str">
        <f>IF('USGS 1970-2005'!R24="","",IF('Comtrade import 1962-2008'!R24="","",IF('Comtrade export 1962-2008'!R24="","",'USGS 1970-2005'!R24+'Comtrade import 1962-2008'!R24-'Comtrade export 1962-2008'!R24)))</f>
        <v/>
      </c>
      <c r="S24" s="9" t="str">
        <f>IF('USGS 1970-2005'!S24="","",IF('Comtrade import 1962-2008'!S24="","",IF('Comtrade export 1962-2008'!S24="","",'USGS 1970-2005'!S24+'Comtrade import 1962-2008'!S24-'Comtrade export 1962-2008'!S24)))</f>
        <v/>
      </c>
      <c r="T24" s="9" t="str">
        <f>IF('USGS 1970-2005'!T24="","",IF('Comtrade import 1962-2008'!T24="","",IF('Comtrade export 1962-2008'!T24="","",'USGS 1970-2005'!T24+'Comtrade import 1962-2008'!T24-'Comtrade export 1962-2008'!T24)))</f>
        <v/>
      </c>
      <c r="U24" s="9" t="str">
        <f>IF('USGS 1970-2005'!U24="","",IF('Comtrade import 1962-2008'!U24="","",IF('Comtrade export 1962-2008'!U24="","",'USGS 1970-2005'!U24+'Comtrade import 1962-2008'!U24-'Comtrade export 1962-2008'!U24)))</f>
        <v/>
      </c>
      <c r="V24" s="9">
        <f>IF('USGS 1970-2005'!V24="","",IF('Comtrade import 1962-2008'!V24="","",IF('Comtrade export 1962-2008'!V24="","",'USGS 1970-2005'!V24+'Comtrade import 1962-2008'!V24-'Comtrade export 1962-2008'!V24)))</f>
        <v>286.93185799999998</v>
      </c>
      <c r="W24" s="9" t="str">
        <f>IF('USGS 1970-2005'!W24="","",IF('Comtrade import 1962-2008'!W24="","",IF('Comtrade export 1962-2008'!W24="","",'USGS 1970-2005'!W24+'Comtrade import 1962-2008'!W24-'Comtrade export 1962-2008'!W24)))</f>
        <v/>
      </c>
      <c r="X24" s="9">
        <f>IF('USGS 1970-2005'!X24="","",IF('Comtrade import 1962-2008'!X24="","",IF('Comtrade export 1962-2008'!X24="","",'USGS 1970-2005'!X24+'Comtrade import 1962-2008'!X24-'Comtrade export 1962-2008'!X24)))</f>
        <v>314.903886</v>
      </c>
      <c r="Y24" s="9" t="str">
        <f>IF('USGS 1970-2005'!Y24="","",IF('Comtrade import 1962-2008'!Y24="","",IF('Comtrade export 1962-2008'!Y24="","",'USGS 1970-2005'!Y24+'Comtrade import 1962-2008'!Y24-'Comtrade export 1962-2008'!Y24)))</f>
        <v/>
      </c>
      <c r="Z24" s="9" t="str">
        <f>IF('USGS 1970-2005'!Z24="","",IF('Comtrade import 1962-2008'!Z24="","",IF('Comtrade export 1962-2008'!Z24="","",'USGS 1970-2005'!Z24+'Comtrade import 1962-2008'!Z24-'Comtrade export 1962-2008'!Z24)))</f>
        <v/>
      </c>
      <c r="AA24" s="9" t="str">
        <f>IF('USGS 1970-2005'!AA24="","",IF('Comtrade import 1962-2008'!AA24="","",IF('Comtrade export 1962-2008'!AA24="","",'USGS 1970-2005'!AA24+'Comtrade import 1962-2008'!AA24-'Comtrade export 1962-2008'!AA24)))</f>
        <v/>
      </c>
      <c r="AB24" s="9" t="str">
        <f>IF('USGS 1970-2005'!AB24="","",IF('Comtrade import 1962-2008'!AB24="","",IF('Comtrade export 1962-2008'!AB24="","",'USGS 1970-2005'!AB24+'Comtrade import 1962-2008'!AB24-'Comtrade export 1962-2008'!AB24)))</f>
        <v/>
      </c>
      <c r="AC24" s="9" t="str">
        <f>IF('USGS 1970-2005'!AC24="","",IF('Comtrade import 1962-2008'!AC24="","",IF('Comtrade export 1962-2008'!AC24="","",'USGS 1970-2005'!AC24+'Comtrade import 1962-2008'!AC24-'Comtrade export 1962-2008'!AC24)))</f>
        <v/>
      </c>
      <c r="AD24" s="9" t="str">
        <f>IF('USGS 1970-2005'!AD24="","",IF('Comtrade import 1962-2008'!AD24="","",IF('Comtrade export 1962-2008'!AD24="","",'USGS 1970-2005'!AD24+'Comtrade import 1962-2008'!AD24-'Comtrade export 1962-2008'!AD24)))</f>
        <v/>
      </c>
      <c r="AE24" s="9" t="str">
        <f>IF('USGS 1970-2005'!AE24="","",IF('Comtrade import 1962-2008'!AE24="","",IF('Comtrade export 1962-2008'!AE24="","",'USGS 1970-2005'!AE24+'Comtrade import 1962-2008'!AE24-'Comtrade export 1962-2008'!AE24)))</f>
        <v/>
      </c>
      <c r="AF24" s="9" t="str">
        <f>IF('USGS 1970-2005'!AF24="","",IF('Comtrade import 1962-2008'!AF24="","",IF('Comtrade export 1962-2008'!AF24="","",'USGS 1970-2005'!AF24+'Comtrade import 1962-2008'!AF24-'Comtrade export 1962-2008'!AF24)))</f>
        <v/>
      </c>
      <c r="AG24" s="9" t="str">
        <f>IF('USGS 1970-2005'!AG24="","",IF('Comtrade import 1962-2008'!AG24="","",IF('Comtrade export 1962-2008'!AG24="","",'USGS 1970-2005'!AG24+'Comtrade import 1962-2008'!AG24-'Comtrade export 1962-2008'!AG24)))</f>
        <v/>
      </c>
      <c r="AH24" s="9">
        <f>IF('USGS 1970-2005'!AH24="","",IF('Comtrade import 1962-2008'!AH24="","",IF('Comtrade export 1962-2008'!AH24="","",'USGS 1970-2005'!AH24+'Comtrade import 1962-2008'!AH24-'Comtrade export 1962-2008'!AH24)))</f>
        <v>618.30379800000003</v>
      </c>
      <c r="AI24" s="9">
        <f>IF('USGS 1970-2005'!AI24="","",IF('Comtrade import 1962-2008'!AI24="","",IF('Comtrade export 1962-2008'!AI24="","",'USGS 1970-2005'!AI24+'Comtrade import 1962-2008'!AI24-'Comtrade export 1962-2008'!AI24)))</f>
        <v>811.23553200000003</v>
      </c>
      <c r="AJ24" s="9">
        <f>IF('USGS 1970-2005'!AJ24="","",IF('Comtrade import 1962-2008'!AJ24="","",IF('Comtrade export 1962-2008'!AJ24="","",'USGS 1970-2005'!AJ24+'Comtrade import 1962-2008'!AJ24-'Comtrade export 1962-2008'!AJ24)))</f>
        <v>599.59026400000005</v>
      </c>
      <c r="AK24" s="9">
        <f>IF('USGS 1970-2005'!AK24="","",IF('Comtrade import 1962-2008'!AK24="","",IF('Comtrade export 1962-2008'!AK24="","",'USGS 1970-2005'!AK24+'Comtrade import 1962-2008'!AK24-'Comtrade export 1962-2008'!AK24)))</f>
        <v>888.85728000000006</v>
      </c>
      <c r="AL24" s="9">
        <f>IF('USGS 1970-2005'!AL24="","",IF('Comtrade import 1962-2008'!AL24="","",IF('Comtrade export 1962-2008'!AL24="","",'USGS 1970-2005'!AL24+'Comtrade import 1962-2008'!AL24-'Comtrade export 1962-2008'!AL24)))</f>
        <v>649.71683200000007</v>
      </c>
      <c r="AM24" s="9">
        <f>IF('USGS 1970-2005'!AM24="","",IF('Comtrade import 1962-2008'!AM24="","",IF('Comtrade export 1962-2008'!AM24="","",'USGS 1970-2005'!AM24+'Comtrade import 1962-2008'!AM24-'Comtrade export 1962-2008'!AM24)))</f>
        <v>742.41545599999995</v>
      </c>
      <c r="AN24" s="9" t="str">
        <f>IF('USGS 1970-2005'!AN24="","",IF('Comtrade import 1962-2008'!AN24="","",IF('Comtrade export 1962-2008'!AN24="","",'USGS 1970-2005'!AN24+'Comtrade import 1962-2008'!AN24-'Comtrade export 1962-2008'!AN24)))</f>
        <v/>
      </c>
      <c r="AO24" s="9">
        <f>IF('USGS 1970-2005'!AO24="","",IF('Comtrade import 1962-2008'!AO24="","",IF('Comtrade export 1962-2008'!AO24="","",'USGS 1970-2005'!AO24+'Comtrade import 1962-2008'!AO24-'Comtrade export 1962-2008'!AO24)))</f>
        <v>626.89808300000004</v>
      </c>
      <c r="AP24" s="9">
        <f>IF('USGS 1970-2005'!AP24="","",IF('Comtrade import 1962-2008'!AP24="","",IF('Comtrade export 1962-2008'!AP24="","",'USGS 1970-2005'!AP24+'Comtrade import 1962-2008'!AP24-'Comtrade export 1962-2008'!AP24)))</f>
        <v>826.47378399999991</v>
      </c>
      <c r="AQ24" s="9">
        <f>IF('USGS 1970-2005'!AQ24="","",IF('Comtrade import 1962-2008'!AQ24="","",IF('Comtrade export 1962-2008'!AQ24="","",'USGS 1970-2005'!AQ24+'Comtrade import 1962-2008'!AQ24-'Comtrade export 1962-2008'!AQ24)))</f>
        <v>1044.144456</v>
      </c>
      <c r="AR24" s="9">
        <f>IF('USGS 1970-2005'!AR24="","",IF('Comtrade import 1962-2008'!AR24="","",IF('Comtrade export 1962-2008'!AR24="","",'USGS 1970-2005'!AR24+'Comtrade import 1962-2008'!AR24-'Comtrade export 1962-2008'!AR24)))</f>
        <v>804.58149300000002</v>
      </c>
      <c r="AS24" s="9">
        <f>IF('USGS 1970-2005'!AS24="","",IF('Comtrade import 1962-2008'!AS24="","",IF('Comtrade export 1962-2008'!AS24="","",'USGS 1970-2005'!AS24+'Comtrade import 1962-2008'!AS24-'Comtrade export 1962-2008'!AS24)))</f>
        <v>841.34014300000013</v>
      </c>
      <c r="AT24" s="9">
        <f>IF('USGS 1970-2005'!AT24="","",IF('Comtrade import 1962-2008'!AT24="","",IF('Comtrade export 1962-2008'!AT24="","",'USGS 1970-2005'!AT24+'Comtrade import 1962-2008'!AT24-'Comtrade export 1962-2008'!AT24)))</f>
        <v>645.28209800000002</v>
      </c>
      <c r="AU24" s="9">
        <f>IF('USGS 1970-2005'!AU24="","",IF('Comtrade import 1962-2008'!AU24="","",IF('Comtrade export 1962-2008'!AU24="","",'USGS 1970-2005'!AU24+'Comtrade import 1962-2008'!AU24-'Comtrade export 1962-2008'!AU24)))</f>
        <v>751.35975600000006</v>
      </c>
      <c r="AV24" s="9" t="str">
        <f>IF('ICSY 1995-2008'!AV24="","",IF('Comtrade import 1962-2008'!AV24="","",IF('Comtrade export 1962-2008'!AV24="","",'ICSY 1995-2008'!AV24+'Comtrade import 1962-2008'!AV24-'Comtrade export 1962-2008'!AV24)))</f>
        <v/>
      </c>
      <c r="AW24" s="9" t="str">
        <f>IF('ICSY 1995-2008'!AW24="","",IF('Comtrade import 1962-2008'!AW24="","",IF('Comtrade export 1962-2008'!AW24="","",'ICSY 1995-2008'!AW24+'Comtrade import 1962-2008'!AW24-'Comtrade export 1962-2008'!AW24)))</f>
        <v/>
      </c>
      <c r="AX24" s="9" t="str">
        <f>IF('ICSY 1995-2008'!AX24="","",IF('Comtrade import 1962-2008'!AX24="","",IF('Comtrade export 1962-2008'!AX24="","",'ICSY 1995-2008'!AX24+'Comtrade import 1962-2008'!AX24-'Comtrade export 1962-2008'!AX24)))</f>
        <v/>
      </c>
      <c r="AY24" s="4"/>
      <c r="AZ24" s="4"/>
      <c r="BA24" s="4"/>
    </row>
    <row r="25" spans="1:53" x14ac:dyDescent="0.2">
      <c r="A25" t="s">
        <v>69</v>
      </c>
      <c r="B25" t="s">
        <v>70</v>
      </c>
      <c r="C25" t="s">
        <v>71</v>
      </c>
      <c r="L25" s="9" t="str">
        <f>IF('USGS 1970-2005'!L25="","",IF('Comtrade import 1962-2008'!L25="","",IF('Comtrade export 1962-2008'!L25="","",'USGS 1970-2005'!L25+'Comtrade import 1962-2008'!L25-'Comtrade export 1962-2008'!L25)))</f>
        <v/>
      </c>
      <c r="M25" s="9" t="str">
        <f>IF('USGS 1970-2005'!M25="","",IF('Comtrade import 1962-2008'!M25="","",IF('Comtrade export 1962-2008'!M25="","",'USGS 1970-2005'!M25+'Comtrade import 1962-2008'!M25-'Comtrade export 1962-2008'!M25)))</f>
        <v/>
      </c>
      <c r="N25" s="9" t="str">
        <f>IF('USGS 1970-2005'!N25="","",IF('Comtrade import 1962-2008'!N25="","",IF('Comtrade export 1962-2008'!N25="","",'USGS 1970-2005'!N25+'Comtrade import 1962-2008'!N25-'Comtrade export 1962-2008'!N25)))</f>
        <v/>
      </c>
      <c r="O25" s="9" t="str">
        <f>IF('USGS 1970-2005'!O25="","",IF('Comtrade import 1962-2008'!O25="","",IF('Comtrade export 1962-2008'!O25="","",'USGS 1970-2005'!O25+'Comtrade import 1962-2008'!O25-'Comtrade export 1962-2008'!O25)))</f>
        <v/>
      </c>
      <c r="P25" s="9" t="str">
        <f>IF('USGS 1970-2005'!P25="","",IF('Comtrade import 1962-2008'!P25="","",IF('Comtrade export 1962-2008'!P25="","",'USGS 1970-2005'!P25+'Comtrade import 1962-2008'!P25-'Comtrade export 1962-2008'!P25)))</f>
        <v/>
      </c>
      <c r="Q25" s="9" t="str">
        <f>IF('USGS 1970-2005'!Q25="","",IF('Comtrade import 1962-2008'!Q25="","",IF('Comtrade export 1962-2008'!Q25="","",'USGS 1970-2005'!Q25+'Comtrade import 1962-2008'!Q25-'Comtrade export 1962-2008'!Q25)))</f>
        <v/>
      </c>
      <c r="R25" s="9" t="str">
        <f>IF('USGS 1970-2005'!R25="","",IF('Comtrade import 1962-2008'!R25="","",IF('Comtrade export 1962-2008'!R25="","",'USGS 1970-2005'!R25+'Comtrade import 1962-2008'!R25-'Comtrade export 1962-2008'!R25)))</f>
        <v/>
      </c>
      <c r="S25" s="9" t="str">
        <f>IF('USGS 1970-2005'!S25="","",IF('Comtrade import 1962-2008'!S25="","",IF('Comtrade export 1962-2008'!S25="","",'USGS 1970-2005'!S25+'Comtrade import 1962-2008'!S25-'Comtrade export 1962-2008'!S25)))</f>
        <v/>
      </c>
      <c r="T25" s="9" t="str">
        <f>IF('USGS 1970-2005'!T25="","",IF('Comtrade import 1962-2008'!T25="","",IF('Comtrade export 1962-2008'!T25="","",'USGS 1970-2005'!T25+'Comtrade import 1962-2008'!T25-'Comtrade export 1962-2008'!T25)))</f>
        <v/>
      </c>
      <c r="U25" s="9" t="str">
        <f>IF('USGS 1970-2005'!U25="","",IF('Comtrade import 1962-2008'!U25="","",IF('Comtrade export 1962-2008'!U25="","",'USGS 1970-2005'!U25+'Comtrade import 1962-2008'!U25-'Comtrade export 1962-2008'!U25)))</f>
        <v/>
      </c>
      <c r="V25" s="9" t="str">
        <f>IF('USGS 1970-2005'!V25="","",IF('Comtrade import 1962-2008'!V25="","",IF('Comtrade export 1962-2008'!V25="","",'USGS 1970-2005'!V25+'Comtrade import 1962-2008'!V25-'Comtrade export 1962-2008'!V25)))</f>
        <v/>
      </c>
      <c r="W25" s="9" t="str">
        <f>IF('USGS 1970-2005'!W25="","",IF('Comtrade import 1962-2008'!W25="","",IF('Comtrade export 1962-2008'!W25="","",'USGS 1970-2005'!W25+'Comtrade import 1962-2008'!W25-'Comtrade export 1962-2008'!W25)))</f>
        <v/>
      </c>
      <c r="X25" s="9" t="str">
        <f>IF('USGS 1970-2005'!X25="","",IF('Comtrade import 1962-2008'!X25="","",IF('Comtrade export 1962-2008'!X25="","",'USGS 1970-2005'!X25+'Comtrade import 1962-2008'!X25-'Comtrade export 1962-2008'!X25)))</f>
        <v/>
      </c>
      <c r="Y25" s="9" t="str">
        <f>IF('USGS 1970-2005'!Y25="","",IF('Comtrade import 1962-2008'!Y25="","",IF('Comtrade export 1962-2008'!Y25="","",'USGS 1970-2005'!Y25+'Comtrade import 1962-2008'!Y25-'Comtrade export 1962-2008'!Y25)))</f>
        <v/>
      </c>
      <c r="Z25" s="9" t="str">
        <f>IF('USGS 1970-2005'!Z25="","",IF('Comtrade import 1962-2008'!Z25="","",IF('Comtrade export 1962-2008'!Z25="","",'USGS 1970-2005'!Z25+'Comtrade import 1962-2008'!Z25-'Comtrade export 1962-2008'!Z25)))</f>
        <v/>
      </c>
      <c r="AA25" s="9" t="str">
        <f>IF('USGS 1970-2005'!AA25="","",IF('Comtrade import 1962-2008'!AA25="","",IF('Comtrade export 1962-2008'!AA25="","",'USGS 1970-2005'!AA25+'Comtrade import 1962-2008'!AA25-'Comtrade export 1962-2008'!AA25)))</f>
        <v/>
      </c>
      <c r="AB25" s="9" t="str">
        <f>IF('USGS 1970-2005'!AB25="","",IF('Comtrade import 1962-2008'!AB25="","",IF('Comtrade export 1962-2008'!AB25="","",'USGS 1970-2005'!AB25+'Comtrade import 1962-2008'!AB25-'Comtrade export 1962-2008'!AB25)))</f>
        <v/>
      </c>
      <c r="AC25" s="9" t="str">
        <f>IF('USGS 1970-2005'!AC25="","",IF('Comtrade import 1962-2008'!AC25="","",IF('Comtrade export 1962-2008'!AC25="","",'USGS 1970-2005'!AC25+'Comtrade import 1962-2008'!AC25-'Comtrade export 1962-2008'!AC25)))</f>
        <v/>
      </c>
      <c r="AD25" s="9" t="str">
        <f>IF('USGS 1970-2005'!AD25="","",IF('Comtrade import 1962-2008'!AD25="","",IF('Comtrade export 1962-2008'!AD25="","",'USGS 1970-2005'!AD25+'Comtrade import 1962-2008'!AD25-'Comtrade export 1962-2008'!AD25)))</f>
        <v/>
      </c>
      <c r="AE25" s="9" t="str">
        <f>IF('USGS 1970-2005'!AE25="","",IF('Comtrade import 1962-2008'!AE25="","",IF('Comtrade export 1962-2008'!AE25="","",'USGS 1970-2005'!AE25+'Comtrade import 1962-2008'!AE25-'Comtrade export 1962-2008'!AE25)))</f>
        <v/>
      </c>
      <c r="AF25" s="9" t="str">
        <f>IF('USGS 1970-2005'!AF25="","",IF('Comtrade import 1962-2008'!AF25="","",IF('Comtrade export 1962-2008'!AF25="","",'USGS 1970-2005'!AF25+'Comtrade import 1962-2008'!AF25-'Comtrade export 1962-2008'!AF25)))</f>
        <v/>
      </c>
      <c r="AG25" s="9" t="str">
        <f>IF('USGS 1970-2005'!AG25="","",IF('Comtrade import 1962-2008'!AG25="","",IF('Comtrade export 1962-2008'!AG25="","",'USGS 1970-2005'!AG25+'Comtrade import 1962-2008'!AG25-'Comtrade export 1962-2008'!AG25)))</f>
        <v/>
      </c>
      <c r="AH25" s="9" t="str">
        <f>IF('USGS 1970-2005'!AH25="","",IF('Comtrade import 1962-2008'!AH25="","",IF('Comtrade export 1962-2008'!AH25="","",'USGS 1970-2005'!AH25+'Comtrade import 1962-2008'!AH25-'Comtrade export 1962-2008'!AH25)))</f>
        <v/>
      </c>
      <c r="AI25" s="9" t="str">
        <f>IF('USGS 1970-2005'!AI25="","",IF('Comtrade import 1962-2008'!AI25="","",IF('Comtrade export 1962-2008'!AI25="","",'USGS 1970-2005'!AI25+'Comtrade import 1962-2008'!AI25-'Comtrade export 1962-2008'!AI25)))</f>
        <v/>
      </c>
      <c r="AJ25" s="9" t="str">
        <f>IF('USGS 1970-2005'!AJ25="","",IF('Comtrade import 1962-2008'!AJ25="","",IF('Comtrade export 1962-2008'!AJ25="","",'USGS 1970-2005'!AJ25+'Comtrade import 1962-2008'!AJ25-'Comtrade export 1962-2008'!AJ25)))</f>
        <v/>
      </c>
      <c r="AK25" s="9" t="str">
        <f>IF('USGS 1970-2005'!AK25="","",IF('Comtrade import 1962-2008'!AK25="","",IF('Comtrade export 1962-2008'!AK25="","",'USGS 1970-2005'!AK25+'Comtrade import 1962-2008'!AK25-'Comtrade export 1962-2008'!AK25)))</f>
        <v/>
      </c>
      <c r="AL25" s="9" t="str">
        <f>IF('USGS 1970-2005'!AL25="","",IF('Comtrade import 1962-2008'!AL25="","",IF('Comtrade export 1962-2008'!AL25="","",'USGS 1970-2005'!AL25+'Comtrade import 1962-2008'!AL25-'Comtrade export 1962-2008'!AL25)))</f>
        <v/>
      </c>
      <c r="AM25" s="9" t="str">
        <f>IF('USGS 1970-2005'!AM25="","",IF('Comtrade import 1962-2008'!AM25="","",IF('Comtrade export 1962-2008'!AM25="","",'USGS 1970-2005'!AM25+'Comtrade import 1962-2008'!AM25-'Comtrade export 1962-2008'!AM25)))</f>
        <v/>
      </c>
      <c r="AN25" s="9" t="str">
        <f>IF('USGS 1970-2005'!AN25="","",IF('Comtrade import 1962-2008'!AN25="","",IF('Comtrade export 1962-2008'!AN25="","",'USGS 1970-2005'!AN25+'Comtrade import 1962-2008'!AN25-'Comtrade export 1962-2008'!AN25)))</f>
        <v/>
      </c>
      <c r="AO25" s="9" t="str">
        <f>IF('USGS 1970-2005'!AO25="","",IF('Comtrade import 1962-2008'!AO25="","",IF('Comtrade export 1962-2008'!AO25="","",'USGS 1970-2005'!AO25+'Comtrade import 1962-2008'!AO25-'Comtrade export 1962-2008'!AO25)))</f>
        <v/>
      </c>
      <c r="AP25" s="9" t="str">
        <f>IF('USGS 1970-2005'!AP25="","",IF('Comtrade import 1962-2008'!AP25="","",IF('Comtrade export 1962-2008'!AP25="","",'USGS 1970-2005'!AP25+'Comtrade import 1962-2008'!AP25-'Comtrade export 1962-2008'!AP25)))</f>
        <v/>
      </c>
      <c r="AQ25" s="9" t="str">
        <f>IF('USGS 1970-2005'!AQ25="","",IF('Comtrade import 1962-2008'!AQ25="","",IF('Comtrade export 1962-2008'!AQ25="","",'USGS 1970-2005'!AQ25+'Comtrade import 1962-2008'!AQ25-'Comtrade export 1962-2008'!AQ25)))</f>
        <v/>
      </c>
      <c r="AR25" s="9" t="str">
        <f>IF('USGS 1970-2005'!AR25="","",IF('Comtrade import 1962-2008'!AR25="","",IF('Comtrade export 1962-2008'!AR25="","",'USGS 1970-2005'!AR25+'Comtrade import 1962-2008'!AR25-'Comtrade export 1962-2008'!AR25)))</f>
        <v/>
      </c>
      <c r="AS25" s="9" t="str">
        <f>IF('USGS 1970-2005'!AS25="","",IF('Comtrade import 1962-2008'!AS25="","",IF('Comtrade export 1962-2008'!AS25="","",'USGS 1970-2005'!AS25+'Comtrade import 1962-2008'!AS25-'Comtrade export 1962-2008'!AS25)))</f>
        <v/>
      </c>
      <c r="AT25" s="9" t="str">
        <f>IF('USGS 1970-2005'!AT25="","",IF('Comtrade import 1962-2008'!AT25="","",IF('Comtrade export 1962-2008'!AT25="","",'USGS 1970-2005'!AT25+'Comtrade import 1962-2008'!AT25-'Comtrade export 1962-2008'!AT25)))</f>
        <v/>
      </c>
      <c r="AU25" s="9" t="str">
        <f>IF('USGS 1970-2005'!AU25="","",IF('Comtrade import 1962-2008'!AU25="","",IF('Comtrade export 1962-2008'!AU25="","",'USGS 1970-2005'!AU25+'Comtrade import 1962-2008'!AU25-'Comtrade export 1962-2008'!AU25)))</f>
        <v/>
      </c>
      <c r="AV25" s="9" t="str">
        <f>IF('ICSY 1995-2008'!AV25="","",IF('Comtrade import 1962-2008'!AV25="","",IF('Comtrade export 1962-2008'!AV25="","",'ICSY 1995-2008'!AV25+'Comtrade import 1962-2008'!AV25-'Comtrade export 1962-2008'!AV25)))</f>
        <v/>
      </c>
      <c r="AW25" s="9" t="str">
        <f>IF('ICSY 1995-2008'!AW25="","",IF('Comtrade import 1962-2008'!AW25="","",IF('Comtrade export 1962-2008'!AW25="","",'ICSY 1995-2008'!AW25+'Comtrade import 1962-2008'!AW25-'Comtrade export 1962-2008'!AW25)))</f>
        <v/>
      </c>
      <c r="AX25" s="9" t="str">
        <f>IF('ICSY 1995-2008'!AX25="","",IF('Comtrade import 1962-2008'!AX25="","",IF('Comtrade export 1962-2008'!AX25="","",'ICSY 1995-2008'!AX25+'Comtrade import 1962-2008'!AX25-'Comtrade export 1962-2008'!AX25)))</f>
        <v/>
      </c>
      <c r="AY25" s="4"/>
      <c r="AZ25" s="4"/>
      <c r="BA25" s="4"/>
    </row>
    <row r="26" spans="1:53" x14ac:dyDescent="0.2">
      <c r="A26" t="s">
        <v>72</v>
      </c>
      <c r="B26" t="s">
        <v>73</v>
      </c>
      <c r="C26" t="s">
        <v>74</v>
      </c>
      <c r="L26" s="9" t="str">
        <f>IF('USGS 1970-2005'!L26="","",IF('Comtrade import 1962-2008'!L26="","",IF('Comtrade export 1962-2008'!L26="","",'USGS 1970-2005'!L26+'Comtrade import 1962-2008'!L26-'Comtrade export 1962-2008'!L26)))</f>
        <v/>
      </c>
      <c r="M26" s="9" t="str">
        <f>IF('USGS 1970-2005'!M26="","",IF('Comtrade import 1962-2008'!M26="","",IF('Comtrade export 1962-2008'!M26="","",'USGS 1970-2005'!M26+'Comtrade import 1962-2008'!M26-'Comtrade export 1962-2008'!M26)))</f>
        <v/>
      </c>
      <c r="N26" s="9" t="str">
        <f>IF('USGS 1970-2005'!N26="","",IF('Comtrade import 1962-2008'!N26="","",IF('Comtrade export 1962-2008'!N26="","",'USGS 1970-2005'!N26+'Comtrade import 1962-2008'!N26-'Comtrade export 1962-2008'!N26)))</f>
        <v/>
      </c>
      <c r="O26" s="9" t="str">
        <f>IF('USGS 1970-2005'!O26="","",IF('Comtrade import 1962-2008'!O26="","",IF('Comtrade export 1962-2008'!O26="","",'USGS 1970-2005'!O26+'Comtrade import 1962-2008'!O26-'Comtrade export 1962-2008'!O26)))</f>
        <v/>
      </c>
      <c r="P26" s="9" t="str">
        <f>IF('USGS 1970-2005'!P26="","",IF('Comtrade import 1962-2008'!P26="","",IF('Comtrade export 1962-2008'!P26="","",'USGS 1970-2005'!P26+'Comtrade import 1962-2008'!P26-'Comtrade export 1962-2008'!P26)))</f>
        <v/>
      </c>
      <c r="Q26" s="9" t="str">
        <f>IF('USGS 1970-2005'!Q26="","",IF('Comtrade import 1962-2008'!Q26="","",IF('Comtrade export 1962-2008'!Q26="","",'USGS 1970-2005'!Q26+'Comtrade import 1962-2008'!Q26-'Comtrade export 1962-2008'!Q26)))</f>
        <v/>
      </c>
      <c r="R26" s="9" t="str">
        <f>IF('USGS 1970-2005'!R26="","",IF('Comtrade import 1962-2008'!R26="","",IF('Comtrade export 1962-2008'!R26="","",'USGS 1970-2005'!R26+'Comtrade import 1962-2008'!R26-'Comtrade export 1962-2008'!R26)))</f>
        <v/>
      </c>
      <c r="S26" s="9" t="str">
        <f>IF('USGS 1970-2005'!S26="","",IF('Comtrade import 1962-2008'!S26="","",IF('Comtrade export 1962-2008'!S26="","",'USGS 1970-2005'!S26+'Comtrade import 1962-2008'!S26-'Comtrade export 1962-2008'!S26)))</f>
        <v/>
      </c>
      <c r="T26" s="9" t="str">
        <f>IF('USGS 1970-2005'!T26="","",IF('Comtrade import 1962-2008'!T26="","",IF('Comtrade export 1962-2008'!T26="","",'USGS 1970-2005'!T26+'Comtrade import 1962-2008'!T26-'Comtrade export 1962-2008'!T26)))</f>
        <v/>
      </c>
      <c r="U26" s="9" t="str">
        <f>IF('USGS 1970-2005'!U26="","",IF('Comtrade import 1962-2008'!U26="","",IF('Comtrade export 1962-2008'!U26="","",'USGS 1970-2005'!U26+'Comtrade import 1962-2008'!U26-'Comtrade export 1962-2008'!U26)))</f>
        <v/>
      </c>
      <c r="V26" s="9" t="str">
        <f>IF('USGS 1970-2005'!V26="","",IF('Comtrade import 1962-2008'!V26="","",IF('Comtrade export 1962-2008'!V26="","",'USGS 1970-2005'!V26+'Comtrade import 1962-2008'!V26-'Comtrade export 1962-2008'!V26)))</f>
        <v/>
      </c>
      <c r="W26" s="9" t="str">
        <f>IF('USGS 1970-2005'!W26="","",IF('Comtrade import 1962-2008'!W26="","",IF('Comtrade export 1962-2008'!W26="","",'USGS 1970-2005'!W26+'Comtrade import 1962-2008'!W26-'Comtrade export 1962-2008'!W26)))</f>
        <v/>
      </c>
      <c r="X26" s="9" t="str">
        <f>IF('USGS 1970-2005'!X26="","",IF('Comtrade import 1962-2008'!X26="","",IF('Comtrade export 1962-2008'!X26="","",'USGS 1970-2005'!X26+'Comtrade import 1962-2008'!X26-'Comtrade export 1962-2008'!X26)))</f>
        <v/>
      </c>
      <c r="Y26" s="9" t="str">
        <f>IF('USGS 1970-2005'!Y26="","",IF('Comtrade import 1962-2008'!Y26="","",IF('Comtrade export 1962-2008'!Y26="","",'USGS 1970-2005'!Y26+'Comtrade import 1962-2008'!Y26-'Comtrade export 1962-2008'!Y26)))</f>
        <v/>
      </c>
      <c r="Z26" s="9" t="str">
        <f>IF('USGS 1970-2005'!Z26="","",IF('Comtrade import 1962-2008'!Z26="","",IF('Comtrade export 1962-2008'!Z26="","",'USGS 1970-2005'!Z26+'Comtrade import 1962-2008'!Z26-'Comtrade export 1962-2008'!Z26)))</f>
        <v/>
      </c>
      <c r="AA26" s="9" t="str">
        <f>IF('USGS 1970-2005'!AA26="","",IF('Comtrade import 1962-2008'!AA26="","",IF('Comtrade export 1962-2008'!AA26="","",'USGS 1970-2005'!AA26+'Comtrade import 1962-2008'!AA26-'Comtrade export 1962-2008'!AA26)))</f>
        <v/>
      </c>
      <c r="AB26" s="9" t="str">
        <f>IF('USGS 1970-2005'!AB26="","",IF('Comtrade import 1962-2008'!AB26="","",IF('Comtrade export 1962-2008'!AB26="","",'USGS 1970-2005'!AB26+'Comtrade import 1962-2008'!AB26-'Comtrade export 1962-2008'!AB26)))</f>
        <v/>
      </c>
      <c r="AC26" s="9" t="str">
        <f>IF('USGS 1970-2005'!AC26="","",IF('Comtrade import 1962-2008'!AC26="","",IF('Comtrade export 1962-2008'!AC26="","",'USGS 1970-2005'!AC26+'Comtrade import 1962-2008'!AC26-'Comtrade export 1962-2008'!AC26)))</f>
        <v/>
      </c>
      <c r="AD26" s="9" t="str">
        <f>IF('USGS 1970-2005'!AD26="","",IF('Comtrade import 1962-2008'!AD26="","",IF('Comtrade export 1962-2008'!AD26="","",'USGS 1970-2005'!AD26+'Comtrade import 1962-2008'!AD26-'Comtrade export 1962-2008'!AD26)))</f>
        <v/>
      </c>
      <c r="AE26" s="9" t="str">
        <f>IF('USGS 1970-2005'!AE26="","",IF('Comtrade import 1962-2008'!AE26="","",IF('Comtrade export 1962-2008'!AE26="","",'USGS 1970-2005'!AE26+'Comtrade import 1962-2008'!AE26-'Comtrade export 1962-2008'!AE26)))</f>
        <v/>
      </c>
      <c r="AF26" s="9" t="str">
        <f>IF('USGS 1970-2005'!AF26="","",IF('Comtrade import 1962-2008'!AF26="","",IF('Comtrade export 1962-2008'!AF26="","",'USGS 1970-2005'!AF26+'Comtrade import 1962-2008'!AF26-'Comtrade export 1962-2008'!AF26)))</f>
        <v/>
      </c>
      <c r="AG26" s="9">
        <f>IF('USGS 1970-2005'!AG26="","",IF('Comtrade import 1962-2008'!AG26="","",IF('Comtrade export 1962-2008'!AG26="","",'USGS 1970-2005'!AG26+'Comtrade import 1962-2008'!AG26-'Comtrade export 1962-2008'!AG26)))</f>
        <v>116</v>
      </c>
      <c r="AH26" s="9">
        <f>IF('USGS 1970-2005'!AH26="","",IF('Comtrade import 1962-2008'!AH26="","",IF('Comtrade export 1962-2008'!AH26="","",'USGS 1970-2005'!AH26+'Comtrade import 1962-2008'!AH26-'Comtrade export 1962-2008'!AH26)))</f>
        <v>116</v>
      </c>
      <c r="AI26" s="9">
        <f>IF('USGS 1970-2005'!AI26="","",IF('Comtrade import 1962-2008'!AI26="","",IF('Comtrade export 1962-2008'!AI26="","",'USGS 1970-2005'!AI26+'Comtrade import 1962-2008'!AI26-'Comtrade export 1962-2008'!AI26)))</f>
        <v>1.5697720000000004</v>
      </c>
      <c r="AJ26" s="9">
        <f>IF('USGS 1970-2005'!AJ26="","",IF('Comtrade import 1962-2008'!AJ26="","",IF('Comtrade export 1962-2008'!AJ26="","",'USGS 1970-2005'!AJ26+'Comtrade import 1962-2008'!AJ26-'Comtrade export 1962-2008'!AJ26)))</f>
        <v>-13.112975999999989</v>
      </c>
      <c r="AK26" s="9" t="str">
        <f>IF('USGS 1970-2005'!AK26="","",IF('Comtrade import 1962-2008'!AK26="","",IF('Comtrade export 1962-2008'!AK26="","",'USGS 1970-2005'!AK26+'Comtrade import 1962-2008'!AK26-'Comtrade export 1962-2008'!AK26)))</f>
        <v/>
      </c>
      <c r="AL26" s="9" t="str">
        <f>IF('USGS 1970-2005'!AL26="","",IF('Comtrade import 1962-2008'!AL26="","",IF('Comtrade export 1962-2008'!AL26="","",'USGS 1970-2005'!AL26+'Comtrade import 1962-2008'!AL26-'Comtrade export 1962-2008'!AL26)))</f>
        <v/>
      </c>
      <c r="AM26" s="9" t="str">
        <f>IF('USGS 1970-2005'!AM26="","",IF('Comtrade import 1962-2008'!AM26="","",IF('Comtrade export 1962-2008'!AM26="","",'USGS 1970-2005'!AM26+'Comtrade import 1962-2008'!AM26-'Comtrade export 1962-2008'!AM26)))</f>
        <v/>
      </c>
      <c r="AN26" s="9">
        <f>IF('USGS 1970-2005'!AN26="","",IF('Comtrade import 1962-2008'!AN26="","",IF('Comtrade export 1962-2008'!AN26="","",'USGS 1970-2005'!AN26+'Comtrade import 1962-2008'!AN26-'Comtrade export 1962-2008'!AN26)))</f>
        <v>-259.30485700000003</v>
      </c>
      <c r="AO26" s="9">
        <f>IF('USGS 1970-2005'!AO26="","",IF('Comtrade import 1962-2008'!AO26="","",IF('Comtrade export 1962-2008'!AO26="","",'USGS 1970-2005'!AO26+'Comtrade import 1962-2008'!AO26-'Comtrade export 1962-2008'!AO26)))</f>
        <v>-52.395117000000027</v>
      </c>
      <c r="AP26" s="9" t="str">
        <f>IF('USGS 1970-2005'!AP26="","",IF('Comtrade import 1962-2008'!AP26="","",IF('Comtrade export 1962-2008'!AP26="","",'USGS 1970-2005'!AP26+'Comtrade import 1962-2008'!AP26-'Comtrade export 1962-2008'!AP26)))</f>
        <v/>
      </c>
      <c r="AQ26" s="9" t="str">
        <f>IF('USGS 1970-2005'!AQ26="","",IF('Comtrade import 1962-2008'!AQ26="","",IF('Comtrade export 1962-2008'!AQ26="","",'USGS 1970-2005'!AQ26+'Comtrade import 1962-2008'!AQ26-'Comtrade export 1962-2008'!AQ26)))</f>
        <v/>
      </c>
      <c r="AR26" s="9" t="str">
        <f>IF('USGS 1970-2005'!AR26="","",IF('Comtrade import 1962-2008'!AR26="","",IF('Comtrade export 1962-2008'!AR26="","",'USGS 1970-2005'!AR26+'Comtrade import 1962-2008'!AR26-'Comtrade export 1962-2008'!AR26)))</f>
        <v/>
      </c>
      <c r="AS26" s="9" t="str">
        <f>IF('USGS 1970-2005'!AS26="","",IF('Comtrade import 1962-2008'!AS26="","",IF('Comtrade export 1962-2008'!AS26="","",'USGS 1970-2005'!AS26+'Comtrade import 1962-2008'!AS26-'Comtrade export 1962-2008'!AS26)))</f>
        <v/>
      </c>
      <c r="AT26" s="9" t="str">
        <f>IF('USGS 1970-2005'!AT26="","",IF('Comtrade import 1962-2008'!AT26="","",IF('Comtrade export 1962-2008'!AT26="","",'USGS 1970-2005'!AT26+'Comtrade import 1962-2008'!AT26-'Comtrade export 1962-2008'!AT26)))</f>
        <v/>
      </c>
      <c r="AU26" s="9">
        <f>IF('USGS 1970-2005'!AU26="","",IF('Comtrade import 1962-2008'!AU26="","",IF('Comtrade export 1962-2008'!AU26="","",'USGS 1970-2005'!AU26+'Comtrade import 1962-2008'!AU26-'Comtrade export 1962-2008'!AU26)))</f>
        <v>-11.902850000000001</v>
      </c>
      <c r="AV26" s="9" t="str">
        <f>IF('ICSY 1995-2008'!AV26="","",IF('Comtrade import 1962-2008'!AV26="","",IF('Comtrade export 1962-2008'!AV26="","",'ICSY 1995-2008'!AV26+'Comtrade import 1962-2008'!AV26-'Comtrade export 1962-2008'!AV26)))</f>
        <v/>
      </c>
      <c r="AW26" s="9" t="str">
        <f>IF('ICSY 1995-2008'!AW26="","",IF('Comtrade import 1962-2008'!AW26="","",IF('Comtrade export 1962-2008'!AW26="","",'ICSY 1995-2008'!AW26+'Comtrade import 1962-2008'!AW26-'Comtrade export 1962-2008'!AW26)))</f>
        <v/>
      </c>
      <c r="AX26" s="9" t="str">
        <f>IF('ICSY 1995-2008'!AX26="","",IF('Comtrade import 1962-2008'!AX26="","",IF('Comtrade export 1962-2008'!AX26="","",'ICSY 1995-2008'!AX26+'Comtrade import 1962-2008'!AX26-'Comtrade export 1962-2008'!AX26)))</f>
        <v/>
      </c>
      <c r="AY26" s="4"/>
      <c r="AZ26" s="4"/>
      <c r="BA26" s="4"/>
    </row>
    <row r="27" spans="1:53" x14ac:dyDescent="0.2">
      <c r="A27" t="s">
        <v>75</v>
      </c>
      <c r="B27" t="s">
        <v>76</v>
      </c>
      <c r="C27" t="s">
        <v>77</v>
      </c>
      <c r="L27" s="9" t="str">
        <f>IF('USGS 1970-2005'!L27="","",IF('Comtrade import 1962-2008'!L27="","",IF('Comtrade export 1962-2008'!L27="","",'USGS 1970-2005'!L27+'Comtrade import 1962-2008'!L27-'Comtrade export 1962-2008'!L27)))</f>
        <v/>
      </c>
      <c r="M27" s="9" t="str">
        <f>IF('USGS 1970-2005'!M27="","",IF('Comtrade import 1962-2008'!M27="","",IF('Comtrade export 1962-2008'!M27="","",'USGS 1970-2005'!M27+'Comtrade import 1962-2008'!M27-'Comtrade export 1962-2008'!M27)))</f>
        <v/>
      </c>
      <c r="N27" s="9" t="str">
        <f>IF('USGS 1970-2005'!N27="","",IF('Comtrade import 1962-2008'!N27="","",IF('Comtrade export 1962-2008'!N27="","",'USGS 1970-2005'!N27+'Comtrade import 1962-2008'!N27-'Comtrade export 1962-2008'!N27)))</f>
        <v/>
      </c>
      <c r="O27" s="9" t="str">
        <f>IF('USGS 1970-2005'!O27="","",IF('Comtrade import 1962-2008'!O27="","",IF('Comtrade export 1962-2008'!O27="","",'USGS 1970-2005'!O27+'Comtrade import 1962-2008'!O27-'Comtrade export 1962-2008'!O27)))</f>
        <v/>
      </c>
      <c r="P27" s="9">
        <f>IF('USGS 1970-2005'!P27="","",IF('Comtrade import 1962-2008'!P27="","",IF('Comtrade export 1962-2008'!P27="","",'USGS 1970-2005'!P27+'Comtrade import 1962-2008'!P27-'Comtrade export 1962-2008'!P27)))</f>
        <v>194.867648</v>
      </c>
      <c r="Q27" s="9">
        <f>IF('USGS 1970-2005'!Q27="","",IF('Comtrade import 1962-2008'!Q27="","",IF('Comtrade export 1962-2008'!Q27="","",'USGS 1970-2005'!Q27+'Comtrade import 1962-2008'!Q27-'Comtrade export 1962-2008'!Q27)))</f>
        <v>269.43238399999996</v>
      </c>
      <c r="R27" s="9">
        <f>IF('USGS 1970-2005'!R27="","",IF('Comtrade import 1962-2008'!R27="","",IF('Comtrade export 1962-2008'!R27="","",'USGS 1970-2005'!R27+'Comtrade import 1962-2008'!R27-'Comtrade export 1962-2008'!R27)))</f>
        <v>248.938368</v>
      </c>
      <c r="S27" s="9">
        <f>IF('USGS 1970-2005'!S27="","",IF('Comtrade import 1962-2008'!S27="","",IF('Comtrade export 1962-2008'!S27="","",'USGS 1970-2005'!S27+'Comtrade import 1962-2008'!S27-'Comtrade export 1962-2008'!S27)))</f>
        <v>287.47770999999995</v>
      </c>
      <c r="T27" s="9" t="str">
        <f>IF('USGS 1970-2005'!T27="","",IF('Comtrade import 1962-2008'!T27="","",IF('Comtrade export 1962-2008'!T27="","",'USGS 1970-2005'!T27+'Comtrade import 1962-2008'!T27-'Comtrade export 1962-2008'!T27)))</f>
        <v/>
      </c>
      <c r="U27" s="9" t="str">
        <f>IF('USGS 1970-2005'!U27="","",IF('Comtrade import 1962-2008'!U27="","",IF('Comtrade export 1962-2008'!U27="","",'USGS 1970-2005'!U27+'Comtrade import 1962-2008'!U27-'Comtrade export 1962-2008'!U27)))</f>
        <v/>
      </c>
      <c r="V27" s="9">
        <f>IF('USGS 1970-2005'!V27="","",IF('Comtrade import 1962-2008'!V27="","",IF('Comtrade export 1962-2008'!V27="","",'USGS 1970-2005'!V27+'Comtrade import 1962-2008'!V27-'Comtrade export 1962-2008'!V27)))</f>
        <v>307.09481399999999</v>
      </c>
      <c r="W27" s="9" t="str">
        <f>IF('USGS 1970-2005'!W27="","",IF('Comtrade import 1962-2008'!W27="","",IF('Comtrade export 1962-2008'!W27="","",'USGS 1970-2005'!W27+'Comtrade import 1962-2008'!W27-'Comtrade export 1962-2008'!W27)))</f>
        <v/>
      </c>
      <c r="X27" s="9">
        <f>IF('USGS 1970-2005'!X27="","",IF('Comtrade import 1962-2008'!X27="","",IF('Comtrade export 1962-2008'!X27="","",'USGS 1970-2005'!X27+'Comtrade import 1962-2008'!X27-'Comtrade export 1962-2008'!X27)))</f>
        <v>327.74240899999995</v>
      </c>
      <c r="Y27" s="9">
        <f>IF('USGS 1970-2005'!Y27="","",IF('Comtrade import 1962-2008'!Y27="","",IF('Comtrade export 1962-2008'!Y27="","",'USGS 1970-2005'!Y27+'Comtrade import 1962-2008'!Y27-'Comtrade export 1962-2008'!Y27)))</f>
        <v>335.93899999999996</v>
      </c>
      <c r="Z27" s="9" t="str">
        <f>IF('USGS 1970-2005'!Z27="","",IF('Comtrade import 1962-2008'!Z27="","",IF('Comtrade export 1962-2008'!Z27="","",'USGS 1970-2005'!Z27+'Comtrade import 1962-2008'!Z27-'Comtrade export 1962-2008'!Z27)))</f>
        <v/>
      </c>
      <c r="AA27" s="9" t="str">
        <f>IF('USGS 1970-2005'!AA27="","",IF('Comtrade import 1962-2008'!AA27="","",IF('Comtrade export 1962-2008'!AA27="","",'USGS 1970-2005'!AA27+'Comtrade import 1962-2008'!AA27-'Comtrade export 1962-2008'!AA27)))</f>
        <v/>
      </c>
      <c r="AB27" s="9" t="str">
        <f>IF('USGS 1970-2005'!AB27="","",IF('Comtrade import 1962-2008'!AB27="","",IF('Comtrade export 1962-2008'!AB27="","",'USGS 1970-2005'!AB27+'Comtrade import 1962-2008'!AB27-'Comtrade export 1962-2008'!AB27)))</f>
        <v/>
      </c>
      <c r="AC27" s="9" t="str">
        <f>IF('USGS 1970-2005'!AC27="","",IF('Comtrade import 1962-2008'!AC27="","",IF('Comtrade export 1962-2008'!AC27="","",'USGS 1970-2005'!AC27+'Comtrade import 1962-2008'!AC27-'Comtrade export 1962-2008'!AC27)))</f>
        <v/>
      </c>
      <c r="AD27" s="9" t="str">
        <f>IF('USGS 1970-2005'!AD27="","",IF('Comtrade import 1962-2008'!AD27="","",IF('Comtrade export 1962-2008'!AD27="","",'USGS 1970-2005'!AD27+'Comtrade import 1962-2008'!AD27-'Comtrade export 1962-2008'!AD27)))</f>
        <v/>
      </c>
      <c r="AE27" s="9" t="str">
        <f>IF('USGS 1970-2005'!AE27="","",IF('Comtrade import 1962-2008'!AE27="","",IF('Comtrade export 1962-2008'!AE27="","",'USGS 1970-2005'!AE27+'Comtrade import 1962-2008'!AE27-'Comtrade export 1962-2008'!AE27)))</f>
        <v/>
      </c>
      <c r="AF27" s="9">
        <f>IF('USGS 1970-2005'!AF27="","",IF('Comtrade import 1962-2008'!AF27="","",IF('Comtrade export 1962-2008'!AF27="","",'USGS 1970-2005'!AF27+'Comtrade import 1962-2008'!AF27-'Comtrade export 1962-2008'!AF27)))</f>
        <v>567.89307199999996</v>
      </c>
      <c r="AG27" s="9">
        <f>IF('USGS 1970-2005'!AG27="","",IF('Comtrade import 1962-2008'!AG27="","",IF('Comtrade export 1962-2008'!AG27="","",'USGS 1970-2005'!AG27+'Comtrade import 1962-2008'!AG27-'Comtrade export 1962-2008'!AG27)))</f>
        <v>600.907692</v>
      </c>
      <c r="AH27" s="9" t="str">
        <f>IF('USGS 1970-2005'!AH27="","",IF('Comtrade import 1962-2008'!AH27="","",IF('Comtrade export 1962-2008'!AH27="","",'USGS 1970-2005'!AH27+'Comtrade import 1962-2008'!AH27-'Comtrade export 1962-2008'!AH27)))</f>
        <v/>
      </c>
      <c r="AI27" s="9" t="str">
        <f>IF('USGS 1970-2005'!AI27="","",IF('Comtrade import 1962-2008'!AI27="","",IF('Comtrade export 1962-2008'!AI27="","",'USGS 1970-2005'!AI27+'Comtrade import 1962-2008'!AI27-'Comtrade export 1962-2008'!AI27)))</f>
        <v/>
      </c>
      <c r="AJ27" s="9">
        <f>IF('USGS 1970-2005'!AJ27="","",IF('Comtrade import 1962-2008'!AJ27="","",IF('Comtrade export 1962-2008'!AJ27="","",'USGS 1970-2005'!AJ27+'Comtrade import 1962-2008'!AJ27-'Comtrade export 1962-2008'!AJ27)))</f>
        <v>817.60397900000009</v>
      </c>
      <c r="AK27" s="9">
        <f>IF('USGS 1970-2005'!AK27="","",IF('Comtrade import 1962-2008'!AK27="","",IF('Comtrade export 1962-2008'!AK27="","",'USGS 1970-2005'!AK27+'Comtrade import 1962-2008'!AK27-'Comtrade export 1962-2008'!AK27)))</f>
        <v>947.19704400000001</v>
      </c>
      <c r="AL27" s="9" t="str">
        <f>IF('USGS 1970-2005'!AL27="","",IF('Comtrade import 1962-2008'!AL27="","",IF('Comtrade export 1962-2008'!AL27="","",'USGS 1970-2005'!AL27+'Comtrade import 1962-2008'!AL27-'Comtrade export 1962-2008'!AL27)))</f>
        <v/>
      </c>
      <c r="AM27" s="9" t="str">
        <f>IF('USGS 1970-2005'!AM27="","",IF('Comtrade import 1962-2008'!AM27="","",IF('Comtrade export 1962-2008'!AM27="","",'USGS 1970-2005'!AM27+'Comtrade import 1962-2008'!AM27-'Comtrade export 1962-2008'!AM27)))</f>
        <v/>
      </c>
      <c r="AN27" s="9">
        <f>IF('USGS 1970-2005'!AN27="","",IF('Comtrade import 1962-2008'!AN27="","",IF('Comtrade export 1962-2008'!AN27="","",'USGS 1970-2005'!AN27+'Comtrade import 1962-2008'!AN27-'Comtrade export 1962-2008'!AN27)))</f>
        <v>1240.801571</v>
      </c>
      <c r="AO27" s="9">
        <f>IF('USGS 1970-2005'!AO27="","",IF('Comtrade import 1962-2008'!AO27="","",IF('Comtrade export 1962-2008'!AO27="","",'USGS 1970-2005'!AO27+'Comtrade import 1962-2008'!AO27-'Comtrade export 1962-2008'!AO27)))</f>
        <v>1262.062019</v>
      </c>
      <c r="AP27" s="9">
        <f>IF('USGS 1970-2005'!AP27="","",IF('Comtrade import 1962-2008'!AP27="","",IF('Comtrade export 1962-2008'!AP27="","",'USGS 1970-2005'!AP27+'Comtrade import 1962-2008'!AP27-'Comtrade export 1962-2008'!AP27)))</f>
        <v>2646.7270799999997</v>
      </c>
      <c r="AQ27" s="9">
        <f>IF('USGS 1970-2005'!AQ27="","",IF('Comtrade import 1962-2008'!AQ27="","",IF('Comtrade export 1962-2008'!AQ27="","",'USGS 1970-2005'!AQ27+'Comtrade import 1962-2008'!AQ27-'Comtrade export 1962-2008'!AQ27)))</f>
        <v>1059.764244</v>
      </c>
      <c r="AR27" s="9">
        <f>IF('USGS 1970-2005'!AR27="","",IF('Comtrade import 1962-2008'!AR27="","",IF('Comtrade export 1962-2008'!AR27="","",'USGS 1970-2005'!AR27+'Comtrade import 1962-2008'!AR27-'Comtrade export 1962-2008'!AR27)))</f>
        <v>1092.54736</v>
      </c>
      <c r="AS27" s="9">
        <f>IF('USGS 1970-2005'!AS27="","",IF('Comtrade import 1962-2008'!AS27="","",IF('Comtrade export 1962-2008'!AS27="","",'USGS 1970-2005'!AS27+'Comtrade import 1962-2008'!AS27-'Comtrade export 1962-2008'!AS27)))</f>
        <v>1226.2311239999999</v>
      </c>
      <c r="AT27" s="9">
        <f>IF('USGS 1970-2005'!AT27="","",IF('Comtrade import 1962-2008'!AT27="","",IF('Comtrade export 1962-2008'!AT27="","",'USGS 1970-2005'!AT27+'Comtrade import 1962-2008'!AT27-'Comtrade export 1962-2008'!AT27)))</f>
        <v>1363.9775340000001</v>
      </c>
      <c r="AU27" s="9">
        <f>IF('USGS 1970-2005'!AU27="","",IF('Comtrade import 1962-2008'!AU27="","",IF('Comtrade export 1962-2008'!AU27="","",'USGS 1970-2005'!AU27+'Comtrade import 1962-2008'!AU27-'Comtrade export 1962-2008'!AU27)))</f>
        <v>1619.32918</v>
      </c>
      <c r="AV27" s="9" t="str">
        <f>IF('ICSY 1995-2008'!AV27="","",IF('Comtrade import 1962-2008'!AV27="","",IF('Comtrade export 1962-2008'!AV27="","",'ICSY 1995-2008'!AV27+'Comtrade import 1962-2008'!AV27-'Comtrade export 1962-2008'!AV27)))</f>
        <v/>
      </c>
      <c r="AW27" s="9" t="str">
        <f>IF('ICSY 1995-2008'!AW27="","",IF('Comtrade import 1962-2008'!AW27="","",IF('Comtrade export 1962-2008'!AW27="","",'ICSY 1995-2008'!AW27+'Comtrade import 1962-2008'!AW27-'Comtrade export 1962-2008'!AW27)))</f>
        <v/>
      </c>
      <c r="AX27" s="9" t="str">
        <f>IF('ICSY 1995-2008'!AX27="","",IF('Comtrade import 1962-2008'!AX27="","",IF('Comtrade export 1962-2008'!AX27="","",'ICSY 1995-2008'!AX27+'Comtrade import 1962-2008'!AX27-'Comtrade export 1962-2008'!AX27)))</f>
        <v/>
      </c>
      <c r="AY27" s="4"/>
      <c r="AZ27" s="4"/>
      <c r="BA27" s="4"/>
    </row>
    <row r="28" spans="1:53" x14ac:dyDescent="0.2">
      <c r="A28" t="s">
        <v>78</v>
      </c>
      <c r="B28" t="s">
        <v>79</v>
      </c>
      <c r="C28" t="s">
        <v>80</v>
      </c>
      <c r="L28" s="9" t="str">
        <f>IF('USGS 1970-2005'!L28="","",IF('Comtrade import 1962-2008'!L28="","",IF('Comtrade export 1962-2008'!L28="","",'USGS 1970-2005'!L28+'Comtrade import 1962-2008'!L28-'Comtrade export 1962-2008'!L28)))</f>
        <v/>
      </c>
      <c r="M28" s="9" t="str">
        <f>IF('USGS 1970-2005'!M28="","",IF('Comtrade import 1962-2008'!M28="","",IF('Comtrade export 1962-2008'!M28="","",'USGS 1970-2005'!M28+'Comtrade import 1962-2008'!M28-'Comtrade export 1962-2008'!M28)))</f>
        <v/>
      </c>
      <c r="N28" s="9" t="str">
        <f>IF('USGS 1970-2005'!N28="","",IF('Comtrade import 1962-2008'!N28="","",IF('Comtrade export 1962-2008'!N28="","",'USGS 1970-2005'!N28+'Comtrade import 1962-2008'!N28-'Comtrade export 1962-2008'!N28)))</f>
        <v/>
      </c>
      <c r="O28" s="9" t="str">
        <f>IF('USGS 1970-2005'!O28="","",IF('Comtrade import 1962-2008'!O28="","",IF('Comtrade export 1962-2008'!O28="","",'USGS 1970-2005'!O28+'Comtrade import 1962-2008'!O28-'Comtrade export 1962-2008'!O28)))</f>
        <v/>
      </c>
      <c r="P28" s="9" t="str">
        <f>IF('USGS 1970-2005'!P28="","",IF('Comtrade import 1962-2008'!P28="","",IF('Comtrade export 1962-2008'!P28="","",'USGS 1970-2005'!P28+'Comtrade import 1962-2008'!P28-'Comtrade export 1962-2008'!P28)))</f>
        <v/>
      </c>
      <c r="Q28" s="9" t="str">
        <f>IF('USGS 1970-2005'!Q28="","",IF('Comtrade import 1962-2008'!Q28="","",IF('Comtrade export 1962-2008'!Q28="","",'USGS 1970-2005'!Q28+'Comtrade import 1962-2008'!Q28-'Comtrade export 1962-2008'!Q28)))</f>
        <v/>
      </c>
      <c r="R28" s="9" t="str">
        <f>IF('USGS 1970-2005'!R28="","",IF('Comtrade import 1962-2008'!R28="","",IF('Comtrade export 1962-2008'!R28="","",'USGS 1970-2005'!R28+'Comtrade import 1962-2008'!R28-'Comtrade export 1962-2008'!R28)))</f>
        <v/>
      </c>
      <c r="S28" s="9" t="str">
        <f>IF('USGS 1970-2005'!S28="","",IF('Comtrade import 1962-2008'!S28="","",IF('Comtrade export 1962-2008'!S28="","",'USGS 1970-2005'!S28+'Comtrade import 1962-2008'!S28-'Comtrade export 1962-2008'!S28)))</f>
        <v/>
      </c>
      <c r="T28" s="9" t="str">
        <f>IF('USGS 1970-2005'!T28="","",IF('Comtrade import 1962-2008'!T28="","",IF('Comtrade export 1962-2008'!T28="","",'USGS 1970-2005'!T28+'Comtrade import 1962-2008'!T28-'Comtrade export 1962-2008'!T28)))</f>
        <v/>
      </c>
      <c r="U28" s="9" t="str">
        <f>IF('USGS 1970-2005'!U28="","",IF('Comtrade import 1962-2008'!U28="","",IF('Comtrade export 1962-2008'!U28="","",'USGS 1970-2005'!U28+'Comtrade import 1962-2008'!U28-'Comtrade export 1962-2008'!U28)))</f>
        <v/>
      </c>
      <c r="V28" s="9" t="str">
        <f>IF('USGS 1970-2005'!V28="","",IF('Comtrade import 1962-2008'!V28="","",IF('Comtrade export 1962-2008'!V28="","",'USGS 1970-2005'!V28+'Comtrade import 1962-2008'!V28-'Comtrade export 1962-2008'!V28)))</f>
        <v/>
      </c>
      <c r="W28" s="9" t="str">
        <f>IF('USGS 1970-2005'!W28="","",IF('Comtrade import 1962-2008'!W28="","",IF('Comtrade export 1962-2008'!W28="","",'USGS 1970-2005'!W28+'Comtrade import 1962-2008'!W28-'Comtrade export 1962-2008'!W28)))</f>
        <v/>
      </c>
      <c r="X28" s="9" t="str">
        <f>IF('USGS 1970-2005'!X28="","",IF('Comtrade import 1962-2008'!X28="","",IF('Comtrade export 1962-2008'!X28="","",'USGS 1970-2005'!X28+'Comtrade import 1962-2008'!X28-'Comtrade export 1962-2008'!X28)))</f>
        <v/>
      </c>
      <c r="Y28" s="9" t="str">
        <f>IF('USGS 1970-2005'!Y28="","",IF('Comtrade import 1962-2008'!Y28="","",IF('Comtrade export 1962-2008'!Y28="","",'USGS 1970-2005'!Y28+'Comtrade import 1962-2008'!Y28-'Comtrade export 1962-2008'!Y28)))</f>
        <v/>
      </c>
      <c r="Z28" s="9" t="str">
        <f>IF('USGS 1970-2005'!Z28="","",IF('Comtrade import 1962-2008'!Z28="","",IF('Comtrade export 1962-2008'!Z28="","",'USGS 1970-2005'!Z28+'Comtrade import 1962-2008'!Z28-'Comtrade export 1962-2008'!Z28)))</f>
        <v/>
      </c>
      <c r="AA28" s="9" t="str">
        <f>IF('USGS 1970-2005'!AA28="","",IF('Comtrade import 1962-2008'!AA28="","",IF('Comtrade export 1962-2008'!AA28="","",'USGS 1970-2005'!AA28+'Comtrade import 1962-2008'!AA28-'Comtrade export 1962-2008'!AA28)))</f>
        <v/>
      </c>
      <c r="AB28" s="9" t="str">
        <f>IF('USGS 1970-2005'!AB28="","",IF('Comtrade import 1962-2008'!AB28="","",IF('Comtrade export 1962-2008'!AB28="","",'USGS 1970-2005'!AB28+'Comtrade import 1962-2008'!AB28-'Comtrade export 1962-2008'!AB28)))</f>
        <v/>
      </c>
      <c r="AC28" s="9" t="str">
        <f>IF('USGS 1970-2005'!AC28="","",IF('Comtrade import 1962-2008'!AC28="","",IF('Comtrade export 1962-2008'!AC28="","",'USGS 1970-2005'!AC28+'Comtrade import 1962-2008'!AC28-'Comtrade export 1962-2008'!AC28)))</f>
        <v/>
      </c>
      <c r="AD28" s="9" t="str">
        <f>IF('USGS 1970-2005'!AD28="","",IF('Comtrade import 1962-2008'!AD28="","",IF('Comtrade export 1962-2008'!AD28="","",'USGS 1970-2005'!AD28+'Comtrade import 1962-2008'!AD28-'Comtrade export 1962-2008'!AD28)))</f>
        <v/>
      </c>
      <c r="AE28" s="9" t="str">
        <f>IF('USGS 1970-2005'!AE28="","",IF('Comtrade import 1962-2008'!AE28="","",IF('Comtrade export 1962-2008'!AE28="","",'USGS 1970-2005'!AE28+'Comtrade import 1962-2008'!AE28-'Comtrade export 1962-2008'!AE28)))</f>
        <v/>
      </c>
      <c r="AF28" s="9" t="str">
        <f>IF('USGS 1970-2005'!AF28="","",IF('Comtrade import 1962-2008'!AF28="","",IF('Comtrade export 1962-2008'!AF28="","",'USGS 1970-2005'!AF28+'Comtrade import 1962-2008'!AF28-'Comtrade export 1962-2008'!AF28)))</f>
        <v/>
      </c>
      <c r="AG28" s="9" t="str">
        <f>IF('USGS 1970-2005'!AG28="","",IF('Comtrade import 1962-2008'!AG28="","",IF('Comtrade export 1962-2008'!AG28="","",'USGS 1970-2005'!AG28+'Comtrade import 1962-2008'!AG28-'Comtrade export 1962-2008'!AG28)))</f>
        <v/>
      </c>
      <c r="AH28" s="9" t="str">
        <f>IF('USGS 1970-2005'!AH28="","",IF('Comtrade import 1962-2008'!AH28="","",IF('Comtrade export 1962-2008'!AH28="","",'USGS 1970-2005'!AH28+'Comtrade import 1962-2008'!AH28-'Comtrade export 1962-2008'!AH28)))</f>
        <v/>
      </c>
      <c r="AI28" s="9" t="str">
        <f>IF('USGS 1970-2005'!AI28="","",IF('Comtrade import 1962-2008'!AI28="","",IF('Comtrade export 1962-2008'!AI28="","",'USGS 1970-2005'!AI28+'Comtrade import 1962-2008'!AI28-'Comtrade export 1962-2008'!AI28)))</f>
        <v/>
      </c>
      <c r="AJ28" s="9" t="str">
        <f>IF('USGS 1970-2005'!AJ28="","",IF('Comtrade import 1962-2008'!AJ28="","",IF('Comtrade export 1962-2008'!AJ28="","",'USGS 1970-2005'!AJ28+'Comtrade import 1962-2008'!AJ28-'Comtrade export 1962-2008'!AJ28)))</f>
        <v/>
      </c>
      <c r="AK28" s="9" t="str">
        <f>IF('USGS 1970-2005'!AK28="","",IF('Comtrade import 1962-2008'!AK28="","",IF('Comtrade export 1962-2008'!AK28="","",'USGS 1970-2005'!AK28+'Comtrade import 1962-2008'!AK28-'Comtrade export 1962-2008'!AK28)))</f>
        <v/>
      </c>
      <c r="AL28" s="9" t="str">
        <f>IF('USGS 1970-2005'!AL28="","",IF('Comtrade import 1962-2008'!AL28="","",IF('Comtrade export 1962-2008'!AL28="","",'USGS 1970-2005'!AL28+'Comtrade import 1962-2008'!AL28-'Comtrade export 1962-2008'!AL28)))</f>
        <v/>
      </c>
      <c r="AM28" s="9" t="str">
        <f>IF('USGS 1970-2005'!AM28="","",IF('Comtrade import 1962-2008'!AM28="","",IF('Comtrade export 1962-2008'!AM28="","",'USGS 1970-2005'!AM28+'Comtrade import 1962-2008'!AM28-'Comtrade export 1962-2008'!AM28)))</f>
        <v/>
      </c>
      <c r="AN28" s="9" t="str">
        <f>IF('USGS 1970-2005'!AN28="","",IF('Comtrade import 1962-2008'!AN28="","",IF('Comtrade export 1962-2008'!AN28="","",'USGS 1970-2005'!AN28+'Comtrade import 1962-2008'!AN28-'Comtrade export 1962-2008'!AN28)))</f>
        <v/>
      </c>
      <c r="AO28" s="9" t="str">
        <f>IF('USGS 1970-2005'!AO28="","",IF('Comtrade import 1962-2008'!AO28="","",IF('Comtrade export 1962-2008'!AO28="","",'USGS 1970-2005'!AO28+'Comtrade import 1962-2008'!AO28-'Comtrade export 1962-2008'!AO28)))</f>
        <v/>
      </c>
      <c r="AP28" s="9" t="str">
        <f>IF('USGS 1970-2005'!AP28="","",IF('Comtrade import 1962-2008'!AP28="","",IF('Comtrade export 1962-2008'!AP28="","",'USGS 1970-2005'!AP28+'Comtrade import 1962-2008'!AP28-'Comtrade export 1962-2008'!AP28)))</f>
        <v/>
      </c>
      <c r="AQ28" s="9" t="str">
        <f>IF('USGS 1970-2005'!AQ28="","",IF('Comtrade import 1962-2008'!AQ28="","",IF('Comtrade export 1962-2008'!AQ28="","",'USGS 1970-2005'!AQ28+'Comtrade import 1962-2008'!AQ28-'Comtrade export 1962-2008'!AQ28)))</f>
        <v/>
      </c>
      <c r="AR28" s="9" t="str">
        <f>IF('USGS 1970-2005'!AR28="","",IF('Comtrade import 1962-2008'!AR28="","",IF('Comtrade export 1962-2008'!AR28="","",'USGS 1970-2005'!AR28+'Comtrade import 1962-2008'!AR28-'Comtrade export 1962-2008'!AR28)))</f>
        <v/>
      </c>
      <c r="AS28" s="9">
        <f>IF('USGS 1970-2005'!AS28="","",IF('Comtrade import 1962-2008'!AS28="","",IF('Comtrade export 1962-2008'!AS28="","",'USGS 1970-2005'!AS28+'Comtrade import 1962-2008'!AS28-'Comtrade export 1962-2008'!AS28)))</f>
        <v>1486.0922479999999</v>
      </c>
      <c r="AT28" s="9">
        <f>IF('USGS 1970-2005'!AT28="","",IF('Comtrade import 1962-2008'!AT28="","",IF('Comtrade export 1962-2008'!AT28="","",'USGS 1970-2005'!AT28+'Comtrade import 1962-2008'!AT28-'Comtrade export 1962-2008'!AT28)))</f>
        <v>1560.6066729999998</v>
      </c>
      <c r="AU28" s="9">
        <f>IF('USGS 1970-2005'!AU28="","",IF('Comtrade import 1962-2008'!AU28="","",IF('Comtrade export 1962-2008'!AU28="","",'USGS 1970-2005'!AU28+'Comtrade import 1962-2008'!AU28-'Comtrade export 1962-2008'!AU28)))</f>
        <v>1573.5342309999999</v>
      </c>
      <c r="AV28" s="9" t="str">
        <f>IF('ICSY 1995-2008'!AV28="","",IF('Comtrade import 1962-2008'!AV28="","",IF('Comtrade export 1962-2008'!AV28="","",'ICSY 1995-2008'!AV28+'Comtrade import 1962-2008'!AV28-'Comtrade export 1962-2008'!AV28)))</f>
        <v/>
      </c>
      <c r="AW28" s="9" t="str">
        <f>IF('ICSY 1995-2008'!AW28="","",IF('Comtrade import 1962-2008'!AW28="","",IF('Comtrade export 1962-2008'!AW28="","",'ICSY 1995-2008'!AW28+'Comtrade import 1962-2008'!AW28-'Comtrade export 1962-2008'!AW28)))</f>
        <v/>
      </c>
      <c r="AX28" s="9" t="str">
        <f>IF('ICSY 1995-2008'!AX28="","",IF('Comtrade import 1962-2008'!AX28="","",IF('Comtrade export 1962-2008'!AX28="","",'ICSY 1995-2008'!AX28+'Comtrade import 1962-2008'!AX28-'Comtrade export 1962-2008'!AX28)))</f>
        <v/>
      </c>
      <c r="AY28" s="4"/>
      <c r="AZ28" s="4"/>
      <c r="BA28" s="4"/>
    </row>
    <row r="29" spans="1:53" x14ac:dyDescent="0.2">
      <c r="A29" t="s">
        <v>81</v>
      </c>
      <c r="B29" t="s">
        <v>82</v>
      </c>
      <c r="C29" t="s">
        <v>83</v>
      </c>
      <c r="L29" s="9" t="str">
        <f>IF('USGS 1970-2005'!L29="","",IF('Comtrade import 1962-2008'!L29="","",IF('Comtrade export 1962-2008'!L29="","",'USGS 1970-2005'!L29+'Comtrade import 1962-2008'!L29-'Comtrade export 1962-2008'!L29)))</f>
        <v/>
      </c>
      <c r="M29" s="9" t="str">
        <f>IF('USGS 1970-2005'!M29="","",IF('Comtrade import 1962-2008'!M29="","",IF('Comtrade export 1962-2008'!M29="","",'USGS 1970-2005'!M29+'Comtrade import 1962-2008'!M29-'Comtrade export 1962-2008'!M29)))</f>
        <v/>
      </c>
      <c r="N29" s="9" t="str">
        <f>IF('USGS 1970-2005'!N29="","",IF('Comtrade import 1962-2008'!N29="","",IF('Comtrade export 1962-2008'!N29="","",'USGS 1970-2005'!N29+'Comtrade import 1962-2008'!N29-'Comtrade export 1962-2008'!N29)))</f>
        <v/>
      </c>
      <c r="O29" s="9" t="str">
        <f>IF('USGS 1970-2005'!O29="","",IF('Comtrade import 1962-2008'!O29="","",IF('Comtrade export 1962-2008'!O29="","",'USGS 1970-2005'!O29+'Comtrade import 1962-2008'!O29-'Comtrade export 1962-2008'!O29)))</f>
        <v/>
      </c>
      <c r="P29" s="9" t="str">
        <f>IF('USGS 1970-2005'!P29="","",IF('Comtrade import 1962-2008'!P29="","",IF('Comtrade export 1962-2008'!P29="","",'USGS 1970-2005'!P29+'Comtrade import 1962-2008'!P29-'Comtrade export 1962-2008'!P29)))</f>
        <v/>
      </c>
      <c r="Q29" s="9" t="str">
        <f>IF('USGS 1970-2005'!Q29="","",IF('Comtrade import 1962-2008'!Q29="","",IF('Comtrade export 1962-2008'!Q29="","",'USGS 1970-2005'!Q29+'Comtrade import 1962-2008'!Q29-'Comtrade export 1962-2008'!Q29)))</f>
        <v/>
      </c>
      <c r="R29" s="9" t="str">
        <f>IF('USGS 1970-2005'!R29="","",IF('Comtrade import 1962-2008'!R29="","",IF('Comtrade export 1962-2008'!R29="","",'USGS 1970-2005'!R29+'Comtrade import 1962-2008'!R29-'Comtrade export 1962-2008'!R29)))</f>
        <v/>
      </c>
      <c r="S29" s="9" t="str">
        <f>IF('USGS 1970-2005'!S29="","",IF('Comtrade import 1962-2008'!S29="","",IF('Comtrade export 1962-2008'!S29="","",'USGS 1970-2005'!S29+'Comtrade import 1962-2008'!S29-'Comtrade export 1962-2008'!S29)))</f>
        <v/>
      </c>
      <c r="T29" s="9" t="str">
        <f>IF('USGS 1970-2005'!T29="","",IF('Comtrade import 1962-2008'!T29="","",IF('Comtrade export 1962-2008'!T29="","",'USGS 1970-2005'!T29+'Comtrade import 1962-2008'!T29-'Comtrade export 1962-2008'!T29)))</f>
        <v/>
      </c>
      <c r="U29" s="9" t="str">
        <f>IF('USGS 1970-2005'!U29="","",IF('Comtrade import 1962-2008'!U29="","",IF('Comtrade export 1962-2008'!U29="","",'USGS 1970-2005'!U29+'Comtrade import 1962-2008'!U29-'Comtrade export 1962-2008'!U29)))</f>
        <v/>
      </c>
      <c r="V29" s="9" t="str">
        <f>IF('USGS 1970-2005'!V29="","",IF('Comtrade import 1962-2008'!V29="","",IF('Comtrade export 1962-2008'!V29="","",'USGS 1970-2005'!V29+'Comtrade import 1962-2008'!V29-'Comtrade export 1962-2008'!V29)))</f>
        <v/>
      </c>
      <c r="W29" s="9" t="str">
        <f>IF('USGS 1970-2005'!W29="","",IF('Comtrade import 1962-2008'!W29="","",IF('Comtrade export 1962-2008'!W29="","",'USGS 1970-2005'!W29+'Comtrade import 1962-2008'!W29-'Comtrade export 1962-2008'!W29)))</f>
        <v/>
      </c>
      <c r="X29" s="9" t="str">
        <f>IF('USGS 1970-2005'!X29="","",IF('Comtrade import 1962-2008'!X29="","",IF('Comtrade export 1962-2008'!X29="","",'USGS 1970-2005'!X29+'Comtrade import 1962-2008'!X29-'Comtrade export 1962-2008'!X29)))</f>
        <v/>
      </c>
      <c r="Y29" s="9" t="str">
        <f>IF('USGS 1970-2005'!Y29="","",IF('Comtrade import 1962-2008'!Y29="","",IF('Comtrade export 1962-2008'!Y29="","",'USGS 1970-2005'!Y29+'Comtrade import 1962-2008'!Y29-'Comtrade export 1962-2008'!Y29)))</f>
        <v/>
      </c>
      <c r="Z29" s="9" t="str">
        <f>IF('USGS 1970-2005'!Z29="","",IF('Comtrade import 1962-2008'!Z29="","",IF('Comtrade export 1962-2008'!Z29="","",'USGS 1970-2005'!Z29+'Comtrade import 1962-2008'!Z29-'Comtrade export 1962-2008'!Z29)))</f>
        <v/>
      </c>
      <c r="AA29" s="9" t="str">
        <f>IF('USGS 1970-2005'!AA29="","",IF('Comtrade import 1962-2008'!AA29="","",IF('Comtrade export 1962-2008'!AA29="","",'USGS 1970-2005'!AA29+'Comtrade import 1962-2008'!AA29-'Comtrade export 1962-2008'!AA29)))</f>
        <v/>
      </c>
      <c r="AB29" s="9" t="str">
        <f>IF('USGS 1970-2005'!AB29="","",IF('Comtrade import 1962-2008'!AB29="","",IF('Comtrade export 1962-2008'!AB29="","",'USGS 1970-2005'!AB29+'Comtrade import 1962-2008'!AB29-'Comtrade export 1962-2008'!AB29)))</f>
        <v/>
      </c>
      <c r="AC29" s="9" t="str">
        <f>IF('USGS 1970-2005'!AC29="","",IF('Comtrade import 1962-2008'!AC29="","",IF('Comtrade export 1962-2008'!AC29="","",'USGS 1970-2005'!AC29+'Comtrade import 1962-2008'!AC29-'Comtrade export 1962-2008'!AC29)))</f>
        <v/>
      </c>
      <c r="AD29" s="9" t="str">
        <f>IF('USGS 1970-2005'!AD29="","",IF('Comtrade import 1962-2008'!AD29="","",IF('Comtrade export 1962-2008'!AD29="","",'USGS 1970-2005'!AD29+'Comtrade import 1962-2008'!AD29-'Comtrade export 1962-2008'!AD29)))</f>
        <v/>
      </c>
      <c r="AE29" s="9" t="str">
        <f>IF('USGS 1970-2005'!AE29="","",IF('Comtrade import 1962-2008'!AE29="","",IF('Comtrade export 1962-2008'!AE29="","",'USGS 1970-2005'!AE29+'Comtrade import 1962-2008'!AE29-'Comtrade export 1962-2008'!AE29)))</f>
        <v/>
      </c>
      <c r="AF29" s="9" t="str">
        <f>IF('USGS 1970-2005'!AF29="","",IF('Comtrade import 1962-2008'!AF29="","",IF('Comtrade export 1962-2008'!AF29="","",'USGS 1970-2005'!AF29+'Comtrade import 1962-2008'!AF29-'Comtrade export 1962-2008'!AF29)))</f>
        <v/>
      </c>
      <c r="AG29" s="9" t="str">
        <f>IF('USGS 1970-2005'!AG29="","",IF('Comtrade import 1962-2008'!AG29="","",IF('Comtrade export 1962-2008'!AG29="","",'USGS 1970-2005'!AG29+'Comtrade import 1962-2008'!AG29-'Comtrade export 1962-2008'!AG29)))</f>
        <v/>
      </c>
      <c r="AH29" s="9" t="str">
        <f>IF('USGS 1970-2005'!AH29="","",IF('Comtrade import 1962-2008'!AH29="","",IF('Comtrade export 1962-2008'!AH29="","",'USGS 1970-2005'!AH29+'Comtrade import 1962-2008'!AH29-'Comtrade export 1962-2008'!AH29)))</f>
        <v/>
      </c>
      <c r="AI29" s="9" t="str">
        <f>IF('USGS 1970-2005'!AI29="","",IF('Comtrade import 1962-2008'!AI29="","",IF('Comtrade export 1962-2008'!AI29="","",'USGS 1970-2005'!AI29+'Comtrade import 1962-2008'!AI29-'Comtrade export 1962-2008'!AI29)))</f>
        <v/>
      </c>
      <c r="AJ29" s="9" t="str">
        <f>IF('USGS 1970-2005'!AJ29="","",IF('Comtrade import 1962-2008'!AJ29="","",IF('Comtrade export 1962-2008'!AJ29="","",'USGS 1970-2005'!AJ29+'Comtrade import 1962-2008'!AJ29-'Comtrade export 1962-2008'!AJ29)))</f>
        <v/>
      </c>
      <c r="AK29" s="9" t="str">
        <f>IF('USGS 1970-2005'!AK29="","",IF('Comtrade import 1962-2008'!AK29="","",IF('Comtrade export 1962-2008'!AK29="","",'USGS 1970-2005'!AK29+'Comtrade import 1962-2008'!AK29-'Comtrade export 1962-2008'!AK29)))</f>
        <v/>
      </c>
      <c r="AL29" s="9" t="str">
        <f>IF('USGS 1970-2005'!AL29="","",IF('Comtrade import 1962-2008'!AL29="","",IF('Comtrade export 1962-2008'!AL29="","",'USGS 1970-2005'!AL29+'Comtrade import 1962-2008'!AL29-'Comtrade export 1962-2008'!AL29)))</f>
        <v/>
      </c>
      <c r="AM29" s="9" t="str">
        <f>IF('USGS 1970-2005'!AM29="","",IF('Comtrade import 1962-2008'!AM29="","",IF('Comtrade export 1962-2008'!AM29="","",'USGS 1970-2005'!AM29+'Comtrade import 1962-2008'!AM29-'Comtrade export 1962-2008'!AM29)))</f>
        <v/>
      </c>
      <c r="AN29" s="9" t="str">
        <f>IF('USGS 1970-2005'!AN29="","",IF('Comtrade import 1962-2008'!AN29="","",IF('Comtrade export 1962-2008'!AN29="","",'USGS 1970-2005'!AN29+'Comtrade import 1962-2008'!AN29-'Comtrade export 1962-2008'!AN29)))</f>
        <v/>
      </c>
      <c r="AO29" s="9" t="str">
        <f>IF('USGS 1970-2005'!AO29="","",IF('Comtrade import 1962-2008'!AO29="","",IF('Comtrade export 1962-2008'!AO29="","",'USGS 1970-2005'!AO29+'Comtrade import 1962-2008'!AO29-'Comtrade export 1962-2008'!AO29)))</f>
        <v/>
      </c>
      <c r="AP29" s="9" t="str">
        <f>IF('USGS 1970-2005'!AP29="","",IF('Comtrade import 1962-2008'!AP29="","",IF('Comtrade export 1962-2008'!AP29="","",'USGS 1970-2005'!AP29+'Comtrade import 1962-2008'!AP29-'Comtrade export 1962-2008'!AP29)))</f>
        <v/>
      </c>
      <c r="AQ29" s="9" t="str">
        <f>IF('USGS 1970-2005'!AQ29="","",IF('Comtrade import 1962-2008'!AQ29="","",IF('Comtrade export 1962-2008'!AQ29="","",'USGS 1970-2005'!AQ29+'Comtrade import 1962-2008'!AQ29-'Comtrade export 1962-2008'!AQ29)))</f>
        <v/>
      </c>
      <c r="AR29" s="9" t="str">
        <f>IF('USGS 1970-2005'!AR29="","",IF('Comtrade import 1962-2008'!AR29="","",IF('Comtrade export 1962-2008'!AR29="","",'USGS 1970-2005'!AR29+'Comtrade import 1962-2008'!AR29-'Comtrade export 1962-2008'!AR29)))</f>
        <v/>
      </c>
      <c r="AS29" s="9" t="str">
        <f>IF('USGS 1970-2005'!AS29="","",IF('Comtrade import 1962-2008'!AS29="","",IF('Comtrade export 1962-2008'!AS29="","",'USGS 1970-2005'!AS29+'Comtrade import 1962-2008'!AS29-'Comtrade export 1962-2008'!AS29)))</f>
        <v/>
      </c>
      <c r="AT29" s="9" t="str">
        <f>IF('USGS 1970-2005'!AT29="","",IF('Comtrade import 1962-2008'!AT29="","",IF('Comtrade export 1962-2008'!AT29="","",'USGS 1970-2005'!AT29+'Comtrade import 1962-2008'!AT29-'Comtrade export 1962-2008'!AT29)))</f>
        <v/>
      </c>
      <c r="AU29" s="9" t="str">
        <f>IF('USGS 1970-2005'!AU29="","",IF('Comtrade import 1962-2008'!AU29="","",IF('Comtrade export 1962-2008'!AU29="","",'USGS 1970-2005'!AU29+'Comtrade import 1962-2008'!AU29-'Comtrade export 1962-2008'!AU29)))</f>
        <v/>
      </c>
      <c r="AV29" s="9" t="str">
        <f>IF('ICSY 1995-2008'!AV29="","",IF('Comtrade import 1962-2008'!AV29="","",IF('Comtrade export 1962-2008'!AV29="","",'ICSY 1995-2008'!AV29+'Comtrade import 1962-2008'!AV29-'Comtrade export 1962-2008'!AV29)))</f>
        <v/>
      </c>
      <c r="AW29" s="9" t="str">
        <f>IF('ICSY 1995-2008'!AW29="","",IF('Comtrade import 1962-2008'!AW29="","",IF('Comtrade export 1962-2008'!AW29="","",'ICSY 1995-2008'!AW29+'Comtrade import 1962-2008'!AW29-'Comtrade export 1962-2008'!AW29)))</f>
        <v/>
      </c>
      <c r="AX29" s="9" t="str">
        <f>IF('ICSY 1995-2008'!AX29="","",IF('Comtrade import 1962-2008'!AX29="","",IF('Comtrade export 1962-2008'!AX29="","",'ICSY 1995-2008'!AX29+'Comtrade import 1962-2008'!AX29-'Comtrade export 1962-2008'!AX29)))</f>
        <v/>
      </c>
      <c r="AY29" s="4"/>
      <c r="AZ29" s="4"/>
      <c r="BA29" s="4"/>
    </row>
    <row r="30" spans="1:53" x14ac:dyDescent="0.2">
      <c r="A30" t="s">
        <v>84</v>
      </c>
      <c r="B30" t="s">
        <v>85</v>
      </c>
      <c r="C30" t="s">
        <v>86</v>
      </c>
      <c r="L30" s="9">
        <f>IF('USGS 1970-2005'!L30="","",IF('Comtrade import 1962-2008'!L30="","",IF('Comtrade export 1962-2008'!L30="","",'USGS 1970-2005'!L30+'Comtrade import 1962-2008'!L30-'Comtrade export 1962-2008'!L30)))</f>
        <v>9354.008221</v>
      </c>
      <c r="M30" s="9">
        <f>IF('USGS 1970-2005'!M30="","",IF('Comtrade import 1962-2008'!M30="","",IF('Comtrade export 1962-2008'!M30="","",'USGS 1970-2005'!M30+'Comtrade import 1962-2008'!M30-'Comtrade export 1962-2008'!M30)))</f>
        <v>10101.709698999999</v>
      </c>
      <c r="N30" s="9">
        <f>IF('USGS 1970-2005'!N30="","",IF('Comtrade import 1962-2008'!N30="","",IF('Comtrade export 1962-2008'!N30="","",'USGS 1970-2005'!N30+'Comtrade import 1962-2008'!N30-'Comtrade export 1962-2008'!N30)))</f>
        <v>11647.511583000001</v>
      </c>
      <c r="O30" s="9">
        <f>IF('USGS 1970-2005'!O30="","",IF('Comtrade import 1962-2008'!O30="","",IF('Comtrade export 1962-2008'!O30="","",'USGS 1970-2005'!O30+'Comtrade import 1962-2008'!O30-'Comtrade export 1962-2008'!O30)))</f>
        <v>13547.59944</v>
      </c>
      <c r="P30" s="9">
        <f>IF('USGS 1970-2005'!P30="","",IF('Comtrade import 1962-2008'!P30="","",IF('Comtrade export 1962-2008'!P30="","",'USGS 1970-2005'!P30+'Comtrade import 1962-2008'!P30-'Comtrade export 1962-2008'!P30)))</f>
        <v>15074.036656</v>
      </c>
      <c r="Q30" s="9">
        <f>IF('USGS 1970-2005'!Q30="","",IF('Comtrade import 1962-2008'!Q30="","",IF('Comtrade export 1962-2008'!Q30="","",'USGS 1970-2005'!Q30+'Comtrade import 1962-2008'!Q30-'Comtrade export 1962-2008'!Q30)))</f>
        <v>17661.803711999997</v>
      </c>
      <c r="R30" s="9">
        <f>IF('USGS 1970-2005'!R30="","",IF('Comtrade import 1962-2008'!R30="","",IF('Comtrade export 1962-2008'!R30="","",'USGS 1970-2005'!R30+'Comtrade import 1962-2008'!R30-'Comtrade export 1962-2008'!R30)))</f>
        <v>19472.3151</v>
      </c>
      <c r="S30" s="9">
        <f>IF('USGS 1970-2005'!S30="","",IF('Comtrade import 1962-2008'!S30="","",IF('Comtrade export 1962-2008'!S30="","",'USGS 1970-2005'!S30+'Comtrade import 1962-2008'!S30-'Comtrade export 1962-2008'!S30)))</f>
        <v>19435.597631999997</v>
      </c>
      <c r="T30" s="9">
        <f>IF('USGS 1970-2005'!T30="","",IF('Comtrade import 1962-2008'!T30="","",IF('Comtrade export 1962-2008'!T30="","",'USGS 1970-2005'!T30+'Comtrade import 1962-2008'!T30-'Comtrade export 1962-2008'!T30)))</f>
        <v>22362.014607999998</v>
      </c>
      <c r="U30" s="9">
        <f>IF('USGS 1970-2005'!U30="","",IF('Comtrade import 1962-2008'!U30="","",IF('Comtrade export 1962-2008'!U30="","",'USGS 1970-2005'!U30+'Comtrade import 1962-2008'!U30-'Comtrade export 1962-2008'!U30)))</f>
        <v>24811.815832</v>
      </c>
      <c r="V30" s="9">
        <f>IF('USGS 1970-2005'!V30="","",IF('Comtrade import 1962-2008'!V30="","",IF('Comtrade export 1962-2008'!V30="","",'USGS 1970-2005'!V30+'Comtrade import 1962-2008'!V30-'Comtrade export 1962-2008'!V30)))</f>
        <v>27055.50952</v>
      </c>
      <c r="W30" s="9">
        <f>IF('USGS 1970-2005'!W30="","",IF('Comtrade import 1962-2008'!W30="","",IF('Comtrade export 1962-2008'!W30="","",'USGS 1970-2005'!W30+'Comtrade import 1962-2008'!W30-'Comtrade export 1962-2008'!W30)))</f>
        <v>25943.973336999999</v>
      </c>
      <c r="X30" s="9">
        <f>IF('USGS 1970-2005'!X30="","",IF('Comtrade import 1962-2008'!X30="","",IF('Comtrade export 1962-2008'!X30="","",'USGS 1970-2005'!X30+'Comtrade import 1962-2008'!X30-'Comtrade export 1962-2008'!X30)))</f>
        <v>25708.930708</v>
      </c>
      <c r="Y30" s="9">
        <f>IF('USGS 1970-2005'!Y30="","",IF('Comtrade import 1962-2008'!Y30="","",IF('Comtrade export 1962-2008'!Y30="","",'USGS 1970-2005'!Y30+'Comtrade import 1962-2008'!Y30-'Comtrade export 1962-2008'!Y30)))</f>
        <v>20896.486296000003</v>
      </c>
      <c r="Z30" s="9">
        <f>IF('USGS 1970-2005'!Z30="","",IF('Comtrade import 1962-2008'!Z30="","",IF('Comtrade export 1962-2008'!Z30="","",'USGS 1970-2005'!Z30+'Comtrade import 1962-2008'!Z30-'Comtrade export 1962-2008'!Z30)))</f>
        <v>19682.312504999998</v>
      </c>
      <c r="AA30" s="9">
        <f>IF('USGS 1970-2005'!AA30="","",IF('Comtrade import 1962-2008'!AA30="","",IF('Comtrade export 1962-2008'!AA30="","",'USGS 1970-2005'!AA30+'Comtrade import 1962-2008'!AA30-'Comtrade export 1962-2008'!AA30)))</f>
        <v>20496.878012000001</v>
      </c>
      <c r="AB30" s="9">
        <f>IF('USGS 1970-2005'!AB30="","",IF('Comtrade import 1962-2008'!AB30="","",IF('Comtrade export 1962-2008'!AB30="","",'USGS 1970-2005'!AB30+'Comtrade import 1962-2008'!AB30-'Comtrade export 1962-2008'!AB30)))</f>
        <v>25275.604754</v>
      </c>
      <c r="AC30" s="9">
        <f>IF('USGS 1970-2005'!AC30="","",IF('Comtrade import 1962-2008'!AC30="","",IF('Comtrade export 1962-2008'!AC30="","",'USGS 1970-2005'!AC30+'Comtrade import 1962-2008'!AC30-'Comtrade export 1962-2008'!AC30)))</f>
        <v>25474.315224000002</v>
      </c>
      <c r="AD30" s="9">
        <f>IF('USGS 1970-2005'!AD30="","",IF('Comtrade import 1962-2008'!AD30="","",IF('Comtrade export 1962-2008'!AD30="","",'USGS 1970-2005'!AD30+'Comtrade import 1962-2008'!AD30-'Comtrade export 1962-2008'!AD30)))</f>
        <v>25323.855184000004</v>
      </c>
      <c r="AE30" s="9">
        <f>IF('USGS 1970-2005'!AE30="","",IF('Comtrade import 1962-2008'!AE30="","",IF('Comtrade export 1962-2008'!AE30="","",'USGS 1970-2005'!AE30+'Comtrade import 1962-2008'!AE30-'Comtrade export 1962-2008'!AE30)))</f>
        <v>25925.161327999998</v>
      </c>
      <c r="AF30" s="9">
        <f>IF('USGS 1970-2005'!AF30="","",IF('Comtrade import 1962-2008'!AF30="","",IF('Comtrade export 1962-2008'!AF30="","",'USGS 1970-2005'!AF30+'Comtrade import 1962-2008'!AF30-'Comtrade export 1962-2008'!AF30)))</f>
        <v>25857.507416</v>
      </c>
      <c r="AG30" s="9">
        <f>IF('USGS 1970-2005'!AG30="","",IF('Comtrade import 1962-2008'!AG30="","",IF('Comtrade export 1962-2008'!AG30="","",'USGS 1970-2005'!AG30+'Comtrade import 1962-2008'!AG30-'Comtrade export 1962-2008'!AG30)))</f>
        <v>27452.185426</v>
      </c>
      <c r="AH30" s="9">
        <f>IF('USGS 1970-2005'!AH30="","",IF('Comtrade import 1962-2008'!AH30="","",IF('Comtrade export 1962-2008'!AH30="","",'USGS 1970-2005'!AH30+'Comtrade import 1962-2008'!AH30-'Comtrade export 1962-2008'!AH30)))</f>
        <v>24158.101600000002</v>
      </c>
      <c r="AI30" s="9">
        <f>IF('USGS 1970-2005'!AI30="","",IF('Comtrade import 1962-2008'!AI30="","",IF('Comtrade export 1962-2008'!AI30="","",'USGS 1970-2005'!AI30+'Comtrade import 1962-2008'!AI30-'Comtrade export 1962-2008'!AI30)))</f>
        <v>24835.438208000003</v>
      </c>
      <c r="AJ30" s="9">
        <f>IF('USGS 1970-2005'!AJ30="","",IF('Comtrade import 1962-2008'!AJ30="","",IF('Comtrade export 1962-2008'!AJ30="","",'USGS 1970-2005'!AJ30+'Comtrade import 1962-2008'!AJ30-'Comtrade export 1962-2008'!AJ30)))</f>
        <v>25353.917455999999</v>
      </c>
      <c r="AK30" s="9">
        <f>IF('USGS 1970-2005'!AK30="","",IF('Comtrade import 1962-2008'!AK30="","",IF('Comtrade export 1962-2008'!AK30="","",'USGS 1970-2005'!AK30+'Comtrade import 1962-2008'!AK30-'Comtrade export 1962-2008'!AK30)))</f>
        <v>28563.591992000001</v>
      </c>
      <c r="AL30" s="9">
        <f>IF('USGS 1970-2005'!AL30="","",IF('Comtrade import 1962-2008'!AL30="","",IF('Comtrade export 1962-2008'!AL30="","",'USGS 1970-2005'!AL30+'Comtrade import 1962-2008'!AL30-'Comtrade export 1962-2008'!AL30)))</f>
        <v>34843.694256000002</v>
      </c>
      <c r="AM30" s="9">
        <f>IF('USGS 1970-2005'!AM30="","",IF('Comtrade import 1962-2008'!AM30="","",IF('Comtrade export 1962-2008'!AM30="","",'USGS 1970-2005'!AM30+'Comtrade import 1962-2008'!AM30-'Comtrade export 1962-2008'!AM30)))</f>
        <v>38390.710319999998</v>
      </c>
      <c r="AN30" s="9">
        <f>IF('USGS 1970-2005'!AN30="","",IF('Comtrade import 1962-2008'!AN30="","",IF('Comtrade export 1962-2008'!AN30="","",'USGS 1970-2005'!AN30+'Comtrade import 1962-2008'!AN30-'Comtrade export 1962-2008'!AN30)))</f>
        <v>40330.105040000002</v>
      </c>
      <c r="AO30" s="9">
        <f>IF('USGS 1970-2005'!AO30="","",IF('Comtrade import 1962-2008'!AO30="","",IF('Comtrade export 1962-2008'!AO30="","",'USGS 1970-2005'!AO30+'Comtrade import 1962-2008'!AO30-'Comtrade export 1962-2008'!AO30)))</f>
        <v>40277.51786</v>
      </c>
      <c r="AP30" s="9">
        <f>IF('USGS 1970-2005'!AP30="","",IF('Comtrade import 1962-2008'!AP30="","",IF('Comtrade export 1962-2008'!AP30="","",'USGS 1970-2005'!AP30+'Comtrade import 1962-2008'!AP30-'Comtrade export 1962-2008'!AP30)))</f>
        <v>39147.435351</v>
      </c>
      <c r="AQ30" s="9">
        <f>IF('USGS 1970-2005'!AQ30="","",IF('Comtrade import 1962-2008'!AQ30="","",IF('Comtrade export 1962-2008'!AQ30="","",'USGS 1970-2005'!AQ30+'Comtrade import 1962-2008'!AQ30-'Comtrade export 1962-2008'!AQ30)))</f>
        <v>39027.812779</v>
      </c>
      <c r="AR30" s="9">
        <f>IF('USGS 1970-2005'!AR30="","",IF('Comtrade import 1962-2008'!AR30="","",IF('Comtrade export 1962-2008'!AR30="","",'USGS 1970-2005'!AR30+'Comtrade import 1962-2008'!AR30-'Comtrade export 1962-2008'!AR30)))</f>
        <v>38145.384297999997</v>
      </c>
      <c r="AS30" s="9">
        <f>IF('USGS 1970-2005'!AS30="","",IF('Comtrade import 1962-2008'!AS30="","",IF('Comtrade export 1962-2008'!AS30="","",'USGS 1970-2005'!AS30+'Comtrade import 1962-2008'!AS30-'Comtrade export 1962-2008'!AS30)))</f>
        <v>34035.666182000001</v>
      </c>
      <c r="AT30" s="9">
        <f>IF('USGS 1970-2005'!AT30="","",IF('Comtrade import 1962-2008'!AT30="","",IF('Comtrade export 1962-2008'!AT30="","",'USGS 1970-2005'!AT30+'Comtrade import 1962-2008'!AT30-'Comtrade export 1962-2008'!AT30)))</f>
        <v>33902.765343999999</v>
      </c>
      <c r="AU30" s="9">
        <f>IF('USGS 1970-2005'!AU30="","",IF('Comtrade import 1962-2008'!AU30="","",IF('Comtrade export 1962-2008'!AU30="","",'USGS 1970-2005'!AU30+'Comtrade import 1962-2008'!AU30-'Comtrade export 1962-2008'!AU30)))</f>
        <v>35674.010616</v>
      </c>
      <c r="AV30" s="9">
        <f>IF('ICSY 1995-2008'!AV30="","",IF('Comtrade import 1962-2008'!AV30="","",IF('Comtrade export 1962-2008'!AV30="","",'ICSY 1995-2008'!AV30+'Comtrade import 1962-2008'!AV30-'Comtrade export 1962-2008'!AV30)))</f>
        <v>40345.631513999993</v>
      </c>
      <c r="AW30" s="9">
        <f>IF('ICSY 1995-2008'!AW30="","",IF('Comtrade import 1962-2008'!AW30="","",IF('Comtrade export 1962-2008'!AW30="","",'ICSY 1995-2008'!AW30+'Comtrade import 1962-2008'!AW30-'Comtrade export 1962-2008'!AW30)))</f>
        <v>63549.029335000007</v>
      </c>
      <c r="AX30" s="9">
        <f>IF('ICSY 1995-2008'!AX30="","",IF('Comtrade import 1962-2008'!AX30="","",IF('Comtrade export 1962-2008'!AX30="","",'ICSY 1995-2008'!AX30+'Comtrade import 1962-2008'!AX30-'Comtrade export 1962-2008'!AX30)))</f>
        <v>53971.057725999999</v>
      </c>
      <c r="AY30" s="4"/>
      <c r="AZ30" s="4"/>
      <c r="BA30" s="4"/>
    </row>
    <row r="31" spans="1:53" x14ac:dyDescent="0.2">
      <c r="A31" t="s">
        <v>87</v>
      </c>
      <c r="B31" t="s">
        <v>88</v>
      </c>
      <c r="C31" t="s">
        <v>89</v>
      </c>
      <c r="L31" s="9" t="str">
        <f>IF('USGS 1970-2005'!L31="","",IF('Comtrade import 1962-2008'!L31="","",IF('Comtrade export 1962-2008'!L31="","",'USGS 1970-2005'!L31+'Comtrade import 1962-2008'!L31-'Comtrade export 1962-2008'!L31)))</f>
        <v/>
      </c>
      <c r="M31" s="9" t="str">
        <f>IF('USGS 1970-2005'!M31="","",IF('Comtrade import 1962-2008'!M31="","",IF('Comtrade export 1962-2008'!M31="","",'USGS 1970-2005'!M31+'Comtrade import 1962-2008'!M31-'Comtrade export 1962-2008'!M31)))</f>
        <v/>
      </c>
      <c r="N31" s="9" t="str">
        <f>IF('USGS 1970-2005'!N31="","",IF('Comtrade import 1962-2008'!N31="","",IF('Comtrade export 1962-2008'!N31="","",'USGS 1970-2005'!N31+'Comtrade import 1962-2008'!N31-'Comtrade export 1962-2008'!N31)))</f>
        <v/>
      </c>
      <c r="O31" s="9" t="str">
        <f>IF('USGS 1970-2005'!O31="","",IF('Comtrade import 1962-2008'!O31="","",IF('Comtrade export 1962-2008'!O31="","",'USGS 1970-2005'!O31+'Comtrade import 1962-2008'!O31-'Comtrade export 1962-2008'!O31)))</f>
        <v/>
      </c>
      <c r="P31" s="9" t="str">
        <f>IF('USGS 1970-2005'!P31="","",IF('Comtrade import 1962-2008'!P31="","",IF('Comtrade export 1962-2008'!P31="","",'USGS 1970-2005'!P31+'Comtrade import 1962-2008'!P31-'Comtrade export 1962-2008'!P31)))</f>
        <v/>
      </c>
      <c r="Q31" s="9" t="str">
        <f>IF('USGS 1970-2005'!Q31="","",IF('Comtrade import 1962-2008'!Q31="","",IF('Comtrade export 1962-2008'!Q31="","",'USGS 1970-2005'!Q31+'Comtrade import 1962-2008'!Q31-'Comtrade export 1962-2008'!Q31)))</f>
        <v/>
      </c>
      <c r="R31" s="9" t="str">
        <f>IF('USGS 1970-2005'!R31="","",IF('Comtrade import 1962-2008'!R31="","",IF('Comtrade export 1962-2008'!R31="","",'USGS 1970-2005'!R31+'Comtrade import 1962-2008'!R31-'Comtrade export 1962-2008'!R31)))</f>
        <v/>
      </c>
      <c r="S31" s="9" t="str">
        <f>IF('USGS 1970-2005'!S31="","",IF('Comtrade import 1962-2008'!S31="","",IF('Comtrade export 1962-2008'!S31="","",'USGS 1970-2005'!S31+'Comtrade import 1962-2008'!S31-'Comtrade export 1962-2008'!S31)))</f>
        <v/>
      </c>
      <c r="T31" s="9" t="str">
        <f>IF('USGS 1970-2005'!T31="","",IF('Comtrade import 1962-2008'!T31="","",IF('Comtrade export 1962-2008'!T31="","",'USGS 1970-2005'!T31+'Comtrade import 1962-2008'!T31-'Comtrade export 1962-2008'!T31)))</f>
        <v/>
      </c>
      <c r="U31" s="9" t="str">
        <f>IF('USGS 1970-2005'!U31="","",IF('Comtrade import 1962-2008'!U31="","",IF('Comtrade export 1962-2008'!U31="","",'USGS 1970-2005'!U31+'Comtrade import 1962-2008'!U31-'Comtrade export 1962-2008'!U31)))</f>
        <v/>
      </c>
      <c r="V31" s="9" t="str">
        <f>IF('USGS 1970-2005'!V31="","",IF('Comtrade import 1962-2008'!V31="","",IF('Comtrade export 1962-2008'!V31="","",'USGS 1970-2005'!V31+'Comtrade import 1962-2008'!V31-'Comtrade export 1962-2008'!V31)))</f>
        <v/>
      </c>
      <c r="W31" s="9" t="str">
        <f>IF('USGS 1970-2005'!W31="","",IF('Comtrade import 1962-2008'!W31="","",IF('Comtrade export 1962-2008'!W31="","",'USGS 1970-2005'!W31+'Comtrade import 1962-2008'!W31-'Comtrade export 1962-2008'!W31)))</f>
        <v/>
      </c>
      <c r="X31" s="9" t="str">
        <f>IF('USGS 1970-2005'!X31="","",IF('Comtrade import 1962-2008'!X31="","",IF('Comtrade export 1962-2008'!X31="","",'USGS 1970-2005'!X31+'Comtrade import 1962-2008'!X31-'Comtrade export 1962-2008'!X31)))</f>
        <v/>
      </c>
      <c r="Y31" s="9" t="str">
        <f>IF('USGS 1970-2005'!Y31="","",IF('Comtrade import 1962-2008'!Y31="","",IF('Comtrade export 1962-2008'!Y31="","",'USGS 1970-2005'!Y31+'Comtrade import 1962-2008'!Y31-'Comtrade export 1962-2008'!Y31)))</f>
        <v/>
      </c>
      <c r="Z31" s="9" t="str">
        <f>IF('USGS 1970-2005'!Z31="","",IF('Comtrade import 1962-2008'!Z31="","",IF('Comtrade export 1962-2008'!Z31="","",'USGS 1970-2005'!Z31+'Comtrade import 1962-2008'!Z31-'Comtrade export 1962-2008'!Z31)))</f>
        <v/>
      </c>
      <c r="AA31" s="9" t="str">
        <f>IF('USGS 1970-2005'!AA31="","",IF('Comtrade import 1962-2008'!AA31="","",IF('Comtrade export 1962-2008'!AA31="","",'USGS 1970-2005'!AA31+'Comtrade import 1962-2008'!AA31-'Comtrade export 1962-2008'!AA31)))</f>
        <v/>
      </c>
      <c r="AB31" s="9" t="str">
        <f>IF('USGS 1970-2005'!AB31="","",IF('Comtrade import 1962-2008'!AB31="","",IF('Comtrade export 1962-2008'!AB31="","",'USGS 1970-2005'!AB31+'Comtrade import 1962-2008'!AB31-'Comtrade export 1962-2008'!AB31)))</f>
        <v/>
      </c>
      <c r="AC31" s="9" t="str">
        <f>IF('USGS 1970-2005'!AC31="","",IF('Comtrade import 1962-2008'!AC31="","",IF('Comtrade export 1962-2008'!AC31="","",'USGS 1970-2005'!AC31+'Comtrade import 1962-2008'!AC31-'Comtrade export 1962-2008'!AC31)))</f>
        <v/>
      </c>
      <c r="AD31" s="9" t="str">
        <f>IF('USGS 1970-2005'!AD31="","",IF('Comtrade import 1962-2008'!AD31="","",IF('Comtrade export 1962-2008'!AD31="","",'USGS 1970-2005'!AD31+'Comtrade import 1962-2008'!AD31-'Comtrade export 1962-2008'!AD31)))</f>
        <v/>
      </c>
      <c r="AE31" s="9" t="str">
        <f>IF('USGS 1970-2005'!AE31="","",IF('Comtrade import 1962-2008'!AE31="","",IF('Comtrade export 1962-2008'!AE31="","",'USGS 1970-2005'!AE31+'Comtrade import 1962-2008'!AE31-'Comtrade export 1962-2008'!AE31)))</f>
        <v/>
      </c>
      <c r="AF31" s="9" t="str">
        <f>IF('USGS 1970-2005'!AF31="","",IF('Comtrade import 1962-2008'!AF31="","",IF('Comtrade export 1962-2008'!AF31="","",'USGS 1970-2005'!AF31+'Comtrade import 1962-2008'!AF31-'Comtrade export 1962-2008'!AF31)))</f>
        <v/>
      </c>
      <c r="AG31" s="9" t="str">
        <f>IF('USGS 1970-2005'!AG31="","",IF('Comtrade import 1962-2008'!AG31="","",IF('Comtrade export 1962-2008'!AG31="","",'USGS 1970-2005'!AG31+'Comtrade import 1962-2008'!AG31-'Comtrade export 1962-2008'!AG31)))</f>
        <v/>
      </c>
      <c r="AH31" s="9" t="str">
        <f>IF('USGS 1970-2005'!AH31="","",IF('Comtrade import 1962-2008'!AH31="","",IF('Comtrade export 1962-2008'!AH31="","",'USGS 1970-2005'!AH31+'Comtrade import 1962-2008'!AH31-'Comtrade export 1962-2008'!AH31)))</f>
        <v/>
      </c>
      <c r="AI31" s="9" t="str">
        <f>IF('USGS 1970-2005'!AI31="","",IF('Comtrade import 1962-2008'!AI31="","",IF('Comtrade export 1962-2008'!AI31="","",'USGS 1970-2005'!AI31+'Comtrade import 1962-2008'!AI31-'Comtrade export 1962-2008'!AI31)))</f>
        <v/>
      </c>
      <c r="AJ31" s="9" t="str">
        <f>IF('USGS 1970-2005'!AJ31="","",IF('Comtrade import 1962-2008'!AJ31="","",IF('Comtrade export 1962-2008'!AJ31="","",'USGS 1970-2005'!AJ31+'Comtrade import 1962-2008'!AJ31-'Comtrade export 1962-2008'!AJ31)))</f>
        <v/>
      </c>
      <c r="AK31" s="9" t="str">
        <f>IF('USGS 1970-2005'!AK31="","",IF('Comtrade import 1962-2008'!AK31="","",IF('Comtrade export 1962-2008'!AK31="","",'USGS 1970-2005'!AK31+'Comtrade import 1962-2008'!AK31-'Comtrade export 1962-2008'!AK31)))</f>
        <v/>
      </c>
      <c r="AL31" s="9" t="str">
        <f>IF('USGS 1970-2005'!AL31="","",IF('Comtrade import 1962-2008'!AL31="","",IF('Comtrade export 1962-2008'!AL31="","",'USGS 1970-2005'!AL31+'Comtrade import 1962-2008'!AL31-'Comtrade export 1962-2008'!AL31)))</f>
        <v/>
      </c>
      <c r="AM31" s="9" t="str">
        <f>IF('USGS 1970-2005'!AM31="","",IF('Comtrade import 1962-2008'!AM31="","",IF('Comtrade export 1962-2008'!AM31="","",'USGS 1970-2005'!AM31+'Comtrade import 1962-2008'!AM31-'Comtrade export 1962-2008'!AM31)))</f>
        <v/>
      </c>
      <c r="AN31" s="9" t="str">
        <f>IF('USGS 1970-2005'!AN31="","",IF('Comtrade import 1962-2008'!AN31="","",IF('Comtrade export 1962-2008'!AN31="","",'USGS 1970-2005'!AN31+'Comtrade import 1962-2008'!AN31-'Comtrade export 1962-2008'!AN31)))</f>
        <v/>
      </c>
      <c r="AO31" s="9" t="str">
        <f>IF('USGS 1970-2005'!AO31="","",IF('Comtrade import 1962-2008'!AO31="","",IF('Comtrade export 1962-2008'!AO31="","",'USGS 1970-2005'!AO31+'Comtrade import 1962-2008'!AO31-'Comtrade export 1962-2008'!AO31)))</f>
        <v/>
      </c>
      <c r="AP31" s="9" t="str">
        <f>IF('USGS 1970-2005'!AP31="","",IF('Comtrade import 1962-2008'!AP31="","",IF('Comtrade export 1962-2008'!AP31="","",'USGS 1970-2005'!AP31+'Comtrade import 1962-2008'!AP31-'Comtrade export 1962-2008'!AP31)))</f>
        <v/>
      </c>
      <c r="AQ31" s="9" t="str">
        <f>IF('USGS 1970-2005'!AQ31="","",IF('Comtrade import 1962-2008'!AQ31="","",IF('Comtrade export 1962-2008'!AQ31="","",'USGS 1970-2005'!AQ31+'Comtrade import 1962-2008'!AQ31-'Comtrade export 1962-2008'!AQ31)))</f>
        <v/>
      </c>
      <c r="AR31" s="9" t="str">
        <f>IF('USGS 1970-2005'!AR31="","",IF('Comtrade import 1962-2008'!AR31="","",IF('Comtrade export 1962-2008'!AR31="","",'USGS 1970-2005'!AR31+'Comtrade import 1962-2008'!AR31-'Comtrade export 1962-2008'!AR31)))</f>
        <v/>
      </c>
      <c r="AS31" s="9" t="str">
        <f>IF('USGS 1970-2005'!AS31="","",IF('Comtrade import 1962-2008'!AS31="","",IF('Comtrade export 1962-2008'!AS31="","",'USGS 1970-2005'!AS31+'Comtrade import 1962-2008'!AS31-'Comtrade export 1962-2008'!AS31)))</f>
        <v/>
      </c>
      <c r="AT31" s="9" t="str">
        <f>IF('USGS 1970-2005'!AT31="","",IF('Comtrade import 1962-2008'!AT31="","",IF('Comtrade export 1962-2008'!AT31="","",'USGS 1970-2005'!AT31+'Comtrade import 1962-2008'!AT31-'Comtrade export 1962-2008'!AT31)))</f>
        <v/>
      </c>
      <c r="AU31" s="9" t="str">
        <f>IF('USGS 1970-2005'!AU31="","",IF('Comtrade import 1962-2008'!AU31="","",IF('Comtrade export 1962-2008'!AU31="","",'USGS 1970-2005'!AU31+'Comtrade import 1962-2008'!AU31-'Comtrade export 1962-2008'!AU31)))</f>
        <v/>
      </c>
      <c r="AV31" s="9" t="str">
        <f>IF('ICSY 1995-2008'!AV31="","",IF('Comtrade import 1962-2008'!AV31="","",IF('Comtrade export 1962-2008'!AV31="","",'ICSY 1995-2008'!AV31+'Comtrade import 1962-2008'!AV31-'Comtrade export 1962-2008'!AV31)))</f>
        <v/>
      </c>
      <c r="AW31" s="9" t="str">
        <f>IF('ICSY 1995-2008'!AW31="","",IF('Comtrade import 1962-2008'!AW31="","",IF('Comtrade export 1962-2008'!AW31="","",'ICSY 1995-2008'!AW31+'Comtrade import 1962-2008'!AW31-'Comtrade export 1962-2008'!AW31)))</f>
        <v/>
      </c>
      <c r="AX31" s="9" t="str">
        <f>IF('ICSY 1995-2008'!AX31="","",IF('Comtrade import 1962-2008'!AX31="","",IF('Comtrade export 1962-2008'!AX31="","",'ICSY 1995-2008'!AX31+'Comtrade import 1962-2008'!AX31-'Comtrade export 1962-2008'!AX31)))</f>
        <v/>
      </c>
      <c r="AY31" s="4"/>
      <c r="AZ31" s="4"/>
      <c r="BA31" s="4"/>
    </row>
    <row r="32" spans="1:53" x14ac:dyDescent="0.2">
      <c r="A32" t="s">
        <v>90</v>
      </c>
      <c r="B32" t="s">
        <v>91</v>
      </c>
      <c r="C32" t="s">
        <v>92</v>
      </c>
      <c r="L32" s="9" t="str">
        <f>IF('USGS 1970-2005'!L32="","",IF('Comtrade import 1962-2008'!L32="","",IF('Comtrade export 1962-2008'!L32="","",'USGS 1970-2005'!L32+'Comtrade import 1962-2008'!L32-'Comtrade export 1962-2008'!L32)))</f>
        <v/>
      </c>
      <c r="M32" s="9" t="str">
        <f>IF('USGS 1970-2005'!M32="","",IF('Comtrade import 1962-2008'!M32="","",IF('Comtrade export 1962-2008'!M32="","",'USGS 1970-2005'!M32+'Comtrade import 1962-2008'!M32-'Comtrade export 1962-2008'!M32)))</f>
        <v/>
      </c>
      <c r="N32" s="9" t="str">
        <f>IF('USGS 1970-2005'!N32="","",IF('Comtrade import 1962-2008'!N32="","",IF('Comtrade export 1962-2008'!N32="","",'USGS 1970-2005'!N32+'Comtrade import 1962-2008'!N32-'Comtrade export 1962-2008'!N32)))</f>
        <v/>
      </c>
      <c r="O32" s="9" t="str">
        <f>IF('USGS 1970-2005'!O32="","",IF('Comtrade import 1962-2008'!O32="","",IF('Comtrade export 1962-2008'!O32="","",'USGS 1970-2005'!O32+'Comtrade import 1962-2008'!O32-'Comtrade export 1962-2008'!O32)))</f>
        <v/>
      </c>
      <c r="P32" s="9" t="str">
        <f>IF('USGS 1970-2005'!P32="","",IF('Comtrade import 1962-2008'!P32="","",IF('Comtrade export 1962-2008'!P32="","",'USGS 1970-2005'!P32+'Comtrade import 1962-2008'!P32-'Comtrade export 1962-2008'!P32)))</f>
        <v/>
      </c>
      <c r="Q32" s="9" t="str">
        <f>IF('USGS 1970-2005'!Q32="","",IF('Comtrade import 1962-2008'!Q32="","",IF('Comtrade export 1962-2008'!Q32="","",'USGS 1970-2005'!Q32+'Comtrade import 1962-2008'!Q32-'Comtrade export 1962-2008'!Q32)))</f>
        <v/>
      </c>
      <c r="R32" s="9" t="str">
        <f>IF('USGS 1970-2005'!R32="","",IF('Comtrade import 1962-2008'!R32="","",IF('Comtrade export 1962-2008'!R32="","",'USGS 1970-2005'!R32+'Comtrade import 1962-2008'!R32-'Comtrade export 1962-2008'!R32)))</f>
        <v/>
      </c>
      <c r="S32" s="9" t="str">
        <f>IF('USGS 1970-2005'!S32="","",IF('Comtrade import 1962-2008'!S32="","",IF('Comtrade export 1962-2008'!S32="","",'USGS 1970-2005'!S32+'Comtrade import 1962-2008'!S32-'Comtrade export 1962-2008'!S32)))</f>
        <v/>
      </c>
      <c r="T32" s="9" t="str">
        <f>IF('USGS 1970-2005'!T32="","",IF('Comtrade import 1962-2008'!T32="","",IF('Comtrade export 1962-2008'!T32="","",'USGS 1970-2005'!T32+'Comtrade import 1962-2008'!T32-'Comtrade export 1962-2008'!T32)))</f>
        <v/>
      </c>
      <c r="U32" s="9" t="str">
        <f>IF('USGS 1970-2005'!U32="","",IF('Comtrade import 1962-2008'!U32="","",IF('Comtrade export 1962-2008'!U32="","",'USGS 1970-2005'!U32+'Comtrade import 1962-2008'!U32-'Comtrade export 1962-2008'!U32)))</f>
        <v/>
      </c>
      <c r="V32" s="9" t="str">
        <f>IF('USGS 1970-2005'!V32="","",IF('Comtrade import 1962-2008'!V32="","",IF('Comtrade export 1962-2008'!V32="","",'USGS 1970-2005'!V32+'Comtrade import 1962-2008'!V32-'Comtrade export 1962-2008'!V32)))</f>
        <v/>
      </c>
      <c r="W32" s="9" t="str">
        <f>IF('USGS 1970-2005'!W32="","",IF('Comtrade import 1962-2008'!W32="","",IF('Comtrade export 1962-2008'!W32="","",'USGS 1970-2005'!W32+'Comtrade import 1962-2008'!W32-'Comtrade export 1962-2008'!W32)))</f>
        <v/>
      </c>
      <c r="X32" s="9" t="str">
        <f>IF('USGS 1970-2005'!X32="","",IF('Comtrade import 1962-2008'!X32="","",IF('Comtrade export 1962-2008'!X32="","",'USGS 1970-2005'!X32+'Comtrade import 1962-2008'!X32-'Comtrade export 1962-2008'!X32)))</f>
        <v/>
      </c>
      <c r="Y32" s="9" t="str">
        <f>IF('USGS 1970-2005'!Y32="","",IF('Comtrade import 1962-2008'!Y32="","",IF('Comtrade export 1962-2008'!Y32="","",'USGS 1970-2005'!Y32+'Comtrade import 1962-2008'!Y32-'Comtrade export 1962-2008'!Y32)))</f>
        <v/>
      </c>
      <c r="Z32" s="9" t="str">
        <f>IF('USGS 1970-2005'!Z32="","",IF('Comtrade import 1962-2008'!Z32="","",IF('Comtrade export 1962-2008'!Z32="","",'USGS 1970-2005'!Z32+'Comtrade import 1962-2008'!Z32-'Comtrade export 1962-2008'!Z32)))</f>
        <v/>
      </c>
      <c r="AA32" s="9" t="str">
        <f>IF('USGS 1970-2005'!AA32="","",IF('Comtrade import 1962-2008'!AA32="","",IF('Comtrade export 1962-2008'!AA32="","",'USGS 1970-2005'!AA32+'Comtrade import 1962-2008'!AA32-'Comtrade export 1962-2008'!AA32)))</f>
        <v/>
      </c>
      <c r="AB32" s="9" t="str">
        <f>IF('USGS 1970-2005'!AB32="","",IF('Comtrade import 1962-2008'!AB32="","",IF('Comtrade export 1962-2008'!AB32="","",'USGS 1970-2005'!AB32+'Comtrade import 1962-2008'!AB32-'Comtrade export 1962-2008'!AB32)))</f>
        <v/>
      </c>
      <c r="AC32" s="9" t="str">
        <f>IF('USGS 1970-2005'!AC32="","",IF('Comtrade import 1962-2008'!AC32="","",IF('Comtrade export 1962-2008'!AC32="","",'USGS 1970-2005'!AC32+'Comtrade import 1962-2008'!AC32-'Comtrade export 1962-2008'!AC32)))</f>
        <v/>
      </c>
      <c r="AD32" s="9" t="str">
        <f>IF('USGS 1970-2005'!AD32="","",IF('Comtrade import 1962-2008'!AD32="","",IF('Comtrade export 1962-2008'!AD32="","",'USGS 1970-2005'!AD32+'Comtrade import 1962-2008'!AD32-'Comtrade export 1962-2008'!AD32)))</f>
        <v/>
      </c>
      <c r="AE32" s="9" t="str">
        <f>IF('USGS 1970-2005'!AE32="","",IF('Comtrade import 1962-2008'!AE32="","",IF('Comtrade export 1962-2008'!AE32="","",'USGS 1970-2005'!AE32+'Comtrade import 1962-2008'!AE32-'Comtrade export 1962-2008'!AE32)))</f>
        <v/>
      </c>
      <c r="AF32" s="9" t="str">
        <f>IF('USGS 1970-2005'!AF32="","",IF('Comtrade import 1962-2008'!AF32="","",IF('Comtrade export 1962-2008'!AF32="","",'USGS 1970-2005'!AF32+'Comtrade import 1962-2008'!AF32-'Comtrade export 1962-2008'!AF32)))</f>
        <v/>
      </c>
      <c r="AG32" s="9" t="str">
        <f>IF('USGS 1970-2005'!AG32="","",IF('Comtrade import 1962-2008'!AG32="","",IF('Comtrade export 1962-2008'!AG32="","",'USGS 1970-2005'!AG32+'Comtrade import 1962-2008'!AG32-'Comtrade export 1962-2008'!AG32)))</f>
        <v/>
      </c>
      <c r="AH32" s="9" t="str">
        <f>IF('USGS 1970-2005'!AH32="","",IF('Comtrade import 1962-2008'!AH32="","",IF('Comtrade export 1962-2008'!AH32="","",'USGS 1970-2005'!AH32+'Comtrade import 1962-2008'!AH32-'Comtrade export 1962-2008'!AH32)))</f>
        <v/>
      </c>
      <c r="AI32" s="9" t="str">
        <f>IF('USGS 1970-2005'!AI32="","",IF('Comtrade import 1962-2008'!AI32="","",IF('Comtrade export 1962-2008'!AI32="","",'USGS 1970-2005'!AI32+'Comtrade import 1962-2008'!AI32-'Comtrade export 1962-2008'!AI32)))</f>
        <v/>
      </c>
      <c r="AJ32" s="9" t="str">
        <f>IF('USGS 1970-2005'!AJ32="","",IF('Comtrade import 1962-2008'!AJ32="","",IF('Comtrade export 1962-2008'!AJ32="","",'USGS 1970-2005'!AJ32+'Comtrade import 1962-2008'!AJ32-'Comtrade export 1962-2008'!AJ32)))</f>
        <v/>
      </c>
      <c r="AK32" s="9" t="str">
        <f>IF('USGS 1970-2005'!AK32="","",IF('Comtrade import 1962-2008'!AK32="","",IF('Comtrade export 1962-2008'!AK32="","",'USGS 1970-2005'!AK32+'Comtrade import 1962-2008'!AK32-'Comtrade export 1962-2008'!AK32)))</f>
        <v/>
      </c>
      <c r="AL32" s="9" t="str">
        <f>IF('USGS 1970-2005'!AL32="","",IF('Comtrade import 1962-2008'!AL32="","",IF('Comtrade export 1962-2008'!AL32="","",'USGS 1970-2005'!AL32+'Comtrade import 1962-2008'!AL32-'Comtrade export 1962-2008'!AL32)))</f>
        <v/>
      </c>
      <c r="AM32" s="9" t="str">
        <f>IF('USGS 1970-2005'!AM32="","",IF('Comtrade import 1962-2008'!AM32="","",IF('Comtrade export 1962-2008'!AM32="","",'USGS 1970-2005'!AM32+'Comtrade import 1962-2008'!AM32-'Comtrade export 1962-2008'!AM32)))</f>
        <v/>
      </c>
      <c r="AN32" s="9" t="str">
        <f>IF('USGS 1970-2005'!AN32="","",IF('Comtrade import 1962-2008'!AN32="","",IF('Comtrade export 1962-2008'!AN32="","",'USGS 1970-2005'!AN32+'Comtrade import 1962-2008'!AN32-'Comtrade export 1962-2008'!AN32)))</f>
        <v/>
      </c>
      <c r="AO32" s="9" t="str">
        <f>IF('USGS 1970-2005'!AO32="","",IF('Comtrade import 1962-2008'!AO32="","",IF('Comtrade export 1962-2008'!AO32="","",'USGS 1970-2005'!AO32+'Comtrade import 1962-2008'!AO32-'Comtrade export 1962-2008'!AO32)))</f>
        <v/>
      </c>
      <c r="AP32" s="9" t="str">
        <f>IF('USGS 1970-2005'!AP32="","",IF('Comtrade import 1962-2008'!AP32="","",IF('Comtrade export 1962-2008'!AP32="","",'USGS 1970-2005'!AP32+'Comtrade import 1962-2008'!AP32-'Comtrade export 1962-2008'!AP32)))</f>
        <v/>
      </c>
      <c r="AQ32" s="9" t="str">
        <f>IF('USGS 1970-2005'!AQ32="","",IF('Comtrade import 1962-2008'!AQ32="","",IF('Comtrade export 1962-2008'!AQ32="","",'USGS 1970-2005'!AQ32+'Comtrade import 1962-2008'!AQ32-'Comtrade export 1962-2008'!AQ32)))</f>
        <v/>
      </c>
      <c r="AR32" s="9" t="str">
        <f>IF('USGS 1970-2005'!AR32="","",IF('Comtrade import 1962-2008'!AR32="","",IF('Comtrade export 1962-2008'!AR32="","",'USGS 1970-2005'!AR32+'Comtrade import 1962-2008'!AR32-'Comtrade export 1962-2008'!AR32)))</f>
        <v/>
      </c>
      <c r="AS32" s="9" t="str">
        <f>IF('USGS 1970-2005'!AS32="","",IF('Comtrade import 1962-2008'!AS32="","",IF('Comtrade export 1962-2008'!AS32="","",'USGS 1970-2005'!AS32+'Comtrade import 1962-2008'!AS32-'Comtrade export 1962-2008'!AS32)))</f>
        <v/>
      </c>
      <c r="AT32" s="9" t="str">
        <f>IF('USGS 1970-2005'!AT32="","",IF('Comtrade import 1962-2008'!AT32="","",IF('Comtrade export 1962-2008'!AT32="","",'USGS 1970-2005'!AT32+'Comtrade import 1962-2008'!AT32-'Comtrade export 1962-2008'!AT32)))</f>
        <v/>
      </c>
      <c r="AU32" s="9" t="str">
        <f>IF('USGS 1970-2005'!AU32="","",IF('Comtrade import 1962-2008'!AU32="","",IF('Comtrade export 1962-2008'!AU32="","",'USGS 1970-2005'!AU32+'Comtrade import 1962-2008'!AU32-'Comtrade export 1962-2008'!AU32)))</f>
        <v/>
      </c>
      <c r="AV32" s="9" t="str">
        <f>IF('ICSY 1995-2008'!AV32="","",IF('Comtrade import 1962-2008'!AV32="","",IF('Comtrade export 1962-2008'!AV32="","",'ICSY 1995-2008'!AV32+'Comtrade import 1962-2008'!AV32-'Comtrade export 1962-2008'!AV32)))</f>
        <v/>
      </c>
      <c r="AW32" s="9" t="str">
        <f>IF('ICSY 1995-2008'!AW32="","",IF('Comtrade import 1962-2008'!AW32="","",IF('Comtrade export 1962-2008'!AW32="","",'ICSY 1995-2008'!AW32+'Comtrade import 1962-2008'!AW32-'Comtrade export 1962-2008'!AW32)))</f>
        <v/>
      </c>
      <c r="AX32" s="9" t="str">
        <f>IF('ICSY 1995-2008'!AX32="","",IF('Comtrade import 1962-2008'!AX32="","",IF('Comtrade export 1962-2008'!AX32="","",'ICSY 1995-2008'!AX32+'Comtrade import 1962-2008'!AX32-'Comtrade export 1962-2008'!AX32)))</f>
        <v/>
      </c>
      <c r="AY32" s="4"/>
      <c r="AZ32" s="4"/>
      <c r="BA32" s="4"/>
    </row>
    <row r="33" spans="1:53" x14ac:dyDescent="0.2">
      <c r="A33" t="s">
        <v>93</v>
      </c>
      <c r="B33" t="s">
        <v>94</v>
      </c>
      <c r="C33" t="s">
        <v>95</v>
      </c>
      <c r="L33" s="9" t="str">
        <f>IF('USGS 1970-2005'!L33="","",IF('Comtrade import 1962-2008'!L33="","",IF('Comtrade export 1962-2008'!L33="","",'USGS 1970-2005'!L33+'Comtrade import 1962-2008'!L33-'Comtrade export 1962-2008'!L33)))</f>
        <v/>
      </c>
      <c r="M33" s="9" t="str">
        <f>IF('USGS 1970-2005'!M33="","",IF('Comtrade import 1962-2008'!M33="","",IF('Comtrade export 1962-2008'!M33="","",'USGS 1970-2005'!M33+'Comtrade import 1962-2008'!M33-'Comtrade export 1962-2008'!M33)))</f>
        <v/>
      </c>
      <c r="N33" s="9" t="str">
        <f>IF('USGS 1970-2005'!N33="","",IF('Comtrade import 1962-2008'!N33="","",IF('Comtrade export 1962-2008'!N33="","",'USGS 1970-2005'!N33+'Comtrade import 1962-2008'!N33-'Comtrade export 1962-2008'!N33)))</f>
        <v/>
      </c>
      <c r="O33" s="9" t="str">
        <f>IF('USGS 1970-2005'!O33="","",IF('Comtrade import 1962-2008'!O33="","",IF('Comtrade export 1962-2008'!O33="","",'USGS 1970-2005'!O33+'Comtrade import 1962-2008'!O33-'Comtrade export 1962-2008'!O33)))</f>
        <v/>
      </c>
      <c r="P33" s="9" t="str">
        <f>IF('USGS 1970-2005'!P33="","",IF('Comtrade import 1962-2008'!P33="","",IF('Comtrade export 1962-2008'!P33="","",'USGS 1970-2005'!P33+'Comtrade import 1962-2008'!P33-'Comtrade export 1962-2008'!P33)))</f>
        <v/>
      </c>
      <c r="Q33" s="9" t="str">
        <f>IF('USGS 1970-2005'!Q33="","",IF('Comtrade import 1962-2008'!Q33="","",IF('Comtrade export 1962-2008'!Q33="","",'USGS 1970-2005'!Q33+'Comtrade import 1962-2008'!Q33-'Comtrade export 1962-2008'!Q33)))</f>
        <v/>
      </c>
      <c r="R33" s="9" t="str">
        <f>IF('USGS 1970-2005'!R33="","",IF('Comtrade import 1962-2008'!R33="","",IF('Comtrade export 1962-2008'!R33="","",'USGS 1970-2005'!R33+'Comtrade import 1962-2008'!R33-'Comtrade export 1962-2008'!R33)))</f>
        <v/>
      </c>
      <c r="S33" s="9" t="str">
        <f>IF('USGS 1970-2005'!S33="","",IF('Comtrade import 1962-2008'!S33="","",IF('Comtrade export 1962-2008'!S33="","",'USGS 1970-2005'!S33+'Comtrade import 1962-2008'!S33-'Comtrade export 1962-2008'!S33)))</f>
        <v/>
      </c>
      <c r="T33" s="9" t="str">
        <f>IF('USGS 1970-2005'!T33="","",IF('Comtrade import 1962-2008'!T33="","",IF('Comtrade export 1962-2008'!T33="","",'USGS 1970-2005'!T33+'Comtrade import 1962-2008'!T33-'Comtrade export 1962-2008'!T33)))</f>
        <v/>
      </c>
      <c r="U33" s="9" t="str">
        <f>IF('USGS 1970-2005'!U33="","",IF('Comtrade import 1962-2008'!U33="","",IF('Comtrade export 1962-2008'!U33="","",'USGS 1970-2005'!U33+'Comtrade import 1962-2008'!U33-'Comtrade export 1962-2008'!U33)))</f>
        <v/>
      </c>
      <c r="V33" s="9" t="str">
        <f>IF('USGS 1970-2005'!V33="","",IF('Comtrade import 1962-2008'!V33="","",IF('Comtrade export 1962-2008'!V33="","",'USGS 1970-2005'!V33+'Comtrade import 1962-2008'!V33-'Comtrade export 1962-2008'!V33)))</f>
        <v/>
      </c>
      <c r="W33" s="9" t="str">
        <f>IF('USGS 1970-2005'!W33="","",IF('Comtrade import 1962-2008'!W33="","",IF('Comtrade export 1962-2008'!W33="","",'USGS 1970-2005'!W33+'Comtrade import 1962-2008'!W33-'Comtrade export 1962-2008'!W33)))</f>
        <v/>
      </c>
      <c r="X33" s="9" t="str">
        <f>IF('USGS 1970-2005'!X33="","",IF('Comtrade import 1962-2008'!X33="","",IF('Comtrade export 1962-2008'!X33="","",'USGS 1970-2005'!X33+'Comtrade import 1962-2008'!X33-'Comtrade export 1962-2008'!X33)))</f>
        <v/>
      </c>
      <c r="Y33" s="9" t="str">
        <f>IF('USGS 1970-2005'!Y33="","",IF('Comtrade import 1962-2008'!Y33="","",IF('Comtrade export 1962-2008'!Y33="","",'USGS 1970-2005'!Y33+'Comtrade import 1962-2008'!Y33-'Comtrade export 1962-2008'!Y33)))</f>
        <v/>
      </c>
      <c r="Z33" s="9" t="str">
        <f>IF('USGS 1970-2005'!Z33="","",IF('Comtrade import 1962-2008'!Z33="","",IF('Comtrade export 1962-2008'!Z33="","",'USGS 1970-2005'!Z33+'Comtrade import 1962-2008'!Z33-'Comtrade export 1962-2008'!Z33)))</f>
        <v/>
      </c>
      <c r="AA33" s="9" t="str">
        <f>IF('USGS 1970-2005'!AA33="","",IF('Comtrade import 1962-2008'!AA33="","",IF('Comtrade export 1962-2008'!AA33="","",'USGS 1970-2005'!AA33+'Comtrade import 1962-2008'!AA33-'Comtrade export 1962-2008'!AA33)))</f>
        <v/>
      </c>
      <c r="AB33" s="9" t="str">
        <f>IF('USGS 1970-2005'!AB33="","",IF('Comtrade import 1962-2008'!AB33="","",IF('Comtrade export 1962-2008'!AB33="","",'USGS 1970-2005'!AB33+'Comtrade import 1962-2008'!AB33-'Comtrade export 1962-2008'!AB33)))</f>
        <v/>
      </c>
      <c r="AC33" s="9" t="str">
        <f>IF('USGS 1970-2005'!AC33="","",IF('Comtrade import 1962-2008'!AC33="","",IF('Comtrade export 1962-2008'!AC33="","",'USGS 1970-2005'!AC33+'Comtrade import 1962-2008'!AC33-'Comtrade export 1962-2008'!AC33)))</f>
        <v/>
      </c>
      <c r="AD33" s="9" t="str">
        <f>IF('USGS 1970-2005'!AD33="","",IF('Comtrade import 1962-2008'!AD33="","",IF('Comtrade export 1962-2008'!AD33="","",'USGS 1970-2005'!AD33+'Comtrade import 1962-2008'!AD33-'Comtrade export 1962-2008'!AD33)))</f>
        <v/>
      </c>
      <c r="AE33" s="9" t="str">
        <f>IF('USGS 1970-2005'!AE33="","",IF('Comtrade import 1962-2008'!AE33="","",IF('Comtrade export 1962-2008'!AE33="","",'USGS 1970-2005'!AE33+'Comtrade import 1962-2008'!AE33-'Comtrade export 1962-2008'!AE33)))</f>
        <v/>
      </c>
      <c r="AF33" s="9" t="str">
        <f>IF('USGS 1970-2005'!AF33="","",IF('Comtrade import 1962-2008'!AF33="","",IF('Comtrade export 1962-2008'!AF33="","",'USGS 1970-2005'!AF33+'Comtrade import 1962-2008'!AF33-'Comtrade export 1962-2008'!AF33)))</f>
        <v/>
      </c>
      <c r="AG33" s="9" t="str">
        <f>IF('USGS 1970-2005'!AG33="","",IF('Comtrade import 1962-2008'!AG33="","",IF('Comtrade export 1962-2008'!AG33="","",'USGS 1970-2005'!AG33+'Comtrade import 1962-2008'!AG33-'Comtrade export 1962-2008'!AG33)))</f>
        <v/>
      </c>
      <c r="AH33" s="9" t="str">
        <f>IF('USGS 1970-2005'!AH33="","",IF('Comtrade import 1962-2008'!AH33="","",IF('Comtrade export 1962-2008'!AH33="","",'USGS 1970-2005'!AH33+'Comtrade import 1962-2008'!AH33-'Comtrade export 1962-2008'!AH33)))</f>
        <v/>
      </c>
      <c r="AI33" s="9" t="str">
        <f>IF('USGS 1970-2005'!AI33="","",IF('Comtrade import 1962-2008'!AI33="","",IF('Comtrade export 1962-2008'!AI33="","",'USGS 1970-2005'!AI33+'Comtrade import 1962-2008'!AI33-'Comtrade export 1962-2008'!AI33)))</f>
        <v/>
      </c>
      <c r="AJ33" s="9" t="str">
        <f>IF('USGS 1970-2005'!AJ33="","",IF('Comtrade import 1962-2008'!AJ33="","",IF('Comtrade export 1962-2008'!AJ33="","",'USGS 1970-2005'!AJ33+'Comtrade import 1962-2008'!AJ33-'Comtrade export 1962-2008'!AJ33)))</f>
        <v/>
      </c>
      <c r="AK33" s="9" t="str">
        <f>IF('USGS 1970-2005'!AK33="","",IF('Comtrade import 1962-2008'!AK33="","",IF('Comtrade export 1962-2008'!AK33="","",'USGS 1970-2005'!AK33+'Comtrade import 1962-2008'!AK33-'Comtrade export 1962-2008'!AK33)))</f>
        <v/>
      </c>
      <c r="AL33" s="9" t="str">
        <f>IF('USGS 1970-2005'!AL33="","",IF('Comtrade import 1962-2008'!AL33="","",IF('Comtrade export 1962-2008'!AL33="","",'USGS 1970-2005'!AL33+'Comtrade import 1962-2008'!AL33-'Comtrade export 1962-2008'!AL33)))</f>
        <v/>
      </c>
      <c r="AM33" s="9">
        <f>IF('USGS 1970-2005'!AM33="","",IF('Comtrade import 1962-2008'!AM33="","",IF('Comtrade export 1962-2008'!AM33="","",'USGS 1970-2005'!AM33+'Comtrade import 1962-2008'!AM33-'Comtrade export 1962-2008'!AM33)))</f>
        <v>852.17806399999995</v>
      </c>
      <c r="AN33" s="9">
        <f>IF('USGS 1970-2005'!AN33="","",IF('Comtrade import 1962-2008'!AN33="","",IF('Comtrade export 1962-2008'!AN33="","",'USGS 1970-2005'!AN33+'Comtrade import 1962-2008'!AN33-'Comtrade export 1962-2008'!AN33)))</f>
        <v>513.99638200000004</v>
      </c>
      <c r="AO33" s="9" t="str">
        <f>IF('USGS 1970-2005'!AO33="","",IF('Comtrade import 1962-2008'!AO33="","",IF('Comtrade export 1962-2008'!AO33="","",'USGS 1970-2005'!AO33+'Comtrade import 1962-2008'!AO33-'Comtrade export 1962-2008'!AO33)))</f>
        <v/>
      </c>
      <c r="AP33" s="9" t="str">
        <f>IF('USGS 1970-2005'!AP33="","",IF('Comtrade import 1962-2008'!AP33="","",IF('Comtrade export 1962-2008'!AP33="","",'USGS 1970-2005'!AP33+'Comtrade import 1962-2008'!AP33-'Comtrade export 1962-2008'!AP33)))</f>
        <v/>
      </c>
      <c r="AQ33" s="9">
        <f>IF('USGS 1970-2005'!AQ33="","",IF('Comtrade import 1962-2008'!AQ33="","",IF('Comtrade export 1962-2008'!AQ33="","",'USGS 1970-2005'!AQ33+'Comtrade import 1962-2008'!AQ33-'Comtrade export 1962-2008'!AQ33)))</f>
        <v>416.47186699999997</v>
      </c>
      <c r="AR33" s="9">
        <f>IF('USGS 1970-2005'!AR33="","",IF('Comtrade import 1962-2008'!AR33="","",IF('Comtrade export 1962-2008'!AR33="","",'USGS 1970-2005'!AR33+'Comtrade import 1962-2008'!AR33-'Comtrade export 1962-2008'!AR33)))</f>
        <v>411.98723699999999</v>
      </c>
      <c r="AS33" s="9">
        <f>IF('USGS 1970-2005'!AS33="","",IF('Comtrade import 1962-2008'!AS33="","",IF('Comtrade export 1962-2008'!AS33="","",'USGS 1970-2005'!AS33+'Comtrade import 1962-2008'!AS33-'Comtrade export 1962-2008'!AS33)))</f>
        <v>353.90981599999998</v>
      </c>
      <c r="AT33" s="9" t="str">
        <f>IF('USGS 1970-2005'!AT33="","",IF('Comtrade import 1962-2008'!AT33="","",IF('Comtrade export 1962-2008'!AT33="","",'USGS 1970-2005'!AT33+'Comtrade import 1962-2008'!AT33-'Comtrade export 1962-2008'!AT33)))</f>
        <v/>
      </c>
      <c r="AU33" s="9" t="str">
        <f>IF('USGS 1970-2005'!AU33="","",IF('Comtrade import 1962-2008'!AU33="","",IF('Comtrade export 1962-2008'!AU33="","",'USGS 1970-2005'!AU33+'Comtrade import 1962-2008'!AU33-'Comtrade export 1962-2008'!AU33)))</f>
        <v/>
      </c>
      <c r="AV33" s="9">
        <f>IF('ICSY 1995-2008'!AV33="","",IF('Comtrade import 1962-2008'!AV33="","",IF('Comtrade export 1962-2008'!AV33="","",'ICSY 1995-2008'!AV33+'Comtrade import 1962-2008'!AV33-'Comtrade export 1962-2008'!AV33)))</f>
        <v>266.57954599999999</v>
      </c>
      <c r="AW33" s="9" t="str">
        <f>IF('ICSY 1995-2008'!AW33="","",IF('Comtrade import 1962-2008'!AW33="","",IF('Comtrade export 1962-2008'!AW33="","",'ICSY 1995-2008'!AW33+'Comtrade import 1962-2008'!AW33-'Comtrade export 1962-2008'!AW33)))</f>
        <v/>
      </c>
      <c r="AX33" s="9" t="str">
        <f>IF('ICSY 1995-2008'!AX33="","",IF('Comtrade import 1962-2008'!AX33="","",IF('Comtrade export 1962-2008'!AX33="","",'ICSY 1995-2008'!AX33+'Comtrade import 1962-2008'!AX33-'Comtrade export 1962-2008'!AX33)))</f>
        <v/>
      </c>
      <c r="AY33" s="4"/>
      <c r="AZ33" s="4"/>
      <c r="BA33" s="4"/>
    </row>
    <row r="34" spans="1:53" x14ac:dyDescent="0.2">
      <c r="A34" t="s">
        <v>96</v>
      </c>
      <c r="B34" t="s">
        <v>97</v>
      </c>
      <c r="C34" t="s">
        <v>98</v>
      </c>
      <c r="L34" s="9" t="str">
        <f>IF('USGS 1970-2005'!L34="","",IF('Comtrade import 1962-2008'!L34="","",IF('Comtrade export 1962-2008'!L34="","",'USGS 1970-2005'!L34+'Comtrade import 1962-2008'!L34-'Comtrade export 1962-2008'!L34)))</f>
        <v/>
      </c>
      <c r="M34" s="9" t="str">
        <f>IF('USGS 1970-2005'!M34="","",IF('Comtrade import 1962-2008'!M34="","",IF('Comtrade export 1962-2008'!M34="","",'USGS 1970-2005'!M34+'Comtrade import 1962-2008'!M34-'Comtrade export 1962-2008'!M34)))</f>
        <v/>
      </c>
      <c r="N34" s="9" t="str">
        <f>IF('USGS 1970-2005'!N34="","",IF('Comtrade import 1962-2008'!N34="","",IF('Comtrade export 1962-2008'!N34="","",'USGS 1970-2005'!N34+'Comtrade import 1962-2008'!N34-'Comtrade export 1962-2008'!N34)))</f>
        <v/>
      </c>
      <c r="O34" s="9" t="str">
        <f>IF('USGS 1970-2005'!O34="","",IF('Comtrade import 1962-2008'!O34="","",IF('Comtrade export 1962-2008'!O34="","",'USGS 1970-2005'!O34+'Comtrade import 1962-2008'!O34-'Comtrade export 1962-2008'!O34)))</f>
        <v/>
      </c>
      <c r="P34" s="9" t="str">
        <f>IF('USGS 1970-2005'!P34="","",IF('Comtrade import 1962-2008'!P34="","",IF('Comtrade export 1962-2008'!P34="","",'USGS 1970-2005'!P34+'Comtrade import 1962-2008'!P34-'Comtrade export 1962-2008'!P34)))</f>
        <v/>
      </c>
      <c r="Q34" s="9" t="str">
        <f>IF('USGS 1970-2005'!Q34="","",IF('Comtrade import 1962-2008'!Q34="","",IF('Comtrade export 1962-2008'!Q34="","",'USGS 1970-2005'!Q34+'Comtrade import 1962-2008'!Q34-'Comtrade export 1962-2008'!Q34)))</f>
        <v/>
      </c>
      <c r="R34" s="9" t="str">
        <f>IF('USGS 1970-2005'!R34="","",IF('Comtrade import 1962-2008'!R34="","",IF('Comtrade export 1962-2008'!R34="","",'USGS 1970-2005'!R34+'Comtrade import 1962-2008'!R34-'Comtrade export 1962-2008'!R34)))</f>
        <v/>
      </c>
      <c r="S34" s="9" t="str">
        <f>IF('USGS 1970-2005'!S34="","",IF('Comtrade import 1962-2008'!S34="","",IF('Comtrade export 1962-2008'!S34="","",'USGS 1970-2005'!S34+'Comtrade import 1962-2008'!S34-'Comtrade export 1962-2008'!S34)))</f>
        <v/>
      </c>
      <c r="T34" s="9" t="str">
        <f>IF('USGS 1970-2005'!T34="","",IF('Comtrade import 1962-2008'!T34="","",IF('Comtrade export 1962-2008'!T34="","",'USGS 1970-2005'!T34+'Comtrade import 1962-2008'!T34-'Comtrade export 1962-2008'!T34)))</f>
        <v/>
      </c>
      <c r="U34" s="9" t="str">
        <f>IF('USGS 1970-2005'!U34="","",IF('Comtrade import 1962-2008'!U34="","",IF('Comtrade export 1962-2008'!U34="","",'USGS 1970-2005'!U34+'Comtrade import 1962-2008'!U34-'Comtrade export 1962-2008'!U34)))</f>
        <v/>
      </c>
      <c r="V34" s="9" t="str">
        <f>IF('USGS 1970-2005'!V34="","",IF('Comtrade import 1962-2008'!V34="","",IF('Comtrade export 1962-2008'!V34="","",'USGS 1970-2005'!V34+'Comtrade import 1962-2008'!V34-'Comtrade export 1962-2008'!V34)))</f>
        <v/>
      </c>
      <c r="W34" s="9" t="str">
        <f>IF('USGS 1970-2005'!W34="","",IF('Comtrade import 1962-2008'!W34="","",IF('Comtrade export 1962-2008'!W34="","",'USGS 1970-2005'!W34+'Comtrade import 1962-2008'!W34-'Comtrade export 1962-2008'!W34)))</f>
        <v/>
      </c>
      <c r="X34" s="9" t="str">
        <f>IF('USGS 1970-2005'!X34="","",IF('Comtrade import 1962-2008'!X34="","",IF('Comtrade export 1962-2008'!X34="","",'USGS 1970-2005'!X34+'Comtrade import 1962-2008'!X34-'Comtrade export 1962-2008'!X34)))</f>
        <v/>
      </c>
      <c r="Y34" s="9" t="str">
        <f>IF('USGS 1970-2005'!Y34="","",IF('Comtrade import 1962-2008'!Y34="","",IF('Comtrade export 1962-2008'!Y34="","",'USGS 1970-2005'!Y34+'Comtrade import 1962-2008'!Y34-'Comtrade export 1962-2008'!Y34)))</f>
        <v/>
      </c>
      <c r="Z34" s="9" t="str">
        <f>IF('USGS 1970-2005'!Z34="","",IF('Comtrade import 1962-2008'!Z34="","",IF('Comtrade export 1962-2008'!Z34="","",'USGS 1970-2005'!Z34+'Comtrade import 1962-2008'!Z34-'Comtrade export 1962-2008'!Z34)))</f>
        <v/>
      </c>
      <c r="AA34" s="9" t="str">
        <f>IF('USGS 1970-2005'!AA34="","",IF('Comtrade import 1962-2008'!AA34="","",IF('Comtrade export 1962-2008'!AA34="","",'USGS 1970-2005'!AA34+'Comtrade import 1962-2008'!AA34-'Comtrade export 1962-2008'!AA34)))</f>
        <v/>
      </c>
      <c r="AB34" s="9" t="str">
        <f>IF('USGS 1970-2005'!AB34="","",IF('Comtrade import 1962-2008'!AB34="","",IF('Comtrade export 1962-2008'!AB34="","",'USGS 1970-2005'!AB34+'Comtrade import 1962-2008'!AB34-'Comtrade export 1962-2008'!AB34)))</f>
        <v/>
      </c>
      <c r="AC34" s="9" t="str">
        <f>IF('USGS 1970-2005'!AC34="","",IF('Comtrade import 1962-2008'!AC34="","",IF('Comtrade export 1962-2008'!AC34="","",'USGS 1970-2005'!AC34+'Comtrade import 1962-2008'!AC34-'Comtrade export 1962-2008'!AC34)))</f>
        <v/>
      </c>
      <c r="AD34" s="9" t="str">
        <f>IF('USGS 1970-2005'!AD34="","",IF('Comtrade import 1962-2008'!AD34="","",IF('Comtrade export 1962-2008'!AD34="","",'USGS 1970-2005'!AD34+'Comtrade import 1962-2008'!AD34-'Comtrade export 1962-2008'!AD34)))</f>
        <v/>
      </c>
      <c r="AE34" s="9" t="str">
        <f>IF('USGS 1970-2005'!AE34="","",IF('Comtrade import 1962-2008'!AE34="","",IF('Comtrade export 1962-2008'!AE34="","",'USGS 1970-2005'!AE34+'Comtrade import 1962-2008'!AE34-'Comtrade export 1962-2008'!AE34)))</f>
        <v/>
      </c>
      <c r="AF34" s="9" t="str">
        <f>IF('USGS 1970-2005'!AF34="","",IF('Comtrade import 1962-2008'!AF34="","",IF('Comtrade export 1962-2008'!AF34="","",'USGS 1970-2005'!AF34+'Comtrade import 1962-2008'!AF34-'Comtrade export 1962-2008'!AF34)))</f>
        <v/>
      </c>
      <c r="AG34" s="9" t="str">
        <f>IF('USGS 1970-2005'!AG34="","",IF('Comtrade import 1962-2008'!AG34="","",IF('Comtrade export 1962-2008'!AG34="","",'USGS 1970-2005'!AG34+'Comtrade import 1962-2008'!AG34-'Comtrade export 1962-2008'!AG34)))</f>
        <v/>
      </c>
      <c r="AH34" s="9" t="str">
        <f>IF('USGS 1970-2005'!AH34="","",IF('Comtrade import 1962-2008'!AH34="","",IF('Comtrade export 1962-2008'!AH34="","",'USGS 1970-2005'!AH34+'Comtrade import 1962-2008'!AH34-'Comtrade export 1962-2008'!AH34)))</f>
        <v/>
      </c>
      <c r="AI34" s="9" t="str">
        <f>IF('USGS 1970-2005'!AI34="","",IF('Comtrade import 1962-2008'!AI34="","",IF('Comtrade export 1962-2008'!AI34="","",'USGS 1970-2005'!AI34+'Comtrade import 1962-2008'!AI34-'Comtrade export 1962-2008'!AI34)))</f>
        <v/>
      </c>
      <c r="AJ34" s="9" t="str">
        <f>IF('USGS 1970-2005'!AJ34="","",IF('Comtrade import 1962-2008'!AJ34="","",IF('Comtrade export 1962-2008'!AJ34="","",'USGS 1970-2005'!AJ34+'Comtrade import 1962-2008'!AJ34-'Comtrade export 1962-2008'!AJ34)))</f>
        <v/>
      </c>
      <c r="AK34" s="9" t="str">
        <f>IF('USGS 1970-2005'!AK34="","",IF('Comtrade import 1962-2008'!AK34="","",IF('Comtrade export 1962-2008'!AK34="","",'USGS 1970-2005'!AK34+'Comtrade import 1962-2008'!AK34-'Comtrade export 1962-2008'!AK34)))</f>
        <v/>
      </c>
      <c r="AL34" s="9">
        <f>IF('USGS 1970-2005'!AL34="","",IF('Comtrade import 1962-2008'!AL34="","",IF('Comtrade export 1962-2008'!AL34="","",'USGS 1970-2005'!AL34+'Comtrade import 1962-2008'!AL34-'Comtrade export 1962-2008'!AL34)))</f>
        <v>301.6375559999999</v>
      </c>
      <c r="AM34" s="9">
        <f>IF('USGS 1970-2005'!AM34="","",IF('Comtrade import 1962-2008'!AM34="","",IF('Comtrade export 1962-2008'!AM34="","",'USGS 1970-2005'!AM34+'Comtrade import 1962-2008'!AM34-'Comtrade export 1962-2008'!AM34)))</f>
        <v>-265.45361099999991</v>
      </c>
      <c r="AN34" s="9">
        <f>IF('USGS 1970-2005'!AN34="","",IF('Comtrade import 1962-2008'!AN34="","",IF('Comtrade export 1962-2008'!AN34="","",'USGS 1970-2005'!AN34+'Comtrade import 1962-2008'!AN34-'Comtrade export 1962-2008'!AN34)))</f>
        <v>916.77458699999988</v>
      </c>
      <c r="AO34" s="9">
        <f>IF('USGS 1970-2005'!AO34="","",IF('Comtrade import 1962-2008'!AO34="","",IF('Comtrade export 1962-2008'!AO34="","",'USGS 1970-2005'!AO34+'Comtrade import 1962-2008'!AO34-'Comtrade export 1962-2008'!AO34)))</f>
        <v>1275.276789</v>
      </c>
      <c r="AP34" s="9">
        <f>IF('USGS 1970-2005'!AP34="","",IF('Comtrade import 1962-2008'!AP34="","",IF('Comtrade export 1962-2008'!AP34="","",'USGS 1970-2005'!AP34+'Comtrade import 1962-2008'!AP34-'Comtrade export 1962-2008'!AP34)))</f>
        <v>1178.3912230000001</v>
      </c>
      <c r="AQ34" s="9">
        <f>IF('USGS 1970-2005'!AQ34="","",IF('Comtrade import 1962-2008'!AQ34="","",IF('Comtrade export 1962-2008'!AQ34="","",'USGS 1970-2005'!AQ34+'Comtrade import 1962-2008'!AQ34-'Comtrade export 1962-2008'!AQ34)))</f>
        <v>1055.0773469999999</v>
      </c>
      <c r="AR34" s="9">
        <f>IF('USGS 1970-2005'!AR34="","",IF('Comtrade import 1962-2008'!AR34="","",IF('Comtrade export 1962-2008'!AR34="","",'USGS 1970-2005'!AR34+'Comtrade import 1962-2008'!AR34-'Comtrade export 1962-2008'!AR34)))</f>
        <v>1224.0955639999997</v>
      </c>
      <c r="AS34" s="9">
        <f>IF('USGS 1970-2005'!AS34="","",IF('Comtrade import 1962-2008'!AS34="","",IF('Comtrade export 1962-2008'!AS34="","",'USGS 1970-2005'!AS34+'Comtrade import 1962-2008'!AS34-'Comtrade export 1962-2008'!AS34)))</f>
        <v>945.31128400000011</v>
      </c>
      <c r="AT34" s="9">
        <f>IF('USGS 1970-2005'!AT34="","",IF('Comtrade import 1962-2008'!AT34="","",IF('Comtrade export 1962-2008'!AT34="","",'USGS 1970-2005'!AT34+'Comtrade import 1962-2008'!AT34-'Comtrade export 1962-2008'!AT34)))</f>
        <v>1323.0663829999999</v>
      </c>
      <c r="AU34" s="9">
        <f>IF('USGS 1970-2005'!AU34="","",IF('Comtrade import 1962-2008'!AU34="","",IF('Comtrade export 1962-2008'!AU34="","",'USGS 1970-2005'!AU34+'Comtrade import 1962-2008'!AU34-'Comtrade export 1962-2008'!AU34)))</f>
        <v>1510.8129179999999</v>
      </c>
      <c r="AV34" s="9">
        <f>IF('ICSY 1995-2008'!AV34="","",IF('Comtrade import 1962-2008'!AV34="","",IF('Comtrade export 1962-2008'!AV34="","",'ICSY 1995-2008'!AV34+'Comtrade import 1962-2008'!AV34-'Comtrade export 1962-2008'!AV34)))</f>
        <v>4033.9018070000002</v>
      </c>
      <c r="AW34" s="9">
        <f>IF('ICSY 1995-2008'!AW34="","",IF('Comtrade import 1962-2008'!AW34="","",IF('Comtrade export 1962-2008'!AW34="","",'ICSY 1995-2008'!AW34+'Comtrade import 1962-2008'!AW34-'Comtrade export 1962-2008'!AW34)))</f>
        <v>4102.4768169999998</v>
      </c>
      <c r="AX34" s="9">
        <f>IF('ICSY 1995-2008'!AX34="","",IF('Comtrade import 1962-2008'!AX34="","",IF('Comtrade export 1962-2008'!AX34="","",'ICSY 1995-2008'!AX34+'Comtrade import 1962-2008'!AX34-'Comtrade export 1962-2008'!AX34)))</f>
        <v>4884.9793079999999</v>
      </c>
      <c r="AY34" s="4"/>
      <c r="AZ34" s="4"/>
      <c r="BA34" s="4"/>
    </row>
    <row r="35" spans="1:53" x14ac:dyDescent="0.2">
      <c r="A35" t="s">
        <v>99</v>
      </c>
      <c r="B35" t="s">
        <v>100</v>
      </c>
      <c r="C35" t="s">
        <v>101</v>
      </c>
      <c r="L35" s="9" t="str">
        <f>IF('USGS 1970-2005'!L35="","",IF('Comtrade import 1962-2008'!L35="","",IF('Comtrade export 1962-2008'!L35="","",'USGS 1970-2005'!L35+'Comtrade import 1962-2008'!L35-'Comtrade export 1962-2008'!L35)))</f>
        <v/>
      </c>
      <c r="M35" s="9" t="str">
        <f>IF('USGS 1970-2005'!M35="","",IF('Comtrade import 1962-2008'!M35="","",IF('Comtrade export 1962-2008'!M35="","",'USGS 1970-2005'!M35+'Comtrade import 1962-2008'!M35-'Comtrade export 1962-2008'!M35)))</f>
        <v/>
      </c>
      <c r="N35" s="9" t="str">
        <f>IF('USGS 1970-2005'!N35="","",IF('Comtrade import 1962-2008'!N35="","",IF('Comtrade export 1962-2008'!N35="","",'USGS 1970-2005'!N35+'Comtrade import 1962-2008'!N35-'Comtrade export 1962-2008'!N35)))</f>
        <v/>
      </c>
      <c r="O35" s="9" t="str">
        <f>IF('USGS 1970-2005'!O35="","",IF('Comtrade import 1962-2008'!O35="","",IF('Comtrade export 1962-2008'!O35="","",'USGS 1970-2005'!O35+'Comtrade import 1962-2008'!O35-'Comtrade export 1962-2008'!O35)))</f>
        <v/>
      </c>
      <c r="P35" s="9" t="str">
        <f>IF('USGS 1970-2005'!P35="","",IF('Comtrade import 1962-2008'!P35="","",IF('Comtrade export 1962-2008'!P35="","",'USGS 1970-2005'!P35+'Comtrade import 1962-2008'!P35-'Comtrade export 1962-2008'!P35)))</f>
        <v/>
      </c>
      <c r="Q35" s="9" t="str">
        <f>IF('USGS 1970-2005'!Q35="","",IF('Comtrade import 1962-2008'!Q35="","",IF('Comtrade export 1962-2008'!Q35="","",'USGS 1970-2005'!Q35+'Comtrade import 1962-2008'!Q35-'Comtrade export 1962-2008'!Q35)))</f>
        <v/>
      </c>
      <c r="R35" s="9" t="str">
        <f>IF('USGS 1970-2005'!R35="","",IF('Comtrade import 1962-2008'!R35="","",IF('Comtrade export 1962-2008'!R35="","",'USGS 1970-2005'!R35+'Comtrade import 1962-2008'!R35-'Comtrade export 1962-2008'!R35)))</f>
        <v/>
      </c>
      <c r="S35" s="9" t="str">
        <f>IF('USGS 1970-2005'!S35="","",IF('Comtrade import 1962-2008'!S35="","",IF('Comtrade export 1962-2008'!S35="","",'USGS 1970-2005'!S35+'Comtrade import 1962-2008'!S35-'Comtrade export 1962-2008'!S35)))</f>
        <v/>
      </c>
      <c r="T35" s="9" t="str">
        <f>IF('USGS 1970-2005'!T35="","",IF('Comtrade import 1962-2008'!T35="","",IF('Comtrade export 1962-2008'!T35="","",'USGS 1970-2005'!T35+'Comtrade import 1962-2008'!T35-'Comtrade export 1962-2008'!T35)))</f>
        <v/>
      </c>
      <c r="U35" s="9" t="str">
        <f>IF('USGS 1970-2005'!U35="","",IF('Comtrade import 1962-2008'!U35="","",IF('Comtrade export 1962-2008'!U35="","",'USGS 1970-2005'!U35+'Comtrade import 1962-2008'!U35-'Comtrade export 1962-2008'!U35)))</f>
        <v/>
      </c>
      <c r="V35" s="9" t="str">
        <f>IF('USGS 1970-2005'!V35="","",IF('Comtrade import 1962-2008'!V35="","",IF('Comtrade export 1962-2008'!V35="","",'USGS 1970-2005'!V35+'Comtrade import 1962-2008'!V35-'Comtrade export 1962-2008'!V35)))</f>
        <v/>
      </c>
      <c r="W35" s="9" t="str">
        <f>IF('USGS 1970-2005'!W35="","",IF('Comtrade import 1962-2008'!W35="","",IF('Comtrade export 1962-2008'!W35="","",'USGS 1970-2005'!W35+'Comtrade import 1962-2008'!W35-'Comtrade export 1962-2008'!W35)))</f>
        <v/>
      </c>
      <c r="X35" s="9" t="str">
        <f>IF('USGS 1970-2005'!X35="","",IF('Comtrade import 1962-2008'!X35="","",IF('Comtrade export 1962-2008'!X35="","",'USGS 1970-2005'!X35+'Comtrade import 1962-2008'!X35-'Comtrade export 1962-2008'!X35)))</f>
        <v/>
      </c>
      <c r="Y35" s="9" t="str">
        <f>IF('USGS 1970-2005'!Y35="","",IF('Comtrade import 1962-2008'!Y35="","",IF('Comtrade export 1962-2008'!Y35="","",'USGS 1970-2005'!Y35+'Comtrade import 1962-2008'!Y35-'Comtrade export 1962-2008'!Y35)))</f>
        <v/>
      </c>
      <c r="Z35" s="9" t="str">
        <f>IF('USGS 1970-2005'!Z35="","",IF('Comtrade import 1962-2008'!Z35="","",IF('Comtrade export 1962-2008'!Z35="","",'USGS 1970-2005'!Z35+'Comtrade import 1962-2008'!Z35-'Comtrade export 1962-2008'!Z35)))</f>
        <v/>
      </c>
      <c r="AA35" s="9" t="str">
        <f>IF('USGS 1970-2005'!AA35="","",IF('Comtrade import 1962-2008'!AA35="","",IF('Comtrade export 1962-2008'!AA35="","",'USGS 1970-2005'!AA35+'Comtrade import 1962-2008'!AA35-'Comtrade export 1962-2008'!AA35)))</f>
        <v/>
      </c>
      <c r="AB35" s="9" t="str">
        <f>IF('USGS 1970-2005'!AB35="","",IF('Comtrade import 1962-2008'!AB35="","",IF('Comtrade export 1962-2008'!AB35="","",'USGS 1970-2005'!AB35+'Comtrade import 1962-2008'!AB35-'Comtrade export 1962-2008'!AB35)))</f>
        <v/>
      </c>
      <c r="AC35" s="9" t="str">
        <f>IF('USGS 1970-2005'!AC35="","",IF('Comtrade import 1962-2008'!AC35="","",IF('Comtrade export 1962-2008'!AC35="","",'USGS 1970-2005'!AC35+'Comtrade import 1962-2008'!AC35-'Comtrade export 1962-2008'!AC35)))</f>
        <v/>
      </c>
      <c r="AD35" s="9" t="str">
        <f>IF('USGS 1970-2005'!AD35="","",IF('Comtrade import 1962-2008'!AD35="","",IF('Comtrade export 1962-2008'!AD35="","",'USGS 1970-2005'!AD35+'Comtrade import 1962-2008'!AD35-'Comtrade export 1962-2008'!AD35)))</f>
        <v/>
      </c>
      <c r="AE35" s="9" t="str">
        <f>IF('USGS 1970-2005'!AE35="","",IF('Comtrade import 1962-2008'!AE35="","",IF('Comtrade export 1962-2008'!AE35="","",'USGS 1970-2005'!AE35+'Comtrade import 1962-2008'!AE35-'Comtrade export 1962-2008'!AE35)))</f>
        <v/>
      </c>
      <c r="AF35" s="9" t="str">
        <f>IF('USGS 1970-2005'!AF35="","",IF('Comtrade import 1962-2008'!AF35="","",IF('Comtrade export 1962-2008'!AF35="","",'USGS 1970-2005'!AF35+'Comtrade import 1962-2008'!AF35-'Comtrade export 1962-2008'!AF35)))</f>
        <v/>
      </c>
      <c r="AG35" s="9" t="str">
        <f>IF('USGS 1970-2005'!AG35="","",IF('Comtrade import 1962-2008'!AG35="","",IF('Comtrade export 1962-2008'!AG35="","",'USGS 1970-2005'!AG35+'Comtrade import 1962-2008'!AG35-'Comtrade export 1962-2008'!AG35)))</f>
        <v/>
      </c>
      <c r="AH35" s="9" t="str">
        <f>IF('USGS 1970-2005'!AH35="","",IF('Comtrade import 1962-2008'!AH35="","",IF('Comtrade export 1962-2008'!AH35="","",'USGS 1970-2005'!AH35+'Comtrade import 1962-2008'!AH35-'Comtrade export 1962-2008'!AH35)))</f>
        <v/>
      </c>
      <c r="AI35" s="9" t="str">
        <f>IF('USGS 1970-2005'!AI35="","",IF('Comtrade import 1962-2008'!AI35="","",IF('Comtrade export 1962-2008'!AI35="","",'USGS 1970-2005'!AI35+'Comtrade import 1962-2008'!AI35-'Comtrade export 1962-2008'!AI35)))</f>
        <v/>
      </c>
      <c r="AJ35" s="9" t="str">
        <f>IF('USGS 1970-2005'!AJ35="","",IF('Comtrade import 1962-2008'!AJ35="","",IF('Comtrade export 1962-2008'!AJ35="","",'USGS 1970-2005'!AJ35+'Comtrade import 1962-2008'!AJ35-'Comtrade export 1962-2008'!AJ35)))</f>
        <v/>
      </c>
      <c r="AK35" s="9">
        <f>IF('USGS 1970-2005'!AK35="","",IF('Comtrade import 1962-2008'!AK35="","",IF('Comtrade export 1962-2008'!AK35="","",'USGS 1970-2005'!AK35+'Comtrade import 1962-2008'!AK35-'Comtrade export 1962-2008'!AK35)))</f>
        <v>261.51652000000001</v>
      </c>
      <c r="AL35" s="9">
        <f>IF('USGS 1970-2005'!AL35="","",IF('Comtrade import 1962-2008'!AL35="","",IF('Comtrade export 1962-2008'!AL35="","",'USGS 1970-2005'!AL35+'Comtrade import 1962-2008'!AL35-'Comtrade export 1962-2008'!AL35)))</f>
        <v>281.42489399999999</v>
      </c>
      <c r="AM35" s="9" t="str">
        <f>IF('USGS 1970-2005'!AM35="","",IF('Comtrade import 1962-2008'!AM35="","",IF('Comtrade export 1962-2008'!AM35="","",'USGS 1970-2005'!AM35+'Comtrade import 1962-2008'!AM35-'Comtrade export 1962-2008'!AM35)))</f>
        <v/>
      </c>
      <c r="AN35" s="9" t="str">
        <f>IF('USGS 1970-2005'!AN35="","",IF('Comtrade import 1962-2008'!AN35="","",IF('Comtrade export 1962-2008'!AN35="","",'USGS 1970-2005'!AN35+'Comtrade import 1962-2008'!AN35-'Comtrade export 1962-2008'!AN35)))</f>
        <v/>
      </c>
      <c r="AO35" s="9" t="str">
        <f>IF('USGS 1970-2005'!AO35="","",IF('Comtrade import 1962-2008'!AO35="","",IF('Comtrade export 1962-2008'!AO35="","",'USGS 1970-2005'!AO35+'Comtrade import 1962-2008'!AO35-'Comtrade export 1962-2008'!AO35)))</f>
        <v/>
      </c>
      <c r="AP35" s="9">
        <f>IF('USGS 1970-2005'!AP35="","",IF('Comtrade import 1962-2008'!AP35="","",IF('Comtrade export 1962-2008'!AP35="","",'USGS 1970-2005'!AP35+'Comtrade import 1962-2008'!AP35-'Comtrade export 1962-2008'!AP35)))</f>
        <v>411.66717799999998</v>
      </c>
      <c r="AQ35" s="9" t="str">
        <f>IF('USGS 1970-2005'!AQ35="","",IF('Comtrade import 1962-2008'!AQ35="","",IF('Comtrade export 1962-2008'!AQ35="","",'USGS 1970-2005'!AQ35+'Comtrade import 1962-2008'!AQ35-'Comtrade export 1962-2008'!AQ35)))</f>
        <v/>
      </c>
      <c r="AR35" s="9">
        <f>IF('USGS 1970-2005'!AR35="","",IF('Comtrade import 1962-2008'!AR35="","",IF('Comtrade export 1962-2008'!AR35="","",'USGS 1970-2005'!AR35+'Comtrade import 1962-2008'!AR35-'Comtrade export 1962-2008'!AR35)))</f>
        <v>57.162466999999999</v>
      </c>
      <c r="AS35" s="9">
        <f>IF('USGS 1970-2005'!AS35="","",IF('Comtrade import 1962-2008'!AS35="","",IF('Comtrade export 1962-2008'!AS35="","",'USGS 1970-2005'!AS35+'Comtrade import 1962-2008'!AS35-'Comtrade export 1962-2008'!AS35)))</f>
        <v>445.74619899999999</v>
      </c>
      <c r="AT35" s="9">
        <f>IF('USGS 1970-2005'!AT35="","",IF('Comtrade import 1962-2008'!AT35="","",IF('Comtrade export 1962-2008'!AT35="","",'USGS 1970-2005'!AT35+'Comtrade import 1962-2008'!AT35-'Comtrade export 1962-2008'!AT35)))</f>
        <v>477.83776900000004</v>
      </c>
      <c r="AU35" s="9">
        <f>IF('USGS 1970-2005'!AU35="","",IF('Comtrade import 1962-2008'!AU35="","",IF('Comtrade export 1962-2008'!AU35="","",'USGS 1970-2005'!AU35+'Comtrade import 1962-2008'!AU35-'Comtrade export 1962-2008'!AU35)))</f>
        <v>567.22715600000004</v>
      </c>
      <c r="AV35" s="9" t="str">
        <f>IF('ICSY 1995-2008'!AV35="","",IF('Comtrade import 1962-2008'!AV35="","",IF('Comtrade export 1962-2008'!AV35="","",'ICSY 1995-2008'!AV35+'Comtrade import 1962-2008'!AV35-'Comtrade export 1962-2008'!AV35)))</f>
        <v/>
      </c>
      <c r="AW35" s="9" t="str">
        <f>IF('ICSY 1995-2008'!AW35="","",IF('Comtrade import 1962-2008'!AW35="","",IF('Comtrade export 1962-2008'!AW35="","",'ICSY 1995-2008'!AW35+'Comtrade import 1962-2008'!AW35-'Comtrade export 1962-2008'!AW35)))</f>
        <v/>
      </c>
      <c r="AX35" s="9" t="str">
        <f>IF('ICSY 1995-2008'!AX35="","",IF('Comtrade import 1962-2008'!AX35="","",IF('Comtrade export 1962-2008'!AX35="","",'ICSY 1995-2008'!AX35+'Comtrade import 1962-2008'!AX35-'Comtrade export 1962-2008'!AX35)))</f>
        <v/>
      </c>
      <c r="AY35" s="4"/>
      <c r="AZ35" s="4"/>
      <c r="BA35" s="4"/>
    </row>
    <row r="36" spans="1:53" x14ac:dyDescent="0.2">
      <c r="A36" t="s">
        <v>102</v>
      </c>
      <c r="B36" t="s">
        <v>103</v>
      </c>
      <c r="C36" t="s">
        <v>104</v>
      </c>
      <c r="L36" s="9" t="str">
        <f>IF('USGS 1970-2005'!L36="","",IF('Comtrade import 1962-2008'!L36="","",IF('Comtrade export 1962-2008'!L36="","",'USGS 1970-2005'!L36+'Comtrade import 1962-2008'!L36-'Comtrade export 1962-2008'!L36)))</f>
        <v/>
      </c>
      <c r="M36" s="9" t="str">
        <f>IF('USGS 1970-2005'!M36="","",IF('Comtrade import 1962-2008'!M36="","",IF('Comtrade export 1962-2008'!M36="","",'USGS 1970-2005'!M36+'Comtrade import 1962-2008'!M36-'Comtrade export 1962-2008'!M36)))</f>
        <v/>
      </c>
      <c r="N36" s="9" t="str">
        <f>IF('USGS 1970-2005'!N36="","",IF('Comtrade import 1962-2008'!N36="","",IF('Comtrade export 1962-2008'!N36="","",'USGS 1970-2005'!N36+'Comtrade import 1962-2008'!N36-'Comtrade export 1962-2008'!N36)))</f>
        <v/>
      </c>
      <c r="O36" s="9" t="str">
        <f>IF('USGS 1970-2005'!O36="","",IF('Comtrade import 1962-2008'!O36="","",IF('Comtrade export 1962-2008'!O36="","",'USGS 1970-2005'!O36+'Comtrade import 1962-2008'!O36-'Comtrade export 1962-2008'!O36)))</f>
        <v/>
      </c>
      <c r="P36" s="9" t="str">
        <f>IF('USGS 1970-2005'!P36="","",IF('Comtrade import 1962-2008'!P36="","",IF('Comtrade export 1962-2008'!P36="","",'USGS 1970-2005'!P36+'Comtrade import 1962-2008'!P36-'Comtrade export 1962-2008'!P36)))</f>
        <v/>
      </c>
      <c r="Q36" s="9" t="str">
        <f>IF('USGS 1970-2005'!Q36="","",IF('Comtrade import 1962-2008'!Q36="","",IF('Comtrade export 1962-2008'!Q36="","",'USGS 1970-2005'!Q36+'Comtrade import 1962-2008'!Q36-'Comtrade export 1962-2008'!Q36)))</f>
        <v/>
      </c>
      <c r="R36" s="9" t="str">
        <f>IF('USGS 1970-2005'!R36="","",IF('Comtrade import 1962-2008'!R36="","",IF('Comtrade export 1962-2008'!R36="","",'USGS 1970-2005'!R36+'Comtrade import 1962-2008'!R36-'Comtrade export 1962-2008'!R36)))</f>
        <v/>
      </c>
      <c r="S36" s="9" t="str">
        <f>IF('USGS 1970-2005'!S36="","",IF('Comtrade import 1962-2008'!S36="","",IF('Comtrade export 1962-2008'!S36="","",'USGS 1970-2005'!S36+'Comtrade import 1962-2008'!S36-'Comtrade export 1962-2008'!S36)))</f>
        <v/>
      </c>
      <c r="T36" s="9" t="str">
        <f>IF('USGS 1970-2005'!T36="","",IF('Comtrade import 1962-2008'!T36="","",IF('Comtrade export 1962-2008'!T36="","",'USGS 1970-2005'!T36+'Comtrade import 1962-2008'!T36-'Comtrade export 1962-2008'!T36)))</f>
        <v/>
      </c>
      <c r="U36" s="9" t="str">
        <f>IF('USGS 1970-2005'!U36="","",IF('Comtrade import 1962-2008'!U36="","",IF('Comtrade export 1962-2008'!U36="","",'USGS 1970-2005'!U36+'Comtrade import 1962-2008'!U36-'Comtrade export 1962-2008'!U36)))</f>
        <v/>
      </c>
      <c r="V36" s="9" t="str">
        <f>IF('USGS 1970-2005'!V36="","",IF('Comtrade import 1962-2008'!V36="","",IF('Comtrade export 1962-2008'!V36="","",'USGS 1970-2005'!V36+'Comtrade import 1962-2008'!V36-'Comtrade export 1962-2008'!V36)))</f>
        <v/>
      </c>
      <c r="W36" s="9" t="str">
        <f>IF('USGS 1970-2005'!W36="","",IF('Comtrade import 1962-2008'!W36="","",IF('Comtrade export 1962-2008'!W36="","",'USGS 1970-2005'!W36+'Comtrade import 1962-2008'!W36-'Comtrade export 1962-2008'!W36)))</f>
        <v/>
      </c>
      <c r="X36" s="9" t="str">
        <f>IF('USGS 1970-2005'!X36="","",IF('Comtrade import 1962-2008'!X36="","",IF('Comtrade export 1962-2008'!X36="","",'USGS 1970-2005'!X36+'Comtrade import 1962-2008'!X36-'Comtrade export 1962-2008'!X36)))</f>
        <v/>
      </c>
      <c r="Y36" s="9" t="str">
        <f>IF('USGS 1970-2005'!Y36="","",IF('Comtrade import 1962-2008'!Y36="","",IF('Comtrade export 1962-2008'!Y36="","",'USGS 1970-2005'!Y36+'Comtrade import 1962-2008'!Y36-'Comtrade export 1962-2008'!Y36)))</f>
        <v/>
      </c>
      <c r="Z36" s="9" t="str">
        <f>IF('USGS 1970-2005'!Z36="","",IF('Comtrade import 1962-2008'!Z36="","",IF('Comtrade export 1962-2008'!Z36="","",'USGS 1970-2005'!Z36+'Comtrade import 1962-2008'!Z36-'Comtrade export 1962-2008'!Z36)))</f>
        <v/>
      </c>
      <c r="AA36" s="9" t="str">
        <f>IF('USGS 1970-2005'!AA36="","",IF('Comtrade import 1962-2008'!AA36="","",IF('Comtrade export 1962-2008'!AA36="","",'USGS 1970-2005'!AA36+'Comtrade import 1962-2008'!AA36-'Comtrade export 1962-2008'!AA36)))</f>
        <v/>
      </c>
      <c r="AB36" s="9" t="str">
        <f>IF('USGS 1970-2005'!AB36="","",IF('Comtrade import 1962-2008'!AB36="","",IF('Comtrade export 1962-2008'!AB36="","",'USGS 1970-2005'!AB36+'Comtrade import 1962-2008'!AB36-'Comtrade export 1962-2008'!AB36)))</f>
        <v/>
      </c>
      <c r="AC36" s="9" t="str">
        <f>IF('USGS 1970-2005'!AC36="","",IF('Comtrade import 1962-2008'!AC36="","",IF('Comtrade export 1962-2008'!AC36="","",'USGS 1970-2005'!AC36+'Comtrade import 1962-2008'!AC36-'Comtrade export 1962-2008'!AC36)))</f>
        <v/>
      </c>
      <c r="AD36" s="9" t="str">
        <f>IF('USGS 1970-2005'!AD36="","",IF('Comtrade import 1962-2008'!AD36="","",IF('Comtrade export 1962-2008'!AD36="","",'USGS 1970-2005'!AD36+'Comtrade import 1962-2008'!AD36-'Comtrade export 1962-2008'!AD36)))</f>
        <v/>
      </c>
      <c r="AE36" s="9" t="str">
        <f>IF('USGS 1970-2005'!AE36="","",IF('Comtrade import 1962-2008'!AE36="","",IF('Comtrade export 1962-2008'!AE36="","",'USGS 1970-2005'!AE36+'Comtrade import 1962-2008'!AE36-'Comtrade export 1962-2008'!AE36)))</f>
        <v/>
      </c>
      <c r="AF36" s="9" t="str">
        <f>IF('USGS 1970-2005'!AF36="","",IF('Comtrade import 1962-2008'!AF36="","",IF('Comtrade export 1962-2008'!AF36="","",'USGS 1970-2005'!AF36+'Comtrade import 1962-2008'!AF36-'Comtrade export 1962-2008'!AF36)))</f>
        <v/>
      </c>
      <c r="AG36" s="9" t="str">
        <f>IF('USGS 1970-2005'!AG36="","",IF('Comtrade import 1962-2008'!AG36="","",IF('Comtrade export 1962-2008'!AG36="","",'USGS 1970-2005'!AG36+'Comtrade import 1962-2008'!AG36-'Comtrade export 1962-2008'!AG36)))</f>
        <v/>
      </c>
      <c r="AH36" s="9" t="str">
        <f>IF('USGS 1970-2005'!AH36="","",IF('Comtrade import 1962-2008'!AH36="","",IF('Comtrade export 1962-2008'!AH36="","",'USGS 1970-2005'!AH36+'Comtrade import 1962-2008'!AH36-'Comtrade export 1962-2008'!AH36)))</f>
        <v/>
      </c>
      <c r="AI36" s="9" t="str">
        <f>IF('USGS 1970-2005'!AI36="","",IF('Comtrade import 1962-2008'!AI36="","",IF('Comtrade export 1962-2008'!AI36="","",'USGS 1970-2005'!AI36+'Comtrade import 1962-2008'!AI36-'Comtrade export 1962-2008'!AI36)))</f>
        <v/>
      </c>
      <c r="AJ36" s="9" t="str">
        <f>IF('USGS 1970-2005'!AJ36="","",IF('Comtrade import 1962-2008'!AJ36="","",IF('Comtrade export 1962-2008'!AJ36="","",'USGS 1970-2005'!AJ36+'Comtrade import 1962-2008'!AJ36-'Comtrade export 1962-2008'!AJ36)))</f>
        <v/>
      </c>
      <c r="AK36" s="9" t="str">
        <f>IF('USGS 1970-2005'!AK36="","",IF('Comtrade import 1962-2008'!AK36="","",IF('Comtrade export 1962-2008'!AK36="","",'USGS 1970-2005'!AK36+'Comtrade import 1962-2008'!AK36-'Comtrade export 1962-2008'!AK36)))</f>
        <v/>
      </c>
      <c r="AL36" s="9" t="str">
        <f>IF('USGS 1970-2005'!AL36="","",IF('Comtrade import 1962-2008'!AL36="","",IF('Comtrade export 1962-2008'!AL36="","",'USGS 1970-2005'!AL36+'Comtrade import 1962-2008'!AL36-'Comtrade export 1962-2008'!AL36)))</f>
        <v/>
      </c>
      <c r="AM36" s="9" t="str">
        <f>IF('USGS 1970-2005'!AM36="","",IF('Comtrade import 1962-2008'!AM36="","",IF('Comtrade export 1962-2008'!AM36="","",'USGS 1970-2005'!AM36+'Comtrade import 1962-2008'!AM36-'Comtrade export 1962-2008'!AM36)))</f>
        <v/>
      </c>
      <c r="AN36" s="9" t="str">
        <f>IF('USGS 1970-2005'!AN36="","",IF('Comtrade import 1962-2008'!AN36="","",IF('Comtrade export 1962-2008'!AN36="","",'USGS 1970-2005'!AN36+'Comtrade import 1962-2008'!AN36-'Comtrade export 1962-2008'!AN36)))</f>
        <v/>
      </c>
      <c r="AO36" s="9" t="str">
        <f>IF('USGS 1970-2005'!AO36="","",IF('Comtrade import 1962-2008'!AO36="","",IF('Comtrade export 1962-2008'!AO36="","",'USGS 1970-2005'!AO36+'Comtrade import 1962-2008'!AO36-'Comtrade export 1962-2008'!AO36)))</f>
        <v/>
      </c>
      <c r="AP36" s="9" t="str">
        <f>IF('USGS 1970-2005'!AP36="","",IF('Comtrade import 1962-2008'!AP36="","",IF('Comtrade export 1962-2008'!AP36="","",'USGS 1970-2005'!AP36+'Comtrade import 1962-2008'!AP36-'Comtrade export 1962-2008'!AP36)))</f>
        <v/>
      </c>
      <c r="AQ36" s="9" t="str">
        <f>IF('USGS 1970-2005'!AQ36="","",IF('Comtrade import 1962-2008'!AQ36="","",IF('Comtrade export 1962-2008'!AQ36="","",'USGS 1970-2005'!AQ36+'Comtrade import 1962-2008'!AQ36-'Comtrade export 1962-2008'!AQ36)))</f>
        <v/>
      </c>
      <c r="AR36" s="9" t="str">
        <f>IF('USGS 1970-2005'!AR36="","",IF('Comtrade import 1962-2008'!AR36="","",IF('Comtrade export 1962-2008'!AR36="","",'USGS 1970-2005'!AR36+'Comtrade import 1962-2008'!AR36-'Comtrade export 1962-2008'!AR36)))</f>
        <v/>
      </c>
      <c r="AS36" s="9" t="str">
        <f>IF('USGS 1970-2005'!AS36="","",IF('Comtrade import 1962-2008'!AS36="","",IF('Comtrade export 1962-2008'!AS36="","",'USGS 1970-2005'!AS36+'Comtrade import 1962-2008'!AS36-'Comtrade export 1962-2008'!AS36)))</f>
        <v/>
      </c>
      <c r="AT36" s="9" t="str">
        <f>IF('USGS 1970-2005'!AT36="","",IF('Comtrade import 1962-2008'!AT36="","",IF('Comtrade export 1962-2008'!AT36="","",'USGS 1970-2005'!AT36+'Comtrade import 1962-2008'!AT36-'Comtrade export 1962-2008'!AT36)))</f>
        <v/>
      </c>
      <c r="AU36" s="9" t="str">
        <f>IF('USGS 1970-2005'!AU36="","",IF('Comtrade import 1962-2008'!AU36="","",IF('Comtrade export 1962-2008'!AU36="","",'USGS 1970-2005'!AU36+'Comtrade import 1962-2008'!AU36-'Comtrade export 1962-2008'!AU36)))</f>
        <v/>
      </c>
      <c r="AV36" s="9" t="str">
        <f>IF('ICSY 1995-2008'!AV36="","",IF('Comtrade import 1962-2008'!AV36="","",IF('Comtrade export 1962-2008'!AV36="","",'ICSY 1995-2008'!AV36+'Comtrade import 1962-2008'!AV36-'Comtrade export 1962-2008'!AV36)))</f>
        <v/>
      </c>
      <c r="AW36" s="9" t="str">
        <f>IF('ICSY 1995-2008'!AW36="","",IF('Comtrade import 1962-2008'!AW36="","",IF('Comtrade export 1962-2008'!AW36="","",'ICSY 1995-2008'!AW36+'Comtrade import 1962-2008'!AW36-'Comtrade export 1962-2008'!AW36)))</f>
        <v/>
      </c>
      <c r="AX36" s="9" t="str">
        <f>IF('ICSY 1995-2008'!AX36="","",IF('Comtrade import 1962-2008'!AX36="","",IF('Comtrade export 1962-2008'!AX36="","",'ICSY 1995-2008'!AX36+'Comtrade import 1962-2008'!AX36-'Comtrade export 1962-2008'!AX36)))</f>
        <v/>
      </c>
      <c r="AY36" s="4"/>
      <c r="AZ36" s="4"/>
      <c r="BA36" s="4"/>
    </row>
    <row r="37" spans="1:53" x14ac:dyDescent="0.2">
      <c r="A37" t="s">
        <v>105</v>
      </c>
      <c r="B37" t="s">
        <v>106</v>
      </c>
      <c r="C37" t="s">
        <v>107</v>
      </c>
      <c r="L37" s="9" t="str">
        <f>IF('USGS 1970-2005'!L37="","",IF('Comtrade import 1962-2008'!L37="","",IF('Comtrade export 1962-2008'!L37="","",'USGS 1970-2005'!L37+'Comtrade import 1962-2008'!L37-'Comtrade export 1962-2008'!L37)))</f>
        <v/>
      </c>
      <c r="M37" s="9" t="str">
        <f>IF('USGS 1970-2005'!M37="","",IF('Comtrade import 1962-2008'!M37="","",IF('Comtrade export 1962-2008'!M37="","",'USGS 1970-2005'!M37+'Comtrade import 1962-2008'!M37-'Comtrade export 1962-2008'!M37)))</f>
        <v/>
      </c>
      <c r="N37" s="9" t="str">
        <f>IF('USGS 1970-2005'!N37="","",IF('Comtrade import 1962-2008'!N37="","",IF('Comtrade export 1962-2008'!N37="","",'USGS 1970-2005'!N37+'Comtrade import 1962-2008'!N37-'Comtrade export 1962-2008'!N37)))</f>
        <v/>
      </c>
      <c r="O37" s="9" t="str">
        <f>IF('USGS 1970-2005'!O37="","",IF('Comtrade import 1962-2008'!O37="","",IF('Comtrade export 1962-2008'!O37="","",'USGS 1970-2005'!O37+'Comtrade import 1962-2008'!O37-'Comtrade export 1962-2008'!O37)))</f>
        <v/>
      </c>
      <c r="P37" s="9" t="str">
        <f>IF('USGS 1970-2005'!P37="","",IF('Comtrade import 1962-2008'!P37="","",IF('Comtrade export 1962-2008'!P37="","",'USGS 1970-2005'!P37+'Comtrade import 1962-2008'!P37-'Comtrade export 1962-2008'!P37)))</f>
        <v/>
      </c>
      <c r="Q37" s="9" t="str">
        <f>IF('USGS 1970-2005'!Q37="","",IF('Comtrade import 1962-2008'!Q37="","",IF('Comtrade export 1962-2008'!Q37="","",'USGS 1970-2005'!Q37+'Comtrade import 1962-2008'!Q37-'Comtrade export 1962-2008'!Q37)))</f>
        <v/>
      </c>
      <c r="R37" s="9" t="str">
        <f>IF('USGS 1970-2005'!R37="","",IF('Comtrade import 1962-2008'!R37="","",IF('Comtrade export 1962-2008'!R37="","",'USGS 1970-2005'!R37+'Comtrade import 1962-2008'!R37-'Comtrade export 1962-2008'!R37)))</f>
        <v/>
      </c>
      <c r="S37" s="9" t="str">
        <f>IF('USGS 1970-2005'!S37="","",IF('Comtrade import 1962-2008'!S37="","",IF('Comtrade export 1962-2008'!S37="","",'USGS 1970-2005'!S37+'Comtrade import 1962-2008'!S37-'Comtrade export 1962-2008'!S37)))</f>
        <v/>
      </c>
      <c r="T37" s="9" t="str">
        <f>IF('USGS 1970-2005'!T37="","",IF('Comtrade import 1962-2008'!T37="","",IF('Comtrade export 1962-2008'!T37="","",'USGS 1970-2005'!T37+'Comtrade import 1962-2008'!T37-'Comtrade export 1962-2008'!T37)))</f>
        <v/>
      </c>
      <c r="U37" s="9" t="str">
        <f>IF('USGS 1970-2005'!U37="","",IF('Comtrade import 1962-2008'!U37="","",IF('Comtrade export 1962-2008'!U37="","",'USGS 1970-2005'!U37+'Comtrade import 1962-2008'!U37-'Comtrade export 1962-2008'!U37)))</f>
        <v/>
      </c>
      <c r="V37" s="9" t="str">
        <f>IF('USGS 1970-2005'!V37="","",IF('Comtrade import 1962-2008'!V37="","",IF('Comtrade export 1962-2008'!V37="","",'USGS 1970-2005'!V37+'Comtrade import 1962-2008'!V37-'Comtrade export 1962-2008'!V37)))</f>
        <v/>
      </c>
      <c r="W37" s="9" t="str">
        <f>IF('USGS 1970-2005'!W37="","",IF('Comtrade import 1962-2008'!W37="","",IF('Comtrade export 1962-2008'!W37="","",'USGS 1970-2005'!W37+'Comtrade import 1962-2008'!W37-'Comtrade export 1962-2008'!W37)))</f>
        <v/>
      </c>
      <c r="X37" s="9" t="str">
        <f>IF('USGS 1970-2005'!X37="","",IF('Comtrade import 1962-2008'!X37="","",IF('Comtrade export 1962-2008'!X37="","",'USGS 1970-2005'!X37+'Comtrade import 1962-2008'!X37-'Comtrade export 1962-2008'!X37)))</f>
        <v/>
      </c>
      <c r="Y37" s="9" t="str">
        <f>IF('USGS 1970-2005'!Y37="","",IF('Comtrade import 1962-2008'!Y37="","",IF('Comtrade export 1962-2008'!Y37="","",'USGS 1970-2005'!Y37+'Comtrade import 1962-2008'!Y37-'Comtrade export 1962-2008'!Y37)))</f>
        <v/>
      </c>
      <c r="Z37" s="9" t="str">
        <f>IF('USGS 1970-2005'!Z37="","",IF('Comtrade import 1962-2008'!Z37="","",IF('Comtrade export 1962-2008'!Z37="","",'USGS 1970-2005'!Z37+'Comtrade import 1962-2008'!Z37-'Comtrade export 1962-2008'!Z37)))</f>
        <v/>
      </c>
      <c r="AA37" s="9" t="str">
        <f>IF('USGS 1970-2005'!AA37="","",IF('Comtrade import 1962-2008'!AA37="","",IF('Comtrade export 1962-2008'!AA37="","",'USGS 1970-2005'!AA37+'Comtrade import 1962-2008'!AA37-'Comtrade export 1962-2008'!AA37)))</f>
        <v/>
      </c>
      <c r="AB37" s="9" t="str">
        <f>IF('USGS 1970-2005'!AB37="","",IF('Comtrade import 1962-2008'!AB37="","",IF('Comtrade export 1962-2008'!AB37="","",'USGS 1970-2005'!AB37+'Comtrade import 1962-2008'!AB37-'Comtrade export 1962-2008'!AB37)))</f>
        <v/>
      </c>
      <c r="AC37" s="9" t="str">
        <f>IF('USGS 1970-2005'!AC37="","",IF('Comtrade import 1962-2008'!AC37="","",IF('Comtrade export 1962-2008'!AC37="","",'USGS 1970-2005'!AC37+'Comtrade import 1962-2008'!AC37-'Comtrade export 1962-2008'!AC37)))</f>
        <v/>
      </c>
      <c r="AD37" s="9" t="str">
        <f>IF('USGS 1970-2005'!AD37="","",IF('Comtrade import 1962-2008'!AD37="","",IF('Comtrade export 1962-2008'!AD37="","",'USGS 1970-2005'!AD37+'Comtrade import 1962-2008'!AD37-'Comtrade export 1962-2008'!AD37)))</f>
        <v/>
      </c>
      <c r="AE37" s="9" t="str">
        <f>IF('USGS 1970-2005'!AE37="","",IF('Comtrade import 1962-2008'!AE37="","",IF('Comtrade export 1962-2008'!AE37="","",'USGS 1970-2005'!AE37+'Comtrade import 1962-2008'!AE37-'Comtrade export 1962-2008'!AE37)))</f>
        <v/>
      </c>
      <c r="AF37" s="9" t="str">
        <f>IF('USGS 1970-2005'!AF37="","",IF('Comtrade import 1962-2008'!AF37="","",IF('Comtrade export 1962-2008'!AF37="","",'USGS 1970-2005'!AF37+'Comtrade import 1962-2008'!AF37-'Comtrade export 1962-2008'!AF37)))</f>
        <v/>
      </c>
      <c r="AG37" s="9" t="str">
        <f>IF('USGS 1970-2005'!AG37="","",IF('Comtrade import 1962-2008'!AG37="","",IF('Comtrade export 1962-2008'!AG37="","",'USGS 1970-2005'!AG37+'Comtrade import 1962-2008'!AG37-'Comtrade export 1962-2008'!AG37)))</f>
        <v/>
      </c>
      <c r="AH37" s="9" t="str">
        <f>IF('USGS 1970-2005'!AH37="","",IF('Comtrade import 1962-2008'!AH37="","",IF('Comtrade export 1962-2008'!AH37="","",'USGS 1970-2005'!AH37+'Comtrade import 1962-2008'!AH37-'Comtrade export 1962-2008'!AH37)))</f>
        <v/>
      </c>
      <c r="AI37" s="9" t="str">
        <f>IF('USGS 1970-2005'!AI37="","",IF('Comtrade import 1962-2008'!AI37="","",IF('Comtrade export 1962-2008'!AI37="","",'USGS 1970-2005'!AI37+'Comtrade import 1962-2008'!AI37-'Comtrade export 1962-2008'!AI37)))</f>
        <v/>
      </c>
      <c r="AJ37" s="9" t="str">
        <f>IF('USGS 1970-2005'!AJ37="","",IF('Comtrade import 1962-2008'!AJ37="","",IF('Comtrade export 1962-2008'!AJ37="","",'USGS 1970-2005'!AJ37+'Comtrade import 1962-2008'!AJ37-'Comtrade export 1962-2008'!AJ37)))</f>
        <v/>
      </c>
      <c r="AK37" s="9" t="str">
        <f>IF('USGS 1970-2005'!AK37="","",IF('Comtrade import 1962-2008'!AK37="","",IF('Comtrade export 1962-2008'!AK37="","",'USGS 1970-2005'!AK37+'Comtrade import 1962-2008'!AK37-'Comtrade export 1962-2008'!AK37)))</f>
        <v/>
      </c>
      <c r="AL37" s="9" t="str">
        <f>IF('USGS 1970-2005'!AL37="","",IF('Comtrade import 1962-2008'!AL37="","",IF('Comtrade export 1962-2008'!AL37="","",'USGS 1970-2005'!AL37+'Comtrade import 1962-2008'!AL37-'Comtrade export 1962-2008'!AL37)))</f>
        <v/>
      </c>
      <c r="AM37" s="9" t="str">
        <f>IF('USGS 1970-2005'!AM37="","",IF('Comtrade import 1962-2008'!AM37="","",IF('Comtrade export 1962-2008'!AM37="","",'USGS 1970-2005'!AM37+'Comtrade import 1962-2008'!AM37-'Comtrade export 1962-2008'!AM37)))</f>
        <v/>
      </c>
      <c r="AN37" s="9" t="str">
        <f>IF('USGS 1970-2005'!AN37="","",IF('Comtrade import 1962-2008'!AN37="","",IF('Comtrade export 1962-2008'!AN37="","",'USGS 1970-2005'!AN37+'Comtrade import 1962-2008'!AN37-'Comtrade export 1962-2008'!AN37)))</f>
        <v/>
      </c>
      <c r="AO37" s="9" t="str">
        <f>IF('USGS 1970-2005'!AO37="","",IF('Comtrade import 1962-2008'!AO37="","",IF('Comtrade export 1962-2008'!AO37="","",'USGS 1970-2005'!AO37+'Comtrade import 1962-2008'!AO37-'Comtrade export 1962-2008'!AO37)))</f>
        <v/>
      </c>
      <c r="AP37" s="9" t="str">
        <f>IF('USGS 1970-2005'!AP37="","",IF('Comtrade import 1962-2008'!AP37="","",IF('Comtrade export 1962-2008'!AP37="","",'USGS 1970-2005'!AP37+'Comtrade import 1962-2008'!AP37-'Comtrade export 1962-2008'!AP37)))</f>
        <v/>
      </c>
      <c r="AQ37" s="9" t="str">
        <f>IF('USGS 1970-2005'!AQ37="","",IF('Comtrade import 1962-2008'!AQ37="","",IF('Comtrade export 1962-2008'!AQ37="","",'USGS 1970-2005'!AQ37+'Comtrade import 1962-2008'!AQ37-'Comtrade export 1962-2008'!AQ37)))</f>
        <v/>
      </c>
      <c r="AR37" s="9" t="str">
        <f>IF('USGS 1970-2005'!AR37="","",IF('Comtrade import 1962-2008'!AR37="","",IF('Comtrade export 1962-2008'!AR37="","",'USGS 1970-2005'!AR37+'Comtrade import 1962-2008'!AR37-'Comtrade export 1962-2008'!AR37)))</f>
        <v/>
      </c>
      <c r="AS37" s="9" t="str">
        <f>IF('USGS 1970-2005'!AS37="","",IF('Comtrade import 1962-2008'!AS37="","",IF('Comtrade export 1962-2008'!AS37="","",'USGS 1970-2005'!AS37+'Comtrade import 1962-2008'!AS37-'Comtrade export 1962-2008'!AS37)))</f>
        <v/>
      </c>
      <c r="AT37" s="9" t="str">
        <f>IF('USGS 1970-2005'!AT37="","",IF('Comtrade import 1962-2008'!AT37="","",IF('Comtrade export 1962-2008'!AT37="","",'USGS 1970-2005'!AT37+'Comtrade import 1962-2008'!AT37-'Comtrade export 1962-2008'!AT37)))</f>
        <v/>
      </c>
      <c r="AU37" s="9" t="str">
        <f>IF('USGS 1970-2005'!AU37="","",IF('Comtrade import 1962-2008'!AU37="","",IF('Comtrade export 1962-2008'!AU37="","",'USGS 1970-2005'!AU37+'Comtrade import 1962-2008'!AU37-'Comtrade export 1962-2008'!AU37)))</f>
        <v/>
      </c>
      <c r="AV37" s="9" t="str">
        <f>IF('ICSY 1995-2008'!AV37="","",IF('Comtrade import 1962-2008'!AV37="","",IF('Comtrade export 1962-2008'!AV37="","",'ICSY 1995-2008'!AV37+'Comtrade import 1962-2008'!AV37-'Comtrade export 1962-2008'!AV37)))</f>
        <v/>
      </c>
      <c r="AW37" s="9" t="str">
        <f>IF('ICSY 1995-2008'!AW37="","",IF('Comtrade import 1962-2008'!AW37="","",IF('Comtrade export 1962-2008'!AW37="","",'ICSY 1995-2008'!AW37+'Comtrade import 1962-2008'!AW37-'Comtrade export 1962-2008'!AW37)))</f>
        <v/>
      </c>
      <c r="AX37" s="9" t="str">
        <f>IF('ICSY 1995-2008'!AX37="","",IF('Comtrade import 1962-2008'!AX37="","",IF('Comtrade export 1962-2008'!AX37="","",'ICSY 1995-2008'!AX37+'Comtrade import 1962-2008'!AX37-'Comtrade export 1962-2008'!AX37)))</f>
        <v/>
      </c>
      <c r="AY37" s="4"/>
      <c r="AZ37" s="4"/>
      <c r="BA37" s="4"/>
    </row>
    <row r="38" spans="1:53" x14ac:dyDescent="0.2">
      <c r="A38" t="s">
        <v>108</v>
      </c>
      <c r="B38" t="s">
        <v>109</v>
      </c>
      <c r="C38" t="s">
        <v>110</v>
      </c>
      <c r="L38" s="9">
        <f>IF('USGS 1970-2005'!L38="","",IF('Comtrade import 1962-2008'!L38="","",IF('Comtrade export 1962-2008'!L38="","",'USGS 1970-2005'!L38+'Comtrade import 1962-2008'!L38-'Comtrade export 1962-2008'!L38)))</f>
        <v>165.29784100000001</v>
      </c>
      <c r="M38" s="9">
        <f>IF('USGS 1970-2005'!M38="","",IF('Comtrade import 1962-2008'!M38="","",IF('Comtrade export 1962-2008'!M38="","",'USGS 1970-2005'!M38+'Comtrade import 1962-2008'!M38-'Comtrade export 1962-2008'!M38)))</f>
        <v>274.35365300000001</v>
      </c>
      <c r="N38" s="9">
        <f>IF('USGS 1970-2005'!N38="","",IF('Comtrade import 1962-2008'!N38="","",IF('Comtrade export 1962-2008'!N38="","",'USGS 1970-2005'!N38+'Comtrade import 1962-2008'!N38-'Comtrade export 1962-2008'!N38)))</f>
        <v>341.73067199999997</v>
      </c>
      <c r="O38" s="9">
        <f>IF('USGS 1970-2005'!O38="","",IF('Comtrade import 1962-2008'!O38="","",IF('Comtrade export 1962-2008'!O38="","",'USGS 1970-2005'!O38+'Comtrade import 1962-2008'!O38-'Comtrade export 1962-2008'!O38)))</f>
        <v>342.59476799999999</v>
      </c>
      <c r="P38" s="9">
        <f>IF('USGS 1970-2005'!P38="","",IF('Comtrade import 1962-2008'!P38="","",IF('Comtrade export 1962-2008'!P38="","",'USGS 1970-2005'!P38+'Comtrade import 1962-2008'!P38-'Comtrade export 1962-2008'!P38)))</f>
        <v>403.77483000000001</v>
      </c>
      <c r="Q38" s="9">
        <f>IF('USGS 1970-2005'!Q38="","",IF('Comtrade import 1962-2008'!Q38="","",IF('Comtrade export 1962-2008'!Q38="","",'USGS 1970-2005'!Q38+'Comtrade import 1962-2008'!Q38-'Comtrade export 1962-2008'!Q38)))</f>
        <v>446.85500800000005</v>
      </c>
      <c r="R38" s="9">
        <f>IF('USGS 1970-2005'!R38="","",IF('Comtrade import 1962-2008'!R38="","",IF('Comtrade export 1962-2008'!R38="","",'USGS 1970-2005'!R38+'Comtrade import 1962-2008'!R38-'Comtrade export 1962-2008'!R38)))</f>
        <v>438.70811800000001</v>
      </c>
      <c r="S38" s="9">
        <f>IF('USGS 1970-2005'!S38="","",IF('Comtrade import 1962-2008'!S38="","",IF('Comtrade export 1962-2008'!S38="","",'USGS 1970-2005'!S38+'Comtrade import 1962-2008'!S38-'Comtrade export 1962-2008'!S38)))</f>
        <v>674.46237199999996</v>
      </c>
      <c r="T38" s="9">
        <f>IF('USGS 1970-2005'!T38="","",IF('Comtrade import 1962-2008'!T38="","",IF('Comtrade export 1962-2008'!T38="","",'USGS 1970-2005'!T38+'Comtrade import 1962-2008'!T38-'Comtrade export 1962-2008'!T38)))</f>
        <v>484.82662400000004</v>
      </c>
      <c r="U38" s="9">
        <f>IF('USGS 1970-2005'!U38="","",IF('Comtrade import 1962-2008'!U38="","",IF('Comtrade export 1962-2008'!U38="","",'USGS 1970-2005'!U38+'Comtrade import 1962-2008'!U38-'Comtrade export 1962-2008'!U38)))</f>
        <v>849.42166099999997</v>
      </c>
      <c r="V38" s="9">
        <f>IF('USGS 1970-2005'!V38="","",IF('Comtrade import 1962-2008'!V38="","",IF('Comtrade export 1962-2008'!V38="","",'USGS 1970-2005'!V38+'Comtrade import 1962-2008'!V38-'Comtrade export 1962-2008'!V38)))</f>
        <v>802.15542200000004</v>
      </c>
      <c r="W38" s="9" t="str">
        <f>IF('USGS 1970-2005'!W38="","",IF('Comtrade import 1962-2008'!W38="","",IF('Comtrade export 1962-2008'!W38="","",'USGS 1970-2005'!W38+'Comtrade import 1962-2008'!W38-'Comtrade export 1962-2008'!W38)))</f>
        <v/>
      </c>
      <c r="X38" s="9">
        <f>IF('USGS 1970-2005'!X38="","",IF('Comtrade import 1962-2008'!X38="","",IF('Comtrade export 1962-2008'!X38="","",'USGS 1970-2005'!X38+'Comtrade import 1962-2008'!X38-'Comtrade export 1962-2008'!X38)))</f>
        <v>716.9907649999999</v>
      </c>
      <c r="Y38" s="9" t="str">
        <f>IF('USGS 1970-2005'!Y38="","",IF('Comtrade import 1962-2008'!Y38="","",IF('Comtrade export 1962-2008'!Y38="","",'USGS 1970-2005'!Y38+'Comtrade import 1962-2008'!Y38-'Comtrade export 1962-2008'!Y38)))</f>
        <v/>
      </c>
      <c r="Z38" s="9" t="str">
        <f>IF('USGS 1970-2005'!Z38="","",IF('Comtrade import 1962-2008'!Z38="","",IF('Comtrade export 1962-2008'!Z38="","",'USGS 1970-2005'!Z38+'Comtrade import 1962-2008'!Z38-'Comtrade export 1962-2008'!Z38)))</f>
        <v/>
      </c>
      <c r="AA38" s="9" t="str">
        <f>IF('USGS 1970-2005'!AA38="","",IF('Comtrade import 1962-2008'!AA38="","",IF('Comtrade export 1962-2008'!AA38="","",'USGS 1970-2005'!AA38+'Comtrade import 1962-2008'!AA38-'Comtrade export 1962-2008'!AA38)))</f>
        <v/>
      </c>
      <c r="AB38" s="9" t="str">
        <f>IF('USGS 1970-2005'!AB38="","",IF('Comtrade import 1962-2008'!AB38="","",IF('Comtrade export 1962-2008'!AB38="","",'USGS 1970-2005'!AB38+'Comtrade import 1962-2008'!AB38-'Comtrade export 1962-2008'!AB38)))</f>
        <v/>
      </c>
      <c r="AC38" s="9" t="str">
        <f>IF('USGS 1970-2005'!AC38="","",IF('Comtrade import 1962-2008'!AC38="","",IF('Comtrade export 1962-2008'!AC38="","",'USGS 1970-2005'!AC38+'Comtrade import 1962-2008'!AC38-'Comtrade export 1962-2008'!AC38)))</f>
        <v/>
      </c>
      <c r="AD38" s="9" t="str">
        <f>IF('USGS 1970-2005'!AD38="","",IF('Comtrade import 1962-2008'!AD38="","",IF('Comtrade export 1962-2008'!AD38="","",'USGS 1970-2005'!AD38+'Comtrade import 1962-2008'!AD38-'Comtrade export 1962-2008'!AD38)))</f>
        <v/>
      </c>
      <c r="AE38" s="9">
        <f>IF('USGS 1970-2005'!AE38="","",IF('Comtrade import 1962-2008'!AE38="","",IF('Comtrade export 1962-2008'!AE38="","",'USGS 1970-2005'!AE38+'Comtrade import 1962-2008'!AE38-'Comtrade export 1962-2008'!AE38)))</f>
        <v>745.50982399999998</v>
      </c>
      <c r="AF38" s="9">
        <f>IF('USGS 1970-2005'!AF38="","",IF('Comtrade import 1962-2008'!AF38="","",IF('Comtrade export 1962-2008'!AF38="","",'USGS 1970-2005'!AF38+'Comtrade import 1962-2008'!AF38-'Comtrade export 1962-2008'!AF38)))</f>
        <v>768.25902399999995</v>
      </c>
      <c r="AG38" s="9" t="str">
        <f>IF('USGS 1970-2005'!AG38="","",IF('Comtrade import 1962-2008'!AG38="","",IF('Comtrade export 1962-2008'!AG38="","",'USGS 1970-2005'!AG38+'Comtrade import 1962-2008'!AG38-'Comtrade export 1962-2008'!AG38)))</f>
        <v/>
      </c>
      <c r="AH38" s="9" t="str">
        <f>IF('USGS 1970-2005'!AH38="","",IF('Comtrade import 1962-2008'!AH38="","",IF('Comtrade export 1962-2008'!AH38="","",'USGS 1970-2005'!AH38+'Comtrade import 1962-2008'!AH38-'Comtrade export 1962-2008'!AH38)))</f>
        <v/>
      </c>
      <c r="AI38" s="9" t="str">
        <f>IF('USGS 1970-2005'!AI38="","",IF('Comtrade import 1962-2008'!AI38="","",IF('Comtrade export 1962-2008'!AI38="","",'USGS 1970-2005'!AI38+'Comtrade import 1962-2008'!AI38-'Comtrade export 1962-2008'!AI38)))</f>
        <v/>
      </c>
      <c r="AJ38" s="9" t="str">
        <f>IF('USGS 1970-2005'!AJ38="","",IF('Comtrade import 1962-2008'!AJ38="","",IF('Comtrade export 1962-2008'!AJ38="","",'USGS 1970-2005'!AJ38+'Comtrade import 1962-2008'!AJ38-'Comtrade export 1962-2008'!AJ38)))</f>
        <v/>
      </c>
      <c r="AK38" s="9">
        <f>IF('USGS 1970-2005'!AK38="","",IF('Comtrade import 1962-2008'!AK38="","",IF('Comtrade export 1962-2008'!AK38="","",'USGS 1970-2005'!AK38+'Comtrade import 1962-2008'!AK38-'Comtrade export 1962-2008'!AK38)))</f>
        <v>770.88849600000003</v>
      </c>
      <c r="AL38" s="9">
        <f>IF('USGS 1970-2005'!AL38="","",IF('Comtrade import 1962-2008'!AL38="","",IF('Comtrade export 1962-2008'!AL38="","",'USGS 1970-2005'!AL38+'Comtrade import 1962-2008'!AL38-'Comtrade export 1962-2008'!AL38)))</f>
        <v>364.65584000000001</v>
      </c>
      <c r="AM38" s="9">
        <f>IF('USGS 1970-2005'!AM38="","",IF('Comtrade import 1962-2008'!AM38="","",IF('Comtrade export 1962-2008'!AM38="","",'USGS 1970-2005'!AM38+'Comtrade import 1962-2008'!AM38-'Comtrade export 1962-2008'!AM38)))</f>
        <v>759.17811199999994</v>
      </c>
      <c r="AN38" s="9" t="str">
        <f>IF('USGS 1970-2005'!AN38="","",IF('Comtrade import 1962-2008'!AN38="","",IF('Comtrade export 1962-2008'!AN38="","",'USGS 1970-2005'!AN38+'Comtrade import 1962-2008'!AN38-'Comtrade export 1962-2008'!AN38)))</f>
        <v/>
      </c>
      <c r="AO38" s="9" t="str">
        <f>IF('USGS 1970-2005'!AO38="","",IF('Comtrade import 1962-2008'!AO38="","",IF('Comtrade export 1962-2008'!AO38="","",'USGS 1970-2005'!AO38+'Comtrade import 1962-2008'!AO38-'Comtrade export 1962-2008'!AO38)))</f>
        <v/>
      </c>
      <c r="AP38" s="9">
        <f>IF('USGS 1970-2005'!AP38="","",IF('Comtrade import 1962-2008'!AP38="","",IF('Comtrade export 1962-2008'!AP38="","",'USGS 1970-2005'!AP38+'Comtrade import 1962-2008'!AP38-'Comtrade export 1962-2008'!AP38)))</f>
        <v>1287.7011669999999</v>
      </c>
      <c r="AQ38" s="9">
        <f>IF('USGS 1970-2005'!AQ38="","",IF('Comtrade import 1962-2008'!AQ38="","",IF('Comtrade export 1962-2008'!AQ38="","",'USGS 1970-2005'!AQ38+'Comtrade import 1962-2008'!AQ38-'Comtrade export 1962-2008'!AQ38)))</f>
        <v>1503.8845569999999</v>
      </c>
      <c r="AR38" s="9">
        <f>IF('USGS 1970-2005'!AR38="","",IF('Comtrade import 1962-2008'!AR38="","",IF('Comtrade export 1962-2008'!AR38="","",'USGS 1970-2005'!AR38+'Comtrade import 1962-2008'!AR38-'Comtrade export 1962-2008'!AR38)))</f>
        <v>1430.9450929999998</v>
      </c>
      <c r="AS38" s="9">
        <f>IF('USGS 1970-2005'!AS38="","",IF('Comtrade import 1962-2008'!AS38="","",IF('Comtrade export 1962-2008'!AS38="","",'USGS 1970-2005'!AS38+'Comtrade import 1962-2008'!AS38-'Comtrade export 1962-2008'!AS38)))</f>
        <v>1443.569923</v>
      </c>
      <c r="AT38" s="9">
        <f>IF('USGS 1970-2005'!AT38="","",IF('Comtrade import 1962-2008'!AT38="","",IF('Comtrade export 1962-2008'!AT38="","",'USGS 1970-2005'!AT38+'Comtrade import 1962-2008'!AT38-'Comtrade export 1962-2008'!AT38)))</f>
        <v>1698.6365690000002</v>
      </c>
      <c r="AU38" s="9">
        <f>IF('USGS 1970-2005'!AU38="","",IF('Comtrade import 1962-2008'!AU38="","",IF('Comtrade export 1962-2008'!AU38="","",'USGS 1970-2005'!AU38+'Comtrade import 1962-2008'!AU38-'Comtrade export 1962-2008'!AU38)))</f>
        <v>1732.1599420000002</v>
      </c>
      <c r="AV38" s="9">
        <f>IF('ICSY 1995-2008'!AV38="","",IF('Comtrade import 1962-2008'!AV38="","",IF('Comtrade export 1962-2008'!AV38="","",'ICSY 1995-2008'!AV38+'Comtrade import 1962-2008'!AV38-'Comtrade export 1962-2008'!AV38)))</f>
        <v>1901.7480089999999</v>
      </c>
      <c r="AW38" s="9" t="str">
        <f>IF('ICSY 1995-2008'!AW38="","",IF('Comtrade import 1962-2008'!AW38="","",IF('Comtrade export 1962-2008'!AW38="","",'ICSY 1995-2008'!AW38+'Comtrade import 1962-2008'!AW38-'Comtrade export 1962-2008'!AW38)))</f>
        <v/>
      </c>
      <c r="AX38" s="9" t="str">
        <f>IF('ICSY 1995-2008'!AX38="","",IF('Comtrade import 1962-2008'!AX38="","",IF('Comtrade export 1962-2008'!AX38="","",'ICSY 1995-2008'!AX38+'Comtrade import 1962-2008'!AX38-'Comtrade export 1962-2008'!AX38)))</f>
        <v/>
      </c>
      <c r="AY38" s="4"/>
      <c r="AZ38" s="4"/>
      <c r="BA38" s="4"/>
    </row>
    <row r="39" spans="1:53" x14ac:dyDescent="0.2">
      <c r="A39" t="s">
        <v>111</v>
      </c>
      <c r="B39" t="s">
        <v>112</v>
      </c>
      <c r="C39" t="s">
        <v>113</v>
      </c>
      <c r="L39" s="9">
        <f>IF('USGS 1970-2005'!L39="","",IF('Comtrade import 1962-2008'!L39="","",IF('Comtrade export 1962-2008'!L39="","",'USGS 1970-2005'!L39+'Comtrade import 1962-2008'!L39-'Comtrade export 1962-2008'!L39)))</f>
        <v>7323.4488720000008</v>
      </c>
      <c r="M39" s="9">
        <f>IF('USGS 1970-2005'!M39="","",IF('Comtrade import 1962-2008'!M39="","",IF('Comtrade export 1962-2008'!M39="","",'USGS 1970-2005'!M39+'Comtrade import 1962-2008'!M39-'Comtrade export 1962-2008'!M39)))</f>
        <v>8303.3372639999998</v>
      </c>
      <c r="N39" s="9">
        <f>IF('USGS 1970-2005'!N39="","",IF('Comtrade import 1962-2008'!N39="","",IF('Comtrade export 1962-2008'!N39="","",'USGS 1970-2005'!N39+'Comtrade import 1962-2008'!N39-'Comtrade export 1962-2008'!N39)))</f>
        <v>9124.0190000000002</v>
      </c>
      <c r="O39" s="9">
        <f>IF('USGS 1970-2005'!O39="","",IF('Comtrade import 1962-2008'!O39="","",IF('Comtrade export 1962-2008'!O39="","",'USGS 1970-2005'!O39+'Comtrade import 1962-2008'!O39-'Comtrade export 1962-2008'!O39)))</f>
        <v>10235.840000000002</v>
      </c>
      <c r="P39" s="9">
        <f>IF('USGS 1970-2005'!P39="","",IF('Comtrade import 1962-2008'!P39="","",IF('Comtrade export 1962-2008'!P39="","",'USGS 1970-2005'!P39+'Comtrade import 1962-2008'!P39-'Comtrade export 1962-2008'!P39)))</f>
        <v>10704.263008</v>
      </c>
      <c r="Q39" s="9">
        <f>IF('USGS 1970-2005'!Q39="","",IF('Comtrade import 1962-2008'!Q39="","",IF('Comtrade export 1962-2008'!Q39="","",'USGS 1970-2005'!Q39+'Comtrade import 1962-2008'!Q39-'Comtrade export 1962-2008'!Q39)))</f>
        <v>10414.996000000001</v>
      </c>
      <c r="R39" s="9">
        <f>IF('USGS 1970-2005'!R39="","",IF('Comtrade import 1962-2008'!R39="","",IF('Comtrade export 1962-2008'!R39="","",'USGS 1970-2005'!R39+'Comtrade import 1962-2008'!R39-'Comtrade export 1962-2008'!R39)))</f>
        <v>9973.594000000001</v>
      </c>
      <c r="S39" s="9">
        <f>IF('USGS 1970-2005'!S39="","",IF('Comtrade import 1962-2008'!S39="","",IF('Comtrade export 1962-2008'!S39="","",'USGS 1970-2005'!S39+'Comtrade import 1962-2008'!S39-'Comtrade export 1962-2008'!S39)))</f>
        <v>9923.5270080000009</v>
      </c>
      <c r="T39" s="9">
        <f>IF('USGS 1970-2005'!T39="","",IF('Comtrade import 1962-2008'!T39="","",IF('Comtrade export 1962-2008'!T39="","",'USGS 1970-2005'!T39+'Comtrade import 1962-2008'!T39-'Comtrade export 1962-2008'!T39)))</f>
        <v>10596.726064</v>
      </c>
      <c r="U39" s="9">
        <f>IF('USGS 1970-2005'!U39="","",IF('Comtrade import 1962-2008'!U39="","",IF('Comtrade export 1962-2008'!U39="","",'USGS 1970-2005'!U39+'Comtrade import 1962-2008'!U39-'Comtrade export 1962-2008'!U39)))</f>
        <v>12029.334000000001</v>
      </c>
      <c r="V39" s="9">
        <f>IF('USGS 1970-2005'!V39="","",IF('Comtrade import 1962-2008'!V39="","",IF('Comtrade export 1962-2008'!V39="","",'USGS 1970-2005'!V39+'Comtrade import 1962-2008'!V39-'Comtrade export 1962-2008'!V39)))</f>
        <v>10733.874</v>
      </c>
      <c r="W39" s="9">
        <f>IF('USGS 1970-2005'!W39="","",IF('Comtrade import 1962-2008'!W39="","",IF('Comtrade export 1962-2008'!W39="","",'USGS 1970-2005'!W39+'Comtrade import 1962-2008'!W39-'Comtrade export 1962-2008'!W39)))</f>
        <v>10887.577024</v>
      </c>
      <c r="X39" s="9">
        <f>IF('USGS 1970-2005'!X39="","",IF('Comtrade import 1962-2008'!X39="","",IF('Comtrade export 1962-2008'!X39="","",'USGS 1970-2005'!X39+'Comtrade import 1962-2008'!X39-'Comtrade export 1962-2008'!X39)))</f>
        <v>8675.4740000000002</v>
      </c>
      <c r="Y39" s="9">
        <f>IF('USGS 1970-2005'!Y39="","",IF('Comtrade import 1962-2008'!Y39="","",IF('Comtrade export 1962-2008'!Y39="","",'USGS 1970-2005'!Y39+'Comtrade import 1962-2008'!Y39-'Comtrade export 1962-2008'!Y39)))</f>
        <v>8125.5389920000007</v>
      </c>
      <c r="Z39" s="9">
        <f>IF('USGS 1970-2005'!Z39="","",IF('Comtrade import 1962-2008'!Z39="","",IF('Comtrade export 1962-2008'!Z39="","",'USGS 1970-2005'!Z39+'Comtrade import 1962-2008'!Z39-'Comtrade export 1962-2008'!Z39)))</f>
        <v>8862.5920000000006</v>
      </c>
      <c r="AA39" s="9">
        <f>IF('USGS 1970-2005'!AA39="","",IF('Comtrade import 1962-2008'!AA39="","",IF('Comtrade export 1962-2008'!AA39="","",'USGS 1970-2005'!AA39+'Comtrade import 1962-2008'!AA39-'Comtrade export 1962-2008'!AA39)))</f>
        <v>10586.436</v>
      </c>
      <c r="AB39" s="9">
        <f>IF('USGS 1970-2005'!AB39="","",IF('Comtrade import 1962-2008'!AB39="","",IF('Comtrade export 1962-2008'!AB39="","",'USGS 1970-2005'!AB39+'Comtrade import 1962-2008'!AB39-'Comtrade export 1962-2008'!AB39)))</f>
        <v>11114.506992000001</v>
      </c>
      <c r="AC39" s="9">
        <f>IF('USGS 1970-2005'!AC39="","",IF('Comtrade import 1962-2008'!AC39="","",IF('Comtrade export 1962-2008'!AC39="","",'USGS 1970-2005'!AC39+'Comtrade import 1962-2008'!AC39-'Comtrade export 1962-2008'!AC39)))</f>
        <v>13202.512000000001</v>
      </c>
      <c r="AD39" s="9">
        <f>IF('USGS 1970-2005'!AD39="","",IF('Comtrade import 1962-2008'!AD39="","",IF('Comtrade export 1962-2008'!AD39="","",'USGS 1970-2005'!AD39+'Comtrade import 1962-2008'!AD39-'Comtrade export 1962-2008'!AD39)))</f>
        <v>9375.0782609999987</v>
      </c>
      <c r="AE39" s="9">
        <f>IF('USGS 1970-2005'!AE39="","",IF('Comtrade import 1962-2008'!AE39="","",IF('Comtrade export 1962-2008'!AE39="","",'USGS 1970-2005'!AE39+'Comtrade import 1962-2008'!AE39-'Comtrade export 1962-2008'!AE39)))</f>
        <v>10707.119696000002</v>
      </c>
      <c r="AF39" s="9">
        <f>IF('USGS 1970-2005'!AF39="","",IF('Comtrade import 1962-2008'!AF39="","",IF('Comtrade export 1962-2008'!AF39="","",'USGS 1970-2005'!AF39+'Comtrade import 1962-2008'!AF39-'Comtrade export 1962-2008'!AF39)))</f>
        <v>9496.0669999999991</v>
      </c>
      <c r="AG39" s="9">
        <f>IF('USGS 1970-2005'!AG39="","",IF('Comtrade import 1962-2008'!AG39="","",IF('Comtrade export 1962-2008'!AG39="","",'USGS 1970-2005'!AG39+'Comtrade import 1962-2008'!AG39-'Comtrade export 1962-2008'!AG39)))</f>
        <v>7211.3240000000005</v>
      </c>
      <c r="AH39" s="9">
        <f>IF('USGS 1970-2005'!AH39="","",IF('Comtrade import 1962-2008'!AH39="","",IF('Comtrade export 1962-2008'!AH39="","",'USGS 1970-2005'!AH39+'Comtrade import 1962-2008'!AH39-'Comtrade export 1962-2008'!AH39)))</f>
        <v>3307.0679999999998</v>
      </c>
      <c r="AI39" s="9">
        <f>IF('USGS 1970-2005'!AI39="","",IF('Comtrade import 1962-2008'!AI39="","",IF('Comtrade export 1962-2008'!AI39="","",'USGS 1970-2005'!AI39+'Comtrade import 1962-2008'!AI39-'Comtrade export 1962-2008'!AI39)))</f>
        <v>3498.38</v>
      </c>
      <c r="AJ39" s="9">
        <f>IF('USGS 1970-2005'!AJ39="","",IF('Comtrade import 1962-2008'!AJ39="","",IF('Comtrade export 1962-2008'!AJ39="","",'USGS 1970-2005'!AJ39+'Comtrade import 1962-2008'!AJ39-'Comtrade export 1962-2008'!AJ39)))</f>
        <v>6815.3680000000004</v>
      </c>
      <c r="AK39" s="9">
        <f>IF('USGS 1970-2005'!AK39="","",IF('Comtrade import 1962-2008'!AK39="","",IF('Comtrade export 1962-2008'!AK39="","",'USGS 1970-2005'!AK39+'Comtrade import 1962-2008'!AK39-'Comtrade export 1962-2008'!AK39)))</f>
        <v>6183.2129999999997</v>
      </c>
      <c r="AL39" s="9">
        <f>IF('USGS 1970-2005'!AL39="","",IF('Comtrade import 1962-2008'!AL39="","",IF('Comtrade export 1962-2008'!AL39="","",'USGS 1970-2005'!AL39+'Comtrade import 1962-2008'!AL39-'Comtrade export 1962-2008'!AL39)))</f>
        <v>6864.3379999999997</v>
      </c>
      <c r="AM39" s="9">
        <f>IF('USGS 1970-2005'!AM39="","",IF('Comtrade import 1962-2008'!AM39="","",IF('Comtrade export 1962-2008'!AM39="","",'USGS 1970-2005'!AM39+'Comtrade import 1962-2008'!AM39-'Comtrade export 1962-2008'!AM39)))</f>
        <v>7434.1659999999993</v>
      </c>
      <c r="AN39" s="9">
        <f>IF('USGS 1970-2005'!AN39="","",IF('Comtrade import 1962-2008'!AN39="","",IF('Comtrade export 1962-2008'!AN39="","",'USGS 1970-2005'!AN39+'Comtrade import 1962-2008'!AN39-'Comtrade export 1962-2008'!AN39)))</f>
        <v>6951.9049999999997</v>
      </c>
      <c r="AO39" s="9">
        <f>IF('USGS 1970-2005'!AO39="","",IF('Comtrade import 1962-2008'!AO39="","",IF('Comtrade export 1962-2008'!AO39="","",'USGS 1970-2005'!AO39+'Comtrade import 1962-2008'!AO39-'Comtrade export 1962-2008'!AO39)))</f>
        <v>7844.2599999999993</v>
      </c>
      <c r="AP39" s="9">
        <f>IF('USGS 1970-2005'!AP39="","",IF('Comtrade import 1962-2008'!AP39="","",IF('Comtrade export 1962-2008'!AP39="","",'USGS 1970-2005'!AP39+'Comtrade import 1962-2008'!AP39-'Comtrade export 1962-2008'!AP39)))</f>
        <v>8609.32</v>
      </c>
      <c r="AQ39" s="9">
        <f>IF('USGS 1970-2005'!AQ39="","",IF('Comtrade import 1962-2008'!AQ39="","",IF('Comtrade export 1962-2008'!AQ39="","",'USGS 1970-2005'!AQ39+'Comtrade import 1962-2008'!AQ39-'Comtrade export 1962-2008'!AQ39)))</f>
        <v>8869.7200000000012</v>
      </c>
      <c r="AR39" s="9">
        <f>IF('USGS 1970-2005'!AR39="","",IF('Comtrade import 1962-2008'!AR39="","",IF('Comtrade export 1962-2008'!AR39="","",'USGS 1970-2005'!AR39+'Comtrade import 1962-2008'!AR39-'Comtrade export 1962-2008'!AR39)))</f>
        <v>13074.683794</v>
      </c>
      <c r="AS39" s="9">
        <f>IF('USGS 1970-2005'!AS39="","",IF('Comtrade import 1962-2008'!AS39="","",IF('Comtrade export 1962-2008'!AS39="","",'USGS 1970-2005'!AS39+'Comtrade import 1962-2008'!AS39-'Comtrade export 1962-2008'!AS39)))</f>
        <v>8575.8816660000011</v>
      </c>
      <c r="AT39" s="9">
        <f>IF('USGS 1970-2005'!AT39="","",IF('Comtrade import 1962-2008'!AT39="","",IF('Comtrade export 1962-2008'!AT39="","",'USGS 1970-2005'!AT39+'Comtrade import 1962-2008'!AT39-'Comtrade export 1962-2008'!AT39)))</f>
        <v>8762.1782409999996</v>
      </c>
      <c r="AU39" s="9">
        <f>IF('USGS 1970-2005'!AU39="","",IF('Comtrade import 1962-2008'!AU39="","",IF('Comtrade export 1962-2008'!AU39="","",'USGS 1970-2005'!AU39+'Comtrade import 1962-2008'!AU39-'Comtrade export 1962-2008'!AU39)))</f>
        <v>9430.3461859999989</v>
      </c>
      <c r="AV39" s="9" t="str">
        <f>IF('ICSY 1995-2008'!AV39="","",IF('Comtrade import 1962-2008'!AV39="","",IF('Comtrade export 1962-2008'!AV39="","",'ICSY 1995-2008'!AV39+'Comtrade import 1962-2008'!AV39-'Comtrade export 1962-2008'!AV39)))</f>
        <v/>
      </c>
      <c r="AW39" s="9" t="str">
        <f>IF('ICSY 1995-2008'!AW39="","",IF('Comtrade import 1962-2008'!AW39="","",IF('Comtrade export 1962-2008'!AW39="","",'ICSY 1995-2008'!AW39+'Comtrade import 1962-2008'!AW39-'Comtrade export 1962-2008'!AW39)))</f>
        <v/>
      </c>
      <c r="AX39" s="9" t="str">
        <f>IF('ICSY 1995-2008'!AX39="","",IF('Comtrade import 1962-2008'!AX39="","",IF('Comtrade export 1962-2008'!AX39="","",'ICSY 1995-2008'!AX39+'Comtrade import 1962-2008'!AX39-'Comtrade export 1962-2008'!AX39)))</f>
        <v/>
      </c>
      <c r="AY39" s="4"/>
      <c r="AZ39" s="4"/>
      <c r="BA39" s="4"/>
    </row>
    <row r="40" spans="1:53" x14ac:dyDescent="0.2">
      <c r="A40" t="s">
        <v>114</v>
      </c>
      <c r="B40" t="s">
        <v>115</v>
      </c>
      <c r="C40" t="s">
        <v>116</v>
      </c>
      <c r="L40" s="9" t="str">
        <f>IF('USGS 1970-2005'!L40="","",IF('Comtrade import 1962-2008'!L40="","",IF('Comtrade export 1962-2008'!L40="","",'USGS 1970-2005'!L40+'Comtrade import 1962-2008'!L40-'Comtrade export 1962-2008'!L40)))</f>
        <v/>
      </c>
      <c r="M40" s="9" t="str">
        <f>IF('USGS 1970-2005'!M40="","",IF('Comtrade import 1962-2008'!M40="","",IF('Comtrade export 1962-2008'!M40="","",'USGS 1970-2005'!M40+'Comtrade import 1962-2008'!M40-'Comtrade export 1962-2008'!M40)))</f>
        <v/>
      </c>
      <c r="N40" s="9" t="str">
        <f>IF('USGS 1970-2005'!N40="","",IF('Comtrade import 1962-2008'!N40="","",IF('Comtrade export 1962-2008'!N40="","",'USGS 1970-2005'!N40+'Comtrade import 1962-2008'!N40-'Comtrade export 1962-2008'!N40)))</f>
        <v/>
      </c>
      <c r="O40" s="9" t="str">
        <f>IF('USGS 1970-2005'!O40="","",IF('Comtrade import 1962-2008'!O40="","",IF('Comtrade export 1962-2008'!O40="","",'USGS 1970-2005'!O40+'Comtrade import 1962-2008'!O40-'Comtrade export 1962-2008'!O40)))</f>
        <v/>
      </c>
      <c r="P40" s="9" t="str">
        <f>IF('USGS 1970-2005'!P40="","",IF('Comtrade import 1962-2008'!P40="","",IF('Comtrade export 1962-2008'!P40="","",'USGS 1970-2005'!P40+'Comtrade import 1962-2008'!P40-'Comtrade export 1962-2008'!P40)))</f>
        <v/>
      </c>
      <c r="Q40" s="9" t="str">
        <f>IF('USGS 1970-2005'!Q40="","",IF('Comtrade import 1962-2008'!Q40="","",IF('Comtrade export 1962-2008'!Q40="","",'USGS 1970-2005'!Q40+'Comtrade import 1962-2008'!Q40-'Comtrade export 1962-2008'!Q40)))</f>
        <v/>
      </c>
      <c r="R40" s="9" t="str">
        <f>IF('USGS 1970-2005'!R40="","",IF('Comtrade import 1962-2008'!R40="","",IF('Comtrade export 1962-2008'!R40="","",'USGS 1970-2005'!R40+'Comtrade import 1962-2008'!R40-'Comtrade export 1962-2008'!R40)))</f>
        <v/>
      </c>
      <c r="S40" s="9" t="str">
        <f>IF('USGS 1970-2005'!S40="","",IF('Comtrade import 1962-2008'!S40="","",IF('Comtrade export 1962-2008'!S40="","",'USGS 1970-2005'!S40+'Comtrade import 1962-2008'!S40-'Comtrade export 1962-2008'!S40)))</f>
        <v/>
      </c>
      <c r="T40" s="9" t="str">
        <f>IF('USGS 1970-2005'!T40="","",IF('Comtrade import 1962-2008'!T40="","",IF('Comtrade export 1962-2008'!T40="","",'USGS 1970-2005'!T40+'Comtrade import 1962-2008'!T40-'Comtrade export 1962-2008'!T40)))</f>
        <v/>
      </c>
      <c r="U40" s="9" t="str">
        <f>IF('USGS 1970-2005'!U40="","",IF('Comtrade import 1962-2008'!U40="","",IF('Comtrade export 1962-2008'!U40="","",'USGS 1970-2005'!U40+'Comtrade import 1962-2008'!U40-'Comtrade export 1962-2008'!U40)))</f>
        <v/>
      </c>
      <c r="V40" s="9" t="str">
        <f>IF('USGS 1970-2005'!V40="","",IF('Comtrade import 1962-2008'!V40="","",IF('Comtrade export 1962-2008'!V40="","",'USGS 1970-2005'!V40+'Comtrade import 1962-2008'!V40-'Comtrade export 1962-2008'!V40)))</f>
        <v/>
      </c>
      <c r="W40" s="9" t="str">
        <f>IF('USGS 1970-2005'!W40="","",IF('Comtrade import 1962-2008'!W40="","",IF('Comtrade export 1962-2008'!W40="","",'USGS 1970-2005'!W40+'Comtrade import 1962-2008'!W40-'Comtrade export 1962-2008'!W40)))</f>
        <v/>
      </c>
      <c r="X40" s="9" t="str">
        <f>IF('USGS 1970-2005'!X40="","",IF('Comtrade import 1962-2008'!X40="","",IF('Comtrade export 1962-2008'!X40="","",'USGS 1970-2005'!X40+'Comtrade import 1962-2008'!X40-'Comtrade export 1962-2008'!X40)))</f>
        <v/>
      </c>
      <c r="Y40" s="9" t="str">
        <f>IF('USGS 1970-2005'!Y40="","",IF('Comtrade import 1962-2008'!Y40="","",IF('Comtrade export 1962-2008'!Y40="","",'USGS 1970-2005'!Y40+'Comtrade import 1962-2008'!Y40-'Comtrade export 1962-2008'!Y40)))</f>
        <v/>
      </c>
      <c r="Z40" s="9" t="str">
        <f>IF('USGS 1970-2005'!Z40="","",IF('Comtrade import 1962-2008'!Z40="","",IF('Comtrade export 1962-2008'!Z40="","",'USGS 1970-2005'!Z40+'Comtrade import 1962-2008'!Z40-'Comtrade export 1962-2008'!Z40)))</f>
        <v/>
      </c>
      <c r="AA40" s="9" t="str">
        <f>IF('USGS 1970-2005'!AA40="","",IF('Comtrade import 1962-2008'!AA40="","",IF('Comtrade export 1962-2008'!AA40="","",'USGS 1970-2005'!AA40+'Comtrade import 1962-2008'!AA40-'Comtrade export 1962-2008'!AA40)))</f>
        <v/>
      </c>
      <c r="AB40" s="9" t="str">
        <f>IF('USGS 1970-2005'!AB40="","",IF('Comtrade import 1962-2008'!AB40="","",IF('Comtrade export 1962-2008'!AB40="","",'USGS 1970-2005'!AB40+'Comtrade import 1962-2008'!AB40-'Comtrade export 1962-2008'!AB40)))</f>
        <v/>
      </c>
      <c r="AC40" s="9" t="str">
        <f>IF('USGS 1970-2005'!AC40="","",IF('Comtrade import 1962-2008'!AC40="","",IF('Comtrade export 1962-2008'!AC40="","",'USGS 1970-2005'!AC40+'Comtrade import 1962-2008'!AC40-'Comtrade export 1962-2008'!AC40)))</f>
        <v/>
      </c>
      <c r="AD40" s="9" t="str">
        <f>IF('USGS 1970-2005'!AD40="","",IF('Comtrade import 1962-2008'!AD40="","",IF('Comtrade export 1962-2008'!AD40="","",'USGS 1970-2005'!AD40+'Comtrade import 1962-2008'!AD40-'Comtrade export 1962-2008'!AD40)))</f>
        <v/>
      </c>
      <c r="AE40" s="9" t="str">
        <f>IF('USGS 1970-2005'!AE40="","",IF('Comtrade import 1962-2008'!AE40="","",IF('Comtrade export 1962-2008'!AE40="","",'USGS 1970-2005'!AE40+'Comtrade import 1962-2008'!AE40-'Comtrade export 1962-2008'!AE40)))</f>
        <v/>
      </c>
      <c r="AF40" s="9" t="str">
        <f>IF('USGS 1970-2005'!AF40="","",IF('Comtrade import 1962-2008'!AF40="","",IF('Comtrade export 1962-2008'!AF40="","",'USGS 1970-2005'!AF40+'Comtrade import 1962-2008'!AF40-'Comtrade export 1962-2008'!AF40)))</f>
        <v/>
      </c>
      <c r="AG40" s="9" t="str">
        <f>IF('USGS 1970-2005'!AG40="","",IF('Comtrade import 1962-2008'!AG40="","",IF('Comtrade export 1962-2008'!AG40="","",'USGS 1970-2005'!AG40+'Comtrade import 1962-2008'!AG40-'Comtrade export 1962-2008'!AG40)))</f>
        <v/>
      </c>
      <c r="AH40" s="9" t="str">
        <f>IF('USGS 1970-2005'!AH40="","",IF('Comtrade import 1962-2008'!AH40="","",IF('Comtrade export 1962-2008'!AH40="","",'USGS 1970-2005'!AH40+'Comtrade import 1962-2008'!AH40-'Comtrade export 1962-2008'!AH40)))</f>
        <v/>
      </c>
      <c r="AI40" s="9" t="str">
        <f>IF('USGS 1970-2005'!AI40="","",IF('Comtrade import 1962-2008'!AI40="","",IF('Comtrade export 1962-2008'!AI40="","",'USGS 1970-2005'!AI40+'Comtrade import 1962-2008'!AI40-'Comtrade export 1962-2008'!AI40)))</f>
        <v/>
      </c>
      <c r="AJ40" s="9" t="str">
        <f>IF('USGS 1970-2005'!AJ40="","",IF('Comtrade import 1962-2008'!AJ40="","",IF('Comtrade export 1962-2008'!AJ40="","",'USGS 1970-2005'!AJ40+'Comtrade import 1962-2008'!AJ40-'Comtrade export 1962-2008'!AJ40)))</f>
        <v/>
      </c>
      <c r="AK40" s="9" t="str">
        <f>IF('USGS 1970-2005'!AK40="","",IF('Comtrade import 1962-2008'!AK40="","",IF('Comtrade export 1962-2008'!AK40="","",'USGS 1970-2005'!AK40+'Comtrade import 1962-2008'!AK40-'Comtrade export 1962-2008'!AK40)))</f>
        <v/>
      </c>
      <c r="AL40" s="9" t="str">
        <f>IF('USGS 1970-2005'!AL40="","",IF('Comtrade import 1962-2008'!AL40="","",IF('Comtrade export 1962-2008'!AL40="","",'USGS 1970-2005'!AL40+'Comtrade import 1962-2008'!AL40-'Comtrade export 1962-2008'!AL40)))</f>
        <v/>
      </c>
      <c r="AM40" s="9" t="str">
        <f>IF('USGS 1970-2005'!AM40="","",IF('Comtrade import 1962-2008'!AM40="","",IF('Comtrade export 1962-2008'!AM40="","",'USGS 1970-2005'!AM40+'Comtrade import 1962-2008'!AM40-'Comtrade export 1962-2008'!AM40)))</f>
        <v/>
      </c>
      <c r="AN40" s="9" t="str">
        <f>IF('USGS 1970-2005'!AN40="","",IF('Comtrade import 1962-2008'!AN40="","",IF('Comtrade export 1962-2008'!AN40="","",'USGS 1970-2005'!AN40+'Comtrade import 1962-2008'!AN40-'Comtrade export 1962-2008'!AN40)))</f>
        <v/>
      </c>
      <c r="AO40" s="9" t="str">
        <f>IF('USGS 1970-2005'!AO40="","",IF('Comtrade import 1962-2008'!AO40="","",IF('Comtrade export 1962-2008'!AO40="","",'USGS 1970-2005'!AO40+'Comtrade import 1962-2008'!AO40-'Comtrade export 1962-2008'!AO40)))</f>
        <v/>
      </c>
      <c r="AP40" s="9" t="str">
        <f>IF('USGS 1970-2005'!AP40="","",IF('Comtrade import 1962-2008'!AP40="","",IF('Comtrade export 1962-2008'!AP40="","",'USGS 1970-2005'!AP40+'Comtrade import 1962-2008'!AP40-'Comtrade export 1962-2008'!AP40)))</f>
        <v/>
      </c>
      <c r="AQ40" s="9" t="str">
        <f>IF('USGS 1970-2005'!AQ40="","",IF('Comtrade import 1962-2008'!AQ40="","",IF('Comtrade export 1962-2008'!AQ40="","",'USGS 1970-2005'!AQ40+'Comtrade import 1962-2008'!AQ40-'Comtrade export 1962-2008'!AQ40)))</f>
        <v/>
      </c>
      <c r="AR40" s="9" t="str">
        <f>IF('USGS 1970-2005'!AR40="","",IF('Comtrade import 1962-2008'!AR40="","",IF('Comtrade export 1962-2008'!AR40="","",'USGS 1970-2005'!AR40+'Comtrade import 1962-2008'!AR40-'Comtrade export 1962-2008'!AR40)))</f>
        <v/>
      </c>
      <c r="AS40" s="9" t="str">
        <f>IF('USGS 1970-2005'!AS40="","",IF('Comtrade import 1962-2008'!AS40="","",IF('Comtrade export 1962-2008'!AS40="","",'USGS 1970-2005'!AS40+'Comtrade import 1962-2008'!AS40-'Comtrade export 1962-2008'!AS40)))</f>
        <v/>
      </c>
      <c r="AT40" s="9" t="str">
        <f>IF('USGS 1970-2005'!AT40="","",IF('Comtrade import 1962-2008'!AT40="","",IF('Comtrade export 1962-2008'!AT40="","",'USGS 1970-2005'!AT40+'Comtrade import 1962-2008'!AT40-'Comtrade export 1962-2008'!AT40)))</f>
        <v/>
      </c>
      <c r="AU40" s="9" t="str">
        <f>IF('USGS 1970-2005'!AU40="","",IF('Comtrade import 1962-2008'!AU40="","",IF('Comtrade export 1962-2008'!AU40="","",'USGS 1970-2005'!AU40+'Comtrade import 1962-2008'!AU40-'Comtrade export 1962-2008'!AU40)))</f>
        <v/>
      </c>
      <c r="AV40" s="9" t="str">
        <f>IF('ICSY 1995-2008'!AV40="","",IF('Comtrade import 1962-2008'!AV40="","",IF('Comtrade export 1962-2008'!AV40="","",'ICSY 1995-2008'!AV40+'Comtrade import 1962-2008'!AV40-'Comtrade export 1962-2008'!AV40)))</f>
        <v/>
      </c>
      <c r="AW40" s="9" t="str">
        <f>IF('ICSY 1995-2008'!AW40="","",IF('Comtrade import 1962-2008'!AW40="","",IF('Comtrade export 1962-2008'!AW40="","",'ICSY 1995-2008'!AW40+'Comtrade import 1962-2008'!AW40-'Comtrade export 1962-2008'!AW40)))</f>
        <v/>
      </c>
      <c r="AX40" s="9" t="str">
        <f>IF('ICSY 1995-2008'!AX40="","",IF('Comtrade import 1962-2008'!AX40="","",IF('Comtrade export 1962-2008'!AX40="","",'ICSY 1995-2008'!AX40+'Comtrade import 1962-2008'!AX40-'Comtrade export 1962-2008'!AX40)))</f>
        <v/>
      </c>
      <c r="AY40" s="4"/>
      <c r="AZ40" s="4"/>
      <c r="BA40" s="4"/>
    </row>
    <row r="41" spans="1:53" x14ac:dyDescent="0.2">
      <c r="A41" t="s">
        <v>117</v>
      </c>
      <c r="B41" t="s">
        <v>118</v>
      </c>
      <c r="C41" t="s">
        <v>119</v>
      </c>
      <c r="L41" s="9" t="str">
        <f>IF('USGS 1970-2005'!L41="","",IF('Comtrade import 1962-2008'!L41="","",IF('Comtrade export 1962-2008'!L41="","",'USGS 1970-2005'!L41+'Comtrade import 1962-2008'!L41-'Comtrade export 1962-2008'!L41)))</f>
        <v/>
      </c>
      <c r="M41" s="9" t="str">
        <f>IF('USGS 1970-2005'!M41="","",IF('Comtrade import 1962-2008'!M41="","",IF('Comtrade export 1962-2008'!M41="","",'USGS 1970-2005'!M41+'Comtrade import 1962-2008'!M41-'Comtrade export 1962-2008'!M41)))</f>
        <v/>
      </c>
      <c r="N41" s="9" t="str">
        <f>IF('USGS 1970-2005'!N41="","",IF('Comtrade import 1962-2008'!N41="","",IF('Comtrade export 1962-2008'!N41="","",'USGS 1970-2005'!N41+'Comtrade import 1962-2008'!N41-'Comtrade export 1962-2008'!N41)))</f>
        <v/>
      </c>
      <c r="O41" s="9" t="str">
        <f>IF('USGS 1970-2005'!O41="","",IF('Comtrade import 1962-2008'!O41="","",IF('Comtrade export 1962-2008'!O41="","",'USGS 1970-2005'!O41+'Comtrade import 1962-2008'!O41-'Comtrade export 1962-2008'!O41)))</f>
        <v/>
      </c>
      <c r="P41" s="9" t="str">
        <f>IF('USGS 1970-2005'!P41="","",IF('Comtrade import 1962-2008'!P41="","",IF('Comtrade export 1962-2008'!P41="","",'USGS 1970-2005'!P41+'Comtrade import 1962-2008'!P41-'Comtrade export 1962-2008'!P41)))</f>
        <v/>
      </c>
      <c r="Q41" s="9" t="str">
        <f>IF('USGS 1970-2005'!Q41="","",IF('Comtrade import 1962-2008'!Q41="","",IF('Comtrade export 1962-2008'!Q41="","",'USGS 1970-2005'!Q41+'Comtrade import 1962-2008'!Q41-'Comtrade export 1962-2008'!Q41)))</f>
        <v/>
      </c>
      <c r="R41" s="9" t="str">
        <f>IF('USGS 1970-2005'!R41="","",IF('Comtrade import 1962-2008'!R41="","",IF('Comtrade export 1962-2008'!R41="","",'USGS 1970-2005'!R41+'Comtrade import 1962-2008'!R41-'Comtrade export 1962-2008'!R41)))</f>
        <v/>
      </c>
      <c r="S41" s="9" t="str">
        <f>IF('USGS 1970-2005'!S41="","",IF('Comtrade import 1962-2008'!S41="","",IF('Comtrade export 1962-2008'!S41="","",'USGS 1970-2005'!S41+'Comtrade import 1962-2008'!S41-'Comtrade export 1962-2008'!S41)))</f>
        <v/>
      </c>
      <c r="T41" s="9" t="str">
        <f>IF('USGS 1970-2005'!T41="","",IF('Comtrade import 1962-2008'!T41="","",IF('Comtrade export 1962-2008'!T41="","",'USGS 1970-2005'!T41+'Comtrade import 1962-2008'!T41-'Comtrade export 1962-2008'!T41)))</f>
        <v/>
      </c>
      <c r="U41" s="9" t="str">
        <f>IF('USGS 1970-2005'!U41="","",IF('Comtrade import 1962-2008'!U41="","",IF('Comtrade export 1962-2008'!U41="","",'USGS 1970-2005'!U41+'Comtrade import 1962-2008'!U41-'Comtrade export 1962-2008'!U41)))</f>
        <v/>
      </c>
      <c r="V41" s="9" t="str">
        <f>IF('USGS 1970-2005'!V41="","",IF('Comtrade import 1962-2008'!V41="","",IF('Comtrade export 1962-2008'!V41="","",'USGS 1970-2005'!V41+'Comtrade import 1962-2008'!V41-'Comtrade export 1962-2008'!V41)))</f>
        <v/>
      </c>
      <c r="W41" s="9" t="str">
        <f>IF('USGS 1970-2005'!W41="","",IF('Comtrade import 1962-2008'!W41="","",IF('Comtrade export 1962-2008'!W41="","",'USGS 1970-2005'!W41+'Comtrade import 1962-2008'!W41-'Comtrade export 1962-2008'!W41)))</f>
        <v/>
      </c>
      <c r="X41" s="9" t="str">
        <f>IF('USGS 1970-2005'!X41="","",IF('Comtrade import 1962-2008'!X41="","",IF('Comtrade export 1962-2008'!X41="","",'USGS 1970-2005'!X41+'Comtrade import 1962-2008'!X41-'Comtrade export 1962-2008'!X41)))</f>
        <v/>
      </c>
      <c r="Y41" s="9" t="str">
        <f>IF('USGS 1970-2005'!Y41="","",IF('Comtrade import 1962-2008'!Y41="","",IF('Comtrade export 1962-2008'!Y41="","",'USGS 1970-2005'!Y41+'Comtrade import 1962-2008'!Y41-'Comtrade export 1962-2008'!Y41)))</f>
        <v/>
      </c>
      <c r="Z41" s="9" t="str">
        <f>IF('USGS 1970-2005'!Z41="","",IF('Comtrade import 1962-2008'!Z41="","",IF('Comtrade export 1962-2008'!Z41="","",'USGS 1970-2005'!Z41+'Comtrade import 1962-2008'!Z41-'Comtrade export 1962-2008'!Z41)))</f>
        <v/>
      </c>
      <c r="AA41" s="9" t="str">
        <f>IF('USGS 1970-2005'!AA41="","",IF('Comtrade import 1962-2008'!AA41="","",IF('Comtrade export 1962-2008'!AA41="","",'USGS 1970-2005'!AA41+'Comtrade import 1962-2008'!AA41-'Comtrade export 1962-2008'!AA41)))</f>
        <v/>
      </c>
      <c r="AB41" s="9" t="str">
        <f>IF('USGS 1970-2005'!AB41="","",IF('Comtrade import 1962-2008'!AB41="","",IF('Comtrade export 1962-2008'!AB41="","",'USGS 1970-2005'!AB41+'Comtrade import 1962-2008'!AB41-'Comtrade export 1962-2008'!AB41)))</f>
        <v/>
      </c>
      <c r="AC41" s="9" t="str">
        <f>IF('USGS 1970-2005'!AC41="","",IF('Comtrade import 1962-2008'!AC41="","",IF('Comtrade export 1962-2008'!AC41="","",'USGS 1970-2005'!AC41+'Comtrade import 1962-2008'!AC41-'Comtrade export 1962-2008'!AC41)))</f>
        <v/>
      </c>
      <c r="AD41" s="9" t="str">
        <f>IF('USGS 1970-2005'!AD41="","",IF('Comtrade import 1962-2008'!AD41="","",IF('Comtrade export 1962-2008'!AD41="","",'USGS 1970-2005'!AD41+'Comtrade import 1962-2008'!AD41-'Comtrade export 1962-2008'!AD41)))</f>
        <v/>
      </c>
      <c r="AE41" s="9" t="str">
        <f>IF('USGS 1970-2005'!AE41="","",IF('Comtrade import 1962-2008'!AE41="","",IF('Comtrade export 1962-2008'!AE41="","",'USGS 1970-2005'!AE41+'Comtrade import 1962-2008'!AE41-'Comtrade export 1962-2008'!AE41)))</f>
        <v/>
      </c>
      <c r="AF41" s="9" t="str">
        <f>IF('USGS 1970-2005'!AF41="","",IF('Comtrade import 1962-2008'!AF41="","",IF('Comtrade export 1962-2008'!AF41="","",'USGS 1970-2005'!AF41+'Comtrade import 1962-2008'!AF41-'Comtrade export 1962-2008'!AF41)))</f>
        <v/>
      </c>
      <c r="AG41" s="9" t="str">
        <f>IF('USGS 1970-2005'!AG41="","",IF('Comtrade import 1962-2008'!AG41="","",IF('Comtrade export 1962-2008'!AG41="","",'USGS 1970-2005'!AG41+'Comtrade import 1962-2008'!AG41-'Comtrade export 1962-2008'!AG41)))</f>
        <v/>
      </c>
      <c r="AH41" s="9" t="str">
        <f>IF('USGS 1970-2005'!AH41="","",IF('Comtrade import 1962-2008'!AH41="","",IF('Comtrade export 1962-2008'!AH41="","",'USGS 1970-2005'!AH41+'Comtrade import 1962-2008'!AH41-'Comtrade export 1962-2008'!AH41)))</f>
        <v/>
      </c>
      <c r="AI41" s="9" t="str">
        <f>IF('USGS 1970-2005'!AI41="","",IF('Comtrade import 1962-2008'!AI41="","",IF('Comtrade export 1962-2008'!AI41="","",'USGS 1970-2005'!AI41+'Comtrade import 1962-2008'!AI41-'Comtrade export 1962-2008'!AI41)))</f>
        <v/>
      </c>
      <c r="AJ41" s="9" t="str">
        <f>IF('USGS 1970-2005'!AJ41="","",IF('Comtrade import 1962-2008'!AJ41="","",IF('Comtrade export 1962-2008'!AJ41="","",'USGS 1970-2005'!AJ41+'Comtrade import 1962-2008'!AJ41-'Comtrade export 1962-2008'!AJ41)))</f>
        <v/>
      </c>
      <c r="AK41" s="9" t="str">
        <f>IF('USGS 1970-2005'!AK41="","",IF('Comtrade import 1962-2008'!AK41="","",IF('Comtrade export 1962-2008'!AK41="","",'USGS 1970-2005'!AK41+'Comtrade import 1962-2008'!AK41-'Comtrade export 1962-2008'!AK41)))</f>
        <v/>
      </c>
      <c r="AL41" s="9" t="str">
        <f>IF('USGS 1970-2005'!AL41="","",IF('Comtrade import 1962-2008'!AL41="","",IF('Comtrade export 1962-2008'!AL41="","",'USGS 1970-2005'!AL41+'Comtrade import 1962-2008'!AL41-'Comtrade export 1962-2008'!AL41)))</f>
        <v/>
      </c>
      <c r="AM41" s="9" t="str">
        <f>IF('USGS 1970-2005'!AM41="","",IF('Comtrade import 1962-2008'!AM41="","",IF('Comtrade export 1962-2008'!AM41="","",'USGS 1970-2005'!AM41+'Comtrade import 1962-2008'!AM41-'Comtrade export 1962-2008'!AM41)))</f>
        <v/>
      </c>
      <c r="AN41" s="9" t="str">
        <f>IF('USGS 1970-2005'!AN41="","",IF('Comtrade import 1962-2008'!AN41="","",IF('Comtrade export 1962-2008'!AN41="","",'USGS 1970-2005'!AN41+'Comtrade import 1962-2008'!AN41-'Comtrade export 1962-2008'!AN41)))</f>
        <v/>
      </c>
      <c r="AO41" s="9" t="str">
        <f>IF('USGS 1970-2005'!AO41="","",IF('Comtrade import 1962-2008'!AO41="","",IF('Comtrade export 1962-2008'!AO41="","",'USGS 1970-2005'!AO41+'Comtrade import 1962-2008'!AO41-'Comtrade export 1962-2008'!AO41)))</f>
        <v/>
      </c>
      <c r="AP41" s="9" t="str">
        <f>IF('USGS 1970-2005'!AP41="","",IF('Comtrade import 1962-2008'!AP41="","",IF('Comtrade export 1962-2008'!AP41="","",'USGS 1970-2005'!AP41+'Comtrade import 1962-2008'!AP41-'Comtrade export 1962-2008'!AP41)))</f>
        <v/>
      </c>
      <c r="AQ41" s="9" t="str">
        <f>IF('USGS 1970-2005'!AQ41="","",IF('Comtrade import 1962-2008'!AQ41="","",IF('Comtrade export 1962-2008'!AQ41="","",'USGS 1970-2005'!AQ41+'Comtrade import 1962-2008'!AQ41-'Comtrade export 1962-2008'!AQ41)))</f>
        <v/>
      </c>
      <c r="AR41" s="9" t="str">
        <f>IF('USGS 1970-2005'!AR41="","",IF('Comtrade import 1962-2008'!AR41="","",IF('Comtrade export 1962-2008'!AR41="","",'USGS 1970-2005'!AR41+'Comtrade import 1962-2008'!AR41-'Comtrade export 1962-2008'!AR41)))</f>
        <v/>
      </c>
      <c r="AS41" s="9" t="str">
        <f>IF('USGS 1970-2005'!AS41="","",IF('Comtrade import 1962-2008'!AS41="","",IF('Comtrade export 1962-2008'!AS41="","",'USGS 1970-2005'!AS41+'Comtrade import 1962-2008'!AS41-'Comtrade export 1962-2008'!AS41)))</f>
        <v/>
      </c>
      <c r="AT41" s="9" t="str">
        <f>IF('USGS 1970-2005'!AT41="","",IF('Comtrade import 1962-2008'!AT41="","",IF('Comtrade export 1962-2008'!AT41="","",'USGS 1970-2005'!AT41+'Comtrade import 1962-2008'!AT41-'Comtrade export 1962-2008'!AT41)))</f>
        <v/>
      </c>
      <c r="AU41" s="9" t="str">
        <f>IF('USGS 1970-2005'!AU41="","",IF('Comtrade import 1962-2008'!AU41="","",IF('Comtrade export 1962-2008'!AU41="","",'USGS 1970-2005'!AU41+'Comtrade import 1962-2008'!AU41-'Comtrade export 1962-2008'!AU41)))</f>
        <v/>
      </c>
      <c r="AV41" s="9" t="str">
        <f>IF('ICSY 1995-2008'!AV41="","",IF('Comtrade import 1962-2008'!AV41="","",IF('Comtrade export 1962-2008'!AV41="","",'ICSY 1995-2008'!AV41+'Comtrade import 1962-2008'!AV41-'Comtrade export 1962-2008'!AV41)))</f>
        <v/>
      </c>
      <c r="AW41" s="9" t="str">
        <f>IF('ICSY 1995-2008'!AW41="","",IF('Comtrade import 1962-2008'!AW41="","",IF('Comtrade export 1962-2008'!AW41="","",'ICSY 1995-2008'!AW41+'Comtrade import 1962-2008'!AW41-'Comtrade export 1962-2008'!AW41)))</f>
        <v/>
      </c>
      <c r="AX41" s="9" t="str">
        <f>IF('ICSY 1995-2008'!AX41="","",IF('Comtrade import 1962-2008'!AX41="","",IF('Comtrade export 1962-2008'!AX41="","",'ICSY 1995-2008'!AX41+'Comtrade import 1962-2008'!AX41-'Comtrade export 1962-2008'!AX41)))</f>
        <v/>
      </c>
      <c r="AY41" s="4"/>
      <c r="AZ41" s="4"/>
      <c r="BA41" s="4"/>
    </row>
    <row r="42" spans="1:53" x14ac:dyDescent="0.2">
      <c r="A42" t="s">
        <v>120</v>
      </c>
      <c r="B42" t="s">
        <v>121</v>
      </c>
      <c r="C42" t="s">
        <v>122</v>
      </c>
      <c r="L42" s="9" t="str">
        <f>IF('USGS 1970-2005'!L42="","",IF('Comtrade import 1962-2008'!L42="","",IF('Comtrade export 1962-2008'!L42="","",'USGS 1970-2005'!L42+'Comtrade import 1962-2008'!L42-'Comtrade export 1962-2008'!L42)))</f>
        <v/>
      </c>
      <c r="M42" s="9" t="str">
        <f>IF('USGS 1970-2005'!M42="","",IF('Comtrade import 1962-2008'!M42="","",IF('Comtrade export 1962-2008'!M42="","",'USGS 1970-2005'!M42+'Comtrade import 1962-2008'!M42-'Comtrade export 1962-2008'!M42)))</f>
        <v/>
      </c>
      <c r="N42" s="9" t="str">
        <f>IF('USGS 1970-2005'!N42="","",IF('Comtrade import 1962-2008'!N42="","",IF('Comtrade export 1962-2008'!N42="","",'USGS 1970-2005'!N42+'Comtrade import 1962-2008'!N42-'Comtrade export 1962-2008'!N42)))</f>
        <v/>
      </c>
      <c r="O42" s="9" t="str">
        <f>IF('USGS 1970-2005'!O42="","",IF('Comtrade import 1962-2008'!O42="","",IF('Comtrade export 1962-2008'!O42="","",'USGS 1970-2005'!O42+'Comtrade import 1962-2008'!O42-'Comtrade export 1962-2008'!O42)))</f>
        <v/>
      </c>
      <c r="P42" s="9" t="str">
        <f>IF('USGS 1970-2005'!P42="","",IF('Comtrade import 1962-2008'!P42="","",IF('Comtrade export 1962-2008'!P42="","",'USGS 1970-2005'!P42+'Comtrade import 1962-2008'!P42-'Comtrade export 1962-2008'!P42)))</f>
        <v/>
      </c>
      <c r="Q42" s="9" t="str">
        <f>IF('USGS 1970-2005'!Q42="","",IF('Comtrade import 1962-2008'!Q42="","",IF('Comtrade export 1962-2008'!Q42="","",'USGS 1970-2005'!Q42+'Comtrade import 1962-2008'!Q42-'Comtrade export 1962-2008'!Q42)))</f>
        <v/>
      </c>
      <c r="R42" s="9" t="str">
        <f>IF('USGS 1970-2005'!R42="","",IF('Comtrade import 1962-2008'!R42="","",IF('Comtrade export 1962-2008'!R42="","",'USGS 1970-2005'!R42+'Comtrade import 1962-2008'!R42-'Comtrade export 1962-2008'!R42)))</f>
        <v/>
      </c>
      <c r="S42" s="9" t="str">
        <f>IF('USGS 1970-2005'!S42="","",IF('Comtrade import 1962-2008'!S42="","",IF('Comtrade export 1962-2008'!S42="","",'USGS 1970-2005'!S42+'Comtrade import 1962-2008'!S42-'Comtrade export 1962-2008'!S42)))</f>
        <v/>
      </c>
      <c r="T42" s="9" t="str">
        <f>IF('USGS 1970-2005'!T42="","",IF('Comtrade import 1962-2008'!T42="","",IF('Comtrade export 1962-2008'!T42="","",'USGS 1970-2005'!T42+'Comtrade import 1962-2008'!T42-'Comtrade export 1962-2008'!T42)))</f>
        <v/>
      </c>
      <c r="U42" s="9" t="str">
        <f>IF('USGS 1970-2005'!U42="","",IF('Comtrade import 1962-2008'!U42="","",IF('Comtrade export 1962-2008'!U42="","",'USGS 1970-2005'!U42+'Comtrade import 1962-2008'!U42-'Comtrade export 1962-2008'!U42)))</f>
        <v/>
      </c>
      <c r="V42" s="9" t="str">
        <f>IF('USGS 1970-2005'!V42="","",IF('Comtrade import 1962-2008'!V42="","",IF('Comtrade export 1962-2008'!V42="","",'USGS 1970-2005'!V42+'Comtrade import 1962-2008'!V42-'Comtrade export 1962-2008'!V42)))</f>
        <v/>
      </c>
      <c r="W42" s="9" t="str">
        <f>IF('USGS 1970-2005'!W42="","",IF('Comtrade import 1962-2008'!W42="","",IF('Comtrade export 1962-2008'!W42="","",'USGS 1970-2005'!W42+'Comtrade import 1962-2008'!W42-'Comtrade export 1962-2008'!W42)))</f>
        <v/>
      </c>
      <c r="X42" s="9" t="str">
        <f>IF('USGS 1970-2005'!X42="","",IF('Comtrade import 1962-2008'!X42="","",IF('Comtrade export 1962-2008'!X42="","",'USGS 1970-2005'!X42+'Comtrade import 1962-2008'!X42-'Comtrade export 1962-2008'!X42)))</f>
        <v/>
      </c>
      <c r="Y42" s="9" t="str">
        <f>IF('USGS 1970-2005'!Y42="","",IF('Comtrade import 1962-2008'!Y42="","",IF('Comtrade export 1962-2008'!Y42="","",'USGS 1970-2005'!Y42+'Comtrade import 1962-2008'!Y42-'Comtrade export 1962-2008'!Y42)))</f>
        <v/>
      </c>
      <c r="Z42" s="9" t="str">
        <f>IF('USGS 1970-2005'!Z42="","",IF('Comtrade import 1962-2008'!Z42="","",IF('Comtrade export 1962-2008'!Z42="","",'USGS 1970-2005'!Z42+'Comtrade import 1962-2008'!Z42-'Comtrade export 1962-2008'!Z42)))</f>
        <v/>
      </c>
      <c r="AA42" s="9" t="str">
        <f>IF('USGS 1970-2005'!AA42="","",IF('Comtrade import 1962-2008'!AA42="","",IF('Comtrade export 1962-2008'!AA42="","",'USGS 1970-2005'!AA42+'Comtrade import 1962-2008'!AA42-'Comtrade export 1962-2008'!AA42)))</f>
        <v/>
      </c>
      <c r="AB42" s="9" t="str">
        <f>IF('USGS 1970-2005'!AB42="","",IF('Comtrade import 1962-2008'!AB42="","",IF('Comtrade export 1962-2008'!AB42="","",'USGS 1970-2005'!AB42+'Comtrade import 1962-2008'!AB42-'Comtrade export 1962-2008'!AB42)))</f>
        <v/>
      </c>
      <c r="AC42" s="9" t="str">
        <f>IF('USGS 1970-2005'!AC42="","",IF('Comtrade import 1962-2008'!AC42="","",IF('Comtrade export 1962-2008'!AC42="","",'USGS 1970-2005'!AC42+'Comtrade import 1962-2008'!AC42-'Comtrade export 1962-2008'!AC42)))</f>
        <v/>
      </c>
      <c r="AD42" s="9" t="str">
        <f>IF('USGS 1970-2005'!AD42="","",IF('Comtrade import 1962-2008'!AD42="","",IF('Comtrade export 1962-2008'!AD42="","",'USGS 1970-2005'!AD42+'Comtrade import 1962-2008'!AD42-'Comtrade export 1962-2008'!AD42)))</f>
        <v/>
      </c>
      <c r="AE42" s="9" t="str">
        <f>IF('USGS 1970-2005'!AE42="","",IF('Comtrade import 1962-2008'!AE42="","",IF('Comtrade export 1962-2008'!AE42="","",'USGS 1970-2005'!AE42+'Comtrade import 1962-2008'!AE42-'Comtrade export 1962-2008'!AE42)))</f>
        <v/>
      </c>
      <c r="AF42" s="9" t="str">
        <f>IF('USGS 1970-2005'!AF42="","",IF('Comtrade import 1962-2008'!AF42="","",IF('Comtrade export 1962-2008'!AF42="","",'USGS 1970-2005'!AF42+'Comtrade import 1962-2008'!AF42-'Comtrade export 1962-2008'!AF42)))</f>
        <v/>
      </c>
      <c r="AG42" s="9" t="str">
        <f>IF('USGS 1970-2005'!AG42="","",IF('Comtrade import 1962-2008'!AG42="","",IF('Comtrade export 1962-2008'!AG42="","",'USGS 1970-2005'!AG42+'Comtrade import 1962-2008'!AG42-'Comtrade export 1962-2008'!AG42)))</f>
        <v/>
      </c>
      <c r="AH42" s="9" t="str">
        <f>IF('USGS 1970-2005'!AH42="","",IF('Comtrade import 1962-2008'!AH42="","",IF('Comtrade export 1962-2008'!AH42="","",'USGS 1970-2005'!AH42+'Comtrade import 1962-2008'!AH42-'Comtrade export 1962-2008'!AH42)))</f>
        <v/>
      </c>
      <c r="AI42" s="9" t="str">
        <f>IF('USGS 1970-2005'!AI42="","",IF('Comtrade import 1962-2008'!AI42="","",IF('Comtrade export 1962-2008'!AI42="","",'USGS 1970-2005'!AI42+'Comtrade import 1962-2008'!AI42-'Comtrade export 1962-2008'!AI42)))</f>
        <v/>
      </c>
      <c r="AJ42" s="9" t="str">
        <f>IF('USGS 1970-2005'!AJ42="","",IF('Comtrade import 1962-2008'!AJ42="","",IF('Comtrade export 1962-2008'!AJ42="","",'USGS 1970-2005'!AJ42+'Comtrade import 1962-2008'!AJ42-'Comtrade export 1962-2008'!AJ42)))</f>
        <v/>
      </c>
      <c r="AK42" s="9" t="str">
        <f>IF('USGS 1970-2005'!AK42="","",IF('Comtrade import 1962-2008'!AK42="","",IF('Comtrade export 1962-2008'!AK42="","",'USGS 1970-2005'!AK42+'Comtrade import 1962-2008'!AK42-'Comtrade export 1962-2008'!AK42)))</f>
        <v/>
      </c>
      <c r="AL42" s="9" t="str">
        <f>IF('USGS 1970-2005'!AL42="","",IF('Comtrade import 1962-2008'!AL42="","",IF('Comtrade export 1962-2008'!AL42="","",'USGS 1970-2005'!AL42+'Comtrade import 1962-2008'!AL42-'Comtrade export 1962-2008'!AL42)))</f>
        <v/>
      </c>
      <c r="AM42" s="9" t="str">
        <f>IF('USGS 1970-2005'!AM42="","",IF('Comtrade import 1962-2008'!AM42="","",IF('Comtrade export 1962-2008'!AM42="","",'USGS 1970-2005'!AM42+'Comtrade import 1962-2008'!AM42-'Comtrade export 1962-2008'!AM42)))</f>
        <v/>
      </c>
      <c r="AN42" s="9" t="str">
        <f>IF('USGS 1970-2005'!AN42="","",IF('Comtrade import 1962-2008'!AN42="","",IF('Comtrade export 1962-2008'!AN42="","",'USGS 1970-2005'!AN42+'Comtrade import 1962-2008'!AN42-'Comtrade export 1962-2008'!AN42)))</f>
        <v/>
      </c>
      <c r="AO42" s="9" t="str">
        <f>IF('USGS 1970-2005'!AO42="","",IF('Comtrade import 1962-2008'!AO42="","",IF('Comtrade export 1962-2008'!AO42="","",'USGS 1970-2005'!AO42+'Comtrade import 1962-2008'!AO42-'Comtrade export 1962-2008'!AO42)))</f>
        <v/>
      </c>
      <c r="AP42" s="9" t="str">
        <f>IF('USGS 1970-2005'!AP42="","",IF('Comtrade import 1962-2008'!AP42="","",IF('Comtrade export 1962-2008'!AP42="","",'USGS 1970-2005'!AP42+'Comtrade import 1962-2008'!AP42-'Comtrade export 1962-2008'!AP42)))</f>
        <v/>
      </c>
      <c r="AQ42" s="9" t="str">
        <f>IF('USGS 1970-2005'!AQ42="","",IF('Comtrade import 1962-2008'!AQ42="","",IF('Comtrade export 1962-2008'!AQ42="","",'USGS 1970-2005'!AQ42+'Comtrade import 1962-2008'!AQ42-'Comtrade export 1962-2008'!AQ42)))</f>
        <v/>
      </c>
      <c r="AR42" s="9" t="str">
        <f>IF('USGS 1970-2005'!AR42="","",IF('Comtrade import 1962-2008'!AR42="","",IF('Comtrade export 1962-2008'!AR42="","",'USGS 1970-2005'!AR42+'Comtrade import 1962-2008'!AR42-'Comtrade export 1962-2008'!AR42)))</f>
        <v/>
      </c>
      <c r="AS42" s="9" t="str">
        <f>IF('USGS 1970-2005'!AS42="","",IF('Comtrade import 1962-2008'!AS42="","",IF('Comtrade export 1962-2008'!AS42="","",'USGS 1970-2005'!AS42+'Comtrade import 1962-2008'!AS42-'Comtrade export 1962-2008'!AS42)))</f>
        <v/>
      </c>
      <c r="AT42" s="9" t="str">
        <f>IF('USGS 1970-2005'!AT42="","",IF('Comtrade import 1962-2008'!AT42="","",IF('Comtrade export 1962-2008'!AT42="","",'USGS 1970-2005'!AT42+'Comtrade import 1962-2008'!AT42-'Comtrade export 1962-2008'!AT42)))</f>
        <v/>
      </c>
      <c r="AU42" s="9" t="str">
        <f>IF('USGS 1970-2005'!AU42="","",IF('Comtrade import 1962-2008'!AU42="","",IF('Comtrade export 1962-2008'!AU42="","",'USGS 1970-2005'!AU42+'Comtrade import 1962-2008'!AU42-'Comtrade export 1962-2008'!AU42)))</f>
        <v/>
      </c>
      <c r="AV42" s="9" t="str">
        <f>IF('ICSY 1995-2008'!AV42="","",IF('Comtrade import 1962-2008'!AV42="","",IF('Comtrade export 1962-2008'!AV42="","",'ICSY 1995-2008'!AV42+'Comtrade import 1962-2008'!AV42-'Comtrade export 1962-2008'!AV42)))</f>
        <v/>
      </c>
      <c r="AW42" s="9" t="str">
        <f>IF('ICSY 1995-2008'!AW42="","",IF('Comtrade import 1962-2008'!AW42="","",IF('Comtrade export 1962-2008'!AW42="","",'ICSY 1995-2008'!AW42+'Comtrade import 1962-2008'!AW42-'Comtrade export 1962-2008'!AW42)))</f>
        <v/>
      </c>
      <c r="AX42" s="9" t="str">
        <f>IF('ICSY 1995-2008'!AX42="","",IF('Comtrade import 1962-2008'!AX42="","",IF('Comtrade export 1962-2008'!AX42="","",'ICSY 1995-2008'!AX42+'Comtrade import 1962-2008'!AX42-'Comtrade export 1962-2008'!AX42)))</f>
        <v/>
      </c>
      <c r="AY42" s="4"/>
      <c r="AZ42" s="4"/>
      <c r="BA42" s="4"/>
    </row>
    <row r="43" spans="1:53" x14ac:dyDescent="0.2">
      <c r="A43" t="s">
        <v>123</v>
      </c>
      <c r="B43" t="s">
        <v>124</v>
      </c>
      <c r="C43" t="s">
        <v>125</v>
      </c>
      <c r="L43" s="9" t="str">
        <f>IF('USGS 1970-2005'!L43="","",IF('Comtrade import 1962-2008'!L43="","",IF('Comtrade export 1962-2008'!L43="","",'USGS 1970-2005'!L43+'Comtrade import 1962-2008'!L43-'Comtrade export 1962-2008'!L43)))</f>
        <v/>
      </c>
      <c r="M43" s="9" t="str">
        <f>IF('USGS 1970-2005'!M43="","",IF('Comtrade import 1962-2008'!M43="","",IF('Comtrade export 1962-2008'!M43="","",'USGS 1970-2005'!M43+'Comtrade import 1962-2008'!M43-'Comtrade export 1962-2008'!M43)))</f>
        <v/>
      </c>
      <c r="N43" s="9" t="str">
        <f>IF('USGS 1970-2005'!N43="","",IF('Comtrade import 1962-2008'!N43="","",IF('Comtrade export 1962-2008'!N43="","",'USGS 1970-2005'!N43+'Comtrade import 1962-2008'!N43-'Comtrade export 1962-2008'!N43)))</f>
        <v/>
      </c>
      <c r="O43" s="9" t="str">
        <f>IF('USGS 1970-2005'!O43="","",IF('Comtrade import 1962-2008'!O43="","",IF('Comtrade export 1962-2008'!O43="","",'USGS 1970-2005'!O43+'Comtrade import 1962-2008'!O43-'Comtrade export 1962-2008'!O43)))</f>
        <v/>
      </c>
      <c r="P43" s="9" t="str">
        <f>IF('USGS 1970-2005'!P43="","",IF('Comtrade import 1962-2008'!P43="","",IF('Comtrade export 1962-2008'!P43="","",'USGS 1970-2005'!P43+'Comtrade import 1962-2008'!P43-'Comtrade export 1962-2008'!P43)))</f>
        <v/>
      </c>
      <c r="Q43" s="9" t="str">
        <f>IF('USGS 1970-2005'!Q43="","",IF('Comtrade import 1962-2008'!Q43="","",IF('Comtrade export 1962-2008'!Q43="","",'USGS 1970-2005'!Q43+'Comtrade import 1962-2008'!Q43-'Comtrade export 1962-2008'!Q43)))</f>
        <v/>
      </c>
      <c r="R43" s="9" t="str">
        <f>IF('USGS 1970-2005'!R43="","",IF('Comtrade import 1962-2008'!R43="","",IF('Comtrade export 1962-2008'!R43="","",'USGS 1970-2005'!R43+'Comtrade import 1962-2008'!R43-'Comtrade export 1962-2008'!R43)))</f>
        <v/>
      </c>
      <c r="S43" s="9" t="str">
        <f>IF('USGS 1970-2005'!S43="","",IF('Comtrade import 1962-2008'!S43="","",IF('Comtrade export 1962-2008'!S43="","",'USGS 1970-2005'!S43+'Comtrade import 1962-2008'!S43-'Comtrade export 1962-2008'!S43)))</f>
        <v/>
      </c>
      <c r="T43" s="9" t="str">
        <f>IF('USGS 1970-2005'!T43="","",IF('Comtrade import 1962-2008'!T43="","",IF('Comtrade export 1962-2008'!T43="","",'USGS 1970-2005'!T43+'Comtrade import 1962-2008'!T43-'Comtrade export 1962-2008'!T43)))</f>
        <v/>
      </c>
      <c r="U43" s="9" t="str">
        <f>IF('USGS 1970-2005'!U43="","",IF('Comtrade import 1962-2008'!U43="","",IF('Comtrade export 1962-2008'!U43="","",'USGS 1970-2005'!U43+'Comtrade import 1962-2008'!U43-'Comtrade export 1962-2008'!U43)))</f>
        <v/>
      </c>
      <c r="V43" s="9" t="str">
        <f>IF('USGS 1970-2005'!V43="","",IF('Comtrade import 1962-2008'!V43="","",IF('Comtrade export 1962-2008'!V43="","",'USGS 1970-2005'!V43+'Comtrade import 1962-2008'!V43-'Comtrade export 1962-2008'!V43)))</f>
        <v/>
      </c>
      <c r="W43" s="9" t="str">
        <f>IF('USGS 1970-2005'!W43="","",IF('Comtrade import 1962-2008'!W43="","",IF('Comtrade export 1962-2008'!W43="","",'USGS 1970-2005'!W43+'Comtrade import 1962-2008'!W43-'Comtrade export 1962-2008'!W43)))</f>
        <v/>
      </c>
      <c r="X43" s="9" t="str">
        <f>IF('USGS 1970-2005'!X43="","",IF('Comtrade import 1962-2008'!X43="","",IF('Comtrade export 1962-2008'!X43="","",'USGS 1970-2005'!X43+'Comtrade import 1962-2008'!X43-'Comtrade export 1962-2008'!X43)))</f>
        <v/>
      </c>
      <c r="Y43" s="9" t="str">
        <f>IF('USGS 1970-2005'!Y43="","",IF('Comtrade import 1962-2008'!Y43="","",IF('Comtrade export 1962-2008'!Y43="","",'USGS 1970-2005'!Y43+'Comtrade import 1962-2008'!Y43-'Comtrade export 1962-2008'!Y43)))</f>
        <v/>
      </c>
      <c r="Z43" s="9" t="str">
        <f>IF('USGS 1970-2005'!Z43="","",IF('Comtrade import 1962-2008'!Z43="","",IF('Comtrade export 1962-2008'!Z43="","",'USGS 1970-2005'!Z43+'Comtrade import 1962-2008'!Z43-'Comtrade export 1962-2008'!Z43)))</f>
        <v/>
      </c>
      <c r="AA43" s="9" t="str">
        <f>IF('USGS 1970-2005'!AA43="","",IF('Comtrade import 1962-2008'!AA43="","",IF('Comtrade export 1962-2008'!AA43="","",'USGS 1970-2005'!AA43+'Comtrade import 1962-2008'!AA43-'Comtrade export 1962-2008'!AA43)))</f>
        <v/>
      </c>
      <c r="AB43" s="9" t="str">
        <f>IF('USGS 1970-2005'!AB43="","",IF('Comtrade import 1962-2008'!AB43="","",IF('Comtrade export 1962-2008'!AB43="","",'USGS 1970-2005'!AB43+'Comtrade import 1962-2008'!AB43-'Comtrade export 1962-2008'!AB43)))</f>
        <v/>
      </c>
      <c r="AC43" s="9" t="str">
        <f>IF('USGS 1970-2005'!AC43="","",IF('Comtrade import 1962-2008'!AC43="","",IF('Comtrade export 1962-2008'!AC43="","",'USGS 1970-2005'!AC43+'Comtrade import 1962-2008'!AC43-'Comtrade export 1962-2008'!AC43)))</f>
        <v/>
      </c>
      <c r="AD43" s="9" t="str">
        <f>IF('USGS 1970-2005'!AD43="","",IF('Comtrade import 1962-2008'!AD43="","",IF('Comtrade export 1962-2008'!AD43="","",'USGS 1970-2005'!AD43+'Comtrade import 1962-2008'!AD43-'Comtrade export 1962-2008'!AD43)))</f>
        <v/>
      </c>
      <c r="AE43" s="9" t="str">
        <f>IF('USGS 1970-2005'!AE43="","",IF('Comtrade import 1962-2008'!AE43="","",IF('Comtrade export 1962-2008'!AE43="","",'USGS 1970-2005'!AE43+'Comtrade import 1962-2008'!AE43-'Comtrade export 1962-2008'!AE43)))</f>
        <v/>
      </c>
      <c r="AF43" s="9" t="str">
        <f>IF('USGS 1970-2005'!AF43="","",IF('Comtrade import 1962-2008'!AF43="","",IF('Comtrade export 1962-2008'!AF43="","",'USGS 1970-2005'!AF43+'Comtrade import 1962-2008'!AF43-'Comtrade export 1962-2008'!AF43)))</f>
        <v/>
      </c>
      <c r="AG43" s="9" t="str">
        <f>IF('USGS 1970-2005'!AG43="","",IF('Comtrade import 1962-2008'!AG43="","",IF('Comtrade export 1962-2008'!AG43="","",'USGS 1970-2005'!AG43+'Comtrade import 1962-2008'!AG43-'Comtrade export 1962-2008'!AG43)))</f>
        <v/>
      </c>
      <c r="AH43" s="9" t="str">
        <f>IF('USGS 1970-2005'!AH43="","",IF('Comtrade import 1962-2008'!AH43="","",IF('Comtrade export 1962-2008'!AH43="","",'USGS 1970-2005'!AH43+'Comtrade import 1962-2008'!AH43-'Comtrade export 1962-2008'!AH43)))</f>
        <v/>
      </c>
      <c r="AI43" s="9" t="str">
        <f>IF('USGS 1970-2005'!AI43="","",IF('Comtrade import 1962-2008'!AI43="","",IF('Comtrade export 1962-2008'!AI43="","",'USGS 1970-2005'!AI43+'Comtrade import 1962-2008'!AI43-'Comtrade export 1962-2008'!AI43)))</f>
        <v/>
      </c>
      <c r="AJ43" s="9" t="str">
        <f>IF('USGS 1970-2005'!AJ43="","",IF('Comtrade import 1962-2008'!AJ43="","",IF('Comtrade export 1962-2008'!AJ43="","",'USGS 1970-2005'!AJ43+'Comtrade import 1962-2008'!AJ43-'Comtrade export 1962-2008'!AJ43)))</f>
        <v/>
      </c>
      <c r="AK43" s="9" t="str">
        <f>IF('USGS 1970-2005'!AK43="","",IF('Comtrade import 1962-2008'!AK43="","",IF('Comtrade export 1962-2008'!AK43="","",'USGS 1970-2005'!AK43+'Comtrade import 1962-2008'!AK43-'Comtrade export 1962-2008'!AK43)))</f>
        <v/>
      </c>
      <c r="AL43" s="9" t="str">
        <f>IF('USGS 1970-2005'!AL43="","",IF('Comtrade import 1962-2008'!AL43="","",IF('Comtrade export 1962-2008'!AL43="","",'USGS 1970-2005'!AL43+'Comtrade import 1962-2008'!AL43-'Comtrade export 1962-2008'!AL43)))</f>
        <v/>
      </c>
      <c r="AM43" s="9" t="str">
        <f>IF('USGS 1970-2005'!AM43="","",IF('Comtrade import 1962-2008'!AM43="","",IF('Comtrade export 1962-2008'!AM43="","",'USGS 1970-2005'!AM43+'Comtrade import 1962-2008'!AM43-'Comtrade export 1962-2008'!AM43)))</f>
        <v/>
      </c>
      <c r="AN43" s="9" t="str">
        <f>IF('USGS 1970-2005'!AN43="","",IF('Comtrade import 1962-2008'!AN43="","",IF('Comtrade export 1962-2008'!AN43="","",'USGS 1970-2005'!AN43+'Comtrade import 1962-2008'!AN43-'Comtrade export 1962-2008'!AN43)))</f>
        <v/>
      </c>
      <c r="AO43" s="9" t="str">
        <f>IF('USGS 1970-2005'!AO43="","",IF('Comtrade import 1962-2008'!AO43="","",IF('Comtrade export 1962-2008'!AO43="","",'USGS 1970-2005'!AO43+'Comtrade import 1962-2008'!AO43-'Comtrade export 1962-2008'!AO43)))</f>
        <v/>
      </c>
      <c r="AP43" s="9" t="str">
        <f>IF('USGS 1970-2005'!AP43="","",IF('Comtrade import 1962-2008'!AP43="","",IF('Comtrade export 1962-2008'!AP43="","",'USGS 1970-2005'!AP43+'Comtrade import 1962-2008'!AP43-'Comtrade export 1962-2008'!AP43)))</f>
        <v/>
      </c>
      <c r="AQ43" s="9" t="str">
        <f>IF('USGS 1970-2005'!AQ43="","",IF('Comtrade import 1962-2008'!AQ43="","",IF('Comtrade export 1962-2008'!AQ43="","",'USGS 1970-2005'!AQ43+'Comtrade import 1962-2008'!AQ43-'Comtrade export 1962-2008'!AQ43)))</f>
        <v/>
      </c>
      <c r="AR43" s="9" t="str">
        <f>IF('USGS 1970-2005'!AR43="","",IF('Comtrade import 1962-2008'!AR43="","",IF('Comtrade export 1962-2008'!AR43="","",'USGS 1970-2005'!AR43+'Comtrade import 1962-2008'!AR43-'Comtrade export 1962-2008'!AR43)))</f>
        <v/>
      </c>
      <c r="AS43" s="9" t="str">
        <f>IF('USGS 1970-2005'!AS43="","",IF('Comtrade import 1962-2008'!AS43="","",IF('Comtrade export 1962-2008'!AS43="","",'USGS 1970-2005'!AS43+'Comtrade import 1962-2008'!AS43-'Comtrade export 1962-2008'!AS43)))</f>
        <v/>
      </c>
      <c r="AT43" s="9" t="str">
        <f>IF('USGS 1970-2005'!AT43="","",IF('Comtrade import 1962-2008'!AT43="","",IF('Comtrade export 1962-2008'!AT43="","",'USGS 1970-2005'!AT43+'Comtrade import 1962-2008'!AT43-'Comtrade export 1962-2008'!AT43)))</f>
        <v/>
      </c>
      <c r="AU43" s="9" t="str">
        <f>IF('USGS 1970-2005'!AU43="","",IF('Comtrade import 1962-2008'!AU43="","",IF('Comtrade export 1962-2008'!AU43="","",'USGS 1970-2005'!AU43+'Comtrade import 1962-2008'!AU43-'Comtrade export 1962-2008'!AU43)))</f>
        <v/>
      </c>
      <c r="AV43" s="9" t="str">
        <f>IF('ICSY 1995-2008'!AV43="","",IF('Comtrade import 1962-2008'!AV43="","",IF('Comtrade export 1962-2008'!AV43="","",'ICSY 1995-2008'!AV43+'Comtrade import 1962-2008'!AV43-'Comtrade export 1962-2008'!AV43)))</f>
        <v/>
      </c>
      <c r="AW43" s="9" t="str">
        <f>IF('ICSY 1995-2008'!AW43="","",IF('Comtrade import 1962-2008'!AW43="","",IF('Comtrade export 1962-2008'!AW43="","",'ICSY 1995-2008'!AW43+'Comtrade import 1962-2008'!AW43-'Comtrade export 1962-2008'!AW43)))</f>
        <v/>
      </c>
      <c r="AX43" s="9" t="str">
        <f>IF('ICSY 1995-2008'!AX43="","",IF('Comtrade import 1962-2008'!AX43="","",IF('Comtrade export 1962-2008'!AX43="","",'ICSY 1995-2008'!AX43+'Comtrade import 1962-2008'!AX43-'Comtrade export 1962-2008'!AX43)))</f>
        <v/>
      </c>
      <c r="AY43" s="4"/>
      <c r="AZ43" s="4"/>
      <c r="BA43" s="4"/>
    </row>
    <row r="44" spans="1:53" x14ac:dyDescent="0.2">
      <c r="A44" t="s">
        <v>126</v>
      </c>
      <c r="B44" t="s">
        <v>127</v>
      </c>
      <c r="C44" t="s">
        <v>128</v>
      </c>
      <c r="L44" s="9">
        <f>IF('USGS 1970-2005'!L44="","",IF('Comtrade import 1962-2008'!L44="","",IF('Comtrade export 1962-2008'!L44="","",'USGS 1970-2005'!L44+'Comtrade import 1962-2008'!L44-'Comtrade export 1962-2008'!L44)))</f>
        <v>2042.4613100000001</v>
      </c>
      <c r="M44" s="9" t="str">
        <f>IF('USGS 1970-2005'!M44="","",IF('Comtrade import 1962-2008'!M44="","",IF('Comtrade export 1962-2008'!M44="","",'USGS 1970-2005'!M44+'Comtrade import 1962-2008'!M44-'Comtrade export 1962-2008'!M44)))</f>
        <v/>
      </c>
      <c r="N44" s="9" t="str">
        <f>IF('USGS 1970-2005'!N44="","",IF('Comtrade import 1962-2008'!N44="","",IF('Comtrade export 1962-2008'!N44="","",'USGS 1970-2005'!N44+'Comtrade import 1962-2008'!N44-'Comtrade export 1962-2008'!N44)))</f>
        <v/>
      </c>
      <c r="O44" s="9" t="str">
        <f>IF('USGS 1970-2005'!O44="","",IF('Comtrade import 1962-2008'!O44="","",IF('Comtrade export 1962-2008'!O44="","",'USGS 1970-2005'!O44+'Comtrade import 1962-2008'!O44-'Comtrade export 1962-2008'!O44)))</f>
        <v/>
      </c>
      <c r="P44" s="9">
        <f>IF('USGS 1970-2005'!P44="","",IF('Comtrade import 1962-2008'!P44="","",IF('Comtrade export 1962-2008'!P44="","",'USGS 1970-2005'!P44+'Comtrade import 1962-2008'!P44-'Comtrade export 1962-2008'!P44)))</f>
        <v>1435.0793220000003</v>
      </c>
      <c r="Q44" s="9">
        <f>IF('USGS 1970-2005'!Q44="","",IF('Comtrade import 1962-2008'!Q44="","",IF('Comtrade export 1962-2008'!Q44="","",'USGS 1970-2005'!Q44+'Comtrade import 1962-2008'!Q44-'Comtrade export 1962-2008'!Q44)))</f>
        <v>984.46302200000002</v>
      </c>
      <c r="R44" s="9">
        <f>IF('USGS 1970-2005'!R44="","",IF('Comtrade import 1962-2008'!R44="","",IF('Comtrade export 1962-2008'!R44="","",'USGS 1970-2005'!R44+'Comtrade import 1962-2008'!R44-'Comtrade export 1962-2008'!R44)))</f>
        <v>906.48228900000004</v>
      </c>
      <c r="S44" s="9">
        <f>IF('USGS 1970-2005'!S44="","",IF('Comtrade import 1962-2008'!S44="","",IF('Comtrade export 1962-2008'!S44="","",'USGS 1970-2005'!S44+'Comtrade import 1962-2008'!S44-'Comtrade export 1962-2008'!S44)))</f>
        <v>1026.2887920000001</v>
      </c>
      <c r="T44" s="9">
        <f>IF('USGS 1970-2005'!T44="","",IF('Comtrade import 1962-2008'!T44="","",IF('Comtrade export 1962-2008'!T44="","",'USGS 1970-2005'!T44+'Comtrade import 1962-2008'!T44-'Comtrade export 1962-2008'!T44)))</f>
        <v>1161.5362079999998</v>
      </c>
      <c r="U44" s="9">
        <f>IF('USGS 1970-2005'!U44="","",IF('Comtrade import 1962-2008'!U44="","",IF('Comtrade export 1962-2008'!U44="","",'USGS 1970-2005'!U44+'Comtrade import 1962-2008'!U44-'Comtrade export 1962-2008'!U44)))</f>
        <v>1355.45</v>
      </c>
      <c r="V44" s="9">
        <f>IF('USGS 1970-2005'!V44="","",IF('Comtrade import 1962-2008'!V44="","",IF('Comtrade export 1962-2008'!V44="","",'USGS 1970-2005'!V44+'Comtrade import 1962-2008'!V44-'Comtrade export 1962-2008'!V44)))</f>
        <v>1531.7983580000002</v>
      </c>
      <c r="W44" s="9">
        <f>IF('USGS 1970-2005'!W44="","",IF('Comtrade import 1962-2008'!W44="","",IF('Comtrade export 1962-2008'!W44="","",'USGS 1970-2005'!W44+'Comtrade import 1962-2008'!W44-'Comtrade export 1962-2008'!W44)))</f>
        <v>1993.6986940000002</v>
      </c>
      <c r="X44" s="9" t="str">
        <f>IF('USGS 1970-2005'!X44="","",IF('Comtrade import 1962-2008'!X44="","",IF('Comtrade export 1962-2008'!X44="","",'USGS 1970-2005'!X44+'Comtrade import 1962-2008'!X44-'Comtrade export 1962-2008'!X44)))</f>
        <v/>
      </c>
      <c r="Y44" s="9">
        <f>IF('USGS 1970-2005'!Y44="","",IF('Comtrade import 1962-2008'!Y44="","",IF('Comtrade export 1962-2008'!Y44="","",'USGS 1970-2005'!Y44+'Comtrade import 1962-2008'!Y44-'Comtrade export 1962-2008'!Y44)))</f>
        <v>1270.308374</v>
      </c>
      <c r="Z44" s="9" t="str">
        <f>IF('USGS 1970-2005'!Z44="","",IF('Comtrade import 1962-2008'!Z44="","",IF('Comtrade export 1962-2008'!Z44="","",'USGS 1970-2005'!Z44+'Comtrade import 1962-2008'!Z44-'Comtrade export 1962-2008'!Z44)))</f>
        <v/>
      </c>
      <c r="AA44" s="9" t="str">
        <f>IF('USGS 1970-2005'!AA44="","",IF('Comtrade import 1962-2008'!AA44="","",IF('Comtrade export 1962-2008'!AA44="","",'USGS 1970-2005'!AA44+'Comtrade import 1962-2008'!AA44-'Comtrade export 1962-2008'!AA44)))</f>
        <v/>
      </c>
      <c r="AB44" s="9">
        <f>IF('USGS 1970-2005'!AB44="","",IF('Comtrade import 1962-2008'!AB44="","",IF('Comtrade export 1962-2008'!AB44="","",'USGS 1970-2005'!AB44+'Comtrade import 1962-2008'!AB44-'Comtrade export 1962-2008'!AB44)))</f>
        <v>1441.8735610000001</v>
      </c>
      <c r="AC44" s="9">
        <f>IF('USGS 1970-2005'!AC44="","",IF('Comtrade import 1962-2008'!AC44="","",IF('Comtrade export 1962-2008'!AC44="","",'USGS 1970-2005'!AC44+'Comtrade import 1962-2008'!AC44-'Comtrade export 1962-2008'!AC44)))</f>
        <v>1582.8344789999999</v>
      </c>
      <c r="AD44" s="9">
        <f>IF('USGS 1970-2005'!AD44="","",IF('Comtrade import 1962-2008'!AD44="","",IF('Comtrade export 1962-2008'!AD44="","",'USGS 1970-2005'!AD44+'Comtrade import 1962-2008'!AD44-'Comtrade export 1962-2008'!AD44)))</f>
        <v>1821.0368040000001</v>
      </c>
      <c r="AE44" s="9">
        <f>IF('USGS 1970-2005'!AE44="","",IF('Comtrade import 1962-2008'!AE44="","",IF('Comtrade export 1962-2008'!AE44="","",'USGS 1970-2005'!AE44+'Comtrade import 1962-2008'!AE44-'Comtrade export 1962-2008'!AE44)))</f>
        <v>2017.007368</v>
      </c>
      <c r="AF44" s="9">
        <f>IF('USGS 1970-2005'!AF44="","",IF('Comtrade import 1962-2008'!AF44="","",IF('Comtrade export 1962-2008'!AF44="","",'USGS 1970-2005'!AF44+'Comtrade import 1962-2008'!AF44-'Comtrade export 1962-2008'!AF44)))</f>
        <v>2115</v>
      </c>
      <c r="AG44" s="9">
        <f>IF('USGS 1970-2005'!AG44="","",IF('Comtrade import 1962-2008'!AG44="","",IF('Comtrade export 1962-2008'!AG44="","",'USGS 1970-2005'!AG44+'Comtrade import 1962-2008'!AG44-'Comtrade export 1962-2008'!AG44)))</f>
        <v>2188.5095100000003</v>
      </c>
      <c r="AH44" s="9">
        <f>IF('USGS 1970-2005'!AH44="","",IF('Comtrade import 1962-2008'!AH44="","",IF('Comtrade export 1962-2008'!AH44="","",'USGS 1970-2005'!AH44+'Comtrade import 1962-2008'!AH44-'Comtrade export 1962-2008'!AH44)))</f>
        <v>2674.0475079999997</v>
      </c>
      <c r="AI44" s="9">
        <f>IF('USGS 1970-2005'!AI44="","",IF('Comtrade import 1962-2008'!AI44="","",IF('Comtrade export 1962-2008'!AI44="","",'USGS 1970-2005'!AI44+'Comtrade import 1962-2008'!AI44-'Comtrade export 1962-2008'!AI44)))</f>
        <v>3249.7922640000002</v>
      </c>
      <c r="AJ44" s="9">
        <f>IF('USGS 1970-2005'!AJ44="","",IF('Comtrade import 1962-2008'!AJ44="","",IF('Comtrade export 1962-2008'!AJ44="","",'USGS 1970-2005'!AJ44+'Comtrade import 1962-2008'!AJ44-'Comtrade export 1962-2008'!AJ44)))</f>
        <v>3102.0392360000001</v>
      </c>
      <c r="AK44" s="9">
        <f>IF('USGS 1970-2005'!AK44="","",IF('Comtrade import 1962-2008'!AK44="","",IF('Comtrade export 1962-2008'!AK44="","",'USGS 1970-2005'!AK44+'Comtrade import 1962-2008'!AK44-'Comtrade export 1962-2008'!AK44)))</f>
        <v>3399.4787770000003</v>
      </c>
      <c r="AL44" s="9">
        <f>IF('USGS 1970-2005'!AL44="","",IF('Comtrade import 1962-2008'!AL44="","",IF('Comtrade export 1962-2008'!AL44="","",'USGS 1970-2005'!AL44+'Comtrade import 1962-2008'!AL44-'Comtrade export 1962-2008'!AL44)))</f>
        <v>4212.7711769999996</v>
      </c>
      <c r="AM44" s="9">
        <f>IF('USGS 1970-2005'!AM44="","",IF('Comtrade import 1962-2008'!AM44="","",IF('Comtrade export 1962-2008'!AM44="","",'USGS 1970-2005'!AM44+'Comtrade import 1962-2008'!AM44-'Comtrade export 1962-2008'!AM44)))</f>
        <v>4472.5676999999996</v>
      </c>
      <c r="AN44" s="9">
        <f>IF('USGS 1970-2005'!AN44="","",IF('Comtrade import 1962-2008'!AN44="","",IF('Comtrade export 1962-2008'!AN44="","",'USGS 1970-2005'!AN44+'Comtrade import 1962-2008'!AN44-'Comtrade export 1962-2008'!AN44)))</f>
        <v>4326.0715840000003</v>
      </c>
      <c r="AO44" s="9">
        <f>IF('USGS 1970-2005'!AO44="","",IF('Comtrade import 1962-2008'!AO44="","",IF('Comtrade export 1962-2008'!AO44="","",'USGS 1970-2005'!AO44+'Comtrade import 1962-2008'!AO44-'Comtrade export 1962-2008'!AO44)))</f>
        <v>3319.4721990000003</v>
      </c>
      <c r="AP44" s="9">
        <f>IF('USGS 1970-2005'!AP44="","",IF('Comtrade import 1962-2008'!AP44="","",IF('Comtrade export 1962-2008'!AP44="","",'USGS 1970-2005'!AP44+'Comtrade import 1962-2008'!AP44-'Comtrade export 1962-2008'!AP44)))</f>
        <v>3767.8835489999997</v>
      </c>
      <c r="AQ44" s="9">
        <f>IF('USGS 1970-2005'!AQ44="","",IF('Comtrade import 1962-2008'!AQ44="","",IF('Comtrade export 1962-2008'!AQ44="","",'USGS 1970-2005'!AQ44+'Comtrade import 1962-2008'!AQ44-'Comtrade export 1962-2008'!AQ44)))</f>
        <v>3931.1610090000004</v>
      </c>
      <c r="AR44" s="9">
        <f>IF('USGS 1970-2005'!AR44="","",IF('Comtrade import 1962-2008'!AR44="","",IF('Comtrade export 1962-2008'!AR44="","",'USGS 1970-2005'!AR44+'Comtrade import 1962-2008'!AR44-'Comtrade export 1962-2008'!AR44)))</f>
        <v>3837.5073390000002</v>
      </c>
      <c r="AS44" s="9">
        <f>IF('USGS 1970-2005'!AS44="","",IF('Comtrade import 1962-2008'!AS44="","",IF('Comtrade export 1962-2008'!AS44="","",'USGS 1970-2005'!AS44+'Comtrade import 1962-2008'!AS44-'Comtrade export 1962-2008'!AS44)))</f>
        <v>3981.6234930000001</v>
      </c>
      <c r="AT44" s="9">
        <f>IF('USGS 1970-2005'!AT44="","",IF('Comtrade import 1962-2008'!AT44="","",IF('Comtrade export 1962-2008'!AT44="","",'USGS 1970-2005'!AT44+'Comtrade import 1962-2008'!AT44-'Comtrade export 1962-2008'!AT44)))</f>
        <v>4264.9324609999994</v>
      </c>
      <c r="AU44" s="9">
        <f>IF('USGS 1970-2005'!AU44="","",IF('Comtrade import 1962-2008'!AU44="","",IF('Comtrade export 1962-2008'!AU44="","",'USGS 1970-2005'!AU44+'Comtrade import 1962-2008'!AU44-'Comtrade export 1962-2008'!AU44)))</f>
        <v>4765.7241570000006</v>
      </c>
      <c r="AV44" s="9">
        <f>IF('ICSY 1995-2008'!AV44="","",IF('Comtrade import 1962-2008'!AV44="","",IF('Comtrade export 1962-2008'!AV44="","",'ICSY 1995-2008'!AV44+'Comtrade import 1962-2008'!AV44-'Comtrade export 1962-2008'!AV44)))</f>
        <v>4492.0953300000001</v>
      </c>
      <c r="AW44" s="9">
        <f>IF('ICSY 1995-2008'!AW44="","",IF('Comtrade import 1962-2008'!AW44="","",IF('Comtrade export 1962-2008'!AW44="","",'ICSY 1995-2008'!AW44+'Comtrade import 1962-2008'!AW44-'Comtrade export 1962-2008'!AW44)))</f>
        <v>5018.4847259999997</v>
      </c>
      <c r="AX44" s="9">
        <f>IF('ICSY 1995-2008'!AX44="","",IF('Comtrade import 1962-2008'!AX44="","",IF('Comtrade export 1962-2008'!AX44="","",'ICSY 1995-2008'!AX44+'Comtrade import 1962-2008'!AX44-'Comtrade export 1962-2008'!AX44)))</f>
        <v>5437.9196670000001</v>
      </c>
      <c r="AY44" s="4"/>
      <c r="AZ44" s="4"/>
      <c r="BA44" s="4"/>
    </row>
    <row r="45" spans="1:53" x14ac:dyDescent="0.2">
      <c r="A45" t="s">
        <v>129</v>
      </c>
      <c r="B45" t="s">
        <v>130</v>
      </c>
      <c r="C45" t="s">
        <v>131</v>
      </c>
      <c r="L45" s="9" t="str">
        <f>IF('USGS 1970-2005'!L45="","",IF('Comtrade import 1962-2008'!L45="","",IF('Comtrade export 1962-2008'!L45="","",'USGS 1970-2005'!L45+'Comtrade import 1962-2008'!L45-'Comtrade export 1962-2008'!L45)))</f>
        <v/>
      </c>
      <c r="M45" s="9" t="str">
        <f>IF('USGS 1970-2005'!M45="","",IF('Comtrade import 1962-2008'!M45="","",IF('Comtrade export 1962-2008'!M45="","",'USGS 1970-2005'!M45+'Comtrade import 1962-2008'!M45-'Comtrade export 1962-2008'!M45)))</f>
        <v/>
      </c>
      <c r="N45" s="9" t="str">
        <f>IF('USGS 1970-2005'!N45="","",IF('Comtrade import 1962-2008'!N45="","",IF('Comtrade export 1962-2008'!N45="","",'USGS 1970-2005'!N45+'Comtrade import 1962-2008'!N45-'Comtrade export 1962-2008'!N45)))</f>
        <v/>
      </c>
      <c r="O45" s="9" t="str">
        <f>IF('USGS 1970-2005'!O45="","",IF('Comtrade import 1962-2008'!O45="","",IF('Comtrade export 1962-2008'!O45="","",'USGS 1970-2005'!O45+'Comtrade import 1962-2008'!O45-'Comtrade export 1962-2008'!O45)))</f>
        <v/>
      </c>
      <c r="P45" s="9" t="str">
        <f>IF('USGS 1970-2005'!P45="","",IF('Comtrade import 1962-2008'!P45="","",IF('Comtrade export 1962-2008'!P45="","",'USGS 1970-2005'!P45+'Comtrade import 1962-2008'!P45-'Comtrade export 1962-2008'!P45)))</f>
        <v/>
      </c>
      <c r="Q45" s="9" t="str">
        <f>IF('USGS 1970-2005'!Q45="","",IF('Comtrade import 1962-2008'!Q45="","",IF('Comtrade export 1962-2008'!Q45="","",'USGS 1970-2005'!Q45+'Comtrade import 1962-2008'!Q45-'Comtrade export 1962-2008'!Q45)))</f>
        <v/>
      </c>
      <c r="R45" s="9" t="str">
        <f>IF('USGS 1970-2005'!R45="","",IF('Comtrade import 1962-2008'!R45="","",IF('Comtrade export 1962-2008'!R45="","",'USGS 1970-2005'!R45+'Comtrade import 1962-2008'!R45-'Comtrade export 1962-2008'!R45)))</f>
        <v/>
      </c>
      <c r="S45" s="9" t="str">
        <f>IF('USGS 1970-2005'!S45="","",IF('Comtrade import 1962-2008'!S45="","",IF('Comtrade export 1962-2008'!S45="","",'USGS 1970-2005'!S45+'Comtrade import 1962-2008'!S45-'Comtrade export 1962-2008'!S45)))</f>
        <v/>
      </c>
      <c r="T45" s="9" t="str">
        <f>IF('USGS 1970-2005'!T45="","",IF('Comtrade import 1962-2008'!T45="","",IF('Comtrade export 1962-2008'!T45="","",'USGS 1970-2005'!T45+'Comtrade import 1962-2008'!T45-'Comtrade export 1962-2008'!T45)))</f>
        <v/>
      </c>
      <c r="U45" s="9" t="str">
        <f>IF('USGS 1970-2005'!U45="","",IF('Comtrade import 1962-2008'!U45="","",IF('Comtrade export 1962-2008'!U45="","",'USGS 1970-2005'!U45+'Comtrade import 1962-2008'!U45-'Comtrade export 1962-2008'!U45)))</f>
        <v/>
      </c>
      <c r="V45" s="9" t="str">
        <f>IF('USGS 1970-2005'!V45="","",IF('Comtrade import 1962-2008'!V45="","",IF('Comtrade export 1962-2008'!V45="","",'USGS 1970-2005'!V45+'Comtrade import 1962-2008'!V45-'Comtrade export 1962-2008'!V45)))</f>
        <v/>
      </c>
      <c r="W45" s="9" t="str">
        <f>IF('USGS 1970-2005'!W45="","",IF('Comtrade import 1962-2008'!W45="","",IF('Comtrade export 1962-2008'!W45="","",'USGS 1970-2005'!W45+'Comtrade import 1962-2008'!W45-'Comtrade export 1962-2008'!W45)))</f>
        <v/>
      </c>
      <c r="X45" s="9" t="str">
        <f>IF('USGS 1970-2005'!X45="","",IF('Comtrade import 1962-2008'!X45="","",IF('Comtrade export 1962-2008'!X45="","",'USGS 1970-2005'!X45+'Comtrade import 1962-2008'!X45-'Comtrade export 1962-2008'!X45)))</f>
        <v/>
      </c>
      <c r="Y45" s="9" t="str">
        <f>IF('USGS 1970-2005'!Y45="","",IF('Comtrade import 1962-2008'!Y45="","",IF('Comtrade export 1962-2008'!Y45="","",'USGS 1970-2005'!Y45+'Comtrade import 1962-2008'!Y45-'Comtrade export 1962-2008'!Y45)))</f>
        <v/>
      </c>
      <c r="Z45" s="9" t="str">
        <f>IF('USGS 1970-2005'!Z45="","",IF('Comtrade import 1962-2008'!Z45="","",IF('Comtrade export 1962-2008'!Z45="","",'USGS 1970-2005'!Z45+'Comtrade import 1962-2008'!Z45-'Comtrade export 1962-2008'!Z45)))</f>
        <v/>
      </c>
      <c r="AA45" s="9">
        <f>IF('USGS 1970-2005'!AA45="","",IF('Comtrade import 1962-2008'!AA45="","",IF('Comtrade export 1962-2008'!AA45="","",'USGS 1970-2005'!AA45+'Comtrade import 1962-2008'!AA45-'Comtrade export 1962-2008'!AA45)))</f>
        <v>146333.54697599998</v>
      </c>
      <c r="AB45" s="9">
        <f>IF('USGS 1970-2005'!AB45="","",IF('Comtrade import 1962-2008'!AB45="","",IF('Comtrade export 1962-2008'!AB45="","",'USGS 1970-2005'!AB45+'Comtrade import 1962-2008'!AB45-'Comtrade export 1962-2008'!AB45)))</f>
        <v>165179.90007999999</v>
      </c>
      <c r="AC45" s="9">
        <f>IF('USGS 1970-2005'!AC45="","",IF('Comtrade import 1962-2008'!AC45="","",IF('Comtrade export 1962-2008'!AC45="","",'USGS 1970-2005'!AC45+'Comtrade import 1962-2008'!AC45-'Comtrade export 1962-2008'!AC45)))</f>
        <v>181938.06763400001</v>
      </c>
      <c r="AD45" s="9">
        <f>IF('USGS 1970-2005'!AD45="","",IF('Comtrade import 1962-2008'!AD45="","",IF('Comtrade export 1962-2008'!AD45="","",'USGS 1970-2005'!AD45+'Comtrade import 1962-2008'!AD45-'Comtrade export 1962-2008'!AD45)))</f>
        <v>210924.171481</v>
      </c>
      <c r="AE45" s="9">
        <f>IF('USGS 1970-2005'!AE45="","",IF('Comtrade import 1962-2008'!AE45="","",IF('Comtrade export 1962-2008'!AE45="","",'USGS 1970-2005'!AE45+'Comtrade import 1962-2008'!AE45-'Comtrade export 1962-2008'!AE45)))</f>
        <v>207796.359233</v>
      </c>
      <c r="AF45" s="9">
        <f>IF('USGS 1970-2005'!AF45="","",IF('Comtrade import 1962-2008'!AF45="","",IF('Comtrade export 1962-2008'!AF45="","",'USGS 1970-2005'!AF45+'Comtrade import 1962-2008'!AF45-'Comtrade export 1962-2008'!AF45)))</f>
        <v>196567.01143899999</v>
      </c>
      <c r="AG45" s="9">
        <f>IF('USGS 1970-2005'!AG45="","",IF('Comtrade import 1962-2008'!AG45="","",IF('Comtrade export 1962-2008'!AG45="","",'USGS 1970-2005'!AG45+'Comtrade import 1962-2008'!AG45-'Comtrade export 1962-2008'!AG45)))</f>
        <v>242031.55719799999</v>
      </c>
      <c r="AH45" s="9">
        <f>IF('USGS 1970-2005'!AH45="","",IF('Comtrade import 1962-2008'!AH45="","",IF('Comtrade export 1962-2008'!AH45="","",'USGS 1970-2005'!AH45+'Comtrade import 1962-2008'!AH45-'Comtrade export 1962-2008'!AH45)))</f>
        <v>302210.52584700001</v>
      </c>
      <c r="AI45" s="9">
        <f>IF('USGS 1970-2005'!AI45="","",IF('Comtrade import 1962-2008'!AI45="","",IF('Comtrade export 1962-2008'!AI45="","",'USGS 1970-2005'!AI45+'Comtrade import 1962-2008'!AI45-'Comtrade export 1962-2008'!AI45)))</f>
        <v>366814.32699999999</v>
      </c>
      <c r="AJ45" s="9">
        <f>IF('USGS 1970-2005'!AJ45="","",IF('Comtrade import 1962-2008'!AJ45="","",IF('Comtrade export 1962-2008'!AJ45="","",'USGS 1970-2005'!AJ45+'Comtrade import 1962-2008'!AJ45-'Comtrade export 1962-2008'!AJ45)))</f>
        <v>418011.52558000002</v>
      </c>
      <c r="AK45" s="9">
        <f>IF('USGS 1970-2005'!AK45="","",IF('Comtrade import 1962-2008'!AK45="","",IF('Comtrade export 1962-2008'!AK45="","",'USGS 1970-2005'!AK45+'Comtrade import 1962-2008'!AK45-'Comtrade export 1962-2008'!AK45)))</f>
        <v>468034.13380200003</v>
      </c>
      <c r="AL45" s="9">
        <f>IF('USGS 1970-2005'!AL45="","",IF('Comtrade import 1962-2008'!AL45="","",IF('Comtrade export 1962-2008'!AL45="","",'USGS 1970-2005'!AL45+'Comtrade import 1962-2008'!AL45-'Comtrade export 1962-2008'!AL45)))</f>
        <v>479445.59155399998</v>
      </c>
      <c r="AM45" s="9">
        <f>IF('USGS 1970-2005'!AM45="","",IF('Comtrade import 1962-2008'!AM45="","",IF('Comtrade export 1962-2008'!AM45="","",'USGS 1970-2005'!AM45+'Comtrade import 1962-2008'!AM45-'Comtrade export 1962-2008'!AM45)))</f>
        <v>500214.17549499997</v>
      </c>
      <c r="AN45" s="9">
        <f>IF('USGS 1970-2005'!AN45="","",IF('Comtrade import 1962-2008'!AN45="","",IF('Comtrade export 1962-2008'!AN45="","",'USGS 1970-2005'!AN45+'Comtrade import 1962-2008'!AN45-'Comtrade export 1962-2008'!AN45)))</f>
        <v>528005.87654099998</v>
      </c>
      <c r="AO45" s="9">
        <f>IF('USGS 1970-2005'!AO45="","",IF('Comtrade import 1962-2008'!AO45="","",IF('Comtrade export 1962-2008'!AO45="","",'USGS 1970-2005'!AO45+'Comtrade import 1962-2008'!AO45-'Comtrade export 1962-2008'!AO45)))</f>
        <v>567143.13470100006</v>
      </c>
      <c r="AP45" s="9">
        <f>IF('USGS 1970-2005'!AP45="","",IF('Comtrade import 1962-2008'!AP45="","",IF('Comtrade export 1962-2008'!AP45="","",'USGS 1970-2005'!AP45+'Comtrade import 1962-2008'!AP45-'Comtrade export 1962-2008'!AP45)))</f>
        <v>592370.96663199994</v>
      </c>
      <c r="AQ45" s="9">
        <f>IF('USGS 1970-2005'!AQ45="","",IF('Comtrade import 1962-2008'!AQ45="","",IF('Comtrade export 1962-2008'!AQ45="","",'USGS 1970-2005'!AQ45+'Comtrade import 1962-2008'!AQ45-'Comtrade export 1962-2008'!AQ45)))</f>
        <v>657631.60084500001</v>
      </c>
      <c r="AR45" s="9">
        <f>IF('USGS 1970-2005'!AR45="","",IF('Comtrade import 1962-2008'!AR45="","",IF('Comtrade export 1962-2008'!AR45="","",'USGS 1970-2005'!AR45+'Comtrade import 1962-2008'!AR45-'Comtrade export 1962-2008'!AR45)))</f>
        <v>722208.18819299992</v>
      </c>
      <c r="AS45" s="9">
        <f>IF('USGS 1970-2005'!AS45="","",IF('Comtrade import 1962-2008'!AS45="","",IF('Comtrade export 1962-2008'!AS45="","",'USGS 1970-2005'!AS45+'Comtrade import 1962-2008'!AS45-'Comtrade export 1962-2008'!AS45)))</f>
        <v>859285.63994599995</v>
      </c>
      <c r="AT45" s="9">
        <f>IF('USGS 1970-2005'!AT45="","",IF('Comtrade import 1962-2008'!AT45="","",IF('Comtrade export 1962-2008'!AT45="","",'USGS 1970-2005'!AT45+'Comtrade import 1962-2008'!AT45-'Comtrade export 1962-2008'!AT45)))</f>
        <v>965625.06261499994</v>
      </c>
      <c r="AU45" s="9">
        <f>IF('USGS 1970-2005'!AU45="","",IF('Comtrade import 1962-2008'!AU45="","",IF('Comtrade export 1962-2008'!AU45="","",'USGS 1970-2005'!AU45+'Comtrade import 1962-2008'!AU45-'Comtrade export 1962-2008'!AU45)))</f>
        <v>1047856.1733540001</v>
      </c>
      <c r="AV45" s="9">
        <f>IF('ICSY 1995-2008'!AV45="","",IF('Comtrade import 1962-2008'!AV45="","",IF('Comtrade export 1962-2008'!AV45="","",'ICSY 1995-2008'!AV45+'Comtrade import 1962-2008'!AV45-'Comtrade export 1962-2008'!AV45)))</f>
        <v>1201751.5171340001</v>
      </c>
      <c r="AW45" s="9">
        <f>IF('ICSY 1995-2008'!AW45="","",IF('Comtrade import 1962-2008'!AW45="","",IF('Comtrade export 1962-2008'!AW45="","",'ICSY 1995-2008'!AW45+'Comtrade import 1962-2008'!AW45-'Comtrade export 1962-2008'!AW45)))</f>
        <v>1328808.0120639999</v>
      </c>
      <c r="AX45" s="9">
        <f>IF('ICSY 1995-2008'!AX45="","",IF('Comtrade import 1962-2008'!AX45="","",IF('Comtrade export 1962-2008'!AX45="","",'ICSY 1995-2008'!AX45+'Comtrade import 1962-2008'!AX45-'Comtrade export 1962-2008'!AX45)))</f>
        <v>1398134.5385329998</v>
      </c>
      <c r="AY45" s="4"/>
      <c r="AZ45" s="4"/>
      <c r="BA45" s="4"/>
    </row>
    <row r="46" spans="1:53" x14ac:dyDescent="0.2">
      <c r="A46" t="s">
        <v>132</v>
      </c>
      <c r="B46" t="s">
        <v>133</v>
      </c>
      <c r="C46" t="s">
        <v>134</v>
      </c>
      <c r="L46" s="9" t="str">
        <f>IF('USGS 1970-2005'!L46="","",IF('Comtrade import 1962-2008'!L46="","",IF('Comtrade export 1962-2008'!L46="","",'USGS 1970-2005'!L46+'Comtrade import 1962-2008'!L46-'Comtrade export 1962-2008'!L46)))</f>
        <v/>
      </c>
      <c r="M46" s="9" t="str">
        <f>IF('USGS 1970-2005'!M46="","",IF('Comtrade import 1962-2008'!M46="","",IF('Comtrade export 1962-2008'!M46="","",'USGS 1970-2005'!M46+'Comtrade import 1962-2008'!M46-'Comtrade export 1962-2008'!M46)))</f>
        <v/>
      </c>
      <c r="N46" s="9" t="str">
        <f>IF('USGS 1970-2005'!N46="","",IF('Comtrade import 1962-2008'!N46="","",IF('Comtrade export 1962-2008'!N46="","",'USGS 1970-2005'!N46+'Comtrade import 1962-2008'!N46-'Comtrade export 1962-2008'!N46)))</f>
        <v/>
      </c>
      <c r="O46" s="9" t="str">
        <f>IF('USGS 1970-2005'!O46="","",IF('Comtrade import 1962-2008'!O46="","",IF('Comtrade export 1962-2008'!O46="","",'USGS 1970-2005'!O46+'Comtrade import 1962-2008'!O46-'Comtrade export 1962-2008'!O46)))</f>
        <v/>
      </c>
      <c r="P46" s="9" t="str">
        <f>IF('USGS 1970-2005'!P46="","",IF('Comtrade import 1962-2008'!P46="","",IF('Comtrade export 1962-2008'!P46="","",'USGS 1970-2005'!P46+'Comtrade import 1962-2008'!P46-'Comtrade export 1962-2008'!P46)))</f>
        <v/>
      </c>
      <c r="Q46" s="9" t="str">
        <f>IF('USGS 1970-2005'!Q46="","",IF('Comtrade import 1962-2008'!Q46="","",IF('Comtrade export 1962-2008'!Q46="","",'USGS 1970-2005'!Q46+'Comtrade import 1962-2008'!Q46-'Comtrade export 1962-2008'!Q46)))</f>
        <v/>
      </c>
      <c r="R46" s="9" t="str">
        <f>IF('USGS 1970-2005'!R46="","",IF('Comtrade import 1962-2008'!R46="","",IF('Comtrade export 1962-2008'!R46="","",'USGS 1970-2005'!R46+'Comtrade import 1962-2008'!R46-'Comtrade export 1962-2008'!R46)))</f>
        <v/>
      </c>
      <c r="S46" s="9" t="str">
        <f>IF('USGS 1970-2005'!S46="","",IF('Comtrade import 1962-2008'!S46="","",IF('Comtrade export 1962-2008'!S46="","",'USGS 1970-2005'!S46+'Comtrade import 1962-2008'!S46-'Comtrade export 1962-2008'!S46)))</f>
        <v/>
      </c>
      <c r="T46" s="9" t="str">
        <f>IF('USGS 1970-2005'!T46="","",IF('Comtrade import 1962-2008'!T46="","",IF('Comtrade export 1962-2008'!T46="","",'USGS 1970-2005'!T46+'Comtrade import 1962-2008'!T46-'Comtrade export 1962-2008'!T46)))</f>
        <v/>
      </c>
      <c r="U46" s="9" t="str">
        <f>IF('USGS 1970-2005'!U46="","",IF('Comtrade import 1962-2008'!U46="","",IF('Comtrade export 1962-2008'!U46="","",'USGS 1970-2005'!U46+'Comtrade import 1962-2008'!U46-'Comtrade export 1962-2008'!U46)))</f>
        <v/>
      </c>
      <c r="V46" s="9" t="str">
        <f>IF('USGS 1970-2005'!V46="","",IF('Comtrade import 1962-2008'!V46="","",IF('Comtrade export 1962-2008'!V46="","",'USGS 1970-2005'!V46+'Comtrade import 1962-2008'!V46-'Comtrade export 1962-2008'!V46)))</f>
        <v/>
      </c>
      <c r="W46" s="9" t="str">
        <f>IF('USGS 1970-2005'!W46="","",IF('Comtrade import 1962-2008'!W46="","",IF('Comtrade export 1962-2008'!W46="","",'USGS 1970-2005'!W46+'Comtrade import 1962-2008'!W46-'Comtrade export 1962-2008'!W46)))</f>
        <v/>
      </c>
      <c r="X46" s="9" t="str">
        <f>IF('USGS 1970-2005'!X46="","",IF('Comtrade import 1962-2008'!X46="","",IF('Comtrade export 1962-2008'!X46="","",'USGS 1970-2005'!X46+'Comtrade import 1962-2008'!X46-'Comtrade export 1962-2008'!X46)))</f>
        <v/>
      </c>
      <c r="Y46" s="9" t="str">
        <f>IF('USGS 1970-2005'!Y46="","",IF('Comtrade import 1962-2008'!Y46="","",IF('Comtrade export 1962-2008'!Y46="","",'USGS 1970-2005'!Y46+'Comtrade import 1962-2008'!Y46-'Comtrade export 1962-2008'!Y46)))</f>
        <v/>
      </c>
      <c r="Z46" s="9" t="str">
        <f>IF('USGS 1970-2005'!Z46="","",IF('Comtrade import 1962-2008'!Z46="","",IF('Comtrade export 1962-2008'!Z46="","",'USGS 1970-2005'!Z46+'Comtrade import 1962-2008'!Z46-'Comtrade export 1962-2008'!Z46)))</f>
        <v/>
      </c>
      <c r="AA46" s="9" t="str">
        <f>IF('USGS 1970-2005'!AA46="","",IF('Comtrade import 1962-2008'!AA46="","",IF('Comtrade export 1962-2008'!AA46="","",'USGS 1970-2005'!AA46+'Comtrade import 1962-2008'!AA46-'Comtrade export 1962-2008'!AA46)))</f>
        <v/>
      </c>
      <c r="AB46" s="9" t="str">
        <f>IF('USGS 1970-2005'!AB46="","",IF('Comtrade import 1962-2008'!AB46="","",IF('Comtrade export 1962-2008'!AB46="","",'USGS 1970-2005'!AB46+'Comtrade import 1962-2008'!AB46-'Comtrade export 1962-2008'!AB46)))</f>
        <v/>
      </c>
      <c r="AC46" s="9" t="str">
        <f>IF('USGS 1970-2005'!AC46="","",IF('Comtrade import 1962-2008'!AC46="","",IF('Comtrade export 1962-2008'!AC46="","",'USGS 1970-2005'!AC46+'Comtrade import 1962-2008'!AC46-'Comtrade export 1962-2008'!AC46)))</f>
        <v/>
      </c>
      <c r="AD46" s="9" t="str">
        <f>IF('USGS 1970-2005'!AD46="","",IF('Comtrade import 1962-2008'!AD46="","",IF('Comtrade export 1962-2008'!AD46="","",'USGS 1970-2005'!AD46+'Comtrade import 1962-2008'!AD46-'Comtrade export 1962-2008'!AD46)))</f>
        <v/>
      </c>
      <c r="AE46" s="9" t="str">
        <f>IF('USGS 1970-2005'!AE46="","",IF('Comtrade import 1962-2008'!AE46="","",IF('Comtrade export 1962-2008'!AE46="","",'USGS 1970-2005'!AE46+'Comtrade import 1962-2008'!AE46-'Comtrade export 1962-2008'!AE46)))</f>
        <v/>
      </c>
      <c r="AF46" s="9" t="str">
        <f>IF('USGS 1970-2005'!AF46="","",IF('Comtrade import 1962-2008'!AF46="","",IF('Comtrade export 1962-2008'!AF46="","",'USGS 1970-2005'!AF46+'Comtrade import 1962-2008'!AF46-'Comtrade export 1962-2008'!AF46)))</f>
        <v/>
      </c>
      <c r="AG46" s="9" t="str">
        <f>IF('USGS 1970-2005'!AG46="","",IF('Comtrade import 1962-2008'!AG46="","",IF('Comtrade export 1962-2008'!AG46="","",'USGS 1970-2005'!AG46+'Comtrade import 1962-2008'!AG46-'Comtrade export 1962-2008'!AG46)))</f>
        <v/>
      </c>
      <c r="AH46" s="9" t="str">
        <f>IF('USGS 1970-2005'!AH46="","",IF('Comtrade import 1962-2008'!AH46="","",IF('Comtrade export 1962-2008'!AH46="","",'USGS 1970-2005'!AH46+'Comtrade import 1962-2008'!AH46-'Comtrade export 1962-2008'!AH46)))</f>
        <v/>
      </c>
      <c r="AI46" s="9" t="str">
        <f>IF('USGS 1970-2005'!AI46="","",IF('Comtrade import 1962-2008'!AI46="","",IF('Comtrade export 1962-2008'!AI46="","",'USGS 1970-2005'!AI46+'Comtrade import 1962-2008'!AI46-'Comtrade export 1962-2008'!AI46)))</f>
        <v/>
      </c>
      <c r="AJ46" s="9" t="str">
        <f>IF('USGS 1970-2005'!AJ46="","",IF('Comtrade import 1962-2008'!AJ46="","",IF('Comtrade export 1962-2008'!AJ46="","",'USGS 1970-2005'!AJ46+'Comtrade import 1962-2008'!AJ46-'Comtrade export 1962-2008'!AJ46)))</f>
        <v/>
      </c>
      <c r="AK46" s="9" t="str">
        <f>IF('USGS 1970-2005'!AK46="","",IF('Comtrade import 1962-2008'!AK46="","",IF('Comtrade export 1962-2008'!AK46="","",'USGS 1970-2005'!AK46+'Comtrade import 1962-2008'!AK46-'Comtrade export 1962-2008'!AK46)))</f>
        <v/>
      </c>
      <c r="AL46" s="9" t="str">
        <f>IF('USGS 1970-2005'!AL46="","",IF('Comtrade import 1962-2008'!AL46="","",IF('Comtrade export 1962-2008'!AL46="","",'USGS 1970-2005'!AL46+'Comtrade import 1962-2008'!AL46-'Comtrade export 1962-2008'!AL46)))</f>
        <v/>
      </c>
      <c r="AM46" s="9" t="str">
        <f>IF('USGS 1970-2005'!AM46="","",IF('Comtrade import 1962-2008'!AM46="","",IF('Comtrade export 1962-2008'!AM46="","",'USGS 1970-2005'!AM46+'Comtrade import 1962-2008'!AM46-'Comtrade export 1962-2008'!AM46)))</f>
        <v/>
      </c>
      <c r="AN46" s="9" t="str">
        <f>IF('USGS 1970-2005'!AN46="","",IF('Comtrade import 1962-2008'!AN46="","",IF('Comtrade export 1962-2008'!AN46="","",'USGS 1970-2005'!AN46+'Comtrade import 1962-2008'!AN46-'Comtrade export 1962-2008'!AN46)))</f>
        <v/>
      </c>
      <c r="AO46" s="9" t="str">
        <f>IF('USGS 1970-2005'!AO46="","",IF('Comtrade import 1962-2008'!AO46="","",IF('Comtrade export 1962-2008'!AO46="","",'USGS 1970-2005'!AO46+'Comtrade import 1962-2008'!AO46-'Comtrade export 1962-2008'!AO46)))</f>
        <v/>
      </c>
      <c r="AP46" s="9" t="str">
        <f>IF('USGS 1970-2005'!AP46="","",IF('Comtrade import 1962-2008'!AP46="","",IF('Comtrade export 1962-2008'!AP46="","",'USGS 1970-2005'!AP46+'Comtrade import 1962-2008'!AP46-'Comtrade export 1962-2008'!AP46)))</f>
        <v/>
      </c>
      <c r="AQ46" s="9" t="str">
        <f>IF('USGS 1970-2005'!AQ46="","",IF('Comtrade import 1962-2008'!AQ46="","",IF('Comtrade export 1962-2008'!AQ46="","",'USGS 1970-2005'!AQ46+'Comtrade import 1962-2008'!AQ46-'Comtrade export 1962-2008'!AQ46)))</f>
        <v/>
      </c>
      <c r="AR46" s="9" t="str">
        <f>IF('USGS 1970-2005'!AR46="","",IF('Comtrade import 1962-2008'!AR46="","",IF('Comtrade export 1962-2008'!AR46="","",'USGS 1970-2005'!AR46+'Comtrade import 1962-2008'!AR46-'Comtrade export 1962-2008'!AR46)))</f>
        <v/>
      </c>
      <c r="AS46" s="9" t="str">
        <f>IF('USGS 1970-2005'!AS46="","",IF('Comtrade import 1962-2008'!AS46="","",IF('Comtrade export 1962-2008'!AS46="","",'USGS 1970-2005'!AS46+'Comtrade import 1962-2008'!AS46-'Comtrade export 1962-2008'!AS46)))</f>
        <v/>
      </c>
      <c r="AT46" s="9" t="str">
        <f>IF('USGS 1970-2005'!AT46="","",IF('Comtrade import 1962-2008'!AT46="","",IF('Comtrade export 1962-2008'!AT46="","",'USGS 1970-2005'!AT46+'Comtrade import 1962-2008'!AT46-'Comtrade export 1962-2008'!AT46)))</f>
        <v/>
      </c>
      <c r="AU46" s="9" t="str">
        <f>IF('USGS 1970-2005'!AU46="","",IF('Comtrade import 1962-2008'!AU46="","",IF('Comtrade export 1962-2008'!AU46="","",'USGS 1970-2005'!AU46+'Comtrade import 1962-2008'!AU46-'Comtrade export 1962-2008'!AU46)))</f>
        <v/>
      </c>
      <c r="AV46" s="9" t="str">
        <f>IF('ICSY 1995-2008'!AV46="","",IF('Comtrade import 1962-2008'!AV46="","",IF('Comtrade export 1962-2008'!AV46="","",'ICSY 1995-2008'!AV46+'Comtrade import 1962-2008'!AV46-'Comtrade export 1962-2008'!AV46)))</f>
        <v/>
      </c>
      <c r="AW46" s="9" t="str">
        <f>IF('ICSY 1995-2008'!AW46="","",IF('Comtrade import 1962-2008'!AW46="","",IF('Comtrade export 1962-2008'!AW46="","",'ICSY 1995-2008'!AW46+'Comtrade import 1962-2008'!AW46-'Comtrade export 1962-2008'!AW46)))</f>
        <v/>
      </c>
      <c r="AX46" s="9" t="str">
        <f>IF('ICSY 1995-2008'!AX46="","",IF('Comtrade import 1962-2008'!AX46="","",IF('Comtrade export 1962-2008'!AX46="","",'ICSY 1995-2008'!AX46+'Comtrade import 1962-2008'!AX46-'Comtrade export 1962-2008'!AX46)))</f>
        <v/>
      </c>
      <c r="AY46" s="4"/>
      <c r="AZ46" s="4"/>
      <c r="BA46" s="4"/>
    </row>
    <row r="47" spans="1:53" x14ac:dyDescent="0.2">
      <c r="A47" t="s">
        <v>135</v>
      </c>
      <c r="B47" t="s">
        <v>136</v>
      </c>
      <c r="C47" t="s">
        <v>137</v>
      </c>
      <c r="L47" s="9" t="str">
        <f>IF('USGS 1970-2005'!L47="","",IF('Comtrade import 1962-2008'!L47="","",IF('Comtrade export 1962-2008'!L47="","",'USGS 1970-2005'!L47+'Comtrade import 1962-2008'!L47-'Comtrade export 1962-2008'!L47)))</f>
        <v/>
      </c>
      <c r="M47" s="9" t="str">
        <f>IF('USGS 1970-2005'!M47="","",IF('Comtrade import 1962-2008'!M47="","",IF('Comtrade export 1962-2008'!M47="","",'USGS 1970-2005'!M47+'Comtrade import 1962-2008'!M47-'Comtrade export 1962-2008'!M47)))</f>
        <v/>
      </c>
      <c r="N47" s="9" t="str">
        <f>IF('USGS 1970-2005'!N47="","",IF('Comtrade import 1962-2008'!N47="","",IF('Comtrade export 1962-2008'!N47="","",'USGS 1970-2005'!N47+'Comtrade import 1962-2008'!N47-'Comtrade export 1962-2008'!N47)))</f>
        <v/>
      </c>
      <c r="O47" s="9" t="str">
        <f>IF('USGS 1970-2005'!O47="","",IF('Comtrade import 1962-2008'!O47="","",IF('Comtrade export 1962-2008'!O47="","",'USGS 1970-2005'!O47+'Comtrade import 1962-2008'!O47-'Comtrade export 1962-2008'!O47)))</f>
        <v/>
      </c>
      <c r="P47" s="9" t="str">
        <f>IF('USGS 1970-2005'!P47="","",IF('Comtrade import 1962-2008'!P47="","",IF('Comtrade export 1962-2008'!P47="","",'USGS 1970-2005'!P47+'Comtrade import 1962-2008'!P47-'Comtrade export 1962-2008'!P47)))</f>
        <v/>
      </c>
      <c r="Q47" s="9" t="str">
        <f>IF('USGS 1970-2005'!Q47="","",IF('Comtrade import 1962-2008'!Q47="","",IF('Comtrade export 1962-2008'!Q47="","",'USGS 1970-2005'!Q47+'Comtrade import 1962-2008'!Q47-'Comtrade export 1962-2008'!Q47)))</f>
        <v/>
      </c>
      <c r="R47" s="9" t="str">
        <f>IF('USGS 1970-2005'!R47="","",IF('Comtrade import 1962-2008'!R47="","",IF('Comtrade export 1962-2008'!R47="","",'USGS 1970-2005'!R47+'Comtrade import 1962-2008'!R47-'Comtrade export 1962-2008'!R47)))</f>
        <v/>
      </c>
      <c r="S47" s="9" t="str">
        <f>IF('USGS 1970-2005'!S47="","",IF('Comtrade import 1962-2008'!S47="","",IF('Comtrade export 1962-2008'!S47="","",'USGS 1970-2005'!S47+'Comtrade import 1962-2008'!S47-'Comtrade export 1962-2008'!S47)))</f>
        <v/>
      </c>
      <c r="T47" s="9" t="str">
        <f>IF('USGS 1970-2005'!T47="","",IF('Comtrade import 1962-2008'!T47="","",IF('Comtrade export 1962-2008'!T47="","",'USGS 1970-2005'!T47+'Comtrade import 1962-2008'!T47-'Comtrade export 1962-2008'!T47)))</f>
        <v/>
      </c>
      <c r="U47" s="9" t="str">
        <f>IF('USGS 1970-2005'!U47="","",IF('Comtrade import 1962-2008'!U47="","",IF('Comtrade export 1962-2008'!U47="","",'USGS 1970-2005'!U47+'Comtrade import 1962-2008'!U47-'Comtrade export 1962-2008'!U47)))</f>
        <v/>
      </c>
      <c r="V47" s="9" t="str">
        <f>IF('USGS 1970-2005'!V47="","",IF('Comtrade import 1962-2008'!V47="","",IF('Comtrade export 1962-2008'!V47="","",'USGS 1970-2005'!V47+'Comtrade import 1962-2008'!V47-'Comtrade export 1962-2008'!V47)))</f>
        <v/>
      </c>
      <c r="W47" s="9" t="str">
        <f>IF('USGS 1970-2005'!W47="","",IF('Comtrade import 1962-2008'!W47="","",IF('Comtrade export 1962-2008'!W47="","",'USGS 1970-2005'!W47+'Comtrade import 1962-2008'!W47-'Comtrade export 1962-2008'!W47)))</f>
        <v/>
      </c>
      <c r="X47" s="9" t="str">
        <f>IF('USGS 1970-2005'!X47="","",IF('Comtrade import 1962-2008'!X47="","",IF('Comtrade export 1962-2008'!X47="","",'USGS 1970-2005'!X47+'Comtrade import 1962-2008'!X47-'Comtrade export 1962-2008'!X47)))</f>
        <v/>
      </c>
      <c r="Y47" s="9" t="str">
        <f>IF('USGS 1970-2005'!Y47="","",IF('Comtrade import 1962-2008'!Y47="","",IF('Comtrade export 1962-2008'!Y47="","",'USGS 1970-2005'!Y47+'Comtrade import 1962-2008'!Y47-'Comtrade export 1962-2008'!Y47)))</f>
        <v/>
      </c>
      <c r="Z47" s="9" t="str">
        <f>IF('USGS 1970-2005'!Z47="","",IF('Comtrade import 1962-2008'!Z47="","",IF('Comtrade export 1962-2008'!Z47="","",'USGS 1970-2005'!Z47+'Comtrade import 1962-2008'!Z47-'Comtrade export 1962-2008'!Z47)))</f>
        <v/>
      </c>
      <c r="AA47" s="9" t="str">
        <f>IF('USGS 1970-2005'!AA47="","",IF('Comtrade import 1962-2008'!AA47="","",IF('Comtrade export 1962-2008'!AA47="","",'USGS 1970-2005'!AA47+'Comtrade import 1962-2008'!AA47-'Comtrade export 1962-2008'!AA47)))</f>
        <v/>
      </c>
      <c r="AB47" s="9" t="str">
        <f>IF('USGS 1970-2005'!AB47="","",IF('Comtrade import 1962-2008'!AB47="","",IF('Comtrade export 1962-2008'!AB47="","",'USGS 1970-2005'!AB47+'Comtrade import 1962-2008'!AB47-'Comtrade export 1962-2008'!AB47)))</f>
        <v/>
      </c>
      <c r="AC47" s="9" t="str">
        <f>IF('USGS 1970-2005'!AC47="","",IF('Comtrade import 1962-2008'!AC47="","",IF('Comtrade export 1962-2008'!AC47="","",'USGS 1970-2005'!AC47+'Comtrade import 1962-2008'!AC47-'Comtrade export 1962-2008'!AC47)))</f>
        <v/>
      </c>
      <c r="AD47" s="9" t="str">
        <f>IF('USGS 1970-2005'!AD47="","",IF('Comtrade import 1962-2008'!AD47="","",IF('Comtrade export 1962-2008'!AD47="","",'USGS 1970-2005'!AD47+'Comtrade import 1962-2008'!AD47-'Comtrade export 1962-2008'!AD47)))</f>
        <v/>
      </c>
      <c r="AE47" s="9" t="str">
        <f>IF('USGS 1970-2005'!AE47="","",IF('Comtrade import 1962-2008'!AE47="","",IF('Comtrade export 1962-2008'!AE47="","",'USGS 1970-2005'!AE47+'Comtrade import 1962-2008'!AE47-'Comtrade export 1962-2008'!AE47)))</f>
        <v/>
      </c>
      <c r="AF47" s="9" t="str">
        <f>IF('USGS 1970-2005'!AF47="","",IF('Comtrade import 1962-2008'!AF47="","",IF('Comtrade export 1962-2008'!AF47="","",'USGS 1970-2005'!AF47+'Comtrade import 1962-2008'!AF47-'Comtrade export 1962-2008'!AF47)))</f>
        <v/>
      </c>
      <c r="AG47" s="9" t="str">
        <f>IF('USGS 1970-2005'!AG47="","",IF('Comtrade import 1962-2008'!AG47="","",IF('Comtrade export 1962-2008'!AG47="","",'USGS 1970-2005'!AG47+'Comtrade import 1962-2008'!AG47-'Comtrade export 1962-2008'!AG47)))</f>
        <v/>
      </c>
      <c r="AH47" s="9" t="str">
        <f>IF('USGS 1970-2005'!AH47="","",IF('Comtrade import 1962-2008'!AH47="","",IF('Comtrade export 1962-2008'!AH47="","",'USGS 1970-2005'!AH47+'Comtrade import 1962-2008'!AH47-'Comtrade export 1962-2008'!AH47)))</f>
        <v/>
      </c>
      <c r="AI47" s="9" t="str">
        <f>IF('USGS 1970-2005'!AI47="","",IF('Comtrade import 1962-2008'!AI47="","",IF('Comtrade export 1962-2008'!AI47="","",'USGS 1970-2005'!AI47+'Comtrade import 1962-2008'!AI47-'Comtrade export 1962-2008'!AI47)))</f>
        <v/>
      </c>
      <c r="AJ47" s="9" t="str">
        <f>IF('USGS 1970-2005'!AJ47="","",IF('Comtrade import 1962-2008'!AJ47="","",IF('Comtrade export 1962-2008'!AJ47="","",'USGS 1970-2005'!AJ47+'Comtrade import 1962-2008'!AJ47-'Comtrade export 1962-2008'!AJ47)))</f>
        <v/>
      </c>
      <c r="AK47" s="9" t="str">
        <f>IF('USGS 1970-2005'!AK47="","",IF('Comtrade import 1962-2008'!AK47="","",IF('Comtrade export 1962-2008'!AK47="","",'USGS 1970-2005'!AK47+'Comtrade import 1962-2008'!AK47-'Comtrade export 1962-2008'!AK47)))</f>
        <v/>
      </c>
      <c r="AL47" s="9" t="str">
        <f>IF('USGS 1970-2005'!AL47="","",IF('Comtrade import 1962-2008'!AL47="","",IF('Comtrade export 1962-2008'!AL47="","",'USGS 1970-2005'!AL47+'Comtrade import 1962-2008'!AL47-'Comtrade export 1962-2008'!AL47)))</f>
        <v/>
      </c>
      <c r="AM47" s="9" t="str">
        <f>IF('USGS 1970-2005'!AM47="","",IF('Comtrade import 1962-2008'!AM47="","",IF('Comtrade export 1962-2008'!AM47="","",'USGS 1970-2005'!AM47+'Comtrade import 1962-2008'!AM47-'Comtrade export 1962-2008'!AM47)))</f>
        <v/>
      </c>
      <c r="AN47" s="9" t="str">
        <f>IF('USGS 1970-2005'!AN47="","",IF('Comtrade import 1962-2008'!AN47="","",IF('Comtrade export 1962-2008'!AN47="","",'USGS 1970-2005'!AN47+'Comtrade import 1962-2008'!AN47-'Comtrade export 1962-2008'!AN47)))</f>
        <v/>
      </c>
      <c r="AO47" s="9" t="str">
        <f>IF('USGS 1970-2005'!AO47="","",IF('Comtrade import 1962-2008'!AO47="","",IF('Comtrade export 1962-2008'!AO47="","",'USGS 1970-2005'!AO47+'Comtrade import 1962-2008'!AO47-'Comtrade export 1962-2008'!AO47)))</f>
        <v/>
      </c>
      <c r="AP47" s="9" t="str">
        <f>IF('USGS 1970-2005'!AP47="","",IF('Comtrade import 1962-2008'!AP47="","",IF('Comtrade export 1962-2008'!AP47="","",'USGS 1970-2005'!AP47+'Comtrade import 1962-2008'!AP47-'Comtrade export 1962-2008'!AP47)))</f>
        <v/>
      </c>
      <c r="AQ47" s="9" t="str">
        <f>IF('USGS 1970-2005'!AQ47="","",IF('Comtrade import 1962-2008'!AQ47="","",IF('Comtrade export 1962-2008'!AQ47="","",'USGS 1970-2005'!AQ47+'Comtrade import 1962-2008'!AQ47-'Comtrade export 1962-2008'!AQ47)))</f>
        <v/>
      </c>
      <c r="AR47" s="9" t="str">
        <f>IF('USGS 1970-2005'!AR47="","",IF('Comtrade import 1962-2008'!AR47="","",IF('Comtrade export 1962-2008'!AR47="","",'USGS 1970-2005'!AR47+'Comtrade import 1962-2008'!AR47-'Comtrade export 1962-2008'!AR47)))</f>
        <v/>
      </c>
      <c r="AS47" s="9" t="str">
        <f>IF('USGS 1970-2005'!AS47="","",IF('Comtrade import 1962-2008'!AS47="","",IF('Comtrade export 1962-2008'!AS47="","",'USGS 1970-2005'!AS47+'Comtrade import 1962-2008'!AS47-'Comtrade export 1962-2008'!AS47)))</f>
        <v/>
      </c>
      <c r="AT47" s="9" t="str">
        <f>IF('USGS 1970-2005'!AT47="","",IF('Comtrade import 1962-2008'!AT47="","",IF('Comtrade export 1962-2008'!AT47="","",'USGS 1970-2005'!AT47+'Comtrade import 1962-2008'!AT47-'Comtrade export 1962-2008'!AT47)))</f>
        <v/>
      </c>
      <c r="AU47" s="9" t="str">
        <f>IF('USGS 1970-2005'!AU47="","",IF('Comtrade import 1962-2008'!AU47="","",IF('Comtrade export 1962-2008'!AU47="","",'USGS 1970-2005'!AU47+'Comtrade import 1962-2008'!AU47-'Comtrade export 1962-2008'!AU47)))</f>
        <v/>
      </c>
      <c r="AV47" s="9" t="str">
        <f>IF('ICSY 1995-2008'!AV47="","",IF('Comtrade import 1962-2008'!AV47="","",IF('Comtrade export 1962-2008'!AV47="","",'ICSY 1995-2008'!AV47+'Comtrade import 1962-2008'!AV47-'Comtrade export 1962-2008'!AV47)))</f>
        <v/>
      </c>
      <c r="AW47" s="9" t="str">
        <f>IF('ICSY 1995-2008'!AW47="","",IF('Comtrade import 1962-2008'!AW47="","",IF('Comtrade export 1962-2008'!AW47="","",'ICSY 1995-2008'!AW47+'Comtrade import 1962-2008'!AW47-'Comtrade export 1962-2008'!AW47)))</f>
        <v/>
      </c>
      <c r="AX47" s="9" t="str">
        <f>IF('ICSY 1995-2008'!AX47="","",IF('Comtrade import 1962-2008'!AX47="","",IF('Comtrade export 1962-2008'!AX47="","",'ICSY 1995-2008'!AX47+'Comtrade import 1962-2008'!AX47-'Comtrade export 1962-2008'!AX47)))</f>
        <v/>
      </c>
      <c r="AY47" s="4"/>
      <c r="AZ47" s="4"/>
      <c r="BA47" s="4"/>
    </row>
    <row r="48" spans="1:53" x14ac:dyDescent="0.2">
      <c r="A48" t="s">
        <v>138</v>
      </c>
      <c r="B48" t="s">
        <v>139</v>
      </c>
      <c r="C48" t="s">
        <v>140</v>
      </c>
      <c r="L48" s="9">
        <f>IF('USGS 1970-2005'!L48="","",IF('Comtrade import 1962-2008'!L48="","",IF('Comtrade export 1962-2008'!L48="","",'USGS 1970-2005'!L48+'Comtrade import 1962-2008'!L48-'Comtrade export 1962-2008'!L48)))</f>
        <v>2530.853302</v>
      </c>
      <c r="M48" s="9">
        <f>IF('USGS 1970-2005'!M48="","",IF('Comtrade import 1962-2008'!M48="","",IF('Comtrade export 1962-2008'!M48="","",'USGS 1970-2005'!M48+'Comtrade import 1962-2008'!M48-'Comtrade export 1962-2008'!M48)))</f>
        <v>2623.0900679999995</v>
      </c>
      <c r="N48" s="9">
        <f>IF('USGS 1970-2005'!N48="","",IF('Comtrade import 1962-2008'!N48="","",IF('Comtrade export 1962-2008'!N48="","",'USGS 1970-2005'!N48+'Comtrade import 1962-2008'!N48-'Comtrade export 1962-2008'!N48)))</f>
        <v>2627.3473479999998</v>
      </c>
      <c r="O48" s="9">
        <f>IF('USGS 1970-2005'!O48="","",IF('Comtrade import 1962-2008'!O48="","",IF('Comtrade export 1962-2008'!O48="","",'USGS 1970-2005'!O48+'Comtrade import 1962-2008'!O48-'Comtrade export 1962-2008'!O48)))</f>
        <v>2912.6672810000005</v>
      </c>
      <c r="P48" s="9">
        <f>IF('USGS 1970-2005'!P48="","",IF('Comtrade import 1962-2008'!P48="","",IF('Comtrade export 1962-2008'!P48="","",'USGS 1970-2005'!P48+'Comtrade import 1962-2008'!P48-'Comtrade export 1962-2008'!P48)))</f>
        <v>3022.3242759999998</v>
      </c>
      <c r="Q48" s="9">
        <f>IF('USGS 1970-2005'!Q48="","",IF('Comtrade import 1962-2008'!Q48="","",IF('Comtrade export 1962-2008'!Q48="","",'USGS 1970-2005'!Q48+'Comtrade import 1962-2008'!Q48-'Comtrade export 1962-2008'!Q48)))</f>
        <v>2729.8903110000001</v>
      </c>
      <c r="R48" s="9">
        <f>IF('USGS 1970-2005'!R48="","",IF('Comtrade import 1962-2008'!R48="","",IF('Comtrade export 1962-2008'!R48="","",'USGS 1970-2005'!R48+'Comtrade import 1962-2008'!R48-'Comtrade export 1962-2008'!R48)))</f>
        <v>2941.4530449999997</v>
      </c>
      <c r="S48" s="9">
        <f>IF('USGS 1970-2005'!S48="","",IF('Comtrade import 1962-2008'!S48="","",IF('Comtrade export 1962-2008'!S48="","",'USGS 1970-2005'!S48+'Comtrade import 1962-2008'!S48-'Comtrade export 1962-2008'!S48)))</f>
        <v>2871.9761840000001</v>
      </c>
      <c r="T48" s="9">
        <f>IF('USGS 1970-2005'!T48="","",IF('Comtrade import 1962-2008'!T48="","",IF('Comtrade export 1962-2008'!T48="","",'USGS 1970-2005'!T48+'Comtrade import 1962-2008'!T48-'Comtrade export 1962-2008'!T48)))</f>
        <v>3512.8069109999997</v>
      </c>
      <c r="U48" s="9">
        <f>IF('USGS 1970-2005'!U48="","",IF('Comtrade import 1962-2008'!U48="","",IF('Comtrade export 1962-2008'!U48="","",'USGS 1970-2005'!U48+'Comtrade import 1962-2008'!U48-'Comtrade export 1962-2008'!U48)))</f>
        <v>3571.1996719999997</v>
      </c>
      <c r="V48" s="9">
        <f>IF('USGS 1970-2005'!V48="","",IF('Comtrade import 1962-2008'!V48="","",IF('Comtrade export 1962-2008'!V48="","",'USGS 1970-2005'!V48+'Comtrade import 1962-2008'!V48-'Comtrade export 1962-2008'!V48)))</f>
        <v>3539.53397</v>
      </c>
      <c r="W48" s="9">
        <f>IF('USGS 1970-2005'!W48="","",IF('Comtrade import 1962-2008'!W48="","",IF('Comtrade export 1962-2008'!W48="","",'USGS 1970-2005'!W48+'Comtrade import 1962-2008'!W48-'Comtrade export 1962-2008'!W48)))</f>
        <v>3785.0253299999999</v>
      </c>
      <c r="X48" s="9">
        <f>IF('USGS 1970-2005'!X48="","",IF('Comtrade import 1962-2008'!X48="","",IF('Comtrade export 1962-2008'!X48="","",'USGS 1970-2005'!X48+'Comtrade import 1962-2008'!X48-'Comtrade export 1962-2008'!X48)))</f>
        <v>4385.5717050000003</v>
      </c>
      <c r="Y48" s="9">
        <f>IF('USGS 1970-2005'!Y48="","",IF('Comtrade import 1962-2008'!Y48="","",IF('Comtrade export 1962-2008'!Y48="","",'USGS 1970-2005'!Y48+'Comtrade import 1962-2008'!Y48-'Comtrade export 1962-2008'!Y48)))</f>
        <v>4253.7725410000003</v>
      </c>
      <c r="Z48" s="9">
        <f>IF('USGS 1970-2005'!Z48="","",IF('Comtrade import 1962-2008'!Z48="","",IF('Comtrade export 1962-2008'!Z48="","",'USGS 1970-2005'!Z48+'Comtrade import 1962-2008'!Z48-'Comtrade export 1962-2008'!Z48)))</f>
        <v>4646.8712809999997</v>
      </c>
      <c r="AA48" s="9">
        <f>IF('USGS 1970-2005'!AA48="","",IF('Comtrade import 1962-2008'!AA48="","",IF('Comtrade export 1962-2008'!AA48="","",'USGS 1970-2005'!AA48+'Comtrade import 1962-2008'!AA48-'Comtrade export 1962-2008'!AA48)))</f>
        <v>4873.0720979999996</v>
      </c>
      <c r="AB48" s="9">
        <f>IF('USGS 1970-2005'!AB48="","",IF('Comtrade import 1962-2008'!AB48="","",IF('Comtrade export 1962-2008'!AB48="","",'USGS 1970-2005'!AB48+'Comtrade import 1962-2008'!AB48-'Comtrade export 1962-2008'!AB48)))</f>
        <v>5473.5643550000004</v>
      </c>
      <c r="AC48" s="9">
        <f>IF('USGS 1970-2005'!AC48="","",IF('Comtrade import 1962-2008'!AC48="","",IF('Comtrade export 1962-2008'!AC48="","",'USGS 1970-2005'!AC48+'Comtrade import 1962-2008'!AC48-'Comtrade export 1962-2008'!AC48)))</f>
        <v>4773.9390680000006</v>
      </c>
      <c r="AD48" s="9">
        <f>IF('USGS 1970-2005'!AD48="","",IF('Comtrade import 1962-2008'!AD48="","",IF('Comtrade export 1962-2008'!AD48="","",'USGS 1970-2005'!AD48+'Comtrade import 1962-2008'!AD48-'Comtrade export 1962-2008'!AD48)))</f>
        <v>5632.422321</v>
      </c>
      <c r="AE48" s="9">
        <f>IF('USGS 1970-2005'!AE48="","",IF('Comtrade import 1962-2008'!AE48="","",IF('Comtrade export 1962-2008'!AE48="","",'USGS 1970-2005'!AE48+'Comtrade import 1962-2008'!AE48-'Comtrade export 1962-2008'!AE48)))</f>
        <v>5622.6470680000002</v>
      </c>
      <c r="AF48" s="9">
        <f>IF('USGS 1970-2005'!AF48="","",IF('Comtrade import 1962-2008'!AF48="","",IF('Comtrade export 1962-2008'!AF48="","",'USGS 1970-2005'!AF48+'Comtrade import 1962-2008'!AF48-'Comtrade export 1962-2008'!AF48)))</f>
        <v>4848.3060219999998</v>
      </c>
      <c r="AG48" s="9">
        <f>IF('USGS 1970-2005'!AG48="","",IF('Comtrade import 1962-2008'!AG48="","",IF('Comtrade export 1962-2008'!AG48="","",'USGS 1970-2005'!AG48+'Comtrade import 1962-2008'!AG48-'Comtrade export 1962-2008'!AG48)))</f>
        <v>4708.7905119999996</v>
      </c>
      <c r="AH48" s="9">
        <f>IF('USGS 1970-2005'!AH48="","",IF('Comtrade import 1962-2008'!AH48="","",IF('Comtrade export 1962-2008'!AH48="","",'USGS 1970-2005'!AH48+'Comtrade import 1962-2008'!AH48-'Comtrade export 1962-2008'!AH48)))</f>
        <v>5498.4630099999995</v>
      </c>
      <c r="AI48" s="9">
        <f>IF('USGS 1970-2005'!AI48="","",IF('Comtrade import 1962-2008'!AI48="","",IF('Comtrade export 1962-2008'!AI48="","",'USGS 1970-2005'!AI48+'Comtrade import 1962-2008'!AI48-'Comtrade export 1962-2008'!AI48)))</f>
        <v>6761.4397919999992</v>
      </c>
      <c r="AJ48" s="9">
        <f>IF('USGS 1970-2005'!AJ48="","",IF('Comtrade import 1962-2008'!AJ48="","",IF('Comtrade export 1962-2008'!AJ48="","",'USGS 1970-2005'!AJ48+'Comtrade import 1962-2008'!AJ48-'Comtrade export 1962-2008'!AJ48)))</f>
        <v>8215.8709600000002</v>
      </c>
      <c r="AK48" s="9">
        <f>IF('USGS 1970-2005'!AK48="","",IF('Comtrade import 1962-2008'!AK48="","",IF('Comtrade export 1962-2008'!AK48="","",'USGS 1970-2005'!AK48+'Comtrade import 1962-2008'!AK48-'Comtrade export 1962-2008'!AK48)))</f>
        <v>8191.5471440000001</v>
      </c>
      <c r="AL48" s="9">
        <f>IF('USGS 1970-2005'!AL48="","",IF('Comtrade import 1962-2008'!AL48="","",IF('Comtrade export 1962-2008'!AL48="","",'USGS 1970-2005'!AL48+'Comtrade import 1962-2008'!AL48-'Comtrade export 1962-2008'!AL48)))</f>
        <v>7390.4969519999995</v>
      </c>
      <c r="AM48" s="9">
        <f>IF('USGS 1970-2005'!AM48="","",IF('Comtrade import 1962-2008'!AM48="","",IF('Comtrade export 1962-2008'!AM48="","",'USGS 1970-2005'!AM48+'Comtrade import 1962-2008'!AM48-'Comtrade export 1962-2008'!AM48)))</f>
        <v>7043.1464319999995</v>
      </c>
      <c r="AN48" s="9">
        <f>IF('USGS 1970-2005'!AN48="","",IF('Comtrade import 1962-2008'!AN48="","",IF('Comtrade export 1962-2008'!AN48="","",'USGS 1970-2005'!AN48+'Comtrade import 1962-2008'!AN48-'Comtrade export 1962-2008'!AN48)))</f>
        <v>7573.2595519999995</v>
      </c>
      <c r="AO48" s="9">
        <f>IF('USGS 1970-2005'!AO48="","",IF('Comtrade import 1962-2008'!AO48="","",IF('Comtrade export 1962-2008'!AO48="","",'USGS 1970-2005'!AO48+'Comtrade import 1962-2008'!AO48-'Comtrade export 1962-2008'!AO48)))</f>
        <v>7282.3068070000008</v>
      </c>
      <c r="AP48" s="9">
        <f>IF('USGS 1970-2005'!AP48="","",IF('Comtrade import 1962-2008'!AP48="","",IF('Comtrade export 1962-2008'!AP48="","",'USGS 1970-2005'!AP48+'Comtrade import 1962-2008'!AP48-'Comtrade export 1962-2008'!AP48)))</f>
        <v>7661.6322559999999</v>
      </c>
      <c r="AQ48" s="9">
        <f>IF('USGS 1970-2005'!AQ48="","",IF('Comtrade import 1962-2008'!AQ48="","",IF('Comtrade export 1962-2008'!AQ48="","",'USGS 1970-2005'!AQ48+'Comtrade import 1962-2008'!AQ48-'Comtrade export 1962-2008'!AQ48)))</f>
        <v>4552.0787040000005</v>
      </c>
      <c r="AR48" s="9">
        <f>IF('USGS 1970-2005'!AR48="","",IF('Comtrade import 1962-2008'!AR48="","",IF('Comtrade export 1962-2008'!AR48="","",'USGS 1970-2005'!AR48+'Comtrade import 1962-2008'!AR48-'Comtrade export 1962-2008'!AR48)))</f>
        <v>4199.7804429999997</v>
      </c>
      <c r="AS48" s="9">
        <f>IF('USGS 1970-2005'!AS48="","",IF('Comtrade import 1962-2008'!AS48="","",IF('Comtrade export 1962-2008'!AS48="","",'USGS 1970-2005'!AS48+'Comtrade import 1962-2008'!AS48-'Comtrade export 1962-2008'!AS48)))</f>
        <v>4861.4767219999994</v>
      </c>
      <c r="AT48" s="9">
        <f>IF('USGS 1970-2005'!AT48="","",IF('Comtrade import 1962-2008'!AT48="","",IF('Comtrade export 1962-2008'!AT48="","",'USGS 1970-2005'!AT48+'Comtrade import 1962-2008'!AT48-'Comtrade export 1962-2008'!AT48)))</f>
        <v>5365.3103759999995</v>
      </c>
      <c r="AU48" s="9">
        <f>IF('USGS 1970-2005'!AU48="","",IF('Comtrade import 1962-2008'!AU48="","",IF('Comtrade export 1962-2008'!AU48="","",'USGS 1970-2005'!AU48+'Comtrade import 1962-2008'!AU48-'Comtrade export 1962-2008'!AU48)))</f>
        <v>7680.2719990000005</v>
      </c>
      <c r="AV48" s="9" t="str">
        <f>IF('ICSY 1995-2008'!AV48="","",IF('Comtrade import 1962-2008'!AV48="","",IF('Comtrade export 1962-2008'!AV48="","",'ICSY 1995-2008'!AV48+'Comtrade import 1962-2008'!AV48-'Comtrade export 1962-2008'!AV48)))</f>
        <v/>
      </c>
      <c r="AW48" s="9" t="str">
        <f>IF('ICSY 1995-2008'!AW48="","",IF('Comtrade import 1962-2008'!AW48="","",IF('Comtrade export 1962-2008'!AW48="","",'ICSY 1995-2008'!AW48+'Comtrade import 1962-2008'!AW48-'Comtrade export 1962-2008'!AW48)))</f>
        <v/>
      </c>
      <c r="AX48" s="9" t="str">
        <f>IF('ICSY 1995-2008'!AX48="","",IF('Comtrade import 1962-2008'!AX48="","",IF('Comtrade export 1962-2008'!AX48="","",'ICSY 1995-2008'!AX48+'Comtrade import 1962-2008'!AX48-'Comtrade export 1962-2008'!AX48)))</f>
        <v/>
      </c>
      <c r="AY48" s="4"/>
      <c r="AZ48" s="4"/>
      <c r="BA48" s="4"/>
    </row>
    <row r="49" spans="1:53" x14ac:dyDescent="0.2">
      <c r="A49" t="s">
        <v>141</v>
      </c>
      <c r="B49" t="s">
        <v>142</v>
      </c>
      <c r="C49" t="s">
        <v>143</v>
      </c>
      <c r="L49" s="9" t="str">
        <f>IF('USGS 1970-2005'!L49="","",IF('Comtrade import 1962-2008'!L49="","",IF('Comtrade export 1962-2008'!L49="","",'USGS 1970-2005'!L49+'Comtrade import 1962-2008'!L49-'Comtrade export 1962-2008'!L49)))</f>
        <v/>
      </c>
      <c r="M49" s="9" t="str">
        <f>IF('USGS 1970-2005'!M49="","",IF('Comtrade import 1962-2008'!M49="","",IF('Comtrade export 1962-2008'!M49="","",'USGS 1970-2005'!M49+'Comtrade import 1962-2008'!M49-'Comtrade export 1962-2008'!M49)))</f>
        <v/>
      </c>
      <c r="N49" s="9" t="str">
        <f>IF('USGS 1970-2005'!N49="","",IF('Comtrade import 1962-2008'!N49="","",IF('Comtrade export 1962-2008'!N49="","",'USGS 1970-2005'!N49+'Comtrade import 1962-2008'!N49-'Comtrade export 1962-2008'!N49)))</f>
        <v/>
      </c>
      <c r="O49" s="9" t="str">
        <f>IF('USGS 1970-2005'!O49="","",IF('Comtrade import 1962-2008'!O49="","",IF('Comtrade export 1962-2008'!O49="","",'USGS 1970-2005'!O49+'Comtrade import 1962-2008'!O49-'Comtrade export 1962-2008'!O49)))</f>
        <v/>
      </c>
      <c r="P49" s="9" t="str">
        <f>IF('USGS 1970-2005'!P49="","",IF('Comtrade import 1962-2008'!P49="","",IF('Comtrade export 1962-2008'!P49="","",'USGS 1970-2005'!P49+'Comtrade import 1962-2008'!P49-'Comtrade export 1962-2008'!P49)))</f>
        <v/>
      </c>
      <c r="Q49" s="9" t="str">
        <f>IF('USGS 1970-2005'!Q49="","",IF('Comtrade import 1962-2008'!Q49="","",IF('Comtrade export 1962-2008'!Q49="","",'USGS 1970-2005'!Q49+'Comtrade import 1962-2008'!Q49-'Comtrade export 1962-2008'!Q49)))</f>
        <v/>
      </c>
      <c r="R49" s="9" t="str">
        <f>IF('USGS 1970-2005'!R49="","",IF('Comtrade import 1962-2008'!R49="","",IF('Comtrade export 1962-2008'!R49="","",'USGS 1970-2005'!R49+'Comtrade import 1962-2008'!R49-'Comtrade export 1962-2008'!R49)))</f>
        <v/>
      </c>
      <c r="S49" s="9" t="str">
        <f>IF('USGS 1970-2005'!S49="","",IF('Comtrade import 1962-2008'!S49="","",IF('Comtrade export 1962-2008'!S49="","",'USGS 1970-2005'!S49+'Comtrade import 1962-2008'!S49-'Comtrade export 1962-2008'!S49)))</f>
        <v/>
      </c>
      <c r="T49" s="9" t="str">
        <f>IF('USGS 1970-2005'!T49="","",IF('Comtrade import 1962-2008'!T49="","",IF('Comtrade export 1962-2008'!T49="","",'USGS 1970-2005'!T49+'Comtrade import 1962-2008'!T49-'Comtrade export 1962-2008'!T49)))</f>
        <v/>
      </c>
      <c r="U49" s="9" t="str">
        <f>IF('USGS 1970-2005'!U49="","",IF('Comtrade import 1962-2008'!U49="","",IF('Comtrade export 1962-2008'!U49="","",'USGS 1970-2005'!U49+'Comtrade import 1962-2008'!U49-'Comtrade export 1962-2008'!U49)))</f>
        <v/>
      </c>
      <c r="V49" s="9" t="str">
        <f>IF('USGS 1970-2005'!V49="","",IF('Comtrade import 1962-2008'!V49="","",IF('Comtrade export 1962-2008'!V49="","",'USGS 1970-2005'!V49+'Comtrade import 1962-2008'!V49-'Comtrade export 1962-2008'!V49)))</f>
        <v/>
      </c>
      <c r="W49" s="9" t="str">
        <f>IF('USGS 1970-2005'!W49="","",IF('Comtrade import 1962-2008'!W49="","",IF('Comtrade export 1962-2008'!W49="","",'USGS 1970-2005'!W49+'Comtrade import 1962-2008'!W49-'Comtrade export 1962-2008'!W49)))</f>
        <v/>
      </c>
      <c r="X49" s="9" t="str">
        <f>IF('USGS 1970-2005'!X49="","",IF('Comtrade import 1962-2008'!X49="","",IF('Comtrade export 1962-2008'!X49="","",'USGS 1970-2005'!X49+'Comtrade import 1962-2008'!X49-'Comtrade export 1962-2008'!X49)))</f>
        <v/>
      </c>
      <c r="Y49" s="9" t="str">
        <f>IF('USGS 1970-2005'!Y49="","",IF('Comtrade import 1962-2008'!Y49="","",IF('Comtrade export 1962-2008'!Y49="","",'USGS 1970-2005'!Y49+'Comtrade import 1962-2008'!Y49-'Comtrade export 1962-2008'!Y49)))</f>
        <v/>
      </c>
      <c r="Z49" s="9" t="str">
        <f>IF('USGS 1970-2005'!Z49="","",IF('Comtrade import 1962-2008'!Z49="","",IF('Comtrade export 1962-2008'!Z49="","",'USGS 1970-2005'!Z49+'Comtrade import 1962-2008'!Z49-'Comtrade export 1962-2008'!Z49)))</f>
        <v/>
      </c>
      <c r="AA49" s="9" t="str">
        <f>IF('USGS 1970-2005'!AA49="","",IF('Comtrade import 1962-2008'!AA49="","",IF('Comtrade export 1962-2008'!AA49="","",'USGS 1970-2005'!AA49+'Comtrade import 1962-2008'!AA49-'Comtrade export 1962-2008'!AA49)))</f>
        <v/>
      </c>
      <c r="AB49" s="9" t="str">
        <f>IF('USGS 1970-2005'!AB49="","",IF('Comtrade import 1962-2008'!AB49="","",IF('Comtrade export 1962-2008'!AB49="","",'USGS 1970-2005'!AB49+'Comtrade import 1962-2008'!AB49-'Comtrade export 1962-2008'!AB49)))</f>
        <v/>
      </c>
      <c r="AC49" s="9" t="str">
        <f>IF('USGS 1970-2005'!AC49="","",IF('Comtrade import 1962-2008'!AC49="","",IF('Comtrade export 1962-2008'!AC49="","",'USGS 1970-2005'!AC49+'Comtrade import 1962-2008'!AC49-'Comtrade export 1962-2008'!AC49)))</f>
        <v/>
      </c>
      <c r="AD49" s="9" t="str">
        <f>IF('USGS 1970-2005'!AD49="","",IF('Comtrade import 1962-2008'!AD49="","",IF('Comtrade export 1962-2008'!AD49="","",'USGS 1970-2005'!AD49+'Comtrade import 1962-2008'!AD49-'Comtrade export 1962-2008'!AD49)))</f>
        <v/>
      </c>
      <c r="AE49" s="9" t="str">
        <f>IF('USGS 1970-2005'!AE49="","",IF('Comtrade import 1962-2008'!AE49="","",IF('Comtrade export 1962-2008'!AE49="","",'USGS 1970-2005'!AE49+'Comtrade import 1962-2008'!AE49-'Comtrade export 1962-2008'!AE49)))</f>
        <v/>
      </c>
      <c r="AF49" s="9" t="str">
        <f>IF('USGS 1970-2005'!AF49="","",IF('Comtrade import 1962-2008'!AF49="","",IF('Comtrade export 1962-2008'!AF49="","",'USGS 1970-2005'!AF49+'Comtrade import 1962-2008'!AF49-'Comtrade export 1962-2008'!AF49)))</f>
        <v/>
      </c>
      <c r="AG49" s="9" t="str">
        <f>IF('USGS 1970-2005'!AG49="","",IF('Comtrade import 1962-2008'!AG49="","",IF('Comtrade export 1962-2008'!AG49="","",'USGS 1970-2005'!AG49+'Comtrade import 1962-2008'!AG49-'Comtrade export 1962-2008'!AG49)))</f>
        <v/>
      </c>
      <c r="AH49" s="9" t="str">
        <f>IF('USGS 1970-2005'!AH49="","",IF('Comtrade import 1962-2008'!AH49="","",IF('Comtrade export 1962-2008'!AH49="","",'USGS 1970-2005'!AH49+'Comtrade import 1962-2008'!AH49-'Comtrade export 1962-2008'!AH49)))</f>
        <v/>
      </c>
      <c r="AI49" s="9" t="str">
        <f>IF('USGS 1970-2005'!AI49="","",IF('Comtrade import 1962-2008'!AI49="","",IF('Comtrade export 1962-2008'!AI49="","",'USGS 1970-2005'!AI49+'Comtrade import 1962-2008'!AI49-'Comtrade export 1962-2008'!AI49)))</f>
        <v/>
      </c>
      <c r="AJ49" s="9" t="str">
        <f>IF('USGS 1970-2005'!AJ49="","",IF('Comtrade import 1962-2008'!AJ49="","",IF('Comtrade export 1962-2008'!AJ49="","",'USGS 1970-2005'!AJ49+'Comtrade import 1962-2008'!AJ49-'Comtrade export 1962-2008'!AJ49)))</f>
        <v/>
      </c>
      <c r="AK49" s="9" t="str">
        <f>IF('USGS 1970-2005'!AK49="","",IF('Comtrade import 1962-2008'!AK49="","",IF('Comtrade export 1962-2008'!AK49="","",'USGS 1970-2005'!AK49+'Comtrade import 1962-2008'!AK49-'Comtrade export 1962-2008'!AK49)))</f>
        <v/>
      </c>
      <c r="AL49" s="9" t="str">
        <f>IF('USGS 1970-2005'!AL49="","",IF('Comtrade import 1962-2008'!AL49="","",IF('Comtrade export 1962-2008'!AL49="","",'USGS 1970-2005'!AL49+'Comtrade import 1962-2008'!AL49-'Comtrade export 1962-2008'!AL49)))</f>
        <v/>
      </c>
      <c r="AM49" s="9" t="str">
        <f>IF('USGS 1970-2005'!AM49="","",IF('Comtrade import 1962-2008'!AM49="","",IF('Comtrade export 1962-2008'!AM49="","",'USGS 1970-2005'!AM49+'Comtrade import 1962-2008'!AM49-'Comtrade export 1962-2008'!AM49)))</f>
        <v/>
      </c>
      <c r="AN49" s="9" t="str">
        <f>IF('USGS 1970-2005'!AN49="","",IF('Comtrade import 1962-2008'!AN49="","",IF('Comtrade export 1962-2008'!AN49="","",'USGS 1970-2005'!AN49+'Comtrade import 1962-2008'!AN49-'Comtrade export 1962-2008'!AN49)))</f>
        <v/>
      </c>
      <c r="AO49" s="9" t="str">
        <f>IF('USGS 1970-2005'!AO49="","",IF('Comtrade import 1962-2008'!AO49="","",IF('Comtrade export 1962-2008'!AO49="","",'USGS 1970-2005'!AO49+'Comtrade import 1962-2008'!AO49-'Comtrade export 1962-2008'!AO49)))</f>
        <v/>
      </c>
      <c r="AP49" s="9" t="str">
        <f>IF('USGS 1970-2005'!AP49="","",IF('Comtrade import 1962-2008'!AP49="","",IF('Comtrade export 1962-2008'!AP49="","",'USGS 1970-2005'!AP49+'Comtrade import 1962-2008'!AP49-'Comtrade export 1962-2008'!AP49)))</f>
        <v/>
      </c>
      <c r="AQ49" s="9" t="str">
        <f>IF('USGS 1970-2005'!AQ49="","",IF('Comtrade import 1962-2008'!AQ49="","",IF('Comtrade export 1962-2008'!AQ49="","",'USGS 1970-2005'!AQ49+'Comtrade import 1962-2008'!AQ49-'Comtrade export 1962-2008'!AQ49)))</f>
        <v/>
      </c>
      <c r="AR49" s="9" t="str">
        <f>IF('USGS 1970-2005'!AR49="","",IF('Comtrade import 1962-2008'!AR49="","",IF('Comtrade export 1962-2008'!AR49="","",'USGS 1970-2005'!AR49+'Comtrade import 1962-2008'!AR49-'Comtrade export 1962-2008'!AR49)))</f>
        <v/>
      </c>
      <c r="AS49" s="9" t="str">
        <f>IF('USGS 1970-2005'!AS49="","",IF('Comtrade import 1962-2008'!AS49="","",IF('Comtrade export 1962-2008'!AS49="","",'USGS 1970-2005'!AS49+'Comtrade import 1962-2008'!AS49-'Comtrade export 1962-2008'!AS49)))</f>
        <v/>
      </c>
      <c r="AT49" s="9" t="str">
        <f>IF('USGS 1970-2005'!AT49="","",IF('Comtrade import 1962-2008'!AT49="","",IF('Comtrade export 1962-2008'!AT49="","",'USGS 1970-2005'!AT49+'Comtrade import 1962-2008'!AT49-'Comtrade export 1962-2008'!AT49)))</f>
        <v/>
      </c>
      <c r="AU49" s="9" t="str">
        <f>IF('USGS 1970-2005'!AU49="","",IF('Comtrade import 1962-2008'!AU49="","",IF('Comtrade export 1962-2008'!AU49="","",'USGS 1970-2005'!AU49+'Comtrade import 1962-2008'!AU49-'Comtrade export 1962-2008'!AU49)))</f>
        <v/>
      </c>
      <c r="AV49" s="9" t="str">
        <f>IF('ICSY 1995-2008'!AV49="","",IF('Comtrade import 1962-2008'!AV49="","",IF('Comtrade export 1962-2008'!AV49="","",'ICSY 1995-2008'!AV49+'Comtrade import 1962-2008'!AV49-'Comtrade export 1962-2008'!AV49)))</f>
        <v/>
      </c>
      <c r="AW49" s="9" t="str">
        <f>IF('ICSY 1995-2008'!AW49="","",IF('Comtrade import 1962-2008'!AW49="","",IF('Comtrade export 1962-2008'!AW49="","",'ICSY 1995-2008'!AW49+'Comtrade import 1962-2008'!AW49-'Comtrade export 1962-2008'!AW49)))</f>
        <v/>
      </c>
      <c r="AX49" s="9" t="str">
        <f>IF('ICSY 1995-2008'!AX49="","",IF('Comtrade import 1962-2008'!AX49="","",IF('Comtrade export 1962-2008'!AX49="","",'ICSY 1995-2008'!AX49+'Comtrade import 1962-2008'!AX49-'Comtrade export 1962-2008'!AX49)))</f>
        <v/>
      </c>
      <c r="AY49" s="4"/>
      <c r="AZ49" s="4"/>
      <c r="BA49" s="4"/>
    </row>
    <row r="50" spans="1:53" x14ac:dyDescent="0.2">
      <c r="A50" t="s">
        <v>716</v>
      </c>
      <c r="B50" t="s">
        <v>180</v>
      </c>
      <c r="C50" t="s">
        <v>181</v>
      </c>
      <c r="L50" s="9">
        <f>IF('USGS 1970-2005'!L50="","",IF('Comtrade import 1962-2008'!L50="","",IF('Comtrade export 1962-2008'!L50="","",'USGS 1970-2005'!L50+'Comtrade import 1962-2008'!L50-'Comtrade export 1962-2008'!L50)))</f>
        <v>417.954793</v>
      </c>
      <c r="M50" s="9" t="str">
        <f>IF('USGS 1970-2005'!M50="","",IF('Comtrade import 1962-2008'!M50="","",IF('Comtrade export 1962-2008'!M50="","",'USGS 1970-2005'!M50+'Comtrade import 1962-2008'!M50-'Comtrade export 1962-2008'!M50)))</f>
        <v/>
      </c>
      <c r="N50" s="9">
        <f>IF('USGS 1970-2005'!N50="","",IF('Comtrade import 1962-2008'!N50="","",IF('Comtrade export 1962-2008'!N50="","",'USGS 1970-2005'!N50+'Comtrade import 1962-2008'!N50-'Comtrade export 1962-2008'!N50)))</f>
        <v>465.70432099999999</v>
      </c>
      <c r="O50" s="9">
        <f>IF('USGS 1970-2005'!O50="","",IF('Comtrade import 1962-2008'!O50="","",IF('Comtrade export 1962-2008'!O50="","",'USGS 1970-2005'!O50+'Comtrade import 1962-2008'!O50-'Comtrade export 1962-2008'!O50)))</f>
        <v>510.1752340000001</v>
      </c>
      <c r="P50" s="9">
        <f>IF('USGS 1970-2005'!P50="","",IF('Comtrade import 1962-2008'!P50="","",IF('Comtrade export 1962-2008'!P50="","",'USGS 1970-2005'!P50+'Comtrade import 1962-2008'!P50-'Comtrade export 1962-2008'!P50)))</f>
        <v>528.58973600000002</v>
      </c>
      <c r="Q50" s="9">
        <f>IF('USGS 1970-2005'!Q50="","",IF('Comtrade import 1962-2008'!Q50="","",IF('Comtrade export 1962-2008'!Q50="","",'USGS 1970-2005'!Q50+'Comtrade import 1962-2008'!Q50-'Comtrade export 1962-2008'!Q50)))</f>
        <v>589.234283</v>
      </c>
      <c r="R50" s="9">
        <f>IF('USGS 1970-2005'!R50="","",IF('Comtrade import 1962-2008'!R50="","",IF('Comtrade export 1962-2008'!R50="","",'USGS 1970-2005'!R50+'Comtrade import 1962-2008'!R50-'Comtrade export 1962-2008'!R50)))</f>
        <v>621.15663700000005</v>
      </c>
      <c r="S50" s="9">
        <f>IF('USGS 1970-2005'!S50="","",IF('Comtrade import 1962-2008'!S50="","",IF('Comtrade export 1962-2008'!S50="","",'USGS 1970-2005'!S50+'Comtrade import 1962-2008'!S50-'Comtrade export 1962-2008'!S50)))</f>
        <v>462.92264299999999</v>
      </c>
      <c r="T50" s="9">
        <f>IF('USGS 1970-2005'!T50="","",IF('Comtrade import 1962-2008'!T50="","",IF('Comtrade export 1962-2008'!T50="","",'USGS 1970-2005'!T50+'Comtrade import 1962-2008'!T50-'Comtrade export 1962-2008'!T50)))</f>
        <v>447.85968300000002</v>
      </c>
      <c r="U50" s="9" t="str">
        <f>IF('USGS 1970-2005'!U50="","",IF('Comtrade import 1962-2008'!U50="","",IF('Comtrade export 1962-2008'!U50="","",'USGS 1970-2005'!U50+'Comtrade import 1962-2008'!U50-'Comtrade export 1962-2008'!U50)))</f>
        <v/>
      </c>
      <c r="V50" s="9" t="str">
        <f>IF('USGS 1970-2005'!V50="","",IF('Comtrade import 1962-2008'!V50="","",IF('Comtrade export 1962-2008'!V50="","",'USGS 1970-2005'!V50+'Comtrade import 1962-2008'!V50-'Comtrade export 1962-2008'!V50)))</f>
        <v/>
      </c>
      <c r="W50" s="9" t="str">
        <f>IF('USGS 1970-2005'!W50="","",IF('Comtrade import 1962-2008'!W50="","",IF('Comtrade export 1962-2008'!W50="","",'USGS 1970-2005'!W50+'Comtrade import 1962-2008'!W50-'Comtrade export 1962-2008'!W50)))</f>
        <v/>
      </c>
      <c r="X50" s="9" t="str">
        <f>IF('USGS 1970-2005'!X50="","",IF('Comtrade import 1962-2008'!X50="","",IF('Comtrade export 1962-2008'!X50="","",'USGS 1970-2005'!X50+'Comtrade import 1962-2008'!X50-'Comtrade export 1962-2008'!X50)))</f>
        <v/>
      </c>
      <c r="Y50" s="9" t="str">
        <f>IF('USGS 1970-2005'!Y50="","",IF('Comtrade import 1962-2008'!Y50="","",IF('Comtrade export 1962-2008'!Y50="","",'USGS 1970-2005'!Y50+'Comtrade import 1962-2008'!Y50-'Comtrade export 1962-2008'!Y50)))</f>
        <v/>
      </c>
      <c r="Z50" s="9" t="str">
        <f>IF('USGS 1970-2005'!Z50="","",IF('Comtrade import 1962-2008'!Z50="","",IF('Comtrade export 1962-2008'!Z50="","",'USGS 1970-2005'!Z50+'Comtrade import 1962-2008'!Z50-'Comtrade export 1962-2008'!Z50)))</f>
        <v/>
      </c>
      <c r="AA50" s="9" t="str">
        <f>IF('USGS 1970-2005'!AA50="","",IF('Comtrade import 1962-2008'!AA50="","",IF('Comtrade export 1962-2008'!AA50="","",'USGS 1970-2005'!AA50+'Comtrade import 1962-2008'!AA50-'Comtrade export 1962-2008'!AA50)))</f>
        <v/>
      </c>
      <c r="AB50" s="9" t="str">
        <f>IF('USGS 1970-2005'!AB50="","",IF('Comtrade import 1962-2008'!AB50="","",IF('Comtrade export 1962-2008'!AB50="","",'USGS 1970-2005'!AB50+'Comtrade import 1962-2008'!AB50-'Comtrade export 1962-2008'!AB50)))</f>
        <v/>
      </c>
      <c r="AC50" s="9" t="str">
        <f>IF('USGS 1970-2005'!AC50="","",IF('Comtrade import 1962-2008'!AC50="","",IF('Comtrade export 1962-2008'!AC50="","",'USGS 1970-2005'!AC50+'Comtrade import 1962-2008'!AC50-'Comtrade export 1962-2008'!AC50)))</f>
        <v/>
      </c>
      <c r="AD50" s="9" t="str">
        <f>IF('USGS 1970-2005'!AD50="","",IF('Comtrade import 1962-2008'!AD50="","",IF('Comtrade export 1962-2008'!AD50="","",'USGS 1970-2005'!AD50+'Comtrade import 1962-2008'!AD50-'Comtrade export 1962-2008'!AD50)))</f>
        <v/>
      </c>
      <c r="AE50" s="9" t="str">
        <f>IF('USGS 1970-2005'!AE50="","",IF('Comtrade import 1962-2008'!AE50="","",IF('Comtrade export 1962-2008'!AE50="","",'USGS 1970-2005'!AE50+'Comtrade import 1962-2008'!AE50-'Comtrade export 1962-2008'!AE50)))</f>
        <v/>
      </c>
      <c r="AF50" s="9" t="str">
        <f>IF('USGS 1970-2005'!AF50="","",IF('Comtrade import 1962-2008'!AF50="","",IF('Comtrade export 1962-2008'!AF50="","",'USGS 1970-2005'!AF50+'Comtrade import 1962-2008'!AF50-'Comtrade export 1962-2008'!AF50)))</f>
        <v/>
      </c>
      <c r="AG50" s="9" t="str">
        <f>IF('USGS 1970-2005'!AG50="","",IF('Comtrade import 1962-2008'!AG50="","",IF('Comtrade export 1962-2008'!AG50="","",'USGS 1970-2005'!AG50+'Comtrade import 1962-2008'!AG50-'Comtrade export 1962-2008'!AG50)))</f>
        <v/>
      </c>
      <c r="AH50" s="9" t="str">
        <f>IF('USGS 1970-2005'!AH50="","",IF('Comtrade import 1962-2008'!AH50="","",IF('Comtrade export 1962-2008'!AH50="","",'USGS 1970-2005'!AH50+'Comtrade import 1962-2008'!AH50-'Comtrade export 1962-2008'!AH50)))</f>
        <v/>
      </c>
      <c r="AI50" s="9" t="str">
        <f>IF('USGS 1970-2005'!AI50="","",IF('Comtrade import 1962-2008'!AI50="","",IF('Comtrade export 1962-2008'!AI50="","",'USGS 1970-2005'!AI50+'Comtrade import 1962-2008'!AI50-'Comtrade export 1962-2008'!AI50)))</f>
        <v/>
      </c>
      <c r="AJ50" s="9" t="str">
        <f>IF('USGS 1970-2005'!AJ50="","",IF('Comtrade import 1962-2008'!AJ50="","",IF('Comtrade export 1962-2008'!AJ50="","",'USGS 1970-2005'!AJ50+'Comtrade import 1962-2008'!AJ50-'Comtrade export 1962-2008'!AJ50)))</f>
        <v/>
      </c>
      <c r="AK50" s="9" t="str">
        <f>IF('USGS 1970-2005'!AK50="","",IF('Comtrade import 1962-2008'!AK50="","",IF('Comtrade export 1962-2008'!AK50="","",'USGS 1970-2005'!AK50+'Comtrade import 1962-2008'!AK50-'Comtrade export 1962-2008'!AK50)))</f>
        <v/>
      </c>
      <c r="AL50" s="9" t="str">
        <f>IF('USGS 1970-2005'!AL50="","",IF('Comtrade import 1962-2008'!AL50="","",IF('Comtrade export 1962-2008'!AL50="","",'USGS 1970-2005'!AL50+'Comtrade import 1962-2008'!AL50-'Comtrade export 1962-2008'!AL50)))</f>
        <v/>
      </c>
      <c r="AM50" s="9" t="str">
        <f>IF('USGS 1970-2005'!AM50="","",IF('Comtrade import 1962-2008'!AM50="","",IF('Comtrade export 1962-2008'!AM50="","",'USGS 1970-2005'!AM50+'Comtrade import 1962-2008'!AM50-'Comtrade export 1962-2008'!AM50)))</f>
        <v/>
      </c>
      <c r="AN50" s="9" t="str">
        <f>IF('USGS 1970-2005'!AN50="","",IF('Comtrade import 1962-2008'!AN50="","",IF('Comtrade export 1962-2008'!AN50="","",'USGS 1970-2005'!AN50+'Comtrade import 1962-2008'!AN50-'Comtrade export 1962-2008'!AN50)))</f>
        <v/>
      </c>
      <c r="AO50" s="9" t="str">
        <f>IF('USGS 1970-2005'!AO50="","",IF('Comtrade import 1962-2008'!AO50="","",IF('Comtrade export 1962-2008'!AO50="","",'USGS 1970-2005'!AO50+'Comtrade import 1962-2008'!AO50-'Comtrade export 1962-2008'!AO50)))</f>
        <v/>
      </c>
      <c r="AP50" s="9" t="str">
        <f>IF('USGS 1970-2005'!AP50="","",IF('Comtrade import 1962-2008'!AP50="","",IF('Comtrade export 1962-2008'!AP50="","",'USGS 1970-2005'!AP50+'Comtrade import 1962-2008'!AP50-'Comtrade export 1962-2008'!AP50)))</f>
        <v/>
      </c>
      <c r="AQ50" s="9" t="str">
        <f>IF('USGS 1970-2005'!AQ50="","",IF('Comtrade import 1962-2008'!AQ50="","",IF('Comtrade export 1962-2008'!AQ50="","",'USGS 1970-2005'!AQ50+'Comtrade import 1962-2008'!AQ50-'Comtrade export 1962-2008'!AQ50)))</f>
        <v/>
      </c>
      <c r="AR50" s="9" t="str">
        <f>IF('USGS 1970-2005'!AR50="","",IF('Comtrade import 1962-2008'!AR50="","",IF('Comtrade export 1962-2008'!AR50="","",'USGS 1970-2005'!AR50+'Comtrade import 1962-2008'!AR50-'Comtrade export 1962-2008'!AR50)))</f>
        <v/>
      </c>
      <c r="AS50" s="9" t="str">
        <f>IF('USGS 1970-2005'!AS50="","",IF('Comtrade import 1962-2008'!AS50="","",IF('Comtrade export 1962-2008'!AS50="","",'USGS 1970-2005'!AS50+'Comtrade import 1962-2008'!AS50-'Comtrade export 1962-2008'!AS50)))</f>
        <v/>
      </c>
      <c r="AT50" s="9" t="str">
        <f>IF('USGS 1970-2005'!AT50="","",IF('Comtrade import 1962-2008'!AT50="","",IF('Comtrade export 1962-2008'!AT50="","",'USGS 1970-2005'!AT50+'Comtrade import 1962-2008'!AT50-'Comtrade export 1962-2008'!AT50)))</f>
        <v/>
      </c>
      <c r="AU50" s="9" t="str">
        <f>IF('USGS 1970-2005'!AU50="","",IF('Comtrade import 1962-2008'!AU50="","",IF('Comtrade export 1962-2008'!AU50="","",'USGS 1970-2005'!AU50+'Comtrade import 1962-2008'!AU50-'Comtrade export 1962-2008'!AU50)))</f>
        <v/>
      </c>
      <c r="AV50" s="9" t="str">
        <f>IF('ICSY 1995-2008'!AV50="","",IF('Comtrade import 1962-2008'!AV50="","",IF('Comtrade export 1962-2008'!AV50="","",'ICSY 1995-2008'!AV50+'Comtrade import 1962-2008'!AV50-'Comtrade export 1962-2008'!AV50)))</f>
        <v/>
      </c>
      <c r="AW50" s="9" t="str">
        <f>IF('ICSY 1995-2008'!AW50="","",IF('Comtrade import 1962-2008'!AW50="","",IF('Comtrade export 1962-2008'!AW50="","",'ICSY 1995-2008'!AW50+'Comtrade import 1962-2008'!AW50-'Comtrade export 1962-2008'!AW50)))</f>
        <v/>
      </c>
      <c r="AX50" s="9" t="str">
        <f>IF('ICSY 1995-2008'!AX50="","",IF('Comtrade import 1962-2008'!AX50="","",IF('Comtrade export 1962-2008'!AX50="","",'ICSY 1995-2008'!AX50+'Comtrade import 1962-2008'!AX50-'Comtrade export 1962-2008'!AX50)))</f>
        <v/>
      </c>
      <c r="AY50" s="4"/>
      <c r="AZ50" s="4"/>
      <c r="BA50" s="4"/>
    </row>
    <row r="51" spans="1:53" x14ac:dyDescent="0.2">
      <c r="A51" t="s">
        <v>715</v>
      </c>
      <c r="B51" t="s">
        <v>508</v>
      </c>
      <c r="C51" t="s">
        <v>509</v>
      </c>
      <c r="L51" s="9" t="str">
        <f>IF('USGS 1970-2005'!L51="","",IF('Comtrade import 1962-2008'!L51="","",IF('Comtrade export 1962-2008'!L51="","",'USGS 1970-2005'!L51+'Comtrade import 1962-2008'!L51-'Comtrade export 1962-2008'!L51)))</f>
        <v/>
      </c>
      <c r="M51" s="9" t="str">
        <f>IF('USGS 1970-2005'!M51="","",IF('Comtrade import 1962-2008'!M51="","",IF('Comtrade export 1962-2008'!M51="","",'USGS 1970-2005'!M51+'Comtrade import 1962-2008'!M51-'Comtrade export 1962-2008'!M51)))</f>
        <v/>
      </c>
      <c r="N51" s="9" t="str">
        <f>IF('USGS 1970-2005'!N51="","",IF('Comtrade import 1962-2008'!N51="","",IF('Comtrade export 1962-2008'!N51="","",'USGS 1970-2005'!N51+'Comtrade import 1962-2008'!N51-'Comtrade export 1962-2008'!N51)))</f>
        <v/>
      </c>
      <c r="O51" s="9" t="str">
        <f>IF('USGS 1970-2005'!O51="","",IF('Comtrade import 1962-2008'!O51="","",IF('Comtrade export 1962-2008'!O51="","",'USGS 1970-2005'!O51+'Comtrade import 1962-2008'!O51-'Comtrade export 1962-2008'!O51)))</f>
        <v/>
      </c>
      <c r="P51" s="9" t="str">
        <f>IF('USGS 1970-2005'!P51="","",IF('Comtrade import 1962-2008'!P51="","",IF('Comtrade export 1962-2008'!P51="","",'USGS 1970-2005'!P51+'Comtrade import 1962-2008'!P51-'Comtrade export 1962-2008'!P51)))</f>
        <v/>
      </c>
      <c r="Q51" s="9" t="str">
        <f>IF('USGS 1970-2005'!Q51="","",IF('Comtrade import 1962-2008'!Q51="","",IF('Comtrade export 1962-2008'!Q51="","",'USGS 1970-2005'!Q51+'Comtrade import 1962-2008'!Q51-'Comtrade export 1962-2008'!Q51)))</f>
        <v/>
      </c>
      <c r="R51" s="9" t="str">
        <f>IF('USGS 1970-2005'!R51="","",IF('Comtrade import 1962-2008'!R51="","",IF('Comtrade export 1962-2008'!R51="","",'USGS 1970-2005'!R51+'Comtrade import 1962-2008'!R51-'Comtrade export 1962-2008'!R51)))</f>
        <v/>
      </c>
      <c r="S51" s="9" t="str">
        <f>IF('USGS 1970-2005'!S51="","",IF('Comtrade import 1962-2008'!S51="","",IF('Comtrade export 1962-2008'!S51="","",'USGS 1970-2005'!S51+'Comtrade import 1962-2008'!S51-'Comtrade export 1962-2008'!S51)))</f>
        <v/>
      </c>
      <c r="T51" s="9" t="str">
        <f>IF('USGS 1970-2005'!T51="","",IF('Comtrade import 1962-2008'!T51="","",IF('Comtrade export 1962-2008'!T51="","",'USGS 1970-2005'!T51+'Comtrade import 1962-2008'!T51-'Comtrade export 1962-2008'!T51)))</f>
        <v/>
      </c>
      <c r="U51" s="9" t="str">
        <f>IF('USGS 1970-2005'!U51="","",IF('Comtrade import 1962-2008'!U51="","",IF('Comtrade export 1962-2008'!U51="","",'USGS 1970-2005'!U51+'Comtrade import 1962-2008'!U51-'Comtrade export 1962-2008'!U51)))</f>
        <v/>
      </c>
      <c r="V51" s="9" t="str">
        <f>IF('USGS 1970-2005'!V51="","",IF('Comtrade import 1962-2008'!V51="","",IF('Comtrade export 1962-2008'!V51="","",'USGS 1970-2005'!V51+'Comtrade import 1962-2008'!V51-'Comtrade export 1962-2008'!V51)))</f>
        <v/>
      </c>
      <c r="W51" s="9" t="str">
        <f>IF('USGS 1970-2005'!W51="","",IF('Comtrade import 1962-2008'!W51="","",IF('Comtrade export 1962-2008'!W51="","",'USGS 1970-2005'!W51+'Comtrade import 1962-2008'!W51-'Comtrade export 1962-2008'!W51)))</f>
        <v/>
      </c>
      <c r="X51" s="9" t="str">
        <f>IF('USGS 1970-2005'!X51="","",IF('Comtrade import 1962-2008'!X51="","",IF('Comtrade export 1962-2008'!X51="","",'USGS 1970-2005'!X51+'Comtrade import 1962-2008'!X51-'Comtrade export 1962-2008'!X51)))</f>
        <v/>
      </c>
      <c r="Y51" s="9">
        <f>IF('USGS 1970-2005'!Y51="","",IF('Comtrade import 1962-2008'!Y51="","",IF('Comtrade export 1962-2008'!Y51="","",'USGS 1970-2005'!Y51+'Comtrade import 1962-2008'!Y51-'Comtrade export 1962-2008'!Y51)))</f>
        <v>109.918448</v>
      </c>
      <c r="Z51" s="9" t="str">
        <f>IF('USGS 1970-2005'!Z51="","",IF('Comtrade import 1962-2008'!Z51="","",IF('Comtrade export 1962-2008'!Z51="","",'USGS 1970-2005'!Z51+'Comtrade import 1962-2008'!Z51-'Comtrade export 1962-2008'!Z51)))</f>
        <v/>
      </c>
      <c r="AA51" s="9">
        <f>IF('USGS 1970-2005'!AA51="","",IF('Comtrade import 1962-2008'!AA51="","",IF('Comtrade export 1962-2008'!AA51="","",'USGS 1970-2005'!AA51+'Comtrade import 1962-2008'!AA51-'Comtrade export 1962-2008'!AA51)))</f>
        <v>152.08041300000002</v>
      </c>
      <c r="AB51" s="9">
        <f>IF('USGS 1970-2005'!AB51="","",IF('Comtrade import 1962-2008'!AB51="","",IF('Comtrade export 1962-2008'!AB51="","",'USGS 1970-2005'!AB51+'Comtrade import 1962-2008'!AB51-'Comtrade export 1962-2008'!AB51)))</f>
        <v>221.57798700000001</v>
      </c>
      <c r="AC51" s="9" t="str">
        <f>IF('USGS 1970-2005'!AC51="","",IF('Comtrade import 1962-2008'!AC51="","",IF('Comtrade export 1962-2008'!AC51="","",'USGS 1970-2005'!AC51+'Comtrade import 1962-2008'!AC51-'Comtrade export 1962-2008'!AC51)))</f>
        <v/>
      </c>
      <c r="AD51" s="9" t="str">
        <f>IF('USGS 1970-2005'!AD51="","",IF('Comtrade import 1962-2008'!AD51="","",IF('Comtrade export 1962-2008'!AD51="","",'USGS 1970-2005'!AD51+'Comtrade import 1962-2008'!AD51-'Comtrade export 1962-2008'!AD51)))</f>
        <v/>
      </c>
      <c r="AE51" s="9" t="str">
        <f>IF('USGS 1970-2005'!AE51="","",IF('Comtrade import 1962-2008'!AE51="","",IF('Comtrade export 1962-2008'!AE51="","",'USGS 1970-2005'!AE51+'Comtrade import 1962-2008'!AE51-'Comtrade export 1962-2008'!AE51)))</f>
        <v/>
      </c>
      <c r="AF51" s="9" t="str">
        <f>IF('USGS 1970-2005'!AF51="","",IF('Comtrade import 1962-2008'!AF51="","",IF('Comtrade export 1962-2008'!AF51="","",'USGS 1970-2005'!AF51+'Comtrade import 1962-2008'!AF51-'Comtrade export 1962-2008'!AF51)))</f>
        <v/>
      </c>
      <c r="AG51" s="9" t="str">
        <f>IF('USGS 1970-2005'!AG51="","",IF('Comtrade import 1962-2008'!AG51="","",IF('Comtrade export 1962-2008'!AG51="","",'USGS 1970-2005'!AG51+'Comtrade import 1962-2008'!AG51-'Comtrade export 1962-2008'!AG51)))</f>
        <v/>
      </c>
      <c r="AH51" s="9" t="str">
        <f>IF('USGS 1970-2005'!AH51="","",IF('Comtrade import 1962-2008'!AH51="","",IF('Comtrade export 1962-2008'!AH51="","",'USGS 1970-2005'!AH51+'Comtrade import 1962-2008'!AH51-'Comtrade export 1962-2008'!AH51)))</f>
        <v/>
      </c>
      <c r="AI51" s="9">
        <f>IF('USGS 1970-2005'!AI51="","",IF('Comtrade import 1962-2008'!AI51="","",IF('Comtrade export 1962-2008'!AI51="","",'USGS 1970-2005'!AI51+'Comtrade import 1962-2008'!AI51-'Comtrade export 1962-2008'!AI51)))</f>
        <v>116.707686</v>
      </c>
      <c r="AJ51" s="9">
        <f>IF('USGS 1970-2005'!AJ51="","",IF('Comtrade import 1962-2008'!AJ51="","",IF('Comtrade export 1962-2008'!AJ51="","",'USGS 1970-2005'!AJ51+'Comtrade import 1962-2008'!AJ51-'Comtrade export 1962-2008'!AJ51)))</f>
        <v>122.22214699999999</v>
      </c>
      <c r="AK51" s="9">
        <f>IF('USGS 1970-2005'!AK51="","",IF('Comtrade import 1962-2008'!AK51="","",IF('Comtrade export 1962-2008'!AK51="","",'USGS 1970-2005'!AK51+'Comtrade import 1962-2008'!AK51-'Comtrade export 1962-2008'!AK51)))</f>
        <v>100.692752</v>
      </c>
      <c r="AL51" s="9" t="str">
        <f>IF('USGS 1970-2005'!AL51="","",IF('Comtrade import 1962-2008'!AL51="","",IF('Comtrade export 1962-2008'!AL51="","",'USGS 1970-2005'!AL51+'Comtrade import 1962-2008'!AL51-'Comtrade export 1962-2008'!AL51)))</f>
        <v/>
      </c>
      <c r="AM51" s="9" t="str">
        <f>IF('USGS 1970-2005'!AM51="","",IF('Comtrade import 1962-2008'!AM51="","",IF('Comtrade export 1962-2008'!AM51="","",'USGS 1970-2005'!AM51+'Comtrade import 1962-2008'!AM51-'Comtrade export 1962-2008'!AM51)))</f>
        <v/>
      </c>
      <c r="AN51" s="9" t="str">
        <f>IF('USGS 1970-2005'!AN51="","",IF('Comtrade import 1962-2008'!AN51="","",IF('Comtrade export 1962-2008'!AN51="","",'USGS 1970-2005'!AN51+'Comtrade import 1962-2008'!AN51-'Comtrade export 1962-2008'!AN51)))</f>
        <v/>
      </c>
      <c r="AO51" s="9" t="str">
        <f>IF('USGS 1970-2005'!AO51="","",IF('Comtrade import 1962-2008'!AO51="","",IF('Comtrade export 1962-2008'!AO51="","",'USGS 1970-2005'!AO51+'Comtrade import 1962-2008'!AO51-'Comtrade export 1962-2008'!AO51)))</f>
        <v/>
      </c>
      <c r="AP51" s="9" t="str">
        <f>IF('USGS 1970-2005'!AP51="","",IF('Comtrade import 1962-2008'!AP51="","",IF('Comtrade export 1962-2008'!AP51="","",'USGS 1970-2005'!AP51+'Comtrade import 1962-2008'!AP51-'Comtrade export 1962-2008'!AP51)))</f>
        <v/>
      </c>
      <c r="AQ51" s="9" t="str">
        <f>IF('USGS 1970-2005'!AQ51="","",IF('Comtrade import 1962-2008'!AQ51="","",IF('Comtrade export 1962-2008'!AQ51="","",'USGS 1970-2005'!AQ51+'Comtrade import 1962-2008'!AQ51-'Comtrade export 1962-2008'!AQ51)))</f>
        <v/>
      </c>
      <c r="AR51" s="9" t="str">
        <f>IF('USGS 1970-2005'!AR51="","",IF('Comtrade import 1962-2008'!AR51="","",IF('Comtrade export 1962-2008'!AR51="","",'USGS 1970-2005'!AR51+'Comtrade import 1962-2008'!AR51-'Comtrade export 1962-2008'!AR51)))</f>
        <v/>
      </c>
      <c r="AS51" s="9" t="str">
        <f>IF('USGS 1970-2005'!AS51="","",IF('Comtrade import 1962-2008'!AS51="","",IF('Comtrade export 1962-2008'!AS51="","",'USGS 1970-2005'!AS51+'Comtrade import 1962-2008'!AS51-'Comtrade export 1962-2008'!AS51)))</f>
        <v/>
      </c>
      <c r="AT51" s="9" t="str">
        <f>IF('USGS 1970-2005'!AT51="","",IF('Comtrade import 1962-2008'!AT51="","",IF('Comtrade export 1962-2008'!AT51="","",'USGS 1970-2005'!AT51+'Comtrade import 1962-2008'!AT51-'Comtrade export 1962-2008'!AT51)))</f>
        <v/>
      </c>
      <c r="AU51" s="9" t="str">
        <f>IF('USGS 1970-2005'!AU51="","",IF('Comtrade import 1962-2008'!AU51="","",IF('Comtrade export 1962-2008'!AU51="","",'USGS 1970-2005'!AU51+'Comtrade import 1962-2008'!AU51-'Comtrade export 1962-2008'!AU51)))</f>
        <v/>
      </c>
      <c r="AV51" s="9" t="str">
        <f>IF('ICSY 1995-2008'!AV51="","",IF('Comtrade import 1962-2008'!AV51="","",IF('Comtrade export 1962-2008'!AV51="","",'ICSY 1995-2008'!AV51+'Comtrade import 1962-2008'!AV51-'Comtrade export 1962-2008'!AV51)))</f>
        <v/>
      </c>
      <c r="AW51" s="9" t="str">
        <f>IF('ICSY 1995-2008'!AW51="","",IF('Comtrade import 1962-2008'!AW51="","",IF('Comtrade export 1962-2008'!AW51="","",'ICSY 1995-2008'!AW51+'Comtrade import 1962-2008'!AW51-'Comtrade export 1962-2008'!AW51)))</f>
        <v/>
      </c>
      <c r="AX51" s="9" t="str">
        <f>IF('ICSY 1995-2008'!AX51="","",IF('Comtrade import 1962-2008'!AX51="","",IF('Comtrade export 1962-2008'!AX51="","",'ICSY 1995-2008'!AX51+'Comtrade import 1962-2008'!AX51-'Comtrade export 1962-2008'!AX51)))</f>
        <v/>
      </c>
      <c r="AY51" s="4"/>
      <c r="AZ51" s="4"/>
      <c r="BA51" s="4"/>
    </row>
    <row r="52" spans="1:53" x14ac:dyDescent="0.2">
      <c r="A52" t="s">
        <v>144</v>
      </c>
      <c r="B52" t="s">
        <v>145</v>
      </c>
      <c r="C52" t="s">
        <v>146</v>
      </c>
      <c r="L52" s="9" t="str">
        <f>IF('USGS 1970-2005'!L52="","",IF('Comtrade import 1962-2008'!L52="","",IF('Comtrade export 1962-2008'!L52="","",'USGS 1970-2005'!L52+'Comtrade import 1962-2008'!L52-'Comtrade export 1962-2008'!L52)))</f>
        <v/>
      </c>
      <c r="M52" s="9" t="str">
        <f>IF('USGS 1970-2005'!M52="","",IF('Comtrade import 1962-2008'!M52="","",IF('Comtrade export 1962-2008'!M52="","",'USGS 1970-2005'!M52+'Comtrade import 1962-2008'!M52-'Comtrade export 1962-2008'!M52)))</f>
        <v/>
      </c>
      <c r="N52" s="9" t="str">
        <f>IF('USGS 1970-2005'!N52="","",IF('Comtrade import 1962-2008'!N52="","",IF('Comtrade export 1962-2008'!N52="","",'USGS 1970-2005'!N52+'Comtrade import 1962-2008'!N52-'Comtrade export 1962-2008'!N52)))</f>
        <v/>
      </c>
      <c r="O52" s="9" t="str">
        <f>IF('USGS 1970-2005'!O52="","",IF('Comtrade import 1962-2008'!O52="","",IF('Comtrade export 1962-2008'!O52="","",'USGS 1970-2005'!O52+'Comtrade import 1962-2008'!O52-'Comtrade export 1962-2008'!O52)))</f>
        <v/>
      </c>
      <c r="P52" s="9" t="str">
        <f>IF('USGS 1970-2005'!P52="","",IF('Comtrade import 1962-2008'!P52="","",IF('Comtrade export 1962-2008'!P52="","",'USGS 1970-2005'!P52+'Comtrade import 1962-2008'!P52-'Comtrade export 1962-2008'!P52)))</f>
        <v/>
      </c>
      <c r="Q52" s="9" t="str">
        <f>IF('USGS 1970-2005'!Q52="","",IF('Comtrade import 1962-2008'!Q52="","",IF('Comtrade export 1962-2008'!Q52="","",'USGS 1970-2005'!Q52+'Comtrade import 1962-2008'!Q52-'Comtrade export 1962-2008'!Q52)))</f>
        <v/>
      </c>
      <c r="R52" s="9" t="str">
        <f>IF('USGS 1970-2005'!R52="","",IF('Comtrade import 1962-2008'!R52="","",IF('Comtrade export 1962-2008'!R52="","",'USGS 1970-2005'!R52+'Comtrade import 1962-2008'!R52-'Comtrade export 1962-2008'!R52)))</f>
        <v/>
      </c>
      <c r="S52" s="9" t="str">
        <f>IF('USGS 1970-2005'!S52="","",IF('Comtrade import 1962-2008'!S52="","",IF('Comtrade export 1962-2008'!S52="","",'USGS 1970-2005'!S52+'Comtrade import 1962-2008'!S52-'Comtrade export 1962-2008'!S52)))</f>
        <v/>
      </c>
      <c r="T52" s="9" t="str">
        <f>IF('USGS 1970-2005'!T52="","",IF('Comtrade import 1962-2008'!T52="","",IF('Comtrade export 1962-2008'!T52="","",'USGS 1970-2005'!T52+'Comtrade import 1962-2008'!T52-'Comtrade export 1962-2008'!T52)))</f>
        <v/>
      </c>
      <c r="U52" s="9" t="str">
        <f>IF('USGS 1970-2005'!U52="","",IF('Comtrade import 1962-2008'!U52="","",IF('Comtrade export 1962-2008'!U52="","",'USGS 1970-2005'!U52+'Comtrade import 1962-2008'!U52-'Comtrade export 1962-2008'!U52)))</f>
        <v/>
      </c>
      <c r="V52" s="9" t="str">
        <f>IF('USGS 1970-2005'!V52="","",IF('Comtrade import 1962-2008'!V52="","",IF('Comtrade export 1962-2008'!V52="","",'USGS 1970-2005'!V52+'Comtrade import 1962-2008'!V52-'Comtrade export 1962-2008'!V52)))</f>
        <v/>
      </c>
      <c r="W52" s="9" t="str">
        <f>IF('USGS 1970-2005'!W52="","",IF('Comtrade import 1962-2008'!W52="","",IF('Comtrade export 1962-2008'!W52="","",'USGS 1970-2005'!W52+'Comtrade import 1962-2008'!W52-'Comtrade export 1962-2008'!W52)))</f>
        <v/>
      </c>
      <c r="X52" s="9" t="str">
        <f>IF('USGS 1970-2005'!X52="","",IF('Comtrade import 1962-2008'!X52="","",IF('Comtrade export 1962-2008'!X52="","",'USGS 1970-2005'!X52+'Comtrade import 1962-2008'!X52-'Comtrade export 1962-2008'!X52)))</f>
        <v/>
      </c>
      <c r="Y52" s="9" t="str">
        <f>IF('USGS 1970-2005'!Y52="","",IF('Comtrade import 1962-2008'!Y52="","",IF('Comtrade export 1962-2008'!Y52="","",'USGS 1970-2005'!Y52+'Comtrade import 1962-2008'!Y52-'Comtrade export 1962-2008'!Y52)))</f>
        <v/>
      </c>
      <c r="Z52" s="9" t="str">
        <f>IF('USGS 1970-2005'!Z52="","",IF('Comtrade import 1962-2008'!Z52="","",IF('Comtrade export 1962-2008'!Z52="","",'USGS 1970-2005'!Z52+'Comtrade import 1962-2008'!Z52-'Comtrade export 1962-2008'!Z52)))</f>
        <v/>
      </c>
      <c r="AA52" s="9" t="str">
        <f>IF('USGS 1970-2005'!AA52="","",IF('Comtrade import 1962-2008'!AA52="","",IF('Comtrade export 1962-2008'!AA52="","",'USGS 1970-2005'!AA52+'Comtrade import 1962-2008'!AA52-'Comtrade export 1962-2008'!AA52)))</f>
        <v/>
      </c>
      <c r="AB52" s="9" t="str">
        <f>IF('USGS 1970-2005'!AB52="","",IF('Comtrade import 1962-2008'!AB52="","",IF('Comtrade export 1962-2008'!AB52="","",'USGS 1970-2005'!AB52+'Comtrade import 1962-2008'!AB52-'Comtrade export 1962-2008'!AB52)))</f>
        <v/>
      </c>
      <c r="AC52" s="9" t="str">
        <f>IF('USGS 1970-2005'!AC52="","",IF('Comtrade import 1962-2008'!AC52="","",IF('Comtrade export 1962-2008'!AC52="","",'USGS 1970-2005'!AC52+'Comtrade import 1962-2008'!AC52-'Comtrade export 1962-2008'!AC52)))</f>
        <v/>
      </c>
      <c r="AD52" s="9" t="str">
        <f>IF('USGS 1970-2005'!AD52="","",IF('Comtrade import 1962-2008'!AD52="","",IF('Comtrade export 1962-2008'!AD52="","",'USGS 1970-2005'!AD52+'Comtrade import 1962-2008'!AD52-'Comtrade export 1962-2008'!AD52)))</f>
        <v/>
      </c>
      <c r="AE52" s="9" t="str">
        <f>IF('USGS 1970-2005'!AE52="","",IF('Comtrade import 1962-2008'!AE52="","",IF('Comtrade export 1962-2008'!AE52="","",'USGS 1970-2005'!AE52+'Comtrade import 1962-2008'!AE52-'Comtrade export 1962-2008'!AE52)))</f>
        <v/>
      </c>
      <c r="AF52" s="9" t="str">
        <f>IF('USGS 1970-2005'!AF52="","",IF('Comtrade import 1962-2008'!AF52="","",IF('Comtrade export 1962-2008'!AF52="","",'USGS 1970-2005'!AF52+'Comtrade import 1962-2008'!AF52-'Comtrade export 1962-2008'!AF52)))</f>
        <v/>
      </c>
      <c r="AG52" s="9" t="str">
        <f>IF('USGS 1970-2005'!AG52="","",IF('Comtrade import 1962-2008'!AG52="","",IF('Comtrade export 1962-2008'!AG52="","",'USGS 1970-2005'!AG52+'Comtrade import 1962-2008'!AG52-'Comtrade export 1962-2008'!AG52)))</f>
        <v/>
      </c>
      <c r="AH52" s="9" t="str">
        <f>IF('USGS 1970-2005'!AH52="","",IF('Comtrade import 1962-2008'!AH52="","",IF('Comtrade export 1962-2008'!AH52="","",'USGS 1970-2005'!AH52+'Comtrade import 1962-2008'!AH52-'Comtrade export 1962-2008'!AH52)))</f>
        <v/>
      </c>
      <c r="AI52" s="9" t="str">
        <f>IF('USGS 1970-2005'!AI52="","",IF('Comtrade import 1962-2008'!AI52="","",IF('Comtrade export 1962-2008'!AI52="","",'USGS 1970-2005'!AI52+'Comtrade import 1962-2008'!AI52-'Comtrade export 1962-2008'!AI52)))</f>
        <v/>
      </c>
      <c r="AJ52" s="9" t="str">
        <f>IF('USGS 1970-2005'!AJ52="","",IF('Comtrade import 1962-2008'!AJ52="","",IF('Comtrade export 1962-2008'!AJ52="","",'USGS 1970-2005'!AJ52+'Comtrade import 1962-2008'!AJ52-'Comtrade export 1962-2008'!AJ52)))</f>
        <v/>
      </c>
      <c r="AK52" s="9" t="str">
        <f>IF('USGS 1970-2005'!AK52="","",IF('Comtrade import 1962-2008'!AK52="","",IF('Comtrade export 1962-2008'!AK52="","",'USGS 1970-2005'!AK52+'Comtrade import 1962-2008'!AK52-'Comtrade export 1962-2008'!AK52)))</f>
        <v/>
      </c>
      <c r="AL52" s="9" t="str">
        <f>IF('USGS 1970-2005'!AL52="","",IF('Comtrade import 1962-2008'!AL52="","",IF('Comtrade export 1962-2008'!AL52="","",'USGS 1970-2005'!AL52+'Comtrade import 1962-2008'!AL52-'Comtrade export 1962-2008'!AL52)))</f>
        <v/>
      </c>
      <c r="AM52" s="9" t="str">
        <f>IF('USGS 1970-2005'!AM52="","",IF('Comtrade import 1962-2008'!AM52="","",IF('Comtrade export 1962-2008'!AM52="","",'USGS 1970-2005'!AM52+'Comtrade import 1962-2008'!AM52-'Comtrade export 1962-2008'!AM52)))</f>
        <v/>
      </c>
      <c r="AN52" s="9" t="str">
        <f>IF('USGS 1970-2005'!AN52="","",IF('Comtrade import 1962-2008'!AN52="","",IF('Comtrade export 1962-2008'!AN52="","",'USGS 1970-2005'!AN52+'Comtrade import 1962-2008'!AN52-'Comtrade export 1962-2008'!AN52)))</f>
        <v/>
      </c>
      <c r="AO52" s="9" t="str">
        <f>IF('USGS 1970-2005'!AO52="","",IF('Comtrade import 1962-2008'!AO52="","",IF('Comtrade export 1962-2008'!AO52="","",'USGS 1970-2005'!AO52+'Comtrade import 1962-2008'!AO52-'Comtrade export 1962-2008'!AO52)))</f>
        <v/>
      </c>
      <c r="AP52" s="9" t="str">
        <f>IF('USGS 1970-2005'!AP52="","",IF('Comtrade import 1962-2008'!AP52="","",IF('Comtrade export 1962-2008'!AP52="","",'USGS 1970-2005'!AP52+'Comtrade import 1962-2008'!AP52-'Comtrade export 1962-2008'!AP52)))</f>
        <v/>
      </c>
      <c r="AQ52" s="9" t="str">
        <f>IF('USGS 1970-2005'!AQ52="","",IF('Comtrade import 1962-2008'!AQ52="","",IF('Comtrade export 1962-2008'!AQ52="","",'USGS 1970-2005'!AQ52+'Comtrade import 1962-2008'!AQ52-'Comtrade export 1962-2008'!AQ52)))</f>
        <v/>
      </c>
      <c r="AR52" s="9" t="str">
        <f>IF('USGS 1970-2005'!AR52="","",IF('Comtrade import 1962-2008'!AR52="","",IF('Comtrade export 1962-2008'!AR52="","",'USGS 1970-2005'!AR52+'Comtrade import 1962-2008'!AR52-'Comtrade export 1962-2008'!AR52)))</f>
        <v/>
      </c>
      <c r="AS52" s="9" t="str">
        <f>IF('USGS 1970-2005'!AS52="","",IF('Comtrade import 1962-2008'!AS52="","",IF('Comtrade export 1962-2008'!AS52="","",'USGS 1970-2005'!AS52+'Comtrade import 1962-2008'!AS52-'Comtrade export 1962-2008'!AS52)))</f>
        <v/>
      </c>
      <c r="AT52" s="9" t="str">
        <f>IF('USGS 1970-2005'!AT52="","",IF('Comtrade import 1962-2008'!AT52="","",IF('Comtrade export 1962-2008'!AT52="","",'USGS 1970-2005'!AT52+'Comtrade import 1962-2008'!AT52-'Comtrade export 1962-2008'!AT52)))</f>
        <v/>
      </c>
      <c r="AU52" s="9" t="str">
        <f>IF('USGS 1970-2005'!AU52="","",IF('Comtrade import 1962-2008'!AU52="","",IF('Comtrade export 1962-2008'!AU52="","",'USGS 1970-2005'!AU52+'Comtrade import 1962-2008'!AU52-'Comtrade export 1962-2008'!AU52)))</f>
        <v/>
      </c>
      <c r="AV52" s="9" t="str">
        <f>IF('ICSY 1995-2008'!AV52="","",IF('Comtrade import 1962-2008'!AV52="","",IF('Comtrade export 1962-2008'!AV52="","",'ICSY 1995-2008'!AV52+'Comtrade import 1962-2008'!AV52-'Comtrade export 1962-2008'!AV52)))</f>
        <v/>
      </c>
      <c r="AW52" s="9" t="str">
        <f>IF('ICSY 1995-2008'!AW52="","",IF('Comtrade import 1962-2008'!AW52="","",IF('Comtrade export 1962-2008'!AW52="","",'ICSY 1995-2008'!AW52+'Comtrade import 1962-2008'!AW52-'Comtrade export 1962-2008'!AW52)))</f>
        <v/>
      </c>
      <c r="AX52" s="9" t="str">
        <f>IF('ICSY 1995-2008'!AX52="","",IF('Comtrade import 1962-2008'!AX52="","",IF('Comtrade export 1962-2008'!AX52="","",'ICSY 1995-2008'!AX52+'Comtrade import 1962-2008'!AX52-'Comtrade export 1962-2008'!AX52)))</f>
        <v/>
      </c>
      <c r="AY52" s="4"/>
      <c r="AZ52" s="4"/>
      <c r="BA52" s="4"/>
    </row>
    <row r="53" spans="1:53" x14ac:dyDescent="0.2">
      <c r="A53" t="s">
        <v>147</v>
      </c>
      <c r="B53" t="s">
        <v>148</v>
      </c>
      <c r="C53" t="s">
        <v>149</v>
      </c>
      <c r="L53" s="9">
        <f>IF('USGS 1970-2005'!L53="","",IF('Comtrade import 1962-2008'!L53="","",IF('Comtrade export 1962-2008'!L53="","",'USGS 1970-2005'!L53+'Comtrade import 1962-2008'!L53-'Comtrade export 1962-2008'!L53)))</f>
        <v>193.96216200000001</v>
      </c>
      <c r="M53" s="9" t="str">
        <f>IF('USGS 1970-2005'!M53="","",IF('Comtrade import 1962-2008'!M53="","",IF('Comtrade export 1962-2008'!M53="","",'USGS 1970-2005'!M53+'Comtrade import 1962-2008'!M53-'Comtrade export 1962-2008'!M53)))</f>
        <v/>
      </c>
      <c r="N53" s="9">
        <f>IF('USGS 1970-2005'!N53="","",IF('Comtrade import 1962-2008'!N53="","",IF('Comtrade export 1962-2008'!N53="","",'USGS 1970-2005'!N53+'Comtrade import 1962-2008'!N53-'Comtrade export 1962-2008'!N53)))</f>
        <v>263.87311199999999</v>
      </c>
      <c r="O53" s="9" t="str">
        <f>IF('USGS 1970-2005'!O53="","",IF('Comtrade import 1962-2008'!O53="","",IF('Comtrade export 1962-2008'!O53="","",'USGS 1970-2005'!O53+'Comtrade import 1962-2008'!O53-'Comtrade export 1962-2008'!O53)))</f>
        <v/>
      </c>
      <c r="P53" s="9">
        <f>IF('USGS 1970-2005'!P53="","",IF('Comtrade import 1962-2008'!P53="","",IF('Comtrade export 1962-2008'!P53="","",'USGS 1970-2005'!P53+'Comtrade import 1962-2008'!P53-'Comtrade export 1962-2008'!P53)))</f>
        <v>307.189729</v>
      </c>
      <c r="Q53" s="9">
        <f>IF('USGS 1970-2005'!Q53="","",IF('Comtrade import 1962-2008'!Q53="","",IF('Comtrade export 1962-2008'!Q53="","",'USGS 1970-2005'!Q53+'Comtrade import 1962-2008'!Q53-'Comtrade export 1962-2008'!Q53)))</f>
        <v>331.98782700000004</v>
      </c>
      <c r="R53" s="9">
        <f>IF('USGS 1970-2005'!R53="","",IF('Comtrade import 1962-2008'!R53="","",IF('Comtrade export 1962-2008'!R53="","",'USGS 1970-2005'!R53+'Comtrade import 1962-2008'!R53-'Comtrade export 1962-2008'!R53)))</f>
        <v>361.98203100000006</v>
      </c>
      <c r="S53" s="9">
        <f>IF('USGS 1970-2005'!S53="","",IF('Comtrade import 1962-2008'!S53="","",IF('Comtrade export 1962-2008'!S53="","",'USGS 1970-2005'!S53+'Comtrade import 1962-2008'!S53-'Comtrade export 1962-2008'!S53)))</f>
        <v>410.571326</v>
      </c>
      <c r="T53" s="9">
        <f>IF('USGS 1970-2005'!T53="","",IF('Comtrade import 1962-2008'!T53="","",IF('Comtrade export 1962-2008'!T53="","",'USGS 1970-2005'!T53+'Comtrade import 1962-2008'!T53-'Comtrade export 1962-2008'!T53)))</f>
        <v>504.63559300000003</v>
      </c>
      <c r="U53" s="9">
        <f>IF('USGS 1970-2005'!U53="","",IF('Comtrade import 1962-2008'!U53="","",IF('Comtrade export 1962-2008'!U53="","",'USGS 1970-2005'!U53+'Comtrade import 1962-2008'!U53-'Comtrade export 1962-2008'!U53)))</f>
        <v>534.12760100000003</v>
      </c>
      <c r="V53" s="9">
        <f>IF('USGS 1970-2005'!V53="","",IF('Comtrade import 1962-2008'!V53="","",IF('Comtrade export 1962-2008'!V53="","",'USGS 1970-2005'!V53+'Comtrade import 1962-2008'!V53-'Comtrade export 1962-2008'!V53)))</f>
        <v>561.03606200000002</v>
      </c>
      <c r="W53" s="9">
        <f>IF('USGS 1970-2005'!W53="","",IF('Comtrade import 1962-2008'!W53="","",IF('Comtrade export 1962-2008'!W53="","",'USGS 1970-2005'!W53+'Comtrade import 1962-2008'!W53-'Comtrade export 1962-2008'!W53)))</f>
        <v>207.93004600000006</v>
      </c>
      <c r="X53" s="9">
        <f>IF('USGS 1970-2005'!X53="","",IF('Comtrade import 1962-2008'!X53="","",IF('Comtrade export 1962-2008'!X53="","",'USGS 1970-2005'!X53+'Comtrade import 1962-2008'!X53-'Comtrade export 1962-2008'!X53)))</f>
        <v>337.17345299999999</v>
      </c>
      <c r="Y53" s="9">
        <f>IF('USGS 1970-2005'!Y53="","",IF('Comtrade import 1962-2008'!Y53="","",IF('Comtrade export 1962-2008'!Y53="","",'USGS 1970-2005'!Y53+'Comtrade import 1962-2008'!Y53-'Comtrade export 1962-2008'!Y53)))</f>
        <v>378.58604700000001</v>
      </c>
      <c r="Z53" s="9">
        <f>IF('USGS 1970-2005'!Z53="","",IF('Comtrade import 1962-2008'!Z53="","",IF('Comtrade export 1962-2008'!Z53="","",'USGS 1970-2005'!Z53+'Comtrade import 1962-2008'!Z53-'Comtrade export 1962-2008'!Z53)))</f>
        <v>440.90199999999999</v>
      </c>
      <c r="AA53" s="9">
        <f>IF('USGS 1970-2005'!AA53="","",IF('Comtrade import 1962-2008'!AA53="","",IF('Comtrade export 1962-2008'!AA53="","",'USGS 1970-2005'!AA53+'Comtrade import 1962-2008'!AA53-'Comtrade export 1962-2008'!AA53)))</f>
        <v>464.26053300000001</v>
      </c>
      <c r="AB53" s="9">
        <f>IF('USGS 1970-2005'!AB53="","",IF('Comtrade import 1962-2008'!AB53="","",IF('Comtrade export 1962-2008'!AB53="","",'USGS 1970-2005'!AB53+'Comtrade import 1962-2008'!AB53-'Comtrade export 1962-2008'!AB53)))</f>
        <v>505.12898199999995</v>
      </c>
      <c r="AC53" s="9">
        <f>IF('USGS 1970-2005'!AC53="","",IF('Comtrade import 1962-2008'!AC53="","",IF('Comtrade export 1962-2008'!AC53="","",'USGS 1970-2005'!AC53+'Comtrade import 1962-2008'!AC53-'Comtrade export 1962-2008'!AC53)))</f>
        <v>569.07411200000001</v>
      </c>
      <c r="AD53" s="9">
        <f>IF('USGS 1970-2005'!AD53="","",IF('Comtrade import 1962-2008'!AD53="","",IF('Comtrade export 1962-2008'!AD53="","",'USGS 1970-2005'!AD53+'Comtrade import 1962-2008'!AD53-'Comtrade export 1962-2008'!AD53)))</f>
        <v>534.75516100000004</v>
      </c>
      <c r="AE53" s="9">
        <f>IF('USGS 1970-2005'!AE53="","",IF('Comtrade import 1962-2008'!AE53="","",IF('Comtrade export 1962-2008'!AE53="","",'USGS 1970-2005'!AE53+'Comtrade import 1962-2008'!AE53-'Comtrade export 1962-2008'!AE53)))</f>
        <v>583.17648000000008</v>
      </c>
      <c r="AF53" s="9">
        <f>IF('USGS 1970-2005'!AF53="","",IF('Comtrade import 1962-2008'!AF53="","",IF('Comtrade export 1962-2008'!AF53="","",'USGS 1970-2005'!AF53+'Comtrade import 1962-2008'!AF53-'Comtrade export 1962-2008'!AF53)))</f>
        <v>601.00147499999991</v>
      </c>
      <c r="AG53" s="9">
        <f>IF('USGS 1970-2005'!AG53="","",IF('Comtrade import 1962-2008'!AG53="","",IF('Comtrade export 1962-2008'!AG53="","",'USGS 1970-2005'!AG53+'Comtrade import 1962-2008'!AG53-'Comtrade export 1962-2008'!AG53)))</f>
        <v>685.63893699999994</v>
      </c>
      <c r="AH53" s="9">
        <f>IF('USGS 1970-2005'!AH53="","",IF('Comtrade import 1962-2008'!AH53="","",IF('Comtrade export 1962-2008'!AH53="","",'USGS 1970-2005'!AH53+'Comtrade import 1962-2008'!AH53-'Comtrade export 1962-2008'!AH53)))</f>
        <v>692.85362799999996</v>
      </c>
      <c r="AI53" s="9">
        <f>IF('USGS 1970-2005'!AI53="","",IF('Comtrade import 1962-2008'!AI53="","",IF('Comtrade export 1962-2008'!AI53="","",'USGS 1970-2005'!AI53+'Comtrade import 1962-2008'!AI53-'Comtrade export 1962-2008'!AI53)))</f>
        <v>858.17181899999991</v>
      </c>
      <c r="AJ53" s="9">
        <f>IF('USGS 1970-2005'!AJ53="","",IF('Comtrade import 1962-2008'!AJ53="","",IF('Comtrade export 1962-2008'!AJ53="","",'USGS 1970-2005'!AJ53+'Comtrade import 1962-2008'!AJ53-'Comtrade export 1962-2008'!AJ53)))</f>
        <v>944.39644199999998</v>
      </c>
      <c r="AK53" s="9">
        <f>IF('USGS 1970-2005'!AK53="","",IF('Comtrade import 1962-2008'!AK53="","",IF('Comtrade export 1962-2008'!AK53="","",'USGS 1970-2005'!AK53+'Comtrade import 1962-2008'!AK53-'Comtrade export 1962-2008'!AK53)))</f>
        <v>860.93166800000006</v>
      </c>
      <c r="AL53" s="9">
        <f>IF('USGS 1970-2005'!AL53="","",IF('Comtrade import 1962-2008'!AL53="","",IF('Comtrade export 1962-2008'!AL53="","",'USGS 1970-2005'!AL53+'Comtrade import 1962-2008'!AL53-'Comtrade export 1962-2008'!AL53)))</f>
        <v>832.25148799999999</v>
      </c>
      <c r="AM53" s="9">
        <f>IF('USGS 1970-2005'!AM53="","",IF('Comtrade import 1962-2008'!AM53="","",IF('Comtrade export 1962-2008'!AM53="","",'USGS 1970-2005'!AM53+'Comtrade import 1962-2008'!AM53-'Comtrade export 1962-2008'!AM53)))</f>
        <v>873.48241399999995</v>
      </c>
      <c r="AN53" s="9">
        <f>IF('USGS 1970-2005'!AN53="","",IF('Comtrade import 1962-2008'!AN53="","",IF('Comtrade export 1962-2008'!AN53="","",'USGS 1970-2005'!AN53+'Comtrade import 1962-2008'!AN53-'Comtrade export 1962-2008'!AN53)))</f>
        <v>1107.3797119999999</v>
      </c>
      <c r="AO53" s="9">
        <f>IF('USGS 1970-2005'!AO53="","",IF('Comtrade import 1962-2008'!AO53="","",IF('Comtrade export 1962-2008'!AO53="","",'USGS 1970-2005'!AO53+'Comtrade import 1962-2008'!AO53-'Comtrade export 1962-2008'!AO53)))</f>
        <v>1174.4404490000002</v>
      </c>
      <c r="AP53" s="9">
        <f>IF('USGS 1970-2005'!AP53="","",IF('Comtrade import 1962-2008'!AP53="","",IF('Comtrade export 1962-2008'!AP53="","",'USGS 1970-2005'!AP53+'Comtrade import 1962-2008'!AP53-'Comtrade export 1962-2008'!AP53)))</f>
        <v>874.96838700000001</v>
      </c>
      <c r="AQ53" s="9">
        <f>IF('USGS 1970-2005'!AQ53="","",IF('Comtrade import 1962-2008'!AQ53="","",IF('Comtrade export 1962-2008'!AQ53="","",'USGS 1970-2005'!AQ53+'Comtrade import 1962-2008'!AQ53-'Comtrade export 1962-2008'!AQ53)))</f>
        <v>1009.453877</v>
      </c>
      <c r="AR53" s="9">
        <f>IF('USGS 1970-2005'!AR53="","",IF('Comtrade import 1962-2008'!AR53="","",IF('Comtrade export 1962-2008'!AR53="","",'USGS 1970-2005'!AR53+'Comtrade import 1962-2008'!AR53-'Comtrade export 1962-2008'!AR53)))</f>
        <v>995.220912</v>
      </c>
      <c r="AS53" s="9">
        <f>IF('USGS 1970-2005'!AS53="","",IF('Comtrade import 1962-2008'!AS53="","",IF('Comtrade export 1962-2008'!AS53="","",'USGS 1970-2005'!AS53+'Comtrade import 1962-2008'!AS53-'Comtrade export 1962-2008'!AS53)))</f>
        <v>1263.2658039999999</v>
      </c>
      <c r="AT53" s="9">
        <f>IF('USGS 1970-2005'!AT53="","",IF('Comtrade import 1962-2008'!AT53="","",IF('Comtrade export 1962-2008'!AT53="","",'USGS 1970-2005'!AT53+'Comtrade import 1962-2008'!AT53-'Comtrade export 1962-2008'!AT53)))</f>
        <v>1659.3079930000001</v>
      </c>
      <c r="AU53" s="9">
        <f>IF('USGS 1970-2005'!AU53="","",IF('Comtrade import 1962-2008'!AU53="","",IF('Comtrade export 1962-2008'!AU53="","",'USGS 1970-2005'!AU53+'Comtrade import 1962-2008'!AU53-'Comtrade export 1962-2008'!AU53)))</f>
        <v>1690.25335</v>
      </c>
      <c r="AV53" s="9" t="str">
        <f>IF('ICSY 1995-2008'!AV53="","",IF('Comtrade import 1962-2008'!AV53="","",IF('Comtrade export 1962-2008'!AV53="","",'ICSY 1995-2008'!AV53+'Comtrade import 1962-2008'!AV53-'Comtrade export 1962-2008'!AV53)))</f>
        <v/>
      </c>
      <c r="AW53" s="9" t="str">
        <f>IF('ICSY 1995-2008'!AW53="","",IF('Comtrade import 1962-2008'!AW53="","",IF('Comtrade export 1962-2008'!AW53="","",'ICSY 1995-2008'!AW53+'Comtrade import 1962-2008'!AW53-'Comtrade export 1962-2008'!AW53)))</f>
        <v/>
      </c>
      <c r="AX53" s="9" t="str">
        <f>IF('ICSY 1995-2008'!AX53="","",IF('Comtrade import 1962-2008'!AX53="","",IF('Comtrade export 1962-2008'!AX53="","",'ICSY 1995-2008'!AX53+'Comtrade import 1962-2008'!AX53-'Comtrade export 1962-2008'!AX53)))</f>
        <v/>
      </c>
      <c r="AY53" s="4"/>
      <c r="AZ53" s="4"/>
      <c r="BA53" s="4"/>
    </row>
    <row r="54" spans="1:53" x14ac:dyDescent="0.2">
      <c r="A54" t="s">
        <v>150</v>
      </c>
      <c r="B54" t="s">
        <v>151</v>
      </c>
      <c r="C54" t="s">
        <v>152</v>
      </c>
      <c r="L54" s="9">
        <f>IF('USGS 1970-2005'!L54="","",IF('Comtrade import 1962-2008'!L54="","",IF('Comtrade export 1962-2008'!L54="","",'USGS 1970-2005'!L54+'Comtrade import 1962-2008'!L54-'Comtrade export 1962-2008'!L54)))</f>
        <v>749.362662</v>
      </c>
      <c r="M54" s="9">
        <f>IF('USGS 1970-2005'!M54="","",IF('Comtrade import 1962-2008'!M54="","",IF('Comtrade export 1962-2008'!M54="","",'USGS 1970-2005'!M54+'Comtrade import 1962-2008'!M54-'Comtrade export 1962-2008'!M54)))</f>
        <v>869.85179600000004</v>
      </c>
      <c r="N54" s="9">
        <f>IF('USGS 1970-2005'!N54="","",IF('Comtrade import 1962-2008'!N54="","",IF('Comtrade export 1962-2008'!N54="","",'USGS 1970-2005'!N54+'Comtrade import 1962-2008'!N54-'Comtrade export 1962-2008'!N54)))</f>
        <v>1067.7148119999999</v>
      </c>
      <c r="O54" s="9">
        <f>IF('USGS 1970-2005'!O54="","",IF('Comtrade import 1962-2008'!O54="","",IF('Comtrade export 1962-2008'!O54="","",'USGS 1970-2005'!O54+'Comtrade import 1962-2008'!O54-'Comtrade export 1962-2008'!O54)))</f>
        <v>1175.3849400000001</v>
      </c>
      <c r="P54" s="9">
        <f>IF('USGS 1970-2005'!P54="","",IF('Comtrade import 1962-2008'!P54="","",IF('Comtrade export 1962-2008'!P54="","",'USGS 1970-2005'!P54+'Comtrade import 1962-2008'!P54-'Comtrade export 1962-2008'!P54)))</f>
        <v>1200.16632</v>
      </c>
      <c r="Q54" s="9" t="str">
        <f>IF('USGS 1970-2005'!Q54="","",IF('Comtrade import 1962-2008'!Q54="","",IF('Comtrade export 1962-2008'!Q54="","",'USGS 1970-2005'!Q54+'Comtrade import 1962-2008'!Q54-'Comtrade export 1962-2008'!Q54)))</f>
        <v/>
      </c>
      <c r="R54" s="9" t="str">
        <f>IF('USGS 1970-2005'!R54="","",IF('Comtrade import 1962-2008'!R54="","",IF('Comtrade export 1962-2008'!R54="","",'USGS 1970-2005'!R54+'Comtrade import 1962-2008'!R54-'Comtrade export 1962-2008'!R54)))</f>
        <v/>
      </c>
      <c r="S54" s="9" t="str">
        <f>IF('USGS 1970-2005'!S54="","",IF('Comtrade import 1962-2008'!S54="","",IF('Comtrade export 1962-2008'!S54="","",'USGS 1970-2005'!S54+'Comtrade import 1962-2008'!S54-'Comtrade export 1962-2008'!S54)))</f>
        <v/>
      </c>
      <c r="T54" s="9" t="str">
        <f>IF('USGS 1970-2005'!T54="","",IF('Comtrade import 1962-2008'!T54="","",IF('Comtrade export 1962-2008'!T54="","",'USGS 1970-2005'!T54+'Comtrade import 1962-2008'!T54-'Comtrade export 1962-2008'!T54)))</f>
        <v/>
      </c>
      <c r="U54" s="9" t="str">
        <f>IF('USGS 1970-2005'!U54="","",IF('Comtrade import 1962-2008'!U54="","",IF('Comtrade export 1962-2008'!U54="","",'USGS 1970-2005'!U54+'Comtrade import 1962-2008'!U54-'Comtrade export 1962-2008'!U54)))</f>
        <v/>
      </c>
      <c r="V54" s="9" t="str">
        <f>IF('USGS 1970-2005'!V54="","",IF('Comtrade import 1962-2008'!V54="","",IF('Comtrade export 1962-2008'!V54="","",'USGS 1970-2005'!V54+'Comtrade import 1962-2008'!V54-'Comtrade export 1962-2008'!V54)))</f>
        <v/>
      </c>
      <c r="W54" s="9">
        <f>IF('USGS 1970-2005'!W54="","",IF('Comtrade import 1962-2008'!W54="","",IF('Comtrade export 1962-2008'!W54="","",'USGS 1970-2005'!W54+'Comtrade import 1962-2008'!W54-'Comtrade export 1962-2008'!W54)))</f>
        <v>1986.5242719999999</v>
      </c>
      <c r="X54" s="9">
        <f>IF('USGS 1970-2005'!X54="","",IF('Comtrade import 1962-2008'!X54="","",IF('Comtrade export 1962-2008'!X54="","",'USGS 1970-2005'!X54+'Comtrade import 1962-2008'!X54-'Comtrade export 1962-2008'!X54)))</f>
        <v>1689.6854559999999</v>
      </c>
      <c r="Y54" s="9">
        <f>IF('USGS 1970-2005'!Y54="","",IF('Comtrade import 1962-2008'!Y54="","",IF('Comtrade export 1962-2008'!Y54="","",'USGS 1970-2005'!Y54+'Comtrade import 1962-2008'!Y54-'Comtrade export 1962-2008'!Y54)))</f>
        <v>1069.2336</v>
      </c>
      <c r="Z54" s="9" t="str">
        <f>IF('USGS 1970-2005'!Z54="","",IF('Comtrade import 1962-2008'!Z54="","",IF('Comtrade export 1962-2008'!Z54="","",'USGS 1970-2005'!Z54+'Comtrade import 1962-2008'!Z54-'Comtrade export 1962-2008'!Z54)))</f>
        <v/>
      </c>
      <c r="AA54" s="9">
        <f>IF('USGS 1970-2005'!AA54="","",IF('Comtrade import 1962-2008'!AA54="","",IF('Comtrade export 1962-2008'!AA54="","",'USGS 1970-2005'!AA54+'Comtrade import 1962-2008'!AA54-'Comtrade export 1962-2008'!AA54)))</f>
        <v>967.56479999999999</v>
      </c>
      <c r="AB54" s="9" t="str">
        <f>IF('USGS 1970-2005'!AB54="","",IF('Comtrade import 1962-2008'!AB54="","",IF('Comtrade export 1962-2008'!AB54="","",'USGS 1970-2005'!AB54+'Comtrade import 1962-2008'!AB54-'Comtrade export 1962-2008'!AB54)))</f>
        <v/>
      </c>
      <c r="AC54" s="9" t="str">
        <f>IF('USGS 1970-2005'!AC54="","",IF('Comtrade import 1962-2008'!AC54="","",IF('Comtrade export 1962-2008'!AC54="","",'USGS 1970-2005'!AC54+'Comtrade import 1962-2008'!AC54-'Comtrade export 1962-2008'!AC54)))</f>
        <v/>
      </c>
      <c r="AD54" s="9" t="str">
        <f>IF('USGS 1970-2005'!AD54="","",IF('Comtrade import 1962-2008'!AD54="","",IF('Comtrade export 1962-2008'!AD54="","",'USGS 1970-2005'!AD54+'Comtrade import 1962-2008'!AD54-'Comtrade export 1962-2008'!AD54)))</f>
        <v/>
      </c>
      <c r="AE54" s="9" t="str">
        <f>IF('USGS 1970-2005'!AE54="","",IF('Comtrade import 1962-2008'!AE54="","",IF('Comtrade export 1962-2008'!AE54="","",'USGS 1970-2005'!AE54+'Comtrade import 1962-2008'!AE54-'Comtrade export 1962-2008'!AE54)))</f>
        <v/>
      </c>
      <c r="AF54" s="9" t="str">
        <f>IF('USGS 1970-2005'!AF54="","",IF('Comtrade import 1962-2008'!AF54="","",IF('Comtrade export 1962-2008'!AF54="","",'USGS 1970-2005'!AF54+'Comtrade import 1962-2008'!AF54-'Comtrade export 1962-2008'!AF54)))</f>
        <v/>
      </c>
      <c r="AG54" s="9" t="str">
        <f>IF('USGS 1970-2005'!AG54="","",IF('Comtrade import 1962-2008'!AG54="","",IF('Comtrade export 1962-2008'!AG54="","",'USGS 1970-2005'!AG54+'Comtrade import 1962-2008'!AG54-'Comtrade export 1962-2008'!AG54)))</f>
        <v/>
      </c>
      <c r="AH54" s="9" t="str">
        <f>IF('USGS 1970-2005'!AH54="","",IF('Comtrade import 1962-2008'!AH54="","",IF('Comtrade export 1962-2008'!AH54="","",'USGS 1970-2005'!AH54+'Comtrade import 1962-2008'!AH54-'Comtrade export 1962-2008'!AH54)))</f>
        <v/>
      </c>
      <c r="AI54" s="9" t="str">
        <f>IF('USGS 1970-2005'!AI54="","",IF('Comtrade import 1962-2008'!AI54="","",IF('Comtrade export 1962-2008'!AI54="","",'USGS 1970-2005'!AI54+'Comtrade import 1962-2008'!AI54-'Comtrade export 1962-2008'!AI54)))</f>
        <v/>
      </c>
      <c r="AJ54" s="9" t="str">
        <f>IF('USGS 1970-2005'!AJ54="","",IF('Comtrade import 1962-2008'!AJ54="","",IF('Comtrade export 1962-2008'!AJ54="","",'USGS 1970-2005'!AJ54+'Comtrade import 1962-2008'!AJ54-'Comtrade export 1962-2008'!AJ54)))</f>
        <v/>
      </c>
      <c r="AK54" s="9">
        <f>IF('USGS 1970-2005'!AK54="","",IF('Comtrade import 1962-2008'!AK54="","",IF('Comtrade export 1962-2008'!AK54="","",'USGS 1970-2005'!AK54+'Comtrade import 1962-2008'!AK54-'Comtrade export 1962-2008'!AK54)))</f>
        <v>1195.5124800000001</v>
      </c>
      <c r="AL54" s="9">
        <f>IF('USGS 1970-2005'!AL54="","",IF('Comtrade import 1962-2008'!AL54="","",IF('Comtrade export 1962-2008'!AL54="","",'USGS 1970-2005'!AL54+'Comtrade import 1962-2008'!AL54-'Comtrade export 1962-2008'!AL54)))</f>
        <v>1303.6514560000001</v>
      </c>
      <c r="AM54" s="9">
        <f>IF('USGS 1970-2005'!AM54="","",IF('Comtrade import 1962-2008'!AM54="","",IF('Comtrade export 1962-2008'!AM54="","",'USGS 1970-2005'!AM54+'Comtrade import 1962-2008'!AM54-'Comtrade export 1962-2008'!AM54)))</f>
        <v>1810.1976320000001</v>
      </c>
      <c r="AN54" s="9">
        <f>IF('USGS 1970-2005'!AN54="","",IF('Comtrade import 1962-2008'!AN54="","",IF('Comtrade export 1962-2008'!AN54="","",'USGS 1970-2005'!AN54+'Comtrade import 1962-2008'!AN54-'Comtrade export 1962-2008'!AN54)))</f>
        <v>1387.0591360000001</v>
      </c>
      <c r="AO54" s="9">
        <f>IF('USGS 1970-2005'!AO54="","",IF('Comtrade import 1962-2008'!AO54="","",IF('Comtrade export 1962-2008'!AO54="","",'USGS 1970-2005'!AO54+'Comtrade import 1962-2008'!AO54-'Comtrade export 1962-2008'!AO54)))</f>
        <v>1539.0476160000003</v>
      </c>
      <c r="AP54" s="9">
        <f>IF('USGS 1970-2005'!AP54="","",IF('Comtrade import 1962-2008'!AP54="","",IF('Comtrade export 1962-2008'!AP54="","",'USGS 1970-2005'!AP54+'Comtrade import 1962-2008'!AP54-'Comtrade export 1962-2008'!AP54)))</f>
        <v>1242.703168</v>
      </c>
      <c r="AQ54" s="9">
        <f>IF('USGS 1970-2005'!AQ54="","",IF('Comtrade import 1962-2008'!AQ54="","",IF('Comtrade export 1962-2008'!AQ54="","",'USGS 1970-2005'!AQ54+'Comtrade import 1962-2008'!AQ54-'Comtrade export 1962-2008'!AQ54)))</f>
        <v>1188.289761</v>
      </c>
      <c r="AR54" s="9">
        <f>IF('USGS 1970-2005'!AR54="","",IF('Comtrade import 1962-2008'!AR54="","",IF('Comtrade export 1962-2008'!AR54="","",'USGS 1970-2005'!AR54+'Comtrade import 1962-2008'!AR54-'Comtrade export 1962-2008'!AR54)))</f>
        <v>1251.9923840000001</v>
      </c>
      <c r="AS54" s="9">
        <f>IF('USGS 1970-2005'!AS54="","",IF('Comtrade import 1962-2008'!AS54="","",IF('Comtrade export 1962-2008'!AS54="","",'USGS 1970-2005'!AS54+'Comtrade import 1962-2008'!AS54-'Comtrade export 1962-2008'!AS54)))</f>
        <v>1247.7113120000001</v>
      </c>
      <c r="AT54" s="9">
        <f>IF('USGS 1970-2005'!AT54="","",IF('Comtrade import 1962-2008'!AT54="","",IF('Comtrade export 1962-2008'!AT54="","",'USGS 1970-2005'!AT54+'Comtrade import 1962-2008'!AT54-'Comtrade export 1962-2008'!AT54)))</f>
        <v>1232.8777399999999</v>
      </c>
      <c r="AU54" s="9">
        <f>IF('USGS 1970-2005'!AU54="","",IF('Comtrade import 1962-2008'!AU54="","",IF('Comtrade export 1962-2008'!AU54="","",'USGS 1970-2005'!AU54+'Comtrade import 1962-2008'!AU54-'Comtrade export 1962-2008'!AU54)))</f>
        <v>1134.4333310000002</v>
      </c>
      <c r="AV54" s="9" t="str">
        <f>IF('ICSY 1995-2008'!AV54="","",IF('Comtrade import 1962-2008'!AV54="","",IF('Comtrade export 1962-2008'!AV54="","",'ICSY 1995-2008'!AV54+'Comtrade import 1962-2008'!AV54-'Comtrade export 1962-2008'!AV54)))</f>
        <v/>
      </c>
      <c r="AW54" s="9" t="str">
        <f>IF('ICSY 1995-2008'!AW54="","",IF('Comtrade import 1962-2008'!AW54="","",IF('Comtrade export 1962-2008'!AW54="","",'ICSY 1995-2008'!AW54+'Comtrade import 1962-2008'!AW54-'Comtrade export 1962-2008'!AW54)))</f>
        <v/>
      </c>
      <c r="AX54" s="9" t="str">
        <f>IF('ICSY 1995-2008'!AX54="","",IF('Comtrade import 1962-2008'!AX54="","",IF('Comtrade export 1962-2008'!AX54="","",'ICSY 1995-2008'!AX54+'Comtrade import 1962-2008'!AX54-'Comtrade export 1962-2008'!AX54)))</f>
        <v/>
      </c>
      <c r="AY54" s="4"/>
      <c r="AZ54" s="4"/>
      <c r="BA54" s="4"/>
    </row>
    <row r="55" spans="1:53" x14ac:dyDescent="0.2">
      <c r="A55" t="s">
        <v>153</v>
      </c>
      <c r="B55" t="s">
        <v>154</v>
      </c>
      <c r="C55" t="s">
        <v>155</v>
      </c>
      <c r="L55" s="9" t="str">
        <f>IF('USGS 1970-2005'!L55="","",IF('Comtrade import 1962-2008'!L55="","",IF('Comtrade export 1962-2008'!L55="","",'USGS 1970-2005'!L55+'Comtrade import 1962-2008'!L55-'Comtrade export 1962-2008'!L55)))</f>
        <v/>
      </c>
      <c r="M55" s="9" t="str">
        <f>IF('USGS 1970-2005'!M55="","",IF('Comtrade import 1962-2008'!M55="","",IF('Comtrade export 1962-2008'!M55="","",'USGS 1970-2005'!M55+'Comtrade import 1962-2008'!M55-'Comtrade export 1962-2008'!M55)))</f>
        <v/>
      </c>
      <c r="N55" s="9" t="str">
        <f>IF('USGS 1970-2005'!N55="","",IF('Comtrade import 1962-2008'!N55="","",IF('Comtrade export 1962-2008'!N55="","",'USGS 1970-2005'!N55+'Comtrade import 1962-2008'!N55-'Comtrade export 1962-2008'!N55)))</f>
        <v/>
      </c>
      <c r="O55" s="9" t="str">
        <f>IF('USGS 1970-2005'!O55="","",IF('Comtrade import 1962-2008'!O55="","",IF('Comtrade export 1962-2008'!O55="","",'USGS 1970-2005'!O55+'Comtrade import 1962-2008'!O55-'Comtrade export 1962-2008'!O55)))</f>
        <v/>
      </c>
      <c r="P55" s="9" t="str">
        <f>IF('USGS 1970-2005'!P55="","",IF('Comtrade import 1962-2008'!P55="","",IF('Comtrade export 1962-2008'!P55="","",'USGS 1970-2005'!P55+'Comtrade import 1962-2008'!P55-'Comtrade export 1962-2008'!P55)))</f>
        <v/>
      </c>
      <c r="Q55" s="9" t="str">
        <f>IF('USGS 1970-2005'!Q55="","",IF('Comtrade import 1962-2008'!Q55="","",IF('Comtrade export 1962-2008'!Q55="","",'USGS 1970-2005'!Q55+'Comtrade import 1962-2008'!Q55-'Comtrade export 1962-2008'!Q55)))</f>
        <v/>
      </c>
      <c r="R55" s="9" t="str">
        <f>IF('USGS 1970-2005'!R55="","",IF('Comtrade import 1962-2008'!R55="","",IF('Comtrade export 1962-2008'!R55="","",'USGS 1970-2005'!R55+'Comtrade import 1962-2008'!R55-'Comtrade export 1962-2008'!R55)))</f>
        <v/>
      </c>
      <c r="S55" s="9" t="str">
        <f>IF('USGS 1970-2005'!S55="","",IF('Comtrade import 1962-2008'!S55="","",IF('Comtrade export 1962-2008'!S55="","",'USGS 1970-2005'!S55+'Comtrade import 1962-2008'!S55-'Comtrade export 1962-2008'!S55)))</f>
        <v/>
      </c>
      <c r="T55" s="9" t="str">
        <f>IF('USGS 1970-2005'!T55="","",IF('Comtrade import 1962-2008'!T55="","",IF('Comtrade export 1962-2008'!T55="","",'USGS 1970-2005'!T55+'Comtrade import 1962-2008'!T55-'Comtrade export 1962-2008'!T55)))</f>
        <v/>
      </c>
      <c r="U55" s="9" t="str">
        <f>IF('USGS 1970-2005'!U55="","",IF('Comtrade import 1962-2008'!U55="","",IF('Comtrade export 1962-2008'!U55="","",'USGS 1970-2005'!U55+'Comtrade import 1962-2008'!U55-'Comtrade export 1962-2008'!U55)))</f>
        <v/>
      </c>
      <c r="V55" s="9" t="str">
        <f>IF('USGS 1970-2005'!V55="","",IF('Comtrade import 1962-2008'!V55="","",IF('Comtrade export 1962-2008'!V55="","",'USGS 1970-2005'!V55+'Comtrade import 1962-2008'!V55-'Comtrade export 1962-2008'!V55)))</f>
        <v/>
      </c>
      <c r="W55" s="9" t="str">
        <f>IF('USGS 1970-2005'!W55="","",IF('Comtrade import 1962-2008'!W55="","",IF('Comtrade export 1962-2008'!W55="","",'USGS 1970-2005'!W55+'Comtrade import 1962-2008'!W55-'Comtrade export 1962-2008'!W55)))</f>
        <v/>
      </c>
      <c r="X55" s="9" t="str">
        <f>IF('USGS 1970-2005'!X55="","",IF('Comtrade import 1962-2008'!X55="","",IF('Comtrade export 1962-2008'!X55="","",'USGS 1970-2005'!X55+'Comtrade import 1962-2008'!X55-'Comtrade export 1962-2008'!X55)))</f>
        <v/>
      </c>
      <c r="Y55" s="9" t="str">
        <f>IF('USGS 1970-2005'!Y55="","",IF('Comtrade import 1962-2008'!Y55="","",IF('Comtrade export 1962-2008'!Y55="","",'USGS 1970-2005'!Y55+'Comtrade import 1962-2008'!Y55-'Comtrade export 1962-2008'!Y55)))</f>
        <v/>
      </c>
      <c r="Z55" s="9" t="str">
        <f>IF('USGS 1970-2005'!Z55="","",IF('Comtrade import 1962-2008'!Z55="","",IF('Comtrade export 1962-2008'!Z55="","",'USGS 1970-2005'!Z55+'Comtrade import 1962-2008'!Z55-'Comtrade export 1962-2008'!Z55)))</f>
        <v/>
      </c>
      <c r="AA55" s="9" t="str">
        <f>IF('USGS 1970-2005'!AA55="","",IF('Comtrade import 1962-2008'!AA55="","",IF('Comtrade export 1962-2008'!AA55="","",'USGS 1970-2005'!AA55+'Comtrade import 1962-2008'!AA55-'Comtrade export 1962-2008'!AA55)))</f>
        <v/>
      </c>
      <c r="AB55" s="9" t="str">
        <f>IF('USGS 1970-2005'!AB55="","",IF('Comtrade import 1962-2008'!AB55="","",IF('Comtrade export 1962-2008'!AB55="","",'USGS 1970-2005'!AB55+'Comtrade import 1962-2008'!AB55-'Comtrade export 1962-2008'!AB55)))</f>
        <v/>
      </c>
      <c r="AC55" s="9" t="str">
        <f>IF('USGS 1970-2005'!AC55="","",IF('Comtrade import 1962-2008'!AC55="","",IF('Comtrade export 1962-2008'!AC55="","",'USGS 1970-2005'!AC55+'Comtrade import 1962-2008'!AC55-'Comtrade export 1962-2008'!AC55)))</f>
        <v/>
      </c>
      <c r="AD55" s="9" t="str">
        <f>IF('USGS 1970-2005'!AD55="","",IF('Comtrade import 1962-2008'!AD55="","",IF('Comtrade export 1962-2008'!AD55="","",'USGS 1970-2005'!AD55+'Comtrade import 1962-2008'!AD55-'Comtrade export 1962-2008'!AD55)))</f>
        <v/>
      </c>
      <c r="AE55" s="9" t="str">
        <f>IF('USGS 1970-2005'!AE55="","",IF('Comtrade import 1962-2008'!AE55="","",IF('Comtrade export 1962-2008'!AE55="","",'USGS 1970-2005'!AE55+'Comtrade import 1962-2008'!AE55-'Comtrade export 1962-2008'!AE55)))</f>
        <v/>
      </c>
      <c r="AF55" s="9" t="str">
        <f>IF('USGS 1970-2005'!AF55="","",IF('Comtrade import 1962-2008'!AF55="","",IF('Comtrade export 1962-2008'!AF55="","",'USGS 1970-2005'!AF55+'Comtrade import 1962-2008'!AF55-'Comtrade export 1962-2008'!AF55)))</f>
        <v/>
      </c>
      <c r="AG55" s="9" t="str">
        <f>IF('USGS 1970-2005'!AG55="","",IF('Comtrade import 1962-2008'!AG55="","",IF('Comtrade export 1962-2008'!AG55="","",'USGS 1970-2005'!AG55+'Comtrade import 1962-2008'!AG55-'Comtrade export 1962-2008'!AG55)))</f>
        <v/>
      </c>
      <c r="AH55" s="9">
        <f>IF('USGS 1970-2005'!AH55="","",IF('Comtrade import 1962-2008'!AH55="","",IF('Comtrade export 1962-2008'!AH55="","",'USGS 1970-2005'!AH55+'Comtrade import 1962-2008'!AH55-'Comtrade export 1962-2008'!AH55)))</f>
        <v>974.76725599999997</v>
      </c>
      <c r="AI55" s="9">
        <f>IF('USGS 1970-2005'!AI55="","",IF('Comtrade import 1962-2008'!AI55="","",IF('Comtrade export 1962-2008'!AI55="","",'USGS 1970-2005'!AI55+'Comtrade import 1962-2008'!AI55-'Comtrade export 1962-2008'!AI55)))</f>
        <v>991.42448000000002</v>
      </c>
      <c r="AJ55" s="9">
        <f>IF('USGS 1970-2005'!AJ55="","",IF('Comtrade import 1962-2008'!AJ55="","",IF('Comtrade export 1962-2008'!AJ55="","",'USGS 1970-2005'!AJ55+'Comtrade import 1962-2008'!AJ55-'Comtrade export 1962-2008'!AJ55)))</f>
        <v>1050.4909719999998</v>
      </c>
      <c r="AK55" s="9">
        <f>IF('USGS 1970-2005'!AK55="","",IF('Comtrade import 1962-2008'!AK55="","",IF('Comtrade export 1962-2008'!AK55="","",'USGS 1970-2005'!AK55+'Comtrade import 1962-2008'!AK55-'Comtrade export 1962-2008'!AK55)))</f>
        <v>1272.084032</v>
      </c>
      <c r="AL55" s="9">
        <f>IF('USGS 1970-2005'!AL55="","",IF('Comtrade import 1962-2008'!AL55="","",IF('Comtrade export 1962-2008'!AL55="","",'USGS 1970-2005'!AL55+'Comtrade import 1962-2008'!AL55-'Comtrade export 1962-2008'!AL55)))</f>
        <v>1600.9123039999999</v>
      </c>
      <c r="AM55" s="9">
        <f>IF('USGS 1970-2005'!AM55="","",IF('Comtrade import 1962-2008'!AM55="","",IF('Comtrade export 1962-2008'!AM55="","",'USGS 1970-2005'!AM55+'Comtrade import 1962-2008'!AM55-'Comtrade export 1962-2008'!AM55)))</f>
        <v>1848.1389600000002</v>
      </c>
      <c r="AN55" s="9">
        <f>IF('USGS 1970-2005'!AN55="","",IF('Comtrade import 1962-2008'!AN55="","",IF('Comtrade export 1962-2008'!AN55="","",'USGS 1970-2005'!AN55+'Comtrade import 1962-2008'!AN55-'Comtrade export 1962-2008'!AN55)))</f>
        <v>2031.0737759999997</v>
      </c>
      <c r="AO55" s="9">
        <f>IF('USGS 1970-2005'!AO55="","",IF('Comtrade import 1962-2008'!AO55="","",IF('Comtrade export 1962-2008'!AO55="","",'USGS 1970-2005'!AO55+'Comtrade import 1962-2008'!AO55-'Comtrade export 1962-2008'!AO55)))</f>
        <v>1824.8036960000002</v>
      </c>
      <c r="AP55" s="9">
        <f>IF('USGS 1970-2005'!AP55="","",IF('Comtrade import 1962-2008'!AP55="","",IF('Comtrade export 1962-2008'!AP55="","",'USGS 1970-2005'!AP55+'Comtrade import 1962-2008'!AP55-'Comtrade export 1962-2008'!AP55)))</f>
        <v>1580.6839529999997</v>
      </c>
      <c r="AQ55" s="9">
        <f>IF('USGS 1970-2005'!AQ55="","",IF('Comtrade import 1962-2008'!AQ55="","",IF('Comtrade export 1962-2008'!AQ55="","",'USGS 1970-2005'!AQ55+'Comtrade import 1962-2008'!AQ55-'Comtrade export 1962-2008'!AQ55)))</f>
        <v>1815.4161379999998</v>
      </c>
      <c r="AR55" s="9">
        <f>IF('USGS 1970-2005'!AR55="","",IF('Comtrade import 1962-2008'!AR55="","",IF('Comtrade export 1962-2008'!AR55="","",'USGS 1970-2005'!AR55+'Comtrade import 1962-2008'!AR55-'Comtrade export 1962-2008'!AR55)))</f>
        <v>2198.917289</v>
      </c>
      <c r="AS55" s="9">
        <f>IF('USGS 1970-2005'!AS55="","",IF('Comtrade import 1962-2008'!AS55="","",IF('Comtrade export 1962-2008'!AS55="","",'USGS 1970-2005'!AS55+'Comtrade import 1962-2008'!AS55-'Comtrade export 1962-2008'!AS55)))</f>
        <v>2794.3276980000001</v>
      </c>
      <c r="AT55" s="9">
        <f>IF('USGS 1970-2005'!AT55="","",IF('Comtrade import 1962-2008'!AT55="","",IF('Comtrade export 1962-2008'!AT55="","",'USGS 1970-2005'!AT55+'Comtrade import 1962-2008'!AT55-'Comtrade export 1962-2008'!AT55)))</f>
        <v>2908.3091100000001</v>
      </c>
      <c r="AU55" s="9">
        <f>IF('USGS 1970-2005'!AU55="","",IF('Comtrade import 1962-2008'!AU55="","",IF('Comtrade export 1962-2008'!AU55="","",'USGS 1970-2005'!AU55+'Comtrade import 1962-2008'!AU55-'Comtrade export 1962-2008'!AU55)))</f>
        <v>2319.3287010000004</v>
      </c>
      <c r="AV55" s="9">
        <f>IF('ICSY 1995-2008'!AV55="","",IF('Comtrade import 1962-2008'!AV55="","",IF('Comtrade export 1962-2008'!AV55="","",'ICSY 1995-2008'!AV55+'Comtrade import 1962-2008'!AV55-'Comtrade export 1962-2008'!AV55)))</f>
        <v>2458.1882219999998</v>
      </c>
      <c r="AW55" s="9">
        <f>IF('ICSY 1995-2008'!AW55="","",IF('Comtrade import 1962-2008'!AW55="","",IF('Comtrade export 1962-2008'!AW55="","",'ICSY 1995-2008'!AW55+'Comtrade import 1962-2008'!AW55-'Comtrade export 1962-2008'!AW55)))</f>
        <v>2699.6999839999999</v>
      </c>
      <c r="AX55" s="9">
        <f>IF('ICSY 1995-2008'!AX55="","",IF('Comtrade import 1962-2008'!AX55="","",IF('Comtrade export 1962-2008'!AX55="","",'ICSY 1995-2008'!AX55+'Comtrade import 1962-2008'!AX55-'Comtrade export 1962-2008'!AX55)))</f>
        <v>2665.905495</v>
      </c>
      <c r="AY55" s="4"/>
      <c r="AZ55" s="4"/>
      <c r="BA55" s="4"/>
    </row>
    <row r="56" spans="1:53" x14ac:dyDescent="0.2">
      <c r="A56" t="s">
        <v>156</v>
      </c>
      <c r="B56" t="s">
        <v>157</v>
      </c>
      <c r="C56" t="s">
        <v>158</v>
      </c>
      <c r="L56" s="9" t="str">
        <f>IF('USGS 1970-2005'!L56="","",IF('Comtrade import 1962-2008'!L56="","",IF('Comtrade export 1962-2008'!L56="","",'USGS 1970-2005'!L56+'Comtrade import 1962-2008'!L56-'Comtrade export 1962-2008'!L56)))</f>
        <v/>
      </c>
      <c r="M56" s="9" t="str">
        <f>IF('USGS 1970-2005'!M56="","",IF('Comtrade import 1962-2008'!M56="","",IF('Comtrade export 1962-2008'!M56="","",'USGS 1970-2005'!M56+'Comtrade import 1962-2008'!M56-'Comtrade export 1962-2008'!M56)))</f>
        <v/>
      </c>
      <c r="N56" s="9" t="str">
        <f>IF('USGS 1970-2005'!N56="","",IF('Comtrade import 1962-2008'!N56="","",IF('Comtrade export 1962-2008'!N56="","",'USGS 1970-2005'!N56+'Comtrade import 1962-2008'!N56-'Comtrade export 1962-2008'!N56)))</f>
        <v/>
      </c>
      <c r="O56" s="9" t="str">
        <f>IF('USGS 1970-2005'!O56="","",IF('Comtrade import 1962-2008'!O56="","",IF('Comtrade export 1962-2008'!O56="","",'USGS 1970-2005'!O56+'Comtrade import 1962-2008'!O56-'Comtrade export 1962-2008'!O56)))</f>
        <v/>
      </c>
      <c r="P56" s="9" t="str">
        <f>IF('USGS 1970-2005'!P56="","",IF('Comtrade import 1962-2008'!P56="","",IF('Comtrade export 1962-2008'!P56="","",'USGS 1970-2005'!P56+'Comtrade import 1962-2008'!P56-'Comtrade export 1962-2008'!P56)))</f>
        <v/>
      </c>
      <c r="Q56" s="9" t="str">
        <f>IF('USGS 1970-2005'!Q56="","",IF('Comtrade import 1962-2008'!Q56="","",IF('Comtrade export 1962-2008'!Q56="","",'USGS 1970-2005'!Q56+'Comtrade import 1962-2008'!Q56-'Comtrade export 1962-2008'!Q56)))</f>
        <v/>
      </c>
      <c r="R56" s="9" t="str">
        <f>IF('USGS 1970-2005'!R56="","",IF('Comtrade import 1962-2008'!R56="","",IF('Comtrade export 1962-2008'!R56="","",'USGS 1970-2005'!R56+'Comtrade import 1962-2008'!R56-'Comtrade export 1962-2008'!R56)))</f>
        <v/>
      </c>
      <c r="S56" s="9" t="str">
        <f>IF('USGS 1970-2005'!S56="","",IF('Comtrade import 1962-2008'!S56="","",IF('Comtrade export 1962-2008'!S56="","",'USGS 1970-2005'!S56+'Comtrade import 1962-2008'!S56-'Comtrade export 1962-2008'!S56)))</f>
        <v/>
      </c>
      <c r="T56" s="9" t="str">
        <f>IF('USGS 1970-2005'!T56="","",IF('Comtrade import 1962-2008'!T56="","",IF('Comtrade export 1962-2008'!T56="","",'USGS 1970-2005'!T56+'Comtrade import 1962-2008'!T56-'Comtrade export 1962-2008'!T56)))</f>
        <v/>
      </c>
      <c r="U56" s="9" t="str">
        <f>IF('USGS 1970-2005'!U56="","",IF('Comtrade import 1962-2008'!U56="","",IF('Comtrade export 1962-2008'!U56="","",'USGS 1970-2005'!U56+'Comtrade import 1962-2008'!U56-'Comtrade export 1962-2008'!U56)))</f>
        <v/>
      </c>
      <c r="V56" s="9" t="str">
        <f>IF('USGS 1970-2005'!V56="","",IF('Comtrade import 1962-2008'!V56="","",IF('Comtrade export 1962-2008'!V56="","",'USGS 1970-2005'!V56+'Comtrade import 1962-2008'!V56-'Comtrade export 1962-2008'!V56)))</f>
        <v/>
      </c>
      <c r="W56" s="9" t="str">
        <f>IF('USGS 1970-2005'!W56="","",IF('Comtrade import 1962-2008'!W56="","",IF('Comtrade export 1962-2008'!W56="","",'USGS 1970-2005'!W56+'Comtrade import 1962-2008'!W56-'Comtrade export 1962-2008'!W56)))</f>
        <v/>
      </c>
      <c r="X56" s="9" t="str">
        <f>IF('USGS 1970-2005'!X56="","",IF('Comtrade import 1962-2008'!X56="","",IF('Comtrade export 1962-2008'!X56="","",'USGS 1970-2005'!X56+'Comtrade import 1962-2008'!X56-'Comtrade export 1962-2008'!X56)))</f>
        <v/>
      </c>
      <c r="Y56" s="9" t="str">
        <f>IF('USGS 1970-2005'!Y56="","",IF('Comtrade import 1962-2008'!Y56="","",IF('Comtrade export 1962-2008'!Y56="","",'USGS 1970-2005'!Y56+'Comtrade import 1962-2008'!Y56-'Comtrade export 1962-2008'!Y56)))</f>
        <v/>
      </c>
      <c r="Z56" s="9" t="str">
        <f>IF('USGS 1970-2005'!Z56="","",IF('Comtrade import 1962-2008'!Z56="","",IF('Comtrade export 1962-2008'!Z56="","",'USGS 1970-2005'!Z56+'Comtrade import 1962-2008'!Z56-'Comtrade export 1962-2008'!Z56)))</f>
        <v/>
      </c>
      <c r="AA56" s="9" t="str">
        <f>IF('USGS 1970-2005'!AA56="","",IF('Comtrade import 1962-2008'!AA56="","",IF('Comtrade export 1962-2008'!AA56="","",'USGS 1970-2005'!AA56+'Comtrade import 1962-2008'!AA56-'Comtrade export 1962-2008'!AA56)))</f>
        <v/>
      </c>
      <c r="AB56" s="9" t="str">
        <f>IF('USGS 1970-2005'!AB56="","",IF('Comtrade import 1962-2008'!AB56="","",IF('Comtrade export 1962-2008'!AB56="","",'USGS 1970-2005'!AB56+'Comtrade import 1962-2008'!AB56-'Comtrade export 1962-2008'!AB56)))</f>
        <v/>
      </c>
      <c r="AC56" s="9" t="str">
        <f>IF('USGS 1970-2005'!AC56="","",IF('Comtrade import 1962-2008'!AC56="","",IF('Comtrade export 1962-2008'!AC56="","",'USGS 1970-2005'!AC56+'Comtrade import 1962-2008'!AC56-'Comtrade export 1962-2008'!AC56)))</f>
        <v/>
      </c>
      <c r="AD56" s="9" t="str">
        <f>IF('USGS 1970-2005'!AD56="","",IF('Comtrade import 1962-2008'!AD56="","",IF('Comtrade export 1962-2008'!AD56="","",'USGS 1970-2005'!AD56+'Comtrade import 1962-2008'!AD56-'Comtrade export 1962-2008'!AD56)))</f>
        <v/>
      </c>
      <c r="AE56" s="9" t="str">
        <f>IF('USGS 1970-2005'!AE56="","",IF('Comtrade import 1962-2008'!AE56="","",IF('Comtrade export 1962-2008'!AE56="","",'USGS 1970-2005'!AE56+'Comtrade import 1962-2008'!AE56-'Comtrade export 1962-2008'!AE56)))</f>
        <v/>
      </c>
      <c r="AF56" s="9" t="str">
        <f>IF('USGS 1970-2005'!AF56="","",IF('Comtrade import 1962-2008'!AF56="","",IF('Comtrade export 1962-2008'!AF56="","",'USGS 1970-2005'!AF56+'Comtrade import 1962-2008'!AF56-'Comtrade export 1962-2008'!AF56)))</f>
        <v/>
      </c>
      <c r="AG56" s="9" t="str">
        <f>IF('USGS 1970-2005'!AG56="","",IF('Comtrade import 1962-2008'!AG56="","",IF('Comtrade export 1962-2008'!AG56="","",'USGS 1970-2005'!AG56+'Comtrade import 1962-2008'!AG56-'Comtrade export 1962-2008'!AG56)))</f>
        <v/>
      </c>
      <c r="AH56" s="9" t="str">
        <f>IF('USGS 1970-2005'!AH56="","",IF('Comtrade import 1962-2008'!AH56="","",IF('Comtrade export 1962-2008'!AH56="","",'USGS 1970-2005'!AH56+'Comtrade import 1962-2008'!AH56-'Comtrade export 1962-2008'!AH56)))</f>
        <v/>
      </c>
      <c r="AI56" s="9" t="str">
        <f>IF('USGS 1970-2005'!AI56="","",IF('Comtrade import 1962-2008'!AI56="","",IF('Comtrade export 1962-2008'!AI56="","",'USGS 1970-2005'!AI56+'Comtrade import 1962-2008'!AI56-'Comtrade export 1962-2008'!AI56)))</f>
        <v/>
      </c>
      <c r="AJ56" s="9" t="str">
        <f>IF('USGS 1970-2005'!AJ56="","",IF('Comtrade import 1962-2008'!AJ56="","",IF('Comtrade export 1962-2008'!AJ56="","",'USGS 1970-2005'!AJ56+'Comtrade import 1962-2008'!AJ56-'Comtrade export 1962-2008'!AJ56)))</f>
        <v/>
      </c>
      <c r="AK56" s="9" t="str">
        <f>IF('USGS 1970-2005'!AK56="","",IF('Comtrade import 1962-2008'!AK56="","",IF('Comtrade export 1962-2008'!AK56="","",'USGS 1970-2005'!AK56+'Comtrade import 1962-2008'!AK56-'Comtrade export 1962-2008'!AK56)))</f>
        <v/>
      </c>
      <c r="AL56" s="9" t="str">
        <f>IF('USGS 1970-2005'!AL56="","",IF('Comtrade import 1962-2008'!AL56="","",IF('Comtrade export 1962-2008'!AL56="","",'USGS 1970-2005'!AL56+'Comtrade import 1962-2008'!AL56-'Comtrade export 1962-2008'!AL56)))</f>
        <v/>
      </c>
      <c r="AM56" s="9" t="str">
        <f>IF('USGS 1970-2005'!AM56="","",IF('Comtrade import 1962-2008'!AM56="","",IF('Comtrade export 1962-2008'!AM56="","",'USGS 1970-2005'!AM56+'Comtrade import 1962-2008'!AM56-'Comtrade export 1962-2008'!AM56)))</f>
        <v/>
      </c>
      <c r="AN56" s="9" t="str">
        <f>IF('USGS 1970-2005'!AN56="","",IF('Comtrade import 1962-2008'!AN56="","",IF('Comtrade export 1962-2008'!AN56="","",'USGS 1970-2005'!AN56+'Comtrade import 1962-2008'!AN56-'Comtrade export 1962-2008'!AN56)))</f>
        <v/>
      </c>
      <c r="AO56" s="9">
        <f>IF('USGS 1970-2005'!AO56="","",IF('Comtrade import 1962-2008'!AO56="","",IF('Comtrade export 1962-2008'!AO56="","",'USGS 1970-2005'!AO56+'Comtrade import 1962-2008'!AO56-'Comtrade export 1962-2008'!AO56)))</f>
        <v>939.78543900000011</v>
      </c>
      <c r="AP56" s="9">
        <f>IF('USGS 1970-2005'!AP56="","",IF('Comtrade import 1962-2008'!AP56="","",IF('Comtrade export 1962-2008'!AP56="","",'USGS 1970-2005'!AP56+'Comtrade import 1962-2008'!AP56-'Comtrade export 1962-2008'!AP56)))</f>
        <v>965.84086500000001</v>
      </c>
      <c r="AQ56" s="9">
        <f>IF('USGS 1970-2005'!AQ56="","",IF('Comtrade import 1962-2008'!AQ56="","",IF('Comtrade export 1962-2008'!AQ56="","",'USGS 1970-2005'!AQ56+'Comtrade import 1962-2008'!AQ56-'Comtrade export 1962-2008'!AQ56)))</f>
        <v>351.5459699999999</v>
      </c>
      <c r="AR56" s="9">
        <f>IF('USGS 1970-2005'!AR56="","",IF('Comtrade import 1962-2008'!AR56="","",IF('Comtrade export 1962-2008'!AR56="","",'USGS 1970-2005'!AR56+'Comtrade import 1962-2008'!AR56-'Comtrade export 1962-2008'!AR56)))</f>
        <v>219.78850899999998</v>
      </c>
      <c r="AS56" s="9">
        <f>IF('USGS 1970-2005'!AS56="","",IF('Comtrade import 1962-2008'!AS56="","",IF('Comtrade export 1962-2008'!AS56="","",'USGS 1970-2005'!AS56+'Comtrade import 1962-2008'!AS56-'Comtrade export 1962-2008'!AS56)))</f>
        <v>341.55699199999981</v>
      </c>
      <c r="AT56" s="9">
        <f>IF('USGS 1970-2005'!AT56="","",IF('Comtrade import 1962-2008'!AT56="","",IF('Comtrade export 1962-2008'!AT56="","",'USGS 1970-2005'!AT56+'Comtrade import 1962-2008'!AT56-'Comtrade export 1962-2008'!AT56)))</f>
        <v>475.00952199999995</v>
      </c>
      <c r="AU56" s="9">
        <f>IF('USGS 1970-2005'!AU56="","",IF('Comtrade import 1962-2008'!AU56="","",IF('Comtrade export 1962-2008'!AU56="","",'USGS 1970-2005'!AU56+'Comtrade import 1962-2008'!AU56-'Comtrade export 1962-2008'!AU56)))</f>
        <v>368.21346100000005</v>
      </c>
      <c r="AV56" s="9">
        <f>IF('ICSY 1995-2008'!AV56="","",IF('Comtrade import 1962-2008'!AV56="","",IF('Comtrade export 1962-2008'!AV56="","",'ICSY 1995-2008'!AV56+'Comtrade import 1962-2008'!AV56-'Comtrade export 1962-2008'!AV56)))</f>
        <v>617.36663999999996</v>
      </c>
      <c r="AW56" s="9" t="str">
        <f>IF('ICSY 1995-2008'!AW56="","",IF('Comtrade import 1962-2008'!AW56="","",IF('Comtrade export 1962-2008'!AW56="","",'ICSY 1995-2008'!AW56+'Comtrade import 1962-2008'!AW56-'Comtrade export 1962-2008'!AW56)))</f>
        <v/>
      </c>
      <c r="AX56" s="9" t="str">
        <f>IF('ICSY 1995-2008'!AX56="","",IF('Comtrade import 1962-2008'!AX56="","",IF('Comtrade export 1962-2008'!AX56="","",'ICSY 1995-2008'!AX56+'Comtrade import 1962-2008'!AX56-'Comtrade export 1962-2008'!AX56)))</f>
        <v/>
      </c>
      <c r="AY56" s="4"/>
      <c r="AZ56" s="4"/>
      <c r="BA56" s="4"/>
    </row>
    <row r="57" spans="1:53" x14ac:dyDescent="0.2">
      <c r="A57" t="s">
        <v>708</v>
      </c>
      <c r="B57" t="s">
        <v>710</v>
      </c>
      <c r="C57" t="s">
        <v>709</v>
      </c>
      <c r="L57" s="9" t="str">
        <f>IF('USGS 1970-2005'!L57="","",IF('Comtrade import 1962-2008'!L57="","",IF('Comtrade export 1962-2008'!L57="","",'USGS 1970-2005'!L57+'Comtrade import 1962-2008'!L57-'Comtrade export 1962-2008'!L57)))</f>
        <v/>
      </c>
      <c r="M57" s="9" t="str">
        <f>IF('USGS 1970-2005'!M57="","",IF('Comtrade import 1962-2008'!M57="","",IF('Comtrade export 1962-2008'!M57="","",'USGS 1970-2005'!M57+'Comtrade import 1962-2008'!M57-'Comtrade export 1962-2008'!M57)))</f>
        <v/>
      </c>
      <c r="N57" s="9" t="str">
        <f>IF('USGS 1970-2005'!N57="","",IF('Comtrade import 1962-2008'!N57="","",IF('Comtrade export 1962-2008'!N57="","",'USGS 1970-2005'!N57+'Comtrade import 1962-2008'!N57-'Comtrade export 1962-2008'!N57)))</f>
        <v/>
      </c>
      <c r="O57" s="9" t="str">
        <f>IF('USGS 1970-2005'!O57="","",IF('Comtrade import 1962-2008'!O57="","",IF('Comtrade export 1962-2008'!O57="","",'USGS 1970-2005'!O57+'Comtrade import 1962-2008'!O57-'Comtrade export 1962-2008'!O57)))</f>
        <v/>
      </c>
      <c r="P57" s="9" t="str">
        <f>IF('USGS 1970-2005'!P57="","",IF('Comtrade import 1962-2008'!P57="","",IF('Comtrade export 1962-2008'!P57="","",'USGS 1970-2005'!P57+'Comtrade import 1962-2008'!P57-'Comtrade export 1962-2008'!P57)))</f>
        <v/>
      </c>
      <c r="Q57" s="9" t="str">
        <f>IF('USGS 1970-2005'!Q57="","",IF('Comtrade import 1962-2008'!Q57="","",IF('Comtrade export 1962-2008'!Q57="","",'USGS 1970-2005'!Q57+'Comtrade import 1962-2008'!Q57-'Comtrade export 1962-2008'!Q57)))</f>
        <v/>
      </c>
      <c r="R57" s="9" t="str">
        <f>IF('USGS 1970-2005'!R57="","",IF('Comtrade import 1962-2008'!R57="","",IF('Comtrade export 1962-2008'!R57="","",'USGS 1970-2005'!R57+'Comtrade import 1962-2008'!R57-'Comtrade export 1962-2008'!R57)))</f>
        <v/>
      </c>
      <c r="S57" s="9" t="str">
        <f>IF('USGS 1970-2005'!S57="","",IF('Comtrade import 1962-2008'!S57="","",IF('Comtrade export 1962-2008'!S57="","",'USGS 1970-2005'!S57+'Comtrade import 1962-2008'!S57-'Comtrade export 1962-2008'!S57)))</f>
        <v/>
      </c>
      <c r="T57" s="9" t="str">
        <f>IF('USGS 1970-2005'!T57="","",IF('Comtrade import 1962-2008'!T57="","",IF('Comtrade export 1962-2008'!T57="","",'USGS 1970-2005'!T57+'Comtrade import 1962-2008'!T57-'Comtrade export 1962-2008'!T57)))</f>
        <v/>
      </c>
      <c r="U57" s="9" t="str">
        <f>IF('USGS 1970-2005'!U57="","",IF('Comtrade import 1962-2008'!U57="","",IF('Comtrade export 1962-2008'!U57="","",'USGS 1970-2005'!U57+'Comtrade import 1962-2008'!U57-'Comtrade export 1962-2008'!U57)))</f>
        <v/>
      </c>
      <c r="V57" s="9" t="str">
        <f>IF('USGS 1970-2005'!V57="","",IF('Comtrade import 1962-2008'!V57="","",IF('Comtrade export 1962-2008'!V57="","",'USGS 1970-2005'!V57+'Comtrade import 1962-2008'!V57-'Comtrade export 1962-2008'!V57)))</f>
        <v/>
      </c>
      <c r="W57" s="9" t="str">
        <f>IF('USGS 1970-2005'!W57="","",IF('Comtrade import 1962-2008'!W57="","",IF('Comtrade export 1962-2008'!W57="","",'USGS 1970-2005'!W57+'Comtrade import 1962-2008'!W57-'Comtrade export 1962-2008'!W57)))</f>
        <v/>
      </c>
      <c r="X57" s="9" t="str">
        <f>IF('USGS 1970-2005'!X57="","",IF('Comtrade import 1962-2008'!X57="","",IF('Comtrade export 1962-2008'!X57="","",'USGS 1970-2005'!X57+'Comtrade import 1962-2008'!X57-'Comtrade export 1962-2008'!X57)))</f>
        <v/>
      </c>
      <c r="Y57" s="9" t="str">
        <f>IF('USGS 1970-2005'!Y57="","",IF('Comtrade import 1962-2008'!Y57="","",IF('Comtrade export 1962-2008'!Y57="","",'USGS 1970-2005'!Y57+'Comtrade import 1962-2008'!Y57-'Comtrade export 1962-2008'!Y57)))</f>
        <v/>
      </c>
      <c r="Z57" s="9" t="str">
        <f>IF('USGS 1970-2005'!Z57="","",IF('Comtrade import 1962-2008'!Z57="","",IF('Comtrade export 1962-2008'!Z57="","",'USGS 1970-2005'!Z57+'Comtrade import 1962-2008'!Z57-'Comtrade export 1962-2008'!Z57)))</f>
        <v/>
      </c>
      <c r="AA57" s="9" t="str">
        <f>IF('USGS 1970-2005'!AA57="","",IF('Comtrade import 1962-2008'!AA57="","",IF('Comtrade export 1962-2008'!AA57="","",'USGS 1970-2005'!AA57+'Comtrade import 1962-2008'!AA57-'Comtrade export 1962-2008'!AA57)))</f>
        <v/>
      </c>
      <c r="AB57" s="9" t="str">
        <f>IF('USGS 1970-2005'!AB57="","",IF('Comtrade import 1962-2008'!AB57="","",IF('Comtrade export 1962-2008'!AB57="","",'USGS 1970-2005'!AB57+'Comtrade import 1962-2008'!AB57-'Comtrade export 1962-2008'!AB57)))</f>
        <v/>
      </c>
      <c r="AC57" s="9" t="str">
        <f>IF('USGS 1970-2005'!AC57="","",IF('Comtrade import 1962-2008'!AC57="","",IF('Comtrade export 1962-2008'!AC57="","",'USGS 1970-2005'!AC57+'Comtrade import 1962-2008'!AC57-'Comtrade export 1962-2008'!AC57)))</f>
        <v/>
      </c>
      <c r="AD57" s="9" t="str">
        <f>IF('USGS 1970-2005'!AD57="","",IF('Comtrade import 1962-2008'!AD57="","",IF('Comtrade export 1962-2008'!AD57="","",'USGS 1970-2005'!AD57+'Comtrade import 1962-2008'!AD57-'Comtrade export 1962-2008'!AD57)))</f>
        <v/>
      </c>
      <c r="AE57" s="9" t="str">
        <f>IF('USGS 1970-2005'!AE57="","",IF('Comtrade import 1962-2008'!AE57="","",IF('Comtrade export 1962-2008'!AE57="","",'USGS 1970-2005'!AE57+'Comtrade import 1962-2008'!AE57-'Comtrade export 1962-2008'!AE57)))</f>
        <v/>
      </c>
      <c r="AF57" s="9" t="str">
        <f>IF('USGS 1970-2005'!AF57="","",IF('Comtrade import 1962-2008'!AF57="","",IF('Comtrade export 1962-2008'!AF57="","",'USGS 1970-2005'!AF57+'Comtrade import 1962-2008'!AF57-'Comtrade export 1962-2008'!AF57)))</f>
        <v/>
      </c>
      <c r="AG57" s="9" t="str">
        <f>IF('USGS 1970-2005'!AG57="","",IF('Comtrade import 1962-2008'!AG57="","",IF('Comtrade export 1962-2008'!AG57="","",'USGS 1970-2005'!AG57+'Comtrade import 1962-2008'!AG57-'Comtrade export 1962-2008'!AG57)))</f>
        <v/>
      </c>
      <c r="AH57" s="9" t="str">
        <f>IF('USGS 1970-2005'!AH57="","",IF('Comtrade import 1962-2008'!AH57="","",IF('Comtrade export 1962-2008'!AH57="","",'USGS 1970-2005'!AH57+'Comtrade import 1962-2008'!AH57-'Comtrade export 1962-2008'!AH57)))</f>
        <v/>
      </c>
      <c r="AI57" s="9" t="str">
        <f>IF('USGS 1970-2005'!AI57="","",IF('Comtrade import 1962-2008'!AI57="","",IF('Comtrade export 1962-2008'!AI57="","",'USGS 1970-2005'!AI57+'Comtrade import 1962-2008'!AI57-'Comtrade export 1962-2008'!AI57)))</f>
        <v/>
      </c>
      <c r="AJ57" s="9" t="str">
        <f>IF('USGS 1970-2005'!AJ57="","",IF('Comtrade import 1962-2008'!AJ57="","",IF('Comtrade export 1962-2008'!AJ57="","",'USGS 1970-2005'!AJ57+'Comtrade import 1962-2008'!AJ57-'Comtrade export 1962-2008'!AJ57)))</f>
        <v/>
      </c>
      <c r="AK57" s="9" t="str">
        <f>IF('USGS 1970-2005'!AK57="","",IF('Comtrade import 1962-2008'!AK57="","",IF('Comtrade export 1962-2008'!AK57="","",'USGS 1970-2005'!AK57+'Comtrade import 1962-2008'!AK57-'Comtrade export 1962-2008'!AK57)))</f>
        <v/>
      </c>
      <c r="AL57" s="9" t="str">
        <f>IF('USGS 1970-2005'!AL57="","",IF('Comtrade import 1962-2008'!AL57="","",IF('Comtrade export 1962-2008'!AL57="","",'USGS 1970-2005'!AL57+'Comtrade import 1962-2008'!AL57-'Comtrade export 1962-2008'!AL57)))</f>
        <v/>
      </c>
      <c r="AM57" s="9" t="str">
        <f>IF('USGS 1970-2005'!AM57="","",IF('Comtrade import 1962-2008'!AM57="","",IF('Comtrade export 1962-2008'!AM57="","",'USGS 1970-2005'!AM57+'Comtrade import 1962-2008'!AM57-'Comtrade export 1962-2008'!AM57)))</f>
        <v/>
      </c>
      <c r="AN57" s="9" t="str">
        <f>IF('USGS 1970-2005'!AN57="","",IF('Comtrade import 1962-2008'!AN57="","",IF('Comtrade export 1962-2008'!AN57="","",'USGS 1970-2005'!AN57+'Comtrade import 1962-2008'!AN57-'Comtrade export 1962-2008'!AN57)))</f>
        <v/>
      </c>
      <c r="AO57" s="9" t="str">
        <f>IF('USGS 1970-2005'!AO57="","",IF('Comtrade import 1962-2008'!AO57="","",IF('Comtrade export 1962-2008'!AO57="","",'USGS 1970-2005'!AO57+'Comtrade import 1962-2008'!AO57-'Comtrade export 1962-2008'!AO57)))</f>
        <v/>
      </c>
      <c r="AP57" s="9" t="str">
        <f>IF('USGS 1970-2005'!AP57="","",IF('Comtrade import 1962-2008'!AP57="","",IF('Comtrade export 1962-2008'!AP57="","",'USGS 1970-2005'!AP57+'Comtrade import 1962-2008'!AP57-'Comtrade export 1962-2008'!AP57)))</f>
        <v/>
      </c>
      <c r="AQ57" s="9" t="str">
        <f>IF('USGS 1970-2005'!AQ57="","",IF('Comtrade import 1962-2008'!AQ57="","",IF('Comtrade export 1962-2008'!AQ57="","",'USGS 1970-2005'!AQ57+'Comtrade import 1962-2008'!AQ57-'Comtrade export 1962-2008'!AQ57)))</f>
        <v/>
      </c>
      <c r="AR57" s="9" t="str">
        <f>IF('USGS 1970-2005'!AR57="","",IF('Comtrade import 1962-2008'!AR57="","",IF('Comtrade export 1962-2008'!AR57="","",'USGS 1970-2005'!AR57+'Comtrade import 1962-2008'!AR57-'Comtrade export 1962-2008'!AR57)))</f>
        <v/>
      </c>
      <c r="AS57" s="9" t="str">
        <f>IF('USGS 1970-2005'!AS57="","",IF('Comtrade import 1962-2008'!AS57="","",IF('Comtrade export 1962-2008'!AS57="","",'USGS 1970-2005'!AS57+'Comtrade import 1962-2008'!AS57-'Comtrade export 1962-2008'!AS57)))</f>
        <v/>
      </c>
      <c r="AT57" s="9" t="str">
        <f>IF('USGS 1970-2005'!AT57="","",IF('Comtrade import 1962-2008'!AT57="","",IF('Comtrade export 1962-2008'!AT57="","",'USGS 1970-2005'!AT57+'Comtrade import 1962-2008'!AT57-'Comtrade export 1962-2008'!AT57)))</f>
        <v/>
      </c>
      <c r="AU57" s="9" t="str">
        <f>IF('USGS 1970-2005'!AU57="","",IF('Comtrade import 1962-2008'!AU57="","",IF('Comtrade export 1962-2008'!AU57="","",'USGS 1970-2005'!AU57+'Comtrade import 1962-2008'!AU57-'Comtrade export 1962-2008'!AU57)))</f>
        <v/>
      </c>
      <c r="AV57" s="9" t="str">
        <f>IF('ICSY 1995-2008'!AV57="","",IF('Comtrade import 1962-2008'!AV57="","",IF('Comtrade export 1962-2008'!AV57="","",'ICSY 1995-2008'!AV57+'Comtrade import 1962-2008'!AV57-'Comtrade export 1962-2008'!AV57)))</f>
        <v/>
      </c>
      <c r="AW57" s="9" t="str">
        <f>IF('ICSY 1995-2008'!AW57="","",IF('Comtrade import 1962-2008'!AW57="","",IF('Comtrade export 1962-2008'!AW57="","",'ICSY 1995-2008'!AW57+'Comtrade import 1962-2008'!AW57-'Comtrade export 1962-2008'!AW57)))</f>
        <v/>
      </c>
      <c r="AX57" s="9" t="str">
        <f>IF('ICSY 1995-2008'!AX57="","",IF('Comtrade import 1962-2008'!AX57="","",IF('Comtrade export 1962-2008'!AX57="","",'ICSY 1995-2008'!AX57+'Comtrade import 1962-2008'!AX57-'Comtrade export 1962-2008'!AX57)))</f>
        <v/>
      </c>
      <c r="AY57" s="4"/>
      <c r="AZ57" s="4"/>
      <c r="BA57" s="4"/>
    </row>
    <row r="58" spans="1:53" x14ac:dyDescent="0.2">
      <c r="A58" t="s">
        <v>159</v>
      </c>
      <c r="B58" t="s">
        <v>160</v>
      </c>
      <c r="C58" t="s">
        <v>161</v>
      </c>
      <c r="L58" s="9">
        <f>IF('USGS 1970-2005'!L58="","",IF('Comtrade import 1962-2008'!L58="","",IF('Comtrade export 1962-2008'!L58="","",'USGS 1970-2005'!L58+'Comtrade import 1962-2008'!L58-'Comtrade export 1962-2008'!L58)))</f>
        <v>293.470732</v>
      </c>
      <c r="M58" s="9" t="str">
        <f>IF('USGS 1970-2005'!M58="","",IF('Comtrade import 1962-2008'!M58="","",IF('Comtrade export 1962-2008'!M58="","",'USGS 1970-2005'!M58+'Comtrade import 1962-2008'!M58-'Comtrade export 1962-2008'!M58)))</f>
        <v/>
      </c>
      <c r="N58" s="9">
        <f>IF('USGS 1970-2005'!N58="","",IF('Comtrade import 1962-2008'!N58="","",IF('Comtrade export 1962-2008'!N58="","",'USGS 1970-2005'!N58+'Comtrade import 1962-2008'!N58-'Comtrade export 1962-2008'!N58)))</f>
        <v>302.52499599999999</v>
      </c>
      <c r="O58" s="9">
        <f>IF('USGS 1970-2005'!O58="","",IF('Comtrade import 1962-2008'!O58="","",IF('Comtrade export 1962-2008'!O58="","",'USGS 1970-2005'!O58+'Comtrade import 1962-2008'!O58-'Comtrade export 1962-2008'!O58)))</f>
        <v>449.85731099999998</v>
      </c>
      <c r="P58" s="9">
        <f>IF('USGS 1970-2005'!P58="","",IF('Comtrade import 1962-2008'!P58="","",IF('Comtrade export 1962-2008'!P58="","",'USGS 1970-2005'!P58+'Comtrade import 1962-2008'!P58-'Comtrade export 1962-2008'!P58)))</f>
        <v>306.26235400000002</v>
      </c>
      <c r="Q58" s="9">
        <f>IF('USGS 1970-2005'!Q58="","",IF('Comtrade import 1962-2008'!Q58="","",IF('Comtrade export 1962-2008'!Q58="","",'USGS 1970-2005'!Q58+'Comtrade import 1962-2008'!Q58-'Comtrade export 1962-2008'!Q58)))</f>
        <v>148.69518599999998</v>
      </c>
      <c r="R58" s="9">
        <f>IF('USGS 1970-2005'!R58="","",IF('Comtrade import 1962-2008'!R58="","",IF('Comtrade export 1962-2008'!R58="","",'USGS 1970-2005'!R58+'Comtrade import 1962-2008'!R58-'Comtrade export 1962-2008'!R58)))</f>
        <v>298.66947400000004</v>
      </c>
      <c r="S58" s="9">
        <f>IF('USGS 1970-2005'!S58="","",IF('Comtrade import 1962-2008'!S58="","",IF('Comtrade export 1962-2008'!S58="","",'USGS 1970-2005'!S58+'Comtrade import 1962-2008'!S58-'Comtrade export 1962-2008'!S58)))</f>
        <v>305.19560200000001</v>
      </c>
      <c r="T58" s="9">
        <f>IF('USGS 1970-2005'!T58="","",IF('Comtrade import 1962-2008'!T58="","",IF('Comtrade export 1962-2008'!T58="","",'USGS 1970-2005'!T58+'Comtrade import 1962-2008'!T58-'Comtrade export 1962-2008'!T58)))</f>
        <v>1117.434634</v>
      </c>
      <c r="U58" s="9">
        <f>IF('USGS 1970-2005'!U58="","",IF('Comtrade import 1962-2008'!U58="","",IF('Comtrade export 1962-2008'!U58="","",'USGS 1970-2005'!U58+'Comtrade import 1962-2008'!U58-'Comtrade export 1962-2008'!U58)))</f>
        <v>513.51324100000011</v>
      </c>
      <c r="V58" s="9">
        <f>IF('USGS 1970-2005'!V58="","",IF('Comtrade import 1962-2008'!V58="","",IF('Comtrade export 1962-2008'!V58="","",'USGS 1970-2005'!V58+'Comtrade import 1962-2008'!V58-'Comtrade export 1962-2008'!V58)))</f>
        <v>582.10758099999998</v>
      </c>
      <c r="W58" s="9">
        <f>IF('USGS 1970-2005'!W58="","",IF('Comtrade import 1962-2008'!W58="","",IF('Comtrade export 1962-2008'!W58="","",'USGS 1970-2005'!W58+'Comtrade import 1962-2008'!W58-'Comtrade export 1962-2008'!W58)))</f>
        <v>545.00736299999994</v>
      </c>
      <c r="X58" s="9">
        <f>IF('USGS 1970-2005'!X58="","",IF('Comtrade import 1962-2008'!X58="","",IF('Comtrade export 1962-2008'!X58="","",'USGS 1970-2005'!X58+'Comtrade import 1962-2008'!X58-'Comtrade export 1962-2008'!X58)))</f>
        <v>563.59747899999991</v>
      </c>
      <c r="Y58" s="9">
        <f>IF('USGS 1970-2005'!Y58="","",IF('Comtrade import 1962-2008'!Y58="","",IF('Comtrade export 1962-2008'!Y58="","",'USGS 1970-2005'!Y58+'Comtrade import 1962-2008'!Y58-'Comtrade export 1962-2008'!Y58)))</f>
        <v>555.90690800000016</v>
      </c>
      <c r="Z58" s="9">
        <f>IF('USGS 1970-2005'!Z58="","",IF('Comtrade import 1962-2008'!Z58="","",IF('Comtrade export 1962-2008'!Z58="","",'USGS 1970-2005'!Z58+'Comtrade import 1962-2008'!Z58-'Comtrade export 1962-2008'!Z58)))</f>
        <v>561.97316799999999</v>
      </c>
      <c r="AA58" s="9">
        <f>IF('USGS 1970-2005'!AA58="","",IF('Comtrade import 1962-2008'!AA58="","",IF('Comtrade export 1962-2008'!AA58="","",'USGS 1970-2005'!AA58+'Comtrade import 1962-2008'!AA58-'Comtrade export 1962-2008'!AA58)))</f>
        <v>594.98577599999987</v>
      </c>
      <c r="AB58" s="9">
        <f>IF('USGS 1970-2005'!AB58="","",IF('Comtrade import 1962-2008'!AB58="","",IF('Comtrade export 1962-2008'!AB58="","",'USGS 1970-2005'!AB58+'Comtrade import 1962-2008'!AB58-'Comtrade export 1962-2008'!AB58)))</f>
        <v>531.71701600000006</v>
      </c>
      <c r="AC58" s="9">
        <f>IF('USGS 1970-2005'!AC58="","",IF('Comtrade import 1962-2008'!AC58="","",IF('Comtrade export 1962-2008'!AC58="","",'USGS 1970-2005'!AC58+'Comtrade import 1962-2008'!AC58-'Comtrade export 1962-2008'!AC58)))</f>
        <v>369.25100799999996</v>
      </c>
      <c r="AD58" s="9">
        <f>IF('USGS 1970-2005'!AD58="","",IF('Comtrade import 1962-2008'!AD58="","",IF('Comtrade export 1962-2008'!AD58="","",'USGS 1970-2005'!AD58+'Comtrade import 1962-2008'!AD58-'Comtrade export 1962-2008'!AD58)))</f>
        <v>347.10099999999989</v>
      </c>
      <c r="AE58" s="9">
        <f>IF('USGS 1970-2005'!AE58="","",IF('Comtrade import 1962-2008'!AE58="","",IF('Comtrade export 1962-2008'!AE58="","",'USGS 1970-2005'!AE58+'Comtrade import 1962-2008'!AE58-'Comtrade export 1962-2008'!AE58)))</f>
        <v>554.91800000000012</v>
      </c>
      <c r="AF58" s="9">
        <f>IF('USGS 1970-2005'!AF58="","",IF('Comtrade import 1962-2008'!AF58="","",IF('Comtrade export 1962-2008'!AF58="","",'USGS 1970-2005'!AF58+'Comtrade import 1962-2008'!AF58-'Comtrade export 1962-2008'!AF58)))</f>
        <v>523.12998399999992</v>
      </c>
      <c r="AG58" s="9">
        <f>IF('USGS 1970-2005'!AG58="","",IF('Comtrade import 1962-2008'!AG58="","",IF('Comtrade export 1962-2008'!AG58="","",'USGS 1970-2005'!AG58+'Comtrade import 1962-2008'!AG58-'Comtrade export 1962-2008'!AG58)))</f>
        <v>759.54798400000004</v>
      </c>
      <c r="AH58" s="9">
        <f>IF('USGS 1970-2005'!AH58="","",IF('Comtrade import 1962-2008'!AH58="","",IF('Comtrade export 1962-2008'!AH58="","",'USGS 1970-2005'!AH58+'Comtrade import 1962-2008'!AH58-'Comtrade export 1962-2008'!AH58)))</f>
        <v>696.79799199999991</v>
      </c>
      <c r="AI58" s="9">
        <f>IF('USGS 1970-2005'!AI58="","",IF('Comtrade import 1962-2008'!AI58="","",IF('Comtrade export 1962-2008'!AI58="","",'USGS 1970-2005'!AI58+'Comtrade import 1962-2008'!AI58-'Comtrade export 1962-2008'!AI58)))</f>
        <v>710.92699999999991</v>
      </c>
      <c r="AJ58" s="9">
        <f>IF('USGS 1970-2005'!AJ58="","",IF('Comtrade import 1962-2008'!AJ58="","",IF('Comtrade export 1962-2008'!AJ58="","",'USGS 1970-2005'!AJ58+'Comtrade import 1962-2008'!AJ58-'Comtrade export 1962-2008'!AJ58)))</f>
        <v>353.096993</v>
      </c>
      <c r="AK58" s="9">
        <f>IF('USGS 1970-2005'!AK58="","",IF('Comtrade import 1962-2008'!AK58="","",IF('Comtrade export 1962-2008'!AK58="","",'USGS 1970-2005'!AK58+'Comtrade import 1962-2008'!AK58-'Comtrade export 1962-2008'!AK58)))</f>
        <v>492.37461299999995</v>
      </c>
      <c r="AL58" s="9">
        <f>IF('USGS 1970-2005'!AL58="","",IF('Comtrade import 1962-2008'!AL58="","",IF('Comtrade export 1962-2008'!AL58="","",'USGS 1970-2005'!AL58+'Comtrade import 1962-2008'!AL58-'Comtrade export 1962-2008'!AL58)))</f>
        <v>470.72064</v>
      </c>
      <c r="AM58" s="9">
        <f>IF('USGS 1970-2005'!AM58="","",IF('Comtrade import 1962-2008'!AM58="","",IF('Comtrade export 1962-2008'!AM58="","",'USGS 1970-2005'!AM58+'Comtrade import 1962-2008'!AM58-'Comtrade export 1962-2008'!AM58)))</f>
        <v>265.16789200000005</v>
      </c>
      <c r="AN58" s="9">
        <f>IF('USGS 1970-2005'!AN58="","",IF('Comtrade import 1962-2008'!AN58="","",IF('Comtrade export 1962-2008'!AN58="","",'USGS 1970-2005'!AN58+'Comtrade import 1962-2008'!AN58-'Comtrade export 1962-2008'!AN58)))</f>
        <v>746.53072999999995</v>
      </c>
      <c r="AO58" s="9">
        <f>IF('USGS 1970-2005'!AO58="","",IF('Comtrade import 1962-2008'!AO58="","",IF('Comtrade export 1962-2008'!AO58="","",'USGS 1970-2005'!AO58+'Comtrade import 1962-2008'!AO58-'Comtrade export 1962-2008'!AO58)))</f>
        <v>706.25939900000003</v>
      </c>
      <c r="AP58" s="9">
        <f>IF('USGS 1970-2005'!AP58="","",IF('Comtrade import 1962-2008'!AP58="","",IF('Comtrade export 1962-2008'!AP58="","",'USGS 1970-2005'!AP58+'Comtrade import 1962-2008'!AP58-'Comtrade export 1962-2008'!AP58)))</f>
        <v>864.17764199999999</v>
      </c>
      <c r="AQ58" s="9">
        <f>IF('USGS 1970-2005'!AQ58="","",IF('Comtrade import 1962-2008'!AQ58="","",IF('Comtrade export 1962-2008'!AQ58="","",'USGS 1970-2005'!AQ58+'Comtrade import 1962-2008'!AQ58-'Comtrade export 1962-2008'!AQ58)))</f>
        <v>962.85570699999994</v>
      </c>
      <c r="AR58" s="9">
        <f>IF('USGS 1970-2005'!AR58="","",IF('Comtrade import 1962-2008'!AR58="","",IF('Comtrade export 1962-2008'!AR58="","",'USGS 1970-2005'!AR58+'Comtrade import 1962-2008'!AR58-'Comtrade export 1962-2008'!AR58)))</f>
        <v>1010.880181</v>
      </c>
      <c r="AS58" s="9">
        <f>IF('USGS 1970-2005'!AS58="","",IF('Comtrade import 1962-2008'!AS58="","",IF('Comtrade export 1962-2008'!AS58="","",'USGS 1970-2005'!AS58+'Comtrade import 1962-2008'!AS58-'Comtrade export 1962-2008'!AS58)))</f>
        <v>1314.3369070000001</v>
      </c>
      <c r="AT58" s="9">
        <f>IF('USGS 1970-2005'!AT58="","",IF('Comtrade import 1962-2008'!AT58="","",IF('Comtrade export 1962-2008'!AT58="","",'USGS 1970-2005'!AT58+'Comtrade import 1962-2008'!AT58-'Comtrade export 1962-2008'!AT58)))</f>
        <v>1541.95892</v>
      </c>
      <c r="AU58" s="9">
        <f>IF('USGS 1970-2005'!AU58="","",IF('Comtrade import 1962-2008'!AU58="","",IF('Comtrade export 1962-2008'!AU58="","",'USGS 1970-2005'!AU58+'Comtrade import 1962-2008'!AU58-'Comtrade export 1962-2008'!AU58)))</f>
        <v>1593.633319</v>
      </c>
      <c r="AV58" s="9">
        <f>IF('ICSY 1995-2008'!AV58="","",IF('Comtrade import 1962-2008'!AV58="","",IF('Comtrade export 1962-2008'!AV58="","",'ICSY 1995-2008'!AV58+'Comtrade import 1962-2008'!AV58-'Comtrade export 1962-2008'!AV58)))</f>
        <v>1558.8232480000001</v>
      </c>
      <c r="AW58" s="9" t="str">
        <f>IF('ICSY 1995-2008'!AW58="","",IF('Comtrade import 1962-2008'!AW58="","",IF('Comtrade export 1962-2008'!AW58="","",'ICSY 1995-2008'!AW58+'Comtrade import 1962-2008'!AW58-'Comtrade export 1962-2008'!AW58)))</f>
        <v/>
      </c>
      <c r="AX58" s="9">
        <f>IF('ICSY 1995-2008'!AX58="","",IF('Comtrade import 1962-2008'!AX58="","",IF('Comtrade export 1962-2008'!AX58="","",'ICSY 1995-2008'!AX58+'Comtrade import 1962-2008'!AX58-'Comtrade export 1962-2008'!AX58)))</f>
        <v>2036.95326</v>
      </c>
      <c r="AY58" s="4"/>
      <c r="AZ58" s="4"/>
      <c r="BA58" s="4"/>
    </row>
    <row r="59" spans="1:53" x14ac:dyDescent="0.2">
      <c r="A59" t="s">
        <v>162</v>
      </c>
      <c r="B59" t="s">
        <v>163</v>
      </c>
      <c r="C59" t="s">
        <v>164</v>
      </c>
      <c r="L59" s="9" t="str">
        <f>IF('USGS 1970-2005'!L59="","",IF('Comtrade import 1962-2008'!L59="","",IF('Comtrade export 1962-2008'!L59="","",'USGS 1970-2005'!L59+'Comtrade import 1962-2008'!L59-'Comtrade export 1962-2008'!L59)))</f>
        <v/>
      </c>
      <c r="M59" s="9" t="str">
        <f>IF('USGS 1970-2005'!M59="","",IF('Comtrade import 1962-2008'!M59="","",IF('Comtrade export 1962-2008'!M59="","",'USGS 1970-2005'!M59+'Comtrade import 1962-2008'!M59-'Comtrade export 1962-2008'!M59)))</f>
        <v/>
      </c>
      <c r="N59" s="9" t="str">
        <f>IF('USGS 1970-2005'!N59="","",IF('Comtrade import 1962-2008'!N59="","",IF('Comtrade export 1962-2008'!N59="","",'USGS 1970-2005'!N59+'Comtrade import 1962-2008'!N59-'Comtrade export 1962-2008'!N59)))</f>
        <v/>
      </c>
      <c r="O59" s="9" t="str">
        <f>IF('USGS 1970-2005'!O59="","",IF('Comtrade import 1962-2008'!O59="","",IF('Comtrade export 1962-2008'!O59="","",'USGS 1970-2005'!O59+'Comtrade import 1962-2008'!O59-'Comtrade export 1962-2008'!O59)))</f>
        <v/>
      </c>
      <c r="P59" s="9" t="str">
        <f>IF('USGS 1970-2005'!P59="","",IF('Comtrade import 1962-2008'!P59="","",IF('Comtrade export 1962-2008'!P59="","",'USGS 1970-2005'!P59+'Comtrade import 1962-2008'!P59-'Comtrade export 1962-2008'!P59)))</f>
        <v/>
      </c>
      <c r="Q59" s="9" t="str">
        <f>IF('USGS 1970-2005'!Q59="","",IF('Comtrade import 1962-2008'!Q59="","",IF('Comtrade export 1962-2008'!Q59="","",'USGS 1970-2005'!Q59+'Comtrade import 1962-2008'!Q59-'Comtrade export 1962-2008'!Q59)))</f>
        <v/>
      </c>
      <c r="R59" s="9" t="str">
        <f>IF('USGS 1970-2005'!R59="","",IF('Comtrade import 1962-2008'!R59="","",IF('Comtrade export 1962-2008'!R59="","",'USGS 1970-2005'!R59+'Comtrade import 1962-2008'!R59-'Comtrade export 1962-2008'!R59)))</f>
        <v/>
      </c>
      <c r="S59" s="9" t="str">
        <f>IF('USGS 1970-2005'!S59="","",IF('Comtrade import 1962-2008'!S59="","",IF('Comtrade export 1962-2008'!S59="","",'USGS 1970-2005'!S59+'Comtrade import 1962-2008'!S59-'Comtrade export 1962-2008'!S59)))</f>
        <v/>
      </c>
      <c r="T59" s="9" t="str">
        <f>IF('USGS 1970-2005'!T59="","",IF('Comtrade import 1962-2008'!T59="","",IF('Comtrade export 1962-2008'!T59="","",'USGS 1970-2005'!T59+'Comtrade import 1962-2008'!T59-'Comtrade export 1962-2008'!T59)))</f>
        <v/>
      </c>
      <c r="U59" s="9" t="str">
        <f>IF('USGS 1970-2005'!U59="","",IF('Comtrade import 1962-2008'!U59="","",IF('Comtrade export 1962-2008'!U59="","",'USGS 1970-2005'!U59+'Comtrade import 1962-2008'!U59-'Comtrade export 1962-2008'!U59)))</f>
        <v/>
      </c>
      <c r="V59" s="9" t="str">
        <f>IF('USGS 1970-2005'!V59="","",IF('Comtrade import 1962-2008'!V59="","",IF('Comtrade export 1962-2008'!V59="","",'USGS 1970-2005'!V59+'Comtrade import 1962-2008'!V59-'Comtrade export 1962-2008'!V59)))</f>
        <v/>
      </c>
      <c r="W59" s="9" t="str">
        <f>IF('USGS 1970-2005'!W59="","",IF('Comtrade import 1962-2008'!W59="","",IF('Comtrade export 1962-2008'!W59="","",'USGS 1970-2005'!W59+'Comtrade import 1962-2008'!W59-'Comtrade export 1962-2008'!W59)))</f>
        <v/>
      </c>
      <c r="X59" s="9" t="str">
        <f>IF('USGS 1970-2005'!X59="","",IF('Comtrade import 1962-2008'!X59="","",IF('Comtrade export 1962-2008'!X59="","",'USGS 1970-2005'!X59+'Comtrade import 1962-2008'!X59-'Comtrade export 1962-2008'!X59)))</f>
        <v/>
      </c>
      <c r="Y59" s="9" t="str">
        <f>IF('USGS 1970-2005'!Y59="","",IF('Comtrade import 1962-2008'!Y59="","",IF('Comtrade export 1962-2008'!Y59="","",'USGS 1970-2005'!Y59+'Comtrade import 1962-2008'!Y59-'Comtrade export 1962-2008'!Y59)))</f>
        <v/>
      </c>
      <c r="Z59" s="9" t="str">
        <f>IF('USGS 1970-2005'!Z59="","",IF('Comtrade import 1962-2008'!Z59="","",IF('Comtrade export 1962-2008'!Z59="","",'USGS 1970-2005'!Z59+'Comtrade import 1962-2008'!Z59-'Comtrade export 1962-2008'!Z59)))</f>
        <v/>
      </c>
      <c r="AA59" s="9" t="str">
        <f>IF('USGS 1970-2005'!AA59="","",IF('Comtrade import 1962-2008'!AA59="","",IF('Comtrade export 1962-2008'!AA59="","",'USGS 1970-2005'!AA59+'Comtrade import 1962-2008'!AA59-'Comtrade export 1962-2008'!AA59)))</f>
        <v/>
      </c>
      <c r="AB59" s="9" t="str">
        <f>IF('USGS 1970-2005'!AB59="","",IF('Comtrade import 1962-2008'!AB59="","",IF('Comtrade export 1962-2008'!AB59="","",'USGS 1970-2005'!AB59+'Comtrade import 1962-2008'!AB59-'Comtrade export 1962-2008'!AB59)))</f>
        <v/>
      </c>
      <c r="AC59" s="9" t="str">
        <f>IF('USGS 1970-2005'!AC59="","",IF('Comtrade import 1962-2008'!AC59="","",IF('Comtrade export 1962-2008'!AC59="","",'USGS 1970-2005'!AC59+'Comtrade import 1962-2008'!AC59-'Comtrade export 1962-2008'!AC59)))</f>
        <v/>
      </c>
      <c r="AD59" s="9" t="str">
        <f>IF('USGS 1970-2005'!AD59="","",IF('Comtrade import 1962-2008'!AD59="","",IF('Comtrade export 1962-2008'!AD59="","",'USGS 1970-2005'!AD59+'Comtrade import 1962-2008'!AD59-'Comtrade export 1962-2008'!AD59)))</f>
        <v/>
      </c>
      <c r="AE59" s="9" t="str">
        <f>IF('USGS 1970-2005'!AE59="","",IF('Comtrade import 1962-2008'!AE59="","",IF('Comtrade export 1962-2008'!AE59="","",'USGS 1970-2005'!AE59+'Comtrade import 1962-2008'!AE59-'Comtrade export 1962-2008'!AE59)))</f>
        <v/>
      </c>
      <c r="AF59" s="9" t="str">
        <f>IF('USGS 1970-2005'!AF59="","",IF('Comtrade import 1962-2008'!AF59="","",IF('Comtrade export 1962-2008'!AF59="","",'USGS 1970-2005'!AF59+'Comtrade import 1962-2008'!AF59-'Comtrade export 1962-2008'!AF59)))</f>
        <v/>
      </c>
      <c r="AG59" s="9" t="str">
        <f>IF('USGS 1970-2005'!AG59="","",IF('Comtrade import 1962-2008'!AG59="","",IF('Comtrade export 1962-2008'!AG59="","",'USGS 1970-2005'!AG59+'Comtrade import 1962-2008'!AG59-'Comtrade export 1962-2008'!AG59)))</f>
        <v/>
      </c>
      <c r="AH59" s="9" t="str">
        <f>IF('USGS 1970-2005'!AH59="","",IF('Comtrade import 1962-2008'!AH59="","",IF('Comtrade export 1962-2008'!AH59="","",'USGS 1970-2005'!AH59+'Comtrade import 1962-2008'!AH59-'Comtrade export 1962-2008'!AH59)))</f>
        <v/>
      </c>
      <c r="AI59" s="9">
        <f>IF('USGS 1970-2005'!AI59="","",IF('Comtrade import 1962-2008'!AI59="","",IF('Comtrade export 1962-2008'!AI59="","",'USGS 1970-2005'!AI59+'Comtrade import 1962-2008'!AI59-'Comtrade export 1962-2008'!AI59)))</f>
        <v>3651.3764959999999</v>
      </c>
      <c r="AJ59" s="9">
        <f>IF('USGS 1970-2005'!AJ59="","",IF('Comtrade import 1962-2008'!AJ59="","",IF('Comtrade export 1962-2008'!AJ59="","",'USGS 1970-2005'!AJ59+'Comtrade import 1962-2008'!AJ59-'Comtrade export 1962-2008'!AJ59)))</f>
        <v>3336.4015199999999</v>
      </c>
      <c r="AK59" s="9">
        <f>IF('USGS 1970-2005'!AK59="","",IF('Comtrade import 1962-2008'!AK59="","",IF('Comtrade export 1962-2008'!AK59="","",'USGS 1970-2005'!AK59+'Comtrade import 1962-2008'!AK59-'Comtrade export 1962-2008'!AK59)))</f>
        <v>3635.5715840000003</v>
      </c>
      <c r="AL59" s="9">
        <f>IF('USGS 1970-2005'!AL59="","",IF('Comtrade import 1962-2008'!AL59="","",IF('Comtrade export 1962-2008'!AL59="","",'USGS 1970-2005'!AL59+'Comtrade import 1962-2008'!AL59-'Comtrade export 1962-2008'!AL59)))</f>
        <v>3931.5944640000002</v>
      </c>
      <c r="AM59" s="9">
        <f>IF('USGS 1970-2005'!AM59="","",IF('Comtrade import 1962-2008'!AM59="","",IF('Comtrade export 1962-2008'!AM59="","",'USGS 1970-2005'!AM59+'Comtrade import 1962-2008'!AM59-'Comtrade export 1962-2008'!AM59)))</f>
        <v>4039.3253439999999</v>
      </c>
      <c r="AN59" s="9">
        <f>IF('USGS 1970-2005'!AN59="","",IF('Comtrade import 1962-2008'!AN59="","",IF('Comtrade export 1962-2008'!AN59="","",'USGS 1970-2005'!AN59+'Comtrade import 1962-2008'!AN59-'Comtrade export 1962-2008'!AN59)))</f>
        <v>3553.0980479999998</v>
      </c>
      <c r="AO59" s="9">
        <f>IF('USGS 1970-2005'!AO59="","",IF('Comtrade import 1962-2008'!AO59="","",IF('Comtrade export 1962-2008'!AO59="","",'USGS 1970-2005'!AO59+'Comtrade import 1962-2008'!AO59-'Comtrade export 1962-2008'!AO59)))</f>
        <v>3340.7151910000002</v>
      </c>
      <c r="AP59" s="9">
        <f>IF('USGS 1970-2005'!AP59="","",IF('Comtrade import 1962-2008'!AP59="","",IF('Comtrade export 1962-2008'!AP59="","",'USGS 1970-2005'!AP59+'Comtrade import 1962-2008'!AP59-'Comtrade export 1962-2008'!AP59)))</f>
        <v>3272.7690970000003</v>
      </c>
      <c r="AQ59" s="9">
        <f>IF('USGS 1970-2005'!AQ59="","",IF('Comtrade import 1962-2008'!AQ59="","",IF('Comtrade export 1962-2008'!AQ59="","",'USGS 1970-2005'!AQ59+'Comtrade import 1962-2008'!AQ59-'Comtrade export 1962-2008'!AQ59)))</f>
        <v>3414.8206899999996</v>
      </c>
      <c r="AR59" s="9">
        <f>IF('USGS 1970-2005'!AR59="","",IF('Comtrade import 1962-2008'!AR59="","",IF('Comtrade export 1962-2008'!AR59="","",'USGS 1970-2005'!AR59+'Comtrade import 1962-2008'!AR59-'Comtrade export 1962-2008'!AR59)))</f>
        <v>3935.1145560000004</v>
      </c>
      <c r="AS59" s="9">
        <f>IF('USGS 1970-2005'!AS59="","",IF('Comtrade import 1962-2008'!AS59="","",IF('Comtrade export 1962-2008'!AS59="","",'USGS 1970-2005'!AS59+'Comtrade import 1962-2008'!AS59-'Comtrade export 1962-2008'!AS59)))</f>
        <v>4051.1097680000003</v>
      </c>
      <c r="AT59" s="9">
        <f>IF('USGS 1970-2005'!AT59="","",IF('Comtrade import 1962-2008'!AT59="","",IF('Comtrade export 1962-2008'!AT59="","",'USGS 1970-2005'!AT59+'Comtrade import 1962-2008'!AT59-'Comtrade export 1962-2008'!AT59)))</f>
        <v>4458.9615359999998</v>
      </c>
      <c r="AU59" s="9">
        <f>IF('USGS 1970-2005'!AU59="","",IF('Comtrade import 1962-2008'!AU59="","",IF('Comtrade export 1962-2008'!AU59="","",'USGS 1970-2005'!AU59+'Comtrade import 1962-2008'!AU59-'Comtrade export 1962-2008'!AU59)))</f>
        <v>4592.6783619999997</v>
      </c>
      <c r="AV59" s="9">
        <f>IF('ICSY 1995-2008'!AV59="","",IF('Comtrade import 1962-2008'!AV59="","",IF('Comtrade export 1962-2008'!AV59="","",'ICSY 1995-2008'!AV59+'Comtrade import 1962-2008'!AV59-'Comtrade export 1962-2008'!AV59)))</f>
        <v>4881.9266250000001</v>
      </c>
      <c r="AW59" s="9">
        <f>IF('ICSY 1995-2008'!AW59="","",IF('Comtrade import 1962-2008'!AW59="","",IF('Comtrade export 1962-2008'!AW59="","",'ICSY 1995-2008'!AW59+'Comtrade import 1962-2008'!AW59-'Comtrade export 1962-2008'!AW59)))</f>
        <v>5322.0732669999998</v>
      </c>
      <c r="AX59" s="9">
        <f>IF('ICSY 1995-2008'!AX59="","",IF('Comtrade import 1962-2008'!AX59="","",IF('Comtrade export 1962-2008'!AX59="","",'ICSY 1995-2008'!AX59+'Comtrade import 1962-2008'!AX59-'Comtrade export 1962-2008'!AX59)))</f>
        <v>5250.7242900000001</v>
      </c>
      <c r="AY59" s="4"/>
      <c r="AZ59" s="4"/>
      <c r="BA59" s="4"/>
    </row>
    <row r="60" spans="1:53" x14ac:dyDescent="0.2">
      <c r="A60" t="s">
        <v>165</v>
      </c>
      <c r="B60" t="s">
        <v>166</v>
      </c>
      <c r="C60" t="s">
        <v>167</v>
      </c>
      <c r="L60" s="9" t="str">
        <f>IF('USGS 1970-2005'!L60="","",IF('Comtrade import 1962-2008'!L60="","",IF('Comtrade export 1962-2008'!L60="","",'USGS 1970-2005'!L60+'Comtrade import 1962-2008'!L60-'Comtrade export 1962-2008'!L60)))</f>
        <v/>
      </c>
      <c r="M60" s="9" t="str">
        <f>IF('USGS 1970-2005'!M60="","",IF('Comtrade import 1962-2008'!M60="","",IF('Comtrade export 1962-2008'!M60="","",'USGS 1970-2005'!M60+'Comtrade import 1962-2008'!M60-'Comtrade export 1962-2008'!M60)))</f>
        <v/>
      </c>
      <c r="N60" s="9" t="str">
        <f>IF('USGS 1970-2005'!N60="","",IF('Comtrade import 1962-2008'!N60="","",IF('Comtrade export 1962-2008'!N60="","",'USGS 1970-2005'!N60+'Comtrade import 1962-2008'!N60-'Comtrade export 1962-2008'!N60)))</f>
        <v/>
      </c>
      <c r="O60" s="9" t="str">
        <f>IF('USGS 1970-2005'!O60="","",IF('Comtrade import 1962-2008'!O60="","",IF('Comtrade export 1962-2008'!O60="","",'USGS 1970-2005'!O60+'Comtrade import 1962-2008'!O60-'Comtrade export 1962-2008'!O60)))</f>
        <v/>
      </c>
      <c r="P60" s="9" t="str">
        <f>IF('USGS 1970-2005'!P60="","",IF('Comtrade import 1962-2008'!P60="","",IF('Comtrade export 1962-2008'!P60="","",'USGS 1970-2005'!P60+'Comtrade import 1962-2008'!P60-'Comtrade export 1962-2008'!P60)))</f>
        <v/>
      </c>
      <c r="Q60" s="9" t="str">
        <f>IF('USGS 1970-2005'!Q60="","",IF('Comtrade import 1962-2008'!Q60="","",IF('Comtrade export 1962-2008'!Q60="","",'USGS 1970-2005'!Q60+'Comtrade import 1962-2008'!Q60-'Comtrade export 1962-2008'!Q60)))</f>
        <v/>
      </c>
      <c r="R60" s="9" t="str">
        <f>IF('USGS 1970-2005'!R60="","",IF('Comtrade import 1962-2008'!R60="","",IF('Comtrade export 1962-2008'!R60="","",'USGS 1970-2005'!R60+'Comtrade import 1962-2008'!R60-'Comtrade export 1962-2008'!R60)))</f>
        <v/>
      </c>
      <c r="S60" s="9" t="str">
        <f>IF('USGS 1970-2005'!S60="","",IF('Comtrade import 1962-2008'!S60="","",IF('Comtrade export 1962-2008'!S60="","",'USGS 1970-2005'!S60+'Comtrade import 1962-2008'!S60-'Comtrade export 1962-2008'!S60)))</f>
        <v/>
      </c>
      <c r="T60" s="9" t="str">
        <f>IF('USGS 1970-2005'!T60="","",IF('Comtrade import 1962-2008'!T60="","",IF('Comtrade export 1962-2008'!T60="","",'USGS 1970-2005'!T60+'Comtrade import 1962-2008'!T60-'Comtrade export 1962-2008'!T60)))</f>
        <v/>
      </c>
      <c r="U60" s="9" t="str">
        <f>IF('USGS 1970-2005'!U60="","",IF('Comtrade import 1962-2008'!U60="","",IF('Comtrade export 1962-2008'!U60="","",'USGS 1970-2005'!U60+'Comtrade import 1962-2008'!U60-'Comtrade export 1962-2008'!U60)))</f>
        <v/>
      </c>
      <c r="V60" s="9" t="str">
        <f>IF('USGS 1970-2005'!V60="","",IF('Comtrade import 1962-2008'!V60="","",IF('Comtrade export 1962-2008'!V60="","",'USGS 1970-2005'!V60+'Comtrade import 1962-2008'!V60-'Comtrade export 1962-2008'!V60)))</f>
        <v/>
      </c>
      <c r="W60" s="9" t="str">
        <f>IF('USGS 1970-2005'!W60="","",IF('Comtrade import 1962-2008'!W60="","",IF('Comtrade export 1962-2008'!W60="","",'USGS 1970-2005'!W60+'Comtrade import 1962-2008'!W60-'Comtrade export 1962-2008'!W60)))</f>
        <v/>
      </c>
      <c r="X60" s="9" t="str">
        <f>IF('USGS 1970-2005'!X60="","",IF('Comtrade import 1962-2008'!X60="","",IF('Comtrade export 1962-2008'!X60="","",'USGS 1970-2005'!X60+'Comtrade import 1962-2008'!X60-'Comtrade export 1962-2008'!X60)))</f>
        <v/>
      </c>
      <c r="Y60" s="9" t="str">
        <f>IF('USGS 1970-2005'!Y60="","",IF('Comtrade import 1962-2008'!Y60="","",IF('Comtrade export 1962-2008'!Y60="","",'USGS 1970-2005'!Y60+'Comtrade import 1962-2008'!Y60-'Comtrade export 1962-2008'!Y60)))</f>
        <v/>
      </c>
      <c r="Z60" s="9">
        <f>IF('USGS 1970-2005'!Z60="","",IF('Comtrade import 1962-2008'!Z60="","",IF('Comtrade export 1962-2008'!Z60="","",'USGS 1970-2005'!Z60+'Comtrade import 1962-2008'!Z60-'Comtrade export 1962-2008'!Z60)))</f>
        <v>10551.82</v>
      </c>
      <c r="AA60" s="9">
        <f>IF('USGS 1970-2005'!AA60="","",IF('Comtrade import 1962-2008'!AA60="","",IF('Comtrade export 1962-2008'!AA60="","",'USGS 1970-2005'!AA60+'Comtrade import 1962-2008'!AA60-'Comtrade export 1962-2008'!AA60)))</f>
        <v>10272.73</v>
      </c>
      <c r="AB60" s="9">
        <f>IF('USGS 1970-2005'!AB60="","",IF('Comtrade import 1962-2008'!AB60="","",IF('Comtrade export 1962-2008'!AB60="","",'USGS 1970-2005'!AB60+'Comtrade import 1962-2008'!AB60-'Comtrade export 1962-2008'!AB60)))</f>
        <v>10181.82</v>
      </c>
      <c r="AC60" s="9">
        <f>IF('USGS 1970-2005'!AC60="","",IF('Comtrade import 1962-2008'!AC60="","",IF('Comtrade export 1962-2008'!AC60="","",'USGS 1970-2005'!AC60+'Comtrade import 1962-2008'!AC60-'Comtrade export 1962-2008'!AC60)))</f>
        <v>10390.91</v>
      </c>
      <c r="AD60" s="9" t="str">
        <f>IF('USGS 1970-2005'!AD60="","",IF('Comtrade import 1962-2008'!AD60="","",IF('Comtrade export 1962-2008'!AD60="","",'USGS 1970-2005'!AD60+'Comtrade import 1962-2008'!AD60-'Comtrade export 1962-2008'!AD60)))</f>
        <v/>
      </c>
      <c r="AE60" s="9" t="str">
        <f>IF('USGS 1970-2005'!AE60="","",IF('Comtrade import 1962-2008'!AE60="","",IF('Comtrade export 1962-2008'!AE60="","",'USGS 1970-2005'!AE60+'Comtrade import 1962-2008'!AE60-'Comtrade export 1962-2008'!AE60)))</f>
        <v/>
      </c>
      <c r="AF60" s="9" t="str">
        <f>IF('USGS 1970-2005'!AF60="","",IF('Comtrade import 1962-2008'!AF60="","",IF('Comtrade export 1962-2008'!AF60="","",'USGS 1970-2005'!AF60+'Comtrade import 1962-2008'!AF60-'Comtrade export 1962-2008'!AF60)))</f>
        <v/>
      </c>
      <c r="AG60" s="9" t="str">
        <f>IF('USGS 1970-2005'!AG60="","",IF('Comtrade import 1962-2008'!AG60="","",IF('Comtrade export 1962-2008'!AG60="","",'USGS 1970-2005'!AG60+'Comtrade import 1962-2008'!AG60-'Comtrade export 1962-2008'!AG60)))</f>
        <v/>
      </c>
      <c r="AH60" s="9" t="str">
        <f>IF('USGS 1970-2005'!AH60="","",IF('Comtrade import 1962-2008'!AH60="","",IF('Comtrade export 1962-2008'!AH60="","",'USGS 1970-2005'!AH60+'Comtrade import 1962-2008'!AH60-'Comtrade export 1962-2008'!AH60)))</f>
        <v/>
      </c>
      <c r="AI60" s="9" t="str">
        <f>IF('USGS 1970-2005'!AI60="","",IF('Comtrade import 1962-2008'!AI60="","",IF('Comtrade export 1962-2008'!AI60="","",'USGS 1970-2005'!AI60+'Comtrade import 1962-2008'!AI60-'Comtrade export 1962-2008'!AI60)))</f>
        <v/>
      </c>
      <c r="AJ60" s="9" t="str">
        <f>IF('USGS 1970-2005'!AJ60="","",IF('Comtrade import 1962-2008'!AJ60="","",IF('Comtrade export 1962-2008'!AJ60="","",'USGS 1970-2005'!AJ60+'Comtrade import 1962-2008'!AJ60-'Comtrade export 1962-2008'!AJ60)))</f>
        <v/>
      </c>
      <c r="AK60" s="9" t="str">
        <f>IF('USGS 1970-2005'!AK60="","",IF('Comtrade import 1962-2008'!AK60="","",IF('Comtrade export 1962-2008'!AK60="","",'USGS 1970-2005'!AK60+'Comtrade import 1962-2008'!AK60-'Comtrade export 1962-2008'!AK60)))</f>
        <v/>
      </c>
      <c r="AL60" s="9" t="str">
        <f>IF('USGS 1970-2005'!AL60="","",IF('Comtrade import 1962-2008'!AL60="","",IF('Comtrade export 1962-2008'!AL60="","",'USGS 1970-2005'!AL60+'Comtrade import 1962-2008'!AL60-'Comtrade export 1962-2008'!AL60)))</f>
        <v/>
      </c>
      <c r="AM60" s="9" t="str">
        <f>IF('USGS 1970-2005'!AM60="","",IF('Comtrade import 1962-2008'!AM60="","",IF('Comtrade export 1962-2008'!AM60="","",'USGS 1970-2005'!AM60+'Comtrade import 1962-2008'!AM60-'Comtrade export 1962-2008'!AM60)))</f>
        <v/>
      </c>
      <c r="AN60" s="9" t="str">
        <f>IF('USGS 1970-2005'!AN60="","",IF('Comtrade import 1962-2008'!AN60="","",IF('Comtrade export 1962-2008'!AN60="","",'USGS 1970-2005'!AN60+'Comtrade import 1962-2008'!AN60-'Comtrade export 1962-2008'!AN60)))</f>
        <v/>
      </c>
      <c r="AO60" s="9" t="str">
        <f>IF('USGS 1970-2005'!AO60="","",IF('Comtrade import 1962-2008'!AO60="","",IF('Comtrade export 1962-2008'!AO60="","",'USGS 1970-2005'!AO60+'Comtrade import 1962-2008'!AO60-'Comtrade export 1962-2008'!AO60)))</f>
        <v/>
      </c>
      <c r="AP60" s="9" t="str">
        <f>IF('USGS 1970-2005'!AP60="","",IF('Comtrade import 1962-2008'!AP60="","",IF('Comtrade export 1962-2008'!AP60="","",'USGS 1970-2005'!AP60+'Comtrade import 1962-2008'!AP60-'Comtrade export 1962-2008'!AP60)))</f>
        <v/>
      </c>
      <c r="AQ60" s="9" t="str">
        <f>IF('USGS 1970-2005'!AQ60="","",IF('Comtrade import 1962-2008'!AQ60="","",IF('Comtrade export 1962-2008'!AQ60="","",'USGS 1970-2005'!AQ60+'Comtrade import 1962-2008'!AQ60-'Comtrade export 1962-2008'!AQ60)))</f>
        <v/>
      </c>
      <c r="AR60" s="9" t="str">
        <f>IF('USGS 1970-2005'!AR60="","",IF('Comtrade import 1962-2008'!AR60="","",IF('Comtrade export 1962-2008'!AR60="","",'USGS 1970-2005'!AR60+'Comtrade import 1962-2008'!AR60-'Comtrade export 1962-2008'!AR60)))</f>
        <v/>
      </c>
      <c r="AS60" s="9" t="str">
        <f>IF('USGS 1970-2005'!AS60="","",IF('Comtrade import 1962-2008'!AS60="","",IF('Comtrade export 1962-2008'!AS60="","",'USGS 1970-2005'!AS60+'Comtrade import 1962-2008'!AS60-'Comtrade export 1962-2008'!AS60)))</f>
        <v/>
      </c>
      <c r="AT60" s="9" t="str">
        <f>IF('USGS 1970-2005'!AT60="","",IF('Comtrade import 1962-2008'!AT60="","",IF('Comtrade export 1962-2008'!AT60="","",'USGS 1970-2005'!AT60+'Comtrade import 1962-2008'!AT60-'Comtrade export 1962-2008'!AT60)))</f>
        <v/>
      </c>
      <c r="AU60" s="9" t="str">
        <f>IF('USGS 1970-2005'!AU60="","",IF('Comtrade import 1962-2008'!AU60="","",IF('Comtrade export 1962-2008'!AU60="","",'USGS 1970-2005'!AU60+'Comtrade import 1962-2008'!AU60-'Comtrade export 1962-2008'!AU60)))</f>
        <v/>
      </c>
      <c r="AV60" s="9" t="str">
        <f>IF('ICSY 1995-2008'!AV60="","",IF('Comtrade import 1962-2008'!AV60="","",IF('Comtrade export 1962-2008'!AV60="","",'ICSY 1995-2008'!AV60+'Comtrade import 1962-2008'!AV60-'Comtrade export 1962-2008'!AV60)))</f>
        <v/>
      </c>
      <c r="AW60" s="9" t="str">
        <f>IF('ICSY 1995-2008'!AW60="","",IF('Comtrade import 1962-2008'!AW60="","",IF('Comtrade export 1962-2008'!AW60="","",'ICSY 1995-2008'!AW60+'Comtrade import 1962-2008'!AW60-'Comtrade export 1962-2008'!AW60)))</f>
        <v/>
      </c>
      <c r="AX60" s="9" t="str">
        <f>IF('ICSY 1995-2008'!AX60="","",IF('Comtrade import 1962-2008'!AX60="","",IF('Comtrade export 1962-2008'!AX60="","",'ICSY 1995-2008'!AX60+'Comtrade import 1962-2008'!AX60-'Comtrade export 1962-2008'!AX60)))</f>
        <v/>
      </c>
      <c r="AY60" s="4"/>
      <c r="AZ60" s="4"/>
      <c r="BA60" s="4"/>
    </row>
    <row r="61" spans="1:53" x14ac:dyDescent="0.2">
      <c r="A61" t="s">
        <v>168</v>
      </c>
      <c r="B61" t="s">
        <v>169</v>
      </c>
      <c r="C61" t="s">
        <v>170</v>
      </c>
      <c r="L61" s="9">
        <f>IF('USGS 1970-2005'!L61="","",IF('Comtrade import 1962-2008'!L61="","",IF('Comtrade export 1962-2008'!L61="","",'USGS 1970-2005'!L61+'Comtrade import 1962-2008'!L61-'Comtrade export 1962-2008'!L61)))</f>
        <v>2454.6449299999999</v>
      </c>
      <c r="M61" s="9">
        <f>IF('USGS 1970-2005'!M61="","",IF('Comtrade import 1962-2008'!M61="","",IF('Comtrade export 1962-2008'!M61="","",'USGS 1970-2005'!M61+'Comtrade import 1962-2008'!M61-'Comtrade export 1962-2008'!M61)))</f>
        <v>2518.0543680000001</v>
      </c>
      <c r="N61" s="9">
        <f>IF('USGS 1970-2005'!N61="","",IF('Comtrade import 1962-2008'!N61="","",IF('Comtrade export 1962-2008'!N61="","",'USGS 1970-2005'!N61+'Comtrade import 1962-2008'!N61-'Comtrade export 1962-2008'!N61)))</f>
        <v>2646.9232120000001</v>
      </c>
      <c r="O61" s="9">
        <f>IF('USGS 1970-2005'!O61="","",IF('Comtrade import 1962-2008'!O61="","",IF('Comtrade export 1962-2008'!O61="","",'USGS 1970-2005'!O61+'Comtrade import 1962-2008'!O61-'Comtrade export 1962-2008'!O61)))</f>
        <v>2993.8462239999999</v>
      </c>
      <c r="P61" s="9">
        <f>IF('USGS 1970-2005'!P61="","",IF('Comtrade import 1962-2008'!P61="","",IF('Comtrade export 1962-2008'!P61="","",'USGS 1970-2005'!P61+'Comtrade import 1962-2008'!P61-'Comtrade export 1962-2008'!P61)))</f>
        <v>2322.280538</v>
      </c>
      <c r="Q61" s="9">
        <f>IF('USGS 1970-2005'!Q61="","",IF('Comtrade import 1962-2008'!Q61="","",IF('Comtrade export 1962-2008'!Q61="","",'USGS 1970-2005'!Q61+'Comtrade import 1962-2008'!Q61-'Comtrade export 1962-2008'!Q61)))</f>
        <v>2014.526492</v>
      </c>
      <c r="R61" s="9">
        <f>IF('USGS 1970-2005'!R61="","",IF('Comtrade import 1962-2008'!R61="","",IF('Comtrade export 1962-2008'!R61="","",'USGS 1970-2005'!R61+'Comtrade import 1962-2008'!R61-'Comtrade export 1962-2008'!R61)))</f>
        <v>2233.1989199999998</v>
      </c>
      <c r="S61" s="9">
        <f>IF('USGS 1970-2005'!S61="","",IF('Comtrade import 1962-2008'!S61="","",IF('Comtrade export 1962-2008'!S61="","",'USGS 1970-2005'!S61+'Comtrade import 1962-2008'!S61-'Comtrade export 1962-2008'!S61)))</f>
        <v>2230.5364479999998</v>
      </c>
      <c r="T61" s="9">
        <f>IF('USGS 1970-2005'!T61="","",IF('Comtrade import 1962-2008'!T61="","",IF('Comtrade export 1962-2008'!T61="","",'USGS 1970-2005'!T61+'Comtrade import 1962-2008'!T61-'Comtrade export 1962-2008'!T61)))</f>
        <v>2312.5495700000001</v>
      </c>
      <c r="U61" s="9">
        <f>IF('USGS 1970-2005'!U61="","",IF('Comtrade import 1962-2008'!U61="","",IF('Comtrade export 1962-2008'!U61="","",'USGS 1970-2005'!U61+'Comtrade import 1962-2008'!U61-'Comtrade export 1962-2008'!U61)))</f>
        <v>2232.1490239999998</v>
      </c>
      <c r="V61" s="9">
        <f>IF('USGS 1970-2005'!V61="","",IF('Comtrade import 1962-2008'!V61="","",IF('Comtrade export 1962-2008'!V61="","",'USGS 1970-2005'!V61+'Comtrade import 1962-2008'!V61-'Comtrade export 1962-2008'!V61)))</f>
        <v>1628.4137300000002</v>
      </c>
      <c r="W61" s="9">
        <f>IF('USGS 1970-2005'!W61="","",IF('Comtrade import 1962-2008'!W61="","",IF('Comtrade export 1962-2008'!W61="","",'USGS 1970-2005'!W61+'Comtrade import 1962-2008'!W61-'Comtrade export 1962-2008'!W61)))</f>
        <v>1244.4865360000001</v>
      </c>
      <c r="X61" s="9">
        <f>IF('USGS 1970-2005'!X61="","",IF('Comtrade import 1962-2008'!X61="","",IF('Comtrade export 1962-2008'!X61="","",'USGS 1970-2005'!X61+'Comtrade import 1962-2008'!X61-'Comtrade export 1962-2008'!X61)))</f>
        <v>1271.35277</v>
      </c>
      <c r="Y61" s="9">
        <f>IF('USGS 1970-2005'!Y61="","",IF('Comtrade import 1962-2008'!Y61="","",IF('Comtrade export 1962-2008'!Y61="","",'USGS 1970-2005'!Y61+'Comtrade import 1962-2008'!Y61-'Comtrade export 1962-2008'!Y61)))</f>
        <v>1263.0376799999999</v>
      </c>
      <c r="Z61" s="9">
        <f>IF('USGS 1970-2005'!Z61="","",IF('Comtrade import 1962-2008'!Z61="","",IF('Comtrade export 1962-2008'!Z61="","",'USGS 1970-2005'!Z61+'Comtrade import 1962-2008'!Z61-'Comtrade export 1962-2008'!Z61)))</f>
        <v>1304.9825839999999</v>
      </c>
      <c r="AA61" s="9">
        <f>IF('USGS 1970-2005'!AA61="","",IF('Comtrade import 1962-2008'!AA61="","",IF('Comtrade export 1962-2008'!AA61="","",'USGS 1970-2005'!AA61+'Comtrade import 1962-2008'!AA61-'Comtrade export 1962-2008'!AA61)))</f>
        <v>1478.3906280000001</v>
      </c>
      <c r="AB61" s="9">
        <f>IF('USGS 1970-2005'!AB61="","",IF('Comtrade import 1962-2008'!AB61="","",IF('Comtrade export 1962-2008'!AB61="","",'USGS 1970-2005'!AB61+'Comtrade import 1962-2008'!AB61-'Comtrade export 1962-2008'!AB61)))</f>
        <v>1759.4241760000002</v>
      </c>
      <c r="AC61" s="9">
        <f>IF('USGS 1970-2005'!AC61="","",IF('Comtrade import 1962-2008'!AC61="","",IF('Comtrade export 1962-2008'!AC61="","",'USGS 1970-2005'!AC61+'Comtrade import 1962-2008'!AC61-'Comtrade export 1962-2008'!AC61)))</f>
        <v>1633.4749360000001</v>
      </c>
      <c r="AD61" s="9">
        <f>IF('USGS 1970-2005'!AD61="","",IF('Comtrade import 1962-2008'!AD61="","",IF('Comtrade export 1962-2008'!AD61="","",'USGS 1970-2005'!AD61+'Comtrade import 1962-2008'!AD61-'Comtrade export 1962-2008'!AD61)))</f>
        <v>1435.8050239999998</v>
      </c>
      <c r="AE61" s="9">
        <f>IF('USGS 1970-2005'!AE61="","",IF('Comtrade import 1962-2008'!AE61="","",IF('Comtrade export 1962-2008'!AE61="","",'USGS 1970-2005'!AE61+'Comtrade import 1962-2008'!AE61-'Comtrade export 1962-2008'!AE61)))</f>
        <v>1504.1285120000002</v>
      </c>
      <c r="AF61" s="9">
        <f>IF('USGS 1970-2005'!AF61="","",IF('Comtrade import 1962-2008'!AF61="","",IF('Comtrade export 1962-2008'!AF61="","",'USGS 1970-2005'!AF61+'Comtrade import 1962-2008'!AF61-'Comtrade export 1962-2008'!AF61)))</f>
        <v>1463.05736</v>
      </c>
      <c r="AG61" s="9">
        <f>IF('USGS 1970-2005'!AG61="","",IF('Comtrade import 1962-2008'!AG61="","",IF('Comtrade export 1962-2008'!AG61="","",'USGS 1970-2005'!AG61+'Comtrade import 1962-2008'!AG61-'Comtrade export 1962-2008'!AG61)))</f>
        <v>1316.159056</v>
      </c>
      <c r="AH61" s="9">
        <f>IF('USGS 1970-2005'!AH61="","",IF('Comtrade import 1962-2008'!AH61="","",IF('Comtrade export 1962-2008'!AH61="","",'USGS 1970-2005'!AH61+'Comtrade import 1962-2008'!AH61-'Comtrade export 1962-2008'!AH61)))</f>
        <v>1152.9719040000002</v>
      </c>
      <c r="AI61" s="9">
        <f>IF('USGS 1970-2005'!AI61="","",IF('Comtrade import 1962-2008'!AI61="","",IF('Comtrade export 1962-2008'!AI61="","",'USGS 1970-2005'!AI61+'Comtrade import 1962-2008'!AI61-'Comtrade export 1962-2008'!AI61)))</f>
        <v>1853.9448319999999</v>
      </c>
      <c r="AJ61" s="9">
        <f>IF('USGS 1970-2005'!AJ61="","",IF('Comtrade import 1962-2008'!AJ61="","",IF('Comtrade export 1962-2008'!AJ61="","",'USGS 1970-2005'!AJ61+'Comtrade import 1962-2008'!AJ61-'Comtrade export 1962-2008'!AJ61)))</f>
        <v>1941.8385280000002</v>
      </c>
      <c r="AK61" s="9">
        <f>IF('USGS 1970-2005'!AK61="","",IF('Comtrade import 1962-2008'!AK61="","",IF('Comtrade export 1962-2008'!AK61="","",'USGS 1970-2005'!AK61+'Comtrade import 1962-2008'!AK61-'Comtrade export 1962-2008'!AK61)))</f>
        <v>2106.0656319999998</v>
      </c>
      <c r="AL61" s="9">
        <f>IF('USGS 1970-2005'!AL61="","",IF('Comtrade import 1962-2008'!AL61="","",IF('Comtrade export 1962-2008'!AL61="","",'USGS 1970-2005'!AL61+'Comtrade import 1962-2008'!AL61-'Comtrade export 1962-2008'!AL61)))</f>
        <v>2159.1792000000005</v>
      </c>
      <c r="AM61" s="9">
        <f>IF('USGS 1970-2005'!AM61="","",IF('Comtrade import 1962-2008'!AM61="","",IF('Comtrade export 1962-2008'!AM61="","",'USGS 1970-2005'!AM61+'Comtrade import 1962-2008'!AM61-'Comtrade export 1962-2008'!AM61)))</f>
        <v>1689.5555199999999</v>
      </c>
      <c r="AN61" s="9">
        <f>IF('USGS 1970-2005'!AN61="","",IF('Comtrade import 1962-2008'!AN61="","",IF('Comtrade export 1962-2008'!AN61="","",'USGS 1970-2005'!AN61+'Comtrade import 1962-2008'!AN61-'Comtrade export 1962-2008'!AN61)))</f>
        <v>1569.8371999999999</v>
      </c>
      <c r="AO61" s="9">
        <f>IF('USGS 1970-2005'!AO61="","",IF('Comtrade import 1962-2008'!AO61="","",IF('Comtrade export 1962-2008'!AO61="","",'USGS 1970-2005'!AO61+'Comtrade import 1962-2008'!AO61-'Comtrade export 1962-2008'!AO61)))</f>
        <v>1088.836697</v>
      </c>
      <c r="AP61" s="9">
        <f>IF('USGS 1970-2005'!AP61="","",IF('Comtrade import 1962-2008'!AP61="","",IF('Comtrade export 1962-2008'!AP61="","",'USGS 1970-2005'!AP61+'Comtrade import 1962-2008'!AP61-'Comtrade export 1962-2008'!AP61)))</f>
        <v>1034.9393150000001</v>
      </c>
      <c r="AQ61" s="9">
        <f>IF('USGS 1970-2005'!AQ61="","",IF('Comtrade import 1962-2008'!AQ61="","",IF('Comtrade export 1962-2008'!AQ61="","",'USGS 1970-2005'!AQ61+'Comtrade import 1962-2008'!AQ61-'Comtrade export 1962-2008'!AQ61)))</f>
        <v>1015.7000069999999</v>
      </c>
      <c r="AR61" s="9">
        <f>IF('USGS 1970-2005'!AR61="","",IF('Comtrade import 1962-2008'!AR61="","",IF('Comtrade export 1962-2008'!AR61="","",'USGS 1970-2005'!AR61+'Comtrade import 1962-2008'!AR61-'Comtrade export 1962-2008'!AR61)))</f>
        <v>962.64511600000014</v>
      </c>
      <c r="AS61" s="9">
        <f>IF('USGS 1970-2005'!AS61="","",IF('Comtrade import 1962-2008'!AS61="","",IF('Comtrade export 1962-2008'!AS61="","",'USGS 1970-2005'!AS61+'Comtrade import 1962-2008'!AS61-'Comtrade export 1962-2008'!AS61)))</f>
        <v>964.89447099999984</v>
      </c>
      <c r="AT61" s="9">
        <f>IF('USGS 1970-2005'!AT61="","",IF('Comtrade import 1962-2008'!AT61="","",IF('Comtrade export 1962-2008'!AT61="","",'USGS 1970-2005'!AT61+'Comtrade import 1962-2008'!AT61-'Comtrade export 1962-2008'!AT61)))</f>
        <v>1248.386743</v>
      </c>
      <c r="AU61" s="9">
        <f>IF('USGS 1970-2005'!AU61="","",IF('Comtrade import 1962-2008'!AU61="","",IF('Comtrade export 1962-2008'!AU61="","",'USGS 1970-2005'!AU61+'Comtrade import 1962-2008'!AU61-'Comtrade export 1962-2008'!AU61)))</f>
        <v>1110.380222</v>
      </c>
      <c r="AV61" s="9">
        <f>IF('ICSY 1995-2008'!AV61="","",IF('Comtrade import 1962-2008'!AV61="","",IF('Comtrade export 1962-2008'!AV61="","",'ICSY 1995-2008'!AV61+'Comtrade import 1962-2008'!AV61-'Comtrade export 1962-2008'!AV61)))</f>
        <v>1997.9784580000003</v>
      </c>
      <c r="AW61" s="9">
        <f>IF('ICSY 1995-2008'!AW61="","",IF('Comtrade import 1962-2008'!AW61="","",IF('Comtrade export 1962-2008'!AW61="","",'ICSY 1995-2008'!AW61+'Comtrade import 1962-2008'!AW61-'Comtrade export 1962-2008'!AW61)))</f>
        <v>2067.0534559999996</v>
      </c>
      <c r="AX61" s="9">
        <f>IF('ICSY 1995-2008'!AX61="","",IF('Comtrade import 1962-2008'!AX61="","",IF('Comtrade export 1962-2008'!AX61="","",'ICSY 1995-2008'!AX61+'Comtrade import 1962-2008'!AX61-'Comtrade export 1962-2008'!AX61)))</f>
        <v>1922.0065179999999</v>
      </c>
      <c r="AY61" s="4"/>
      <c r="AZ61" s="4"/>
      <c r="BA61" s="4"/>
    </row>
    <row r="62" spans="1:53" x14ac:dyDescent="0.2">
      <c r="A62" t="s">
        <v>171</v>
      </c>
      <c r="B62" t="s">
        <v>172</v>
      </c>
      <c r="C62" t="s">
        <v>173</v>
      </c>
      <c r="L62" s="9" t="str">
        <f>IF('USGS 1970-2005'!L62="","",IF('Comtrade import 1962-2008'!L62="","",IF('Comtrade export 1962-2008'!L62="","",'USGS 1970-2005'!L62+'Comtrade import 1962-2008'!L62-'Comtrade export 1962-2008'!L62)))</f>
        <v/>
      </c>
      <c r="M62" s="9" t="str">
        <f>IF('USGS 1970-2005'!M62="","",IF('Comtrade import 1962-2008'!M62="","",IF('Comtrade export 1962-2008'!M62="","",'USGS 1970-2005'!M62+'Comtrade import 1962-2008'!M62-'Comtrade export 1962-2008'!M62)))</f>
        <v/>
      </c>
      <c r="N62" s="9" t="str">
        <f>IF('USGS 1970-2005'!N62="","",IF('Comtrade import 1962-2008'!N62="","",IF('Comtrade export 1962-2008'!N62="","",'USGS 1970-2005'!N62+'Comtrade import 1962-2008'!N62-'Comtrade export 1962-2008'!N62)))</f>
        <v/>
      </c>
      <c r="O62" s="9" t="str">
        <f>IF('USGS 1970-2005'!O62="","",IF('Comtrade import 1962-2008'!O62="","",IF('Comtrade export 1962-2008'!O62="","",'USGS 1970-2005'!O62+'Comtrade import 1962-2008'!O62-'Comtrade export 1962-2008'!O62)))</f>
        <v/>
      </c>
      <c r="P62" s="9" t="str">
        <f>IF('USGS 1970-2005'!P62="","",IF('Comtrade import 1962-2008'!P62="","",IF('Comtrade export 1962-2008'!P62="","",'USGS 1970-2005'!P62+'Comtrade import 1962-2008'!P62-'Comtrade export 1962-2008'!P62)))</f>
        <v/>
      </c>
      <c r="Q62" s="9" t="str">
        <f>IF('USGS 1970-2005'!Q62="","",IF('Comtrade import 1962-2008'!Q62="","",IF('Comtrade export 1962-2008'!Q62="","",'USGS 1970-2005'!Q62+'Comtrade import 1962-2008'!Q62-'Comtrade export 1962-2008'!Q62)))</f>
        <v/>
      </c>
      <c r="R62" s="9" t="str">
        <f>IF('USGS 1970-2005'!R62="","",IF('Comtrade import 1962-2008'!R62="","",IF('Comtrade export 1962-2008'!R62="","",'USGS 1970-2005'!R62+'Comtrade import 1962-2008'!R62-'Comtrade export 1962-2008'!R62)))</f>
        <v/>
      </c>
      <c r="S62" s="9" t="str">
        <f>IF('USGS 1970-2005'!S62="","",IF('Comtrade import 1962-2008'!S62="","",IF('Comtrade export 1962-2008'!S62="","",'USGS 1970-2005'!S62+'Comtrade import 1962-2008'!S62-'Comtrade export 1962-2008'!S62)))</f>
        <v/>
      </c>
      <c r="T62" s="9" t="str">
        <f>IF('USGS 1970-2005'!T62="","",IF('Comtrade import 1962-2008'!T62="","",IF('Comtrade export 1962-2008'!T62="","",'USGS 1970-2005'!T62+'Comtrade import 1962-2008'!T62-'Comtrade export 1962-2008'!T62)))</f>
        <v/>
      </c>
      <c r="U62" s="9" t="str">
        <f>IF('USGS 1970-2005'!U62="","",IF('Comtrade import 1962-2008'!U62="","",IF('Comtrade export 1962-2008'!U62="","",'USGS 1970-2005'!U62+'Comtrade import 1962-2008'!U62-'Comtrade export 1962-2008'!U62)))</f>
        <v/>
      </c>
      <c r="V62" s="9" t="str">
        <f>IF('USGS 1970-2005'!V62="","",IF('Comtrade import 1962-2008'!V62="","",IF('Comtrade export 1962-2008'!V62="","",'USGS 1970-2005'!V62+'Comtrade import 1962-2008'!V62-'Comtrade export 1962-2008'!V62)))</f>
        <v/>
      </c>
      <c r="W62" s="9" t="str">
        <f>IF('USGS 1970-2005'!W62="","",IF('Comtrade import 1962-2008'!W62="","",IF('Comtrade export 1962-2008'!W62="","",'USGS 1970-2005'!W62+'Comtrade import 1962-2008'!W62-'Comtrade export 1962-2008'!W62)))</f>
        <v/>
      </c>
      <c r="X62" s="9" t="str">
        <f>IF('USGS 1970-2005'!X62="","",IF('Comtrade import 1962-2008'!X62="","",IF('Comtrade export 1962-2008'!X62="","",'USGS 1970-2005'!X62+'Comtrade import 1962-2008'!X62-'Comtrade export 1962-2008'!X62)))</f>
        <v/>
      </c>
      <c r="Y62" s="9" t="str">
        <f>IF('USGS 1970-2005'!Y62="","",IF('Comtrade import 1962-2008'!Y62="","",IF('Comtrade export 1962-2008'!Y62="","",'USGS 1970-2005'!Y62+'Comtrade import 1962-2008'!Y62-'Comtrade export 1962-2008'!Y62)))</f>
        <v/>
      </c>
      <c r="Z62" s="9" t="str">
        <f>IF('USGS 1970-2005'!Z62="","",IF('Comtrade import 1962-2008'!Z62="","",IF('Comtrade export 1962-2008'!Z62="","",'USGS 1970-2005'!Z62+'Comtrade import 1962-2008'!Z62-'Comtrade export 1962-2008'!Z62)))</f>
        <v/>
      </c>
      <c r="AA62" s="9" t="str">
        <f>IF('USGS 1970-2005'!AA62="","",IF('Comtrade import 1962-2008'!AA62="","",IF('Comtrade export 1962-2008'!AA62="","",'USGS 1970-2005'!AA62+'Comtrade import 1962-2008'!AA62-'Comtrade export 1962-2008'!AA62)))</f>
        <v/>
      </c>
      <c r="AB62" s="9" t="str">
        <f>IF('USGS 1970-2005'!AB62="","",IF('Comtrade import 1962-2008'!AB62="","",IF('Comtrade export 1962-2008'!AB62="","",'USGS 1970-2005'!AB62+'Comtrade import 1962-2008'!AB62-'Comtrade export 1962-2008'!AB62)))</f>
        <v/>
      </c>
      <c r="AC62" s="9" t="str">
        <f>IF('USGS 1970-2005'!AC62="","",IF('Comtrade import 1962-2008'!AC62="","",IF('Comtrade export 1962-2008'!AC62="","",'USGS 1970-2005'!AC62+'Comtrade import 1962-2008'!AC62-'Comtrade export 1962-2008'!AC62)))</f>
        <v/>
      </c>
      <c r="AD62" s="9" t="str">
        <f>IF('USGS 1970-2005'!AD62="","",IF('Comtrade import 1962-2008'!AD62="","",IF('Comtrade export 1962-2008'!AD62="","",'USGS 1970-2005'!AD62+'Comtrade import 1962-2008'!AD62-'Comtrade export 1962-2008'!AD62)))</f>
        <v/>
      </c>
      <c r="AE62" s="9" t="str">
        <f>IF('USGS 1970-2005'!AE62="","",IF('Comtrade import 1962-2008'!AE62="","",IF('Comtrade export 1962-2008'!AE62="","",'USGS 1970-2005'!AE62+'Comtrade import 1962-2008'!AE62-'Comtrade export 1962-2008'!AE62)))</f>
        <v/>
      </c>
      <c r="AF62" s="9" t="str">
        <f>IF('USGS 1970-2005'!AF62="","",IF('Comtrade import 1962-2008'!AF62="","",IF('Comtrade export 1962-2008'!AF62="","",'USGS 1970-2005'!AF62+'Comtrade import 1962-2008'!AF62-'Comtrade export 1962-2008'!AF62)))</f>
        <v/>
      </c>
      <c r="AG62" s="9" t="str">
        <f>IF('USGS 1970-2005'!AG62="","",IF('Comtrade import 1962-2008'!AG62="","",IF('Comtrade export 1962-2008'!AG62="","",'USGS 1970-2005'!AG62+'Comtrade import 1962-2008'!AG62-'Comtrade export 1962-2008'!AG62)))</f>
        <v/>
      </c>
      <c r="AH62" s="9" t="str">
        <f>IF('USGS 1970-2005'!AH62="","",IF('Comtrade import 1962-2008'!AH62="","",IF('Comtrade export 1962-2008'!AH62="","",'USGS 1970-2005'!AH62+'Comtrade import 1962-2008'!AH62-'Comtrade export 1962-2008'!AH62)))</f>
        <v/>
      </c>
      <c r="AI62" s="9" t="str">
        <f>IF('USGS 1970-2005'!AI62="","",IF('Comtrade import 1962-2008'!AI62="","",IF('Comtrade export 1962-2008'!AI62="","",'USGS 1970-2005'!AI62+'Comtrade import 1962-2008'!AI62-'Comtrade export 1962-2008'!AI62)))</f>
        <v/>
      </c>
      <c r="AJ62" s="9" t="str">
        <f>IF('USGS 1970-2005'!AJ62="","",IF('Comtrade import 1962-2008'!AJ62="","",IF('Comtrade export 1962-2008'!AJ62="","",'USGS 1970-2005'!AJ62+'Comtrade import 1962-2008'!AJ62-'Comtrade export 1962-2008'!AJ62)))</f>
        <v/>
      </c>
      <c r="AK62" s="9" t="str">
        <f>IF('USGS 1970-2005'!AK62="","",IF('Comtrade import 1962-2008'!AK62="","",IF('Comtrade export 1962-2008'!AK62="","",'USGS 1970-2005'!AK62+'Comtrade import 1962-2008'!AK62-'Comtrade export 1962-2008'!AK62)))</f>
        <v/>
      </c>
      <c r="AL62" s="9" t="str">
        <f>IF('USGS 1970-2005'!AL62="","",IF('Comtrade import 1962-2008'!AL62="","",IF('Comtrade export 1962-2008'!AL62="","",'USGS 1970-2005'!AL62+'Comtrade import 1962-2008'!AL62-'Comtrade export 1962-2008'!AL62)))</f>
        <v/>
      </c>
      <c r="AM62" s="9" t="str">
        <f>IF('USGS 1970-2005'!AM62="","",IF('Comtrade import 1962-2008'!AM62="","",IF('Comtrade export 1962-2008'!AM62="","",'USGS 1970-2005'!AM62+'Comtrade import 1962-2008'!AM62-'Comtrade export 1962-2008'!AM62)))</f>
        <v/>
      </c>
      <c r="AN62" s="9" t="str">
        <f>IF('USGS 1970-2005'!AN62="","",IF('Comtrade import 1962-2008'!AN62="","",IF('Comtrade export 1962-2008'!AN62="","",'USGS 1970-2005'!AN62+'Comtrade import 1962-2008'!AN62-'Comtrade export 1962-2008'!AN62)))</f>
        <v/>
      </c>
      <c r="AO62" s="9" t="str">
        <f>IF('USGS 1970-2005'!AO62="","",IF('Comtrade import 1962-2008'!AO62="","",IF('Comtrade export 1962-2008'!AO62="","",'USGS 1970-2005'!AO62+'Comtrade import 1962-2008'!AO62-'Comtrade export 1962-2008'!AO62)))</f>
        <v/>
      </c>
      <c r="AP62" s="9" t="str">
        <f>IF('USGS 1970-2005'!AP62="","",IF('Comtrade import 1962-2008'!AP62="","",IF('Comtrade export 1962-2008'!AP62="","",'USGS 1970-2005'!AP62+'Comtrade import 1962-2008'!AP62-'Comtrade export 1962-2008'!AP62)))</f>
        <v/>
      </c>
      <c r="AQ62" s="9" t="str">
        <f>IF('USGS 1970-2005'!AQ62="","",IF('Comtrade import 1962-2008'!AQ62="","",IF('Comtrade export 1962-2008'!AQ62="","",'USGS 1970-2005'!AQ62+'Comtrade import 1962-2008'!AQ62-'Comtrade export 1962-2008'!AQ62)))</f>
        <v/>
      </c>
      <c r="AR62" s="9" t="str">
        <f>IF('USGS 1970-2005'!AR62="","",IF('Comtrade import 1962-2008'!AR62="","",IF('Comtrade export 1962-2008'!AR62="","",'USGS 1970-2005'!AR62+'Comtrade import 1962-2008'!AR62-'Comtrade export 1962-2008'!AR62)))</f>
        <v/>
      </c>
      <c r="AS62" s="9" t="str">
        <f>IF('USGS 1970-2005'!AS62="","",IF('Comtrade import 1962-2008'!AS62="","",IF('Comtrade export 1962-2008'!AS62="","",'USGS 1970-2005'!AS62+'Comtrade import 1962-2008'!AS62-'Comtrade export 1962-2008'!AS62)))</f>
        <v/>
      </c>
      <c r="AT62" s="9" t="str">
        <f>IF('USGS 1970-2005'!AT62="","",IF('Comtrade import 1962-2008'!AT62="","",IF('Comtrade export 1962-2008'!AT62="","",'USGS 1970-2005'!AT62+'Comtrade import 1962-2008'!AT62-'Comtrade export 1962-2008'!AT62)))</f>
        <v/>
      </c>
      <c r="AU62" s="9" t="str">
        <f>IF('USGS 1970-2005'!AU62="","",IF('Comtrade import 1962-2008'!AU62="","",IF('Comtrade export 1962-2008'!AU62="","",'USGS 1970-2005'!AU62+'Comtrade import 1962-2008'!AU62-'Comtrade export 1962-2008'!AU62)))</f>
        <v/>
      </c>
      <c r="AV62" s="9" t="str">
        <f>IF('ICSY 1995-2008'!AV62="","",IF('Comtrade import 1962-2008'!AV62="","",IF('Comtrade export 1962-2008'!AV62="","",'ICSY 1995-2008'!AV62+'Comtrade import 1962-2008'!AV62-'Comtrade export 1962-2008'!AV62)))</f>
        <v/>
      </c>
      <c r="AW62" s="9" t="str">
        <f>IF('ICSY 1995-2008'!AW62="","",IF('Comtrade import 1962-2008'!AW62="","",IF('Comtrade export 1962-2008'!AW62="","",'ICSY 1995-2008'!AW62+'Comtrade import 1962-2008'!AW62-'Comtrade export 1962-2008'!AW62)))</f>
        <v/>
      </c>
      <c r="AX62" s="9" t="str">
        <f>IF('ICSY 1995-2008'!AX62="","",IF('Comtrade import 1962-2008'!AX62="","",IF('Comtrade export 1962-2008'!AX62="","",'ICSY 1995-2008'!AX62+'Comtrade import 1962-2008'!AX62-'Comtrade export 1962-2008'!AX62)))</f>
        <v/>
      </c>
      <c r="AY62" s="4"/>
      <c r="AZ62" s="4"/>
      <c r="BA62" s="4"/>
    </row>
    <row r="63" spans="1:53" x14ac:dyDescent="0.2">
      <c r="A63" t="s">
        <v>174</v>
      </c>
      <c r="B63" t="s">
        <v>175</v>
      </c>
      <c r="C63" t="s">
        <v>176</v>
      </c>
      <c r="L63" s="9" t="str">
        <f>IF('USGS 1970-2005'!L63="","",IF('Comtrade import 1962-2008'!L63="","",IF('Comtrade export 1962-2008'!L63="","",'USGS 1970-2005'!L63+'Comtrade import 1962-2008'!L63-'Comtrade export 1962-2008'!L63)))</f>
        <v/>
      </c>
      <c r="M63" s="9" t="str">
        <f>IF('USGS 1970-2005'!M63="","",IF('Comtrade import 1962-2008'!M63="","",IF('Comtrade export 1962-2008'!M63="","",'USGS 1970-2005'!M63+'Comtrade import 1962-2008'!M63-'Comtrade export 1962-2008'!M63)))</f>
        <v/>
      </c>
      <c r="N63" s="9" t="str">
        <f>IF('USGS 1970-2005'!N63="","",IF('Comtrade import 1962-2008'!N63="","",IF('Comtrade export 1962-2008'!N63="","",'USGS 1970-2005'!N63+'Comtrade import 1962-2008'!N63-'Comtrade export 1962-2008'!N63)))</f>
        <v/>
      </c>
      <c r="O63" s="9" t="str">
        <f>IF('USGS 1970-2005'!O63="","",IF('Comtrade import 1962-2008'!O63="","",IF('Comtrade export 1962-2008'!O63="","",'USGS 1970-2005'!O63+'Comtrade import 1962-2008'!O63-'Comtrade export 1962-2008'!O63)))</f>
        <v/>
      </c>
      <c r="P63" s="9" t="str">
        <f>IF('USGS 1970-2005'!P63="","",IF('Comtrade import 1962-2008'!P63="","",IF('Comtrade export 1962-2008'!P63="","",'USGS 1970-2005'!P63+'Comtrade import 1962-2008'!P63-'Comtrade export 1962-2008'!P63)))</f>
        <v/>
      </c>
      <c r="Q63" s="9" t="str">
        <f>IF('USGS 1970-2005'!Q63="","",IF('Comtrade import 1962-2008'!Q63="","",IF('Comtrade export 1962-2008'!Q63="","",'USGS 1970-2005'!Q63+'Comtrade import 1962-2008'!Q63-'Comtrade export 1962-2008'!Q63)))</f>
        <v/>
      </c>
      <c r="R63" s="9" t="str">
        <f>IF('USGS 1970-2005'!R63="","",IF('Comtrade import 1962-2008'!R63="","",IF('Comtrade export 1962-2008'!R63="","",'USGS 1970-2005'!R63+'Comtrade import 1962-2008'!R63-'Comtrade export 1962-2008'!R63)))</f>
        <v/>
      </c>
      <c r="S63" s="9" t="str">
        <f>IF('USGS 1970-2005'!S63="","",IF('Comtrade import 1962-2008'!S63="","",IF('Comtrade export 1962-2008'!S63="","",'USGS 1970-2005'!S63+'Comtrade import 1962-2008'!S63-'Comtrade export 1962-2008'!S63)))</f>
        <v/>
      </c>
      <c r="T63" s="9" t="str">
        <f>IF('USGS 1970-2005'!T63="","",IF('Comtrade import 1962-2008'!T63="","",IF('Comtrade export 1962-2008'!T63="","",'USGS 1970-2005'!T63+'Comtrade import 1962-2008'!T63-'Comtrade export 1962-2008'!T63)))</f>
        <v/>
      </c>
      <c r="U63" s="9" t="str">
        <f>IF('USGS 1970-2005'!U63="","",IF('Comtrade import 1962-2008'!U63="","",IF('Comtrade export 1962-2008'!U63="","",'USGS 1970-2005'!U63+'Comtrade import 1962-2008'!U63-'Comtrade export 1962-2008'!U63)))</f>
        <v/>
      </c>
      <c r="V63" s="9" t="str">
        <f>IF('USGS 1970-2005'!V63="","",IF('Comtrade import 1962-2008'!V63="","",IF('Comtrade export 1962-2008'!V63="","",'USGS 1970-2005'!V63+'Comtrade import 1962-2008'!V63-'Comtrade export 1962-2008'!V63)))</f>
        <v/>
      </c>
      <c r="W63" s="9" t="str">
        <f>IF('USGS 1970-2005'!W63="","",IF('Comtrade import 1962-2008'!W63="","",IF('Comtrade export 1962-2008'!W63="","",'USGS 1970-2005'!W63+'Comtrade import 1962-2008'!W63-'Comtrade export 1962-2008'!W63)))</f>
        <v/>
      </c>
      <c r="X63" s="9" t="str">
        <f>IF('USGS 1970-2005'!X63="","",IF('Comtrade import 1962-2008'!X63="","",IF('Comtrade export 1962-2008'!X63="","",'USGS 1970-2005'!X63+'Comtrade import 1962-2008'!X63-'Comtrade export 1962-2008'!X63)))</f>
        <v/>
      </c>
      <c r="Y63" s="9" t="str">
        <f>IF('USGS 1970-2005'!Y63="","",IF('Comtrade import 1962-2008'!Y63="","",IF('Comtrade export 1962-2008'!Y63="","",'USGS 1970-2005'!Y63+'Comtrade import 1962-2008'!Y63-'Comtrade export 1962-2008'!Y63)))</f>
        <v/>
      </c>
      <c r="Z63" s="9" t="str">
        <f>IF('USGS 1970-2005'!Z63="","",IF('Comtrade import 1962-2008'!Z63="","",IF('Comtrade export 1962-2008'!Z63="","",'USGS 1970-2005'!Z63+'Comtrade import 1962-2008'!Z63-'Comtrade export 1962-2008'!Z63)))</f>
        <v/>
      </c>
      <c r="AA63" s="9" t="str">
        <f>IF('USGS 1970-2005'!AA63="","",IF('Comtrade import 1962-2008'!AA63="","",IF('Comtrade export 1962-2008'!AA63="","",'USGS 1970-2005'!AA63+'Comtrade import 1962-2008'!AA63-'Comtrade export 1962-2008'!AA63)))</f>
        <v/>
      </c>
      <c r="AB63" s="9" t="str">
        <f>IF('USGS 1970-2005'!AB63="","",IF('Comtrade import 1962-2008'!AB63="","",IF('Comtrade export 1962-2008'!AB63="","",'USGS 1970-2005'!AB63+'Comtrade import 1962-2008'!AB63-'Comtrade export 1962-2008'!AB63)))</f>
        <v/>
      </c>
      <c r="AC63" s="9" t="str">
        <f>IF('USGS 1970-2005'!AC63="","",IF('Comtrade import 1962-2008'!AC63="","",IF('Comtrade export 1962-2008'!AC63="","",'USGS 1970-2005'!AC63+'Comtrade import 1962-2008'!AC63-'Comtrade export 1962-2008'!AC63)))</f>
        <v/>
      </c>
      <c r="AD63" s="9" t="str">
        <f>IF('USGS 1970-2005'!AD63="","",IF('Comtrade import 1962-2008'!AD63="","",IF('Comtrade export 1962-2008'!AD63="","",'USGS 1970-2005'!AD63+'Comtrade import 1962-2008'!AD63-'Comtrade export 1962-2008'!AD63)))</f>
        <v/>
      </c>
      <c r="AE63" s="9" t="str">
        <f>IF('USGS 1970-2005'!AE63="","",IF('Comtrade import 1962-2008'!AE63="","",IF('Comtrade export 1962-2008'!AE63="","",'USGS 1970-2005'!AE63+'Comtrade import 1962-2008'!AE63-'Comtrade export 1962-2008'!AE63)))</f>
        <v/>
      </c>
      <c r="AF63" s="9" t="str">
        <f>IF('USGS 1970-2005'!AF63="","",IF('Comtrade import 1962-2008'!AF63="","",IF('Comtrade export 1962-2008'!AF63="","",'USGS 1970-2005'!AF63+'Comtrade import 1962-2008'!AF63-'Comtrade export 1962-2008'!AF63)))</f>
        <v/>
      </c>
      <c r="AG63" s="9" t="str">
        <f>IF('USGS 1970-2005'!AG63="","",IF('Comtrade import 1962-2008'!AG63="","",IF('Comtrade export 1962-2008'!AG63="","",'USGS 1970-2005'!AG63+'Comtrade import 1962-2008'!AG63-'Comtrade export 1962-2008'!AG63)))</f>
        <v/>
      </c>
      <c r="AH63" s="9" t="str">
        <f>IF('USGS 1970-2005'!AH63="","",IF('Comtrade import 1962-2008'!AH63="","",IF('Comtrade export 1962-2008'!AH63="","",'USGS 1970-2005'!AH63+'Comtrade import 1962-2008'!AH63-'Comtrade export 1962-2008'!AH63)))</f>
        <v/>
      </c>
      <c r="AI63" s="9" t="str">
        <f>IF('USGS 1970-2005'!AI63="","",IF('Comtrade import 1962-2008'!AI63="","",IF('Comtrade export 1962-2008'!AI63="","",'USGS 1970-2005'!AI63+'Comtrade import 1962-2008'!AI63-'Comtrade export 1962-2008'!AI63)))</f>
        <v/>
      </c>
      <c r="AJ63" s="9" t="str">
        <f>IF('USGS 1970-2005'!AJ63="","",IF('Comtrade import 1962-2008'!AJ63="","",IF('Comtrade export 1962-2008'!AJ63="","",'USGS 1970-2005'!AJ63+'Comtrade import 1962-2008'!AJ63-'Comtrade export 1962-2008'!AJ63)))</f>
        <v/>
      </c>
      <c r="AK63" s="9" t="str">
        <f>IF('USGS 1970-2005'!AK63="","",IF('Comtrade import 1962-2008'!AK63="","",IF('Comtrade export 1962-2008'!AK63="","",'USGS 1970-2005'!AK63+'Comtrade import 1962-2008'!AK63-'Comtrade export 1962-2008'!AK63)))</f>
        <v/>
      </c>
      <c r="AL63" s="9" t="str">
        <f>IF('USGS 1970-2005'!AL63="","",IF('Comtrade import 1962-2008'!AL63="","",IF('Comtrade export 1962-2008'!AL63="","",'USGS 1970-2005'!AL63+'Comtrade import 1962-2008'!AL63-'Comtrade export 1962-2008'!AL63)))</f>
        <v/>
      </c>
      <c r="AM63" s="9" t="str">
        <f>IF('USGS 1970-2005'!AM63="","",IF('Comtrade import 1962-2008'!AM63="","",IF('Comtrade export 1962-2008'!AM63="","",'USGS 1970-2005'!AM63+'Comtrade import 1962-2008'!AM63-'Comtrade export 1962-2008'!AM63)))</f>
        <v/>
      </c>
      <c r="AN63" s="9" t="str">
        <f>IF('USGS 1970-2005'!AN63="","",IF('Comtrade import 1962-2008'!AN63="","",IF('Comtrade export 1962-2008'!AN63="","",'USGS 1970-2005'!AN63+'Comtrade import 1962-2008'!AN63-'Comtrade export 1962-2008'!AN63)))</f>
        <v/>
      </c>
      <c r="AO63" s="9" t="str">
        <f>IF('USGS 1970-2005'!AO63="","",IF('Comtrade import 1962-2008'!AO63="","",IF('Comtrade export 1962-2008'!AO63="","",'USGS 1970-2005'!AO63+'Comtrade import 1962-2008'!AO63-'Comtrade export 1962-2008'!AO63)))</f>
        <v/>
      </c>
      <c r="AP63" s="9" t="str">
        <f>IF('USGS 1970-2005'!AP63="","",IF('Comtrade import 1962-2008'!AP63="","",IF('Comtrade export 1962-2008'!AP63="","",'USGS 1970-2005'!AP63+'Comtrade import 1962-2008'!AP63-'Comtrade export 1962-2008'!AP63)))</f>
        <v/>
      </c>
      <c r="AQ63" s="9" t="str">
        <f>IF('USGS 1970-2005'!AQ63="","",IF('Comtrade import 1962-2008'!AQ63="","",IF('Comtrade export 1962-2008'!AQ63="","",'USGS 1970-2005'!AQ63+'Comtrade import 1962-2008'!AQ63-'Comtrade export 1962-2008'!AQ63)))</f>
        <v/>
      </c>
      <c r="AR63" s="9" t="str">
        <f>IF('USGS 1970-2005'!AR63="","",IF('Comtrade import 1962-2008'!AR63="","",IF('Comtrade export 1962-2008'!AR63="","",'USGS 1970-2005'!AR63+'Comtrade import 1962-2008'!AR63-'Comtrade export 1962-2008'!AR63)))</f>
        <v/>
      </c>
      <c r="AS63" s="9" t="str">
        <f>IF('USGS 1970-2005'!AS63="","",IF('Comtrade import 1962-2008'!AS63="","",IF('Comtrade export 1962-2008'!AS63="","",'USGS 1970-2005'!AS63+'Comtrade import 1962-2008'!AS63-'Comtrade export 1962-2008'!AS63)))</f>
        <v/>
      </c>
      <c r="AT63" s="9" t="str">
        <f>IF('USGS 1970-2005'!AT63="","",IF('Comtrade import 1962-2008'!AT63="","",IF('Comtrade export 1962-2008'!AT63="","",'USGS 1970-2005'!AT63+'Comtrade import 1962-2008'!AT63-'Comtrade export 1962-2008'!AT63)))</f>
        <v/>
      </c>
      <c r="AU63" s="9" t="str">
        <f>IF('USGS 1970-2005'!AU63="","",IF('Comtrade import 1962-2008'!AU63="","",IF('Comtrade export 1962-2008'!AU63="","",'USGS 1970-2005'!AU63+'Comtrade import 1962-2008'!AU63-'Comtrade export 1962-2008'!AU63)))</f>
        <v/>
      </c>
      <c r="AV63" s="9" t="str">
        <f>IF('ICSY 1995-2008'!AV63="","",IF('Comtrade import 1962-2008'!AV63="","",IF('Comtrade export 1962-2008'!AV63="","",'ICSY 1995-2008'!AV63+'Comtrade import 1962-2008'!AV63-'Comtrade export 1962-2008'!AV63)))</f>
        <v/>
      </c>
      <c r="AW63" s="9" t="str">
        <f>IF('ICSY 1995-2008'!AW63="","",IF('Comtrade import 1962-2008'!AW63="","",IF('Comtrade export 1962-2008'!AW63="","",'ICSY 1995-2008'!AW63+'Comtrade import 1962-2008'!AW63-'Comtrade export 1962-2008'!AW63)))</f>
        <v/>
      </c>
      <c r="AX63" s="9" t="str">
        <f>IF('ICSY 1995-2008'!AX63="","",IF('Comtrade import 1962-2008'!AX63="","",IF('Comtrade export 1962-2008'!AX63="","",'ICSY 1995-2008'!AX63+'Comtrade import 1962-2008'!AX63-'Comtrade export 1962-2008'!AX63)))</f>
        <v/>
      </c>
      <c r="AY63" s="4"/>
      <c r="AZ63" s="4"/>
      <c r="BA63" s="4"/>
    </row>
    <row r="64" spans="1:53" x14ac:dyDescent="0.2">
      <c r="A64" t="s">
        <v>177</v>
      </c>
      <c r="B64" t="s">
        <v>178</v>
      </c>
      <c r="C64" t="s">
        <v>179</v>
      </c>
      <c r="L64" s="9" t="str">
        <f>IF('USGS 1970-2005'!L64="","",IF('Comtrade import 1962-2008'!L64="","",IF('Comtrade export 1962-2008'!L64="","",'USGS 1970-2005'!L64+'Comtrade import 1962-2008'!L64-'Comtrade export 1962-2008'!L64)))</f>
        <v/>
      </c>
      <c r="M64" s="9" t="str">
        <f>IF('USGS 1970-2005'!M64="","",IF('Comtrade import 1962-2008'!M64="","",IF('Comtrade export 1962-2008'!M64="","",'USGS 1970-2005'!M64+'Comtrade import 1962-2008'!M64-'Comtrade export 1962-2008'!M64)))</f>
        <v/>
      </c>
      <c r="N64" s="9">
        <f>IF('USGS 1970-2005'!N64="","",IF('Comtrade import 1962-2008'!N64="","",IF('Comtrade export 1962-2008'!N64="","",'USGS 1970-2005'!N64+'Comtrade import 1962-2008'!N64-'Comtrade export 1962-2008'!N64)))</f>
        <v>692.0775460000001</v>
      </c>
      <c r="O64" s="9" t="str">
        <f>IF('USGS 1970-2005'!O64="","",IF('Comtrade import 1962-2008'!O64="","",IF('Comtrade export 1962-2008'!O64="","",'USGS 1970-2005'!O64+'Comtrade import 1962-2008'!O64-'Comtrade export 1962-2008'!O64)))</f>
        <v/>
      </c>
      <c r="P64" s="9" t="str">
        <f>IF('USGS 1970-2005'!P64="","",IF('Comtrade import 1962-2008'!P64="","",IF('Comtrade export 1962-2008'!P64="","",'USGS 1970-2005'!P64+'Comtrade import 1962-2008'!P64-'Comtrade export 1962-2008'!P64)))</f>
        <v/>
      </c>
      <c r="Q64" s="9" t="str">
        <f>IF('USGS 1970-2005'!Q64="","",IF('Comtrade import 1962-2008'!Q64="","",IF('Comtrade export 1962-2008'!Q64="","",'USGS 1970-2005'!Q64+'Comtrade import 1962-2008'!Q64-'Comtrade export 1962-2008'!Q64)))</f>
        <v/>
      </c>
      <c r="R64" s="9">
        <f>IF('USGS 1970-2005'!R64="","",IF('Comtrade import 1962-2008'!R64="","",IF('Comtrade export 1962-2008'!R64="","",'USGS 1970-2005'!R64+'Comtrade import 1962-2008'!R64-'Comtrade export 1962-2008'!R64)))</f>
        <v>726.54757900000004</v>
      </c>
      <c r="S64" s="9">
        <f>IF('USGS 1970-2005'!S64="","",IF('Comtrade import 1962-2008'!S64="","",IF('Comtrade export 1962-2008'!S64="","",'USGS 1970-2005'!S64+'Comtrade import 1962-2008'!S64-'Comtrade export 1962-2008'!S64)))</f>
        <v>980.89335199999994</v>
      </c>
      <c r="T64" s="9">
        <f>IF('USGS 1970-2005'!T64="","",IF('Comtrade import 1962-2008'!T64="","",IF('Comtrade export 1962-2008'!T64="","",'USGS 1970-2005'!T64+'Comtrade import 1962-2008'!T64-'Comtrade export 1962-2008'!T64)))</f>
        <v>870.49696300000005</v>
      </c>
      <c r="U64" s="9">
        <f>IF('USGS 1970-2005'!U64="","",IF('Comtrade import 1962-2008'!U64="","",IF('Comtrade export 1962-2008'!U64="","",'USGS 1970-2005'!U64+'Comtrade import 1962-2008'!U64-'Comtrade export 1962-2008'!U64)))</f>
        <v>862.75858800000003</v>
      </c>
      <c r="V64" s="9">
        <f>IF('USGS 1970-2005'!V64="","",IF('Comtrade import 1962-2008'!V64="","",IF('Comtrade export 1962-2008'!V64="","",'USGS 1970-2005'!V64+'Comtrade import 1962-2008'!V64-'Comtrade export 1962-2008'!V64)))</f>
        <v>977.81818099999998</v>
      </c>
      <c r="W64" s="9">
        <f>IF('USGS 1970-2005'!W64="","",IF('Comtrade import 1962-2008'!W64="","",IF('Comtrade export 1962-2008'!W64="","",'USGS 1970-2005'!W64+'Comtrade import 1962-2008'!W64-'Comtrade export 1962-2008'!W64)))</f>
        <v>844.352305</v>
      </c>
      <c r="X64" s="9">
        <f>IF('USGS 1970-2005'!X64="","",IF('Comtrade import 1962-2008'!X64="","",IF('Comtrade export 1962-2008'!X64="","",'USGS 1970-2005'!X64+'Comtrade import 1962-2008'!X64-'Comtrade export 1962-2008'!X64)))</f>
        <v>878.15395699999988</v>
      </c>
      <c r="Y64" s="9">
        <f>IF('USGS 1970-2005'!Y64="","",IF('Comtrade import 1962-2008'!Y64="","",IF('Comtrade export 1962-2008'!Y64="","",'USGS 1970-2005'!Y64+'Comtrade import 1962-2008'!Y64-'Comtrade export 1962-2008'!Y64)))</f>
        <v>1096.8736670000001</v>
      </c>
      <c r="Z64" s="9" t="str">
        <f>IF('USGS 1970-2005'!Z64="","",IF('Comtrade import 1962-2008'!Z64="","",IF('Comtrade export 1962-2008'!Z64="","",'USGS 1970-2005'!Z64+'Comtrade import 1962-2008'!Z64-'Comtrade export 1962-2008'!Z64)))</f>
        <v/>
      </c>
      <c r="AA64" s="9">
        <f>IF('USGS 1970-2005'!AA64="","",IF('Comtrade import 1962-2008'!AA64="","",IF('Comtrade export 1962-2008'!AA64="","",'USGS 1970-2005'!AA64+'Comtrade import 1962-2008'!AA64-'Comtrade export 1962-2008'!AA64)))</f>
        <v>953.01</v>
      </c>
      <c r="AB64" s="9" t="str">
        <f>IF('USGS 1970-2005'!AB64="","",IF('Comtrade import 1962-2008'!AB64="","",IF('Comtrade export 1962-2008'!AB64="","",'USGS 1970-2005'!AB64+'Comtrade import 1962-2008'!AB64-'Comtrade export 1962-2008'!AB64)))</f>
        <v/>
      </c>
      <c r="AC64" s="9" t="str">
        <f>IF('USGS 1970-2005'!AC64="","",IF('Comtrade import 1962-2008'!AC64="","",IF('Comtrade export 1962-2008'!AC64="","",'USGS 1970-2005'!AC64+'Comtrade import 1962-2008'!AC64-'Comtrade export 1962-2008'!AC64)))</f>
        <v/>
      </c>
      <c r="AD64" s="9" t="str">
        <f>IF('USGS 1970-2005'!AD64="","",IF('Comtrade import 1962-2008'!AD64="","",IF('Comtrade export 1962-2008'!AD64="","",'USGS 1970-2005'!AD64+'Comtrade import 1962-2008'!AD64-'Comtrade export 1962-2008'!AD64)))</f>
        <v/>
      </c>
      <c r="AE64" s="9" t="str">
        <f>IF('USGS 1970-2005'!AE64="","",IF('Comtrade import 1962-2008'!AE64="","",IF('Comtrade export 1962-2008'!AE64="","",'USGS 1970-2005'!AE64+'Comtrade import 1962-2008'!AE64-'Comtrade export 1962-2008'!AE64)))</f>
        <v/>
      </c>
      <c r="AF64" s="9" t="str">
        <f>IF('USGS 1970-2005'!AF64="","",IF('Comtrade import 1962-2008'!AF64="","",IF('Comtrade export 1962-2008'!AF64="","",'USGS 1970-2005'!AF64+'Comtrade import 1962-2008'!AF64-'Comtrade export 1962-2008'!AF64)))</f>
        <v/>
      </c>
      <c r="AG64" s="9" t="str">
        <f>IF('USGS 1970-2005'!AG64="","",IF('Comtrade import 1962-2008'!AG64="","",IF('Comtrade export 1962-2008'!AG64="","",'USGS 1970-2005'!AG64+'Comtrade import 1962-2008'!AG64-'Comtrade export 1962-2008'!AG64)))</f>
        <v/>
      </c>
      <c r="AH64" s="9" t="str">
        <f>IF('USGS 1970-2005'!AH64="","",IF('Comtrade import 1962-2008'!AH64="","",IF('Comtrade export 1962-2008'!AH64="","",'USGS 1970-2005'!AH64+'Comtrade import 1962-2008'!AH64-'Comtrade export 1962-2008'!AH64)))</f>
        <v/>
      </c>
      <c r="AI64" s="9" t="str">
        <f>IF('USGS 1970-2005'!AI64="","",IF('Comtrade import 1962-2008'!AI64="","",IF('Comtrade export 1962-2008'!AI64="","",'USGS 1970-2005'!AI64+'Comtrade import 1962-2008'!AI64-'Comtrade export 1962-2008'!AI64)))</f>
        <v/>
      </c>
      <c r="AJ64" s="9" t="str">
        <f>IF('USGS 1970-2005'!AJ64="","",IF('Comtrade import 1962-2008'!AJ64="","",IF('Comtrade export 1962-2008'!AJ64="","",'USGS 1970-2005'!AJ64+'Comtrade import 1962-2008'!AJ64-'Comtrade export 1962-2008'!AJ64)))</f>
        <v/>
      </c>
      <c r="AK64" s="9" t="str">
        <f>IF('USGS 1970-2005'!AK64="","",IF('Comtrade import 1962-2008'!AK64="","",IF('Comtrade export 1962-2008'!AK64="","",'USGS 1970-2005'!AK64+'Comtrade import 1962-2008'!AK64-'Comtrade export 1962-2008'!AK64)))</f>
        <v/>
      </c>
      <c r="AL64" s="9" t="str">
        <f>IF('USGS 1970-2005'!AL64="","",IF('Comtrade import 1962-2008'!AL64="","",IF('Comtrade export 1962-2008'!AL64="","",'USGS 1970-2005'!AL64+'Comtrade import 1962-2008'!AL64-'Comtrade export 1962-2008'!AL64)))</f>
        <v/>
      </c>
      <c r="AM64" s="9" t="str">
        <f>IF('USGS 1970-2005'!AM64="","",IF('Comtrade import 1962-2008'!AM64="","",IF('Comtrade export 1962-2008'!AM64="","",'USGS 1970-2005'!AM64+'Comtrade import 1962-2008'!AM64-'Comtrade export 1962-2008'!AM64)))</f>
        <v/>
      </c>
      <c r="AN64" s="9" t="str">
        <f>IF('USGS 1970-2005'!AN64="","",IF('Comtrade import 1962-2008'!AN64="","",IF('Comtrade export 1962-2008'!AN64="","",'USGS 1970-2005'!AN64+'Comtrade import 1962-2008'!AN64-'Comtrade export 1962-2008'!AN64)))</f>
        <v/>
      </c>
      <c r="AO64" s="9" t="str">
        <f>IF('USGS 1970-2005'!AO64="","",IF('Comtrade import 1962-2008'!AO64="","",IF('Comtrade export 1962-2008'!AO64="","",'USGS 1970-2005'!AO64+'Comtrade import 1962-2008'!AO64-'Comtrade export 1962-2008'!AO64)))</f>
        <v/>
      </c>
      <c r="AP64" s="9" t="str">
        <f>IF('USGS 1970-2005'!AP64="","",IF('Comtrade import 1962-2008'!AP64="","",IF('Comtrade export 1962-2008'!AP64="","",'USGS 1970-2005'!AP64+'Comtrade import 1962-2008'!AP64-'Comtrade export 1962-2008'!AP64)))</f>
        <v/>
      </c>
      <c r="AQ64" s="9">
        <f>IF('USGS 1970-2005'!AQ64="","",IF('Comtrade import 1962-2008'!AQ64="","",IF('Comtrade export 1962-2008'!AQ64="","",'USGS 1970-2005'!AQ64+'Comtrade import 1962-2008'!AQ64-'Comtrade export 1962-2008'!AQ64)))</f>
        <v>2731.679654</v>
      </c>
      <c r="AR64" s="9">
        <f>IF('USGS 1970-2005'!AR64="","",IF('Comtrade import 1962-2008'!AR64="","",IF('Comtrade export 1962-2008'!AR64="","",'USGS 1970-2005'!AR64+'Comtrade import 1962-2008'!AR64-'Comtrade export 1962-2008'!AR64)))</f>
        <v>4923.6022979999998</v>
      </c>
      <c r="AS64" s="9">
        <f>IF('USGS 1970-2005'!AS64="","",IF('Comtrade import 1962-2008'!AS64="","",IF('Comtrade export 1962-2008'!AS64="","",'USGS 1970-2005'!AS64+'Comtrade import 1962-2008'!AS64-'Comtrade export 1962-2008'!AS64)))</f>
        <v>4273.8575210000008</v>
      </c>
      <c r="AT64" s="9">
        <f>IF('USGS 1970-2005'!AT64="","",IF('Comtrade import 1962-2008'!AT64="","",IF('Comtrade export 1962-2008'!AT64="","",'USGS 1970-2005'!AT64+'Comtrade import 1962-2008'!AT64-'Comtrade export 1962-2008'!AT64)))</f>
        <v>3774.5178959999998</v>
      </c>
      <c r="AU64" s="9">
        <f>IF('USGS 1970-2005'!AU64="","",IF('Comtrade import 1962-2008'!AU64="","",IF('Comtrade export 1962-2008'!AU64="","",'USGS 1970-2005'!AU64+'Comtrade import 1962-2008'!AU64-'Comtrade export 1962-2008'!AU64)))</f>
        <v>3679.4709320000002</v>
      </c>
      <c r="AV64" s="9">
        <f>IF('ICSY 1995-2008'!AV64="","",IF('Comtrade import 1962-2008'!AV64="","",IF('Comtrade export 1962-2008'!AV64="","",'ICSY 1995-2008'!AV64+'Comtrade import 1962-2008'!AV64-'Comtrade export 1962-2008'!AV64)))</f>
        <v>3598.5774260000003</v>
      </c>
      <c r="AW64" s="9">
        <f>IF('ICSY 1995-2008'!AW64="","",IF('Comtrade import 1962-2008'!AW64="","",IF('Comtrade export 1962-2008'!AW64="","",'ICSY 1995-2008'!AW64+'Comtrade import 1962-2008'!AW64-'Comtrade export 1962-2008'!AW64)))</f>
        <v>3262.6013760000005</v>
      </c>
      <c r="AX64" s="9">
        <f>IF('ICSY 1995-2008'!AX64="","",IF('Comtrade import 1962-2008'!AX64="","",IF('Comtrade export 1962-2008'!AX64="","",'ICSY 1995-2008'!AX64+'Comtrade import 1962-2008'!AX64-'Comtrade export 1962-2008'!AX64)))</f>
        <v>3490.1145909999996</v>
      </c>
      <c r="AY64" s="4"/>
      <c r="AZ64" s="4"/>
      <c r="BA64" s="4"/>
    </row>
    <row r="65" spans="1:53" x14ac:dyDescent="0.2">
      <c r="A65" t="s">
        <v>182</v>
      </c>
      <c r="B65" t="s">
        <v>183</v>
      </c>
      <c r="C65" t="s">
        <v>184</v>
      </c>
      <c r="L65" s="9" t="str">
        <f>IF('USGS 1970-2005'!L65="","",IF('Comtrade import 1962-2008'!L65="","",IF('Comtrade export 1962-2008'!L65="","",'USGS 1970-2005'!L65+'Comtrade import 1962-2008'!L65-'Comtrade export 1962-2008'!L65)))</f>
        <v/>
      </c>
      <c r="M65" s="9" t="str">
        <f>IF('USGS 1970-2005'!M65="","",IF('Comtrade import 1962-2008'!M65="","",IF('Comtrade export 1962-2008'!M65="","",'USGS 1970-2005'!M65+'Comtrade import 1962-2008'!M65-'Comtrade export 1962-2008'!M65)))</f>
        <v/>
      </c>
      <c r="N65" s="9" t="str">
        <f>IF('USGS 1970-2005'!N65="","",IF('Comtrade import 1962-2008'!N65="","",IF('Comtrade export 1962-2008'!N65="","",'USGS 1970-2005'!N65+'Comtrade import 1962-2008'!N65-'Comtrade export 1962-2008'!N65)))</f>
        <v/>
      </c>
      <c r="O65" s="9" t="str">
        <f>IF('USGS 1970-2005'!O65="","",IF('Comtrade import 1962-2008'!O65="","",IF('Comtrade export 1962-2008'!O65="","",'USGS 1970-2005'!O65+'Comtrade import 1962-2008'!O65-'Comtrade export 1962-2008'!O65)))</f>
        <v/>
      </c>
      <c r="P65" s="9" t="str">
        <f>IF('USGS 1970-2005'!P65="","",IF('Comtrade import 1962-2008'!P65="","",IF('Comtrade export 1962-2008'!P65="","",'USGS 1970-2005'!P65+'Comtrade import 1962-2008'!P65-'Comtrade export 1962-2008'!P65)))</f>
        <v/>
      </c>
      <c r="Q65" s="9" t="str">
        <f>IF('USGS 1970-2005'!Q65="","",IF('Comtrade import 1962-2008'!Q65="","",IF('Comtrade export 1962-2008'!Q65="","",'USGS 1970-2005'!Q65+'Comtrade import 1962-2008'!Q65-'Comtrade export 1962-2008'!Q65)))</f>
        <v/>
      </c>
      <c r="R65" s="9" t="str">
        <f>IF('USGS 1970-2005'!R65="","",IF('Comtrade import 1962-2008'!R65="","",IF('Comtrade export 1962-2008'!R65="","",'USGS 1970-2005'!R65+'Comtrade import 1962-2008'!R65-'Comtrade export 1962-2008'!R65)))</f>
        <v/>
      </c>
      <c r="S65" s="9" t="str">
        <f>IF('USGS 1970-2005'!S65="","",IF('Comtrade import 1962-2008'!S65="","",IF('Comtrade export 1962-2008'!S65="","",'USGS 1970-2005'!S65+'Comtrade import 1962-2008'!S65-'Comtrade export 1962-2008'!S65)))</f>
        <v/>
      </c>
      <c r="T65" s="9" t="str">
        <f>IF('USGS 1970-2005'!T65="","",IF('Comtrade import 1962-2008'!T65="","",IF('Comtrade export 1962-2008'!T65="","",'USGS 1970-2005'!T65+'Comtrade import 1962-2008'!T65-'Comtrade export 1962-2008'!T65)))</f>
        <v/>
      </c>
      <c r="U65" s="9" t="str">
        <f>IF('USGS 1970-2005'!U65="","",IF('Comtrade import 1962-2008'!U65="","",IF('Comtrade export 1962-2008'!U65="","",'USGS 1970-2005'!U65+'Comtrade import 1962-2008'!U65-'Comtrade export 1962-2008'!U65)))</f>
        <v/>
      </c>
      <c r="V65" s="9" t="str">
        <f>IF('USGS 1970-2005'!V65="","",IF('Comtrade import 1962-2008'!V65="","",IF('Comtrade export 1962-2008'!V65="","",'USGS 1970-2005'!V65+'Comtrade import 1962-2008'!V65-'Comtrade export 1962-2008'!V65)))</f>
        <v/>
      </c>
      <c r="W65" s="9" t="str">
        <f>IF('USGS 1970-2005'!W65="","",IF('Comtrade import 1962-2008'!W65="","",IF('Comtrade export 1962-2008'!W65="","",'USGS 1970-2005'!W65+'Comtrade import 1962-2008'!W65-'Comtrade export 1962-2008'!W65)))</f>
        <v/>
      </c>
      <c r="X65" s="9" t="str">
        <f>IF('USGS 1970-2005'!X65="","",IF('Comtrade import 1962-2008'!X65="","",IF('Comtrade export 1962-2008'!X65="","",'USGS 1970-2005'!X65+'Comtrade import 1962-2008'!X65-'Comtrade export 1962-2008'!X65)))</f>
        <v/>
      </c>
      <c r="Y65" s="9" t="str">
        <f>IF('USGS 1970-2005'!Y65="","",IF('Comtrade import 1962-2008'!Y65="","",IF('Comtrade export 1962-2008'!Y65="","",'USGS 1970-2005'!Y65+'Comtrade import 1962-2008'!Y65-'Comtrade export 1962-2008'!Y65)))</f>
        <v/>
      </c>
      <c r="Z65" s="9" t="str">
        <f>IF('USGS 1970-2005'!Z65="","",IF('Comtrade import 1962-2008'!Z65="","",IF('Comtrade export 1962-2008'!Z65="","",'USGS 1970-2005'!Z65+'Comtrade import 1962-2008'!Z65-'Comtrade export 1962-2008'!Z65)))</f>
        <v/>
      </c>
      <c r="AA65" s="9" t="str">
        <f>IF('USGS 1970-2005'!AA65="","",IF('Comtrade import 1962-2008'!AA65="","",IF('Comtrade export 1962-2008'!AA65="","",'USGS 1970-2005'!AA65+'Comtrade import 1962-2008'!AA65-'Comtrade export 1962-2008'!AA65)))</f>
        <v/>
      </c>
      <c r="AB65" s="9" t="str">
        <f>IF('USGS 1970-2005'!AB65="","",IF('Comtrade import 1962-2008'!AB65="","",IF('Comtrade export 1962-2008'!AB65="","",'USGS 1970-2005'!AB65+'Comtrade import 1962-2008'!AB65-'Comtrade export 1962-2008'!AB65)))</f>
        <v/>
      </c>
      <c r="AC65" s="9" t="str">
        <f>IF('USGS 1970-2005'!AC65="","",IF('Comtrade import 1962-2008'!AC65="","",IF('Comtrade export 1962-2008'!AC65="","",'USGS 1970-2005'!AC65+'Comtrade import 1962-2008'!AC65-'Comtrade export 1962-2008'!AC65)))</f>
        <v/>
      </c>
      <c r="AD65" s="9" t="str">
        <f>IF('USGS 1970-2005'!AD65="","",IF('Comtrade import 1962-2008'!AD65="","",IF('Comtrade export 1962-2008'!AD65="","",'USGS 1970-2005'!AD65+'Comtrade import 1962-2008'!AD65-'Comtrade export 1962-2008'!AD65)))</f>
        <v/>
      </c>
      <c r="AE65" s="9" t="str">
        <f>IF('USGS 1970-2005'!AE65="","",IF('Comtrade import 1962-2008'!AE65="","",IF('Comtrade export 1962-2008'!AE65="","",'USGS 1970-2005'!AE65+'Comtrade import 1962-2008'!AE65-'Comtrade export 1962-2008'!AE65)))</f>
        <v/>
      </c>
      <c r="AF65" s="9" t="str">
        <f>IF('USGS 1970-2005'!AF65="","",IF('Comtrade import 1962-2008'!AF65="","",IF('Comtrade export 1962-2008'!AF65="","",'USGS 1970-2005'!AF65+'Comtrade import 1962-2008'!AF65-'Comtrade export 1962-2008'!AF65)))</f>
        <v/>
      </c>
      <c r="AG65" s="9" t="str">
        <f>IF('USGS 1970-2005'!AG65="","",IF('Comtrade import 1962-2008'!AG65="","",IF('Comtrade export 1962-2008'!AG65="","",'USGS 1970-2005'!AG65+'Comtrade import 1962-2008'!AG65-'Comtrade export 1962-2008'!AG65)))</f>
        <v/>
      </c>
      <c r="AH65" s="9" t="str">
        <f>IF('USGS 1970-2005'!AH65="","",IF('Comtrade import 1962-2008'!AH65="","",IF('Comtrade export 1962-2008'!AH65="","",'USGS 1970-2005'!AH65+'Comtrade import 1962-2008'!AH65-'Comtrade export 1962-2008'!AH65)))</f>
        <v/>
      </c>
      <c r="AI65" s="9">
        <f>IF('USGS 1970-2005'!AI65="","",IF('Comtrade import 1962-2008'!AI65="","",IF('Comtrade export 1962-2008'!AI65="","",'USGS 1970-2005'!AI65+'Comtrade import 1962-2008'!AI65-'Comtrade export 1962-2008'!AI65)))</f>
        <v>2100.6071069999998</v>
      </c>
      <c r="AJ65" s="9">
        <f>IF('USGS 1970-2005'!AJ65="","",IF('Comtrade import 1962-2008'!AJ65="","",IF('Comtrade export 1962-2008'!AJ65="","",'USGS 1970-2005'!AJ65+'Comtrade import 1962-2008'!AJ65-'Comtrade export 1962-2008'!AJ65)))</f>
        <v>2230.8600850000003</v>
      </c>
      <c r="AK65" s="9">
        <f>IF('USGS 1970-2005'!AK65="","",IF('Comtrade import 1962-2008'!AK65="","",IF('Comtrade export 1962-2008'!AK65="","",'USGS 1970-2005'!AK65+'Comtrade import 1962-2008'!AK65-'Comtrade export 1962-2008'!AK65)))</f>
        <v>2779.5089040000003</v>
      </c>
      <c r="AL65" s="9">
        <f>IF('USGS 1970-2005'!AL65="","",IF('Comtrade import 1962-2008'!AL65="","",IF('Comtrade export 1962-2008'!AL65="","",'USGS 1970-2005'!AL65+'Comtrade import 1962-2008'!AL65-'Comtrade export 1962-2008'!AL65)))</f>
        <v>3097.942</v>
      </c>
      <c r="AM65" s="9">
        <f>IF('USGS 1970-2005'!AM65="","",IF('Comtrade import 1962-2008'!AM65="","",IF('Comtrade export 1962-2008'!AM65="","",'USGS 1970-2005'!AM65+'Comtrade import 1962-2008'!AM65-'Comtrade export 1962-2008'!AM65)))</f>
        <v>2900.4823000000001</v>
      </c>
      <c r="AN65" s="9">
        <f>IF('USGS 1970-2005'!AN65="","",IF('Comtrade import 1962-2008'!AN65="","",IF('Comtrade export 1962-2008'!AN65="","",'USGS 1970-2005'!AN65+'Comtrade import 1962-2008'!AN65-'Comtrade export 1962-2008'!AN65)))</f>
        <v>2692.3531120000002</v>
      </c>
      <c r="AO65" s="9">
        <f>IF('USGS 1970-2005'!AO65="","",IF('Comtrade import 1962-2008'!AO65="","",IF('Comtrade export 1962-2008'!AO65="","",'USGS 1970-2005'!AO65+'Comtrade import 1962-2008'!AO65-'Comtrade export 1962-2008'!AO65)))</f>
        <v>2303.2619569999997</v>
      </c>
      <c r="AP65" s="9">
        <f>IF('USGS 1970-2005'!AP65="","",IF('Comtrade import 1962-2008'!AP65="","",IF('Comtrade export 1962-2008'!AP65="","",'USGS 1970-2005'!AP65+'Comtrade import 1962-2008'!AP65-'Comtrade export 1962-2008'!AP65)))</f>
        <v>2799.5350920000001</v>
      </c>
      <c r="AQ65" s="9">
        <f>IF('USGS 1970-2005'!AQ65="","",IF('Comtrade import 1962-2008'!AQ65="","",IF('Comtrade export 1962-2008'!AQ65="","",'USGS 1970-2005'!AQ65+'Comtrade import 1962-2008'!AQ65-'Comtrade export 1962-2008'!AQ65)))</f>
        <v>2954.8886579999999</v>
      </c>
      <c r="AR65" s="9">
        <f>IF('USGS 1970-2005'!AR65="","",IF('Comtrade import 1962-2008'!AR65="","",IF('Comtrade export 1962-2008'!AR65="","",'USGS 1970-2005'!AR65+'Comtrade import 1962-2008'!AR65-'Comtrade export 1962-2008'!AR65)))</f>
        <v>3058.5300980000002</v>
      </c>
      <c r="AS65" s="9">
        <f>IF('USGS 1970-2005'!AS65="","",IF('Comtrade import 1962-2008'!AS65="","",IF('Comtrade export 1962-2008'!AS65="","",'USGS 1970-2005'!AS65+'Comtrade import 1962-2008'!AS65-'Comtrade export 1962-2008'!AS65)))</f>
        <v>3171.235412</v>
      </c>
      <c r="AT65" s="9">
        <f>IF('USGS 1970-2005'!AT65="","",IF('Comtrade import 1962-2008'!AT65="","",IF('Comtrade export 1962-2008'!AT65="","",'USGS 1970-2005'!AT65+'Comtrade import 1962-2008'!AT65-'Comtrade export 1962-2008'!AT65)))</f>
        <v>3011.3975489999998</v>
      </c>
      <c r="AU65" s="9">
        <f>IF('USGS 1970-2005'!AU65="","",IF('Comtrade import 1962-2008'!AU65="","",IF('Comtrade export 1962-2008'!AU65="","",'USGS 1970-2005'!AU65+'Comtrade import 1962-2008'!AU65-'Comtrade export 1962-2008'!AU65)))</f>
        <v>3024.158735</v>
      </c>
      <c r="AV65" s="9" t="str">
        <f>IF('ICSY 1995-2008'!AV65="","",IF('Comtrade import 1962-2008'!AV65="","",IF('Comtrade export 1962-2008'!AV65="","",'ICSY 1995-2008'!AV65+'Comtrade import 1962-2008'!AV65-'Comtrade export 1962-2008'!AV65)))</f>
        <v/>
      </c>
      <c r="AW65" s="9" t="str">
        <f>IF('ICSY 1995-2008'!AW65="","",IF('Comtrade import 1962-2008'!AW65="","",IF('Comtrade export 1962-2008'!AW65="","",'ICSY 1995-2008'!AW65+'Comtrade import 1962-2008'!AW65-'Comtrade export 1962-2008'!AW65)))</f>
        <v/>
      </c>
      <c r="AX65" s="9" t="str">
        <f>IF('ICSY 1995-2008'!AX65="","",IF('Comtrade import 1962-2008'!AX65="","",IF('Comtrade export 1962-2008'!AX65="","",'ICSY 1995-2008'!AX65+'Comtrade import 1962-2008'!AX65-'Comtrade export 1962-2008'!AX65)))</f>
        <v/>
      </c>
      <c r="AY65" s="4"/>
      <c r="AZ65" s="4"/>
      <c r="BA65" s="4"/>
    </row>
    <row r="66" spans="1:53" x14ac:dyDescent="0.2">
      <c r="A66" t="s">
        <v>185</v>
      </c>
      <c r="B66" t="s">
        <v>186</v>
      </c>
      <c r="C66" t="s">
        <v>187</v>
      </c>
      <c r="L66" s="9">
        <f>IF('USGS 1970-2005'!L66="","",IF('Comtrade import 1962-2008'!L66="","",IF('Comtrade export 1962-2008'!L66="","",'USGS 1970-2005'!L66+'Comtrade import 1962-2008'!L66-'Comtrade export 1962-2008'!L66)))</f>
        <v>3346.4088959999999</v>
      </c>
      <c r="M66" s="9">
        <f>IF('USGS 1970-2005'!M66="","",IF('Comtrade import 1962-2008'!M66="","",IF('Comtrade export 1962-2008'!M66="","",'USGS 1970-2005'!M66+'Comtrade import 1962-2008'!M66-'Comtrade export 1962-2008'!M66)))</f>
        <v>2567.535374</v>
      </c>
      <c r="N66" s="9">
        <f>IF('USGS 1970-2005'!N66="","",IF('Comtrade import 1962-2008'!N66="","",IF('Comtrade export 1962-2008'!N66="","",'USGS 1970-2005'!N66+'Comtrade import 1962-2008'!N66-'Comtrade export 1962-2008'!N66)))</f>
        <v>3032.8084900000003</v>
      </c>
      <c r="O66" s="9">
        <f>IF('USGS 1970-2005'!O66="","",IF('Comtrade import 1962-2008'!O66="","",IF('Comtrade export 1962-2008'!O66="","",'USGS 1970-2005'!O66+'Comtrade import 1962-2008'!O66-'Comtrade export 1962-2008'!O66)))</f>
        <v>3061.8961880000006</v>
      </c>
      <c r="P66" s="9">
        <f>IF('USGS 1970-2005'!P66="","",IF('Comtrade import 1962-2008'!P66="","",IF('Comtrade export 1962-2008'!P66="","",'USGS 1970-2005'!P66+'Comtrade import 1962-2008'!P66-'Comtrade export 1962-2008'!P66)))</f>
        <v>3091.018971</v>
      </c>
      <c r="Q66" s="9">
        <f>IF('USGS 1970-2005'!Q66="","",IF('Comtrade import 1962-2008'!Q66="","",IF('Comtrade export 1962-2008'!Q66="","",'USGS 1970-2005'!Q66+'Comtrade import 1962-2008'!Q66-'Comtrade export 1962-2008'!Q66)))</f>
        <v>3609.7824000000001</v>
      </c>
      <c r="R66" s="9">
        <f>IF('USGS 1970-2005'!R66="","",IF('Comtrade import 1962-2008'!R66="","",IF('Comtrade export 1962-2008'!R66="","",'USGS 1970-2005'!R66+'Comtrade import 1962-2008'!R66-'Comtrade export 1962-2008'!R66)))</f>
        <v>3947.0545040000002</v>
      </c>
      <c r="S66" s="9">
        <f>IF('USGS 1970-2005'!S66="","",IF('Comtrade import 1962-2008'!S66="","",IF('Comtrade export 1962-2008'!S66="","",'USGS 1970-2005'!S66+'Comtrade import 1962-2008'!S66-'Comtrade export 1962-2008'!S66)))</f>
        <v>4485.6964959999996</v>
      </c>
      <c r="T66" s="9">
        <f>IF('USGS 1970-2005'!T66="","",IF('Comtrade import 1962-2008'!T66="","",IF('Comtrade export 1962-2008'!T66="","",'USGS 1970-2005'!T66+'Comtrade import 1962-2008'!T66-'Comtrade export 1962-2008'!T66)))</f>
        <v>4416.4842560000006</v>
      </c>
      <c r="U66" s="9">
        <f>IF('USGS 1970-2005'!U66="","",IF('Comtrade import 1962-2008'!U66="","",IF('Comtrade export 1962-2008'!U66="","",'USGS 1970-2005'!U66+'Comtrade import 1962-2008'!U66-'Comtrade export 1962-2008'!U66)))</f>
        <v>5531.016912</v>
      </c>
      <c r="V66" s="9">
        <f>IF('USGS 1970-2005'!V66="","",IF('Comtrade import 1962-2008'!V66="","",IF('Comtrade export 1962-2008'!V66="","",'USGS 1970-2005'!V66+'Comtrade import 1962-2008'!V66-'Comtrade export 1962-2008'!V66)))</f>
        <v>5882.8370560000003</v>
      </c>
      <c r="W66" s="9">
        <f>IF('USGS 1970-2005'!W66="","",IF('Comtrade import 1962-2008'!W66="","",IF('Comtrade export 1962-2008'!W66="","",'USGS 1970-2005'!W66+'Comtrade import 1962-2008'!W66-'Comtrade export 1962-2008'!W66)))</f>
        <v>7732.7885919999999</v>
      </c>
      <c r="X66" s="9">
        <f>IF('USGS 1970-2005'!X66="","",IF('Comtrade import 1962-2008'!X66="","",IF('Comtrade export 1962-2008'!X66="","",'USGS 1970-2005'!X66+'Comtrade import 1962-2008'!X66-'Comtrade export 1962-2008'!X66)))</f>
        <v>10047.823968000001</v>
      </c>
      <c r="Y66" s="9">
        <f>IF('USGS 1970-2005'!Y66="","",IF('Comtrade import 1962-2008'!Y66="","",IF('Comtrade export 1962-2008'!Y66="","",'USGS 1970-2005'!Y66+'Comtrade import 1962-2008'!Y66-'Comtrade export 1962-2008'!Y66)))</f>
        <v>12449.942359999999</v>
      </c>
      <c r="Z66" s="9">
        <f>IF('USGS 1970-2005'!Z66="","",IF('Comtrade import 1962-2008'!Z66="","",IF('Comtrade export 1962-2008'!Z66="","",'USGS 1970-2005'!Z66+'Comtrade import 1962-2008'!Z66-'Comtrade export 1962-2008'!Z66)))</f>
        <v>14282.224271999999</v>
      </c>
      <c r="AA66" s="9">
        <f>IF('USGS 1970-2005'!AA66="","",IF('Comtrade import 1962-2008'!AA66="","",IF('Comtrade export 1962-2008'!AA66="","",'USGS 1970-2005'!AA66+'Comtrade import 1962-2008'!AA66-'Comtrade export 1962-2008'!AA66)))</f>
        <v>14560.218108000001</v>
      </c>
      <c r="AB66" s="9">
        <f>IF('USGS 1970-2005'!AB66="","",IF('Comtrade import 1962-2008'!AB66="","",IF('Comtrade export 1962-2008'!AB66="","",'USGS 1970-2005'!AB66+'Comtrade import 1962-2008'!AB66-'Comtrade export 1962-2008'!AB66)))</f>
        <v>14328.707264000001</v>
      </c>
      <c r="AC66" s="9">
        <f>IF('USGS 1970-2005'!AC66="","",IF('Comtrade import 1962-2008'!AC66="","",IF('Comtrade export 1962-2008'!AC66="","",'USGS 1970-2005'!AC66+'Comtrade import 1962-2008'!AC66-'Comtrade export 1962-2008'!AC66)))</f>
        <v>12585.638384000002</v>
      </c>
      <c r="AD66" s="9">
        <f>IF('USGS 1970-2005'!AD66="","",IF('Comtrade import 1962-2008'!AD66="","",IF('Comtrade export 1962-2008'!AD66="","",'USGS 1970-2005'!AD66+'Comtrade import 1962-2008'!AD66-'Comtrade export 1962-2008'!AD66)))</f>
        <v>12150.08425</v>
      </c>
      <c r="AE66" s="9">
        <f>IF('USGS 1970-2005'!AE66="","",IF('Comtrade import 1962-2008'!AE66="","",IF('Comtrade export 1962-2008'!AE66="","",'USGS 1970-2005'!AE66+'Comtrade import 1962-2008'!AE66-'Comtrade export 1962-2008'!AE66)))</f>
        <v>12883.229213000001</v>
      </c>
      <c r="AF66" s="9">
        <f>IF('USGS 1970-2005'!AF66="","",IF('Comtrade import 1962-2008'!AF66="","",IF('Comtrade export 1962-2008'!AF66="","",'USGS 1970-2005'!AF66+'Comtrade import 1962-2008'!AF66-'Comtrade export 1962-2008'!AF66)))</f>
        <v>14300.603091000001</v>
      </c>
      <c r="AG66" s="9">
        <f>IF('USGS 1970-2005'!AG66="","",IF('Comtrade import 1962-2008'!AG66="","",IF('Comtrade export 1962-2008'!AG66="","",'USGS 1970-2005'!AG66+'Comtrade import 1962-2008'!AG66-'Comtrade export 1962-2008'!AG66)))</f>
        <v>16423.567427999998</v>
      </c>
      <c r="AH66" s="9">
        <f>IF('USGS 1970-2005'!AH66="","",IF('Comtrade import 1962-2008'!AH66="","",IF('Comtrade export 1962-2008'!AH66="","",'USGS 1970-2005'!AH66+'Comtrade import 1962-2008'!AH66-'Comtrade export 1962-2008'!AH66)))</f>
        <v>16886.933209999999</v>
      </c>
      <c r="AI66" s="9">
        <f>IF('USGS 1970-2005'!AI66="","",IF('Comtrade import 1962-2008'!AI66="","",IF('Comtrade export 1962-2008'!AI66="","",'USGS 1970-2005'!AI66+'Comtrade import 1962-2008'!AI66-'Comtrade export 1962-2008'!AI66)))</f>
        <v>15908.422993</v>
      </c>
      <c r="AJ66" s="9">
        <f>IF('USGS 1970-2005'!AJ66="","",IF('Comtrade import 1962-2008'!AJ66="","",IF('Comtrade export 1962-2008'!AJ66="","",'USGS 1970-2005'!AJ66+'Comtrade import 1962-2008'!AJ66-'Comtrade export 1962-2008'!AJ66)))</f>
        <v>17329.730648000001</v>
      </c>
      <c r="AK66" s="9">
        <f>IF('USGS 1970-2005'!AK66="","",IF('Comtrade import 1962-2008'!AK66="","",IF('Comtrade export 1962-2008'!AK66="","",'USGS 1970-2005'!AK66+'Comtrade import 1962-2008'!AK66-'Comtrade export 1962-2008'!AK66)))</f>
        <v>18887.727824000001</v>
      </c>
      <c r="AL66" s="9">
        <f>IF('USGS 1970-2005'!AL66="","",IF('Comtrade import 1962-2008'!AL66="","",IF('Comtrade export 1962-2008'!AL66="","",'USGS 1970-2005'!AL66+'Comtrade import 1962-2008'!AL66-'Comtrade export 1962-2008'!AL66)))</f>
        <v>20930.793792</v>
      </c>
      <c r="AM66" s="9">
        <f>IF('USGS 1970-2005'!AM66="","",IF('Comtrade import 1962-2008'!AM66="","",IF('Comtrade export 1962-2008'!AM66="","",'USGS 1970-2005'!AM66+'Comtrade import 1962-2008'!AM66-'Comtrade export 1962-2008'!AM66)))</f>
        <v>21895.857459999999</v>
      </c>
      <c r="AN66" s="9">
        <f>IF('USGS 1970-2005'!AN66="","",IF('Comtrade import 1962-2008'!AN66="","",IF('Comtrade export 1962-2008'!AN66="","",'USGS 1970-2005'!AN66+'Comtrade import 1962-2008'!AN66-'Comtrade export 1962-2008'!AN66)))</f>
        <v>24464.552648000001</v>
      </c>
      <c r="AO66" s="9">
        <f>IF('USGS 1970-2005'!AO66="","",IF('Comtrade import 1962-2008'!AO66="","",IF('Comtrade export 1962-2008'!AO66="","",'USGS 1970-2005'!AO66+'Comtrade import 1962-2008'!AO66-'Comtrade export 1962-2008'!AO66)))</f>
        <v>28500.541310999997</v>
      </c>
      <c r="AP66" s="9">
        <f>IF('USGS 1970-2005'!AP66="","",IF('Comtrade import 1962-2008'!AP66="","",IF('Comtrade export 1962-2008'!AP66="","",'USGS 1970-2005'!AP66+'Comtrade import 1962-2008'!AP66-'Comtrade export 1962-2008'!AP66)))</f>
        <v>24143</v>
      </c>
      <c r="AQ66" s="9">
        <f>IF('USGS 1970-2005'!AQ66="","",IF('Comtrade import 1962-2008'!AQ66="","",IF('Comtrade export 1962-2008'!AQ66="","",'USGS 1970-2005'!AQ66+'Comtrade import 1962-2008'!AQ66-'Comtrade export 1962-2008'!AQ66)))</f>
        <v>25458.110855999999</v>
      </c>
      <c r="AR66" s="9">
        <f>IF('USGS 1970-2005'!AR66="","",IF('Comtrade import 1962-2008'!AR66="","",IF('Comtrade export 1962-2008'!AR66="","",'USGS 1970-2005'!AR66+'Comtrade import 1962-2008'!AR66-'Comtrade export 1962-2008'!AR66)))</f>
        <v>28155</v>
      </c>
      <c r="AS66" s="9">
        <f>IF('USGS 1970-2005'!AS66="","",IF('Comtrade import 1962-2008'!AS66="","",IF('Comtrade export 1962-2008'!AS66="","",'USGS 1970-2005'!AS66+'Comtrade import 1962-2008'!AS66-'Comtrade export 1962-2008'!AS66)))</f>
        <v>20486.03772</v>
      </c>
      <c r="AT66" s="9">
        <f>IF('USGS 1970-2005'!AT66="","",IF('Comtrade import 1962-2008'!AT66="","",IF('Comtrade export 1962-2008'!AT66="","",'USGS 1970-2005'!AT66+'Comtrade import 1962-2008'!AT66-'Comtrade export 1962-2008'!AT66)))</f>
        <v>20179.249237000004</v>
      </c>
      <c r="AU66" s="9">
        <f>IF('USGS 1970-2005'!AU66="","",IF('Comtrade import 1962-2008'!AU66="","",IF('Comtrade export 1962-2008'!AU66="","",'USGS 1970-2005'!AU66+'Comtrade import 1962-2008'!AU66-'Comtrade export 1962-2008'!AU66)))</f>
        <v>22050.326922</v>
      </c>
      <c r="AV66" s="9" t="str">
        <f>IF('ICSY 1995-2008'!AV66="","",IF('Comtrade import 1962-2008'!AV66="","",IF('Comtrade export 1962-2008'!AV66="","",'ICSY 1995-2008'!AV66+'Comtrade import 1962-2008'!AV66-'Comtrade export 1962-2008'!AV66)))</f>
        <v/>
      </c>
      <c r="AW66" s="9" t="str">
        <f>IF('ICSY 1995-2008'!AW66="","",IF('Comtrade import 1962-2008'!AW66="","",IF('Comtrade export 1962-2008'!AW66="","",'ICSY 1995-2008'!AW66+'Comtrade import 1962-2008'!AW66-'Comtrade export 1962-2008'!AW66)))</f>
        <v/>
      </c>
      <c r="AX66" s="9" t="str">
        <f>IF('ICSY 1995-2008'!AX66="","",IF('Comtrade import 1962-2008'!AX66="","",IF('Comtrade export 1962-2008'!AX66="","",'ICSY 1995-2008'!AX66+'Comtrade import 1962-2008'!AX66-'Comtrade export 1962-2008'!AX66)))</f>
        <v/>
      </c>
      <c r="AY66" s="4"/>
      <c r="AZ66" s="4"/>
      <c r="BA66" s="4"/>
    </row>
    <row r="67" spans="1:53" x14ac:dyDescent="0.2">
      <c r="A67" t="s">
        <v>188</v>
      </c>
      <c r="B67" t="s">
        <v>189</v>
      </c>
      <c r="C67" t="s">
        <v>190</v>
      </c>
      <c r="L67" s="9">
        <f>IF('USGS 1970-2005'!L67="","",IF('Comtrade import 1962-2008'!L67="","",IF('Comtrade export 1962-2008'!L67="","",'USGS 1970-2005'!L67+'Comtrade import 1962-2008'!L67-'Comtrade export 1962-2008'!L67)))</f>
        <v>167.31070600000001</v>
      </c>
      <c r="M67" s="9">
        <f>IF('USGS 1970-2005'!M67="","",IF('Comtrade import 1962-2008'!M67="","",IF('Comtrade export 1962-2008'!M67="","",'USGS 1970-2005'!M67+'Comtrade import 1962-2008'!M67-'Comtrade export 1962-2008'!M67)))</f>
        <v>187.25346400000001</v>
      </c>
      <c r="N67" s="9">
        <f>IF('USGS 1970-2005'!N67="","",IF('Comtrade import 1962-2008'!N67="","",IF('Comtrade export 1962-2008'!N67="","",'USGS 1970-2005'!N67+'Comtrade import 1962-2008'!N67-'Comtrade export 1962-2008'!N67)))</f>
        <v>219.64478199999999</v>
      </c>
      <c r="O67" s="9">
        <f>IF('USGS 1970-2005'!O67="","",IF('Comtrade import 1962-2008'!O67="","",IF('Comtrade export 1962-2008'!O67="","",'USGS 1970-2005'!O67+'Comtrade import 1962-2008'!O67-'Comtrade export 1962-2008'!O67)))</f>
        <v>242.756619</v>
      </c>
      <c r="P67" s="9">
        <f>IF('USGS 1970-2005'!P67="","",IF('Comtrade import 1962-2008'!P67="","",IF('Comtrade export 1962-2008'!P67="","",'USGS 1970-2005'!P67+'Comtrade import 1962-2008'!P67-'Comtrade export 1962-2008'!P67)))</f>
        <v>295.00487600000002</v>
      </c>
      <c r="Q67" s="9">
        <f>IF('USGS 1970-2005'!Q67="","",IF('Comtrade import 1962-2008'!Q67="","",IF('Comtrade export 1962-2008'!Q67="","",'USGS 1970-2005'!Q67+'Comtrade import 1962-2008'!Q67-'Comtrade export 1962-2008'!Q67)))</f>
        <v>343.69990000000001</v>
      </c>
      <c r="R67" s="9">
        <f>IF('USGS 1970-2005'!R67="","",IF('Comtrade import 1962-2008'!R67="","",IF('Comtrade export 1962-2008'!R67="","",'USGS 1970-2005'!R67+'Comtrade import 1962-2008'!R67-'Comtrade export 1962-2008'!R67)))</f>
        <v>329.66579100000001</v>
      </c>
      <c r="S67" s="9">
        <f>IF('USGS 1970-2005'!S67="","",IF('Comtrade import 1962-2008'!S67="","",IF('Comtrade export 1962-2008'!S67="","",'USGS 1970-2005'!S67+'Comtrade import 1962-2008'!S67-'Comtrade export 1962-2008'!S67)))</f>
        <v>390.60588899999999</v>
      </c>
      <c r="T67" s="9">
        <f>IF('USGS 1970-2005'!T67="","",IF('Comtrade import 1962-2008'!T67="","",IF('Comtrade export 1962-2008'!T67="","",'USGS 1970-2005'!T67+'Comtrade import 1962-2008'!T67-'Comtrade export 1962-2008'!T67)))</f>
        <v>412.34686499999998</v>
      </c>
      <c r="U67" s="9">
        <f>IF('USGS 1970-2005'!U67="","",IF('Comtrade import 1962-2008'!U67="","",IF('Comtrade export 1962-2008'!U67="","",'USGS 1970-2005'!U67+'Comtrade import 1962-2008'!U67-'Comtrade export 1962-2008'!U67)))</f>
        <v>375.076097</v>
      </c>
      <c r="V67" s="9">
        <f>IF('USGS 1970-2005'!V67="","",IF('Comtrade import 1962-2008'!V67="","",IF('Comtrade export 1962-2008'!V67="","",'USGS 1970-2005'!V67+'Comtrade import 1962-2008'!V67-'Comtrade export 1962-2008'!V67)))</f>
        <v>429.20088500000003</v>
      </c>
      <c r="W67" s="9">
        <f>IF('USGS 1970-2005'!W67="","",IF('Comtrade import 1962-2008'!W67="","",IF('Comtrade export 1962-2008'!W67="","",'USGS 1970-2005'!W67+'Comtrade import 1962-2008'!W67-'Comtrade export 1962-2008'!W67)))</f>
        <v>400.65232400000002</v>
      </c>
      <c r="X67" s="9">
        <f>IF('USGS 1970-2005'!X67="","",IF('Comtrade import 1962-2008'!X67="","",IF('Comtrade export 1962-2008'!X67="","",'USGS 1970-2005'!X67+'Comtrade import 1962-2008'!X67-'Comtrade export 1962-2008'!X67)))</f>
        <v>372.07651100000004</v>
      </c>
      <c r="Y67" s="9">
        <f>IF('USGS 1970-2005'!Y67="","",IF('Comtrade import 1962-2008'!Y67="","",IF('Comtrade export 1962-2008'!Y67="","",'USGS 1970-2005'!Y67+'Comtrade import 1962-2008'!Y67-'Comtrade export 1962-2008'!Y67)))</f>
        <v>390.46083900000002</v>
      </c>
      <c r="Z67" s="9">
        <f>IF('USGS 1970-2005'!Z67="","",IF('Comtrade import 1962-2008'!Z67="","",IF('Comtrade export 1962-2008'!Z67="","",'USGS 1970-2005'!Z67+'Comtrade import 1962-2008'!Z67-'Comtrade export 1962-2008'!Z67)))</f>
        <v>382.42676</v>
      </c>
      <c r="AA67" s="9">
        <f>IF('USGS 1970-2005'!AA67="","",IF('Comtrade import 1962-2008'!AA67="","",IF('Comtrade export 1962-2008'!AA67="","",'USGS 1970-2005'!AA67+'Comtrade import 1962-2008'!AA67-'Comtrade export 1962-2008'!AA67)))</f>
        <v>433.62325399999997</v>
      </c>
      <c r="AB67" s="9">
        <f>IF('USGS 1970-2005'!AB67="","",IF('Comtrade import 1962-2008'!AB67="","",IF('Comtrade export 1962-2008'!AB67="","",'USGS 1970-2005'!AB67+'Comtrade import 1962-2008'!AB67-'Comtrade export 1962-2008'!AB67)))</f>
        <v>448.23708799999997</v>
      </c>
      <c r="AC67" s="9" t="str">
        <f>IF('USGS 1970-2005'!AC67="","",IF('Comtrade import 1962-2008'!AC67="","",IF('Comtrade export 1962-2008'!AC67="","",'USGS 1970-2005'!AC67+'Comtrade import 1962-2008'!AC67-'Comtrade export 1962-2008'!AC67)))</f>
        <v/>
      </c>
      <c r="AD67" s="9">
        <f>IF('USGS 1970-2005'!AD67="","",IF('Comtrade import 1962-2008'!AD67="","",IF('Comtrade export 1962-2008'!AD67="","",'USGS 1970-2005'!AD67+'Comtrade import 1962-2008'!AD67-'Comtrade export 1962-2008'!AD67)))</f>
        <v>625.51419099999998</v>
      </c>
      <c r="AE67" s="9">
        <f>IF('USGS 1970-2005'!AE67="","",IF('Comtrade import 1962-2008'!AE67="","",IF('Comtrade export 1962-2008'!AE67="","",'USGS 1970-2005'!AE67+'Comtrade import 1962-2008'!AE67-'Comtrade export 1962-2008'!AE67)))</f>
        <v>621.88759900000002</v>
      </c>
      <c r="AF67" s="9">
        <f>IF('USGS 1970-2005'!AF67="","",IF('Comtrade import 1962-2008'!AF67="","",IF('Comtrade export 1962-2008'!AF67="","",'USGS 1970-2005'!AF67+'Comtrade import 1962-2008'!AF67-'Comtrade export 1962-2008'!AF67)))</f>
        <v>638.246577</v>
      </c>
      <c r="AG67" s="9">
        <f>IF('USGS 1970-2005'!AG67="","",IF('Comtrade import 1962-2008'!AG67="","",IF('Comtrade export 1962-2008'!AG67="","",'USGS 1970-2005'!AG67+'Comtrade import 1962-2008'!AG67-'Comtrade export 1962-2008'!AG67)))</f>
        <v>670.94798800000001</v>
      </c>
      <c r="AH67" s="9">
        <f>IF('USGS 1970-2005'!AH67="","",IF('Comtrade import 1962-2008'!AH67="","",IF('Comtrade export 1962-2008'!AH67="","",'USGS 1970-2005'!AH67+'Comtrade import 1962-2008'!AH67-'Comtrade export 1962-2008'!AH67)))</f>
        <v>437.11750699999999</v>
      </c>
      <c r="AI67" s="9">
        <f>IF('USGS 1970-2005'!AI67="","",IF('Comtrade import 1962-2008'!AI67="","",IF('Comtrade export 1962-2008'!AI67="","",'USGS 1970-2005'!AI67+'Comtrade import 1962-2008'!AI67-'Comtrade export 1962-2008'!AI67)))</f>
        <v>858.64025100000003</v>
      </c>
      <c r="AJ67" s="9">
        <f>IF('USGS 1970-2005'!AJ67="","",IF('Comtrade import 1962-2008'!AJ67="","",IF('Comtrade export 1962-2008'!AJ67="","",'USGS 1970-2005'!AJ67+'Comtrade import 1962-2008'!AJ67-'Comtrade export 1962-2008'!AJ67)))</f>
        <v>882.92098800000008</v>
      </c>
      <c r="AK67" s="9">
        <f>IF('USGS 1970-2005'!AK67="","",IF('Comtrade import 1962-2008'!AK67="","",IF('Comtrade export 1962-2008'!AK67="","",'USGS 1970-2005'!AK67+'Comtrade import 1962-2008'!AK67-'Comtrade export 1962-2008'!AK67)))</f>
        <v>964.10273900000004</v>
      </c>
      <c r="AL67" s="9">
        <f>IF('USGS 1970-2005'!AL67="","",IF('Comtrade import 1962-2008'!AL67="","",IF('Comtrade export 1962-2008'!AL67="","",'USGS 1970-2005'!AL67+'Comtrade import 1962-2008'!AL67-'Comtrade export 1962-2008'!AL67)))</f>
        <v>988.133106</v>
      </c>
      <c r="AM67" s="9">
        <f>IF('USGS 1970-2005'!AM67="","",IF('Comtrade import 1962-2008'!AM67="","",IF('Comtrade export 1962-2008'!AM67="","",'USGS 1970-2005'!AM67+'Comtrade import 1962-2008'!AM67-'Comtrade export 1962-2008'!AM67)))</f>
        <v>1017.016388</v>
      </c>
      <c r="AN67" s="9">
        <f>IF('USGS 1970-2005'!AN67="","",IF('Comtrade import 1962-2008'!AN67="","",IF('Comtrade export 1962-2008'!AN67="","",'USGS 1970-2005'!AN67+'Comtrade import 1962-2008'!AN67-'Comtrade export 1962-2008'!AN67)))</f>
        <v>1021.8518200000001</v>
      </c>
      <c r="AO67" s="9">
        <f>IF('USGS 1970-2005'!AO67="","",IF('Comtrade import 1962-2008'!AO67="","",IF('Comtrade export 1962-2008'!AO67="","",'USGS 1970-2005'!AO67+'Comtrade import 1962-2008'!AO67-'Comtrade export 1962-2008'!AO67)))</f>
        <v>1100.7825090000001</v>
      </c>
      <c r="AP67" s="9">
        <f>IF('USGS 1970-2005'!AP67="","",IF('Comtrade import 1962-2008'!AP67="","",IF('Comtrade export 1962-2008'!AP67="","",'USGS 1970-2005'!AP67+'Comtrade import 1962-2008'!AP67-'Comtrade export 1962-2008'!AP67)))</f>
        <v>1076.6016060000002</v>
      </c>
      <c r="AQ67" s="9">
        <f>IF('USGS 1970-2005'!AQ67="","",IF('Comtrade import 1962-2008'!AQ67="","",IF('Comtrade export 1962-2008'!AQ67="","",'USGS 1970-2005'!AQ67+'Comtrade import 1962-2008'!AQ67-'Comtrade export 1962-2008'!AQ67)))</f>
        <v>1236.8126569999999</v>
      </c>
      <c r="AR67" s="9">
        <f>IF('USGS 1970-2005'!AR67="","",IF('Comtrade import 1962-2008'!AR67="","",IF('Comtrade export 1962-2008'!AR67="","",'USGS 1970-2005'!AR67+'Comtrade import 1962-2008'!AR67-'Comtrade export 1962-2008'!AR67)))</f>
        <v>1318.5202119999999</v>
      </c>
      <c r="AS67" s="9">
        <f>IF('USGS 1970-2005'!AS67="","",IF('Comtrade import 1962-2008'!AS67="","",IF('Comtrade export 1962-2008'!AS67="","",'USGS 1970-2005'!AS67+'Comtrade import 1962-2008'!AS67-'Comtrade export 1962-2008'!AS67)))</f>
        <v>1403.233671</v>
      </c>
      <c r="AT67" s="9">
        <f>IF('USGS 1970-2005'!AT67="","",IF('Comtrade import 1962-2008'!AT67="","",IF('Comtrade export 1962-2008'!AT67="","",'USGS 1970-2005'!AT67+'Comtrade import 1962-2008'!AT67-'Comtrade export 1962-2008'!AT67)))</f>
        <v>1155.1062410000002</v>
      </c>
      <c r="AU67" s="9">
        <f>IF('USGS 1970-2005'!AU67="","",IF('Comtrade import 1962-2008'!AU67="","",IF('Comtrade export 1962-2008'!AU67="","",'USGS 1970-2005'!AU67+'Comtrade import 1962-2008'!AU67-'Comtrade export 1962-2008'!AU67)))</f>
        <v>1131.028581</v>
      </c>
      <c r="AV67" s="9" t="str">
        <f>IF('ICSY 1995-2008'!AV67="","",IF('Comtrade import 1962-2008'!AV67="","",IF('Comtrade export 1962-2008'!AV67="","",'ICSY 1995-2008'!AV67+'Comtrade import 1962-2008'!AV67-'Comtrade export 1962-2008'!AV67)))</f>
        <v/>
      </c>
      <c r="AW67" s="9" t="str">
        <f>IF('ICSY 1995-2008'!AW67="","",IF('Comtrade import 1962-2008'!AW67="","",IF('Comtrade export 1962-2008'!AW67="","",'ICSY 1995-2008'!AW67+'Comtrade import 1962-2008'!AW67-'Comtrade export 1962-2008'!AW67)))</f>
        <v/>
      </c>
      <c r="AX67" s="9" t="str">
        <f>IF('ICSY 1995-2008'!AX67="","",IF('Comtrade import 1962-2008'!AX67="","",IF('Comtrade export 1962-2008'!AX67="","",'ICSY 1995-2008'!AX67+'Comtrade import 1962-2008'!AX67-'Comtrade export 1962-2008'!AX67)))</f>
        <v/>
      </c>
      <c r="AY67" s="4"/>
      <c r="AZ67" s="4"/>
      <c r="BA67" s="4"/>
    </row>
    <row r="68" spans="1:53" x14ac:dyDescent="0.2">
      <c r="A68" t="s">
        <v>191</v>
      </c>
      <c r="B68" t="s">
        <v>192</v>
      </c>
      <c r="C68" t="s">
        <v>193</v>
      </c>
      <c r="L68" s="9" t="str">
        <f>IF('USGS 1970-2005'!L68="","",IF('Comtrade import 1962-2008'!L68="","",IF('Comtrade export 1962-2008'!L68="","",'USGS 1970-2005'!L68+'Comtrade import 1962-2008'!L68-'Comtrade export 1962-2008'!L68)))</f>
        <v/>
      </c>
      <c r="M68" s="9" t="str">
        <f>IF('USGS 1970-2005'!M68="","",IF('Comtrade import 1962-2008'!M68="","",IF('Comtrade export 1962-2008'!M68="","",'USGS 1970-2005'!M68+'Comtrade import 1962-2008'!M68-'Comtrade export 1962-2008'!M68)))</f>
        <v/>
      </c>
      <c r="N68" s="9" t="str">
        <f>IF('USGS 1970-2005'!N68="","",IF('Comtrade import 1962-2008'!N68="","",IF('Comtrade export 1962-2008'!N68="","",'USGS 1970-2005'!N68+'Comtrade import 1962-2008'!N68-'Comtrade export 1962-2008'!N68)))</f>
        <v/>
      </c>
      <c r="O68" s="9" t="str">
        <f>IF('USGS 1970-2005'!O68="","",IF('Comtrade import 1962-2008'!O68="","",IF('Comtrade export 1962-2008'!O68="","",'USGS 1970-2005'!O68+'Comtrade import 1962-2008'!O68-'Comtrade export 1962-2008'!O68)))</f>
        <v/>
      </c>
      <c r="P68" s="9" t="str">
        <f>IF('USGS 1970-2005'!P68="","",IF('Comtrade import 1962-2008'!P68="","",IF('Comtrade export 1962-2008'!P68="","",'USGS 1970-2005'!P68+'Comtrade import 1962-2008'!P68-'Comtrade export 1962-2008'!P68)))</f>
        <v/>
      </c>
      <c r="Q68" s="9" t="str">
        <f>IF('USGS 1970-2005'!Q68="","",IF('Comtrade import 1962-2008'!Q68="","",IF('Comtrade export 1962-2008'!Q68="","",'USGS 1970-2005'!Q68+'Comtrade import 1962-2008'!Q68-'Comtrade export 1962-2008'!Q68)))</f>
        <v/>
      </c>
      <c r="R68" s="9" t="str">
        <f>IF('USGS 1970-2005'!R68="","",IF('Comtrade import 1962-2008'!R68="","",IF('Comtrade export 1962-2008'!R68="","",'USGS 1970-2005'!R68+'Comtrade import 1962-2008'!R68-'Comtrade export 1962-2008'!R68)))</f>
        <v/>
      </c>
      <c r="S68" s="9" t="str">
        <f>IF('USGS 1970-2005'!S68="","",IF('Comtrade import 1962-2008'!S68="","",IF('Comtrade export 1962-2008'!S68="","",'USGS 1970-2005'!S68+'Comtrade import 1962-2008'!S68-'Comtrade export 1962-2008'!S68)))</f>
        <v/>
      </c>
      <c r="T68" s="9" t="str">
        <f>IF('USGS 1970-2005'!T68="","",IF('Comtrade import 1962-2008'!T68="","",IF('Comtrade export 1962-2008'!T68="","",'USGS 1970-2005'!T68+'Comtrade import 1962-2008'!T68-'Comtrade export 1962-2008'!T68)))</f>
        <v/>
      </c>
      <c r="U68" s="9" t="str">
        <f>IF('USGS 1970-2005'!U68="","",IF('Comtrade import 1962-2008'!U68="","",IF('Comtrade export 1962-2008'!U68="","",'USGS 1970-2005'!U68+'Comtrade import 1962-2008'!U68-'Comtrade export 1962-2008'!U68)))</f>
        <v/>
      </c>
      <c r="V68" s="9" t="str">
        <f>IF('USGS 1970-2005'!V68="","",IF('Comtrade import 1962-2008'!V68="","",IF('Comtrade export 1962-2008'!V68="","",'USGS 1970-2005'!V68+'Comtrade import 1962-2008'!V68-'Comtrade export 1962-2008'!V68)))</f>
        <v/>
      </c>
      <c r="W68" s="9" t="str">
        <f>IF('USGS 1970-2005'!W68="","",IF('Comtrade import 1962-2008'!W68="","",IF('Comtrade export 1962-2008'!W68="","",'USGS 1970-2005'!W68+'Comtrade import 1962-2008'!W68-'Comtrade export 1962-2008'!W68)))</f>
        <v/>
      </c>
      <c r="X68" s="9" t="str">
        <f>IF('USGS 1970-2005'!X68="","",IF('Comtrade import 1962-2008'!X68="","",IF('Comtrade export 1962-2008'!X68="","",'USGS 1970-2005'!X68+'Comtrade import 1962-2008'!X68-'Comtrade export 1962-2008'!X68)))</f>
        <v/>
      </c>
      <c r="Y68" s="9" t="str">
        <f>IF('USGS 1970-2005'!Y68="","",IF('Comtrade import 1962-2008'!Y68="","",IF('Comtrade export 1962-2008'!Y68="","",'USGS 1970-2005'!Y68+'Comtrade import 1962-2008'!Y68-'Comtrade export 1962-2008'!Y68)))</f>
        <v/>
      </c>
      <c r="Z68" s="9" t="str">
        <f>IF('USGS 1970-2005'!Z68="","",IF('Comtrade import 1962-2008'!Z68="","",IF('Comtrade export 1962-2008'!Z68="","",'USGS 1970-2005'!Z68+'Comtrade import 1962-2008'!Z68-'Comtrade export 1962-2008'!Z68)))</f>
        <v/>
      </c>
      <c r="AA68" s="9" t="str">
        <f>IF('USGS 1970-2005'!AA68="","",IF('Comtrade import 1962-2008'!AA68="","",IF('Comtrade export 1962-2008'!AA68="","",'USGS 1970-2005'!AA68+'Comtrade import 1962-2008'!AA68-'Comtrade export 1962-2008'!AA68)))</f>
        <v/>
      </c>
      <c r="AB68" s="9" t="str">
        <f>IF('USGS 1970-2005'!AB68="","",IF('Comtrade import 1962-2008'!AB68="","",IF('Comtrade export 1962-2008'!AB68="","",'USGS 1970-2005'!AB68+'Comtrade import 1962-2008'!AB68-'Comtrade export 1962-2008'!AB68)))</f>
        <v/>
      </c>
      <c r="AC68" s="9" t="str">
        <f>IF('USGS 1970-2005'!AC68="","",IF('Comtrade import 1962-2008'!AC68="","",IF('Comtrade export 1962-2008'!AC68="","",'USGS 1970-2005'!AC68+'Comtrade import 1962-2008'!AC68-'Comtrade export 1962-2008'!AC68)))</f>
        <v/>
      </c>
      <c r="AD68" s="9" t="str">
        <f>IF('USGS 1970-2005'!AD68="","",IF('Comtrade import 1962-2008'!AD68="","",IF('Comtrade export 1962-2008'!AD68="","",'USGS 1970-2005'!AD68+'Comtrade import 1962-2008'!AD68-'Comtrade export 1962-2008'!AD68)))</f>
        <v/>
      </c>
      <c r="AE68" s="9" t="str">
        <f>IF('USGS 1970-2005'!AE68="","",IF('Comtrade import 1962-2008'!AE68="","",IF('Comtrade export 1962-2008'!AE68="","",'USGS 1970-2005'!AE68+'Comtrade import 1962-2008'!AE68-'Comtrade export 1962-2008'!AE68)))</f>
        <v/>
      </c>
      <c r="AF68" s="9" t="str">
        <f>IF('USGS 1970-2005'!AF68="","",IF('Comtrade import 1962-2008'!AF68="","",IF('Comtrade export 1962-2008'!AF68="","",'USGS 1970-2005'!AF68+'Comtrade import 1962-2008'!AF68-'Comtrade export 1962-2008'!AF68)))</f>
        <v/>
      </c>
      <c r="AG68" s="9" t="str">
        <f>IF('USGS 1970-2005'!AG68="","",IF('Comtrade import 1962-2008'!AG68="","",IF('Comtrade export 1962-2008'!AG68="","",'USGS 1970-2005'!AG68+'Comtrade import 1962-2008'!AG68-'Comtrade export 1962-2008'!AG68)))</f>
        <v/>
      </c>
      <c r="AH68" s="9" t="str">
        <f>IF('USGS 1970-2005'!AH68="","",IF('Comtrade import 1962-2008'!AH68="","",IF('Comtrade export 1962-2008'!AH68="","",'USGS 1970-2005'!AH68+'Comtrade import 1962-2008'!AH68-'Comtrade export 1962-2008'!AH68)))</f>
        <v/>
      </c>
      <c r="AI68" s="9" t="str">
        <f>IF('USGS 1970-2005'!AI68="","",IF('Comtrade import 1962-2008'!AI68="","",IF('Comtrade export 1962-2008'!AI68="","",'USGS 1970-2005'!AI68+'Comtrade import 1962-2008'!AI68-'Comtrade export 1962-2008'!AI68)))</f>
        <v/>
      </c>
      <c r="AJ68" s="9" t="str">
        <f>IF('USGS 1970-2005'!AJ68="","",IF('Comtrade import 1962-2008'!AJ68="","",IF('Comtrade export 1962-2008'!AJ68="","",'USGS 1970-2005'!AJ68+'Comtrade import 1962-2008'!AJ68-'Comtrade export 1962-2008'!AJ68)))</f>
        <v/>
      </c>
      <c r="AK68" s="9" t="str">
        <f>IF('USGS 1970-2005'!AK68="","",IF('Comtrade import 1962-2008'!AK68="","",IF('Comtrade export 1962-2008'!AK68="","",'USGS 1970-2005'!AK68+'Comtrade import 1962-2008'!AK68-'Comtrade export 1962-2008'!AK68)))</f>
        <v/>
      </c>
      <c r="AL68" s="9" t="str">
        <f>IF('USGS 1970-2005'!AL68="","",IF('Comtrade import 1962-2008'!AL68="","",IF('Comtrade export 1962-2008'!AL68="","",'USGS 1970-2005'!AL68+'Comtrade import 1962-2008'!AL68-'Comtrade export 1962-2008'!AL68)))</f>
        <v/>
      </c>
      <c r="AM68" s="9" t="str">
        <f>IF('USGS 1970-2005'!AM68="","",IF('Comtrade import 1962-2008'!AM68="","",IF('Comtrade export 1962-2008'!AM68="","",'USGS 1970-2005'!AM68+'Comtrade import 1962-2008'!AM68-'Comtrade export 1962-2008'!AM68)))</f>
        <v/>
      </c>
      <c r="AN68" s="9" t="str">
        <f>IF('USGS 1970-2005'!AN68="","",IF('Comtrade import 1962-2008'!AN68="","",IF('Comtrade export 1962-2008'!AN68="","",'USGS 1970-2005'!AN68+'Comtrade import 1962-2008'!AN68-'Comtrade export 1962-2008'!AN68)))</f>
        <v/>
      </c>
      <c r="AO68" s="9" t="str">
        <f>IF('USGS 1970-2005'!AO68="","",IF('Comtrade import 1962-2008'!AO68="","",IF('Comtrade export 1962-2008'!AO68="","",'USGS 1970-2005'!AO68+'Comtrade import 1962-2008'!AO68-'Comtrade export 1962-2008'!AO68)))</f>
        <v/>
      </c>
      <c r="AP68" s="9" t="str">
        <f>IF('USGS 1970-2005'!AP68="","",IF('Comtrade import 1962-2008'!AP68="","",IF('Comtrade export 1962-2008'!AP68="","",'USGS 1970-2005'!AP68+'Comtrade import 1962-2008'!AP68-'Comtrade export 1962-2008'!AP68)))</f>
        <v/>
      </c>
      <c r="AQ68" s="9" t="str">
        <f>IF('USGS 1970-2005'!AQ68="","",IF('Comtrade import 1962-2008'!AQ68="","",IF('Comtrade export 1962-2008'!AQ68="","",'USGS 1970-2005'!AQ68+'Comtrade import 1962-2008'!AQ68-'Comtrade export 1962-2008'!AQ68)))</f>
        <v/>
      </c>
      <c r="AR68" s="9" t="str">
        <f>IF('USGS 1970-2005'!AR68="","",IF('Comtrade import 1962-2008'!AR68="","",IF('Comtrade export 1962-2008'!AR68="","",'USGS 1970-2005'!AR68+'Comtrade import 1962-2008'!AR68-'Comtrade export 1962-2008'!AR68)))</f>
        <v/>
      </c>
      <c r="AS68" s="9" t="str">
        <f>IF('USGS 1970-2005'!AS68="","",IF('Comtrade import 1962-2008'!AS68="","",IF('Comtrade export 1962-2008'!AS68="","",'USGS 1970-2005'!AS68+'Comtrade import 1962-2008'!AS68-'Comtrade export 1962-2008'!AS68)))</f>
        <v/>
      </c>
      <c r="AT68" s="9" t="str">
        <f>IF('USGS 1970-2005'!AT68="","",IF('Comtrade import 1962-2008'!AT68="","",IF('Comtrade export 1962-2008'!AT68="","",'USGS 1970-2005'!AT68+'Comtrade import 1962-2008'!AT68-'Comtrade export 1962-2008'!AT68)))</f>
        <v/>
      </c>
      <c r="AU68" s="9" t="str">
        <f>IF('USGS 1970-2005'!AU68="","",IF('Comtrade import 1962-2008'!AU68="","",IF('Comtrade export 1962-2008'!AU68="","",'USGS 1970-2005'!AU68+'Comtrade import 1962-2008'!AU68-'Comtrade export 1962-2008'!AU68)))</f>
        <v/>
      </c>
      <c r="AV68" s="9" t="str">
        <f>IF('ICSY 1995-2008'!AV68="","",IF('Comtrade import 1962-2008'!AV68="","",IF('Comtrade export 1962-2008'!AV68="","",'ICSY 1995-2008'!AV68+'Comtrade import 1962-2008'!AV68-'Comtrade export 1962-2008'!AV68)))</f>
        <v/>
      </c>
      <c r="AW68" s="9" t="str">
        <f>IF('ICSY 1995-2008'!AW68="","",IF('Comtrade import 1962-2008'!AW68="","",IF('Comtrade export 1962-2008'!AW68="","",'ICSY 1995-2008'!AW68+'Comtrade import 1962-2008'!AW68-'Comtrade export 1962-2008'!AW68)))</f>
        <v/>
      </c>
      <c r="AX68" s="9" t="str">
        <f>IF('ICSY 1995-2008'!AX68="","",IF('Comtrade import 1962-2008'!AX68="","",IF('Comtrade export 1962-2008'!AX68="","",'ICSY 1995-2008'!AX68+'Comtrade import 1962-2008'!AX68-'Comtrade export 1962-2008'!AX68)))</f>
        <v/>
      </c>
      <c r="AY68" s="4"/>
      <c r="AZ68" s="4"/>
      <c r="BA68" s="4"/>
    </row>
    <row r="69" spans="1:53" x14ac:dyDescent="0.2">
      <c r="A69" t="s">
        <v>194</v>
      </c>
      <c r="B69" t="s">
        <v>195</v>
      </c>
      <c r="C69" t="s">
        <v>196</v>
      </c>
      <c r="L69" s="9" t="str">
        <f>IF('USGS 1970-2005'!L69="","",IF('Comtrade import 1962-2008'!L69="","",IF('Comtrade export 1962-2008'!L69="","",'USGS 1970-2005'!L69+'Comtrade import 1962-2008'!L69-'Comtrade export 1962-2008'!L69)))</f>
        <v/>
      </c>
      <c r="M69" s="9" t="str">
        <f>IF('USGS 1970-2005'!M69="","",IF('Comtrade import 1962-2008'!M69="","",IF('Comtrade export 1962-2008'!M69="","",'USGS 1970-2005'!M69+'Comtrade import 1962-2008'!M69-'Comtrade export 1962-2008'!M69)))</f>
        <v/>
      </c>
      <c r="N69" s="9" t="str">
        <f>IF('USGS 1970-2005'!N69="","",IF('Comtrade import 1962-2008'!N69="","",IF('Comtrade export 1962-2008'!N69="","",'USGS 1970-2005'!N69+'Comtrade import 1962-2008'!N69-'Comtrade export 1962-2008'!N69)))</f>
        <v/>
      </c>
      <c r="O69" s="9" t="str">
        <f>IF('USGS 1970-2005'!O69="","",IF('Comtrade import 1962-2008'!O69="","",IF('Comtrade export 1962-2008'!O69="","",'USGS 1970-2005'!O69+'Comtrade import 1962-2008'!O69-'Comtrade export 1962-2008'!O69)))</f>
        <v/>
      </c>
      <c r="P69" s="9" t="str">
        <f>IF('USGS 1970-2005'!P69="","",IF('Comtrade import 1962-2008'!P69="","",IF('Comtrade export 1962-2008'!P69="","",'USGS 1970-2005'!P69+'Comtrade import 1962-2008'!P69-'Comtrade export 1962-2008'!P69)))</f>
        <v/>
      </c>
      <c r="Q69" s="9" t="str">
        <f>IF('USGS 1970-2005'!Q69="","",IF('Comtrade import 1962-2008'!Q69="","",IF('Comtrade export 1962-2008'!Q69="","",'USGS 1970-2005'!Q69+'Comtrade import 1962-2008'!Q69-'Comtrade export 1962-2008'!Q69)))</f>
        <v/>
      </c>
      <c r="R69" s="9" t="str">
        <f>IF('USGS 1970-2005'!R69="","",IF('Comtrade import 1962-2008'!R69="","",IF('Comtrade export 1962-2008'!R69="","",'USGS 1970-2005'!R69+'Comtrade import 1962-2008'!R69-'Comtrade export 1962-2008'!R69)))</f>
        <v/>
      </c>
      <c r="S69" s="9" t="str">
        <f>IF('USGS 1970-2005'!S69="","",IF('Comtrade import 1962-2008'!S69="","",IF('Comtrade export 1962-2008'!S69="","",'USGS 1970-2005'!S69+'Comtrade import 1962-2008'!S69-'Comtrade export 1962-2008'!S69)))</f>
        <v/>
      </c>
      <c r="T69" s="9" t="str">
        <f>IF('USGS 1970-2005'!T69="","",IF('Comtrade import 1962-2008'!T69="","",IF('Comtrade export 1962-2008'!T69="","",'USGS 1970-2005'!T69+'Comtrade import 1962-2008'!T69-'Comtrade export 1962-2008'!T69)))</f>
        <v/>
      </c>
      <c r="U69" s="9" t="str">
        <f>IF('USGS 1970-2005'!U69="","",IF('Comtrade import 1962-2008'!U69="","",IF('Comtrade export 1962-2008'!U69="","",'USGS 1970-2005'!U69+'Comtrade import 1962-2008'!U69-'Comtrade export 1962-2008'!U69)))</f>
        <v/>
      </c>
      <c r="V69" s="9" t="str">
        <f>IF('USGS 1970-2005'!V69="","",IF('Comtrade import 1962-2008'!V69="","",IF('Comtrade export 1962-2008'!V69="","",'USGS 1970-2005'!V69+'Comtrade import 1962-2008'!V69-'Comtrade export 1962-2008'!V69)))</f>
        <v/>
      </c>
      <c r="W69" s="9" t="str">
        <f>IF('USGS 1970-2005'!W69="","",IF('Comtrade import 1962-2008'!W69="","",IF('Comtrade export 1962-2008'!W69="","",'USGS 1970-2005'!W69+'Comtrade import 1962-2008'!W69-'Comtrade export 1962-2008'!W69)))</f>
        <v/>
      </c>
      <c r="X69" s="9" t="str">
        <f>IF('USGS 1970-2005'!X69="","",IF('Comtrade import 1962-2008'!X69="","",IF('Comtrade export 1962-2008'!X69="","",'USGS 1970-2005'!X69+'Comtrade import 1962-2008'!X69-'Comtrade export 1962-2008'!X69)))</f>
        <v/>
      </c>
      <c r="Y69" s="9" t="str">
        <f>IF('USGS 1970-2005'!Y69="","",IF('Comtrade import 1962-2008'!Y69="","",IF('Comtrade export 1962-2008'!Y69="","",'USGS 1970-2005'!Y69+'Comtrade import 1962-2008'!Y69-'Comtrade export 1962-2008'!Y69)))</f>
        <v/>
      </c>
      <c r="Z69" s="9" t="str">
        <f>IF('USGS 1970-2005'!Z69="","",IF('Comtrade import 1962-2008'!Z69="","",IF('Comtrade export 1962-2008'!Z69="","",'USGS 1970-2005'!Z69+'Comtrade import 1962-2008'!Z69-'Comtrade export 1962-2008'!Z69)))</f>
        <v/>
      </c>
      <c r="AA69" s="9" t="str">
        <f>IF('USGS 1970-2005'!AA69="","",IF('Comtrade import 1962-2008'!AA69="","",IF('Comtrade export 1962-2008'!AA69="","",'USGS 1970-2005'!AA69+'Comtrade import 1962-2008'!AA69-'Comtrade export 1962-2008'!AA69)))</f>
        <v/>
      </c>
      <c r="AB69" s="9" t="str">
        <f>IF('USGS 1970-2005'!AB69="","",IF('Comtrade import 1962-2008'!AB69="","",IF('Comtrade export 1962-2008'!AB69="","",'USGS 1970-2005'!AB69+'Comtrade import 1962-2008'!AB69-'Comtrade export 1962-2008'!AB69)))</f>
        <v/>
      </c>
      <c r="AC69" s="9" t="str">
        <f>IF('USGS 1970-2005'!AC69="","",IF('Comtrade import 1962-2008'!AC69="","",IF('Comtrade export 1962-2008'!AC69="","",'USGS 1970-2005'!AC69+'Comtrade import 1962-2008'!AC69-'Comtrade export 1962-2008'!AC69)))</f>
        <v/>
      </c>
      <c r="AD69" s="9" t="str">
        <f>IF('USGS 1970-2005'!AD69="","",IF('Comtrade import 1962-2008'!AD69="","",IF('Comtrade export 1962-2008'!AD69="","",'USGS 1970-2005'!AD69+'Comtrade import 1962-2008'!AD69-'Comtrade export 1962-2008'!AD69)))</f>
        <v/>
      </c>
      <c r="AE69" s="9" t="str">
        <f>IF('USGS 1970-2005'!AE69="","",IF('Comtrade import 1962-2008'!AE69="","",IF('Comtrade export 1962-2008'!AE69="","",'USGS 1970-2005'!AE69+'Comtrade import 1962-2008'!AE69-'Comtrade export 1962-2008'!AE69)))</f>
        <v/>
      </c>
      <c r="AF69" s="9" t="str">
        <f>IF('USGS 1970-2005'!AF69="","",IF('Comtrade import 1962-2008'!AF69="","",IF('Comtrade export 1962-2008'!AF69="","",'USGS 1970-2005'!AF69+'Comtrade import 1962-2008'!AF69-'Comtrade export 1962-2008'!AF69)))</f>
        <v/>
      </c>
      <c r="AG69" s="9" t="str">
        <f>IF('USGS 1970-2005'!AG69="","",IF('Comtrade import 1962-2008'!AG69="","",IF('Comtrade export 1962-2008'!AG69="","",'USGS 1970-2005'!AG69+'Comtrade import 1962-2008'!AG69-'Comtrade export 1962-2008'!AG69)))</f>
        <v/>
      </c>
      <c r="AH69" s="9" t="str">
        <f>IF('USGS 1970-2005'!AH69="","",IF('Comtrade import 1962-2008'!AH69="","",IF('Comtrade export 1962-2008'!AH69="","",'USGS 1970-2005'!AH69+'Comtrade import 1962-2008'!AH69-'Comtrade export 1962-2008'!AH69)))</f>
        <v/>
      </c>
      <c r="AI69" s="9" t="str">
        <f>IF('USGS 1970-2005'!AI69="","",IF('Comtrade import 1962-2008'!AI69="","",IF('Comtrade export 1962-2008'!AI69="","",'USGS 1970-2005'!AI69+'Comtrade import 1962-2008'!AI69-'Comtrade export 1962-2008'!AI69)))</f>
        <v/>
      </c>
      <c r="AJ69" s="9" t="str">
        <f>IF('USGS 1970-2005'!AJ69="","",IF('Comtrade import 1962-2008'!AJ69="","",IF('Comtrade export 1962-2008'!AJ69="","",'USGS 1970-2005'!AJ69+'Comtrade import 1962-2008'!AJ69-'Comtrade export 1962-2008'!AJ69)))</f>
        <v/>
      </c>
      <c r="AK69" s="9" t="str">
        <f>IF('USGS 1970-2005'!AK69="","",IF('Comtrade import 1962-2008'!AK69="","",IF('Comtrade export 1962-2008'!AK69="","",'USGS 1970-2005'!AK69+'Comtrade import 1962-2008'!AK69-'Comtrade export 1962-2008'!AK69)))</f>
        <v/>
      </c>
      <c r="AL69" s="9" t="str">
        <f>IF('USGS 1970-2005'!AL69="","",IF('Comtrade import 1962-2008'!AL69="","",IF('Comtrade export 1962-2008'!AL69="","",'USGS 1970-2005'!AL69+'Comtrade import 1962-2008'!AL69-'Comtrade export 1962-2008'!AL69)))</f>
        <v/>
      </c>
      <c r="AM69" s="9" t="str">
        <f>IF('USGS 1970-2005'!AM69="","",IF('Comtrade import 1962-2008'!AM69="","",IF('Comtrade export 1962-2008'!AM69="","",'USGS 1970-2005'!AM69+'Comtrade import 1962-2008'!AM69-'Comtrade export 1962-2008'!AM69)))</f>
        <v/>
      </c>
      <c r="AN69" s="9" t="str">
        <f>IF('USGS 1970-2005'!AN69="","",IF('Comtrade import 1962-2008'!AN69="","",IF('Comtrade export 1962-2008'!AN69="","",'USGS 1970-2005'!AN69+'Comtrade import 1962-2008'!AN69-'Comtrade export 1962-2008'!AN69)))</f>
        <v/>
      </c>
      <c r="AO69" s="9" t="str">
        <f>IF('USGS 1970-2005'!AO69="","",IF('Comtrade import 1962-2008'!AO69="","",IF('Comtrade export 1962-2008'!AO69="","",'USGS 1970-2005'!AO69+'Comtrade import 1962-2008'!AO69-'Comtrade export 1962-2008'!AO69)))</f>
        <v/>
      </c>
      <c r="AP69" s="9">
        <f>IF('USGS 1970-2005'!AP69="","",IF('Comtrade import 1962-2008'!AP69="","",IF('Comtrade export 1962-2008'!AP69="","",'USGS 1970-2005'!AP69+'Comtrade import 1962-2008'!AP69-'Comtrade export 1962-2008'!AP69)))</f>
        <v>45</v>
      </c>
      <c r="AQ69" s="9">
        <f>IF('USGS 1970-2005'!AQ69="","",IF('Comtrade import 1962-2008'!AQ69="","",IF('Comtrade export 1962-2008'!AQ69="","",'USGS 1970-2005'!AQ69+'Comtrade import 1962-2008'!AQ69-'Comtrade export 1962-2008'!AQ69)))</f>
        <v>45</v>
      </c>
      <c r="AR69" s="9" t="str">
        <f>IF('USGS 1970-2005'!AR69="","",IF('Comtrade import 1962-2008'!AR69="","",IF('Comtrade export 1962-2008'!AR69="","",'USGS 1970-2005'!AR69+'Comtrade import 1962-2008'!AR69-'Comtrade export 1962-2008'!AR69)))</f>
        <v/>
      </c>
      <c r="AS69" s="9" t="str">
        <f>IF('USGS 1970-2005'!AS69="","",IF('Comtrade import 1962-2008'!AS69="","",IF('Comtrade export 1962-2008'!AS69="","",'USGS 1970-2005'!AS69+'Comtrade import 1962-2008'!AS69-'Comtrade export 1962-2008'!AS69)))</f>
        <v/>
      </c>
      <c r="AT69" s="9" t="str">
        <f>IF('USGS 1970-2005'!AT69="","",IF('Comtrade import 1962-2008'!AT69="","",IF('Comtrade export 1962-2008'!AT69="","",'USGS 1970-2005'!AT69+'Comtrade import 1962-2008'!AT69-'Comtrade export 1962-2008'!AT69)))</f>
        <v/>
      </c>
      <c r="AU69" s="9" t="str">
        <f>IF('USGS 1970-2005'!AU69="","",IF('Comtrade import 1962-2008'!AU69="","",IF('Comtrade export 1962-2008'!AU69="","",'USGS 1970-2005'!AU69+'Comtrade import 1962-2008'!AU69-'Comtrade export 1962-2008'!AU69)))</f>
        <v/>
      </c>
      <c r="AV69" s="9" t="str">
        <f>IF('ICSY 1995-2008'!AV69="","",IF('Comtrade import 1962-2008'!AV69="","",IF('Comtrade export 1962-2008'!AV69="","",'ICSY 1995-2008'!AV69+'Comtrade import 1962-2008'!AV69-'Comtrade export 1962-2008'!AV69)))</f>
        <v/>
      </c>
      <c r="AW69" s="9" t="str">
        <f>IF('ICSY 1995-2008'!AW69="","",IF('Comtrade import 1962-2008'!AW69="","",IF('Comtrade export 1962-2008'!AW69="","",'ICSY 1995-2008'!AW69+'Comtrade import 1962-2008'!AW69-'Comtrade export 1962-2008'!AW69)))</f>
        <v/>
      </c>
      <c r="AX69" s="9" t="str">
        <f>IF('ICSY 1995-2008'!AX69="","",IF('Comtrade import 1962-2008'!AX69="","",IF('Comtrade export 1962-2008'!AX69="","",'ICSY 1995-2008'!AX69+'Comtrade import 1962-2008'!AX69-'Comtrade export 1962-2008'!AX69)))</f>
        <v/>
      </c>
      <c r="AY69" s="4"/>
      <c r="AZ69" s="4"/>
      <c r="BA69" s="4"/>
    </row>
    <row r="70" spans="1:53" x14ac:dyDescent="0.2">
      <c r="A70" t="s">
        <v>197</v>
      </c>
      <c r="B70" t="s">
        <v>198</v>
      </c>
      <c r="C70" t="s">
        <v>199</v>
      </c>
      <c r="L70" s="9" t="str">
        <f>IF('USGS 1970-2005'!L70="","",IF('Comtrade import 1962-2008'!L70="","",IF('Comtrade export 1962-2008'!L70="","",'USGS 1970-2005'!L70+'Comtrade import 1962-2008'!L70-'Comtrade export 1962-2008'!L70)))</f>
        <v/>
      </c>
      <c r="M70" s="9" t="str">
        <f>IF('USGS 1970-2005'!M70="","",IF('Comtrade import 1962-2008'!M70="","",IF('Comtrade export 1962-2008'!M70="","",'USGS 1970-2005'!M70+'Comtrade import 1962-2008'!M70-'Comtrade export 1962-2008'!M70)))</f>
        <v/>
      </c>
      <c r="N70" s="9" t="str">
        <f>IF('USGS 1970-2005'!N70="","",IF('Comtrade import 1962-2008'!N70="","",IF('Comtrade export 1962-2008'!N70="","",'USGS 1970-2005'!N70+'Comtrade import 1962-2008'!N70-'Comtrade export 1962-2008'!N70)))</f>
        <v/>
      </c>
      <c r="O70" s="9" t="str">
        <f>IF('USGS 1970-2005'!O70="","",IF('Comtrade import 1962-2008'!O70="","",IF('Comtrade export 1962-2008'!O70="","",'USGS 1970-2005'!O70+'Comtrade import 1962-2008'!O70-'Comtrade export 1962-2008'!O70)))</f>
        <v/>
      </c>
      <c r="P70" s="9" t="str">
        <f>IF('USGS 1970-2005'!P70="","",IF('Comtrade import 1962-2008'!P70="","",IF('Comtrade export 1962-2008'!P70="","",'USGS 1970-2005'!P70+'Comtrade import 1962-2008'!P70-'Comtrade export 1962-2008'!P70)))</f>
        <v/>
      </c>
      <c r="Q70" s="9" t="str">
        <f>IF('USGS 1970-2005'!Q70="","",IF('Comtrade import 1962-2008'!Q70="","",IF('Comtrade export 1962-2008'!Q70="","",'USGS 1970-2005'!Q70+'Comtrade import 1962-2008'!Q70-'Comtrade export 1962-2008'!Q70)))</f>
        <v/>
      </c>
      <c r="R70" s="9" t="str">
        <f>IF('USGS 1970-2005'!R70="","",IF('Comtrade import 1962-2008'!R70="","",IF('Comtrade export 1962-2008'!R70="","",'USGS 1970-2005'!R70+'Comtrade import 1962-2008'!R70-'Comtrade export 1962-2008'!R70)))</f>
        <v/>
      </c>
      <c r="S70" s="9" t="str">
        <f>IF('USGS 1970-2005'!S70="","",IF('Comtrade import 1962-2008'!S70="","",IF('Comtrade export 1962-2008'!S70="","",'USGS 1970-2005'!S70+'Comtrade import 1962-2008'!S70-'Comtrade export 1962-2008'!S70)))</f>
        <v/>
      </c>
      <c r="T70" s="9" t="str">
        <f>IF('USGS 1970-2005'!T70="","",IF('Comtrade import 1962-2008'!T70="","",IF('Comtrade export 1962-2008'!T70="","",'USGS 1970-2005'!T70+'Comtrade import 1962-2008'!T70-'Comtrade export 1962-2008'!T70)))</f>
        <v/>
      </c>
      <c r="U70" s="9" t="str">
        <f>IF('USGS 1970-2005'!U70="","",IF('Comtrade import 1962-2008'!U70="","",IF('Comtrade export 1962-2008'!U70="","",'USGS 1970-2005'!U70+'Comtrade import 1962-2008'!U70-'Comtrade export 1962-2008'!U70)))</f>
        <v/>
      </c>
      <c r="V70" s="9" t="str">
        <f>IF('USGS 1970-2005'!V70="","",IF('Comtrade import 1962-2008'!V70="","",IF('Comtrade export 1962-2008'!V70="","",'USGS 1970-2005'!V70+'Comtrade import 1962-2008'!V70-'Comtrade export 1962-2008'!V70)))</f>
        <v/>
      </c>
      <c r="W70" s="9" t="str">
        <f>IF('USGS 1970-2005'!W70="","",IF('Comtrade import 1962-2008'!W70="","",IF('Comtrade export 1962-2008'!W70="","",'USGS 1970-2005'!W70+'Comtrade import 1962-2008'!W70-'Comtrade export 1962-2008'!W70)))</f>
        <v/>
      </c>
      <c r="X70" s="9" t="str">
        <f>IF('USGS 1970-2005'!X70="","",IF('Comtrade import 1962-2008'!X70="","",IF('Comtrade export 1962-2008'!X70="","",'USGS 1970-2005'!X70+'Comtrade import 1962-2008'!X70-'Comtrade export 1962-2008'!X70)))</f>
        <v/>
      </c>
      <c r="Y70" s="9" t="str">
        <f>IF('USGS 1970-2005'!Y70="","",IF('Comtrade import 1962-2008'!Y70="","",IF('Comtrade export 1962-2008'!Y70="","",'USGS 1970-2005'!Y70+'Comtrade import 1962-2008'!Y70-'Comtrade export 1962-2008'!Y70)))</f>
        <v/>
      </c>
      <c r="Z70" s="9" t="str">
        <f>IF('USGS 1970-2005'!Z70="","",IF('Comtrade import 1962-2008'!Z70="","",IF('Comtrade export 1962-2008'!Z70="","",'USGS 1970-2005'!Z70+'Comtrade import 1962-2008'!Z70-'Comtrade export 1962-2008'!Z70)))</f>
        <v/>
      </c>
      <c r="AA70" s="9" t="str">
        <f>IF('USGS 1970-2005'!AA70="","",IF('Comtrade import 1962-2008'!AA70="","",IF('Comtrade export 1962-2008'!AA70="","",'USGS 1970-2005'!AA70+'Comtrade import 1962-2008'!AA70-'Comtrade export 1962-2008'!AA70)))</f>
        <v/>
      </c>
      <c r="AB70" s="9" t="str">
        <f>IF('USGS 1970-2005'!AB70="","",IF('Comtrade import 1962-2008'!AB70="","",IF('Comtrade export 1962-2008'!AB70="","",'USGS 1970-2005'!AB70+'Comtrade import 1962-2008'!AB70-'Comtrade export 1962-2008'!AB70)))</f>
        <v/>
      </c>
      <c r="AC70" s="9" t="str">
        <f>IF('USGS 1970-2005'!AC70="","",IF('Comtrade import 1962-2008'!AC70="","",IF('Comtrade export 1962-2008'!AC70="","",'USGS 1970-2005'!AC70+'Comtrade import 1962-2008'!AC70-'Comtrade export 1962-2008'!AC70)))</f>
        <v/>
      </c>
      <c r="AD70" s="9" t="str">
        <f>IF('USGS 1970-2005'!AD70="","",IF('Comtrade import 1962-2008'!AD70="","",IF('Comtrade export 1962-2008'!AD70="","",'USGS 1970-2005'!AD70+'Comtrade import 1962-2008'!AD70-'Comtrade export 1962-2008'!AD70)))</f>
        <v/>
      </c>
      <c r="AE70" s="9" t="str">
        <f>IF('USGS 1970-2005'!AE70="","",IF('Comtrade import 1962-2008'!AE70="","",IF('Comtrade export 1962-2008'!AE70="","",'USGS 1970-2005'!AE70+'Comtrade import 1962-2008'!AE70-'Comtrade export 1962-2008'!AE70)))</f>
        <v/>
      </c>
      <c r="AF70" s="9" t="str">
        <f>IF('USGS 1970-2005'!AF70="","",IF('Comtrade import 1962-2008'!AF70="","",IF('Comtrade export 1962-2008'!AF70="","",'USGS 1970-2005'!AF70+'Comtrade import 1962-2008'!AF70-'Comtrade export 1962-2008'!AF70)))</f>
        <v/>
      </c>
      <c r="AG70" s="9" t="str">
        <f>IF('USGS 1970-2005'!AG70="","",IF('Comtrade import 1962-2008'!AG70="","",IF('Comtrade export 1962-2008'!AG70="","",'USGS 1970-2005'!AG70+'Comtrade import 1962-2008'!AG70-'Comtrade export 1962-2008'!AG70)))</f>
        <v/>
      </c>
      <c r="AH70" s="9" t="str">
        <f>IF('USGS 1970-2005'!AH70="","",IF('Comtrade import 1962-2008'!AH70="","",IF('Comtrade export 1962-2008'!AH70="","",'USGS 1970-2005'!AH70+'Comtrade import 1962-2008'!AH70-'Comtrade export 1962-2008'!AH70)))</f>
        <v/>
      </c>
      <c r="AI70" s="9" t="str">
        <f>IF('USGS 1970-2005'!AI70="","",IF('Comtrade import 1962-2008'!AI70="","",IF('Comtrade export 1962-2008'!AI70="","",'USGS 1970-2005'!AI70+'Comtrade import 1962-2008'!AI70-'Comtrade export 1962-2008'!AI70)))</f>
        <v/>
      </c>
      <c r="AJ70" s="9" t="str">
        <f>IF('USGS 1970-2005'!AJ70="","",IF('Comtrade import 1962-2008'!AJ70="","",IF('Comtrade export 1962-2008'!AJ70="","",'USGS 1970-2005'!AJ70+'Comtrade import 1962-2008'!AJ70-'Comtrade export 1962-2008'!AJ70)))</f>
        <v/>
      </c>
      <c r="AK70" s="9">
        <f>IF('USGS 1970-2005'!AK70="","",IF('Comtrade import 1962-2008'!AK70="","",IF('Comtrade export 1962-2008'!AK70="","",'USGS 1970-2005'!AK70+'Comtrade import 1962-2008'!AK70-'Comtrade export 1962-2008'!AK70)))</f>
        <v>-73.381362000000024</v>
      </c>
      <c r="AL70" s="9">
        <f>IF('USGS 1970-2005'!AL70="","",IF('Comtrade import 1962-2008'!AL70="","",IF('Comtrade export 1962-2008'!AL70="","",'USGS 1970-2005'!AL70+'Comtrade import 1962-2008'!AL70-'Comtrade export 1962-2008'!AL70)))</f>
        <v>-80.795316000000014</v>
      </c>
      <c r="AM70" s="9">
        <f>IF('USGS 1970-2005'!AM70="","",IF('Comtrade import 1962-2008'!AM70="","",IF('Comtrade export 1962-2008'!AM70="","",'USGS 1970-2005'!AM70+'Comtrade import 1962-2008'!AM70-'Comtrade export 1962-2008'!AM70)))</f>
        <v>-84.035392000000002</v>
      </c>
      <c r="AN70" s="9">
        <f>IF('USGS 1970-2005'!AN70="","",IF('Comtrade import 1962-2008'!AN70="","",IF('Comtrade export 1962-2008'!AN70="","",'USGS 1970-2005'!AN70+'Comtrade import 1962-2008'!AN70-'Comtrade export 1962-2008'!AN70)))</f>
        <v>-113.560652</v>
      </c>
      <c r="AO70" s="9">
        <f>IF('USGS 1970-2005'!AO70="","",IF('Comtrade import 1962-2008'!AO70="","",IF('Comtrade export 1962-2008'!AO70="","",'USGS 1970-2005'!AO70+'Comtrade import 1962-2008'!AO70-'Comtrade export 1962-2008'!AO70)))</f>
        <v>-84.527039000000059</v>
      </c>
      <c r="AP70" s="9">
        <f>IF('USGS 1970-2005'!AP70="","",IF('Comtrade import 1962-2008'!AP70="","",IF('Comtrade export 1962-2008'!AP70="","",'USGS 1970-2005'!AP70+'Comtrade import 1962-2008'!AP70-'Comtrade export 1962-2008'!AP70)))</f>
        <v>-101.48404600000003</v>
      </c>
      <c r="AQ70" s="9">
        <f>IF('USGS 1970-2005'!AQ70="","",IF('Comtrade import 1962-2008'!AQ70="","",IF('Comtrade export 1962-2008'!AQ70="","",'USGS 1970-2005'!AQ70+'Comtrade import 1962-2008'!AQ70-'Comtrade export 1962-2008'!AQ70)))</f>
        <v>-9.613695000000007</v>
      </c>
      <c r="AR70" s="9">
        <f>IF('USGS 1970-2005'!AR70="","",IF('Comtrade import 1962-2008'!AR70="","",IF('Comtrade export 1962-2008'!AR70="","",'USGS 1970-2005'!AR70+'Comtrade import 1962-2008'!AR70-'Comtrade export 1962-2008'!AR70)))</f>
        <v>153.981336</v>
      </c>
      <c r="AS70" s="9">
        <f>IF('USGS 1970-2005'!AS70="","",IF('Comtrade import 1962-2008'!AS70="","",IF('Comtrade export 1962-2008'!AS70="","",'USGS 1970-2005'!AS70+'Comtrade import 1962-2008'!AS70-'Comtrade export 1962-2008'!AS70)))</f>
        <v>213.49092699999994</v>
      </c>
      <c r="AT70" s="9">
        <f>IF('USGS 1970-2005'!AT70="","",IF('Comtrade import 1962-2008'!AT70="","",IF('Comtrade export 1962-2008'!AT70="","",'USGS 1970-2005'!AT70+'Comtrade import 1962-2008'!AT70-'Comtrade export 1962-2008'!AT70)))</f>
        <v>312.19899199999998</v>
      </c>
      <c r="AU70" s="9">
        <f>IF('USGS 1970-2005'!AU70="","",IF('Comtrade import 1962-2008'!AU70="","",IF('Comtrade export 1962-2008'!AU70="","",'USGS 1970-2005'!AU70+'Comtrade import 1962-2008'!AU70-'Comtrade export 1962-2008'!AU70)))</f>
        <v>351.46515500000004</v>
      </c>
      <c r="AV70" s="9">
        <f>IF('ICSY 1995-2008'!AV70="","",IF('Comtrade import 1962-2008'!AV70="","",IF('Comtrade export 1962-2008'!AV70="","",'ICSY 1995-2008'!AV70+'Comtrade import 1962-2008'!AV70-'Comtrade export 1962-2008'!AV70)))</f>
        <v>553.11122900000009</v>
      </c>
      <c r="AW70" s="9">
        <f>IF('ICSY 1995-2008'!AW70="","",IF('Comtrade import 1962-2008'!AW70="","",IF('Comtrade export 1962-2008'!AW70="","",'ICSY 1995-2008'!AW70+'Comtrade import 1962-2008'!AW70-'Comtrade export 1962-2008'!AW70)))</f>
        <v>-582.38724999999999</v>
      </c>
      <c r="AX70" s="9">
        <f>IF('ICSY 1995-2008'!AX70="","",IF('Comtrade import 1962-2008'!AX70="","",IF('Comtrade export 1962-2008'!AX70="","",'ICSY 1995-2008'!AX70+'Comtrade import 1962-2008'!AX70-'Comtrade export 1962-2008'!AX70)))</f>
        <v>-780.86421100000007</v>
      </c>
      <c r="AY70" s="4"/>
      <c r="AZ70" s="4"/>
      <c r="BA70" s="4"/>
    </row>
    <row r="71" spans="1:53" x14ac:dyDescent="0.2">
      <c r="A71" t="s">
        <v>200</v>
      </c>
      <c r="B71" t="s">
        <v>201</v>
      </c>
      <c r="C71" t="s">
        <v>202</v>
      </c>
      <c r="L71" s="9">
        <f>IF('USGS 1970-2005'!L71="","",IF('Comtrade import 1962-2008'!L71="","",IF('Comtrade export 1962-2008'!L71="","",'USGS 1970-2005'!L71+'Comtrade import 1962-2008'!L71-'Comtrade export 1962-2008'!L71)))</f>
        <v>152.66399999999999</v>
      </c>
      <c r="M71" s="9" t="str">
        <f>IF('USGS 1970-2005'!M71="","",IF('Comtrade import 1962-2008'!M71="","",IF('Comtrade export 1962-2008'!M71="","",'USGS 1970-2005'!M71+'Comtrade import 1962-2008'!M71-'Comtrade export 1962-2008'!M71)))</f>
        <v/>
      </c>
      <c r="N71" s="9" t="str">
        <f>IF('USGS 1970-2005'!N71="","",IF('Comtrade import 1962-2008'!N71="","",IF('Comtrade export 1962-2008'!N71="","",'USGS 1970-2005'!N71+'Comtrade import 1962-2008'!N71-'Comtrade export 1962-2008'!N71)))</f>
        <v/>
      </c>
      <c r="O71" s="9">
        <f>IF('USGS 1970-2005'!O71="","",IF('Comtrade import 1962-2008'!O71="","",IF('Comtrade export 1962-2008'!O71="","",'USGS 1970-2005'!O71+'Comtrade import 1962-2008'!O71-'Comtrade export 1962-2008'!O71)))</f>
        <v>87.912849999999992</v>
      </c>
      <c r="P71" s="9">
        <f>IF('USGS 1970-2005'!P71="","",IF('Comtrade import 1962-2008'!P71="","",IF('Comtrade export 1962-2008'!P71="","",'USGS 1970-2005'!P71+'Comtrade import 1962-2008'!P71-'Comtrade export 1962-2008'!P71)))</f>
        <v>94.351163999999997</v>
      </c>
      <c r="Q71" s="9">
        <f>IF('USGS 1970-2005'!Q71="","",IF('Comtrade import 1962-2008'!Q71="","",IF('Comtrade export 1962-2008'!Q71="","",'USGS 1970-2005'!Q71+'Comtrade import 1962-2008'!Q71-'Comtrade export 1962-2008'!Q71)))</f>
        <v>146.04608900000002</v>
      </c>
      <c r="R71" s="9" t="str">
        <f>IF('USGS 1970-2005'!R71="","",IF('Comtrade import 1962-2008'!R71="","",IF('Comtrade export 1962-2008'!R71="","",'USGS 1970-2005'!R71+'Comtrade import 1962-2008'!R71-'Comtrade export 1962-2008'!R71)))</f>
        <v/>
      </c>
      <c r="S71" s="9" t="str">
        <f>IF('USGS 1970-2005'!S71="","",IF('Comtrade import 1962-2008'!S71="","",IF('Comtrade export 1962-2008'!S71="","",'USGS 1970-2005'!S71+'Comtrade import 1962-2008'!S71-'Comtrade export 1962-2008'!S71)))</f>
        <v/>
      </c>
      <c r="T71" s="9" t="str">
        <f>IF('USGS 1970-2005'!T71="","",IF('Comtrade import 1962-2008'!T71="","",IF('Comtrade export 1962-2008'!T71="","",'USGS 1970-2005'!T71+'Comtrade import 1962-2008'!T71-'Comtrade export 1962-2008'!T71)))</f>
        <v/>
      </c>
      <c r="U71" s="9" t="str">
        <f>IF('USGS 1970-2005'!U71="","",IF('Comtrade import 1962-2008'!U71="","",IF('Comtrade export 1962-2008'!U71="","",'USGS 1970-2005'!U71+'Comtrade import 1962-2008'!U71-'Comtrade export 1962-2008'!U71)))</f>
        <v/>
      </c>
      <c r="V71" s="9" t="str">
        <f>IF('USGS 1970-2005'!V71="","",IF('Comtrade import 1962-2008'!V71="","",IF('Comtrade export 1962-2008'!V71="","",'USGS 1970-2005'!V71+'Comtrade import 1962-2008'!V71-'Comtrade export 1962-2008'!V71)))</f>
        <v/>
      </c>
      <c r="W71" s="9" t="str">
        <f>IF('USGS 1970-2005'!W71="","",IF('Comtrade import 1962-2008'!W71="","",IF('Comtrade export 1962-2008'!W71="","",'USGS 1970-2005'!W71+'Comtrade import 1962-2008'!W71-'Comtrade export 1962-2008'!W71)))</f>
        <v/>
      </c>
      <c r="X71" s="9" t="str">
        <f>IF('USGS 1970-2005'!X71="","",IF('Comtrade import 1962-2008'!X71="","",IF('Comtrade export 1962-2008'!X71="","",'USGS 1970-2005'!X71+'Comtrade import 1962-2008'!X71-'Comtrade export 1962-2008'!X71)))</f>
        <v/>
      </c>
      <c r="Y71" s="9">
        <f>IF('USGS 1970-2005'!Y71="","",IF('Comtrade import 1962-2008'!Y71="","",IF('Comtrade export 1962-2008'!Y71="","",'USGS 1970-2005'!Y71+'Comtrade import 1962-2008'!Y71-'Comtrade export 1962-2008'!Y71)))</f>
        <v>262.82032000000004</v>
      </c>
      <c r="Z71" s="9" t="str">
        <f>IF('USGS 1970-2005'!Z71="","",IF('Comtrade import 1962-2008'!Z71="","",IF('Comtrade export 1962-2008'!Z71="","",'USGS 1970-2005'!Z71+'Comtrade import 1962-2008'!Z71-'Comtrade export 1962-2008'!Z71)))</f>
        <v/>
      </c>
      <c r="AA71" s="9">
        <f>IF('USGS 1970-2005'!AA71="","",IF('Comtrade import 1962-2008'!AA71="","",IF('Comtrade export 1962-2008'!AA71="","",'USGS 1970-2005'!AA71+'Comtrade import 1962-2008'!AA71-'Comtrade export 1962-2008'!AA71)))</f>
        <v>250.56144699999999</v>
      </c>
      <c r="AB71" s="9">
        <f>IF('USGS 1970-2005'!AB71="","",IF('Comtrade import 1962-2008'!AB71="","",IF('Comtrade export 1962-2008'!AB71="","",'USGS 1970-2005'!AB71+'Comtrade import 1962-2008'!AB71-'Comtrade export 1962-2008'!AB71)))</f>
        <v>251.21718799999999</v>
      </c>
      <c r="AC71" s="9">
        <f>IF('USGS 1970-2005'!AC71="","",IF('Comtrade import 1962-2008'!AC71="","",IF('Comtrade export 1962-2008'!AC71="","",'USGS 1970-2005'!AC71+'Comtrade import 1962-2008'!AC71-'Comtrade export 1962-2008'!AC71)))</f>
        <v>354.91130000000004</v>
      </c>
      <c r="AD71" s="9" t="str">
        <f>IF('USGS 1970-2005'!AD71="","",IF('Comtrade import 1962-2008'!AD71="","",IF('Comtrade export 1962-2008'!AD71="","",'USGS 1970-2005'!AD71+'Comtrade import 1962-2008'!AD71-'Comtrade export 1962-2008'!AD71)))</f>
        <v/>
      </c>
      <c r="AE71" s="9" t="str">
        <f>IF('USGS 1970-2005'!AE71="","",IF('Comtrade import 1962-2008'!AE71="","",IF('Comtrade export 1962-2008'!AE71="","",'USGS 1970-2005'!AE71+'Comtrade import 1962-2008'!AE71-'Comtrade export 1962-2008'!AE71)))</f>
        <v/>
      </c>
      <c r="AF71" s="9">
        <f>IF('USGS 1970-2005'!AF71="","",IF('Comtrade import 1962-2008'!AF71="","",IF('Comtrade export 1962-2008'!AF71="","",'USGS 1970-2005'!AF71+'Comtrade import 1962-2008'!AF71-'Comtrade export 1962-2008'!AF71)))</f>
        <v>342.47046</v>
      </c>
      <c r="AG71" s="9" t="str">
        <f>IF('USGS 1970-2005'!AG71="","",IF('Comtrade import 1962-2008'!AG71="","",IF('Comtrade export 1962-2008'!AG71="","",'USGS 1970-2005'!AG71+'Comtrade import 1962-2008'!AG71-'Comtrade export 1962-2008'!AG71)))</f>
        <v/>
      </c>
      <c r="AH71" s="9">
        <f>IF('USGS 1970-2005'!AH71="","",IF('Comtrade import 1962-2008'!AH71="","",IF('Comtrade export 1962-2008'!AH71="","",'USGS 1970-2005'!AH71+'Comtrade import 1962-2008'!AH71-'Comtrade export 1962-2008'!AH71)))</f>
        <v>300.02147600000001</v>
      </c>
      <c r="AI71" s="9" t="str">
        <f>IF('USGS 1970-2005'!AI71="","",IF('Comtrade import 1962-2008'!AI71="","",IF('Comtrade export 1962-2008'!AI71="","",'USGS 1970-2005'!AI71+'Comtrade import 1962-2008'!AI71-'Comtrade export 1962-2008'!AI71)))</f>
        <v/>
      </c>
      <c r="AJ71" s="9" t="str">
        <f>IF('USGS 1970-2005'!AJ71="","",IF('Comtrade import 1962-2008'!AJ71="","",IF('Comtrade export 1962-2008'!AJ71="","",'USGS 1970-2005'!AJ71+'Comtrade import 1962-2008'!AJ71-'Comtrade export 1962-2008'!AJ71)))</f>
        <v/>
      </c>
      <c r="AK71" s="9">
        <f>IF('USGS 1970-2005'!AK71="","",IF('Comtrade import 1962-2008'!AK71="","",IF('Comtrade export 1962-2008'!AK71="","",'USGS 1970-2005'!AK71+'Comtrade import 1962-2008'!AK71-'Comtrade export 1962-2008'!AK71)))</f>
        <v>610.83805700000005</v>
      </c>
      <c r="AL71" s="9" t="str">
        <f>IF('USGS 1970-2005'!AL71="","",IF('Comtrade import 1962-2008'!AL71="","",IF('Comtrade export 1962-2008'!AL71="","",'USGS 1970-2005'!AL71+'Comtrade import 1962-2008'!AL71-'Comtrade export 1962-2008'!AL71)))</f>
        <v/>
      </c>
      <c r="AM71" s="9">
        <f>IF('USGS 1970-2005'!AM71="","",IF('Comtrade import 1962-2008'!AM71="","",IF('Comtrade export 1962-2008'!AM71="","",'USGS 1970-2005'!AM71+'Comtrade import 1962-2008'!AM71-'Comtrade export 1962-2008'!AM71)))</f>
        <v>754.25344400000006</v>
      </c>
      <c r="AN71" s="9" t="str">
        <f>IF('USGS 1970-2005'!AN71="","",IF('Comtrade import 1962-2008'!AN71="","",IF('Comtrade export 1962-2008'!AN71="","",'USGS 1970-2005'!AN71+'Comtrade import 1962-2008'!AN71-'Comtrade export 1962-2008'!AN71)))</f>
        <v/>
      </c>
      <c r="AO71" s="9">
        <f>IF('USGS 1970-2005'!AO71="","",IF('Comtrade import 1962-2008'!AO71="","",IF('Comtrade export 1962-2008'!AO71="","",'USGS 1970-2005'!AO71+'Comtrade import 1962-2008'!AO71-'Comtrade export 1962-2008'!AO71)))</f>
        <v>638.078845</v>
      </c>
      <c r="AP71" s="9" t="str">
        <f>IF('USGS 1970-2005'!AP71="","",IF('Comtrade import 1962-2008'!AP71="","",IF('Comtrade export 1962-2008'!AP71="","",'USGS 1970-2005'!AP71+'Comtrade import 1962-2008'!AP71-'Comtrade export 1962-2008'!AP71)))</f>
        <v/>
      </c>
      <c r="AQ71" s="9" t="str">
        <f>IF('USGS 1970-2005'!AQ71="","",IF('Comtrade import 1962-2008'!AQ71="","",IF('Comtrade export 1962-2008'!AQ71="","",'USGS 1970-2005'!AQ71+'Comtrade import 1962-2008'!AQ71-'Comtrade export 1962-2008'!AQ71)))</f>
        <v/>
      </c>
      <c r="AR71" s="9">
        <f>IF('USGS 1970-2005'!AR71="","",IF('Comtrade import 1962-2008'!AR71="","",IF('Comtrade export 1962-2008'!AR71="","",'USGS 1970-2005'!AR71+'Comtrade import 1962-2008'!AR71-'Comtrade export 1962-2008'!AR71)))</f>
        <v>900.03770099999997</v>
      </c>
      <c r="AS71" s="9">
        <f>IF('USGS 1970-2005'!AS71="","",IF('Comtrade import 1962-2008'!AS71="","",IF('Comtrade export 1962-2008'!AS71="","",'USGS 1970-2005'!AS71+'Comtrade import 1962-2008'!AS71-'Comtrade export 1962-2008'!AS71)))</f>
        <v>1128.0878210000001</v>
      </c>
      <c r="AT71" s="9">
        <f>IF('USGS 1970-2005'!AT71="","",IF('Comtrade import 1962-2008'!AT71="","",IF('Comtrade export 1962-2008'!AT71="","",'USGS 1970-2005'!AT71+'Comtrade import 1962-2008'!AT71-'Comtrade export 1962-2008'!AT71)))</f>
        <v>1313.6913630000001</v>
      </c>
      <c r="AU71" s="9">
        <f>IF('USGS 1970-2005'!AU71="","",IF('Comtrade import 1962-2008'!AU71="","",IF('Comtrade export 1962-2008'!AU71="","",'USGS 1970-2005'!AU71+'Comtrade import 1962-2008'!AU71-'Comtrade export 1962-2008'!AU71)))</f>
        <v>1549.3114569999998</v>
      </c>
      <c r="AV71" s="9" t="str">
        <f>IF('ICSY 1995-2008'!AV71="","",IF('Comtrade import 1962-2008'!AV71="","",IF('Comtrade export 1962-2008'!AV71="","",'ICSY 1995-2008'!AV71+'Comtrade import 1962-2008'!AV71-'Comtrade export 1962-2008'!AV71)))</f>
        <v/>
      </c>
      <c r="AW71" s="9" t="str">
        <f>IF('ICSY 1995-2008'!AW71="","",IF('Comtrade import 1962-2008'!AW71="","",IF('Comtrade export 1962-2008'!AW71="","",'ICSY 1995-2008'!AW71+'Comtrade import 1962-2008'!AW71-'Comtrade export 1962-2008'!AW71)))</f>
        <v/>
      </c>
      <c r="AX71" s="9" t="str">
        <f>IF('ICSY 1995-2008'!AX71="","",IF('Comtrade import 1962-2008'!AX71="","",IF('Comtrade export 1962-2008'!AX71="","",'ICSY 1995-2008'!AX71+'Comtrade import 1962-2008'!AX71-'Comtrade export 1962-2008'!AX71)))</f>
        <v/>
      </c>
      <c r="AY71" s="4"/>
      <c r="AZ71" s="4"/>
      <c r="BA71" s="4"/>
    </row>
    <row r="72" spans="1:53" x14ac:dyDescent="0.2">
      <c r="A72" t="s">
        <v>203</v>
      </c>
      <c r="B72" t="s">
        <v>204</v>
      </c>
      <c r="C72" t="s">
        <v>205</v>
      </c>
      <c r="L72" s="9" t="str">
        <f>IF('USGS 1970-2005'!L72="","",IF('Comtrade import 1962-2008'!L72="","",IF('Comtrade export 1962-2008'!L72="","",'USGS 1970-2005'!L72+'Comtrade import 1962-2008'!L72-'Comtrade export 1962-2008'!L72)))</f>
        <v/>
      </c>
      <c r="M72" s="9" t="str">
        <f>IF('USGS 1970-2005'!M72="","",IF('Comtrade import 1962-2008'!M72="","",IF('Comtrade export 1962-2008'!M72="","",'USGS 1970-2005'!M72+'Comtrade import 1962-2008'!M72-'Comtrade export 1962-2008'!M72)))</f>
        <v/>
      </c>
      <c r="N72" s="9" t="str">
        <f>IF('USGS 1970-2005'!N72="","",IF('Comtrade import 1962-2008'!N72="","",IF('Comtrade export 1962-2008'!N72="","",'USGS 1970-2005'!N72+'Comtrade import 1962-2008'!N72-'Comtrade export 1962-2008'!N72)))</f>
        <v/>
      </c>
      <c r="O72" s="9" t="str">
        <f>IF('USGS 1970-2005'!O72="","",IF('Comtrade import 1962-2008'!O72="","",IF('Comtrade export 1962-2008'!O72="","",'USGS 1970-2005'!O72+'Comtrade import 1962-2008'!O72-'Comtrade export 1962-2008'!O72)))</f>
        <v/>
      </c>
      <c r="P72" s="9" t="str">
        <f>IF('USGS 1970-2005'!P72="","",IF('Comtrade import 1962-2008'!P72="","",IF('Comtrade export 1962-2008'!P72="","",'USGS 1970-2005'!P72+'Comtrade import 1962-2008'!P72-'Comtrade export 1962-2008'!P72)))</f>
        <v/>
      </c>
      <c r="Q72" s="9" t="str">
        <f>IF('USGS 1970-2005'!Q72="","",IF('Comtrade import 1962-2008'!Q72="","",IF('Comtrade export 1962-2008'!Q72="","",'USGS 1970-2005'!Q72+'Comtrade import 1962-2008'!Q72-'Comtrade export 1962-2008'!Q72)))</f>
        <v/>
      </c>
      <c r="R72" s="9" t="str">
        <f>IF('USGS 1970-2005'!R72="","",IF('Comtrade import 1962-2008'!R72="","",IF('Comtrade export 1962-2008'!R72="","",'USGS 1970-2005'!R72+'Comtrade import 1962-2008'!R72-'Comtrade export 1962-2008'!R72)))</f>
        <v/>
      </c>
      <c r="S72" s="9" t="str">
        <f>IF('USGS 1970-2005'!S72="","",IF('Comtrade import 1962-2008'!S72="","",IF('Comtrade export 1962-2008'!S72="","",'USGS 1970-2005'!S72+'Comtrade import 1962-2008'!S72-'Comtrade export 1962-2008'!S72)))</f>
        <v/>
      </c>
      <c r="T72" s="9" t="str">
        <f>IF('USGS 1970-2005'!T72="","",IF('Comtrade import 1962-2008'!T72="","",IF('Comtrade export 1962-2008'!T72="","",'USGS 1970-2005'!T72+'Comtrade import 1962-2008'!T72-'Comtrade export 1962-2008'!T72)))</f>
        <v/>
      </c>
      <c r="U72" s="9" t="str">
        <f>IF('USGS 1970-2005'!U72="","",IF('Comtrade import 1962-2008'!U72="","",IF('Comtrade export 1962-2008'!U72="","",'USGS 1970-2005'!U72+'Comtrade import 1962-2008'!U72-'Comtrade export 1962-2008'!U72)))</f>
        <v/>
      </c>
      <c r="V72" s="9" t="str">
        <f>IF('USGS 1970-2005'!V72="","",IF('Comtrade import 1962-2008'!V72="","",IF('Comtrade export 1962-2008'!V72="","",'USGS 1970-2005'!V72+'Comtrade import 1962-2008'!V72-'Comtrade export 1962-2008'!V72)))</f>
        <v/>
      </c>
      <c r="W72" s="9" t="str">
        <f>IF('USGS 1970-2005'!W72="","",IF('Comtrade import 1962-2008'!W72="","",IF('Comtrade export 1962-2008'!W72="","",'USGS 1970-2005'!W72+'Comtrade import 1962-2008'!W72-'Comtrade export 1962-2008'!W72)))</f>
        <v/>
      </c>
      <c r="X72" s="9" t="str">
        <f>IF('USGS 1970-2005'!X72="","",IF('Comtrade import 1962-2008'!X72="","",IF('Comtrade export 1962-2008'!X72="","",'USGS 1970-2005'!X72+'Comtrade import 1962-2008'!X72-'Comtrade export 1962-2008'!X72)))</f>
        <v/>
      </c>
      <c r="Y72" s="9" t="str">
        <f>IF('USGS 1970-2005'!Y72="","",IF('Comtrade import 1962-2008'!Y72="","",IF('Comtrade export 1962-2008'!Y72="","",'USGS 1970-2005'!Y72+'Comtrade import 1962-2008'!Y72-'Comtrade export 1962-2008'!Y72)))</f>
        <v/>
      </c>
      <c r="Z72" s="9" t="str">
        <f>IF('USGS 1970-2005'!Z72="","",IF('Comtrade import 1962-2008'!Z72="","",IF('Comtrade export 1962-2008'!Z72="","",'USGS 1970-2005'!Z72+'Comtrade import 1962-2008'!Z72-'Comtrade export 1962-2008'!Z72)))</f>
        <v/>
      </c>
      <c r="AA72" s="9" t="str">
        <f>IF('USGS 1970-2005'!AA72="","",IF('Comtrade import 1962-2008'!AA72="","",IF('Comtrade export 1962-2008'!AA72="","",'USGS 1970-2005'!AA72+'Comtrade import 1962-2008'!AA72-'Comtrade export 1962-2008'!AA72)))</f>
        <v/>
      </c>
      <c r="AB72" s="9" t="str">
        <f>IF('USGS 1970-2005'!AB72="","",IF('Comtrade import 1962-2008'!AB72="","",IF('Comtrade export 1962-2008'!AB72="","",'USGS 1970-2005'!AB72+'Comtrade import 1962-2008'!AB72-'Comtrade export 1962-2008'!AB72)))</f>
        <v/>
      </c>
      <c r="AC72" s="9" t="str">
        <f>IF('USGS 1970-2005'!AC72="","",IF('Comtrade import 1962-2008'!AC72="","",IF('Comtrade export 1962-2008'!AC72="","",'USGS 1970-2005'!AC72+'Comtrade import 1962-2008'!AC72-'Comtrade export 1962-2008'!AC72)))</f>
        <v/>
      </c>
      <c r="AD72" s="9" t="str">
        <f>IF('USGS 1970-2005'!AD72="","",IF('Comtrade import 1962-2008'!AD72="","",IF('Comtrade export 1962-2008'!AD72="","",'USGS 1970-2005'!AD72+'Comtrade import 1962-2008'!AD72-'Comtrade export 1962-2008'!AD72)))</f>
        <v/>
      </c>
      <c r="AE72" s="9" t="str">
        <f>IF('USGS 1970-2005'!AE72="","",IF('Comtrade import 1962-2008'!AE72="","",IF('Comtrade export 1962-2008'!AE72="","",'USGS 1970-2005'!AE72+'Comtrade import 1962-2008'!AE72-'Comtrade export 1962-2008'!AE72)))</f>
        <v/>
      </c>
      <c r="AF72" s="9" t="str">
        <f>IF('USGS 1970-2005'!AF72="","",IF('Comtrade import 1962-2008'!AF72="","",IF('Comtrade export 1962-2008'!AF72="","",'USGS 1970-2005'!AF72+'Comtrade import 1962-2008'!AF72-'Comtrade export 1962-2008'!AF72)))</f>
        <v/>
      </c>
      <c r="AG72" s="9" t="str">
        <f>IF('USGS 1970-2005'!AG72="","",IF('Comtrade import 1962-2008'!AG72="","",IF('Comtrade export 1962-2008'!AG72="","",'USGS 1970-2005'!AG72+'Comtrade import 1962-2008'!AG72-'Comtrade export 1962-2008'!AG72)))</f>
        <v/>
      </c>
      <c r="AH72" s="9" t="str">
        <f>IF('USGS 1970-2005'!AH72="","",IF('Comtrade import 1962-2008'!AH72="","",IF('Comtrade export 1962-2008'!AH72="","",'USGS 1970-2005'!AH72+'Comtrade import 1962-2008'!AH72-'Comtrade export 1962-2008'!AH72)))</f>
        <v/>
      </c>
      <c r="AI72" s="9" t="str">
        <f>IF('USGS 1970-2005'!AI72="","",IF('Comtrade import 1962-2008'!AI72="","",IF('Comtrade export 1962-2008'!AI72="","",'USGS 1970-2005'!AI72+'Comtrade import 1962-2008'!AI72-'Comtrade export 1962-2008'!AI72)))</f>
        <v/>
      </c>
      <c r="AJ72" s="9" t="str">
        <f>IF('USGS 1970-2005'!AJ72="","",IF('Comtrade import 1962-2008'!AJ72="","",IF('Comtrade export 1962-2008'!AJ72="","",'USGS 1970-2005'!AJ72+'Comtrade import 1962-2008'!AJ72-'Comtrade export 1962-2008'!AJ72)))</f>
        <v/>
      </c>
      <c r="AK72" s="9" t="str">
        <f>IF('USGS 1970-2005'!AK72="","",IF('Comtrade import 1962-2008'!AK72="","",IF('Comtrade export 1962-2008'!AK72="","",'USGS 1970-2005'!AK72+'Comtrade import 1962-2008'!AK72-'Comtrade export 1962-2008'!AK72)))</f>
        <v/>
      </c>
      <c r="AL72" s="9" t="str">
        <f>IF('USGS 1970-2005'!AL72="","",IF('Comtrade import 1962-2008'!AL72="","",IF('Comtrade export 1962-2008'!AL72="","",'USGS 1970-2005'!AL72+'Comtrade import 1962-2008'!AL72-'Comtrade export 1962-2008'!AL72)))</f>
        <v/>
      </c>
      <c r="AM72" s="9" t="str">
        <f>IF('USGS 1970-2005'!AM72="","",IF('Comtrade import 1962-2008'!AM72="","",IF('Comtrade export 1962-2008'!AM72="","",'USGS 1970-2005'!AM72+'Comtrade import 1962-2008'!AM72-'Comtrade export 1962-2008'!AM72)))</f>
        <v/>
      </c>
      <c r="AN72" s="9" t="str">
        <f>IF('USGS 1970-2005'!AN72="","",IF('Comtrade import 1962-2008'!AN72="","",IF('Comtrade export 1962-2008'!AN72="","",'USGS 1970-2005'!AN72+'Comtrade import 1962-2008'!AN72-'Comtrade export 1962-2008'!AN72)))</f>
        <v/>
      </c>
      <c r="AO72" s="9" t="str">
        <f>IF('USGS 1970-2005'!AO72="","",IF('Comtrade import 1962-2008'!AO72="","",IF('Comtrade export 1962-2008'!AO72="","",'USGS 1970-2005'!AO72+'Comtrade import 1962-2008'!AO72-'Comtrade export 1962-2008'!AO72)))</f>
        <v/>
      </c>
      <c r="AP72" s="9" t="str">
        <f>IF('USGS 1970-2005'!AP72="","",IF('Comtrade import 1962-2008'!AP72="","",IF('Comtrade export 1962-2008'!AP72="","",'USGS 1970-2005'!AP72+'Comtrade import 1962-2008'!AP72-'Comtrade export 1962-2008'!AP72)))</f>
        <v/>
      </c>
      <c r="AQ72" s="9" t="str">
        <f>IF('USGS 1970-2005'!AQ72="","",IF('Comtrade import 1962-2008'!AQ72="","",IF('Comtrade export 1962-2008'!AQ72="","",'USGS 1970-2005'!AQ72+'Comtrade import 1962-2008'!AQ72-'Comtrade export 1962-2008'!AQ72)))</f>
        <v/>
      </c>
      <c r="AR72" s="9" t="str">
        <f>IF('USGS 1970-2005'!AR72="","",IF('Comtrade import 1962-2008'!AR72="","",IF('Comtrade export 1962-2008'!AR72="","",'USGS 1970-2005'!AR72+'Comtrade import 1962-2008'!AR72-'Comtrade export 1962-2008'!AR72)))</f>
        <v/>
      </c>
      <c r="AS72" s="9" t="str">
        <f>IF('USGS 1970-2005'!AS72="","",IF('Comtrade import 1962-2008'!AS72="","",IF('Comtrade export 1962-2008'!AS72="","",'USGS 1970-2005'!AS72+'Comtrade import 1962-2008'!AS72-'Comtrade export 1962-2008'!AS72)))</f>
        <v/>
      </c>
      <c r="AT72" s="9" t="str">
        <f>IF('USGS 1970-2005'!AT72="","",IF('Comtrade import 1962-2008'!AT72="","",IF('Comtrade export 1962-2008'!AT72="","",'USGS 1970-2005'!AT72+'Comtrade import 1962-2008'!AT72-'Comtrade export 1962-2008'!AT72)))</f>
        <v/>
      </c>
      <c r="AU72" s="9" t="str">
        <f>IF('USGS 1970-2005'!AU72="","",IF('Comtrade import 1962-2008'!AU72="","",IF('Comtrade export 1962-2008'!AU72="","",'USGS 1970-2005'!AU72+'Comtrade import 1962-2008'!AU72-'Comtrade export 1962-2008'!AU72)))</f>
        <v/>
      </c>
      <c r="AV72" s="9" t="str">
        <f>IF('ICSY 1995-2008'!AV72="","",IF('Comtrade import 1962-2008'!AV72="","",IF('Comtrade export 1962-2008'!AV72="","",'ICSY 1995-2008'!AV72+'Comtrade import 1962-2008'!AV72-'Comtrade export 1962-2008'!AV72)))</f>
        <v/>
      </c>
      <c r="AW72" s="9" t="str">
        <f>IF('ICSY 1995-2008'!AW72="","",IF('Comtrade import 1962-2008'!AW72="","",IF('Comtrade export 1962-2008'!AW72="","",'ICSY 1995-2008'!AW72+'Comtrade import 1962-2008'!AW72-'Comtrade export 1962-2008'!AW72)))</f>
        <v/>
      </c>
      <c r="AX72" s="9" t="str">
        <f>IF('ICSY 1995-2008'!AX72="","",IF('Comtrade import 1962-2008'!AX72="","",IF('Comtrade export 1962-2008'!AX72="","",'ICSY 1995-2008'!AX72+'Comtrade import 1962-2008'!AX72-'Comtrade export 1962-2008'!AX72)))</f>
        <v/>
      </c>
      <c r="AY72" s="4"/>
      <c r="AZ72" s="4"/>
      <c r="BA72" s="4"/>
    </row>
    <row r="73" spans="1:53" x14ac:dyDescent="0.2">
      <c r="A73" t="s">
        <v>206</v>
      </c>
      <c r="B73" t="s">
        <v>207</v>
      </c>
      <c r="C73" t="s">
        <v>208</v>
      </c>
      <c r="L73" s="9" t="str">
        <f>IF('USGS 1970-2005'!L73="","",IF('Comtrade import 1962-2008'!L73="","",IF('Comtrade export 1962-2008'!L73="","",'USGS 1970-2005'!L73+'Comtrade import 1962-2008'!L73-'Comtrade export 1962-2008'!L73)))</f>
        <v/>
      </c>
      <c r="M73" s="9" t="str">
        <f>IF('USGS 1970-2005'!M73="","",IF('Comtrade import 1962-2008'!M73="","",IF('Comtrade export 1962-2008'!M73="","",'USGS 1970-2005'!M73+'Comtrade import 1962-2008'!M73-'Comtrade export 1962-2008'!M73)))</f>
        <v/>
      </c>
      <c r="N73" s="9" t="str">
        <f>IF('USGS 1970-2005'!N73="","",IF('Comtrade import 1962-2008'!N73="","",IF('Comtrade export 1962-2008'!N73="","",'USGS 1970-2005'!N73+'Comtrade import 1962-2008'!N73-'Comtrade export 1962-2008'!N73)))</f>
        <v/>
      </c>
      <c r="O73" s="9" t="str">
        <f>IF('USGS 1970-2005'!O73="","",IF('Comtrade import 1962-2008'!O73="","",IF('Comtrade export 1962-2008'!O73="","",'USGS 1970-2005'!O73+'Comtrade import 1962-2008'!O73-'Comtrade export 1962-2008'!O73)))</f>
        <v/>
      </c>
      <c r="P73" s="9" t="str">
        <f>IF('USGS 1970-2005'!P73="","",IF('Comtrade import 1962-2008'!P73="","",IF('Comtrade export 1962-2008'!P73="","",'USGS 1970-2005'!P73+'Comtrade import 1962-2008'!P73-'Comtrade export 1962-2008'!P73)))</f>
        <v/>
      </c>
      <c r="Q73" s="9" t="str">
        <f>IF('USGS 1970-2005'!Q73="","",IF('Comtrade import 1962-2008'!Q73="","",IF('Comtrade export 1962-2008'!Q73="","",'USGS 1970-2005'!Q73+'Comtrade import 1962-2008'!Q73-'Comtrade export 1962-2008'!Q73)))</f>
        <v/>
      </c>
      <c r="R73" s="9" t="str">
        <f>IF('USGS 1970-2005'!R73="","",IF('Comtrade import 1962-2008'!R73="","",IF('Comtrade export 1962-2008'!R73="","",'USGS 1970-2005'!R73+'Comtrade import 1962-2008'!R73-'Comtrade export 1962-2008'!R73)))</f>
        <v/>
      </c>
      <c r="S73" s="9" t="str">
        <f>IF('USGS 1970-2005'!S73="","",IF('Comtrade import 1962-2008'!S73="","",IF('Comtrade export 1962-2008'!S73="","",'USGS 1970-2005'!S73+'Comtrade import 1962-2008'!S73-'Comtrade export 1962-2008'!S73)))</f>
        <v/>
      </c>
      <c r="T73" s="9" t="str">
        <f>IF('USGS 1970-2005'!T73="","",IF('Comtrade import 1962-2008'!T73="","",IF('Comtrade export 1962-2008'!T73="","",'USGS 1970-2005'!T73+'Comtrade import 1962-2008'!T73-'Comtrade export 1962-2008'!T73)))</f>
        <v/>
      </c>
      <c r="U73" s="9" t="str">
        <f>IF('USGS 1970-2005'!U73="","",IF('Comtrade import 1962-2008'!U73="","",IF('Comtrade export 1962-2008'!U73="","",'USGS 1970-2005'!U73+'Comtrade import 1962-2008'!U73-'Comtrade export 1962-2008'!U73)))</f>
        <v/>
      </c>
      <c r="V73" s="9" t="str">
        <f>IF('USGS 1970-2005'!V73="","",IF('Comtrade import 1962-2008'!V73="","",IF('Comtrade export 1962-2008'!V73="","",'USGS 1970-2005'!V73+'Comtrade import 1962-2008'!V73-'Comtrade export 1962-2008'!V73)))</f>
        <v/>
      </c>
      <c r="W73" s="9" t="str">
        <f>IF('USGS 1970-2005'!W73="","",IF('Comtrade import 1962-2008'!W73="","",IF('Comtrade export 1962-2008'!W73="","",'USGS 1970-2005'!W73+'Comtrade import 1962-2008'!W73-'Comtrade export 1962-2008'!W73)))</f>
        <v/>
      </c>
      <c r="X73" s="9" t="str">
        <f>IF('USGS 1970-2005'!X73="","",IF('Comtrade import 1962-2008'!X73="","",IF('Comtrade export 1962-2008'!X73="","",'USGS 1970-2005'!X73+'Comtrade import 1962-2008'!X73-'Comtrade export 1962-2008'!X73)))</f>
        <v/>
      </c>
      <c r="Y73" s="9" t="str">
        <f>IF('USGS 1970-2005'!Y73="","",IF('Comtrade import 1962-2008'!Y73="","",IF('Comtrade export 1962-2008'!Y73="","",'USGS 1970-2005'!Y73+'Comtrade import 1962-2008'!Y73-'Comtrade export 1962-2008'!Y73)))</f>
        <v/>
      </c>
      <c r="Z73" s="9" t="str">
        <f>IF('USGS 1970-2005'!Z73="","",IF('Comtrade import 1962-2008'!Z73="","",IF('Comtrade export 1962-2008'!Z73="","",'USGS 1970-2005'!Z73+'Comtrade import 1962-2008'!Z73-'Comtrade export 1962-2008'!Z73)))</f>
        <v/>
      </c>
      <c r="AA73" s="9" t="str">
        <f>IF('USGS 1970-2005'!AA73="","",IF('Comtrade import 1962-2008'!AA73="","",IF('Comtrade export 1962-2008'!AA73="","",'USGS 1970-2005'!AA73+'Comtrade import 1962-2008'!AA73-'Comtrade export 1962-2008'!AA73)))</f>
        <v/>
      </c>
      <c r="AB73" s="9" t="str">
        <f>IF('USGS 1970-2005'!AB73="","",IF('Comtrade import 1962-2008'!AB73="","",IF('Comtrade export 1962-2008'!AB73="","",'USGS 1970-2005'!AB73+'Comtrade import 1962-2008'!AB73-'Comtrade export 1962-2008'!AB73)))</f>
        <v/>
      </c>
      <c r="AC73" s="9" t="str">
        <f>IF('USGS 1970-2005'!AC73="","",IF('Comtrade import 1962-2008'!AC73="","",IF('Comtrade export 1962-2008'!AC73="","",'USGS 1970-2005'!AC73+'Comtrade import 1962-2008'!AC73-'Comtrade export 1962-2008'!AC73)))</f>
        <v/>
      </c>
      <c r="AD73" s="9" t="str">
        <f>IF('USGS 1970-2005'!AD73="","",IF('Comtrade import 1962-2008'!AD73="","",IF('Comtrade export 1962-2008'!AD73="","",'USGS 1970-2005'!AD73+'Comtrade import 1962-2008'!AD73-'Comtrade export 1962-2008'!AD73)))</f>
        <v/>
      </c>
      <c r="AE73" s="9" t="str">
        <f>IF('USGS 1970-2005'!AE73="","",IF('Comtrade import 1962-2008'!AE73="","",IF('Comtrade export 1962-2008'!AE73="","",'USGS 1970-2005'!AE73+'Comtrade import 1962-2008'!AE73-'Comtrade export 1962-2008'!AE73)))</f>
        <v/>
      </c>
      <c r="AF73" s="9" t="str">
        <f>IF('USGS 1970-2005'!AF73="","",IF('Comtrade import 1962-2008'!AF73="","",IF('Comtrade export 1962-2008'!AF73="","",'USGS 1970-2005'!AF73+'Comtrade import 1962-2008'!AF73-'Comtrade export 1962-2008'!AF73)))</f>
        <v/>
      </c>
      <c r="AG73" s="9" t="str">
        <f>IF('USGS 1970-2005'!AG73="","",IF('Comtrade import 1962-2008'!AG73="","",IF('Comtrade export 1962-2008'!AG73="","",'USGS 1970-2005'!AG73+'Comtrade import 1962-2008'!AG73-'Comtrade export 1962-2008'!AG73)))</f>
        <v/>
      </c>
      <c r="AH73" s="9" t="str">
        <f>IF('USGS 1970-2005'!AH73="","",IF('Comtrade import 1962-2008'!AH73="","",IF('Comtrade export 1962-2008'!AH73="","",'USGS 1970-2005'!AH73+'Comtrade import 1962-2008'!AH73-'Comtrade export 1962-2008'!AH73)))</f>
        <v/>
      </c>
      <c r="AI73" s="9" t="str">
        <f>IF('USGS 1970-2005'!AI73="","",IF('Comtrade import 1962-2008'!AI73="","",IF('Comtrade export 1962-2008'!AI73="","",'USGS 1970-2005'!AI73+'Comtrade import 1962-2008'!AI73-'Comtrade export 1962-2008'!AI73)))</f>
        <v/>
      </c>
      <c r="AJ73" s="9" t="str">
        <f>IF('USGS 1970-2005'!AJ73="","",IF('Comtrade import 1962-2008'!AJ73="","",IF('Comtrade export 1962-2008'!AJ73="","",'USGS 1970-2005'!AJ73+'Comtrade import 1962-2008'!AJ73-'Comtrade export 1962-2008'!AJ73)))</f>
        <v/>
      </c>
      <c r="AK73" s="9" t="str">
        <f>IF('USGS 1970-2005'!AK73="","",IF('Comtrade import 1962-2008'!AK73="","",IF('Comtrade export 1962-2008'!AK73="","",'USGS 1970-2005'!AK73+'Comtrade import 1962-2008'!AK73-'Comtrade export 1962-2008'!AK73)))</f>
        <v/>
      </c>
      <c r="AL73" s="9" t="str">
        <f>IF('USGS 1970-2005'!AL73="","",IF('Comtrade import 1962-2008'!AL73="","",IF('Comtrade export 1962-2008'!AL73="","",'USGS 1970-2005'!AL73+'Comtrade import 1962-2008'!AL73-'Comtrade export 1962-2008'!AL73)))</f>
        <v/>
      </c>
      <c r="AM73" s="9" t="str">
        <f>IF('USGS 1970-2005'!AM73="","",IF('Comtrade import 1962-2008'!AM73="","",IF('Comtrade export 1962-2008'!AM73="","",'USGS 1970-2005'!AM73+'Comtrade import 1962-2008'!AM73-'Comtrade export 1962-2008'!AM73)))</f>
        <v/>
      </c>
      <c r="AN73" s="9" t="str">
        <f>IF('USGS 1970-2005'!AN73="","",IF('Comtrade import 1962-2008'!AN73="","",IF('Comtrade export 1962-2008'!AN73="","",'USGS 1970-2005'!AN73+'Comtrade import 1962-2008'!AN73-'Comtrade export 1962-2008'!AN73)))</f>
        <v/>
      </c>
      <c r="AO73" s="9" t="str">
        <f>IF('USGS 1970-2005'!AO73="","",IF('Comtrade import 1962-2008'!AO73="","",IF('Comtrade export 1962-2008'!AO73="","",'USGS 1970-2005'!AO73+'Comtrade import 1962-2008'!AO73-'Comtrade export 1962-2008'!AO73)))</f>
        <v/>
      </c>
      <c r="AP73" s="9" t="str">
        <f>IF('USGS 1970-2005'!AP73="","",IF('Comtrade import 1962-2008'!AP73="","",IF('Comtrade export 1962-2008'!AP73="","",'USGS 1970-2005'!AP73+'Comtrade import 1962-2008'!AP73-'Comtrade export 1962-2008'!AP73)))</f>
        <v/>
      </c>
      <c r="AQ73" s="9" t="str">
        <f>IF('USGS 1970-2005'!AQ73="","",IF('Comtrade import 1962-2008'!AQ73="","",IF('Comtrade export 1962-2008'!AQ73="","",'USGS 1970-2005'!AQ73+'Comtrade import 1962-2008'!AQ73-'Comtrade export 1962-2008'!AQ73)))</f>
        <v/>
      </c>
      <c r="AR73" s="9" t="str">
        <f>IF('USGS 1970-2005'!AR73="","",IF('Comtrade import 1962-2008'!AR73="","",IF('Comtrade export 1962-2008'!AR73="","",'USGS 1970-2005'!AR73+'Comtrade import 1962-2008'!AR73-'Comtrade export 1962-2008'!AR73)))</f>
        <v/>
      </c>
      <c r="AS73" s="9" t="str">
        <f>IF('USGS 1970-2005'!AS73="","",IF('Comtrade import 1962-2008'!AS73="","",IF('Comtrade export 1962-2008'!AS73="","",'USGS 1970-2005'!AS73+'Comtrade import 1962-2008'!AS73-'Comtrade export 1962-2008'!AS73)))</f>
        <v/>
      </c>
      <c r="AT73" s="9" t="str">
        <f>IF('USGS 1970-2005'!AT73="","",IF('Comtrade import 1962-2008'!AT73="","",IF('Comtrade export 1962-2008'!AT73="","",'USGS 1970-2005'!AT73+'Comtrade import 1962-2008'!AT73-'Comtrade export 1962-2008'!AT73)))</f>
        <v/>
      </c>
      <c r="AU73" s="9" t="str">
        <f>IF('USGS 1970-2005'!AU73="","",IF('Comtrade import 1962-2008'!AU73="","",IF('Comtrade export 1962-2008'!AU73="","",'USGS 1970-2005'!AU73+'Comtrade import 1962-2008'!AU73-'Comtrade export 1962-2008'!AU73)))</f>
        <v/>
      </c>
      <c r="AV73" s="9" t="str">
        <f>IF('ICSY 1995-2008'!AV73="","",IF('Comtrade import 1962-2008'!AV73="","",IF('Comtrade export 1962-2008'!AV73="","",'ICSY 1995-2008'!AV73+'Comtrade import 1962-2008'!AV73-'Comtrade export 1962-2008'!AV73)))</f>
        <v/>
      </c>
      <c r="AW73" s="9" t="str">
        <f>IF('ICSY 1995-2008'!AW73="","",IF('Comtrade import 1962-2008'!AW73="","",IF('Comtrade export 1962-2008'!AW73="","",'ICSY 1995-2008'!AW73+'Comtrade import 1962-2008'!AW73-'Comtrade export 1962-2008'!AW73)))</f>
        <v/>
      </c>
      <c r="AX73" s="9" t="str">
        <f>IF('ICSY 1995-2008'!AX73="","",IF('Comtrade import 1962-2008'!AX73="","",IF('Comtrade export 1962-2008'!AX73="","",'ICSY 1995-2008'!AX73+'Comtrade import 1962-2008'!AX73-'Comtrade export 1962-2008'!AX73)))</f>
        <v/>
      </c>
      <c r="AY73" s="4"/>
      <c r="AZ73" s="4"/>
      <c r="BA73" s="4"/>
    </row>
    <row r="74" spans="1:53" x14ac:dyDescent="0.2">
      <c r="A74" t="s">
        <v>209</v>
      </c>
      <c r="B74" t="s">
        <v>210</v>
      </c>
      <c r="C74" t="s">
        <v>211</v>
      </c>
      <c r="L74" s="9">
        <f>IF('USGS 1970-2005'!L74="","",IF('Comtrade import 1962-2008'!L74="","",IF('Comtrade export 1962-2008'!L74="","",'USGS 1970-2005'!L74+'Comtrade import 1962-2008'!L74-'Comtrade export 1962-2008'!L74)))</f>
        <v>48.172650000000004</v>
      </c>
      <c r="M74" s="9">
        <f>IF('USGS 1970-2005'!M74="","",IF('Comtrade import 1962-2008'!M74="","",IF('Comtrade export 1962-2008'!M74="","",'USGS 1970-2005'!M74+'Comtrade import 1962-2008'!M74-'Comtrade export 1962-2008'!M74)))</f>
        <v>53.771565000000002</v>
      </c>
      <c r="N74" s="9">
        <f>IF('USGS 1970-2005'!N74="","",IF('Comtrade import 1962-2008'!N74="","",IF('Comtrade export 1962-2008'!N74="","",'USGS 1970-2005'!N74+'Comtrade import 1962-2008'!N74-'Comtrade export 1962-2008'!N74)))</f>
        <v>81.587158000000002</v>
      </c>
      <c r="O74" s="9">
        <f>IF('USGS 1970-2005'!O74="","",IF('Comtrade import 1962-2008'!O74="","",IF('Comtrade export 1962-2008'!O74="","",'USGS 1970-2005'!O74+'Comtrade import 1962-2008'!O74-'Comtrade export 1962-2008'!O74)))</f>
        <v>80.451486000000003</v>
      </c>
      <c r="P74" s="9">
        <f>IF('USGS 1970-2005'!P74="","",IF('Comtrade import 1962-2008'!P74="","",IF('Comtrade export 1962-2008'!P74="","",'USGS 1970-2005'!P74+'Comtrade import 1962-2008'!P74-'Comtrade export 1962-2008'!P74)))</f>
        <v>72.041904000000002</v>
      </c>
      <c r="Q74" s="9">
        <f>IF('USGS 1970-2005'!Q74="","",IF('Comtrade import 1962-2008'!Q74="","",IF('Comtrade export 1962-2008'!Q74="","",'USGS 1970-2005'!Q74+'Comtrade import 1962-2008'!Q74-'Comtrade export 1962-2008'!Q74)))</f>
        <v>62.952117999999992</v>
      </c>
      <c r="R74" s="9">
        <f>IF('USGS 1970-2005'!R74="","",IF('Comtrade import 1962-2008'!R74="","",IF('Comtrade export 1962-2008'!R74="","",'USGS 1970-2005'!R74+'Comtrade import 1962-2008'!R74-'Comtrade export 1962-2008'!R74)))</f>
        <v>61.230640000000001</v>
      </c>
      <c r="S74" s="9">
        <f>IF('USGS 1970-2005'!S74="","",IF('Comtrade import 1962-2008'!S74="","",IF('Comtrade export 1962-2008'!S74="","",'USGS 1970-2005'!S74+'Comtrade import 1962-2008'!S74-'Comtrade export 1962-2008'!S74)))</f>
        <v>68.892139999999998</v>
      </c>
      <c r="T74" s="9">
        <f>IF('USGS 1970-2005'!T74="","",IF('Comtrade import 1962-2008'!T74="","",IF('Comtrade export 1962-2008'!T74="","",'USGS 1970-2005'!T74+'Comtrade import 1962-2008'!T74-'Comtrade export 1962-2008'!T74)))</f>
        <v>71.688872000000018</v>
      </c>
      <c r="U74" s="9">
        <f>IF('USGS 1970-2005'!U74="","",IF('Comtrade import 1962-2008'!U74="","",IF('Comtrade export 1962-2008'!U74="","",'USGS 1970-2005'!U74+'Comtrade import 1962-2008'!U74-'Comtrade export 1962-2008'!U74)))</f>
        <v>93.099606999999992</v>
      </c>
      <c r="V74" s="9">
        <f>IF('USGS 1970-2005'!V74="","",IF('Comtrade import 1962-2008'!V74="","",IF('Comtrade export 1962-2008'!V74="","",'USGS 1970-2005'!V74+'Comtrade import 1962-2008'!V74-'Comtrade export 1962-2008'!V74)))</f>
        <v>83.605879999999999</v>
      </c>
      <c r="W74" s="9">
        <f>IF('USGS 1970-2005'!W74="","",IF('Comtrade import 1962-2008'!W74="","",IF('Comtrade export 1962-2008'!W74="","",'USGS 1970-2005'!W74+'Comtrade import 1962-2008'!W74-'Comtrade export 1962-2008'!W74)))</f>
        <v>99.949139000000002</v>
      </c>
      <c r="X74" s="9">
        <f>IF('USGS 1970-2005'!X74="","",IF('Comtrade import 1962-2008'!X74="","",IF('Comtrade export 1962-2008'!X74="","",'USGS 1970-2005'!X74+'Comtrade import 1962-2008'!X74-'Comtrade export 1962-2008'!X74)))</f>
        <v>96.091633999999999</v>
      </c>
      <c r="Y74" s="9">
        <f>IF('USGS 1970-2005'!Y74="","",IF('Comtrade import 1962-2008'!Y74="","",IF('Comtrade export 1962-2008'!Y74="","",'USGS 1970-2005'!Y74+'Comtrade import 1962-2008'!Y74-'Comtrade export 1962-2008'!Y74)))</f>
        <v>140.251102</v>
      </c>
      <c r="Z74" s="9">
        <f>IF('USGS 1970-2005'!Z74="","",IF('Comtrade import 1962-2008'!Z74="","",IF('Comtrade export 1962-2008'!Z74="","",'USGS 1970-2005'!Z74+'Comtrade import 1962-2008'!Z74-'Comtrade export 1962-2008'!Z74)))</f>
        <v>97.105989000000008</v>
      </c>
      <c r="AA74" s="9">
        <f>IF('USGS 1970-2005'!AA74="","",IF('Comtrade import 1962-2008'!AA74="","",IF('Comtrade export 1962-2008'!AA74="","",'USGS 1970-2005'!AA74+'Comtrade import 1962-2008'!AA74-'Comtrade export 1962-2008'!AA74)))</f>
        <v>91.409232000000003</v>
      </c>
      <c r="AB74" s="9">
        <f>IF('USGS 1970-2005'!AB74="","",IF('Comtrade import 1962-2008'!AB74="","",IF('Comtrade export 1962-2008'!AB74="","",'USGS 1970-2005'!AB74+'Comtrade import 1962-2008'!AB74-'Comtrade export 1962-2008'!AB74)))</f>
        <v>89.900501000000006</v>
      </c>
      <c r="AC74" s="9">
        <f>IF('USGS 1970-2005'!AC74="","",IF('Comtrade import 1962-2008'!AC74="","",IF('Comtrade export 1962-2008'!AC74="","",'USGS 1970-2005'!AC74+'Comtrade import 1962-2008'!AC74-'Comtrade export 1962-2008'!AC74)))</f>
        <v>55.795636999999999</v>
      </c>
      <c r="AD74" s="9">
        <f>IF('USGS 1970-2005'!AD74="","",IF('Comtrade import 1962-2008'!AD74="","",IF('Comtrade export 1962-2008'!AD74="","",'USGS 1970-2005'!AD74+'Comtrade import 1962-2008'!AD74-'Comtrade export 1962-2008'!AD74)))</f>
        <v>38.701861000000008</v>
      </c>
      <c r="AE74" s="9">
        <f>IF('USGS 1970-2005'!AE74="","",IF('Comtrade import 1962-2008'!AE74="","",IF('Comtrade export 1962-2008'!AE74="","",'USGS 1970-2005'!AE74+'Comtrade import 1962-2008'!AE74-'Comtrade export 1962-2008'!AE74)))</f>
        <v>39.043446000000003</v>
      </c>
      <c r="AF74" s="9">
        <f>IF('USGS 1970-2005'!AF74="","",IF('Comtrade import 1962-2008'!AF74="","",IF('Comtrade export 1962-2008'!AF74="","",'USGS 1970-2005'!AF74+'Comtrade import 1962-2008'!AF74-'Comtrade export 1962-2008'!AF74)))</f>
        <v>47.622892999999991</v>
      </c>
      <c r="AG74" s="9">
        <f>IF('USGS 1970-2005'!AG74="","",IF('Comtrade import 1962-2008'!AG74="","",IF('Comtrade export 1962-2008'!AG74="","",'USGS 1970-2005'!AG74+'Comtrade import 1962-2008'!AG74-'Comtrade export 1962-2008'!AG74)))</f>
        <v>62.005578</v>
      </c>
      <c r="AH74" s="9">
        <f>IF('USGS 1970-2005'!AH74="","",IF('Comtrade import 1962-2008'!AH74="","",IF('Comtrade export 1962-2008'!AH74="","",'USGS 1970-2005'!AH74+'Comtrade import 1962-2008'!AH74-'Comtrade export 1962-2008'!AH74)))</f>
        <v>97.114172999999994</v>
      </c>
      <c r="AI74" s="9">
        <f>IF('USGS 1970-2005'!AI74="","",IF('Comtrade import 1962-2008'!AI74="","",IF('Comtrade export 1962-2008'!AI74="","",'USGS 1970-2005'!AI74+'Comtrade import 1962-2008'!AI74-'Comtrade export 1962-2008'!AI74)))</f>
        <v>77.93765599999999</v>
      </c>
      <c r="AJ74" s="9">
        <f>IF('USGS 1970-2005'!AJ74="","",IF('Comtrade import 1962-2008'!AJ74="","",IF('Comtrade export 1962-2008'!AJ74="","",'USGS 1970-2005'!AJ74+'Comtrade import 1962-2008'!AJ74-'Comtrade export 1962-2008'!AJ74)))</f>
        <v>92.653242000000006</v>
      </c>
      <c r="AK74" s="9" t="str">
        <f>IF('USGS 1970-2005'!AK74="","",IF('Comtrade import 1962-2008'!AK74="","",IF('Comtrade export 1962-2008'!AK74="","",'USGS 1970-2005'!AK74+'Comtrade import 1962-2008'!AK74-'Comtrade export 1962-2008'!AK74)))</f>
        <v/>
      </c>
      <c r="AL74" s="9" t="str">
        <f>IF('USGS 1970-2005'!AL74="","",IF('Comtrade import 1962-2008'!AL74="","",IF('Comtrade export 1962-2008'!AL74="","",'USGS 1970-2005'!AL74+'Comtrade import 1962-2008'!AL74-'Comtrade export 1962-2008'!AL74)))</f>
        <v/>
      </c>
      <c r="AM74" s="9" t="str">
        <f>IF('USGS 1970-2005'!AM74="","",IF('Comtrade import 1962-2008'!AM74="","",IF('Comtrade export 1962-2008'!AM74="","",'USGS 1970-2005'!AM74+'Comtrade import 1962-2008'!AM74-'Comtrade export 1962-2008'!AM74)))</f>
        <v/>
      </c>
      <c r="AN74" s="9" t="str">
        <f>IF('USGS 1970-2005'!AN74="","",IF('Comtrade import 1962-2008'!AN74="","",IF('Comtrade export 1962-2008'!AN74="","",'USGS 1970-2005'!AN74+'Comtrade import 1962-2008'!AN74-'Comtrade export 1962-2008'!AN74)))</f>
        <v/>
      </c>
      <c r="AO74" s="9" t="str">
        <f>IF('USGS 1970-2005'!AO74="","",IF('Comtrade import 1962-2008'!AO74="","",IF('Comtrade export 1962-2008'!AO74="","",'USGS 1970-2005'!AO74+'Comtrade import 1962-2008'!AO74-'Comtrade export 1962-2008'!AO74)))</f>
        <v/>
      </c>
      <c r="AP74" s="9">
        <f>IF('USGS 1970-2005'!AP74="","",IF('Comtrade import 1962-2008'!AP74="","",IF('Comtrade export 1962-2008'!AP74="","",'USGS 1970-2005'!AP74+'Comtrade import 1962-2008'!AP74-'Comtrade export 1962-2008'!AP74)))</f>
        <v>86.070697999999993</v>
      </c>
      <c r="AQ74" s="9">
        <f>IF('USGS 1970-2005'!AQ74="","",IF('Comtrade import 1962-2008'!AQ74="","",IF('Comtrade export 1962-2008'!AQ74="","",'USGS 1970-2005'!AQ74+'Comtrade import 1962-2008'!AQ74-'Comtrade export 1962-2008'!AQ74)))</f>
        <v>58.259912</v>
      </c>
      <c r="AR74" s="9">
        <f>IF('USGS 1970-2005'!AR74="","",IF('Comtrade import 1962-2008'!AR74="","",IF('Comtrade export 1962-2008'!AR74="","",'USGS 1970-2005'!AR74+'Comtrade import 1962-2008'!AR74-'Comtrade export 1962-2008'!AR74)))</f>
        <v>73.158985000000001</v>
      </c>
      <c r="AS74" s="9">
        <f>IF('USGS 1970-2005'!AS74="","",IF('Comtrade import 1962-2008'!AS74="","",IF('Comtrade export 1962-2008'!AS74="","",'USGS 1970-2005'!AS74+'Comtrade import 1962-2008'!AS74-'Comtrade export 1962-2008'!AS74)))</f>
        <v>108.25568799999999</v>
      </c>
      <c r="AT74" s="9">
        <f>IF('USGS 1970-2005'!AT74="","",IF('Comtrade import 1962-2008'!AT74="","",IF('Comtrade export 1962-2008'!AT74="","",'USGS 1970-2005'!AT74+'Comtrade import 1962-2008'!AT74-'Comtrade export 1962-2008'!AT74)))</f>
        <v>121.28468600000001</v>
      </c>
      <c r="AU74" s="9">
        <f>IF('USGS 1970-2005'!AU74="","",IF('Comtrade import 1962-2008'!AU74="","",IF('Comtrade export 1962-2008'!AU74="","",'USGS 1970-2005'!AU74+'Comtrade import 1962-2008'!AU74-'Comtrade export 1962-2008'!AU74)))</f>
        <v>142.297932</v>
      </c>
      <c r="AV74" s="9">
        <f>IF('ICSY 1995-2008'!AV74="","",IF('Comtrade import 1962-2008'!AV74="","",IF('Comtrade export 1962-2008'!AV74="","",'ICSY 1995-2008'!AV74+'Comtrade import 1962-2008'!AV74-'Comtrade export 1962-2008'!AV74)))</f>
        <v>185.912104</v>
      </c>
      <c r="AW74" s="9">
        <f>IF('ICSY 1995-2008'!AW74="","",IF('Comtrade import 1962-2008'!AW74="","",IF('Comtrade export 1962-2008'!AW74="","",'ICSY 1995-2008'!AW74+'Comtrade import 1962-2008'!AW74-'Comtrade export 1962-2008'!AW74)))</f>
        <v>198.81262000000001</v>
      </c>
      <c r="AX74" s="9" t="str">
        <f>IF('ICSY 1995-2008'!AX74="","",IF('Comtrade import 1962-2008'!AX74="","",IF('Comtrade export 1962-2008'!AX74="","",'ICSY 1995-2008'!AX74+'Comtrade import 1962-2008'!AX74-'Comtrade export 1962-2008'!AX74)))</f>
        <v/>
      </c>
      <c r="AY74" s="4"/>
      <c r="AZ74" s="4"/>
      <c r="BA74" s="4"/>
    </row>
    <row r="75" spans="1:53" x14ac:dyDescent="0.2">
      <c r="A75" t="s">
        <v>212</v>
      </c>
      <c r="B75" t="s">
        <v>213</v>
      </c>
      <c r="C75" t="s">
        <v>214</v>
      </c>
      <c r="L75" s="9">
        <f>IF('USGS 1970-2005'!L75="","",IF('Comtrade import 1962-2008'!L75="","",IF('Comtrade export 1962-2008'!L75="","",'USGS 1970-2005'!L75+'Comtrade import 1962-2008'!L75-'Comtrade export 1962-2008'!L75)))</f>
        <v>1871.2732550000001</v>
      </c>
      <c r="M75" s="9">
        <f>IF('USGS 1970-2005'!M75="","",IF('Comtrade import 1962-2008'!M75="","",IF('Comtrade export 1962-2008'!M75="","",'USGS 1970-2005'!M75+'Comtrade import 1962-2008'!M75-'Comtrade export 1962-2008'!M75)))</f>
        <v>1771.2891180000001</v>
      </c>
      <c r="N75" s="9">
        <f>IF('USGS 1970-2005'!N75="","",IF('Comtrade import 1962-2008'!N75="","",IF('Comtrade export 1962-2008'!N75="","",'USGS 1970-2005'!N75+'Comtrade import 1962-2008'!N75-'Comtrade export 1962-2008'!N75)))</f>
        <v>1821.452524</v>
      </c>
      <c r="O75" s="9">
        <f>IF('USGS 1970-2005'!O75="","",IF('Comtrade import 1962-2008'!O75="","",IF('Comtrade export 1962-2008'!O75="","",'USGS 1970-2005'!O75+'Comtrade import 1962-2008'!O75-'Comtrade export 1962-2008'!O75)))</f>
        <v>2010.8651760000002</v>
      </c>
      <c r="P75" s="9">
        <f>IF('USGS 1970-2005'!P75="","",IF('Comtrade import 1962-2008'!P75="","",IF('Comtrade export 1962-2008'!P75="","",'USGS 1970-2005'!P75+'Comtrade import 1962-2008'!P75-'Comtrade export 1962-2008'!P75)))</f>
        <v>2226.2943839999998</v>
      </c>
      <c r="Q75" s="9">
        <f>IF('USGS 1970-2005'!Q75="","",IF('Comtrade import 1962-2008'!Q75="","",IF('Comtrade export 1962-2008'!Q75="","",'USGS 1970-2005'!Q75+'Comtrade import 1962-2008'!Q75-'Comtrade export 1962-2008'!Q75)))</f>
        <v>2078.7095899999999</v>
      </c>
      <c r="R75" s="9">
        <f>IF('USGS 1970-2005'!R75="","",IF('Comtrade import 1962-2008'!R75="","",IF('Comtrade export 1962-2008'!R75="","",'USGS 1970-2005'!R75+'Comtrade import 1962-2008'!R75-'Comtrade export 1962-2008'!R75)))</f>
        <v>1828.5226160000002</v>
      </c>
      <c r="S75" s="9">
        <f>IF('USGS 1970-2005'!S75="","",IF('Comtrade import 1962-2008'!S75="","",IF('Comtrade export 1962-2008'!S75="","",'USGS 1970-2005'!S75+'Comtrade import 1962-2008'!S75-'Comtrade export 1962-2008'!S75)))</f>
        <v>1685.0424800000001</v>
      </c>
      <c r="T75" s="9">
        <f>IF('USGS 1970-2005'!T75="","",IF('Comtrade import 1962-2008'!T75="","",IF('Comtrade export 1962-2008'!T75="","",'USGS 1970-2005'!T75+'Comtrade import 1962-2008'!T75-'Comtrade export 1962-2008'!T75)))</f>
        <v>1637.661302</v>
      </c>
      <c r="U75" s="9">
        <f>IF('USGS 1970-2005'!U75="","",IF('Comtrade import 1962-2008'!U75="","",IF('Comtrade export 1962-2008'!U75="","",'USGS 1970-2005'!U75+'Comtrade import 1962-2008'!U75-'Comtrade export 1962-2008'!U75)))</f>
        <v>1539.7519030000001</v>
      </c>
      <c r="V75" s="9">
        <f>IF('USGS 1970-2005'!V75="","",IF('Comtrade import 1962-2008'!V75="","",IF('Comtrade export 1962-2008'!V75="","",'USGS 1970-2005'!V75+'Comtrade import 1962-2008'!V75-'Comtrade export 1962-2008'!V75)))</f>
        <v>1761.5360410000001</v>
      </c>
      <c r="W75" s="9">
        <f>IF('USGS 1970-2005'!W75="","",IF('Comtrade import 1962-2008'!W75="","",IF('Comtrade export 1962-2008'!W75="","",'USGS 1970-2005'!W75+'Comtrade import 1962-2008'!W75-'Comtrade export 1962-2008'!W75)))</f>
        <v>1806.1303050000001</v>
      </c>
      <c r="X75" s="9">
        <f>IF('USGS 1970-2005'!X75="","",IF('Comtrade import 1962-2008'!X75="","",IF('Comtrade export 1962-2008'!X75="","",'USGS 1970-2005'!X75+'Comtrade import 1962-2008'!X75-'Comtrade export 1962-2008'!X75)))</f>
        <v>1797.2882120000002</v>
      </c>
      <c r="Y75" s="9">
        <f>IF('USGS 1970-2005'!Y75="","",IF('Comtrade import 1962-2008'!Y75="","",IF('Comtrade export 1962-2008'!Y75="","",'USGS 1970-2005'!Y75+'Comtrade import 1962-2008'!Y75-'Comtrade export 1962-2008'!Y75)))</f>
        <v>1881.7907720000001</v>
      </c>
      <c r="Z75" s="9">
        <f>IF('USGS 1970-2005'!Z75="","",IF('Comtrade import 1962-2008'!Z75="","",IF('Comtrade export 1962-2008'!Z75="","",'USGS 1970-2005'!Z75+'Comtrade import 1962-2008'!Z75-'Comtrade export 1962-2008'!Z75)))</f>
        <v>1653.455909</v>
      </c>
      <c r="AA75" s="9">
        <f>IF('USGS 1970-2005'!AA75="","",IF('Comtrade import 1962-2008'!AA75="","",IF('Comtrade export 1962-2008'!AA75="","",'USGS 1970-2005'!AA75+'Comtrade import 1962-2008'!AA75-'Comtrade export 1962-2008'!AA75)))</f>
        <v>1638.5060299999998</v>
      </c>
      <c r="AB75" s="9">
        <f>IF('USGS 1970-2005'!AB75="","",IF('Comtrade import 1962-2008'!AB75="","",IF('Comtrade export 1962-2008'!AB75="","",'USGS 1970-2005'!AB75+'Comtrade import 1962-2008'!AB75-'Comtrade export 1962-2008'!AB75)))</f>
        <v>1464.9427700000001</v>
      </c>
      <c r="AC75" s="9">
        <f>IF('USGS 1970-2005'!AC75="","",IF('Comtrade import 1962-2008'!AC75="","",IF('Comtrade export 1962-2008'!AC75="","",'USGS 1970-2005'!AC75+'Comtrade import 1962-2008'!AC75-'Comtrade export 1962-2008'!AC75)))</f>
        <v>1516.939247</v>
      </c>
      <c r="AD75" s="9">
        <f>IF('USGS 1970-2005'!AD75="","",IF('Comtrade import 1962-2008'!AD75="","",IF('Comtrade export 1962-2008'!AD75="","",'USGS 1970-2005'!AD75+'Comtrade import 1962-2008'!AD75-'Comtrade export 1962-2008'!AD75)))</f>
        <v>1687.5198370000001</v>
      </c>
      <c r="AE75" s="9">
        <f>IF('USGS 1970-2005'!AE75="","",IF('Comtrade import 1962-2008'!AE75="","",IF('Comtrade export 1962-2008'!AE75="","",'USGS 1970-2005'!AE75+'Comtrade import 1962-2008'!AE75-'Comtrade export 1962-2008'!AE75)))</f>
        <v>1855.868657</v>
      </c>
      <c r="AF75" s="9">
        <f>IF('USGS 1970-2005'!AF75="","",IF('Comtrade import 1962-2008'!AF75="","",IF('Comtrade export 1962-2008'!AF75="","",'USGS 1970-2005'!AF75+'Comtrade import 1962-2008'!AF75-'Comtrade export 1962-2008'!AF75)))</f>
        <v>1931.155657</v>
      </c>
      <c r="AG75" s="9">
        <f>IF('USGS 1970-2005'!AG75="","",IF('Comtrade import 1962-2008'!AG75="","",IF('Comtrade export 1962-2008'!AG75="","",'USGS 1970-2005'!AG75+'Comtrade import 1962-2008'!AG75-'Comtrade export 1962-2008'!AG75)))</f>
        <v>1494.47615</v>
      </c>
      <c r="AH75" s="9">
        <f>IF('USGS 1970-2005'!AH75="","",IF('Comtrade import 1962-2008'!AH75="","",IF('Comtrade export 1962-2008'!AH75="","",'USGS 1970-2005'!AH75+'Comtrade import 1962-2008'!AH75-'Comtrade export 1962-2008'!AH75)))</f>
        <v>1249.491143</v>
      </c>
      <c r="AI75" s="9">
        <f>IF('USGS 1970-2005'!AI75="","",IF('Comtrade import 1962-2008'!AI75="","",IF('Comtrade export 1962-2008'!AI75="","",'USGS 1970-2005'!AI75+'Comtrade import 1962-2008'!AI75-'Comtrade export 1962-2008'!AI75)))</f>
        <v>1018.9218320000001</v>
      </c>
      <c r="AJ75" s="9">
        <f>IF('USGS 1970-2005'!AJ75="","",IF('Comtrade import 1962-2008'!AJ75="","",IF('Comtrade export 1962-2008'!AJ75="","",'USGS 1970-2005'!AJ75+'Comtrade import 1962-2008'!AJ75-'Comtrade export 1962-2008'!AJ75)))</f>
        <v>1049.3942729999999</v>
      </c>
      <c r="AK75" s="9">
        <f>IF('USGS 1970-2005'!AK75="","",IF('Comtrade import 1962-2008'!AK75="","",IF('Comtrade export 1962-2008'!AK75="","",'USGS 1970-2005'!AK75+'Comtrade import 1962-2008'!AK75-'Comtrade export 1962-2008'!AK75)))</f>
        <v>1102.7210220000002</v>
      </c>
      <c r="AL75" s="9">
        <f>IF('USGS 1970-2005'!AL75="","",IF('Comtrade import 1962-2008'!AL75="","",IF('Comtrade export 1962-2008'!AL75="","",'USGS 1970-2005'!AL75+'Comtrade import 1962-2008'!AL75-'Comtrade export 1962-2008'!AL75)))</f>
        <v>1210.522428</v>
      </c>
      <c r="AM75" s="9">
        <f>IF('USGS 1970-2005'!AM75="","",IF('Comtrade import 1962-2008'!AM75="","",IF('Comtrade export 1962-2008'!AM75="","",'USGS 1970-2005'!AM75+'Comtrade import 1962-2008'!AM75-'Comtrade export 1962-2008'!AM75)))</f>
        <v>1169.0948639999999</v>
      </c>
      <c r="AN75" s="9">
        <f>IF('USGS 1970-2005'!AN75="","",IF('Comtrade import 1962-2008'!AN75="","",IF('Comtrade export 1962-2008'!AN75="","",'USGS 1970-2005'!AN75+'Comtrade import 1962-2008'!AN75-'Comtrade export 1962-2008'!AN75)))</f>
        <v>1476.8984519999999</v>
      </c>
      <c r="AO75" s="9">
        <f>IF('USGS 1970-2005'!AO75="","",IF('Comtrade import 1962-2008'!AO75="","",IF('Comtrade export 1962-2008'!AO75="","",'USGS 1970-2005'!AO75+'Comtrade import 1962-2008'!AO75-'Comtrade export 1962-2008'!AO75)))</f>
        <v>1749.8236890000001</v>
      </c>
      <c r="AP75" s="9">
        <f>IF('USGS 1970-2005'!AP75="","",IF('Comtrade import 1962-2008'!AP75="","",IF('Comtrade export 1962-2008'!AP75="","",'USGS 1970-2005'!AP75+'Comtrade import 1962-2008'!AP75-'Comtrade export 1962-2008'!AP75)))</f>
        <v>1919.284948</v>
      </c>
      <c r="AQ75" s="9">
        <f>IF('USGS 1970-2005'!AQ75="","",IF('Comtrade import 1962-2008'!AQ75="","",IF('Comtrade export 1962-2008'!AQ75="","",'USGS 1970-2005'!AQ75+'Comtrade import 1962-2008'!AQ75-'Comtrade export 1962-2008'!AQ75)))</f>
        <v>1762.061868</v>
      </c>
      <c r="AR75" s="9">
        <f>IF('USGS 1970-2005'!AR75="","",IF('Comtrade import 1962-2008'!AR75="","",IF('Comtrade export 1962-2008'!AR75="","",'USGS 1970-2005'!AR75+'Comtrade import 1962-2008'!AR75-'Comtrade export 1962-2008'!AR75)))</f>
        <v>1595.341447</v>
      </c>
      <c r="AS75" s="9">
        <f>IF('USGS 1970-2005'!AS75="","",IF('Comtrade import 1962-2008'!AS75="","",IF('Comtrade export 1962-2008'!AS75="","",'USGS 1970-2005'!AS75+'Comtrade import 1962-2008'!AS75-'Comtrade export 1962-2008'!AS75)))</f>
        <v>2007.3117549999999</v>
      </c>
      <c r="AT75" s="9">
        <f>IF('USGS 1970-2005'!AT75="","",IF('Comtrade import 1962-2008'!AT75="","",IF('Comtrade export 1962-2008'!AT75="","",'USGS 1970-2005'!AT75+'Comtrade import 1962-2008'!AT75-'Comtrade export 1962-2008'!AT75)))</f>
        <v>1744.8962960000001</v>
      </c>
      <c r="AU75" s="9">
        <f>IF('USGS 1970-2005'!AU75="","",IF('Comtrade import 1962-2008'!AU75="","",IF('Comtrade export 1962-2008'!AU75="","",'USGS 1970-2005'!AU75+'Comtrade import 1962-2008'!AU75-'Comtrade export 1962-2008'!AU75)))</f>
        <v>1767.6105500000001</v>
      </c>
      <c r="AV75" s="9">
        <f>IF('ICSY 1995-2008'!AV75="","",IF('Comtrade import 1962-2008'!AV75="","",IF('Comtrade export 1962-2008'!AV75="","",'ICSY 1995-2008'!AV75+'Comtrade import 1962-2008'!AV75-'Comtrade export 1962-2008'!AV75)))</f>
        <v>2000.5117970000001</v>
      </c>
      <c r="AW75" s="9">
        <f>IF('ICSY 1995-2008'!AW75="","",IF('Comtrade import 1962-2008'!AW75="","",IF('Comtrade export 1962-2008'!AW75="","",'ICSY 1995-2008'!AW75+'Comtrade import 1962-2008'!AW75-'Comtrade export 1962-2008'!AW75)))</f>
        <v>2405.096783</v>
      </c>
      <c r="AX75" s="9">
        <f>IF('ICSY 1995-2008'!AX75="","",IF('Comtrade import 1962-2008'!AX75="","",IF('Comtrade export 1962-2008'!AX75="","",'ICSY 1995-2008'!AX75+'Comtrade import 1962-2008'!AX75-'Comtrade export 1962-2008'!AX75)))</f>
        <v>2164.4738539999998</v>
      </c>
      <c r="AY75" s="4"/>
      <c r="AZ75" s="4"/>
      <c r="BA75" s="4"/>
    </row>
    <row r="76" spans="1:53" x14ac:dyDescent="0.2">
      <c r="A76" t="s">
        <v>215</v>
      </c>
      <c r="B76" t="s">
        <v>216</v>
      </c>
      <c r="C76" t="s">
        <v>217</v>
      </c>
      <c r="L76" s="9">
        <f>IF('USGS 1970-2005'!L76="","",IF('Comtrade import 1962-2008'!L76="","",IF('Comtrade export 1962-2008'!L76="","",'USGS 1970-2005'!L76+'Comtrade import 1962-2008'!L76-'Comtrade export 1962-2008'!L76)))</f>
        <v>27801.650728000001</v>
      </c>
      <c r="M76" s="9">
        <f>IF('USGS 1970-2005'!M76="","",IF('Comtrade import 1962-2008'!M76="","",IF('Comtrade export 1962-2008'!M76="","",'USGS 1970-2005'!M76+'Comtrade import 1962-2008'!M76-'Comtrade export 1962-2008'!M76)))</f>
        <v>27269.803887999999</v>
      </c>
      <c r="N76" s="9">
        <f>IF('USGS 1970-2005'!N76="","",IF('Comtrade import 1962-2008'!N76="","",IF('Comtrade export 1962-2008'!N76="","",'USGS 1970-2005'!N76+'Comtrade import 1962-2008'!N76-'Comtrade export 1962-2008'!N76)))</f>
        <v>28455.256767999999</v>
      </c>
      <c r="O76" s="9">
        <f>IF('USGS 1970-2005'!O76="","",IF('Comtrade import 1962-2008'!O76="","",IF('Comtrade export 1962-2008'!O76="","",'USGS 1970-2005'!O76+'Comtrade import 1962-2008'!O76-'Comtrade export 1962-2008'!O76)))</f>
        <v>28583.616896</v>
      </c>
      <c r="P76" s="9">
        <f>IF('USGS 1970-2005'!P76="","",IF('Comtrade import 1962-2008'!P76="","",IF('Comtrade export 1962-2008'!P76="","",'USGS 1970-2005'!P76+'Comtrade import 1962-2008'!P76-'Comtrade export 1962-2008'!P76)))</f>
        <v>30417.840064</v>
      </c>
      <c r="Q76" s="9">
        <f>IF('USGS 1970-2005'!Q76="","",IF('Comtrade import 1962-2008'!Q76="","",IF('Comtrade export 1962-2008'!Q76="","",'USGS 1970-2005'!Q76+'Comtrade import 1962-2008'!Q76-'Comtrade export 1962-2008'!Q76)))</f>
        <v>27636.869875999997</v>
      </c>
      <c r="R76" s="9">
        <f>IF('USGS 1970-2005'!R76="","",IF('Comtrade import 1962-2008'!R76="","",IF('Comtrade export 1962-2008'!R76="","",'USGS 1970-2005'!R76+'Comtrade import 1962-2008'!R76-'Comtrade export 1962-2008'!R76)))</f>
        <v>27685.888672000001</v>
      </c>
      <c r="S76" s="9">
        <f>IF('USGS 1970-2005'!S76="","",IF('Comtrade import 1962-2008'!S76="","",IF('Comtrade export 1962-2008'!S76="","",'USGS 1970-2005'!S76+'Comtrade import 1962-2008'!S76-'Comtrade export 1962-2008'!S76)))</f>
        <v>26592.128752000001</v>
      </c>
      <c r="T76" s="9">
        <f>IF('USGS 1970-2005'!T76="","",IF('Comtrade import 1962-2008'!T76="","",IF('Comtrade export 1962-2008'!T76="","",'USGS 1970-2005'!T76+'Comtrade import 1962-2008'!T76-'Comtrade export 1962-2008'!T76)))</f>
        <v>24667.060784000001</v>
      </c>
      <c r="U76" s="9">
        <f>IF('USGS 1970-2005'!U76="","",IF('Comtrade import 1962-2008'!U76="","",IF('Comtrade export 1962-2008'!U76="","",'USGS 1970-2005'!U76+'Comtrade import 1962-2008'!U76-'Comtrade export 1962-2008'!U76)))</f>
        <v>25742.746464</v>
      </c>
      <c r="V76" s="9">
        <f>IF('USGS 1970-2005'!V76="","",IF('Comtrade import 1962-2008'!V76="","",IF('Comtrade export 1962-2008'!V76="","",'USGS 1970-2005'!V76+'Comtrade import 1962-2008'!V76-'Comtrade export 1962-2008'!V76)))</f>
        <v>27406.916144000003</v>
      </c>
      <c r="W76" s="9">
        <f>IF('USGS 1970-2005'!W76="","",IF('Comtrade import 1962-2008'!W76="","",IF('Comtrade export 1962-2008'!W76="","",'USGS 1970-2005'!W76+'Comtrade import 1962-2008'!W76-'Comtrade export 1962-2008'!W76)))</f>
        <v>26228.380256</v>
      </c>
      <c r="X76" s="9">
        <f>IF('USGS 1970-2005'!X76="","",IF('Comtrade import 1962-2008'!X76="","",IF('Comtrade export 1962-2008'!X76="","",'USGS 1970-2005'!X76+'Comtrade import 1962-2008'!X76-'Comtrade export 1962-2008'!X76)))</f>
        <v>23977.917888</v>
      </c>
      <c r="Y76" s="9">
        <f>IF('USGS 1970-2005'!Y76="","",IF('Comtrade import 1962-2008'!Y76="","",IF('Comtrade export 1962-2008'!Y76="","",'USGS 1970-2005'!Y76+'Comtrade import 1962-2008'!Y76-'Comtrade export 1962-2008'!Y76)))</f>
        <v>22503.372912000003</v>
      </c>
      <c r="Z76" s="9">
        <f>IF('USGS 1970-2005'!Z76="","",IF('Comtrade import 1962-2008'!Z76="","",IF('Comtrade export 1962-2008'!Z76="","",'USGS 1970-2005'!Z76+'Comtrade import 1962-2008'!Z76-'Comtrade export 1962-2008'!Z76)))</f>
        <v>20423.530336</v>
      </c>
      <c r="AA76" s="9">
        <f>IF('USGS 1970-2005'!AA76="","",IF('Comtrade import 1962-2008'!AA76="","",IF('Comtrade export 1962-2008'!AA76="","",'USGS 1970-2005'!AA76+'Comtrade import 1962-2008'!AA76-'Comtrade export 1962-2008'!AA76)))</f>
        <v>21863.840016000002</v>
      </c>
      <c r="AB76" s="9">
        <f>IF('USGS 1970-2005'!AB76="","",IF('Comtrade import 1962-2008'!AB76="","",IF('Comtrade export 1962-2008'!AB76="","",'USGS 1970-2005'!AB76+'Comtrade import 1962-2008'!AB76-'Comtrade export 1962-2008'!AB76)))</f>
        <v>22303.547232000001</v>
      </c>
      <c r="AC76" s="9">
        <f>IF('USGS 1970-2005'!AC76="","",IF('Comtrade import 1962-2008'!AC76="","",IF('Comtrade export 1962-2008'!AC76="","",'USGS 1970-2005'!AC76+'Comtrade import 1962-2008'!AC76-'Comtrade export 1962-2008'!AC76)))</f>
        <v>22482.787744000001</v>
      </c>
      <c r="AD76" s="9">
        <f>IF('USGS 1970-2005'!AD76="","",IF('Comtrade import 1962-2008'!AD76="","",IF('Comtrade export 1962-2008'!AD76="","",'USGS 1970-2005'!AD76+'Comtrade import 1962-2008'!AD76-'Comtrade export 1962-2008'!AD76)))</f>
        <v>24342.680432000001</v>
      </c>
      <c r="AE76" s="9">
        <f>IF('USGS 1970-2005'!AE76="","",IF('Comtrade import 1962-2008'!AE76="","",IF('Comtrade export 1962-2008'!AE76="","",'USGS 1970-2005'!AE76+'Comtrade import 1962-2008'!AE76-'Comtrade export 1962-2008'!AE76)))</f>
        <v>25882.247296000001</v>
      </c>
      <c r="AF76" s="9">
        <f>IF('USGS 1970-2005'!AF76="","",IF('Comtrade import 1962-2008'!AF76="","",IF('Comtrade export 1962-2008'!AF76="","",'USGS 1970-2005'!AF76+'Comtrade import 1962-2008'!AF76-'Comtrade export 1962-2008'!AF76)))</f>
        <v>25485.059327999999</v>
      </c>
      <c r="AG76" s="9">
        <f>IF('USGS 1970-2005'!AG76="","",IF('Comtrade import 1962-2008'!AG76="","",IF('Comtrade export 1962-2008'!AG76="","",'USGS 1970-2005'!AG76+'Comtrade import 1962-2008'!AG76-'Comtrade export 1962-2008'!AG76)))</f>
        <v>25582.423168000001</v>
      </c>
      <c r="AH76" s="9">
        <f>IF('USGS 1970-2005'!AH76="","",IF('Comtrade import 1962-2008'!AH76="","",IF('Comtrade export 1962-2008'!AH76="","",'USGS 1970-2005'!AH76+'Comtrade import 1962-2008'!AH76-'Comtrade export 1962-2008'!AH76)))</f>
        <v>20897.751807999997</v>
      </c>
      <c r="AI76" s="9">
        <f>IF('USGS 1970-2005'!AI76="","",IF('Comtrade import 1962-2008'!AI76="","",IF('Comtrade export 1962-2008'!AI76="","",'USGS 1970-2005'!AI76+'Comtrade import 1962-2008'!AI76-'Comtrade export 1962-2008'!AI76)))</f>
        <v>20154.861696</v>
      </c>
      <c r="AJ76" s="9">
        <f>IF('USGS 1970-2005'!AJ76="","",IF('Comtrade import 1962-2008'!AJ76="","",IF('Comtrade export 1962-2008'!AJ76="","",'USGS 1970-2005'!AJ76+'Comtrade import 1962-2008'!AJ76-'Comtrade export 1962-2008'!AJ76)))</f>
        <v>20895.202175999999</v>
      </c>
      <c r="AK76" s="9">
        <f>IF('USGS 1970-2005'!AK76="","",IF('Comtrade import 1962-2008'!AK76="","",IF('Comtrade export 1962-2008'!AK76="","",'USGS 1970-2005'!AK76+'Comtrade import 1962-2008'!AK76-'Comtrade export 1962-2008'!AK76)))</f>
        <v>19858.232128</v>
      </c>
      <c r="AL76" s="9">
        <f>IF('USGS 1970-2005'!AL76="","",IF('Comtrade import 1962-2008'!AL76="","",IF('Comtrade export 1962-2008'!AL76="","",'USGS 1970-2005'!AL76+'Comtrade import 1962-2008'!AL76-'Comtrade export 1962-2008'!AL76)))</f>
        <v>20235.569599999999</v>
      </c>
      <c r="AM76" s="9">
        <f>IF('USGS 1970-2005'!AM76="","",IF('Comtrade import 1962-2008'!AM76="","",IF('Comtrade export 1962-2008'!AM76="","",'USGS 1970-2005'!AM76+'Comtrade import 1962-2008'!AM76-'Comtrade export 1962-2008'!AM76)))</f>
        <v>20468.603264000001</v>
      </c>
      <c r="AN76" s="9">
        <f>IF('USGS 1970-2005'!AN76="","",IF('Comtrade import 1962-2008'!AN76="","",IF('Comtrade export 1962-2008'!AN76="","",'USGS 1970-2005'!AN76+'Comtrade import 1962-2008'!AN76-'Comtrade export 1962-2008'!AN76)))</f>
        <v>20827.957504000002</v>
      </c>
      <c r="AO76" s="9">
        <f>IF('USGS 1970-2005'!AO76="","",IF('Comtrade import 1962-2008'!AO76="","",IF('Comtrade export 1962-2008'!AO76="","",'USGS 1970-2005'!AO76+'Comtrade import 1962-2008'!AO76-'Comtrade export 1962-2008'!AO76)))</f>
        <v>22625.696832000001</v>
      </c>
      <c r="AP76" s="9">
        <f>IF('USGS 1970-2005'!AP76="","",IF('Comtrade import 1962-2008'!AP76="","",IF('Comtrade export 1962-2008'!AP76="","",'USGS 1970-2005'!AP76+'Comtrade import 1962-2008'!AP76-'Comtrade export 1962-2008'!AP76)))</f>
        <v>23121.609963999999</v>
      </c>
      <c r="AQ76" s="9">
        <f>IF('USGS 1970-2005'!AQ76="","",IF('Comtrade import 1962-2008'!AQ76="","",IF('Comtrade export 1962-2008'!AQ76="","",'USGS 1970-2005'!AQ76+'Comtrade import 1962-2008'!AQ76-'Comtrade export 1962-2008'!AQ76)))</f>
        <v>22541.268409</v>
      </c>
      <c r="AR76" s="9">
        <f>IF('USGS 1970-2005'!AR76="","",IF('Comtrade import 1962-2008'!AR76="","",IF('Comtrade export 1962-2008'!AR76="","",'USGS 1970-2005'!AR76+'Comtrade import 1962-2008'!AR76-'Comtrade export 1962-2008'!AR76)))</f>
        <v>22324.340096000004</v>
      </c>
      <c r="AS76" s="9">
        <f>IF('USGS 1970-2005'!AS76="","",IF('Comtrade import 1962-2008'!AS76="","",IF('Comtrade export 1962-2008'!AS76="","",'USGS 1970-2005'!AS76+'Comtrade import 1962-2008'!AS76-'Comtrade export 1962-2008'!AS76)))</f>
        <v>22423.178100000001</v>
      </c>
      <c r="AT76" s="9">
        <f>IF('USGS 1970-2005'!AT76="","",IF('Comtrade import 1962-2008'!AT76="","",IF('Comtrade export 1962-2008'!AT76="","",'USGS 1970-2005'!AT76+'Comtrade import 1962-2008'!AT76-'Comtrade export 1962-2008'!AT76)))</f>
        <v>23515.724744000003</v>
      </c>
      <c r="AU76" s="9">
        <f>IF('USGS 1970-2005'!AU76="","",IF('Comtrade import 1962-2008'!AU76="","",IF('Comtrade export 1962-2008'!AU76="","",'USGS 1970-2005'!AU76+'Comtrade import 1962-2008'!AU76-'Comtrade export 1962-2008'!AU76)))</f>
        <v>24283.964906999998</v>
      </c>
      <c r="AV76" s="9" t="str">
        <f>IF('ICSY 1995-2008'!AV76="","",IF('Comtrade import 1962-2008'!AV76="","",IF('Comtrade export 1962-2008'!AV76="","",'ICSY 1995-2008'!AV76+'Comtrade import 1962-2008'!AV76-'Comtrade export 1962-2008'!AV76)))</f>
        <v/>
      </c>
      <c r="AW76" s="9" t="str">
        <f>IF('ICSY 1995-2008'!AW76="","",IF('Comtrade import 1962-2008'!AW76="","",IF('Comtrade export 1962-2008'!AW76="","",'ICSY 1995-2008'!AW76+'Comtrade import 1962-2008'!AW76-'Comtrade export 1962-2008'!AW76)))</f>
        <v/>
      </c>
      <c r="AX76" s="9" t="str">
        <f>IF('ICSY 1995-2008'!AX76="","",IF('Comtrade import 1962-2008'!AX76="","",IF('Comtrade export 1962-2008'!AX76="","",'ICSY 1995-2008'!AX76+'Comtrade import 1962-2008'!AX76-'Comtrade export 1962-2008'!AX76)))</f>
        <v/>
      </c>
      <c r="AY76" s="4"/>
      <c r="AZ76" s="4"/>
      <c r="BA76" s="4"/>
    </row>
    <row r="77" spans="1:53" x14ac:dyDescent="0.2">
      <c r="A77" t="s">
        <v>218</v>
      </c>
      <c r="B77" t="s">
        <v>219</v>
      </c>
      <c r="C77" t="s">
        <v>220</v>
      </c>
      <c r="L77" s="9" t="str">
        <f>IF('USGS 1970-2005'!L77="","",IF('Comtrade import 1962-2008'!L77="","",IF('Comtrade export 1962-2008'!L77="","",'USGS 1970-2005'!L77+'Comtrade import 1962-2008'!L77-'Comtrade export 1962-2008'!L77)))</f>
        <v/>
      </c>
      <c r="M77" s="9" t="str">
        <f>IF('USGS 1970-2005'!M77="","",IF('Comtrade import 1962-2008'!M77="","",IF('Comtrade export 1962-2008'!M77="","",'USGS 1970-2005'!M77+'Comtrade import 1962-2008'!M77-'Comtrade export 1962-2008'!M77)))</f>
        <v/>
      </c>
      <c r="N77" s="9" t="str">
        <f>IF('USGS 1970-2005'!N77="","",IF('Comtrade import 1962-2008'!N77="","",IF('Comtrade export 1962-2008'!N77="","",'USGS 1970-2005'!N77+'Comtrade import 1962-2008'!N77-'Comtrade export 1962-2008'!N77)))</f>
        <v/>
      </c>
      <c r="O77" s="9" t="str">
        <f>IF('USGS 1970-2005'!O77="","",IF('Comtrade import 1962-2008'!O77="","",IF('Comtrade export 1962-2008'!O77="","",'USGS 1970-2005'!O77+'Comtrade import 1962-2008'!O77-'Comtrade export 1962-2008'!O77)))</f>
        <v/>
      </c>
      <c r="P77" s="9" t="str">
        <f>IF('USGS 1970-2005'!P77="","",IF('Comtrade import 1962-2008'!P77="","",IF('Comtrade export 1962-2008'!P77="","",'USGS 1970-2005'!P77+'Comtrade import 1962-2008'!P77-'Comtrade export 1962-2008'!P77)))</f>
        <v/>
      </c>
      <c r="Q77" s="9" t="str">
        <f>IF('USGS 1970-2005'!Q77="","",IF('Comtrade import 1962-2008'!Q77="","",IF('Comtrade export 1962-2008'!Q77="","",'USGS 1970-2005'!Q77+'Comtrade import 1962-2008'!Q77-'Comtrade export 1962-2008'!Q77)))</f>
        <v/>
      </c>
      <c r="R77" s="9" t="str">
        <f>IF('USGS 1970-2005'!R77="","",IF('Comtrade import 1962-2008'!R77="","",IF('Comtrade export 1962-2008'!R77="","",'USGS 1970-2005'!R77+'Comtrade import 1962-2008'!R77-'Comtrade export 1962-2008'!R77)))</f>
        <v/>
      </c>
      <c r="S77" s="9" t="str">
        <f>IF('USGS 1970-2005'!S77="","",IF('Comtrade import 1962-2008'!S77="","",IF('Comtrade export 1962-2008'!S77="","",'USGS 1970-2005'!S77+'Comtrade import 1962-2008'!S77-'Comtrade export 1962-2008'!S77)))</f>
        <v/>
      </c>
      <c r="T77" s="9" t="str">
        <f>IF('USGS 1970-2005'!T77="","",IF('Comtrade import 1962-2008'!T77="","",IF('Comtrade export 1962-2008'!T77="","",'USGS 1970-2005'!T77+'Comtrade import 1962-2008'!T77-'Comtrade export 1962-2008'!T77)))</f>
        <v/>
      </c>
      <c r="U77" s="9" t="str">
        <f>IF('USGS 1970-2005'!U77="","",IF('Comtrade import 1962-2008'!U77="","",IF('Comtrade export 1962-2008'!U77="","",'USGS 1970-2005'!U77+'Comtrade import 1962-2008'!U77-'Comtrade export 1962-2008'!U77)))</f>
        <v/>
      </c>
      <c r="V77" s="9" t="str">
        <f>IF('USGS 1970-2005'!V77="","",IF('Comtrade import 1962-2008'!V77="","",IF('Comtrade export 1962-2008'!V77="","",'USGS 1970-2005'!V77+'Comtrade import 1962-2008'!V77-'Comtrade export 1962-2008'!V77)))</f>
        <v/>
      </c>
      <c r="W77" s="9" t="str">
        <f>IF('USGS 1970-2005'!W77="","",IF('Comtrade import 1962-2008'!W77="","",IF('Comtrade export 1962-2008'!W77="","",'USGS 1970-2005'!W77+'Comtrade import 1962-2008'!W77-'Comtrade export 1962-2008'!W77)))</f>
        <v/>
      </c>
      <c r="X77" s="9" t="str">
        <f>IF('USGS 1970-2005'!X77="","",IF('Comtrade import 1962-2008'!X77="","",IF('Comtrade export 1962-2008'!X77="","",'USGS 1970-2005'!X77+'Comtrade import 1962-2008'!X77-'Comtrade export 1962-2008'!X77)))</f>
        <v/>
      </c>
      <c r="Y77" s="9" t="str">
        <f>IF('USGS 1970-2005'!Y77="","",IF('Comtrade import 1962-2008'!Y77="","",IF('Comtrade export 1962-2008'!Y77="","",'USGS 1970-2005'!Y77+'Comtrade import 1962-2008'!Y77-'Comtrade export 1962-2008'!Y77)))</f>
        <v/>
      </c>
      <c r="Z77" s="9" t="str">
        <f>IF('USGS 1970-2005'!Z77="","",IF('Comtrade import 1962-2008'!Z77="","",IF('Comtrade export 1962-2008'!Z77="","",'USGS 1970-2005'!Z77+'Comtrade import 1962-2008'!Z77-'Comtrade export 1962-2008'!Z77)))</f>
        <v/>
      </c>
      <c r="AA77" s="9" t="str">
        <f>IF('USGS 1970-2005'!AA77="","",IF('Comtrade import 1962-2008'!AA77="","",IF('Comtrade export 1962-2008'!AA77="","",'USGS 1970-2005'!AA77+'Comtrade import 1962-2008'!AA77-'Comtrade export 1962-2008'!AA77)))</f>
        <v/>
      </c>
      <c r="AB77" s="9" t="str">
        <f>IF('USGS 1970-2005'!AB77="","",IF('Comtrade import 1962-2008'!AB77="","",IF('Comtrade export 1962-2008'!AB77="","",'USGS 1970-2005'!AB77+'Comtrade import 1962-2008'!AB77-'Comtrade export 1962-2008'!AB77)))</f>
        <v/>
      </c>
      <c r="AC77" s="9" t="str">
        <f>IF('USGS 1970-2005'!AC77="","",IF('Comtrade import 1962-2008'!AC77="","",IF('Comtrade export 1962-2008'!AC77="","",'USGS 1970-2005'!AC77+'Comtrade import 1962-2008'!AC77-'Comtrade export 1962-2008'!AC77)))</f>
        <v/>
      </c>
      <c r="AD77" s="9" t="str">
        <f>IF('USGS 1970-2005'!AD77="","",IF('Comtrade import 1962-2008'!AD77="","",IF('Comtrade export 1962-2008'!AD77="","",'USGS 1970-2005'!AD77+'Comtrade import 1962-2008'!AD77-'Comtrade export 1962-2008'!AD77)))</f>
        <v/>
      </c>
      <c r="AE77" s="9" t="str">
        <f>IF('USGS 1970-2005'!AE77="","",IF('Comtrade import 1962-2008'!AE77="","",IF('Comtrade export 1962-2008'!AE77="","",'USGS 1970-2005'!AE77+'Comtrade import 1962-2008'!AE77-'Comtrade export 1962-2008'!AE77)))</f>
        <v/>
      </c>
      <c r="AF77" s="9" t="str">
        <f>IF('USGS 1970-2005'!AF77="","",IF('Comtrade import 1962-2008'!AF77="","",IF('Comtrade export 1962-2008'!AF77="","",'USGS 1970-2005'!AF77+'Comtrade import 1962-2008'!AF77-'Comtrade export 1962-2008'!AF77)))</f>
        <v/>
      </c>
      <c r="AG77" s="9" t="str">
        <f>IF('USGS 1970-2005'!AG77="","",IF('Comtrade import 1962-2008'!AG77="","",IF('Comtrade export 1962-2008'!AG77="","",'USGS 1970-2005'!AG77+'Comtrade import 1962-2008'!AG77-'Comtrade export 1962-2008'!AG77)))</f>
        <v/>
      </c>
      <c r="AH77" s="9" t="str">
        <f>IF('USGS 1970-2005'!AH77="","",IF('Comtrade import 1962-2008'!AH77="","",IF('Comtrade export 1962-2008'!AH77="","",'USGS 1970-2005'!AH77+'Comtrade import 1962-2008'!AH77-'Comtrade export 1962-2008'!AH77)))</f>
        <v/>
      </c>
      <c r="AI77" s="9" t="str">
        <f>IF('USGS 1970-2005'!AI77="","",IF('Comtrade import 1962-2008'!AI77="","",IF('Comtrade export 1962-2008'!AI77="","",'USGS 1970-2005'!AI77+'Comtrade import 1962-2008'!AI77-'Comtrade export 1962-2008'!AI77)))</f>
        <v/>
      </c>
      <c r="AJ77" s="9" t="str">
        <f>IF('USGS 1970-2005'!AJ77="","",IF('Comtrade import 1962-2008'!AJ77="","",IF('Comtrade export 1962-2008'!AJ77="","",'USGS 1970-2005'!AJ77+'Comtrade import 1962-2008'!AJ77-'Comtrade export 1962-2008'!AJ77)))</f>
        <v/>
      </c>
      <c r="AK77" s="9" t="str">
        <f>IF('USGS 1970-2005'!AK77="","",IF('Comtrade import 1962-2008'!AK77="","",IF('Comtrade export 1962-2008'!AK77="","",'USGS 1970-2005'!AK77+'Comtrade import 1962-2008'!AK77-'Comtrade export 1962-2008'!AK77)))</f>
        <v/>
      </c>
      <c r="AL77" s="9" t="str">
        <f>IF('USGS 1970-2005'!AL77="","",IF('Comtrade import 1962-2008'!AL77="","",IF('Comtrade export 1962-2008'!AL77="","",'USGS 1970-2005'!AL77+'Comtrade import 1962-2008'!AL77-'Comtrade export 1962-2008'!AL77)))</f>
        <v/>
      </c>
      <c r="AM77" s="9" t="str">
        <f>IF('USGS 1970-2005'!AM77="","",IF('Comtrade import 1962-2008'!AM77="","",IF('Comtrade export 1962-2008'!AM77="","",'USGS 1970-2005'!AM77+'Comtrade import 1962-2008'!AM77-'Comtrade export 1962-2008'!AM77)))</f>
        <v/>
      </c>
      <c r="AN77" s="9" t="str">
        <f>IF('USGS 1970-2005'!AN77="","",IF('Comtrade import 1962-2008'!AN77="","",IF('Comtrade export 1962-2008'!AN77="","",'USGS 1970-2005'!AN77+'Comtrade import 1962-2008'!AN77-'Comtrade export 1962-2008'!AN77)))</f>
        <v/>
      </c>
      <c r="AO77" s="9" t="str">
        <f>IF('USGS 1970-2005'!AO77="","",IF('Comtrade import 1962-2008'!AO77="","",IF('Comtrade export 1962-2008'!AO77="","",'USGS 1970-2005'!AO77+'Comtrade import 1962-2008'!AO77-'Comtrade export 1962-2008'!AO77)))</f>
        <v/>
      </c>
      <c r="AP77" s="9" t="str">
        <f>IF('USGS 1970-2005'!AP77="","",IF('Comtrade import 1962-2008'!AP77="","",IF('Comtrade export 1962-2008'!AP77="","",'USGS 1970-2005'!AP77+'Comtrade import 1962-2008'!AP77-'Comtrade export 1962-2008'!AP77)))</f>
        <v/>
      </c>
      <c r="AQ77" s="9" t="str">
        <f>IF('USGS 1970-2005'!AQ77="","",IF('Comtrade import 1962-2008'!AQ77="","",IF('Comtrade export 1962-2008'!AQ77="","",'USGS 1970-2005'!AQ77+'Comtrade import 1962-2008'!AQ77-'Comtrade export 1962-2008'!AQ77)))</f>
        <v/>
      </c>
      <c r="AR77" s="9" t="str">
        <f>IF('USGS 1970-2005'!AR77="","",IF('Comtrade import 1962-2008'!AR77="","",IF('Comtrade export 1962-2008'!AR77="","",'USGS 1970-2005'!AR77+'Comtrade import 1962-2008'!AR77-'Comtrade export 1962-2008'!AR77)))</f>
        <v/>
      </c>
      <c r="AS77" s="9" t="str">
        <f>IF('USGS 1970-2005'!AS77="","",IF('Comtrade import 1962-2008'!AS77="","",IF('Comtrade export 1962-2008'!AS77="","",'USGS 1970-2005'!AS77+'Comtrade import 1962-2008'!AS77-'Comtrade export 1962-2008'!AS77)))</f>
        <v/>
      </c>
      <c r="AT77" s="9" t="str">
        <f>IF('USGS 1970-2005'!AT77="","",IF('Comtrade import 1962-2008'!AT77="","",IF('Comtrade export 1962-2008'!AT77="","",'USGS 1970-2005'!AT77+'Comtrade import 1962-2008'!AT77-'Comtrade export 1962-2008'!AT77)))</f>
        <v/>
      </c>
      <c r="AU77" s="9" t="str">
        <f>IF('USGS 1970-2005'!AU77="","",IF('Comtrade import 1962-2008'!AU77="","",IF('Comtrade export 1962-2008'!AU77="","",'USGS 1970-2005'!AU77+'Comtrade import 1962-2008'!AU77-'Comtrade export 1962-2008'!AU77)))</f>
        <v/>
      </c>
      <c r="AV77" s="9" t="str">
        <f>IF('ICSY 1995-2008'!AV77="","",IF('Comtrade import 1962-2008'!AV77="","",IF('Comtrade export 1962-2008'!AV77="","",'ICSY 1995-2008'!AV77+'Comtrade import 1962-2008'!AV77-'Comtrade export 1962-2008'!AV77)))</f>
        <v/>
      </c>
      <c r="AW77" s="9" t="str">
        <f>IF('ICSY 1995-2008'!AW77="","",IF('Comtrade import 1962-2008'!AW77="","",IF('Comtrade export 1962-2008'!AW77="","",'ICSY 1995-2008'!AW77+'Comtrade import 1962-2008'!AW77-'Comtrade export 1962-2008'!AW77)))</f>
        <v/>
      </c>
      <c r="AX77" s="9" t="str">
        <f>IF('ICSY 1995-2008'!AX77="","",IF('Comtrade import 1962-2008'!AX77="","",IF('Comtrade export 1962-2008'!AX77="","",'ICSY 1995-2008'!AX77+'Comtrade import 1962-2008'!AX77-'Comtrade export 1962-2008'!AX77)))</f>
        <v/>
      </c>
      <c r="AY77" s="4"/>
      <c r="AZ77" s="4"/>
      <c r="BA77" s="4"/>
    </row>
    <row r="78" spans="1:53" x14ac:dyDescent="0.2">
      <c r="A78" t="s">
        <v>221</v>
      </c>
      <c r="B78" t="s">
        <v>222</v>
      </c>
      <c r="C78" t="s">
        <v>223</v>
      </c>
      <c r="L78" s="9" t="str">
        <f>IF('USGS 1970-2005'!L78="","",IF('Comtrade import 1962-2008'!L78="","",IF('Comtrade export 1962-2008'!L78="","",'USGS 1970-2005'!L78+'Comtrade import 1962-2008'!L78-'Comtrade export 1962-2008'!L78)))</f>
        <v/>
      </c>
      <c r="M78" s="9" t="str">
        <f>IF('USGS 1970-2005'!M78="","",IF('Comtrade import 1962-2008'!M78="","",IF('Comtrade export 1962-2008'!M78="","",'USGS 1970-2005'!M78+'Comtrade import 1962-2008'!M78-'Comtrade export 1962-2008'!M78)))</f>
        <v/>
      </c>
      <c r="N78" s="9" t="str">
        <f>IF('USGS 1970-2005'!N78="","",IF('Comtrade import 1962-2008'!N78="","",IF('Comtrade export 1962-2008'!N78="","",'USGS 1970-2005'!N78+'Comtrade import 1962-2008'!N78-'Comtrade export 1962-2008'!N78)))</f>
        <v/>
      </c>
      <c r="O78" s="9" t="str">
        <f>IF('USGS 1970-2005'!O78="","",IF('Comtrade import 1962-2008'!O78="","",IF('Comtrade export 1962-2008'!O78="","",'USGS 1970-2005'!O78+'Comtrade import 1962-2008'!O78-'Comtrade export 1962-2008'!O78)))</f>
        <v/>
      </c>
      <c r="P78" s="9" t="str">
        <f>IF('USGS 1970-2005'!P78="","",IF('Comtrade import 1962-2008'!P78="","",IF('Comtrade export 1962-2008'!P78="","",'USGS 1970-2005'!P78+'Comtrade import 1962-2008'!P78-'Comtrade export 1962-2008'!P78)))</f>
        <v/>
      </c>
      <c r="Q78" s="9" t="str">
        <f>IF('USGS 1970-2005'!Q78="","",IF('Comtrade import 1962-2008'!Q78="","",IF('Comtrade export 1962-2008'!Q78="","",'USGS 1970-2005'!Q78+'Comtrade import 1962-2008'!Q78-'Comtrade export 1962-2008'!Q78)))</f>
        <v/>
      </c>
      <c r="R78" s="9" t="str">
        <f>IF('USGS 1970-2005'!R78="","",IF('Comtrade import 1962-2008'!R78="","",IF('Comtrade export 1962-2008'!R78="","",'USGS 1970-2005'!R78+'Comtrade import 1962-2008'!R78-'Comtrade export 1962-2008'!R78)))</f>
        <v/>
      </c>
      <c r="S78" s="9" t="str">
        <f>IF('USGS 1970-2005'!S78="","",IF('Comtrade import 1962-2008'!S78="","",IF('Comtrade export 1962-2008'!S78="","",'USGS 1970-2005'!S78+'Comtrade import 1962-2008'!S78-'Comtrade export 1962-2008'!S78)))</f>
        <v/>
      </c>
      <c r="T78" s="9" t="str">
        <f>IF('USGS 1970-2005'!T78="","",IF('Comtrade import 1962-2008'!T78="","",IF('Comtrade export 1962-2008'!T78="","",'USGS 1970-2005'!T78+'Comtrade import 1962-2008'!T78-'Comtrade export 1962-2008'!T78)))</f>
        <v/>
      </c>
      <c r="U78" s="9" t="str">
        <f>IF('USGS 1970-2005'!U78="","",IF('Comtrade import 1962-2008'!U78="","",IF('Comtrade export 1962-2008'!U78="","",'USGS 1970-2005'!U78+'Comtrade import 1962-2008'!U78-'Comtrade export 1962-2008'!U78)))</f>
        <v/>
      </c>
      <c r="V78" s="9" t="str">
        <f>IF('USGS 1970-2005'!V78="","",IF('Comtrade import 1962-2008'!V78="","",IF('Comtrade export 1962-2008'!V78="","",'USGS 1970-2005'!V78+'Comtrade import 1962-2008'!V78-'Comtrade export 1962-2008'!V78)))</f>
        <v/>
      </c>
      <c r="W78" s="9" t="str">
        <f>IF('USGS 1970-2005'!W78="","",IF('Comtrade import 1962-2008'!W78="","",IF('Comtrade export 1962-2008'!W78="","",'USGS 1970-2005'!W78+'Comtrade import 1962-2008'!W78-'Comtrade export 1962-2008'!W78)))</f>
        <v/>
      </c>
      <c r="X78" s="9" t="str">
        <f>IF('USGS 1970-2005'!X78="","",IF('Comtrade import 1962-2008'!X78="","",IF('Comtrade export 1962-2008'!X78="","",'USGS 1970-2005'!X78+'Comtrade import 1962-2008'!X78-'Comtrade export 1962-2008'!X78)))</f>
        <v/>
      </c>
      <c r="Y78" s="9" t="str">
        <f>IF('USGS 1970-2005'!Y78="","",IF('Comtrade import 1962-2008'!Y78="","",IF('Comtrade export 1962-2008'!Y78="","",'USGS 1970-2005'!Y78+'Comtrade import 1962-2008'!Y78-'Comtrade export 1962-2008'!Y78)))</f>
        <v/>
      </c>
      <c r="Z78" s="9" t="str">
        <f>IF('USGS 1970-2005'!Z78="","",IF('Comtrade import 1962-2008'!Z78="","",IF('Comtrade export 1962-2008'!Z78="","",'USGS 1970-2005'!Z78+'Comtrade import 1962-2008'!Z78-'Comtrade export 1962-2008'!Z78)))</f>
        <v/>
      </c>
      <c r="AA78" s="9" t="str">
        <f>IF('USGS 1970-2005'!AA78="","",IF('Comtrade import 1962-2008'!AA78="","",IF('Comtrade export 1962-2008'!AA78="","",'USGS 1970-2005'!AA78+'Comtrade import 1962-2008'!AA78-'Comtrade export 1962-2008'!AA78)))</f>
        <v/>
      </c>
      <c r="AB78" s="9" t="str">
        <f>IF('USGS 1970-2005'!AB78="","",IF('Comtrade import 1962-2008'!AB78="","",IF('Comtrade export 1962-2008'!AB78="","",'USGS 1970-2005'!AB78+'Comtrade import 1962-2008'!AB78-'Comtrade export 1962-2008'!AB78)))</f>
        <v/>
      </c>
      <c r="AC78" s="9" t="str">
        <f>IF('USGS 1970-2005'!AC78="","",IF('Comtrade import 1962-2008'!AC78="","",IF('Comtrade export 1962-2008'!AC78="","",'USGS 1970-2005'!AC78+'Comtrade import 1962-2008'!AC78-'Comtrade export 1962-2008'!AC78)))</f>
        <v/>
      </c>
      <c r="AD78" s="9" t="str">
        <f>IF('USGS 1970-2005'!AD78="","",IF('Comtrade import 1962-2008'!AD78="","",IF('Comtrade export 1962-2008'!AD78="","",'USGS 1970-2005'!AD78+'Comtrade import 1962-2008'!AD78-'Comtrade export 1962-2008'!AD78)))</f>
        <v/>
      </c>
      <c r="AE78" s="9" t="str">
        <f>IF('USGS 1970-2005'!AE78="","",IF('Comtrade import 1962-2008'!AE78="","",IF('Comtrade export 1962-2008'!AE78="","",'USGS 1970-2005'!AE78+'Comtrade import 1962-2008'!AE78-'Comtrade export 1962-2008'!AE78)))</f>
        <v/>
      </c>
      <c r="AF78" s="9" t="str">
        <f>IF('USGS 1970-2005'!AF78="","",IF('Comtrade import 1962-2008'!AF78="","",IF('Comtrade export 1962-2008'!AF78="","",'USGS 1970-2005'!AF78+'Comtrade import 1962-2008'!AF78-'Comtrade export 1962-2008'!AF78)))</f>
        <v/>
      </c>
      <c r="AG78" s="9" t="str">
        <f>IF('USGS 1970-2005'!AG78="","",IF('Comtrade import 1962-2008'!AG78="","",IF('Comtrade export 1962-2008'!AG78="","",'USGS 1970-2005'!AG78+'Comtrade import 1962-2008'!AG78-'Comtrade export 1962-2008'!AG78)))</f>
        <v/>
      </c>
      <c r="AH78" s="9" t="str">
        <f>IF('USGS 1970-2005'!AH78="","",IF('Comtrade import 1962-2008'!AH78="","",IF('Comtrade export 1962-2008'!AH78="","",'USGS 1970-2005'!AH78+'Comtrade import 1962-2008'!AH78-'Comtrade export 1962-2008'!AH78)))</f>
        <v/>
      </c>
      <c r="AI78" s="9" t="str">
        <f>IF('USGS 1970-2005'!AI78="","",IF('Comtrade import 1962-2008'!AI78="","",IF('Comtrade export 1962-2008'!AI78="","",'USGS 1970-2005'!AI78+'Comtrade import 1962-2008'!AI78-'Comtrade export 1962-2008'!AI78)))</f>
        <v/>
      </c>
      <c r="AJ78" s="9" t="str">
        <f>IF('USGS 1970-2005'!AJ78="","",IF('Comtrade import 1962-2008'!AJ78="","",IF('Comtrade export 1962-2008'!AJ78="","",'USGS 1970-2005'!AJ78+'Comtrade import 1962-2008'!AJ78-'Comtrade export 1962-2008'!AJ78)))</f>
        <v/>
      </c>
      <c r="AK78" s="9" t="str">
        <f>IF('USGS 1970-2005'!AK78="","",IF('Comtrade import 1962-2008'!AK78="","",IF('Comtrade export 1962-2008'!AK78="","",'USGS 1970-2005'!AK78+'Comtrade import 1962-2008'!AK78-'Comtrade export 1962-2008'!AK78)))</f>
        <v/>
      </c>
      <c r="AL78" s="9" t="str">
        <f>IF('USGS 1970-2005'!AL78="","",IF('Comtrade import 1962-2008'!AL78="","",IF('Comtrade export 1962-2008'!AL78="","",'USGS 1970-2005'!AL78+'Comtrade import 1962-2008'!AL78-'Comtrade export 1962-2008'!AL78)))</f>
        <v/>
      </c>
      <c r="AM78" s="9" t="str">
        <f>IF('USGS 1970-2005'!AM78="","",IF('Comtrade import 1962-2008'!AM78="","",IF('Comtrade export 1962-2008'!AM78="","",'USGS 1970-2005'!AM78+'Comtrade import 1962-2008'!AM78-'Comtrade export 1962-2008'!AM78)))</f>
        <v/>
      </c>
      <c r="AN78" s="9" t="str">
        <f>IF('USGS 1970-2005'!AN78="","",IF('Comtrade import 1962-2008'!AN78="","",IF('Comtrade export 1962-2008'!AN78="","",'USGS 1970-2005'!AN78+'Comtrade import 1962-2008'!AN78-'Comtrade export 1962-2008'!AN78)))</f>
        <v/>
      </c>
      <c r="AO78" s="9" t="str">
        <f>IF('USGS 1970-2005'!AO78="","",IF('Comtrade import 1962-2008'!AO78="","",IF('Comtrade export 1962-2008'!AO78="","",'USGS 1970-2005'!AO78+'Comtrade import 1962-2008'!AO78-'Comtrade export 1962-2008'!AO78)))</f>
        <v/>
      </c>
      <c r="AP78" s="9" t="str">
        <f>IF('USGS 1970-2005'!AP78="","",IF('Comtrade import 1962-2008'!AP78="","",IF('Comtrade export 1962-2008'!AP78="","",'USGS 1970-2005'!AP78+'Comtrade import 1962-2008'!AP78-'Comtrade export 1962-2008'!AP78)))</f>
        <v/>
      </c>
      <c r="AQ78" s="9" t="str">
        <f>IF('USGS 1970-2005'!AQ78="","",IF('Comtrade import 1962-2008'!AQ78="","",IF('Comtrade export 1962-2008'!AQ78="","",'USGS 1970-2005'!AQ78+'Comtrade import 1962-2008'!AQ78-'Comtrade export 1962-2008'!AQ78)))</f>
        <v/>
      </c>
      <c r="AR78" s="9" t="str">
        <f>IF('USGS 1970-2005'!AR78="","",IF('Comtrade import 1962-2008'!AR78="","",IF('Comtrade export 1962-2008'!AR78="","",'USGS 1970-2005'!AR78+'Comtrade import 1962-2008'!AR78-'Comtrade export 1962-2008'!AR78)))</f>
        <v/>
      </c>
      <c r="AS78" s="9" t="str">
        <f>IF('USGS 1970-2005'!AS78="","",IF('Comtrade import 1962-2008'!AS78="","",IF('Comtrade export 1962-2008'!AS78="","",'USGS 1970-2005'!AS78+'Comtrade import 1962-2008'!AS78-'Comtrade export 1962-2008'!AS78)))</f>
        <v/>
      </c>
      <c r="AT78" s="9" t="str">
        <f>IF('USGS 1970-2005'!AT78="","",IF('Comtrade import 1962-2008'!AT78="","",IF('Comtrade export 1962-2008'!AT78="","",'USGS 1970-2005'!AT78+'Comtrade import 1962-2008'!AT78-'Comtrade export 1962-2008'!AT78)))</f>
        <v/>
      </c>
      <c r="AU78" s="9" t="str">
        <f>IF('USGS 1970-2005'!AU78="","",IF('Comtrade import 1962-2008'!AU78="","",IF('Comtrade export 1962-2008'!AU78="","",'USGS 1970-2005'!AU78+'Comtrade import 1962-2008'!AU78-'Comtrade export 1962-2008'!AU78)))</f>
        <v/>
      </c>
      <c r="AV78" s="9" t="str">
        <f>IF('ICSY 1995-2008'!AV78="","",IF('Comtrade import 1962-2008'!AV78="","",IF('Comtrade export 1962-2008'!AV78="","",'ICSY 1995-2008'!AV78+'Comtrade import 1962-2008'!AV78-'Comtrade export 1962-2008'!AV78)))</f>
        <v/>
      </c>
      <c r="AW78" s="9" t="str">
        <f>IF('ICSY 1995-2008'!AW78="","",IF('Comtrade import 1962-2008'!AW78="","",IF('Comtrade export 1962-2008'!AW78="","",'ICSY 1995-2008'!AW78+'Comtrade import 1962-2008'!AW78-'Comtrade export 1962-2008'!AW78)))</f>
        <v/>
      </c>
      <c r="AX78" s="9" t="str">
        <f>IF('ICSY 1995-2008'!AX78="","",IF('Comtrade import 1962-2008'!AX78="","",IF('Comtrade export 1962-2008'!AX78="","",'ICSY 1995-2008'!AX78+'Comtrade import 1962-2008'!AX78-'Comtrade export 1962-2008'!AX78)))</f>
        <v/>
      </c>
      <c r="AY78" s="4"/>
      <c r="AZ78" s="4"/>
      <c r="BA78" s="4"/>
    </row>
    <row r="79" spans="1:53" x14ac:dyDescent="0.2">
      <c r="A79" t="s">
        <v>224</v>
      </c>
      <c r="B79" t="s">
        <v>225</v>
      </c>
      <c r="C79" t="s">
        <v>226</v>
      </c>
      <c r="L79" s="9" t="str">
        <f>IF('USGS 1970-2005'!L79="","",IF('Comtrade import 1962-2008'!L79="","",IF('Comtrade export 1962-2008'!L79="","",'USGS 1970-2005'!L79+'Comtrade import 1962-2008'!L79-'Comtrade export 1962-2008'!L79)))</f>
        <v/>
      </c>
      <c r="M79" s="9" t="str">
        <f>IF('USGS 1970-2005'!M79="","",IF('Comtrade import 1962-2008'!M79="","",IF('Comtrade export 1962-2008'!M79="","",'USGS 1970-2005'!M79+'Comtrade import 1962-2008'!M79-'Comtrade export 1962-2008'!M79)))</f>
        <v/>
      </c>
      <c r="N79" s="9" t="str">
        <f>IF('USGS 1970-2005'!N79="","",IF('Comtrade import 1962-2008'!N79="","",IF('Comtrade export 1962-2008'!N79="","",'USGS 1970-2005'!N79+'Comtrade import 1962-2008'!N79-'Comtrade export 1962-2008'!N79)))</f>
        <v/>
      </c>
      <c r="O79" s="9" t="str">
        <f>IF('USGS 1970-2005'!O79="","",IF('Comtrade import 1962-2008'!O79="","",IF('Comtrade export 1962-2008'!O79="","",'USGS 1970-2005'!O79+'Comtrade import 1962-2008'!O79-'Comtrade export 1962-2008'!O79)))</f>
        <v/>
      </c>
      <c r="P79" s="9" t="str">
        <f>IF('USGS 1970-2005'!P79="","",IF('Comtrade import 1962-2008'!P79="","",IF('Comtrade export 1962-2008'!P79="","",'USGS 1970-2005'!P79+'Comtrade import 1962-2008'!P79-'Comtrade export 1962-2008'!P79)))</f>
        <v/>
      </c>
      <c r="Q79" s="9" t="str">
        <f>IF('USGS 1970-2005'!Q79="","",IF('Comtrade import 1962-2008'!Q79="","",IF('Comtrade export 1962-2008'!Q79="","",'USGS 1970-2005'!Q79+'Comtrade import 1962-2008'!Q79-'Comtrade export 1962-2008'!Q79)))</f>
        <v/>
      </c>
      <c r="R79" s="9">
        <f>IF('USGS 1970-2005'!R79="","",IF('Comtrade import 1962-2008'!R79="","",IF('Comtrade export 1962-2008'!R79="","",'USGS 1970-2005'!R79+'Comtrade import 1962-2008'!R79-'Comtrade export 1962-2008'!R79)))</f>
        <v>291.029808</v>
      </c>
      <c r="S79" s="9" t="str">
        <f>IF('USGS 1970-2005'!S79="","",IF('Comtrade import 1962-2008'!S79="","",IF('Comtrade export 1962-2008'!S79="","",'USGS 1970-2005'!S79+'Comtrade import 1962-2008'!S79-'Comtrade export 1962-2008'!S79)))</f>
        <v/>
      </c>
      <c r="T79" s="9" t="str">
        <f>IF('USGS 1970-2005'!T79="","",IF('Comtrade import 1962-2008'!T79="","",IF('Comtrade export 1962-2008'!T79="","",'USGS 1970-2005'!T79+'Comtrade import 1962-2008'!T79-'Comtrade export 1962-2008'!T79)))</f>
        <v/>
      </c>
      <c r="U79" s="9">
        <f>IF('USGS 1970-2005'!U79="","",IF('Comtrade import 1962-2008'!U79="","",IF('Comtrade export 1962-2008'!U79="","",'USGS 1970-2005'!U79+'Comtrade import 1962-2008'!U79-'Comtrade export 1962-2008'!U79)))</f>
        <v>112.19861200000001</v>
      </c>
      <c r="V79" s="9" t="str">
        <f>IF('USGS 1970-2005'!V79="","",IF('Comtrade import 1962-2008'!V79="","",IF('Comtrade export 1962-2008'!V79="","",'USGS 1970-2005'!V79+'Comtrade import 1962-2008'!V79-'Comtrade export 1962-2008'!V79)))</f>
        <v/>
      </c>
      <c r="W79" s="9">
        <f>IF('USGS 1970-2005'!W79="","",IF('Comtrade import 1962-2008'!W79="","",IF('Comtrade export 1962-2008'!W79="","",'USGS 1970-2005'!W79+'Comtrade import 1962-2008'!W79-'Comtrade export 1962-2008'!W79)))</f>
        <v>171.765006</v>
      </c>
      <c r="X79" s="9" t="str">
        <f>IF('USGS 1970-2005'!X79="","",IF('Comtrade import 1962-2008'!X79="","",IF('Comtrade export 1962-2008'!X79="","",'USGS 1970-2005'!X79+'Comtrade import 1962-2008'!X79-'Comtrade export 1962-2008'!X79)))</f>
        <v/>
      </c>
      <c r="Y79" s="9">
        <f>IF('USGS 1970-2005'!Y79="","",IF('Comtrade import 1962-2008'!Y79="","",IF('Comtrade export 1962-2008'!Y79="","",'USGS 1970-2005'!Y79+'Comtrade import 1962-2008'!Y79-'Comtrade export 1962-2008'!Y79)))</f>
        <v>133.85324299999999</v>
      </c>
      <c r="Z79" s="9" t="str">
        <f>IF('USGS 1970-2005'!Z79="","",IF('Comtrade import 1962-2008'!Z79="","",IF('Comtrade export 1962-2008'!Z79="","",'USGS 1970-2005'!Z79+'Comtrade import 1962-2008'!Z79-'Comtrade export 1962-2008'!Z79)))</f>
        <v/>
      </c>
      <c r="AA79" s="9" t="str">
        <f>IF('USGS 1970-2005'!AA79="","",IF('Comtrade import 1962-2008'!AA79="","",IF('Comtrade export 1962-2008'!AA79="","",'USGS 1970-2005'!AA79+'Comtrade import 1962-2008'!AA79-'Comtrade export 1962-2008'!AA79)))</f>
        <v/>
      </c>
      <c r="AB79" s="9" t="str">
        <f>IF('USGS 1970-2005'!AB79="","",IF('Comtrade import 1962-2008'!AB79="","",IF('Comtrade export 1962-2008'!AB79="","",'USGS 1970-2005'!AB79+'Comtrade import 1962-2008'!AB79-'Comtrade export 1962-2008'!AB79)))</f>
        <v/>
      </c>
      <c r="AC79" s="9" t="str">
        <f>IF('USGS 1970-2005'!AC79="","",IF('Comtrade import 1962-2008'!AC79="","",IF('Comtrade export 1962-2008'!AC79="","",'USGS 1970-2005'!AC79+'Comtrade import 1962-2008'!AC79-'Comtrade export 1962-2008'!AC79)))</f>
        <v/>
      </c>
      <c r="AD79" s="9" t="str">
        <f>IF('USGS 1970-2005'!AD79="","",IF('Comtrade import 1962-2008'!AD79="","",IF('Comtrade export 1962-2008'!AD79="","",'USGS 1970-2005'!AD79+'Comtrade import 1962-2008'!AD79-'Comtrade export 1962-2008'!AD79)))</f>
        <v/>
      </c>
      <c r="AE79" s="9" t="str">
        <f>IF('USGS 1970-2005'!AE79="","",IF('Comtrade import 1962-2008'!AE79="","",IF('Comtrade export 1962-2008'!AE79="","",'USGS 1970-2005'!AE79+'Comtrade import 1962-2008'!AE79-'Comtrade export 1962-2008'!AE79)))</f>
        <v/>
      </c>
      <c r="AF79" s="9" t="str">
        <f>IF('USGS 1970-2005'!AF79="","",IF('Comtrade import 1962-2008'!AF79="","",IF('Comtrade export 1962-2008'!AF79="","",'USGS 1970-2005'!AF79+'Comtrade import 1962-2008'!AF79-'Comtrade export 1962-2008'!AF79)))</f>
        <v/>
      </c>
      <c r="AG79" s="9" t="str">
        <f>IF('USGS 1970-2005'!AG79="","",IF('Comtrade import 1962-2008'!AG79="","",IF('Comtrade export 1962-2008'!AG79="","",'USGS 1970-2005'!AG79+'Comtrade import 1962-2008'!AG79-'Comtrade export 1962-2008'!AG79)))</f>
        <v/>
      </c>
      <c r="AH79" s="9" t="str">
        <f>IF('USGS 1970-2005'!AH79="","",IF('Comtrade import 1962-2008'!AH79="","",IF('Comtrade export 1962-2008'!AH79="","",'USGS 1970-2005'!AH79+'Comtrade import 1962-2008'!AH79-'Comtrade export 1962-2008'!AH79)))</f>
        <v/>
      </c>
      <c r="AI79" s="9">
        <f>IF('USGS 1970-2005'!AI79="","",IF('Comtrade import 1962-2008'!AI79="","",IF('Comtrade export 1962-2008'!AI79="","",'USGS 1970-2005'!AI79+'Comtrade import 1962-2008'!AI79-'Comtrade export 1962-2008'!AI79)))</f>
        <v>137.667653</v>
      </c>
      <c r="AJ79" s="9">
        <f>IF('USGS 1970-2005'!AJ79="","",IF('Comtrade import 1962-2008'!AJ79="","",IF('Comtrade export 1962-2008'!AJ79="","",'USGS 1970-2005'!AJ79+'Comtrade import 1962-2008'!AJ79-'Comtrade export 1962-2008'!AJ79)))</f>
        <v>132.28538600000002</v>
      </c>
      <c r="AK79" s="9" t="str">
        <f>IF('USGS 1970-2005'!AK79="","",IF('Comtrade import 1962-2008'!AK79="","",IF('Comtrade export 1962-2008'!AK79="","",'USGS 1970-2005'!AK79+'Comtrade import 1962-2008'!AK79-'Comtrade export 1962-2008'!AK79)))</f>
        <v/>
      </c>
      <c r="AL79" s="9">
        <f>IF('USGS 1970-2005'!AL79="","",IF('Comtrade import 1962-2008'!AL79="","",IF('Comtrade export 1962-2008'!AL79="","",'USGS 1970-2005'!AL79+'Comtrade import 1962-2008'!AL79-'Comtrade export 1962-2008'!AL79)))</f>
        <v>192.886608</v>
      </c>
      <c r="AM79" s="9">
        <f>IF('USGS 1970-2005'!AM79="","",IF('Comtrade import 1962-2008'!AM79="","",IF('Comtrade export 1962-2008'!AM79="","",'USGS 1970-2005'!AM79+'Comtrade import 1962-2008'!AM79-'Comtrade export 1962-2008'!AM79)))</f>
        <v>217.53366800000001</v>
      </c>
      <c r="AN79" s="9">
        <f>IF('USGS 1970-2005'!AN79="","",IF('Comtrade import 1962-2008'!AN79="","",IF('Comtrade export 1962-2008'!AN79="","",'USGS 1970-2005'!AN79+'Comtrade import 1962-2008'!AN79-'Comtrade export 1962-2008'!AN79)))</f>
        <v>220.49151599999999</v>
      </c>
      <c r="AO79" s="9">
        <f>IF('USGS 1970-2005'!AO79="","",IF('Comtrade import 1962-2008'!AO79="","",IF('Comtrade export 1962-2008'!AO79="","",'USGS 1970-2005'!AO79+'Comtrade import 1962-2008'!AO79-'Comtrade export 1962-2008'!AO79)))</f>
        <v>198.33130199999999</v>
      </c>
      <c r="AP79" s="9">
        <f>IF('USGS 1970-2005'!AP79="","",IF('Comtrade import 1962-2008'!AP79="","",IF('Comtrade export 1962-2008'!AP79="","",'USGS 1970-2005'!AP79+'Comtrade import 1962-2008'!AP79-'Comtrade export 1962-2008'!AP79)))</f>
        <v>232.24931800000002</v>
      </c>
      <c r="AQ79" s="9">
        <f>IF('USGS 1970-2005'!AQ79="","",IF('Comtrade import 1962-2008'!AQ79="","",IF('Comtrade export 1962-2008'!AQ79="","",'USGS 1970-2005'!AQ79+'Comtrade import 1962-2008'!AQ79-'Comtrade export 1962-2008'!AQ79)))</f>
        <v>322.913004</v>
      </c>
      <c r="AR79" s="9">
        <f>IF('USGS 1970-2005'!AR79="","",IF('Comtrade import 1962-2008'!AR79="","",IF('Comtrade export 1962-2008'!AR79="","",'USGS 1970-2005'!AR79+'Comtrade import 1962-2008'!AR79-'Comtrade export 1962-2008'!AR79)))</f>
        <v>283.54477100000003</v>
      </c>
      <c r="AS79" s="9">
        <f>IF('USGS 1970-2005'!AS79="","",IF('Comtrade import 1962-2008'!AS79="","",IF('Comtrade export 1962-2008'!AS79="","",'USGS 1970-2005'!AS79+'Comtrade import 1962-2008'!AS79-'Comtrade export 1962-2008'!AS79)))</f>
        <v>318.36047500000001</v>
      </c>
      <c r="AT79" s="9">
        <f>IF('USGS 1970-2005'!AT79="","",IF('Comtrade import 1962-2008'!AT79="","",IF('Comtrade export 1962-2008'!AT79="","",'USGS 1970-2005'!AT79+'Comtrade import 1962-2008'!AT79-'Comtrade export 1962-2008'!AT79)))</f>
        <v>305.08146600000003</v>
      </c>
      <c r="AU79" s="9">
        <f>IF('USGS 1970-2005'!AU79="","",IF('Comtrade import 1962-2008'!AU79="","",IF('Comtrade export 1962-2008'!AU79="","",'USGS 1970-2005'!AU79+'Comtrade import 1962-2008'!AU79-'Comtrade export 1962-2008'!AU79)))</f>
        <v>281.46074400000003</v>
      </c>
      <c r="AV79" s="9" t="str">
        <f>IF('ICSY 1995-2008'!AV79="","",IF('Comtrade import 1962-2008'!AV79="","",IF('Comtrade export 1962-2008'!AV79="","",'ICSY 1995-2008'!AV79+'Comtrade import 1962-2008'!AV79-'Comtrade export 1962-2008'!AV79)))</f>
        <v/>
      </c>
      <c r="AW79" s="9" t="str">
        <f>IF('ICSY 1995-2008'!AW79="","",IF('Comtrade import 1962-2008'!AW79="","",IF('Comtrade export 1962-2008'!AW79="","",'ICSY 1995-2008'!AW79+'Comtrade import 1962-2008'!AW79-'Comtrade export 1962-2008'!AW79)))</f>
        <v/>
      </c>
      <c r="AX79" s="9" t="str">
        <f>IF('ICSY 1995-2008'!AX79="","",IF('Comtrade import 1962-2008'!AX79="","",IF('Comtrade export 1962-2008'!AX79="","",'ICSY 1995-2008'!AX79+'Comtrade import 1962-2008'!AX79-'Comtrade export 1962-2008'!AX79)))</f>
        <v/>
      </c>
      <c r="AY79" s="4"/>
      <c r="AZ79" s="4"/>
      <c r="BA79" s="4"/>
    </row>
    <row r="80" spans="1:53" x14ac:dyDescent="0.2">
      <c r="A80" t="s">
        <v>227</v>
      </c>
      <c r="B80" t="s">
        <v>228</v>
      </c>
      <c r="C80" t="s">
        <v>229</v>
      </c>
      <c r="L80" s="9" t="str">
        <f>IF('USGS 1970-2005'!L80="","",IF('Comtrade import 1962-2008'!L80="","",IF('Comtrade export 1962-2008'!L80="","",'USGS 1970-2005'!L80+'Comtrade import 1962-2008'!L80-'Comtrade export 1962-2008'!L80)))</f>
        <v/>
      </c>
      <c r="M80" s="9" t="str">
        <f>IF('USGS 1970-2005'!M80="","",IF('Comtrade import 1962-2008'!M80="","",IF('Comtrade export 1962-2008'!M80="","",'USGS 1970-2005'!M80+'Comtrade import 1962-2008'!M80-'Comtrade export 1962-2008'!M80)))</f>
        <v/>
      </c>
      <c r="N80" s="9" t="str">
        <f>IF('USGS 1970-2005'!N80="","",IF('Comtrade import 1962-2008'!N80="","",IF('Comtrade export 1962-2008'!N80="","",'USGS 1970-2005'!N80+'Comtrade import 1962-2008'!N80-'Comtrade export 1962-2008'!N80)))</f>
        <v/>
      </c>
      <c r="O80" s="9" t="str">
        <f>IF('USGS 1970-2005'!O80="","",IF('Comtrade import 1962-2008'!O80="","",IF('Comtrade export 1962-2008'!O80="","",'USGS 1970-2005'!O80+'Comtrade import 1962-2008'!O80-'Comtrade export 1962-2008'!O80)))</f>
        <v/>
      </c>
      <c r="P80" s="9" t="str">
        <f>IF('USGS 1970-2005'!P80="","",IF('Comtrade import 1962-2008'!P80="","",IF('Comtrade export 1962-2008'!P80="","",'USGS 1970-2005'!P80+'Comtrade import 1962-2008'!P80-'Comtrade export 1962-2008'!P80)))</f>
        <v/>
      </c>
      <c r="Q80" s="9" t="str">
        <f>IF('USGS 1970-2005'!Q80="","",IF('Comtrade import 1962-2008'!Q80="","",IF('Comtrade export 1962-2008'!Q80="","",'USGS 1970-2005'!Q80+'Comtrade import 1962-2008'!Q80-'Comtrade export 1962-2008'!Q80)))</f>
        <v/>
      </c>
      <c r="R80" s="9" t="str">
        <f>IF('USGS 1970-2005'!R80="","",IF('Comtrade import 1962-2008'!R80="","",IF('Comtrade export 1962-2008'!R80="","",'USGS 1970-2005'!R80+'Comtrade import 1962-2008'!R80-'Comtrade export 1962-2008'!R80)))</f>
        <v/>
      </c>
      <c r="S80" s="9" t="str">
        <f>IF('USGS 1970-2005'!S80="","",IF('Comtrade import 1962-2008'!S80="","",IF('Comtrade export 1962-2008'!S80="","",'USGS 1970-2005'!S80+'Comtrade import 1962-2008'!S80-'Comtrade export 1962-2008'!S80)))</f>
        <v/>
      </c>
      <c r="T80" s="9" t="str">
        <f>IF('USGS 1970-2005'!T80="","",IF('Comtrade import 1962-2008'!T80="","",IF('Comtrade export 1962-2008'!T80="","",'USGS 1970-2005'!T80+'Comtrade import 1962-2008'!T80-'Comtrade export 1962-2008'!T80)))</f>
        <v/>
      </c>
      <c r="U80" s="9" t="str">
        <f>IF('USGS 1970-2005'!U80="","",IF('Comtrade import 1962-2008'!U80="","",IF('Comtrade export 1962-2008'!U80="","",'USGS 1970-2005'!U80+'Comtrade import 1962-2008'!U80-'Comtrade export 1962-2008'!U80)))</f>
        <v/>
      </c>
      <c r="V80" s="9" t="str">
        <f>IF('USGS 1970-2005'!V80="","",IF('Comtrade import 1962-2008'!V80="","",IF('Comtrade export 1962-2008'!V80="","",'USGS 1970-2005'!V80+'Comtrade import 1962-2008'!V80-'Comtrade export 1962-2008'!V80)))</f>
        <v/>
      </c>
      <c r="W80" s="9" t="str">
        <f>IF('USGS 1970-2005'!W80="","",IF('Comtrade import 1962-2008'!W80="","",IF('Comtrade export 1962-2008'!W80="","",'USGS 1970-2005'!W80+'Comtrade import 1962-2008'!W80-'Comtrade export 1962-2008'!W80)))</f>
        <v/>
      </c>
      <c r="X80" s="9" t="str">
        <f>IF('USGS 1970-2005'!X80="","",IF('Comtrade import 1962-2008'!X80="","",IF('Comtrade export 1962-2008'!X80="","",'USGS 1970-2005'!X80+'Comtrade import 1962-2008'!X80-'Comtrade export 1962-2008'!X80)))</f>
        <v/>
      </c>
      <c r="Y80" s="9" t="str">
        <f>IF('USGS 1970-2005'!Y80="","",IF('Comtrade import 1962-2008'!Y80="","",IF('Comtrade export 1962-2008'!Y80="","",'USGS 1970-2005'!Y80+'Comtrade import 1962-2008'!Y80-'Comtrade export 1962-2008'!Y80)))</f>
        <v/>
      </c>
      <c r="Z80" s="9" t="str">
        <f>IF('USGS 1970-2005'!Z80="","",IF('Comtrade import 1962-2008'!Z80="","",IF('Comtrade export 1962-2008'!Z80="","",'USGS 1970-2005'!Z80+'Comtrade import 1962-2008'!Z80-'Comtrade export 1962-2008'!Z80)))</f>
        <v/>
      </c>
      <c r="AA80" s="9" t="str">
        <f>IF('USGS 1970-2005'!AA80="","",IF('Comtrade import 1962-2008'!AA80="","",IF('Comtrade export 1962-2008'!AA80="","",'USGS 1970-2005'!AA80+'Comtrade import 1962-2008'!AA80-'Comtrade export 1962-2008'!AA80)))</f>
        <v/>
      </c>
      <c r="AB80" s="9" t="str">
        <f>IF('USGS 1970-2005'!AB80="","",IF('Comtrade import 1962-2008'!AB80="","",IF('Comtrade export 1962-2008'!AB80="","",'USGS 1970-2005'!AB80+'Comtrade import 1962-2008'!AB80-'Comtrade export 1962-2008'!AB80)))</f>
        <v/>
      </c>
      <c r="AC80" s="9" t="str">
        <f>IF('USGS 1970-2005'!AC80="","",IF('Comtrade import 1962-2008'!AC80="","",IF('Comtrade export 1962-2008'!AC80="","",'USGS 1970-2005'!AC80+'Comtrade import 1962-2008'!AC80-'Comtrade export 1962-2008'!AC80)))</f>
        <v/>
      </c>
      <c r="AD80" s="9" t="str">
        <f>IF('USGS 1970-2005'!AD80="","",IF('Comtrade import 1962-2008'!AD80="","",IF('Comtrade export 1962-2008'!AD80="","",'USGS 1970-2005'!AD80+'Comtrade import 1962-2008'!AD80-'Comtrade export 1962-2008'!AD80)))</f>
        <v/>
      </c>
      <c r="AE80" s="9" t="str">
        <f>IF('USGS 1970-2005'!AE80="","",IF('Comtrade import 1962-2008'!AE80="","",IF('Comtrade export 1962-2008'!AE80="","",'USGS 1970-2005'!AE80+'Comtrade import 1962-2008'!AE80-'Comtrade export 1962-2008'!AE80)))</f>
        <v/>
      </c>
      <c r="AF80" s="9" t="str">
        <f>IF('USGS 1970-2005'!AF80="","",IF('Comtrade import 1962-2008'!AF80="","",IF('Comtrade export 1962-2008'!AF80="","",'USGS 1970-2005'!AF80+'Comtrade import 1962-2008'!AF80-'Comtrade export 1962-2008'!AF80)))</f>
        <v/>
      </c>
      <c r="AG80" s="9" t="str">
        <f>IF('USGS 1970-2005'!AG80="","",IF('Comtrade import 1962-2008'!AG80="","",IF('Comtrade export 1962-2008'!AG80="","",'USGS 1970-2005'!AG80+'Comtrade import 1962-2008'!AG80-'Comtrade export 1962-2008'!AG80)))</f>
        <v/>
      </c>
      <c r="AH80" s="9" t="str">
        <f>IF('USGS 1970-2005'!AH80="","",IF('Comtrade import 1962-2008'!AH80="","",IF('Comtrade export 1962-2008'!AH80="","",'USGS 1970-2005'!AH80+'Comtrade import 1962-2008'!AH80-'Comtrade export 1962-2008'!AH80)))</f>
        <v/>
      </c>
      <c r="AI80" s="9" t="str">
        <f>IF('USGS 1970-2005'!AI80="","",IF('Comtrade import 1962-2008'!AI80="","",IF('Comtrade export 1962-2008'!AI80="","",'USGS 1970-2005'!AI80+'Comtrade import 1962-2008'!AI80-'Comtrade export 1962-2008'!AI80)))</f>
        <v/>
      </c>
      <c r="AJ80" s="9" t="str">
        <f>IF('USGS 1970-2005'!AJ80="","",IF('Comtrade import 1962-2008'!AJ80="","",IF('Comtrade export 1962-2008'!AJ80="","",'USGS 1970-2005'!AJ80+'Comtrade import 1962-2008'!AJ80-'Comtrade export 1962-2008'!AJ80)))</f>
        <v/>
      </c>
      <c r="AK80" s="9" t="str">
        <f>IF('USGS 1970-2005'!AK80="","",IF('Comtrade import 1962-2008'!AK80="","",IF('Comtrade export 1962-2008'!AK80="","",'USGS 1970-2005'!AK80+'Comtrade import 1962-2008'!AK80-'Comtrade export 1962-2008'!AK80)))</f>
        <v/>
      </c>
      <c r="AL80" s="9" t="str">
        <f>IF('USGS 1970-2005'!AL80="","",IF('Comtrade import 1962-2008'!AL80="","",IF('Comtrade export 1962-2008'!AL80="","",'USGS 1970-2005'!AL80+'Comtrade import 1962-2008'!AL80-'Comtrade export 1962-2008'!AL80)))</f>
        <v/>
      </c>
      <c r="AM80" s="9" t="str">
        <f>IF('USGS 1970-2005'!AM80="","",IF('Comtrade import 1962-2008'!AM80="","",IF('Comtrade export 1962-2008'!AM80="","",'USGS 1970-2005'!AM80+'Comtrade import 1962-2008'!AM80-'Comtrade export 1962-2008'!AM80)))</f>
        <v/>
      </c>
      <c r="AN80" s="9" t="str">
        <f>IF('USGS 1970-2005'!AN80="","",IF('Comtrade import 1962-2008'!AN80="","",IF('Comtrade export 1962-2008'!AN80="","",'USGS 1970-2005'!AN80+'Comtrade import 1962-2008'!AN80-'Comtrade export 1962-2008'!AN80)))</f>
        <v/>
      </c>
      <c r="AO80" s="9" t="str">
        <f>IF('USGS 1970-2005'!AO80="","",IF('Comtrade import 1962-2008'!AO80="","",IF('Comtrade export 1962-2008'!AO80="","",'USGS 1970-2005'!AO80+'Comtrade import 1962-2008'!AO80-'Comtrade export 1962-2008'!AO80)))</f>
        <v/>
      </c>
      <c r="AP80" s="9" t="str">
        <f>IF('USGS 1970-2005'!AP80="","",IF('Comtrade import 1962-2008'!AP80="","",IF('Comtrade export 1962-2008'!AP80="","",'USGS 1970-2005'!AP80+'Comtrade import 1962-2008'!AP80-'Comtrade export 1962-2008'!AP80)))</f>
        <v/>
      </c>
      <c r="AQ80" s="9" t="str">
        <f>IF('USGS 1970-2005'!AQ80="","",IF('Comtrade import 1962-2008'!AQ80="","",IF('Comtrade export 1962-2008'!AQ80="","",'USGS 1970-2005'!AQ80+'Comtrade import 1962-2008'!AQ80-'Comtrade export 1962-2008'!AQ80)))</f>
        <v/>
      </c>
      <c r="AR80" s="9" t="str">
        <f>IF('USGS 1970-2005'!AR80="","",IF('Comtrade import 1962-2008'!AR80="","",IF('Comtrade export 1962-2008'!AR80="","",'USGS 1970-2005'!AR80+'Comtrade import 1962-2008'!AR80-'Comtrade export 1962-2008'!AR80)))</f>
        <v/>
      </c>
      <c r="AS80" s="9" t="str">
        <f>IF('USGS 1970-2005'!AS80="","",IF('Comtrade import 1962-2008'!AS80="","",IF('Comtrade export 1962-2008'!AS80="","",'USGS 1970-2005'!AS80+'Comtrade import 1962-2008'!AS80-'Comtrade export 1962-2008'!AS80)))</f>
        <v/>
      </c>
      <c r="AT80" s="9" t="str">
        <f>IF('USGS 1970-2005'!AT80="","",IF('Comtrade import 1962-2008'!AT80="","",IF('Comtrade export 1962-2008'!AT80="","",'USGS 1970-2005'!AT80+'Comtrade import 1962-2008'!AT80-'Comtrade export 1962-2008'!AT80)))</f>
        <v/>
      </c>
      <c r="AU80" s="9" t="str">
        <f>IF('USGS 1970-2005'!AU80="","",IF('Comtrade import 1962-2008'!AU80="","",IF('Comtrade export 1962-2008'!AU80="","",'USGS 1970-2005'!AU80+'Comtrade import 1962-2008'!AU80-'Comtrade export 1962-2008'!AU80)))</f>
        <v/>
      </c>
      <c r="AV80" s="9" t="str">
        <f>IF('ICSY 1995-2008'!AV80="","",IF('Comtrade import 1962-2008'!AV80="","",IF('Comtrade export 1962-2008'!AV80="","",'ICSY 1995-2008'!AV80+'Comtrade import 1962-2008'!AV80-'Comtrade export 1962-2008'!AV80)))</f>
        <v/>
      </c>
      <c r="AW80" s="9" t="str">
        <f>IF('ICSY 1995-2008'!AW80="","",IF('Comtrade import 1962-2008'!AW80="","",IF('Comtrade export 1962-2008'!AW80="","",'ICSY 1995-2008'!AW80+'Comtrade import 1962-2008'!AW80-'Comtrade export 1962-2008'!AW80)))</f>
        <v/>
      </c>
      <c r="AX80" s="9" t="str">
        <f>IF('ICSY 1995-2008'!AX80="","",IF('Comtrade import 1962-2008'!AX80="","",IF('Comtrade export 1962-2008'!AX80="","",'ICSY 1995-2008'!AX80+'Comtrade import 1962-2008'!AX80-'Comtrade export 1962-2008'!AX80)))</f>
        <v/>
      </c>
      <c r="AY80" s="4"/>
      <c r="AZ80" s="4"/>
      <c r="BA80" s="4"/>
    </row>
    <row r="81" spans="1:53" x14ac:dyDescent="0.2">
      <c r="A81" t="s">
        <v>230</v>
      </c>
      <c r="B81" t="s">
        <v>231</v>
      </c>
      <c r="C81" t="s">
        <v>232</v>
      </c>
      <c r="L81" s="9" t="str">
        <f>IF('USGS 1970-2005'!L81="","",IF('Comtrade import 1962-2008'!L81="","",IF('Comtrade export 1962-2008'!L81="","",'USGS 1970-2005'!L81+'Comtrade import 1962-2008'!L81-'Comtrade export 1962-2008'!L81)))</f>
        <v/>
      </c>
      <c r="M81" s="9" t="str">
        <f>IF('USGS 1970-2005'!M81="","",IF('Comtrade import 1962-2008'!M81="","",IF('Comtrade export 1962-2008'!M81="","",'USGS 1970-2005'!M81+'Comtrade import 1962-2008'!M81-'Comtrade export 1962-2008'!M81)))</f>
        <v/>
      </c>
      <c r="N81" s="9" t="str">
        <f>IF('USGS 1970-2005'!N81="","",IF('Comtrade import 1962-2008'!N81="","",IF('Comtrade export 1962-2008'!N81="","",'USGS 1970-2005'!N81+'Comtrade import 1962-2008'!N81-'Comtrade export 1962-2008'!N81)))</f>
        <v/>
      </c>
      <c r="O81" s="9" t="str">
        <f>IF('USGS 1970-2005'!O81="","",IF('Comtrade import 1962-2008'!O81="","",IF('Comtrade export 1962-2008'!O81="","",'USGS 1970-2005'!O81+'Comtrade import 1962-2008'!O81-'Comtrade export 1962-2008'!O81)))</f>
        <v/>
      </c>
      <c r="P81" s="9" t="str">
        <f>IF('USGS 1970-2005'!P81="","",IF('Comtrade import 1962-2008'!P81="","",IF('Comtrade export 1962-2008'!P81="","",'USGS 1970-2005'!P81+'Comtrade import 1962-2008'!P81-'Comtrade export 1962-2008'!P81)))</f>
        <v/>
      </c>
      <c r="Q81" s="9" t="str">
        <f>IF('USGS 1970-2005'!Q81="","",IF('Comtrade import 1962-2008'!Q81="","",IF('Comtrade export 1962-2008'!Q81="","",'USGS 1970-2005'!Q81+'Comtrade import 1962-2008'!Q81-'Comtrade export 1962-2008'!Q81)))</f>
        <v/>
      </c>
      <c r="R81" s="9" t="str">
        <f>IF('USGS 1970-2005'!R81="","",IF('Comtrade import 1962-2008'!R81="","",IF('Comtrade export 1962-2008'!R81="","",'USGS 1970-2005'!R81+'Comtrade import 1962-2008'!R81-'Comtrade export 1962-2008'!R81)))</f>
        <v/>
      </c>
      <c r="S81" s="9" t="str">
        <f>IF('USGS 1970-2005'!S81="","",IF('Comtrade import 1962-2008'!S81="","",IF('Comtrade export 1962-2008'!S81="","",'USGS 1970-2005'!S81+'Comtrade import 1962-2008'!S81-'Comtrade export 1962-2008'!S81)))</f>
        <v/>
      </c>
      <c r="T81" s="9" t="str">
        <f>IF('USGS 1970-2005'!T81="","",IF('Comtrade import 1962-2008'!T81="","",IF('Comtrade export 1962-2008'!T81="","",'USGS 1970-2005'!T81+'Comtrade import 1962-2008'!T81-'Comtrade export 1962-2008'!T81)))</f>
        <v/>
      </c>
      <c r="U81" s="9" t="str">
        <f>IF('USGS 1970-2005'!U81="","",IF('Comtrade import 1962-2008'!U81="","",IF('Comtrade export 1962-2008'!U81="","",'USGS 1970-2005'!U81+'Comtrade import 1962-2008'!U81-'Comtrade export 1962-2008'!U81)))</f>
        <v/>
      </c>
      <c r="V81" s="9" t="str">
        <f>IF('USGS 1970-2005'!V81="","",IF('Comtrade import 1962-2008'!V81="","",IF('Comtrade export 1962-2008'!V81="","",'USGS 1970-2005'!V81+'Comtrade import 1962-2008'!V81-'Comtrade export 1962-2008'!V81)))</f>
        <v/>
      </c>
      <c r="W81" s="9" t="str">
        <f>IF('USGS 1970-2005'!W81="","",IF('Comtrade import 1962-2008'!W81="","",IF('Comtrade export 1962-2008'!W81="","",'USGS 1970-2005'!W81+'Comtrade import 1962-2008'!W81-'Comtrade export 1962-2008'!W81)))</f>
        <v/>
      </c>
      <c r="X81" s="9" t="str">
        <f>IF('USGS 1970-2005'!X81="","",IF('Comtrade import 1962-2008'!X81="","",IF('Comtrade export 1962-2008'!X81="","",'USGS 1970-2005'!X81+'Comtrade import 1962-2008'!X81-'Comtrade export 1962-2008'!X81)))</f>
        <v/>
      </c>
      <c r="Y81" s="9" t="str">
        <f>IF('USGS 1970-2005'!Y81="","",IF('Comtrade import 1962-2008'!Y81="","",IF('Comtrade export 1962-2008'!Y81="","",'USGS 1970-2005'!Y81+'Comtrade import 1962-2008'!Y81-'Comtrade export 1962-2008'!Y81)))</f>
        <v/>
      </c>
      <c r="Z81" s="9" t="str">
        <f>IF('USGS 1970-2005'!Z81="","",IF('Comtrade import 1962-2008'!Z81="","",IF('Comtrade export 1962-2008'!Z81="","",'USGS 1970-2005'!Z81+'Comtrade import 1962-2008'!Z81-'Comtrade export 1962-2008'!Z81)))</f>
        <v/>
      </c>
      <c r="AA81" s="9" t="str">
        <f>IF('USGS 1970-2005'!AA81="","",IF('Comtrade import 1962-2008'!AA81="","",IF('Comtrade export 1962-2008'!AA81="","",'USGS 1970-2005'!AA81+'Comtrade import 1962-2008'!AA81-'Comtrade export 1962-2008'!AA81)))</f>
        <v/>
      </c>
      <c r="AB81" s="9" t="str">
        <f>IF('USGS 1970-2005'!AB81="","",IF('Comtrade import 1962-2008'!AB81="","",IF('Comtrade export 1962-2008'!AB81="","",'USGS 1970-2005'!AB81+'Comtrade import 1962-2008'!AB81-'Comtrade export 1962-2008'!AB81)))</f>
        <v/>
      </c>
      <c r="AC81" s="9" t="str">
        <f>IF('USGS 1970-2005'!AC81="","",IF('Comtrade import 1962-2008'!AC81="","",IF('Comtrade export 1962-2008'!AC81="","",'USGS 1970-2005'!AC81+'Comtrade import 1962-2008'!AC81-'Comtrade export 1962-2008'!AC81)))</f>
        <v/>
      </c>
      <c r="AD81" s="9" t="str">
        <f>IF('USGS 1970-2005'!AD81="","",IF('Comtrade import 1962-2008'!AD81="","",IF('Comtrade export 1962-2008'!AD81="","",'USGS 1970-2005'!AD81+'Comtrade import 1962-2008'!AD81-'Comtrade export 1962-2008'!AD81)))</f>
        <v/>
      </c>
      <c r="AE81" s="9" t="str">
        <f>IF('USGS 1970-2005'!AE81="","",IF('Comtrade import 1962-2008'!AE81="","",IF('Comtrade export 1962-2008'!AE81="","",'USGS 1970-2005'!AE81+'Comtrade import 1962-2008'!AE81-'Comtrade export 1962-2008'!AE81)))</f>
        <v/>
      </c>
      <c r="AF81" s="9" t="str">
        <f>IF('USGS 1970-2005'!AF81="","",IF('Comtrade import 1962-2008'!AF81="","",IF('Comtrade export 1962-2008'!AF81="","",'USGS 1970-2005'!AF81+'Comtrade import 1962-2008'!AF81-'Comtrade export 1962-2008'!AF81)))</f>
        <v/>
      </c>
      <c r="AG81" s="9" t="str">
        <f>IF('USGS 1970-2005'!AG81="","",IF('Comtrade import 1962-2008'!AG81="","",IF('Comtrade export 1962-2008'!AG81="","",'USGS 1970-2005'!AG81+'Comtrade import 1962-2008'!AG81-'Comtrade export 1962-2008'!AG81)))</f>
        <v/>
      </c>
      <c r="AH81" s="9" t="str">
        <f>IF('USGS 1970-2005'!AH81="","",IF('Comtrade import 1962-2008'!AH81="","",IF('Comtrade export 1962-2008'!AH81="","",'USGS 1970-2005'!AH81+'Comtrade import 1962-2008'!AH81-'Comtrade export 1962-2008'!AH81)))</f>
        <v/>
      </c>
      <c r="AI81" s="9" t="str">
        <f>IF('USGS 1970-2005'!AI81="","",IF('Comtrade import 1962-2008'!AI81="","",IF('Comtrade export 1962-2008'!AI81="","",'USGS 1970-2005'!AI81+'Comtrade import 1962-2008'!AI81-'Comtrade export 1962-2008'!AI81)))</f>
        <v/>
      </c>
      <c r="AJ81" s="9" t="str">
        <f>IF('USGS 1970-2005'!AJ81="","",IF('Comtrade import 1962-2008'!AJ81="","",IF('Comtrade export 1962-2008'!AJ81="","",'USGS 1970-2005'!AJ81+'Comtrade import 1962-2008'!AJ81-'Comtrade export 1962-2008'!AJ81)))</f>
        <v/>
      </c>
      <c r="AK81" s="9" t="str">
        <f>IF('USGS 1970-2005'!AK81="","",IF('Comtrade import 1962-2008'!AK81="","",IF('Comtrade export 1962-2008'!AK81="","",'USGS 1970-2005'!AK81+'Comtrade import 1962-2008'!AK81-'Comtrade export 1962-2008'!AK81)))</f>
        <v/>
      </c>
      <c r="AL81" s="9">
        <f>IF('USGS 1970-2005'!AL81="","",IF('Comtrade import 1962-2008'!AL81="","",IF('Comtrade export 1962-2008'!AL81="","",'USGS 1970-2005'!AL81+'Comtrade import 1962-2008'!AL81-'Comtrade export 1962-2008'!AL81)))</f>
        <v>146.33270200000001</v>
      </c>
      <c r="AM81" s="9">
        <f>IF('USGS 1970-2005'!AM81="","",IF('Comtrade import 1962-2008'!AM81="","",IF('Comtrade export 1962-2008'!AM81="","",'USGS 1970-2005'!AM81+'Comtrade import 1962-2008'!AM81-'Comtrade export 1962-2008'!AM81)))</f>
        <v>181.23954700000002</v>
      </c>
      <c r="AN81" s="9">
        <f>IF('USGS 1970-2005'!AN81="","",IF('Comtrade import 1962-2008'!AN81="","",IF('Comtrade export 1962-2008'!AN81="","",'USGS 1970-2005'!AN81+'Comtrade import 1962-2008'!AN81-'Comtrade export 1962-2008'!AN81)))</f>
        <v>276.57567399999999</v>
      </c>
      <c r="AO81" s="9">
        <f>IF('USGS 1970-2005'!AO81="","",IF('Comtrade import 1962-2008'!AO81="","",IF('Comtrade export 1962-2008'!AO81="","",'USGS 1970-2005'!AO81+'Comtrade import 1962-2008'!AO81-'Comtrade export 1962-2008'!AO81)))</f>
        <v>357.65119599999997</v>
      </c>
      <c r="AP81" s="9">
        <f>IF('USGS 1970-2005'!AP81="","",IF('Comtrade import 1962-2008'!AP81="","",IF('Comtrade export 1962-2008'!AP81="","",'USGS 1970-2005'!AP81+'Comtrade import 1962-2008'!AP81-'Comtrade export 1962-2008'!AP81)))</f>
        <v>378.30154699999997</v>
      </c>
      <c r="AQ81" s="9">
        <f>IF('USGS 1970-2005'!AQ81="","",IF('Comtrade import 1962-2008'!AQ81="","",IF('Comtrade export 1962-2008'!AQ81="","",'USGS 1970-2005'!AQ81+'Comtrade import 1962-2008'!AQ81-'Comtrade export 1962-2008'!AQ81)))</f>
        <v>336.43304799999999</v>
      </c>
      <c r="AR81" s="9">
        <f>IF('USGS 1970-2005'!AR81="","",IF('Comtrade import 1962-2008'!AR81="","",IF('Comtrade export 1962-2008'!AR81="","",'USGS 1970-2005'!AR81+'Comtrade import 1962-2008'!AR81-'Comtrade export 1962-2008'!AR81)))</f>
        <v>366.34445899999997</v>
      </c>
      <c r="AS81" s="9">
        <f>IF('USGS 1970-2005'!AS81="","",IF('Comtrade import 1962-2008'!AS81="","",IF('Comtrade export 1962-2008'!AS81="","",'USGS 1970-2005'!AS81+'Comtrade import 1962-2008'!AS81-'Comtrade export 1962-2008'!AS81)))</f>
        <v>397.16210699999999</v>
      </c>
      <c r="AT81" s="9">
        <f>IF('USGS 1970-2005'!AT81="","",IF('Comtrade import 1962-2008'!AT81="","",IF('Comtrade export 1962-2008'!AT81="","",'USGS 1970-2005'!AT81+'Comtrade import 1962-2008'!AT81-'Comtrade export 1962-2008'!AT81)))</f>
        <v>486.17257599999994</v>
      </c>
      <c r="AU81" s="9">
        <f>IF('USGS 1970-2005'!AU81="","",IF('Comtrade import 1962-2008'!AU81="","",IF('Comtrade export 1962-2008'!AU81="","",'USGS 1970-2005'!AU81+'Comtrade import 1962-2008'!AU81-'Comtrade export 1962-2008'!AU81)))</f>
        <v>337.85685999999998</v>
      </c>
      <c r="AV81" s="9">
        <f>IF('ICSY 1995-2008'!AV81="","",IF('Comtrade import 1962-2008'!AV81="","",IF('Comtrade export 1962-2008'!AV81="","",'ICSY 1995-2008'!AV81+'Comtrade import 1962-2008'!AV81-'Comtrade export 1962-2008'!AV81)))</f>
        <v>514.59001699999999</v>
      </c>
      <c r="AW81" s="9">
        <f>IF('ICSY 1995-2008'!AW81="","",IF('Comtrade import 1962-2008'!AW81="","",IF('Comtrade export 1962-2008'!AW81="","",'ICSY 1995-2008'!AW81+'Comtrade import 1962-2008'!AW81-'Comtrade export 1962-2008'!AW81)))</f>
        <v>1004.7843569999999</v>
      </c>
      <c r="AX81" s="9">
        <f>IF('ICSY 1995-2008'!AX81="","",IF('Comtrade import 1962-2008'!AX81="","",IF('Comtrade export 1962-2008'!AX81="","",'ICSY 1995-2008'!AX81+'Comtrade import 1962-2008'!AX81-'Comtrade export 1962-2008'!AX81)))</f>
        <v>1308.8995050000001</v>
      </c>
      <c r="AY81" s="4"/>
      <c r="AZ81" s="4"/>
      <c r="BA81" s="4"/>
    </row>
    <row r="82" spans="1:53" x14ac:dyDescent="0.2">
      <c r="A82" t="s">
        <v>699</v>
      </c>
      <c r="B82" t="s">
        <v>701</v>
      </c>
      <c r="C82" t="s">
        <v>700</v>
      </c>
      <c r="L82" s="9" t="str">
        <f>IF('USGS 1970-2005'!L82="","",IF('Comtrade import 1962-2008'!L82="","",IF('Comtrade export 1962-2008'!L82="","",'USGS 1970-2005'!L82+'Comtrade import 1962-2008'!L82-'Comtrade export 1962-2008'!L82)))</f>
        <v/>
      </c>
      <c r="M82" s="9" t="str">
        <f>IF('USGS 1970-2005'!M82="","",IF('Comtrade import 1962-2008'!M82="","",IF('Comtrade export 1962-2008'!M82="","",'USGS 1970-2005'!M82+'Comtrade import 1962-2008'!M82-'Comtrade export 1962-2008'!M82)))</f>
        <v/>
      </c>
      <c r="N82" s="9" t="str">
        <f>IF('USGS 1970-2005'!N82="","",IF('Comtrade import 1962-2008'!N82="","",IF('Comtrade export 1962-2008'!N82="","",'USGS 1970-2005'!N82+'Comtrade import 1962-2008'!N82-'Comtrade export 1962-2008'!N82)))</f>
        <v/>
      </c>
      <c r="O82" s="9" t="str">
        <f>IF('USGS 1970-2005'!O82="","",IF('Comtrade import 1962-2008'!O82="","",IF('Comtrade export 1962-2008'!O82="","",'USGS 1970-2005'!O82+'Comtrade import 1962-2008'!O82-'Comtrade export 1962-2008'!O82)))</f>
        <v/>
      </c>
      <c r="P82" s="9" t="str">
        <f>IF('USGS 1970-2005'!P82="","",IF('Comtrade import 1962-2008'!P82="","",IF('Comtrade export 1962-2008'!P82="","",'USGS 1970-2005'!P82+'Comtrade import 1962-2008'!P82-'Comtrade export 1962-2008'!P82)))</f>
        <v/>
      </c>
      <c r="Q82" s="9" t="str">
        <f>IF('USGS 1970-2005'!Q82="","",IF('Comtrade import 1962-2008'!Q82="","",IF('Comtrade export 1962-2008'!Q82="","",'USGS 1970-2005'!Q82+'Comtrade import 1962-2008'!Q82-'Comtrade export 1962-2008'!Q82)))</f>
        <v/>
      </c>
      <c r="R82" s="9" t="str">
        <f>IF('USGS 1970-2005'!R82="","",IF('Comtrade import 1962-2008'!R82="","",IF('Comtrade export 1962-2008'!R82="","",'USGS 1970-2005'!R82+'Comtrade import 1962-2008'!R82-'Comtrade export 1962-2008'!R82)))</f>
        <v/>
      </c>
      <c r="S82" s="9" t="str">
        <f>IF('USGS 1970-2005'!S82="","",IF('Comtrade import 1962-2008'!S82="","",IF('Comtrade export 1962-2008'!S82="","",'USGS 1970-2005'!S82+'Comtrade import 1962-2008'!S82-'Comtrade export 1962-2008'!S82)))</f>
        <v/>
      </c>
      <c r="T82" s="9" t="str">
        <f>IF('USGS 1970-2005'!T82="","",IF('Comtrade import 1962-2008'!T82="","",IF('Comtrade export 1962-2008'!T82="","",'USGS 1970-2005'!T82+'Comtrade import 1962-2008'!T82-'Comtrade export 1962-2008'!T82)))</f>
        <v/>
      </c>
      <c r="U82" s="9" t="str">
        <f>IF('USGS 1970-2005'!U82="","",IF('Comtrade import 1962-2008'!U82="","",IF('Comtrade export 1962-2008'!U82="","",'USGS 1970-2005'!U82+'Comtrade import 1962-2008'!U82-'Comtrade export 1962-2008'!U82)))</f>
        <v/>
      </c>
      <c r="V82" s="9" t="str">
        <f>IF('USGS 1970-2005'!V82="","",IF('Comtrade import 1962-2008'!V82="","",IF('Comtrade export 1962-2008'!V82="","",'USGS 1970-2005'!V82+'Comtrade import 1962-2008'!V82-'Comtrade export 1962-2008'!V82)))</f>
        <v/>
      </c>
      <c r="W82" s="9" t="str">
        <f>IF('USGS 1970-2005'!W82="","",IF('Comtrade import 1962-2008'!W82="","",IF('Comtrade export 1962-2008'!W82="","",'USGS 1970-2005'!W82+'Comtrade import 1962-2008'!W82-'Comtrade export 1962-2008'!W82)))</f>
        <v/>
      </c>
      <c r="X82" s="9" t="str">
        <f>IF('USGS 1970-2005'!X82="","",IF('Comtrade import 1962-2008'!X82="","",IF('Comtrade export 1962-2008'!X82="","",'USGS 1970-2005'!X82+'Comtrade import 1962-2008'!X82-'Comtrade export 1962-2008'!X82)))</f>
        <v/>
      </c>
      <c r="Y82" s="9" t="str">
        <f>IF('USGS 1970-2005'!Y82="","",IF('Comtrade import 1962-2008'!Y82="","",IF('Comtrade export 1962-2008'!Y82="","",'USGS 1970-2005'!Y82+'Comtrade import 1962-2008'!Y82-'Comtrade export 1962-2008'!Y82)))</f>
        <v/>
      </c>
      <c r="Z82" s="9" t="str">
        <f>IF('USGS 1970-2005'!Z82="","",IF('Comtrade import 1962-2008'!Z82="","",IF('Comtrade export 1962-2008'!Z82="","",'USGS 1970-2005'!Z82+'Comtrade import 1962-2008'!Z82-'Comtrade export 1962-2008'!Z82)))</f>
        <v/>
      </c>
      <c r="AA82" s="9" t="str">
        <f>IF('USGS 1970-2005'!AA82="","",IF('Comtrade import 1962-2008'!AA82="","",IF('Comtrade export 1962-2008'!AA82="","",'USGS 1970-2005'!AA82+'Comtrade import 1962-2008'!AA82-'Comtrade export 1962-2008'!AA82)))</f>
        <v/>
      </c>
      <c r="AB82" s="9" t="str">
        <f>IF('USGS 1970-2005'!AB82="","",IF('Comtrade import 1962-2008'!AB82="","",IF('Comtrade export 1962-2008'!AB82="","",'USGS 1970-2005'!AB82+'Comtrade import 1962-2008'!AB82-'Comtrade export 1962-2008'!AB82)))</f>
        <v/>
      </c>
      <c r="AC82" s="9" t="str">
        <f>IF('USGS 1970-2005'!AC82="","",IF('Comtrade import 1962-2008'!AC82="","",IF('Comtrade export 1962-2008'!AC82="","",'USGS 1970-2005'!AC82+'Comtrade import 1962-2008'!AC82-'Comtrade export 1962-2008'!AC82)))</f>
        <v/>
      </c>
      <c r="AD82" s="9" t="str">
        <f>IF('USGS 1970-2005'!AD82="","",IF('Comtrade import 1962-2008'!AD82="","",IF('Comtrade export 1962-2008'!AD82="","",'USGS 1970-2005'!AD82+'Comtrade import 1962-2008'!AD82-'Comtrade export 1962-2008'!AD82)))</f>
        <v/>
      </c>
      <c r="AE82" s="9" t="str">
        <f>IF('USGS 1970-2005'!AE82="","",IF('Comtrade import 1962-2008'!AE82="","",IF('Comtrade export 1962-2008'!AE82="","",'USGS 1970-2005'!AE82+'Comtrade import 1962-2008'!AE82-'Comtrade export 1962-2008'!AE82)))</f>
        <v/>
      </c>
      <c r="AF82" s="9" t="str">
        <f>IF('USGS 1970-2005'!AF82="","",IF('Comtrade import 1962-2008'!AF82="","",IF('Comtrade export 1962-2008'!AF82="","",'USGS 1970-2005'!AF82+'Comtrade import 1962-2008'!AF82-'Comtrade export 1962-2008'!AF82)))</f>
        <v/>
      </c>
      <c r="AG82" s="9" t="str">
        <f>IF('USGS 1970-2005'!AG82="","",IF('Comtrade import 1962-2008'!AG82="","",IF('Comtrade export 1962-2008'!AG82="","",'USGS 1970-2005'!AG82+'Comtrade import 1962-2008'!AG82-'Comtrade export 1962-2008'!AG82)))</f>
        <v/>
      </c>
      <c r="AH82" s="9" t="str">
        <f>IF('USGS 1970-2005'!AH82="","",IF('Comtrade import 1962-2008'!AH82="","",IF('Comtrade export 1962-2008'!AH82="","",'USGS 1970-2005'!AH82+'Comtrade import 1962-2008'!AH82-'Comtrade export 1962-2008'!AH82)))</f>
        <v/>
      </c>
      <c r="AI82" s="9" t="str">
        <f>IF('USGS 1970-2005'!AI82="","",IF('Comtrade import 1962-2008'!AI82="","",IF('Comtrade export 1962-2008'!AI82="","",'USGS 1970-2005'!AI82+'Comtrade import 1962-2008'!AI82-'Comtrade export 1962-2008'!AI82)))</f>
        <v/>
      </c>
      <c r="AJ82" s="9" t="str">
        <f>IF('USGS 1970-2005'!AJ82="","",IF('Comtrade import 1962-2008'!AJ82="","",IF('Comtrade export 1962-2008'!AJ82="","",'USGS 1970-2005'!AJ82+'Comtrade import 1962-2008'!AJ82-'Comtrade export 1962-2008'!AJ82)))</f>
        <v/>
      </c>
      <c r="AK82" s="9" t="str">
        <f>IF('USGS 1970-2005'!AK82="","",IF('Comtrade import 1962-2008'!AK82="","",IF('Comtrade export 1962-2008'!AK82="","",'USGS 1970-2005'!AK82+'Comtrade import 1962-2008'!AK82-'Comtrade export 1962-2008'!AK82)))</f>
        <v/>
      </c>
      <c r="AL82" s="9" t="str">
        <f>IF('USGS 1970-2005'!AL82="","",IF('Comtrade import 1962-2008'!AL82="","",IF('Comtrade export 1962-2008'!AL82="","",'USGS 1970-2005'!AL82+'Comtrade import 1962-2008'!AL82-'Comtrade export 1962-2008'!AL82)))</f>
        <v/>
      </c>
      <c r="AM82" s="9" t="str">
        <f>IF('USGS 1970-2005'!AM82="","",IF('Comtrade import 1962-2008'!AM82="","",IF('Comtrade export 1962-2008'!AM82="","",'USGS 1970-2005'!AM82+'Comtrade import 1962-2008'!AM82-'Comtrade export 1962-2008'!AM82)))</f>
        <v/>
      </c>
      <c r="AN82" s="9" t="str">
        <f>IF('USGS 1970-2005'!AN82="","",IF('Comtrade import 1962-2008'!AN82="","",IF('Comtrade export 1962-2008'!AN82="","",'USGS 1970-2005'!AN82+'Comtrade import 1962-2008'!AN82-'Comtrade export 1962-2008'!AN82)))</f>
        <v/>
      </c>
      <c r="AO82" s="9" t="str">
        <f>IF('USGS 1970-2005'!AO82="","",IF('Comtrade import 1962-2008'!AO82="","",IF('Comtrade export 1962-2008'!AO82="","",'USGS 1970-2005'!AO82+'Comtrade import 1962-2008'!AO82-'Comtrade export 1962-2008'!AO82)))</f>
        <v/>
      </c>
      <c r="AP82" s="9" t="str">
        <f>IF('USGS 1970-2005'!AP82="","",IF('Comtrade import 1962-2008'!AP82="","",IF('Comtrade export 1962-2008'!AP82="","",'USGS 1970-2005'!AP82+'Comtrade import 1962-2008'!AP82-'Comtrade export 1962-2008'!AP82)))</f>
        <v/>
      </c>
      <c r="AQ82" s="9" t="str">
        <f>IF('USGS 1970-2005'!AQ82="","",IF('Comtrade import 1962-2008'!AQ82="","",IF('Comtrade export 1962-2008'!AQ82="","",'USGS 1970-2005'!AQ82+'Comtrade import 1962-2008'!AQ82-'Comtrade export 1962-2008'!AQ82)))</f>
        <v/>
      </c>
      <c r="AR82" s="9" t="str">
        <f>IF('USGS 1970-2005'!AR82="","",IF('Comtrade import 1962-2008'!AR82="","",IF('Comtrade export 1962-2008'!AR82="","",'USGS 1970-2005'!AR82+'Comtrade import 1962-2008'!AR82-'Comtrade export 1962-2008'!AR82)))</f>
        <v/>
      </c>
      <c r="AS82" s="9" t="str">
        <f>IF('USGS 1970-2005'!AS82="","",IF('Comtrade import 1962-2008'!AS82="","",IF('Comtrade export 1962-2008'!AS82="","",'USGS 1970-2005'!AS82+'Comtrade import 1962-2008'!AS82-'Comtrade export 1962-2008'!AS82)))</f>
        <v/>
      </c>
      <c r="AT82" s="9" t="str">
        <f>IF('USGS 1970-2005'!AT82="","",IF('Comtrade import 1962-2008'!AT82="","",IF('Comtrade export 1962-2008'!AT82="","",'USGS 1970-2005'!AT82+'Comtrade import 1962-2008'!AT82-'Comtrade export 1962-2008'!AT82)))</f>
        <v/>
      </c>
      <c r="AU82" s="9" t="str">
        <f>IF('USGS 1970-2005'!AU82="","",IF('Comtrade import 1962-2008'!AU82="","",IF('Comtrade export 1962-2008'!AU82="","",'USGS 1970-2005'!AU82+'Comtrade import 1962-2008'!AU82-'Comtrade export 1962-2008'!AU82)))</f>
        <v/>
      </c>
      <c r="AV82" s="9" t="str">
        <f>IF('ICSY 1995-2008'!AV82="","",IF('Comtrade import 1962-2008'!AV82="","",IF('Comtrade export 1962-2008'!AV82="","",'ICSY 1995-2008'!AV82+'Comtrade import 1962-2008'!AV82-'Comtrade export 1962-2008'!AV82)))</f>
        <v/>
      </c>
      <c r="AW82" s="9" t="str">
        <f>IF('ICSY 1995-2008'!AW82="","",IF('Comtrade import 1962-2008'!AW82="","",IF('Comtrade export 1962-2008'!AW82="","",'ICSY 1995-2008'!AW82+'Comtrade import 1962-2008'!AW82-'Comtrade export 1962-2008'!AW82)))</f>
        <v/>
      </c>
      <c r="AX82" s="9" t="str">
        <f>IF('ICSY 1995-2008'!AX82="","",IF('Comtrade import 1962-2008'!AX82="","",IF('Comtrade export 1962-2008'!AX82="","",'ICSY 1995-2008'!AX82+'Comtrade import 1962-2008'!AX82-'Comtrade export 1962-2008'!AX82)))</f>
        <v/>
      </c>
      <c r="AY82" s="4"/>
      <c r="AZ82" s="4"/>
      <c r="BA82" s="4"/>
    </row>
    <row r="83" spans="1:53" x14ac:dyDescent="0.2">
      <c r="A83" t="s">
        <v>233</v>
      </c>
      <c r="B83" t="s">
        <v>234</v>
      </c>
      <c r="C83" t="s">
        <v>235</v>
      </c>
      <c r="L83" s="9">
        <f>IF('USGS 1970-2005'!L83="","",IF('Comtrade import 1962-2008'!L83="","",IF('Comtrade export 1962-2008'!L83="","",'USGS 1970-2005'!L83+'Comtrade import 1962-2008'!L83-'Comtrade export 1962-2008'!L83)))</f>
        <v>37608.867024000006</v>
      </c>
      <c r="M83" s="9">
        <f>IF('USGS 1970-2005'!M83="","",IF('Comtrade import 1962-2008'!M83="","",IF('Comtrade export 1962-2008'!M83="","",'USGS 1970-2005'!M83+'Comtrade import 1962-2008'!M83-'Comtrade export 1962-2008'!M83)))</f>
        <v>40679.086800000005</v>
      </c>
      <c r="N83" s="9">
        <f>IF('USGS 1970-2005'!N83="","",IF('Comtrade import 1962-2008'!N83="","",IF('Comtrade export 1962-2008'!N83="","",'USGS 1970-2005'!N83+'Comtrade import 1962-2008'!N83-'Comtrade export 1962-2008'!N83)))</f>
        <v>42686.318672000001</v>
      </c>
      <c r="O83" s="9">
        <f>IF('USGS 1970-2005'!O83="","",IF('Comtrade import 1962-2008'!O83="","",IF('Comtrade export 1962-2008'!O83="","",'USGS 1970-2005'!O83+'Comtrade import 1962-2008'!O83-'Comtrade export 1962-2008'!O83)))</f>
        <v>39691.918687999998</v>
      </c>
      <c r="P83" s="9">
        <f>IF('USGS 1970-2005'!P83="","",IF('Comtrade import 1962-2008'!P83="","",IF('Comtrade export 1962-2008'!P83="","",'USGS 1970-2005'!P83+'Comtrade import 1962-2008'!P83-'Comtrade export 1962-2008'!P83)))</f>
        <v>33936.884176</v>
      </c>
      <c r="Q83" s="9">
        <f>IF('USGS 1970-2005'!Q83="","",IF('Comtrade import 1962-2008'!Q83="","",IF('Comtrade export 1962-2008'!Q83="","",'USGS 1970-2005'!Q83+'Comtrade import 1962-2008'!Q83-'Comtrade export 1962-2008'!Q83)))</f>
        <v>32038.924223999999</v>
      </c>
      <c r="R83" s="9">
        <f>IF('USGS 1970-2005'!R83="","",IF('Comtrade import 1962-2008'!R83="","",IF('Comtrade export 1962-2008'!R83="","",'USGS 1970-2005'!R83+'Comtrade import 1962-2008'!R83-'Comtrade export 1962-2008'!R83)))</f>
        <v>34040.718944</v>
      </c>
      <c r="S83" s="9">
        <f>IF('USGS 1970-2005'!S83="","",IF('Comtrade import 1962-2008'!S83="","",IF('Comtrade export 1962-2008'!S83="","",'USGS 1970-2005'!S83+'Comtrade import 1962-2008'!S83-'Comtrade export 1962-2008'!S83)))</f>
        <v>32196.828128000001</v>
      </c>
      <c r="T83" s="9">
        <f>IF('USGS 1970-2005'!T83="","",IF('Comtrade import 1962-2008'!T83="","",IF('Comtrade export 1962-2008'!T83="","",'USGS 1970-2005'!T83+'Comtrade import 1962-2008'!T83-'Comtrade export 1962-2008'!T83)))</f>
        <v>33925.665776000002</v>
      </c>
      <c r="U83" s="9">
        <f>IF('USGS 1970-2005'!U83="","",IF('Comtrade import 1962-2008'!U83="","",IF('Comtrade export 1962-2008'!U83="","",'USGS 1970-2005'!U83+'Comtrade import 1962-2008'!U83-'Comtrade export 1962-2008'!U83)))</f>
        <v>35631.537968000004</v>
      </c>
      <c r="V83" s="9">
        <f>IF('USGS 1970-2005'!V83="","",IF('Comtrade import 1962-2008'!V83="","",IF('Comtrade export 1962-2008'!V83="","",'USGS 1970-2005'!V83+'Comtrade import 1962-2008'!V83-'Comtrade export 1962-2008'!V83)))</f>
        <v>33402.470944000001</v>
      </c>
      <c r="W83" s="9">
        <f>IF('USGS 1970-2005'!W83="","",IF('Comtrade import 1962-2008'!W83="","",IF('Comtrade export 1962-2008'!W83="","",'USGS 1970-2005'!W83+'Comtrade import 1962-2008'!W83-'Comtrade export 1962-2008'!W83)))</f>
        <v>30313.293679999995</v>
      </c>
      <c r="X83" s="9">
        <f>IF('USGS 1970-2005'!X83="","",IF('Comtrade import 1962-2008'!X83="","",IF('Comtrade export 1962-2008'!X83="","",'USGS 1970-2005'!X83+'Comtrade import 1962-2008'!X83-'Comtrade export 1962-2008'!X83)))</f>
        <v>28696.647728</v>
      </c>
      <c r="Y83" s="9">
        <f>IF('USGS 1970-2005'!Y83="","",IF('Comtrade import 1962-2008'!Y83="","",IF('Comtrade export 1962-2008'!Y83="","",'USGS 1970-2005'!Y83+'Comtrade import 1962-2008'!Y83-'Comtrade export 1962-2008'!Y83)))</f>
        <v>29654.129151999998</v>
      </c>
      <c r="Z83" s="9">
        <f>IF('USGS 1970-2005'!Z83="","",IF('Comtrade import 1962-2008'!Z83="","",IF('Comtrade export 1962-2008'!Z83="","",'USGS 1970-2005'!Z83+'Comtrade import 1962-2008'!Z83-'Comtrade export 1962-2008'!Z83)))</f>
        <v>28078.218239999998</v>
      </c>
      <c r="AA83" s="9">
        <f>IF('USGS 1970-2005'!AA83="","",IF('Comtrade import 1962-2008'!AA83="","",IF('Comtrade export 1962-2008'!AA83="","",'USGS 1970-2005'!AA83+'Comtrade import 1962-2008'!AA83-'Comtrade export 1962-2008'!AA83)))</f>
        <v>24894.292960000002</v>
      </c>
      <c r="AB83" s="9">
        <f>IF('USGS 1970-2005'!AB83="","",IF('Comtrade import 1962-2008'!AB83="","",IF('Comtrade export 1962-2008'!AB83="","",'USGS 1970-2005'!AB83+'Comtrade import 1962-2008'!AB83-'Comtrade export 1962-2008'!AB83)))</f>
        <v>25852.467728</v>
      </c>
      <c r="AC83" s="9">
        <f>IF('USGS 1970-2005'!AC83="","",IF('Comtrade import 1962-2008'!AC83="","",IF('Comtrade export 1962-2008'!AC83="","",'USGS 1970-2005'!AC83+'Comtrade import 1962-2008'!AC83-'Comtrade export 1962-2008'!AC83)))</f>
        <v>24830.783024</v>
      </c>
      <c r="AD83" s="9">
        <f>IF('USGS 1970-2005'!AD83="","",IF('Comtrade import 1962-2008'!AD83="","",IF('Comtrade export 1962-2008'!AD83="","",'USGS 1970-2005'!AD83+'Comtrade import 1962-2008'!AD83-'Comtrade export 1962-2008'!AD83)))</f>
        <v>25424.832351999998</v>
      </c>
      <c r="AE83" s="9">
        <f>IF('USGS 1970-2005'!AE83="","",IF('Comtrade import 1962-2008'!AE83="","",IF('Comtrade export 1962-2008'!AE83="","",'USGS 1970-2005'!AE83+'Comtrade import 1962-2008'!AE83-'Comtrade export 1962-2008'!AE83)))</f>
        <v>27287.542976000001</v>
      </c>
      <c r="AF83" s="9">
        <f>IF('USGS 1970-2005'!AF83="","",IF('Comtrade import 1962-2008'!AF83="","",IF('Comtrade export 1962-2008'!AF83="","",'USGS 1970-2005'!AF83+'Comtrade import 1962-2008'!AF83-'Comtrade export 1962-2008'!AF83)))</f>
        <v>30215.375872000001</v>
      </c>
      <c r="AG83" s="9">
        <f>IF('USGS 1970-2005'!AG83="","",IF('Comtrade import 1962-2008'!AG83="","",IF('Comtrade export 1962-2008'!AG83="","",'USGS 1970-2005'!AG83+'Comtrade import 1962-2008'!AG83-'Comtrade export 1962-2008'!AG83)))</f>
        <v>36627.310592000002</v>
      </c>
      <c r="AH83" s="9">
        <f>IF('USGS 1970-2005'!AH83="","",IF('Comtrade import 1962-2008'!AH83="","",IF('Comtrade export 1962-2008'!AH83="","",'USGS 1970-2005'!AH83+'Comtrade import 1962-2008'!AH83-'Comtrade export 1962-2008'!AH83)))</f>
        <v>41779.378496000005</v>
      </c>
      <c r="AI83" s="9">
        <f>IF('USGS 1970-2005'!AI83="","",IF('Comtrade import 1962-2008'!AI83="","",IF('Comtrade export 1962-2008'!AI83="","",'USGS 1970-2005'!AI83+'Comtrade import 1962-2008'!AI83-'Comtrade export 1962-2008'!AI83)))</f>
        <v>42222.064063999998</v>
      </c>
      <c r="AJ83" s="9">
        <f>IF('USGS 1970-2005'!AJ83="","",IF('Comtrade import 1962-2008'!AJ83="","",IF('Comtrade export 1962-2008'!AJ83="","",'USGS 1970-2005'!AJ83+'Comtrade import 1962-2008'!AJ83-'Comtrade export 1962-2008'!AJ83)))</f>
        <v>47036.420351999994</v>
      </c>
      <c r="AK83" s="9">
        <f>IF('USGS 1970-2005'!AK83="","",IF('Comtrade import 1962-2008'!AK83="","",IF('Comtrade export 1962-2008'!AK83="","",'USGS 1970-2005'!AK83+'Comtrade import 1962-2008'!AK83-'Comtrade export 1962-2008'!AK83)))</f>
        <v>39803.075712000005</v>
      </c>
      <c r="AL83" s="9">
        <f>IF('USGS 1970-2005'!AL83="","",IF('Comtrade import 1962-2008'!AL83="","",IF('Comtrade export 1962-2008'!AL83="","",'USGS 1970-2005'!AL83+'Comtrade import 1962-2008'!AL83-'Comtrade export 1962-2008'!AL83)))</f>
        <v>36605.554752000004</v>
      </c>
      <c r="AM83" s="9">
        <f>IF('USGS 1970-2005'!AM83="","",IF('Comtrade import 1962-2008'!AM83="","",IF('Comtrade export 1962-2008'!AM83="","",'USGS 1970-2005'!AM83+'Comtrade import 1962-2008'!AM83-'Comtrade export 1962-2008'!AM83)))</f>
        <v>39239.422016000004</v>
      </c>
      <c r="AN83" s="9">
        <f>IF('USGS 1970-2005'!AN83="","",IF('Comtrade import 1962-2008'!AN83="","",IF('Comtrade export 1962-2008'!AN83="","",'USGS 1970-2005'!AN83+'Comtrade import 1962-2008'!AN83-'Comtrade export 1962-2008'!AN83)))</f>
        <v>38713.454464000002</v>
      </c>
      <c r="AO83" s="9">
        <f>IF('USGS 1970-2005'!AO83="","",IF('Comtrade import 1962-2008'!AO83="","",IF('Comtrade export 1962-2008'!AO83="","",'USGS 1970-2005'!AO83+'Comtrade import 1962-2008'!AO83-'Comtrade export 1962-2008'!AO83)))</f>
        <v>37007.320064</v>
      </c>
      <c r="AP83" s="9">
        <f>IF('USGS 1970-2005'!AP83="","",IF('Comtrade import 1962-2008'!AP83="","",IF('Comtrade export 1962-2008'!AP83="","",'USGS 1970-2005'!AP83+'Comtrade import 1962-2008'!AP83-'Comtrade export 1962-2008'!AP83)))</f>
        <v>35697.336000000003</v>
      </c>
      <c r="AQ83" s="9">
        <f>IF('USGS 1970-2005'!AQ83="","",IF('Comtrade import 1962-2008'!AQ83="","",IF('Comtrade export 1962-2008'!AQ83="","",'USGS 1970-2005'!AQ83+'Comtrade import 1962-2008'!AQ83-'Comtrade export 1962-2008'!AQ83)))</f>
        <v>31162.515699999996</v>
      </c>
      <c r="AR83" s="9">
        <f>IF('USGS 1970-2005'!AR83="","",IF('Comtrade import 1962-2008'!AR83="","",IF('Comtrade export 1962-2008'!AR83="","",'USGS 1970-2005'!AR83+'Comtrade import 1962-2008'!AR83-'Comtrade export 1962-2008'!AR83)))</f>
        <v>29206.892451999996</v>
      </c>
      <c r="AS83" s="9">
        <f>IF('USGS 1970-2005'!AS83="","",IF('Comtrade import 1962-2008'!AS83="","",IF('Comtrade export 1962-2008'!AS83="","",'USGS 1970-2005'!AS83+'Comtrade import 1962-2008'!AS83-'Comtrade export 1962-2008'!AS83)))</f>
        <v>29588.383760999997</v>
      </c>
      <c r="AT83" s="9">
        <f>IF('USGS 1970-2005'!AT83="","",IF('Comtrade import 1962-2008'!AT83="","",IF('Comtrade export 1962-2008'!AT83="","",'USGS 1970-2005'!AT83+'Comtrade import 1962-2008'!AT83-'Comtrade export 1962-2008'!AT83)))</f>
        <v>27625.63881</v>
      </c>
      <c r="AU83" s="9">
        <f>IF('USGS 1970-2005'!AU83="","",IF('Comtrade import 1962-2008'!AU83="","",IF('Comtrade export 1962-2008'!AU83="","",'USGS 1970-2005'!AU83+'Comtrade import 1962-2008'!AU83-'Comtrade export 1962-2008'!AU83)))</f>
        <v>25596.508554999997</v>
      </c>
      <c r="AV83" s="9" t="str">
        <f>IF('ICSY 1995-2008'!AV83="","",IF('Comtrade import 1962-2008'!AV83="","",IF('Comtrade export 1962-2008'!AV83="","",'ICSY 1995-2008'!AV83+'Comtrade import 1962-2008'!AV83-'Comtrade export 1962-2008'!AV83)))</f>
        <v/>
      </c>
      <c r="AW83" s="9" t="str">
        <f>IF('ICSY 1995-2008'!AW83="","",IF('Comtrade import 1962-2008'!AW83="","",IF('Comtrade export 1962-2008'!AW83="","",'ICSY 1995-2008'!AW83+'Comtrade import 1962-2008'!AW83-'Comtrade export 1962-2008'!AW83)))</f>
        <v/>
      </c>
      <c r="AX83" s="9" t="str">
        <f>IF('ICSY 1995-2008'!AX83="","",IF('Comtrade import 1962-2008'!AX83="","",IF('Comtrade export 1962-2008'!AX83="","",'ICSY 1995-2008'!AX83+'Comtrade import 1962-2008'!AX83-'Comtrade export 1962-2008'!AX83)))</f>
        <v/>
      </c>
      <c r="AY83" s="4"/>
      <c r="AZ83" s="4"/>
      <c r="BA83" s="4"/>
    </row>
    <row r="84" spans="1:53" x14ac:dyDescent="0.2">
      <c r="A84" t="s">
        <v>236</v>
      </c>
      <c r="B84" t="s">
        <v>237</v>
      </c>
      <c r="C84" t="s">
        <v>238</v>
      </c>
      <c r="L84" s="9">
        <f>IF('USGS 1970-2005'!L84="","",IF('Comtrade import 1962-2008'!L84="","",IF('Comtrade export 1962-2008'!L84="","",'USGS 1970-2005'!L84+'Comtrade import 1962-2008'!L84-'Comtrade export 1962-2008'!L84)))</f>
        <v>834.61017800000002</v>
      </c>
      <c r="M84" s="9">
        <f>IF('USGS 1970-2005'!M84="","",IF('Comtrade import 1962-2008'!M84="","",IF('Comtrade export 1962-2008'!M84="","",'USGS 1970-2005'!M84+'Comtrade import 1962-2008'!M84-'Comtrade export 1962-2008'!M84)))</f>
        <v>964.62734599999999</v>
      </c>
      <c r="N84" s="9">
        <f>IF('USGS 1970-2005'!N84="","",IF('Comtrade import 1962-2008'!N84="","",IF('Comtrade export 1962-2008'!N84="","",'USGS 1970-2005'!N84+'Comtrade import 1962-2008'!N84-'Comtrade export 1962-2008'!N84)))</f>
        <v>765.39186400000006</v>
      </c>
      <c r="O84" s="9" t="str">
        <f>IF('USGS 1970-2005'!O84="","",IF('Comtrade import 1962-2008'!O84="","",IF('Comtrade export 1962-2008'!O84="","",'USGS 1970-2005'!O84+'Comtrade import 1962-2008'!O84-'Comtrade export 1962-2008'!O84)))</f>
        <v/>
      </c>
      <c r="P84" s="9">
        <f>IF('USGS 1970-2005'!P84="","",IF('Comtrade import 1962-2008'!P84="","",IF('Comtrade export 1962-2008'!P84="","",'USGS 1970-2005'!P84+'Comtrade import 1962-2008'!P84-'Comtrade export 1962-2008'!P84)))</f>
        <v>970.84958900000015</v>
      </c>
      <c r="Q84" s="9">
        <f>IF('USGS 1970-2005'!Q84="","",IF('Comtrade import 1962-2008'!Q84="","",IF('Comtrade export 1962-2008'!Q84="","",'USGS 1970-2005'!Q84+'Comtrade import 1962-2008'!Q84-'Comtrade export 1962-2008'!Q84)))</f>
        <v>1515.4382109999999</v>
      </c>
      <c r="R84" s="9">
        <f>IF('USGS 1970-2005'!R84="","",IF('Comtrade import 1962-2008'!R84="","",IF('Comtrade export 1962-2008'!R84="","",'USGS 1970-2005'!R84+'Comtrade import 1962-2008'!R84-'Comtrade export 1962-2008'!R84)))</f>
        <v>1254.0458200000003</v>
      </c>
      <c r="S84" s="9">
        <f>IF('USGS 1970-2005'!S84="","",IF('Comtrade import 1962-2008'!S84="","",IF('Comtrade export 1962-2008'!S84="","",'USGS 1970-2005'!S84+'Comtrade import 1962-2008'!S84-'Comtrade export 1962-2008'!S84)))</f>
        <v>1144.8310799999999</v>
      </c>
      <c r="T84" s="9">
        <f>IF('USGS 1970-2005'!T84="","",IF('Comtrade import 1962-2008'!T84="","",IF('Comtrade export 1962-2008'!T84="","",'USGS 1970-2005'!T84+'Comtrade import 1962-2008'!T84-'Comtrade export 1962-2008'!T84)))</f>
        <v>956.55620799999997</v>
      </c>
      <c r="U84" s="9">
        <f>IF('USGS 1970-2005'!U84="","",IF('Comtrade import 1962-2008'!U84="","",IF('Comtrade export 1962-2008'!U84="","",'USGS 1970-2005'!U84+'Comtrade import 1962-2008'!U84-'Comtrade export 1962-2008'!U84)))</f>
        <v>559.84740800000009</v>
      </c>
      <c r="V84" s="9" t="str">
        <f>IF('USGS 1970-2005'!V84="","",IF('Comtrade import 1962-2008'!V84="","",IF('Comtrade export 1962-2008'!V84="","",'USGS 1970-2005'!V84+'Comtrade import 1962-2008'!V84-'Comtrade export 1962-2008'!V84)))</f>
        <v/>
      </c>
      <c r="W84" s="9">
        <f>IF('USGS 1970-2005'!W84="","",IF('Comtrade import 1962-2008'!W84="","",IF('Comtrade export 1962-2008'!W84="","",'USGS 1970-2005'!W84+'Comtrade import 1962-2008'!W84-'Comtrade export 1962-2008'!W84)))</f>
        <v>544.57067199999995</v>
      </c>
      <c r="X84" s="9" t="str">
        <f>IF('USGS 1970-2005'!X84="","",IF('Comtrade import 1962-2008'!X84="","",IF('Comtrade export 1962-2008'!X84="","",'USGS 1970-2005'!X84+'Comtrade import 1962-2008'!X84-'Comtrade export 1962-2008'!X84)))</f>
        <v/>
      </c>
      <c r="Y84" s="9" t="str">
        <f>IF('USGS 1970-2005'!Y84="","",IF('Comtrade import 1962-2008'!Y84="","",IF('Comtrade export 1962-2008'!Y84="","",'USGS 1970-2005'!Y84+'Comtrade import 1962-2008'!Y84-'Comtrade export 1962-2008'!Y84)))</f>
        <v/>
      </c>
      <c r="Z84" s="9">
        <f>IF('USGS 1970-2005'!Z84="","",IF('Comtrade import 1962-2008'!Z84="","",IF('Comtrade export 1962-2008'!Z84="","",'USGS 1970-2005'!Z84+'Comtrade import 1962-2008'!Z84-'Comtrade export 1962-2008'!Z84)))</f>
        <v>229.09</v>
      </c>
      <c r="AA84" s="9" t="str">
        <f>IF('USGS 1970-2005'!AA84="","",IF('Comtrade import 1962-2008'!AA84="","",IF('Comtrade export 1962-2008'!AA84="","",'USGS 1970-2005'!AA84+'Comtrade import 1962-2008'!AA84-'Comtrade export 1962-2008'!AA84)))</f>
        <v/>
      </c>
      <c r="AB84" s="9" t="str">
        <f>IF('USGS 1970-2005'!AB84="","",IF('Comtrade import 1962-2008'!AB84="","",IF('Comtrade export 1962-2008'!AB84="","",'USGS 1970-2005'!AB84+'Comtrade import 1962-2008'!AB84-'Comtrade export 1962-2008'!AB84)))</f>
        <v/>
      </c>
      <c r="AC84" s="9" t="str">
        <f>IF('USGS 1970-2005'!AC84="","",IF('Comtrade import 1962-2008'!AC84="","",IF('Comtrade export 1962-2008'!AC84="","",'USGS 1970-2005'!AC84+'Comtrade import 1962-2008'!AC84-'Comtrade export 1962-2008'!AC84)))</f>
        <v/>
      </c>
      <c r="AD84" s="9" t="str">
        <f>IF('USGS 1970-2005'!AD84="","",IF('Comtrade import 1962-2008'!AD84="","",IF('Comtrade export 1962-2008'!AD84="","",'USGS 1970-2005'!AD84+'Comtrade import 1962-2008'!AD84-'Comtrade export 1962-2008'!AD84)))</f>
        <v/>
      </c>
      <c r="AE84" s="9" t="str">
        <f>IF('USGS 1970-2005'!AE84="","",IF('Comtrade import 1962-2008'!AE84="","",IF('Comtrade export 1962-2008'!AE84="","",'USGS 1970-2005'!AE84+'Comtrade import 1962-2008'!AE84-'Comtrade export 1962-2008'!AE84)))</f>
        <v/>
      </c>
      <c r="AF84" s="9" t="str">
        <f>IF('USGS 1970-2005'!AF84="","",IF('Comtrade import 1962-2008'!AF84="","",IF('Comtrade export 1962-2008'!AF84="","",'USGS 1970-2005'!AF84+'Comtrade import 1962-2008'!AF84-'Comtrade export 1962-2008'!AF84)))</f>
        <v/>
      </c>
      <c r="AG84" s="9" t="str">
        <f>IF('USGS 1970-2005'!AG84="","",IF('Comtrade import 1962-2008'!AG84="","",IF('Comtrade export 1962-2008'!AG84="","",'USGS 1970-2005'!AG84+'Comtrade import 1962-2008'!AG84-'Comtrade export 1962-2008'!AG84)))</f>
        <v/>
      </c>
      <c r="AH84" s="9">
        <f>IF('USGS 1970-2005'!AH84="","",IF('Comtrade import 1962-2008'!AH84="","",IF('Comtrade export 1962-2008'!AH84="","",'USGS 1970-2005'!AH84+'Comtrade import 1962-2008'!AH84-'Comtrade export 1962-2008'!AH84)))</f>
        <v>1537.007192</v>
      </c>
      <c r="AI84" s="9" t="str">
        <f>IF('USGS 1970-2005'!AI84="","",IF('Comtrade import 1962-2008'!AI84="","",IF('Comtrade export 1962-2008'!AI84="","",'USGS 1970-2005'!AI84+'Comtrade import 1962-2008'!AI84-'Comtrade export 1962-2008'!AI84)))</f>
        <v/>
      </c>
      <c r="AJ84" s="9" t="str">
        <f>IF('USGS 1970-2005'!AJ84="","",IF('Comtrade import 1962-2008'!AJ84="","",IF('Comtrade export 1962-2008'!AJ84="","",'USGS 1970-2005'!AJ84+'Comtrade import 1962-2008'!AJ84-'Comtrade export 1962-2008'!AJ84)))</f>
        <v/>
      </c>
      <c r="AK84" s="9" t="str">
        <f>IF('USGS 1970-2005'!AK84="","",IF('Comtrade import 1962-2008'!AK84="","",IF('Comtrade export 1962-2008'!AK84="","",'USGS 1970-2005'!AK84+'Comtrade import 1962-2008'!AK84-'Comtrade export 1962-2008'!AK84)))</f>
        <v/>
      </c>
      <c r="AL84" s="9">
        <f>IF('USGS 1970-2005'!AL84="","",IF('Comtrade import 1962-2008'!AL84="","",IF('Comtrade export 1962-2008'!AL84="","",'USGS 1970-2005'!AL84+'Comtrade import 1962-2008'!AL84-'Comtrade export 1962-2008'!AL84)))</f>
        <v>1563.011274</v>
      </c>
      <c r="AM84" s="9">
        <f>IF('USGS 1970-2005'!AM84="","",IF('Comtrade import 1962-2008'!AM84="","",IF('Comtrade export 1962-2008'!AM84="","",'USGS 1970-2005'!AM84+'Comtrade import 1962-2008'!AM84-'Comtrade export 1962-2008'!AM84)))</f>
        <v>1706.2068389999999</v>
      </c>
      <c r="AN84" s="9">
        <f>IF('USGS 1970-2005'!AN84="","",IF('Comtrade import 1962-2008'!AN84="","",IF('Comtrade export 1962-2008'!AN84="","",'USGS 1970-2005'!AN84+'Comtrade import 1962-2008'!AN84-'Comtrade export 1962-2008'!AN84)))</f>
        <v>2613.058626</v>
      </c>
      <c r="AO84" s="9">
        <f>IF('USGS 1970-2005'!AO84="","",IF('Comtrade import 1962-2008'!AO84="","",IF('Comtrade export 1962-2008'!AO84="","",'USGS 1970-2005'!AO84+'Comtrade import 1962-2008'!AO84-'Comtrade export 1962-2008'!AO84)))</f>
        <v>2472.888954</v>
      </c>
      <c r="AP84" s="9">
        <f>IF('USGS 1970-2005'!AP84="","",IF('Comtrade import 1962-2008'!AP84="","",IF('Comtrade export 1962-2008'!AP84="","",'USGS 1970-2005'!AP84+'Comtrade import 1962-2008'!AP84-'Comtrade export 1962-2008'!AP84)))</f>
        <v>3048.3689119999999</v>
      </c>
      <c r="AQ84" s="9">
        <f>IF('USGS 1970-2005'!AQ84="","",IF('Comtrade import 1962-2008'!AQ84="","",IF('Comtrade export 1962-2008'!AQ84="","",'USGS 1970-2005'!AQ84+'Comtrade import 1962-2008'!AQ84-'Comtrade export 1962-2008'!AQ84)))</f>
        <v>2914.2786940000001</v>
      </c>
      <c r="AR84" s="9" t="str">
        <f>IF('USGS 1970-2005'!AR84="","",IF('Comtrade import 1962-2008'!AR84="","",IF('Comtrade export 1962-2008'!AR84="","",'USGS 1970-2005'!AR84+'Comtrade import 1962-2008'!AR84-'Comtrade export 1962-2008'!AR84)))</f>
        <v/>
      </c>
      <c r="AS84" s="9">
        <f>IF('USGS 1970-2005'!AS84="","",IF('Comtrade import 1962-2008'!AS84="","",IF('Comtrade export 1962-2008'!AS84="","",'USGS 1970-2005'!AS84+'Comtrade import 1962-2008'!AS84-'Comtrade export 1962-2008'!AS84)))</f>
        <v>2346.738233</v>
      </c>
      <c r="AT84" s="9" t="str">
        <f>IF('USGS 1970-2005'!AT84="","",IF('Comtrade import 1962-2008'!AT84="","",IF('Comtrade export 1962-2008'!AT84="","",'USGS 1970-2005'!AT84+'Comtrade import 1962-2008'!AT84-'Comtrade export 1962-2008'!AT84)))</f>
        <v/>
      </c>
      <c r="AU84" s="9">
        <f>IF('USGS 1970-2005'!AU84="","",IF('Comtrade import 1962-2008'!AU84="","",IF('Comtrade export 1962-2008'!AU84="","",'USGS 1970-2005'!AU84+'Comtrade import 1962-2008'!AU84-'Comtrade export 1962-2008'!AU84)))</f>
        <v>4664.5144590000009</v>
      </c>
      <c r="AV84" s="9" t="str">
        <f>IF('ICSY 1995-2008'!AV84="","",IF('Comtrade import 1962-2008'!AV84="","",IF('Comtrade export 1962-2008'!AV84="","",'ICSY 1995-2008'!AV84+'Comtrade import 1962-2008'!AV84-'Comtrade export 1962-2008'!AV84)))</f>
        <v/>
      </c>
      <c r="AW84" s="9" t="str">
        <f>IF('ICSY 1995-2008'!AW84="","",IF('Comtrade import 1962-2008'!AW84="","",IF('Comtrade export 1962-2008'!AW84="","",'ICSY 1995-2008'!AW84+'Comtrade import 1962-2008'!AW84-'Comtrade export 1962-2008'!AW84)))</f>
        <v/>
      </c>
      <c r="AX84" s="9" t="str">
        <f>IF('ICSY 1995-2008'!AX84="","",IF('Comtrade import 1962-2008'!AX84="","",IF('Comtrade export 1962-2008'!AX84="","",'ICSY 1995-2008'!AX84+'Comtrade import 1962-2008'!AX84-'Comtrade export 1962-2008'!AX84)))</f>
        <v/>
      </c>
      <c r="AY84" s="4"/>
      <c r="AZ84" s="4"/>
      <c r="BA84" s="4"/>
    </row>
    <row r="85" spans="1:53" x14ac:dyDescent="0.2">
      <c r="A85" t="s">
        <v>239</v>
      </c>
      <c r="B85" t="s">
        <v>240</v>
      </c>
      <c r="C85" t="s">
        <v>241</v>
      </c>
      <c r="L85" s="9" t="str">
        <f>IF('USGS 1970-2005'!L85="","",IF('Comtrade import 1962-2008'!L85="","",IF('Comtrade export 1962-2008'!L85="","",'USGS 1970-2005'!L85+'Comtrade import 1962-2008'!L85-'Comtrade export 1962-2008'!L85)))</f>
        <v/>
      </c>
      <c r="M85" s="9" t="str">
        <f>IF('USGS 1970-2005'!M85="","",IF('Comtrade import 1962-2008'!M85="","",IF('Comtrade export 1962-2008'!M85="","",'USGS 1970-2005'!M85+'Comtrade import 1962-2008'!M85-'Comtrade export 1962-2008'!M85)))</f>
        <v/>
      </c>
      <c r="N85" s="9" t="str">
        <f>IF('USGS 1970-2005'!N85="","",IF('Comtrade import 1962-2008'!N85="","",IF('Comtrade export 1962-2008'!N85="","",'USGS 1970-2005'!N85+'Comtrade import 1962-2008'!N85-'Comtrade export 1962-2008'!N85)))</f>
        <v/>
      </c>
      <c r="O85" s="9" t="str">
        <f>IF('USGS 1970-2005'!O85="","",IF('Comtrade import 1962-2008'!O85="","",IF('Comtrade export 1962-2008'!O85="","",'USGS 1970-2005'!O85+'Comtrade import 1962-2008'!O85-'Comtrade export 1962-2008'!O85)))</f>
        <v/>
      </c>
      <c r="P85" s="9" t="str">
        <f>IF('USGS 1970-2005'!P85="","",IF('Comtrade import 1962-2008'!P85="","",IF('Comtrade export 1962-2008'!P85="","",'USGS 1970-2005'!P85+'Comtrade import 1962-2008'!P85-'Comtrade export 1962-2008'!P85)))</f>
        <v/>
      </c>
      <c r="Q85" s="9" t="str">
        <f>IF('USGS 1970-2005'!Q85="","",IF('Comtrade import 1962-2008'!Q85="","",IF('Comtrade export 1962-2008'!Q85="","",'USGS 1970-2005'!Q85+'Comtrade import 1962-2008'!Q85-'Comtrade export 1962-2008'!Q85)))</f>
        <v/>
      </c>
      <c r="R85" s="9" t="str">
        <f>IF('USGS 1970-2005'!R85="","",IF('Comtrade import 1962-2008'!R85="","",IF('Comtrade export 1962-2008'!R85="","",'USGS 1970-2005'!R85+'Comtrade import 1962-2008'!R85-'Comtrade export 1962-2008'!R85)))</f>
        <v/>
      </c>
      <c r="S85" s="9" t="str">
        <f>IF('USGS 1970-2005'!S85="","",IF('Comtrade import 1962-2008'!S85="","",IF('Comtrade export 1962-2008'!S85="","",'USGS 1970-2005'!S85+'Comtrade import 1962-2008'!S85-'Comtrade export 1962-2008'!S85)))</f>
        <v/>
      </c>
      <c r="T85" s="9" t="str">
        <f>IF('USGS 1970-2005'!T85="","",IF('Comtrade import 1962-2008'!T85="","",IF('Comtrade export 1962-2008'!T85="","",'USGS 1970-2005'!T85+'Comtrade import 1962-2008'!T85-'Comtrade export 1962-2008'!T85)))</f>
        <v/>
      </c>
      <c r="U85" s="9" t="str">
        <f>IF('USGS 1970-2005'!U85="","",IF('Comtrade import 1962-2008'!U85="","",IF('Comtrade export 1962-2008'!U85="","",'USGS 1970-2005'!U85+'Comtrade import 1962-2008'!U85-'Comtrade export 1962-2008'!U85)))</f>
        <v/>
      </c>
      <c r="V85" s="9" t="str">
        <f>IF('USGS 1970-2005'!V85="","",IF('Comtrade import 1962-2008'!V85="","",IF('Comtrade export 1962-2008'!V85="","",'USGS 1970-2005'!V85+'Comtrade import 1962-2008'!V85-'Comtrade export 1962-2008'!V85)))</f>
        <v/>
      </c>
      <c r="W85" s="9" t="str">
        <f>IF('USGS 1970-2005'!W85="","",IF('Comtrade import 1962-2008'!W85="","",IF('Comtrade export 1962-2008'!W85="","",'USGS 1970-2005'!W85+'Comtrade import 1962-2008'!W85-'Comtrade export 1962-2008'!W85)))</f>
        <v/>
      </c>
      <c r="X85" s="9" t="str">
        <f>IF('USGS 1970-2005'!X85="","",IF('Comtrade import 1962-2008'!X85="","",IF('Comtrade export 1962-2008'!X85="","",'USGS 1970-2005'!X85+'Comtrade import 1962-2008'!X85-'Comtrade export 1962-2008'!X85)))</f>
        <v/>
      </c>
      <c r="Y85" s="9" t="str">
        <f>IF('USGS 1970-2005'!Y85="","",IF('Comtrade import 1962-2008'!Y85="","",IF('Comtrade export 1962-2008'!Y85="","",'USGS 1970-2005'!Y85+'Comtrade import 1962-2008'!Y85-'Comtrade export 1962-2008'!Y85)))</f>
        <v/>
      </c>
      <c r="Z85" s="9" t="str">
        <f>IF('USGS 1970-2005'!Z85="","",IF('Comtrade import 1962-2008'!Z85="","",IF('Comtrade export 1962-2008'!Z85="","",'USGS 1970-2005'!Z85+'Comtrade import 1962-2008'!Z85-'Comtrade export 1962-2008'!Z85)))</f>
        <v/>
      </c>
      <c r="AA85" s="9" t="str">
        <f>IF('USGS 1970-2005'!AA85="","",IF('Comtrade import 1962-2008'!AA85="","",IF('Comtrade export 1962-2008'!AA85="","",'USGS 1970-2005'!AA85+'Comtrade import 1962-2008'!AA85-'Comtrade export 1962-2008'!AA85)))</f>
        <v/>
      </c>
      <c r="AB85" s="9" t="str">
        <f>IF('USGS 1970-2005'!AB85="","",IF('Comtrade import 1962-2008'!AB85="","",IF('Comtrade export 1962-2008'!AB85="","",'USGS 1970-2005'!AB85+'Comtrade import 1962-2008'!AB85-'Comtrade export 1962-2008'!AB85)))</f>
        <v/>
      </c>
      <c r="AC85" s="9" t="str">
        <f>IF('USGS 1970-2005'!AC85="","",IF('Comtrade import 1962-2008'!AC85="","",IF('Comtrade export 1962-2008'!AC85="","",'USGS 1970-2005'!AC85+'Comtrade import 1962-2008'!AC85-'Comtrade export 1962-2008'!AC85)))</f>
        <v/>
      </c>
      <c r="AD85" s="9" t="str">
        <f>IF('USGS 1970-2005'!AD85="","",IF('Comtrade import 1962-2008'!AD85="","",IF('Comtrade export 1962-2008'!AD85="","",'USGS 1970-2005'!AD85+'Comtrade import 1962-2008'!AD85-'Comtrade export 1962-2008'!AD85)))</f>
        <v/>
      </c>
      <c r="AE85" s="9" t="str">
        <f>IF('USGS 1970-2005'!AE85="","",IF('Comtrade import 1962-2008'!AE85="","",IF('Comtrade export 1962-2008'!AE85="","",'USGS 1970-2005'!AE85+'Comtrade import 1962-2008'!AE85-'Comtrade export 1962-2008'!AE85)))</f>
        <v/>
      </c>
      <c r="AF85" s="9" t="str">
        <f>IF('USGS 1970-2005'!AF85="","",IF('Comtrade import 1962-2008'!AF85="","",IF('Comtrade export 1962-2008'!AF85="","",'USGS 1970-2005'!AF85+'Comtrade import 1962-2008'!AF85-'Comtrade export 1962-2008'!AF85)))</f>
        <v/>
      </c>
      <c r="AG85" s="9" t="str">
        <f>IF('USGS 1970-2005'!AG85="","",IF('Comtrade import 1962-2008'!AG85="","",IF('Comtrade export 1962-2008'!AG85="","",'USGS 1970-2005'!AG85+'Comtrade import 1962-2008'!AG85-'Comtrade export 1962-2008'!AG85)))</f>
        <v/>
      </c>
      <c r="AH85" s="9" t="str">
        <f>IF('USGS 1970-2005'!AH85="","",IF('Comtrade import 1962-2008'!AH85="","",IF('Comtrade export 1962-2008'!AH85="","",'USGS 1970-2005'!AH85+'Comtrade import 1962-2008'!AH85-'Comtrade export 1962-2008'!AH85)))</f>
        <v/>
      </c>
      <c r="AI85" s="9" t="str">
        <f>IF('USGS 1970-2005'!AI85="","",IF('Comtrade import 1962-2008'!AI85="","",IF('Comtrade export 1962-2008'!AI85="","",'USGS 1970-2005'!AI85+'Comtrade import 1962-2008'!AI85-'Comtrade export 1962-2008'!AI85)))</f>
        <v/>
      </c>
      <c r="AJ85" s="9" t="str">
        <f>IF('USGS 1970-2005'!AJ85="","",IF('Comtrade import 1962-2008'!AJ85="","",IF('Comtrade export 1962-2008'!AJ85="","",'USGS 1970-2005'!AJ85+'Comtrade import 1962-2008'!AJ85-'Comtrade export 1962-2008'!AJ85)))</f>
        <v/>
      </c>
      <c r="AK85" s="9" t="str">
        <f>IF('USGS 1970-2005'!AK85="","",IF('Comtrade import 1962-2008'!AK85="","",IF('Comtrade export 1962-2008'!AK85="","",'USGS 1970-2005'!AK85+'Comtrade import 1962-2008'!AK85-'Comtrade export 1962-2008'!AK85)))</f>
        <v/>
      </c>
      <c r="AL85" s="9" t="str">
        <f>IF('USGS 1970-2005'!AL85="","",IF('Comtrade import 1962-2008'!AL85="","",IF('Comtrade export 1962-2008'!AL85="","",'USGS 1970-2005'!AL85+'Comtrade import 1962-2008'!AL85-'Comtrade export 1962-2008'!AL85)))</f>
        <v/>
      </c>
      <c r="AM85" s="9" t="str">
        <f>IF('USGS 1970-2005'!AM85="","",IF('Comtrade import 1962-2008'!AM85="","",IF('Comtrade export 1962-2008'!AM85="","",'USGS 1970-2005'!AM85+'Comtrade import 1962-2008'!AM85-'Comtrade export 1962-2008'!AM85)))</f>
        <v/>
      </c>
      <c r="AN85" s="9" t="str">
        <f>IF('USGS 1970-2005'!AN85="","",IF('Comtrade import 1962-2008'!AN85="","",IF('Comtrade export 1962-2008'!AN85="","",'USGS 1970-2005'!AN85+'Comtrade import 1962-2008'!AN85-'Comtrade export 1962-2008'!AN85)))</f>
        <v/>
      </c>
      <c r="AO85" s="9" t="str">
        <f>IF('USGS 1970-2005'!AO85="","",IF('Comtrade import 1962-2008'!AO85="","",IF('Comtrade export 1962-2008'!AO85="","",'USGS 1970-2005'!AO85+'Comtrade import 1962-2008'!AO85-'Comtrade export 1962-2008'!AO85)))</f>
        <v/>
      </c>
      <c r="AP85" s="9" t="str">
        <f>IF('USGS 1970-2005'!AP85="","",IF('Comtrade import 1962-2008'!AP85="","",IF('Comtrade export 1962-2008'!AP85="","",'USGS 1970-2005'!AP85+'Comtrade import 1962-2008'!AP85-'Comtrade export 1962-2008'!AP85)))</f>
        <v/>
      </c>
      <c r="AQ85" s="9" t="str">
        <f>IF('USGS 1970-2005'!AQ85="","",IF('Comtrade import 1962-2008'!AQ85="","",IF('Comtrade export 1962-2008'!AQ85="","",'USGS 1970-2005'!AQ85+'Comtrade import 1962-2008'!AQ85-'Comtrade export 1962-2008'!AQ85)))</f>
        <v/>
      </c>
      <c r="AR85" s="9" t="str">
        <f>IF('USGS 1970-2005'!AR85="","",IF('Comtrade import 1962-2008'!AR85="","",IF('Comtrade export 1962-2008'!AR85="","",'USGS 1970-2005'!AR85+'Comtrade import 1962-2008'!AR85-'Comtrade export 1962-2008'!AR85)))</f>
        <v/>
      </c>
      <c r="AS85" s="9" t="str">
        <f>IF('USGS 1970-2005'!AS85="","",IF('Comtrade import 1962-2008'!AS85="","",IF('Comtrade export 1962-2008'!AS85="","",'USGS 1970-2005'!AS85+'Comtrade import 1962-2008'!AS85-'Comtrade export 1962-2008'!AS85)))</f>
        <v/>
      </c>
      <c r="AT85" s="9" t="str">
        <f>IF('USGS 1970-2005'!AT85="","",IF('Comtrade import 1962-2008'!AT85="","",IF('Comtrade export 1962-2008'!AT85="","",'USGS 1970-2005'!AT85+'Comtrade import 1962-2008'!AT85-'Comtrade export 1962-2008'!AT85)))</f>
        <v/>
      </c>
      <c r="AU85" s="9" t="str">
        <f>IF('USGS 1970-2005'!AU85="","",IF('Comtrade import 1962-2008'!AU85="","",IF('Comtrade export 1962-2008'!AU85="","",'USGS 1970-2005'!AU85+'Comtrade import 1962-2008'!AU85-'Comtrade export 1962-2008'!AU85)))</f>
        <v/>
      </c>
      <c r="AV85" s="9" t="str">
        <f>IF('ICSY 1995-2008'!AV85="","",IF('Comtrade import 1962-2008'!AV85="","",IF('Comtrade export 1962-2008'!AV85="","",'ICSY 1995-2008'!AV85+'Comtrade import 1962-2008'!AV85-'Comtrade export 1962-2008'!AV85)))</f>
        <v/>
      </c>
      <c r="AW85" s="9" t="str">
        <f>IF('ICSY 1995-2008'!AW85="","",IF('Comtrade import 1962-2008'!AW85="","",IF('Comtrade export 1962-2008'!AW85="","",'ICSY 1995-2008'!AW85+'Comtrade import 1962-2008'!AW85-'Comtrade export 1962-2008'!AW85)))</f>
        <v/>
      </c>
      <c r="AX85" s="9" t="str">
        <f>IF('ICSY 1995-2008'!AX85="","",IF('Comtrade import 1962-2008'!AX85="","",IF('Comtrade export 1962-2008'!AX85="","",'ICSY 1995-2008'!AX85+'Comtrade import 1962-2008'!AX85-'Comtrade export 1962-2008'!AX85)))</f>
        <v/>
      </c>
      <c r="AY85" s="4"/>
      <c r="AZ85" s="4"/>
      <c r="BA85" s="4"/>
    </row>
    <row r="86" spans="1:53" x14ac:dyDescent="0.2">
      <c r="A86" t="s">
        <v>242</v>
      </c>
      <c r="B86" t="s">
        <v>243</v>
      </c>
      <c r="C86" t="s">
        <v>244</v>
      </c>
      <c r="L86" s="9">
        <f>IF('USGS 1970-2005'!L86="","",IF('Comtrade import 1962-2008'!L86="","",IF('Comtrade export 1962-2008'!L86="","",'USGS 1970-2005'!L86+'Comtrade import 1962-2008'!L86-'Comtrade export 1962-2008'!L86)))</f>
        <v>4488.3485580000006</v>
      </c>
      <c r="M86" s="9">
        <f>IF('USGS 1970-2005'!M86="","",IF('Comtrade import 1962-2008'!M86="","",IF('Comtrade export 1962-2008'!M86="","",'USGS 1970-2005'!M86+'Comtrade import 1962-2008'!M86-'Comtrade export 1962-2008'!M86)))</f>
        <v>4903.1289969999998</v>
      </c>
      <c r="N86" s="9">
        <f>IF('USGS 1970-2005'!N86="","",IF('Comtrade import 1962-2008'!N86="","",IF('Comtrade export 1962-2008'!N86="","",'USGS 1970-2005'!N86+'Comtrade import 1962-2008'!N86-'Comtrade export 1962-2008'!N86)))</f>
        <v>5550.1912119999997</v>
      </c>
      <c r="O86" s="9">
        <f>IF('USGS 1970-2005'!O86="","",IF('Comtrade import 1962-2008'!O86="","",IF('Comtrade export 1962-2008'!O86="","",'USGS 1970-2005'!O86+'Comtrade import 1962-2008'!O86-'Comtrade export 1962-2008'!O86)))</f>
        <v>6160.3727660000004</v>
      </c>
      <c r="P86" s="9">
        <f>IF('USGS 1970-2005'!P86="","",IF('Comtrade import 1962-2008'!P86="","",IF('Comtrade export 1962-2008'!P86="","",'USGS 1970-2005'!P86+'Comtrade import 1962-2008'!P86-'Comtrade export 1962-2008'!P86)))</f>
        <v>5104.8876710000004</v>
      </c>
      <c r="Q86" s="9">
        <f>IF('USGS 1970-2005'!Q86="","",IF('Comtrade import 1962-2008'!Q86="","",IF('Comtrade export 1962-2008'!Q86="","",'USGS 1970-2005'!Q86+'Comtrade import 1962-2008'!Q86-'Comtrade export 1962-2008'!Q86)))</f>
        <v>5129.054392</v>
      </c>
      <c r="R86" s="9">
        <f>IF('USGS 1970-2005'!R86="","",IF('Comtrade import 1962-2008'!R86="","",IF('Comtrade export 1962-2008'!R86="","",'USGS 1970-2005'!R86+'Comtrade import 1962-2008'!R86-'Comtrade export 1962-2008'!R86)))</f>
        <v>4857.5918330000004</v>
      </c>
      <c r="S86" s="9">
        <f>IF('USGS 1970-2005'!S86="","",IF('Comtrade import 1962-2008'!S86="","",IF('Comtrade export 1962-2008'!S86="","",'USGS 1970-2005'!S86+'Comtrade import 1962-2008'!S86-'Comtrade export 1962-2008'!S86)))</f>
        <v>6765.868695000001</v>
      </c>
      <c r="T86" s="9">
        <f>IF('USGS 1970-2005'!T86="","",IF('Comtrade import 1962-2008'!T86="","",IF('Comtrade export 1962-2008'!T86="","",'USGS 1970-2005'!T86+'Comtrade import 1962-2008'!T86-'Comtrade export 1962-2008'!T86)))</f>
        <v>6310.5940089999986</v>
      </c>
      <c r="U86" s="9">
        <f>IF('USGS 1970-2005'!U86="","",IF('Comtrade import 1962-2008'!U86="","",IF('Comtrade export 1962-2008'!U86="","",'USGS 1970-2005'!U86+'Comtrade import 1962-2008'!U86-'Comtrade export 1962-2008'!U86)))</f>
        <v>7853.1200569999983</v>
      </c>
      <c r="V86" s="9">
        <f>IF('USGS 1970-2005'!V86="","",IF('Comtrade import 1962-2008'!V86="","",IF('Comtrade export 1962-2008'!V86="","",'USGS 1970-2005'!V86+'Comtrade import 1962-2008'!V86-'Comtrade export 1962-2008'!V86)))</f>
        <v>7484.7458310000002</v>
      </c>
      <c r="W86" s="9">
        <f>IF('USGS 1970-2005'!W86="","",IF('Comtrade import 1962-2008'!W86="","",IF('Comtrade export 1962-2008'!W86="","",'USGS 1970-2005'!W86+'Comtrade import 1962-2008'!W86-'Comtrade export 1962-2008'!W86)))</f>
        <v>7387.9924109999993</v>
      </c>
      <c r="X86" s="9">
        <f>IF('USGS 1970-2005'!X86="","",IF('Comtrade import 1962-2008'!X86="","",IF('Comtrade export 1962-2008'!X86="","",'USGS 1970-2005'!X86+'Comtrade import 1962-2008'!X86-'Comtrade export 1962-2008'!X86)))</f>
        <v>6516.0271010000006</v>
      </c>
      <c r="Y86" s="9">
        <f>IF('USGS 1970-2005'!Y86="","",IF('Comtrade import 1962-2008'!Y86="","",IF('Comtrade export 1962-2008'!Y86="","",'USGS 1970-2005'!Y86+'Comtrade import 1962-2008'!Y86-'Comtrade export 1962-2008'!Y86)))</f>
        <v>6346.5891800000009</v>
      </c>
      <c r="Z86" s="9">
        <f>IF('USGS 1970-2005'!Z86="","",IF('Comtrade import 1962-2008'!Z86="","",IF('Comtrade export 1962-2008'!Z86="","",'USGS 1970-2005'!Z86+'Comtrade import 1962-2008'!Z86-'Comtrade export 1962-2008'!Z86)))</f>
        <v>6524.5469239999993</v>
      </c>
      <c r="AA86" s="9">
        <f>IF('USGS 1970-2005'!AA86="","",IF('Comtrade import 1962-2008'!AA86="","",IF('Comtrade export 1962-2008'!AA86="","",'USGS 1970-2005'!AA86+'Comtrade import 1962-2008'!AA86-'Comtrade export 1962-2008'!AA86)))</f>
        <v>6411.7062709999991</v>
      </c>
      <c r="AB86" s="9">
        <f>IF('USGS 1970-2005'!AB86="","",IF('Comtrade import 1962-2008'!AB86="","",IF('Comtrade export 1962-2008'!AB86="","",'USGS 1970-2005'!AB86+'Comtrade import 1962-2008'!AB86-'Comtrade export 1962-2008'!AB86)))</f>
        <v>6055.0047059999997</v>
      </c>
      <c r="AC86" s="9">
        <f>IF('USGS 1970-2005'!AC86="","",IF('Comtrade import 1962-2008'!AC86="","",IF('Comtrade export 1962-2008'!AC86="","",'USGS 1970-2005'!AC86+'Comtrade import 1962-2008'!AC86-'Comtrade export 1962-2008'!AC86)))</f>
        <v>6667.4205530000008</v>
      </c>
      <c r="AD86" s="9">
        <f>IF('USGS 1970-2005'!AD86="","",IF('Comtrade import 1962-2008'!AD86="","",IF('Comtrade export 1962-2008'!AD86="","",'USGS 1970-2005'!AD86+'Comtrade import 1962-2008'!AD86-'Comtrade export 1962-2008'!AD86)))</f>
        <v>8049.2324859999999</v>
      </c>
      <c r="AE86" s="9">
        <f>IF('USGS 1970-2005'!AE86="","",IF('Comtrade import 1962-2008'!AE86="","",IF('Comtrade export 1962-2008'!AE86="","",'USGS 1970-2005'!AE86+'Comtrade import 1962-2008'!AE86-'Comtrade export 1962-2008'!AE86)))</f>
        <v>6947.0451619999994</v>
      </c>
      <c r="AF86" s="9">
        <f>IF('USGS 1970-2005'!AF86="","",IF('Comtrade import 1962-2008'!AF86="","",IF('Comtrade export 1962-2008'!AF86="","",'USGS 1970-2005'!AF86+'Comtrade import 1962-2008'!AF86-'Comtrade export 1962-2008'!AF86)))</f>
        <v>8178.2844919999998</v>
      </c>
      <c r="AG86" s="9">
        <f>IF('USGS 1970-2005'!AG86="","",IF('Comtrade import 1962-2008'!AG86="","",IF('Comtrade export 1962-2008'!AG86="","",'USGS 1970-2005'!AG86+'Comtrade import 1962-2008'!AG86-'Comtrade export 1962-2008'!AG86)))</f>
        <v>5485.0817279999992</v>
      </c>
      <c r="AH86" s="9">
        <f>IF('USGS 1970-2005'!AH86="","",IF('Comtrade import 1962-2008'!AH86="","",IF('Comtrade export 1962-2008'!AH86="","",'USGS 1970-2005'!AH86+'Comtrade import 1962-2008'!AH86-'Comtrade export 1962-2008'!AH86)))</f>
        <v>3680.9246460000004</v>
      </c>
      <c r="AI86" s="9">
        <f>IF('USGS 1970-2005'!AI86="","",IF('Comtrade import 1962-2008'!AI86="","",IF('Comtrade export 1962-2008'!AI86="","",'USGS 1970-2005'!AI86+'Comtrade import 1962-2008'!AI86-'Comtrade export 1962-2008'!AI86)))</f>
        <v>6440.1199720000004</v>
      </c>
      <c r="AJ86" s="9">
        <f>IF('USGS 1970-2005'!AJ86="","",IF('Comtrade import 1962-2008'!AJ86="","",IF('Comtrade export 1962-2008'!AJ86="","",'USGS 1970-2005'!AJ86+'Comtrade import 1962-2008'!AJ86-'Comtrade export 1962-2008'!AJ86)))</f>
        <v>4954.4317359999995</v>
      </c>
      <c r="AK86" s="9">
        <f>IF('USGS 1970-2005'!AK86="","",IF('Comtrade import 1962-2008'!AK86="","",IF('Comtrade export 1962-2008'!AK86="","",'USGS 1970-2005'!AK86+'Comtrade import 1962-2008'!AK86-'Comtrade export 1962-2008'!AK86)))</f>
        <v>7847.1156679999995</v>
      </c>
      <c r="AL86" s="9">
        <f>IF('USGS 1970-2005'!AL86="","",IF('Comtrade import 1962-2008'!AL86="","",IF('Comtrade export 1962-2008'!AL86="","",'USGS 1970-2005'!AL86+'Comtrade import 1962-2008'!AL86-'Comtrade export 1962-2008'!AL86)))</f>
        <v>7592.9864560000005</v>
      </c>
      <c r="AM86" s="9">
        <f>IF('USGS 1970-2005'!AM86="","",IF('Comtrade import 1962-2008'!AM86="","",IF('Comtrade export 1962-2008'!AM86="","",'USGS 1970-2005'!AM86+'Comtrade import 1962-2008'!AM86-'Comtrade export 1962-2008'!AM86)))</f>
        <v>8555.768211999999</v>
      </c>
      <c r="AN86" s="9">
        <f>IF('USGS 1970-2005'!AN86="","",IF('Comtrade import 1962-2008'!AN86="","",IF('Comtrade export 1962-2008'!AN86="","",'USGS 1970-2005'!AN86+'Comtrade import 1962-2008'!AN86-'Comtrade export 1962-2008'!AN86)))</f>
        <v>9914.3224160000009</v>
      </c>
      <c r="AO86" s="9">
        <f>IF('USGS 1970-2005'!AO86="","",IF('Comtrade import 1962-2008'!AO86="","",IF('Comtrade export 1962-2008'!AO86="","",'USGS 1970-2005'!AO86+'Comtrade import 1962-2008'!AO86-'Comtrade export 1962-2008'!AO86)))</f>
        <v>9078.0788599999996</v>
      </c>
      <c r="AP86" s="9">
        <f>IF('USGS 1970-2005'!AP86="","",IF('Comtrade import 1962-2008'!AP86="","",IF('Comtrade export 1962-2008'!AP86="","",'USGS 1970-2005'!AP86+'Comtrade import 1962-2008'!AP86-'Comtrade export 1962-2008'!AP86)))</f>
        <v>10428.011177</v>
      </c>
      <c r="AQ86" s="9">
        <f>IF('USGS 1970-2005'!AQ86="","",IF('Comtrade import 1962-2008'!AQ86="","",IF('Comtrade export 1962-2008'!AQ86="","",'USGS 1970-2005'!AQ86+'Comtrade import 1962-2008'!AQ86-'Comtrade export 1962-2008'!AQ86)))</f>
        <v>10645.679053</v>
      </c>
      <c r="AR86" s="9">
        <f>IF('USGS 1970-2005'!AR86="","",IF('Comtrade import 1962-2008'!AR86="","",IF('Comtrade export 1962-2008'!AR86="","",'USGS 1970-2005'!AR86+'Comtrade import 1962-2008'!AR86-'Comtrade export 1962-2008'!AR86)))</f>
        <v>11486.232465999999</v>
      </c>
      <c r="AS86" s="9">
        <f>IF('USGS 1970-2005'!AS86="","",IF('Comtrade import 1962-2008'!AS86="","",IF('Comtrade export 1962-2008'!AS86="","",'USGS 1970-2005'!AS86+'Comtrade import 1962-2008'!AS86-'Comtrade export 1962-2008'!AS86)))</f>
        <v>11260.645902</v>
      </c>
      <c r="AT86" s="9">
        <f>IF('USGS 1970-2005'!AT86="","",IF('Comtrade import 1962-2008'!AT86="","",IF('Comtrade export 1962-2008'!AT86="","",'USGS 1970-2005'!AT86+'Comtrade import 1962-2008'!AT86-'Comtrade export 1962-2008'!AT86)))</f>
        <v>11938.104260999999</v>
      </c>
      <c r="AU86" s="9">
        <f>IF('USGS 1970-2005'!AU86="","",IF('Comtrade import 1962-2008'!AU86="","",IF('Comtrade export 1962-2008'!AU86="","",'USGS 1970-2005'!AU86+'Comtrade import 1962-2008'!AU86-'Comtrade export 1962-2008'!AU86)))</f>
        <v>11122.676544</v>
      </c>
      <c r="AV86" s="9" t="str">
        <f>IF('ICSY 1995-2008'!AV86="","",IF('Comtrade import 1962-2008'!AV86="","",IF('Comtrade export 1962-2008'!AV86="","",'ICSY 1995-2008'!AV86+'Comtrade import 1962-2008'!AV86-'Comtrade export 1962-2008'!AV86)))</f>
        <v/>
      </c>
      <c r="AW86" s="9" t="str">
        <f>IF('ICSY 1995-2008'!AW86="","",IF('Comtrade import 1962-2008'!AW86="","",IF('Comtrade export 1962-2008'!AW86="","",'ICSY 1995-2008'!AW86+'Comtrade import 1962-2008'!AW86-'Comtrade export 1962-2008'!AW86)))</f>
        <v/>
      </c>
      <c r="AX86" s="9" t="str">
        <f>IF('ICSY 1995-2008'!AX86="","",IF('Comtrade import 1962-2008'!AX86="","",IF('Comtrade export 1962-2008'!AX86="","",'ICSY 1995-2008'!AX86+'Comtrade import 1962-2008'!AX86-'Comtrade export 1962-2008'!AX86)))</f>
        <v/>
      </c>
      <c r="AY86" s="4"/>
      <c r="AZ86" s="4"/>
      <c r="BA86" s="4"/>
    </row>
    <row r="87" spans="1:53" x14ac:dyDescent="0.2">
      <c r="A87" t="s">
        <v>706</v>
      </c>
      <c r="B87" t="s">
        <v>705</v>
      </c>
      <c r="C87" t="s">
        <v>707</v>
      </c>
      <c r="L87" s="9" t="str">
        <f>IF('USGS 1970-2005'!L87="","",IF('Comtrade import 1962-2008'!L87="","",IF('Comtrade export 1962-2008'!L87="","",'USGS 1970-2005'!L87+'Comtrade import 1962-2008'!L87-'Comtrade export 1962-2008'!L87)))</f>
        <v/>
      </c>
      <c r="M87" s="9" t="str">
        <f>IF('USGS 1970-2005'!M87="","",IF('Comtrade import 1962-2008'!M87="","",IF('Comtrade export 1962-2008'!M87="","",'USGS 1970-2005'!M87+'Comtrade import 1962-2008'!M87-'Comtrade export 1962-2008'!M87)))</f>
        <v/>
      </c>
      <c r="N87" s="9" t="str">
        <f>IF('USGS 1970-2005'!N87="","",IF('Comtrade import 1962-2008'!N87="","",IF('Comtrade export 1962-2008'!N87="","",'USGS 1970-2005'!N87+'Comtrade import 1962-2008'!N87-'Comtrade export 1962-2008'!N87)))</f>
        <v/>
      </c>
      <c r="O87" s="9" t="str">
        <f>IF('USGS 1970-2005'!O87="","",IF('Comtrade import 1962-2008'!O87="","",IF('Comtrade export 1962-2008'!O87="","",'USGS 1970-2005'!O87+'Comtrade import 1962-2008'!O87-'Comtrade export 1962-2008'!O87)))</f>
        <v/>
      </c>
      <c r="P87" s="9" t="str">
        <f>IF('USGS 1970-2005'!P87="","",IF('Comtrade import 1962-2008'!P87="","",IF('Comtrade export 1962-2008'!P87="","",'USGS 1970-2005'!P87+'Comtrade import 1962-2008'!P87-'Comtrade export 1962-2008'!P87)))</f>
        <v/>
      </c>
      <c r="Q87" s="9" t="str">
        <f>IF('USGS 1970-2005'!Q87="","",IF('Comtrade import 1962-2008'!Q87="","",IF('Comtrade export 1962-2008'!Q87="","",'USGS 1970-2005'!Q87+'Comtrade import 1962-2008'!Q87-'Comtrade export 1962-2008'!Q87)))</f>
        <v/>
      </c>
      <c r="R87" s="9" t="str">
        <f>IF('USGS 1970-2005'!R87="","",IF('Comtrade import 1962-2008'!R87="","",IF('Comtrade export 1962-2008'!R87="","",'USGS 1970-2005'!R87+'Comtrade import 1962-2008'!R87-'Comtrade export 1962-2008'!R87)))</f>
        <v/>
      </c>
      <c r="S87" s="9" t="str">
        <f>IF('USGS 1970-2005'!S87="","",IF('Comtrade import 1962-2008'!S87="","",IF('Comtrade export 1962-2008'!S87="","",'USGS 1970-2005'!S87+'Comtrade import 1962-2008'!S87-'Comtrade export 1962-2008'!S87)))</f>
        <v/>
      </c>
      <c r="T87" s="9" t="str">
        <f>IF('USGS 1970-2005'!T87="","",IF('Comtrade import 1962-2008'!T87="","",IF('Comtrade export 1962-2008'!T87="","",'USGS 1970-2005'!T87+'Comtrade import 1962-2008'!T87-'Comtrade export 1962-2008'!T87)))</f>
        <v/>
      </c>
      <c r="U87" s="9" t="str">
        <f>IF('USGS 1970-2005'!U87="","",IF('Comtrade import 1962-2008'!U87="","",IF('Comtrade export 1962-2008'!U87="","",'USGS 1970-2005'!U87+'Comtrade import 1962-2008'!U87-'Comtrade export 1962-2008'!U87)))</f>
        <v/>
      </c>
      <c r="V87" s="9" t="str">
        <f>IF('USGS 1970-2005'!V87="","",IF('Comtrade import 1962-2008'!V87="","",IF('Comtrade export 1962-2008'!V87="","",'USGS 1970-2005'!V87+'Comtrade import 1962-2008'!V87-'Comtrade export 1962-2008'!V87)))</f>
        <v/>
      </c>
      <c r="W87" s="9" t="str">
        <f>IF('USGS 1970-2005'!W87="","",IF('Comtrade import 1962-2008'!W87="","",IF('Comtrade export 1962-2008'!W87="","",'USGS 1970-2005'!W87+'Comtrade import 1962-2008'!W87-'Comtrade export 1962-2008'!W87)))</f>
        <v/>
      </c>
      <c r="X87" s="9" t="str">
        <f>IF('USGS 1970-2005'!X87="","",IF('Comtrade import 1962-2008'!X87="","",IF('Comtrade export 1962-2008'!X87="","",'USGS 1970-2005'!X87+'Comtrade import 1962-2008'!X87-'Comtrade export 1962-2008'!X87)))</f>
        <v/>
      </c>
      <c r="Y87" s="9" t="str">
        <f>IF('USGS 1970-2005'!Y87="","",IF('Comtrade import 1962-2008'!Y87="","",IF('Comtrade export 1962-2008'!Y87="","",'USGS 1970-2005'!Y87+'Comtrade import 1962-2008'!Y87-'Comtrade export 1962-2008'!Y87)))</f>
        <v/>
      </c>
      <c r="Z87" s="9" t="str">
        <f>IF('USGS 1970-2005'!Z87="","",IF('Comtrade import 1962-2008'!Z87="","",IF('Comtrade export 1962-2008'!Z87="","",'USGS 1970-2005'!Z87+'Comtrade import 1962-2008'!Z87-'Comtrade export 1962-2008'!Z87)))</f>
        <v/>
      </c>
      <c r="AA87" s="9" t="str">
        <f>IF('USGS 1970-2005'!AA87="","",IF('Comtrade import 1962-2008'!AA87="","",IF('Comtrade export 1962-2008'!AA87="","",'USGS 1970-2005'!AA87+'Comtrade import 1962-2008'!AA87-'Comtrade export 1962-2008'!AA87)))</f>
        <v/>
      </c>
      <c r="AB87" s="9" t="str">
        <f>IF('USGS 1970-2005'!AB87="","",IF('Comtrade import 1962-2008'!AB87="","",IF('Comtrade export 1962-2008'!AB87="","",'USGS 1970-2005'!AB87+'Comtrade import 1962-2008'!AB87-'Comtrade export 1962-2008'!AB87)))</f>
        <v/>
      </c>
      <c r="AC87" s="9" t="str">
        <f>IF('USGS 1970-2005'!AC87="","",IF('Comtrade import 1962-2008'!AC87="","",IF('Comtrade export 1962-2008'!AC87="","",'USGS 1970-2005'!AC87+'Comtrade import 1962-2008'!AC87-'Comtrade export 1962-2008'!AC87)))</f>
        <v/>
      </c>
      <c r="AD87" s="9" t="str">
        <f>IF('USGS 1970-2005'!AD87="","",IF('Comtrade import 1962-2008'!AD87="","",IF('Comtrade export 1962-2008'!AD87="","",'USGS 1970-2005'!AD87+'Comtrade import 1962-2008'!AD87-'Comtrade export 1962-2008'!AD87)))</f>
        <v/>
      </c>
      <c r="AE87" s="9" t="str">
        <f>IF('USGS 1970-2005'!AE87="","",IF('Comtrade import 1962-2008'!AE87="","",IF('Comtrade export 1962-2008'!AE87="","",'USGS 1970-2005'!AE87+'Comtrade import 1962-2008'!AE87-'Comtrade export 1962-2008'!AE87)))</f>
        <v/>
      </c>
      <c r="AF87" s="9" t="str">
        <f>IF('USGS 1970-2005'!AF87="","",IF('Comtrade import 1962-2008'!AF87="","",IF('Comtrade export 1962-2008'!AF87="","",'USGS 1970-2005'!AF87+'Comtrade import 1962-2008'!AF87-'Comtrade export 1962-2008'!AF87)))</f>
        <v/>
      </c>
      <c r="AG87" s="9" t="str">
        <f>IF('USGS 1970-2005'!AG87="","",IF('Comtrade import 1962-2008'!AG87="","",IF('Comtrade export 1962-2008'!AG87="","",'USGS 1970-2005'!AG87+'Comtrade import 1962-2008'!AG87-'Comtrade export 1962-2008'!AG87)))</f>
        <v/>
      </c>
      <c r="AH87" s="9" t="str">
        <f>IF('USGS 1970-2005'!AH87="","",IF('Comtrade import 1962-2008'!AH87="","",IF('Comtrade export 1962-2008'!AH87="","",'USGS 1970-2005'!AH87+'Comtrade import 1962-2008'!AH87-'Comtrade export 1962-2008'!AH87)))</f>
        <v/>
      </c>
      <c r="AI87" s="9" t="str">
        <f>IF('USGS 1970-2005'!AI87="","",IF('Comtrade import 1962-2008'!AI87="","",IF('Comtrade export 1962-2008'!AI87="","",'USGS 1970-2005'!AI87+'Comtrade import 1962-2008'!AI87-'Comtrade export 1962-2008'!AI87)))</f>
        <v/>
      </c>
      <c r="AJ87" s="9" t="str">
        <f>IF('USGS 1970-2005'!AJ87="","",IF('Comtrade import 1962-2008'!AJ87="","",IF('Comtrade export 1962-2008'!AJ87="","",'USGS 1970-2005'!AJ87+'Comtrade import 1962-2008'!AJ87-'Comtrade export 1962-2008'!AJ87)))</f>
        <v/>
      </c>
      <c r="AK87" s="9" t="str">
        <f>IF('USGS 1970-2005'!AK87="","",IF('Comtrade import 1962-2008'!AK87="","",IF('Comtrade export 1962-2008'!AK87="","",'USGS 1970-2005'!AK87+'Comtrade import 1962-2008'!AK87-'Comtrade export 1962-2008'!AK87)))</f>
        <v/>
      </c>
      <c r="AL87" s="9" t="str">
        <f>IF('USGS 1970-2005'!AL87="","",IF('Comtrade import 1962-2008'!AL87="","",IF('Comtrade export 1962-2008'!AL87="","",'USGS 1970-2005'!AL87+'Comtrade import 1962-2008'!AL87-'Comtrade export 1962-2008'!AL87)))</f>
        <v/>
      </c>
      <c r="AM87" s="9" t="str">
        <f>IF('USGS 1970-2005'!AM87="","",IF('Comtrade import 1962-2008'!AM87="","",IF('Comtrade export 1962-2008'!AM87="","",'USGS 1970-2005'!AM87+'Comtrade import 1962-2008'!AM87-'Comtrade export 1962-2008'!AM87)))</f>
        <v/>
      </c>
      <c r="AN87" s="9" t="str">
        <f>IF('USGS 1970-2005'!AN87="","",IF('Comtrade import 1962-2008'!AN87="","",IF('Comtrade export 1962-2008'!AN87="","",'USGS 1970-2005'!AN87+'Comtrade import 1962-2008'!AN87-'Comtrade export 1962-2008'!AN87)))</f>
        <v/>
      </c>
      <c r="AO87" s="9" t="str">
        <f>IF('USGS 1970-2005'!AO87="","",IF('Comtrade import 1962-2008'!AO87="","",IF('Comtrade export 1962-2008'!AO87="","",'USGS 1970-2005'!AO87+'Comtrade import 1962-2008'!AO87-'Comtrade export 1962-2008'!AO87)))</f>
        <v/>
      </c>
      <c r="AP87" s="9" t="str">
        <f>IF('USGS 1970-2005'!AP87="","",IF('Comtrade import 1962-2008'!AP87="","",IF('Comtrade export 1962-2008'!AP87="","",'USGS 1970-2005'!AP87+'Comtrade import 1962-2008'!AP87-'Comtrade export 1962-2008'!AP87)))</f>
        <v/>
      </c>
      <c r="AQ87" s="9" t="str">
        <f>IF('USGS 1970-2005'!AQ87="","",IF('Comtrade import 1962-2008'!AQ87="","",IF('Comtrade export 1962-2008'!AQ87="","",'USGS 1970-2005'!AQ87+'Comtrade import 1962-2008'!AQ87-'Comtrade export 1962-2008'!AQ87)))</f>
        <v/>
      </c>
      <c r="AR87" s="9" t="str">
        <f>IF('USGS 1970-2005'!AR87="","",IF('Comtrade import 1962-2008'!AR87="","",IF('Comtrade export 1962-2008'!AR87="","",'USGS 1970-2005'!AR87+'Comtrade import 1962-2008'!AR87-'Comtrade export 1962-2008'!AR87)))</f>
        <v/>
      </c>
      <c r="AS87" s="9" t="str">
        <f>IF('USGS 1970-2005'!AS87="","",IF('Comtrade import 1962-2008'!AS87="","",IF('Comtrade export 1962-2008'!AS87="","",'USGS 1970-2005'!AS87+'Comtrade import 1962-2008'!AS87-'Comtrade export 1962-2008'!AS87)))</f>
        <v/>
      </c>
      <c r="AT87" s="9" t="str">
        <f>IF('USGS 1970-2005'!AT87="","",IF('Comtrade import 1962-2008'!AT87="","",IF('Comtrade export 1962-2008'!AT87="","",'USGS 1970-2005'!AT87+'Comtrade import 1962-2008'!AT87-'Comtrade export 1962-2008'!AT87)))</f>
        <v/>
      </c>
      <c r="AU87" s="9" t="str">
        <f>IF('USGS 1970-2005'!AU87="","",IF('Comtrade import 1962-2008'!AU87="","",IF('Comtrade export 1962-2008'!AU87="","",'USGS 1970-2005'!AU87+'Comtrade import 1962-2008'!AU87-'Comtrade export 1962-2008'!AU87)))</f>
        <v/>
      </c>
      <c r="AV87" s="9" t="str">
        <f>IF('ICSY 1995-2008'!AV87="","",IF('Comtrade import 1962-2008'!AV87="","",IF('Comtrade export 1962-2008'!AV87="","",'ICSY 1995-2008'!AV87+'Comtrade import 1962-2008'!AV87-'Comtrade export 1962-2008'!AV87)))</f>
        <v/>
      </c>
      <c r="AW87" s="9" t="str">
        <f>IF('ICSY 1995-2008'!AW87="","",IF('Comtrade import 1962-2008'!AW87="","",IF('Comtrade export 1962-2008'!AW87="","",'ICSY 1995-2008'!AW87+'Comtrade import 1962-2008'!AW87-'Comtrade export 1962-2008'!AW87)))</f>
        <v/>
      </c>
      <c r="AX87" s="9" t="str">
        <f>IF('ICSY 1995-2008'!AX87="","",IF('Comtrade import 1962-2008'!AX87="","",IF('Comtrade export 1962-2008'!AX87="","",'ICSY 1995-2008'!AX87+'Comtrade import 1962-2008'!AX87-'Comtrade export 1962-2008'!AX87)))</f>
        <v/>
      </c>
      <c r="AY87" s="4"/>
      <c r="AZ87" s="4"/>
      <c r="BA87" s="4"/>
    </row>
    <row r="88" spans="1:53" x14ac:dyDescent="0.2">
      <c r="A88" t="s">
        <v>245</v>
      </c>
      <c r="B88" t="s">
        <v>246</v>
      </c>
      <c r="C88" t="s">
        <v>247</v>
      </c>
      <c r="L88" s="9" t="str">
        <f>IF('USGS 1970-2005'!L88="","",IF('Comtrade import 1962-2008'!L88="","",IF('Comtrade export 1962-2008'!L88="","",'USGS 1970-2005'!L88+'Comtrade import 1962-2008'!L88-'Comtrade export 1962-2008'!L88)))</f>
        <v/>
      </c>
      <c r="M88" s="9" t="str">
        <f>IF('USGS 1970-2005'!M88="","",IF('Comtrade import 1962-2008'!M88="","",IF('Comtrade export 1962-2008'!M88="","",'USGS 1970-2005'!M88+'Comtrade import 1962-2008'!M88-'Comtrade export 1962-2008'!M88)))</f>
        <v/>
      </c>
      <c r="N88" s="9" t="str">
        <f>IF('USGS 1970-2005'!N88="","",IF('Comtrade import 1962-2008'!N88="","",IF('Comtrade export 1962-2008'!N88="","",'USGS 1970-2005'!N88+'Comtrade import 1962-2008'!N88-'Comtrade export 1962-2008'!N88)))</f>
        <v/>
      </c>
      <c r="O88" s="9" t="str">
        <f>IF('USGS 1970-2005'!O88="","",IF('Comtrade import 1962-2008'!O88="","",IF('Comtrade export 1962-2008'!O88="","",'USGS 1970-2005'!O88+'Comtrade import 1962-2008'!O88-'Comtrade export 1962-2008'!O88)))</f>
        <v/>
      </c>
      <c r="P88" s="9" t="str">
        <f>IF('USGS 1970-2005'!P88="","",IF('Comtrade import 1962-2008'!P88="","",IF('Comtrade export 1962-2008'!P88="","",'USGS 1970-2005'!P88+'Comtrade import 1962-2008'!P88-'Comtrade export 1962-2008'!P88)))</f>
        <v/>
      </c>
      <c r="Q88" s="9" t="str">
        <f>IF('USGS 1970-2005'!Q88="","",IF('Comtrade import 1962-2008'!Q88="","",IF('Comtrade export 1962-2008'!Q88="","",'USGS 1970-2005'!Q88+'Comtrade import 1962-2008'!Q88-'Comtrade export 1962-2008'!Q88)))</f>
        <v/>
      </c>
      <c r="R88" s="9" t="str">
        <f>IF('USGS 1970-2005'!R88="","",IF('Comtrade import 1962-2008'!R88="","",IF('Comtrade export 1962-2008'!R88="","",'USGS 1970-2005'!R88+'Comtrade import 1962-2008'!R88-'Comtrade export 1962-2008'!R88)))</f>
        <v/>
      </c>
      <c r="S88" s="9" t="str">
        <f>IF('USGS 1970-2005'!S88="","",IF('Comtrade import 1962-2008'!S88="","",IF('Comtrade export 1962-2008'!S88="","",'USGS 1970-2005'!S88+'Comtrade import 1962-2008'!S88-'Comtrade export 1962-2008'!S88)))</f>
        <v/>
      </c>
      <c r="T88" s="9" t="str">
        <f>IF('USGS 1970-2005'!T88="","",IF('Comtrade import 1962-2008'!T88="","",IF('Comtrade export 1962-2008'!T88="","",'USGS 1970-2005'!T88+'Comtrade import 1962-2008'!T88-'Comtrade export 1962-2008'!T88)))</f>
        <v/>
      </c>
      <c r="U88" s="9" t="str">
        <f>IF('USGS 1970-2005'!U88="","",IF('Comtrade import 1962-2008'!U88="","",IF('Comtrade export 1962-2008'!U88="","",'USGS 1970-2005'!U88+'Comtrade import 1962-2008'!U88-'Comtrade export 1962-2008'!U88)))</f>
        <v/>
      </c>
      <c r="V88" s="9" t="str">
        <f>IF('USGS 1970-2005'!V88="","",IF('Comtrade import 1962-2008'!V88="","",IF('Comtrade export 1962-2008'!V88="","",'USGS 1970-2005'!V88+'Comtrade import 1962-2008'!V88-'Comtrade export 1962-2008'!V88)))</f>
        <v/>
      </c>
      <c r="W88" s="9" t="str">
        <f>IF('USGS 1970-2005'!W88="","",IF('Comtrade import 1962-2008'!W88="","",IF('Comtrade export 1962-2008'!W88="","",'USGS 1970-2005'!W88+'Comtrade import 1962-2008'!W88-'Comtrade export 1962-2008'!W88)))</f>
        <v/>
      </c>
      <c r="X88" s="9" t="str">
        <f>IF('USGS 1970-2005'!X88="","",IF('Comtrade import 1962-2008'!X88="","",IF('Comtrade export 1962-2008'!X88="","",'USGS 1970-2005'!X88+'Comtrade import 1962-2008'!X88-'Comtrade export 1962-2008'!X88)))</f>
        <v/>
      </c>
      <c r="Y88" s="9" t="str">
        <f>IF('USGS 1970-2005'!Y88="","",IF('Comtrade import 1962-2008'!Y88="","",IF('Comtrade export 1962-2008'!Y88="","",'USGS 1970-2005'!Y88+'Comtrade import 1962-2008'!Y88-'Comtrade export 1962-2008'!Y88)))</f>
        <v/>
      </c>
      <c r="Z88" s="9" t="str">
        <f>IF('USGS 1970-2005'!Z88="","",IF('Comtrade import 1962-2008'!Z88="","",IF('Comtrade export 1962-2008'!Z88="","",'USGS 1970-2005'!Z88+'Comtrade import 1962-2008'!Z88-'Comtrade export 1962-2008'!Z88)))</f>
        <v/>
      </c>
      <c r="AA88" s="9" t="str">
        <f>IF('USGS 1970-2005'!AA88="","",IF('Comtrade import 1962-2008'!AA88="","",IF('Comtrade export 1962-2008'!AA88="","",'USGS 1970-2005'!AA88+'Comtrade import 1962-2008'!AA88-'Comtrade export 1962-2008'!AA88)))</f>
        <v/>
      </c>
      <c r="AB88" s="9" t="str">
        <f>IF('USGS 1970-2005'!AB88="","",IF('Comtrade import 1962-2008'!AB88="","",IF('Comtrade export 1962-2008'!AB88="","",'USGS 1970-2005'!AB88+'Comtrade import 1962-2008'!AB88-'Comtrade export 1962-2008'!AB88)))</f>
        <v/>
      </c>
      <c r="AC88" s="9" t="str">
        <f>IF('USGS 1970-2005'!AC88="","",IF('Comtrade import 1962-2008'!AC88="","",IF('Comtrade export 1962-2008'!AC88="","",'USGS 1970-2005'!AC88+'Comtrade import 1962-2008'!AC88-'Comtrade export 1962-2008'!AC88)))</f>
        <v/>
      </c>
      <c r="AD88" s="9" t="str">
        <f>IF('USGS 1970-2005'!AD88="","",IF('Comtrade import 1962-2008'!AD88="","",IF('Comtrade export 1962-2008'!AD88="","",'USGS 1970-2005'!AD88+'Comtrade import 1962-2008'!AD88-'Comtrade export 1962-2008'!AD88)))</f>
        <v/>
      </c>
      <c r="AE88" s="9" t="str">
        <f>IF('USGS 1970-2005'!AE88="","",IF('Comtrade import 1962-2008'!AE88="","",IF('Comtrade export 1962-2008'!AE88="","",'USGS 1970-2005'!AE88+'Comtrade import 1962-2008'!AE88-'Comtrade export 1962-2008'!AE88)))</f>
        <v/>
      </c>
      <c r="AF88" s="9" t="str">
        <f>IF('USGS 1970-2005'!AF88="","",IF('Comtrade import 1962-2008'!AF88="","",IF('Comtrade export 1962-2008'!AF88="","",'USGS 1970-2005'!AF88+'Comtrade import 1962-2008'!AF88-'Comtrade export 1962-2008'!AF88)))</f>
        <v/>
      </c>
      <c r="AG88" s="9" t="str">
        <f>IF('USGS 1970-2005'!AG88="","",IF('Comtrade import 1962-2008'!AG88="","",IF('Comtrade export 1962-2008'!AG88="","",'USGS 1970-2005'!AG88+'Comtrade import 1962-2008'!AG88-'Comtrade export 1962-2008'!AG88)))</f>
        <v/>
      </c>
      <c r="AH88" s="9" t="str">
        <f>IF('USGS 1970-2005'!AH88="","",IF('Comtrade import 1962-2008'!AH88="","",IF('Comtrade export 1962-2008'!AH88="","",'USGS 1970-2005'!AH88+'Comtrade import 1962-2008'!AH88-'Comtrade export 1962-2008'!AH88)))</f>
        <v/>
      </c>
      <c r="AI88" s="9" t="str">
        <f>IF('USGS 1970-2005'!AI88="","",IF('Comtrade import 1962-2008'!AI88="","",IF('Comtrade export 1962-2008'!AI88="","",'USGS 1970-2005'!AI88+'Comtrade import 1962-2008'!AI88-'Comtrade export 1962-2008'!AI88)))</f>
        <v/>
      </c>
      <c r="AJ88" s="9" t="str">
        <f>IF('USGS 1970-2005'!AJ88="","",IF('Comtrade import 1962-2008'!AJ88="","",IF('Comtrade export 1962-2008'!AJ88="","",'USGS 1970-2005'!AJ88+'Comtrade import 1962-2008'!AJ88-'Comtrade export 1962-2008'!AJ88)))</f>
        <v/>
      </c>
      <c r="AK88" s="9" t="str">
        <f>IF('USGS 1970-2005'!AK88="","",IF('Comtrade import 1962-2008'!AK88="","",IF('Comtrade export 1962-2008'!AK88="","",'USGS 1970-2005'!AK88+'Comtrade import 1962-2008'!AK88-'Comtrade export 1962-2008'!AK88)))</f>
        <v/>
      </c>
      <c r="AL88" s="9" t="str">
        <f>IF('USGS 1970-2005'!AL88="","",IF('Comtrade import 1962-2008'!AL88="","",IF('Comtrade export 1962-2008'!AL88="","",'USGS 1970-2005'!AL88+'Comtrade import 1962-2008'!AL88-'Comtrade export 1962-2008'!AL88)))</f>
        <v/>
      </c>
      <c r="AM88" s="9" t="str">
        <f>IF('USGS 1970-2005'!AM88="","",IF('Comtrade import 1962-2008'!AM88="","",IF('Comtrade export 1962-2008'!AM88="","",'USGS 1970-2005'!AM88+'Comtrade import 1962-2008'!AM88-'Comtrade export 1962-2008'!AM88)))</f>
        <v/>
      </c>
      <c r="AN88" s="9" t="str">
        <f>IF('USGS 1970-2005'!AN88="","",IF('Comtrade import 1962-2008'!AN88="","",IF('Comtrade export 1962-2008'!AN88="","",'USGS 1970-2005'!AN88+'Comtrade import 1962-2008'!AN88-'Comtrade export 1962-2008'!AN88)))</f>
        <v/>
      </c>
      <c r="AO88" s="9" t="str">
        <f>IF('USGS 1970-2005'!AO88="","",IF('Comtrade import 1962-2008'!AO88="","",IF('Comtrade export 1962-2008'!AO88="","",'USGS 1970-2005'!AO88+'Comtrade import 1962-2008'!AO88-'Comtrade export 1962-2008'!AO88)))</f>
        <v/>
      </c>
      <c r="AP88" s="9" t="str">
        <f>IF('USGS 1970-2005'!AP88="","",IF('Comtrade import 1962-2008'!AP88="","",IF('Comtrade export 1962-2008'!AP88="","",'USGS 1970-2005'!AP88+'Comtrade import 1962-2008'!AP88-'Comtrade export 1962-2008'!AP88)))</f>
        <v/>
      </c>
      <c r="AQ88" s="9" t="str">
        <f>IF('USGS 1970-2005'!AQ88="","",IF('Comtrade import 1962-2008'!AQ88="","",IF('Comtrade export 1962-2008'!AQ88="","",'USGS 1970-2005'!AQ88+'Comtrade import 1962-2008'!AQ88-'Comtrade export 1962-2008'!AQ88)))</f>
        <v/>
      </c>
      <c r="AR88" s="9" t="str">
        <f>IF('USGS 1970-2005'!AR88="","",IF('Comtrade import 1962-2008'!AR88="","",IF('Comtrade export 1962-2008'!AR88="","",'USGS 1970-2005'!AR88+'Comtrade import 1962-2008'!AR88-'Comtrade export 1962-2008'!AR88)))</f>
        <v/>
      </c>
      <c r="AS88" s="9" t="str">
        <f>IF('USGS 1970-2005'!AS88="","",IF('Comtrade import 1962-2008'!AS88="","",IF('Comtrade export 1962-2008'!AS88="","",'USGS 1970-2005'!AS88+'Comtrade import 1962-2008'!AS88-'Comtrade export 1962-2008'!AS88)))</f>
        <v/>
      </c>
      <c r="AT88" s="9" t="str">
        <f>IF('USGS 1970-2005'!AT88="","",IF('Comtrade import 1962-2008'!AT88="","",IF('Comtrade export 1962-2008'!AT88="","",'USGS 1970-2005'!AT88+'Comtrade import 1962-2008'!AT88-'Comtrade export 1962-2008'!AT88)))</f>
        <v/>
      </c>
      <c r="AU88" s="9" t="str">
        <f>IF('USGS 1970-2005'!AU88="","",IF('Comtrade import 1962-2008'!AU88="","",IF('Comtrade export 1962-2008'!AU88="","",'USGS 1970-2005'!AU88+'Comtrade import 1962-2008'!AU88-'Comtrade export 1962-2008'!AU88)))</f>
        <v/>
      </c>
      <c r="AV88" s="9" t="str">
        <f>IF('ICSY 1995-2008'!AV88="","",IF('Comtrade import 1962-2008'!AV88="","",IF('Comtrade export 1962-2008'!AV88="","",'ICSY 1995-2008'!AV88+'Comtrade import 1962-2008'!AV88-'Comtrade export 1962-2008'!AV88)))</f>
        <v/>
      </c>
      <c r="AW88" s="9" t="str">
        <f>IF('ICSY 1995-2008'!AW88="","",IF('Comtrade import 1962-2008'!AW88="","",IF('Comtrade export 1962-2008'!AW88="","",'ICSY 1995-2008'!AW88+'Comtrade import 1962-2008'!AW88-'Comtrade export 1962-2008'!AW88)))</f>
        <v/>
      </c>
      <c r="AX88" s="9" t="str">
        <f>IF('ICSY 1995-2008'!AX88="","",IF('Comtrade import 1962-2008'!AX88="","",IF('Comtrade export 1962-2008'!AX88="","",'ICSY 1995-2008'!AX88+'Comtrade import 1962-2008'!AX88-'Comtrade export 1962-2008'!AX88)))</f>
        <v/>
      </c>
      <c r="AY88" s="4"/>
      <c r="AZ88" s="4"/>
      <c r="BA88" s="4"/>
    </row>
    <row r="89" spans="1:53" x14ac:dyDescent="0.2">
      <c r="A89" t="s">
        <v>248</v>
      </c>
      <c r="B89" t="s">
        <v>249</v>
      </c>
      <c r="C89" t="s">
        <v>250</v>
      </c>
      <c r="L89" s="9" t="str">
        <f>IF('USGS 1970-2005'!L89="","",IF('Comtrade import 1962-2008'!L89="","",IF('Comtrade export 1962-2008'!L89="","",'USGS 1970-2005'!L89+'Comtrade import 1962-2008'!L89-'Comtrade export 1962-2008'!L89)))</f>
        <v/>
      </c>
      <c r="M89" s="9" t="str">
        <f>IF('USGS 1970-2005'!M89="","",IF('Comtrade import 1962-2008'!M89="","",IF('Comtrade export 1962-2008'!M89="","",'USGS 1970-2005'!M89+'Comtrade import 1962-2008'!M89-'Comtrade export 1962-2008'!M89)))</f>
        <v/>
      </c>
      <c r="N89" s="9" t="str">
        <f>IF('USGS 1970-2005'!N89="","",IF('Comtrade import 1962-2008'!N89="","",IF('Comtrade export 1962-2008'!N89="","",'USGS 1970-2005'!N89+'Comtrade import 1962-2008'!N89-'Comtrade export 1962-2008'!N89)))</f>
        <v/>
      </c>
      <c r="O89" s="9" t="str">
        <f>IF('USGS 1970-2005'!O89="","",IF('Comtrade import 1962-2008'!O89="","",IF('Comtrade export 1962-2008'!O89="","",'USGS 1970-2005'!O89+'Comtrade import 1962-2008'!O89-'Comtrade export 1962-2008'!O89)))</f>
        <v/>
      </c>
      <c r="P89" s="9" t="str">
        <f>IF('USGS 1970-2005'!P89="","",IF('Comtrade import 1962-2008'!P89="","",IF('Comtrade export 1962-2008'!P89="","",'USGS 1970-2005'!P89+'Comtrade import 1962-2008'!P89-'Comtrade export 1962-2008'!P89)))</f>
        <v/>
      </c>
      <c r="Q89" s="9" t="str">
        <f>IF('USGS 1970-2005'!Q89="","",IF('Comtrade import 1962-2008'!Q89="","",IF('Comtrade export 1962-2008'!Q89="","",'USGS 1970-2005'!Q89+'Comtrade import 1962-2008'!Q89-'Comtrade export 1962-2008'!Q89)))</f>
        <v/>
      </c>
      <c r="R89" s="9" t="str">
        <f>IF('USGS 1970-2005'!R89="","",IF('Comtrade import 1962-2008'!R89="","",IF('Comtrade export 1962-2008'!R89="","",'USGS 1970-2005'!R89+'Comtrade import 1962-2008'!R89-'Comtrade export 1962-2008'!R89)))</f>
        <v/>
      </c>
      <c r="S89" s="9" t="str">
        <f>IF('USGS 1970-2005'!S89="","",IF('Comtrade import 1962-2008'!S89="","",IF('Comtrade export 1962-2008'!S89="","",'USGS 1970-2005'!S89+'Comtrade import 1962-2008'!S89-'Comtrade export 1962-2008'!S89)))</f>
        <v/>
      </c>
      <c r="T89" s="9" t="str">
        <f>IF('USGS 1970-2005'!T89="","",IF('Comtrade import 1962-2008'!T89="","",IF('Comtrade export 1962-2008'!T89="","",'USGS 1970-2005'!T89+'Comtrade import 1962-2008'!T89-'Comtrade export 1962-2008'!T89)))</f>
        <v/>
      </c>
      <c r="U89" s="9" t="str">
        <f>IF('USGS 1970-2005'!U89="","",IF('Comtrade import 1962-2008'!U89="","",IF('Comtrade export 1962-2008'!U89="","",'USGS 1970-2005'!U89+'Comtrade import 1962-2008'!U89-'Comtrade export 1962-2008'!U89)))</f>
        <v/>
      </c>
      <c r="V89" s="9" t="str">
        <f>IF('USGS 1970-2005'!V89="","",IF('Comtrade import 1962-2008'!V89="","",IF('Comtrade export 1962-2008'!V89="","",'USGS 1970-2005'!V89+'Comtrade import 1962-2008'!V89-'Comtrade export 1962-2008'!V89)))</f>
        <v/>
      </c>
      <c r="W89" s="9" t="str">
        <f>IF('USGS 1970-2005'!W89="","",IF('Comtrade import 1962-2008'!W89="","",IF('Comtrade export 1962-2008'!W89="","",'USGS 1970-2005'!W89+'Comtrade import 1962-2008'!W89-'Comtrade export 1962-2008'!W89)))</f>
        <v/>
      </c>
      <c r="X89" s="9" t="str">
        <f>IF('USGS 1970-2005'!X89="","",IF('Comtrade import 1962-2008'!X89="","",IF('Comtrade export 1962-2008'!X89="","",'USGS 1970-2005'!X89+'Comtrade import 1962-2008'!X89-'Comtrade export 1962-2008'!X89)))</f>
        <v/>
      </c>
      <c r="Y89" s="9" t="str">
        <f>IF('USGS 1970-2005'!Y89="","",IF('Comtrade import 1962-2008'!Y89="","",IF('Comtrade export 1962-2008'!Y89="","",'USGS 1970-2005'!Y89+'Comtrade import 1962-2008'!Y89-'Comtrade export 1962-2008'!Y89)))</f>
        <v/>
      </c>
      <c r="Z89" s="9" t="str">
        <f>IF('USGS 1970-2005'!Z89="","",IF('Comtrade import 1962-2008'!Z89="","",IF('Comtrade export 1962-2008'!Z89="","",'USGS 1970-2005'!Z89+'Comtrade import 1962-2008'!Z89-'Comtrade export 1962-2008'!Z89)))</f>
        <v/>
      </c>
      <c r="AA89" s="9" t="str">
        <f>IF('USGS 1970-2005'!AA89="","",IF('Comtrade import 1962-2008'!AA89="","",IF('Comtrade export 1962-2008'!AA89="","",'USGS 1970-2005'!AA89+'Comtrade import 1962-2008'!AA89-'Comtrade export 1962-2008'!AA89)))</f>
        <v/>
      </c>
      <c r="AB89" s="9" t="str">
        <f>IF('USGS 1970-2005'!AB89="","",IF('Comtrade import 1962-2008'!AB89="","",IF('Comtrade export 1962-2008'!AB89="","",'USGS 1970-2005'!AB89+'Comtrade import 1962-2008'!AB89-'Comtrade export 1962-2008'!AB89)))</f>
        <v/>
      </c>
      <c r="AC89" s="9" t="str">
        <f>IF('USGS 1970-2005'!AC89="","",IF('Comtrade import 1962-2008'!AC89="","",IF('Comtrade export 1962-2008'!AC89="","",'USGS 1970-2005'!AC89+'Comtrade import 1962-2008'!AC89-'Comtrade export 1962-2008'!AC89)))</f>
        <v/>
      </c>
      <c r="AD89" s="9" t="str">
        <f>IF('USGS 1970-2005'!AD89="","",IF('Comtrade import 1962-2008'!AD89="","",IF('Comtrade export 1962-2008'!AD89="","",'USGS 1970-2005'!AD89+'Comtrade import 1962-2008'!AD89-'Comtrade export 1962-2008'!AD89)))</f>
        <v/>
      </c>
      <c r="AE89" s="9" t="str">
        <f>IF('USGS 1970-2005'!AE89="","",IF('Comtrade import 1962-2008'!AE89="","",IF('Comtrade export 1962-2008'!AE89="","",'USGS 1970-2005'!AE89+'Comtrade import 1962-2008'!AE89-'Comtrade export 1962-2008'!AE89)))</f>
        <v/>
      </c>
      <c r="AF89" s="9" t="str">
        <f>IF('USGS 1970-2005'!AF89="","",IF('Comtrade import 1962-2008'!AF89="","",IF('Comtrade export 1962-2008'!AF89="","",'USGS 1970-2005'!AF89+'Comtrade import 1962-2008'!AF89-'Comtrade export 1962-2008'!AF89)))</f>
        <v/>
      </c>
      <c r="AG89" s="9" t="str">
        <f>IF('USGS 1970-2005'!AG89="","",IF('Comtrade import 1962-2008'!AG89="","",IF('Comtrade export 1962-2008'!AG89="","",'USGS 1970-2005'!AG89+'Comtrade import 1962-2008'!AG89-'Comtrade export 1962-2008'!AG89)))</f>
        <v/>
      </c>
      <c r="AH89" s="9" t="str">
        <f>IF('USGS 1970-2005'!AH89="","",IF('Comtrade import 1962-2008'!AH89="","",IF('Comtrade export 1962-2008'!AH89="","",'USGS 1970-2005'!AH89+'Comtrade import 1962-2008'!AH89-'Comtrade export 1962-2008'!AH89)))</f>
        <v/>
      </c>
      <c r="AI89" s="9" t="str">
        <f>IF('USGS 1970-2005'!AI89="","",IF('Comtrade import 1962-2008'!AI89="","",IF('Comtrade export 1962-2008'!AI89="","",'USGS 1970-2005'!AI89+'Comtrade import 1962-2008'!AI89-'Comtrade export 1962-2008'!AI89)))</f>
        <v/>
      </c>
      <c r="AJ89" s="9" t="str">
        <f>IF('USGS 1970-2005'!AJ89="","",IF('Comtrade import 1962-2008'!AJ89="","",IF('Comtrade export 1962-2008'!AJ89="","",'USGS 1970-2005'!AJ89+'Comtrade import 1962-2008'!AJ89-'Comtrade export 1962-2008'!AJ89)))</f>
        <v/>
      </c>
      <c r="AK89" s="9" t="str">
        <f>IF('USGS 1970-2005'!AK89="","",IF('Comtrade import 1962-2008'!AK89="","",IF('Comtrade export 1962-2008'!AK89="","",'USGS 1970-2005'!AK89+'Comtrade import 1962-2008'!AK89-'Comtrade export 1962-2008'!AK89)))</f>
        <v/>
      </c>
      <c r="AL89" s="9" t="str">
        <f>IF('USGS 1970-2005'!AL89="","",IF('Comtrade import 1962-2008'!AL89="","",IF('Comtrade export 1962-2008'!AL89="","",'USGS 1970-2005'!AL89+'Comtrade import 1962-2008'!AL89-'Comtrade export 1962-2008'!AL89)))</f>
        <v/>
      </c>
      <c r="AM89" s="9" t="str">
        <f>IF('USGS 1970-2005'!AM89="","",IF('Comtrade import 1962-2008'!AM89="","",IF('Comtrade export 1962-2008'!AM89="","",'USGS 1970-2005'!AM89+'Comtrade import 1962-2008'!AM89-'Comtrade export 1962-2008'!AM89)))</f>
        <v/>
      </c>
      <c r="AN89" s="9" t="str">
        <f>IF('USGS 1970-2005'!AN89="","",IF('Comtrade import 1962-2008'!AN89="","",IF('Comtrade export 1962-2008'!AN89="","",'USGS 1970-2005'!AN89+'Comtrade import 1962-2008'!AN89-'Comtrade export 1962-2008'!AN89)))</f>
        <v/>
      </c>
      <c r="AO89" s="9" t="str">
        <f>IF('USGS 1970-2005'!AO89="","",IF('Comtrade import 1962-2008'!AO89="","",IF('Comtrade export 1962-2008'!AO89="","",'USGS 1970-2005'!AO89+'Comtrade import 1962-2008'!AO89-'Comtrade export 1962-2008'!AO89)))</f>
        <v/>
      </c>
      <c r="AP89" s="9" t="str">
        <f>IF('USGS 1970-2005'!AP89="","",IF('Comtrade import 1962-2008'!AP89="","",IF('Comtrade export 1962-2008'!AP89="","",'USGS 1970-2005'!AP89+'Comtrade import 1962-2008'!AP89-'Comtrade export 1962-2008'!AP89)))</f>
        <v/>
      </c>
      <c r="AQ89" s="9" t="str">
        <f>IF('USGS 1970-2005'!AQ89="","",IF('Comtrade import 1962-2008'!AQ89="","",IF('Comtrade export 1962-2008'!AQ89="","",'USGS 1970-2005'!AQ89+'Comtrade import 1962-2008'!AQ89-'Comtrade export 1962-2008'!AQ89)))</f>
        <v/>
      </c>
      <c r="AR89" s="9" t="str">
        <f>IF('USGS 1970-2005'!AR89="","",IF('Comtrade import 1962-2008'!AR89="","",IF('Comtrade export 1962-2008'!AR89="","",'USGS 1970-2005'!AR89+'Comtrade import 1962-2008'!AR89-'Comtrade export 1962-2008'!AR89)))</f>
        <v/>
      </c>
      <c r="AS89" s="9" t="str">
        <f>IF('USGS 1970-2005'!AS89="","",IF('Comtrade import 1962-2008'!AS89="","",IF('Comtrade export 1962-2008'!AS89="","",'USGS 1970-2005'!AS89+'Comtrade import 1962-2008'!AS89-'Comtrade export 1962-2008'!AS89)))</f>
        <v/>
      </c>
      <c r="AT89" s="9" t="str">
        <f>IF('USGS 1970-2005'!AT89="","",IF('Comtrade import 1962-2008'!AT89="","",IF('Comtrade export 1962-2008'!AT89="","",'USGS 1970-2005'!AT89+'Comtrade import 1962-2008'!AT89-'Comtrade export 1962-2008'!AT89)))</f>
        <v/>
      </c>
      <c r="AU89" s="9" t="str">
        <f>IF('USGS 1970-2005'!AU89="","",IF('Comtrade import 1962-2008'!AU89="","",IF('Comtrade export 1962-2008'!AU89="","",'USGS 1970-2005'!AU89+'Comtrade import 1962-2008'!AU89-'Comtrade export 1962-2008'!AU89)))</f>
        <v/>
      </c>
      <c r="AV89" s="9" t="str">
        <f>IF('ICSY 1995-2008'!AV89="","",IF('Comtrade import 1962-2008'!AV89="","",IF('Comtrade export 1962-2008'!AV89="","",'ICSY 1995-2008'!AV89+'Comtrade import 1962-2008'!AV89-'Comtrade export 1962-2008'!AV89)))</f>
        <v/>
      </c>
      <c r="AW89" s="9" t="str">
        <f>IF('ICSY 1995-2008'!AW89="","",IF('Comtrade import 1962-2008'!AW89="","",IF('Comtrade export 1962-2008'!AW89="","",'ICSY 1995-2008'!AW89+'Comtrade import 1962-2008'!AW89-'Comtrade export 1962-2008'!AW89)))</f>
        <v/>
      </c>
      <c r="AX89" s="9" t="str">
        <f>IF('ICSY 1995-2008'!AX89="","",IF('Comtrade import 1962-2008'!AX89="","",IF('Comtrade export 1962-2008'!AX89="","",'ICSY 1995-2008'!AX89+'Comtrade import 1962-2008'!AX89-'Comtrade export 1962-2008'!AX89)))</f>
        <v/>
      </c>
      <c r="AY89" s="4"/>
      <c r="AZ89" s="4"/>
      <c r="BA89" s="4"/>
    </row>
    <row r="90" spans="1:53" x14ac:dyDescent="0.2">
      <c r="A90" t="s">
        <v>251</v>
      </c>
      <c r="B90" t="s">
        <v>252</v>
      </c>
      <c r="C90" t="s">
        <v>253</v>
      </c>
      <c r="L90" s="9" t="str">
        <f>IF('USGS 1970-2005'!L90="","",IF('Comtrade import 1962-2008'!L90="","",IF('Comtrade export 1962-2008'!L90="","",'USGS 1970-2005'!L90+'Comtrade import 1962-2008'!L90-'Comtrade export 1962-2008'!L90)))</f>
        <v/>
      </c>
      <c r="M90" s="9" t="str">
        <f>IF('USGS 1970-2005'!M90="","",IF('Comtrade import 1962-2008'!M90="","",IF('Comtrade export 1962-2008'!M90="","",'USGS 1970-2005'!M90+'Comtrade import 1962-2008'!M90-'Comtrade export 1962-2008'!M90)))</f>
        <v/>
      </c>
      <c r="N90" s="9" t="str">
        <f>IF('USGS 1970-2005'!N90="","",IF('Comtrade import 1962-2008'!N90="","",IF('Comtrade export 1962-2008'!N90="","",'USGS 1970-2005'!N90+'Comtrade import 1962-2008'!N90-'Comtrade export 1962-2008'!N90)))</f>
        <v/>
      </c>
      <c r="O90" s="9" t="str">
        <f>IF('USGS 1970-2005'!O90="","",IF('Comtrade import 1962-2008'!O90="","",IF('Comtrade export 1962-2008'!O90="","",'USGS 1970-2005'!O90+'Comtrade import 1962-2008'!O90-'Comtrade export 1962-2008'!O90)))</f>
        <v/>
      </c>
      <c r="P90" s="9" t="str">
        <f>IF('USGS 1970-2005'!P90="","",IF('Comtrade import 1962-2008'!P90="","",IF('Comtrade export 1962-2008'!P90="","",'USGS 1970-2005'!P90+'Comtrade import 1962-2008'!P90-'Comtrade export 1962-2008'!P90)))</f>
        <v/>
      </c>
      <c r="Q90" s="9" t="str">
        <f>IF('USGS 1970-2005'!Q90="","",IF('Comtrade import 1962-2008'!Q90="","",IF('Comtrade export 1962-2008'!Q90="","",'USGS 1970-2005'!Q90+'Comtrade import 1962-2008'!Q90-'Comtrade export 1962-2008'!Q90)))</f>
        <v/>
      </c>
      <c r="R90" s="9" t="str">
        <f>IF('USGS 1970-2005'!R90="","",IF('Comtrade import 1962-2008'!R90="","",IF('Comtrade export 1962-2008'!R90="","",'USGS 1970-2005'!R90+'Comtrade import 1962-2008'!R90-'Comtrade export 1962-2008'!R90)))</f>
        <v/>
      </c>
      <c r="S90" s="9" t="str">
        <f>IF('USGS 1970-2005'!S90="","",IF('Comtrade import 1962-2008'!S90="","",IF('Comtrade export 1962-2008'!S90="","",'USGS 1970-2005'!S90+'Comtrade import 1962-2008'!S90-'Comtrade export 1962-2008'!S90)))</f>
        <v/>
      </c>
      <c r="T90" s="9" t="str">
        <f>IF('USGS 1970-2005'!T90="","",IF('Comtrade import 1962-2008'!T90="","",IF('Comtrade export 1962-2008'!T90="","",'USGS 1970-2005'!T90+'Comtrade import 1962-2008'!T90-'Comtrade export 1962-2008'!T90)))</f>
        <v/>
      </c>
      <c r="U90" s="9" t="str">
        <f>IF('USGS 1970-2005'!U90="","",IF('Comtrade import 1962-2008'!U90="","",IF('Comtrade export 1962-2008'!U90="","",'USGS 1970-2005'!U90+'Comtrade import 1962-2008'!U90-'Comtrade export 1962-2008'!U90)))</f>
        <v/>
      </c>
      <c r="V90" s="9" t="str">
        <f>IF('USGS 1970-2005'!V90="","",IF('Comtrade import 1962-2008'!V90="","",IF('Comtrade export 1962-2008'!V90="","",'USGS 1970-2005'!V90+'Comtrade import 1962-2008'!V90-'Comtrade export 1962-2008'!V90)))</f>
        <v/>
      </c>
      <c r="W90" s="9" t="str">
        <f>IF('USGS 1970-2005'!W90="","",IF('Comtrade import 1962-2008'!W90="","",IF('Comtrade export 1962-2008'!W90="","",'USGS 1970-2005'!W90+'Comtrade import 1962-2008'!W90-'Comtrade export 1962-2008'!W90)))</f>
        <v/>
      </c>
      <c r="X90" s="9" t="str">
        <f>IF('USGS 1970-2005'!X90="","",IF('Comtrade import 1962-2008'!X90="","",IF('Comtrade export 1962-2008'!X90="","",'USGS 1970-2005'!X90+'Comtrade import 1962-2008'!X90-'Comtrade export 1962-2008'!X90)))</f>
        <v/>
      </c>
      <c r="Y90" s="9" t="str">
        <f>IF('USGS 1970-2005'!Y90="","",IF('Comtrade import 1962-2008'!Y90="","",IF('Comtrade export 1962-2008'!Y90="","",'USGS 1970-2005'!Y90+'Comtrade import 1962-2008'!Y90-'Comtrade export 1962-2008'!Y90)))</f>
        <v/>
      </c>
      <c r="Z90" s="9" t="str">
        <f>IF('USGS 1970-2005'!Z90="","",IF('Comtrade import 1962-2008'!Z90="","",IF('Comtrade export 1962-2008'!Z90="","",'USGS 1970-2005'!Z90+'Comtrade import 1962-2008'!Z90-'Comtrade export 1962-2008'!Z90)))</f>
        <v/>
      </c>
      <c r="AA90" s="9" t="str">
        <f>IF('USGS 1970-2005'!AA90="","",IF('Comtrade import 1962-2008'!AA90="","",IF('Comtrade export 1962-2008'!AA90="","",'USGS 1970-2005'!AA90+'Comtrade import 1962-2008'!AA90-'Comtrade export 1962-2008'!AA90)))</f>
        <v/>
      </c>
      <c r="AB90" s="9" t="str">
        <f>IF('USGS 1970-2005'!AB90="","",IF('Comtrade import 1962-2008'!AB90="","",IF('Comtrade export 1962-2008'!AB90="","",'USGS 1970-2005'!AB90+'Comtrade import 1962-2008'!AB90-'Comtrade export 1962-2008'!AB90)))</f>
        <v/>
      </c>
      <c r="AC90" s="9" t="str">
        <f>IF('USGS 1970-2005'!AC90="","",IF('Comtrade import 1962-2008'!AC90="","",IF('Comtrade export 1962-2008'!AC90="","",'USGS 1970-2005'!AC90+'Comtrade import 1962-2008'!AC90-'Comtrade export 1962-2008'!AC90)))</f>
        <v/>
      </c>
      <c r="AD90" s="9" t="str">
        <f>IF('USGS 1970-2005'!AD90="","",IF('Comtrade import 1962-2008'!AD90="","",IF('Comtrade export 1962-2008'!AD90="","",'USGS 1970-2005'!AD90+'Comtrade import 1962-2008'!AD90-'Comtrade export 1962-2008'!AD90)))</f>
        <v/>
      </c>
      <c r="AE90" s="9" t="str">
        <f>IF('USGS 1970-2005'!AE90="","",IF('Comtrade import 1962-2008'!AE90="","",IF('Comtrade export 1962-2008'!AE90="","",'USGS 1970-2005'!AE90+'Comtrade import 1962-2008'!AE90-'Comtrade export 1962-2008'!AE90)))</f>
        <v/>
      </c>
      <c r="AF90" s="9" t="str">
        <f>IF('USGS 1970-2005'!AF90="","",IF('Comtrade import 1962-2008'!AF90="","",IF('Comtrade export 1962-2008'!AF90="","",'USGS 1970-2005'!AF90+'Comtrade import 1962-2008'!AF90-'Comtrade export 1962-2008'!AF90)))</f>
        <v/>
      </c>
      <c r="AG90" s="9" t="str">
        <f>IF('USGS 1970-2005'!AG90="","",IF('Comtrade import 1962-2008'!AG90="","",IF('Comtrade export 1962-2008'!AG90="","",'USGS 1970-2005'!AG90+'Comtrade import 1962-2008'!AG90-'Comtrade export 1962-2008'!AG90)))</f>
        <v/>
      </c>
      <c r="AH90" s="9" t="str">
        <f>IF('USGS 1970-2005'!AH90="","",IF('Comtrade import 1962-2008'!AH90="","",IF('Comtrade export 1962-2008'!AH90="","",'USGS 1970-2005'!AH90+'Comtrade import 1962-2008'!AH90-'Comtrade export 1962-2008'!AH90)))</f>
        <v/>
      </c>
      <c r="AI90" s="9" t="str">
        <f>IF('USGS 1970-2005'!AI90="","",IF('Comtrade import 1962-2008'!AI90="","",IF('Comtrade export 1962-2008'!AI90="","",'USGS 1970-2005'!AI90+'Comtrade import 1962-2008'!AI90-'Comtrade export 1962-2008'!AI90)))</f>
        <v/>
      </c>
      <c r="AJ90" s="9" t="str">
        <f>IF('USGS 1970-2005'!AJ90="","",IF('Comtrade import 1962-2008'!AJ90="","",IF('Comtrade export 1962-2008'!AJ90="","",'USGS 1970-2005'!AJ90+'Comtrade import 1962-2008'!AJ90-'Comtrade export 1962-2008'!AJ90)))</f>
        <v/>
      </c>
      <c r="AK90" s="9" t="str">
        <f>IF('USGS 1970-2005'!AK90="","",IF('Comtrade import 1962-2008'!AK90="","",IF('Comtrade export 1962-2008'!AK90="","",'USGS 1970-2005'!AK90+'Comtrade import 1962-2008'!AK90-'Comtrade export 1962-2008'!AK90)))</f>
        <v/>
      </c>
      <c r="AL90" s="9" t="str">
        <f>IF('USGS 1970-2005'!AL90="","",IF('Comtrade import 1962-2008'!AL90="","",IF('Comtrade export 1962-2008'!AL90="","",'USGS 1970-2005'!AL90+'Comtrade import 1962-2008'!AL90-'Comtrade export 1962-2008'!AL90)))</f>
        <v/>
      </c>
      <c r="AM90" s="9" t="str">
        <f>IF('USGS 1970-2005'!AM90="","",IF('Comtrade import 1962-2008'!AM90="","",IF('Comtrade export 1962-2008'!AM90="","",'USGS 1970-2005'!AM90+'Comtrade import 1962-2008'!AM90-'Comtrade export 1962-2008'!AM90)))</f>
        <v/>
      </c>
      <c r="AN90" s="9" t="str">
        <f>IF('USGS 1970-2005'!AN90="","",IF('Comtrade import 1962-2008'!AN90="","",IF('Comtrade export 1962-2008'!AN90="","",'USGS 1970-2005'!AN90+'Comtrade import 1962-2008'!AN90-'Comtrade export 1962-2008'!AN90)))</f>
        <v/>
      </c>
      <c r="AO90" s="9" t="str">
        <f>IF('USGS 1970-2005'!AO90="","",IF('Comtrade import 1962-2008'!AO90="","",IF('Comtrade export 1962-2008'!AO90="","",'USGS 1970-2005'!AO90+'Comtrade import 1962-2008'!AO90-'Comtrade export 1962-2008'!AO90)))</f>
        <v/>
      </c>
      <c r="AP90" s="9" t="str">
        <f>IF('USGS 1970-2005'!AP90="","",IF('Comtrade import 1962-2008'!AP90="","",IF('Comtrade export 1962-2008'!AP90="","",'USGS 1970-2005'!AP90+'Comtrade import 1962-2008'!AP90-'Comtrade export 1962-2008'!AP90)))</f>
        <v/>
      </c>
      <c r="AQ90" s="9" t="str">
        <f>IF('USGS 1970-2005'!AQ90="","",IF('Comtrade import 1962-2008'!AQ90="","",IF('Comtrade export 1962-2008'!AQ90="","",'USGS 1970-2005'!AQ90+'Comtrade import 1962-2008'!AQ90-'Comtrade export 1962-2008'!AQ90)))</f>
        <v/>
      </c>
      <c r="AR90" s="9" t="str">
        <f>IF('USGS 1970-2005'!AR90="","",IF('Comtrade import 1962-2008'!AR90="","",IF('Comtrade export 1962-2008'!AR90="","",'USGS 1970-2005'!AR90+'Comtrade import 1962-2008'!AR90-'Comtrade export 1962-2008'!AR90)))</f>
        <v/>
      </c>
      <c r="AS90" s="9" t="str">
        <f>IF('USGS 1970-2005'!AS90="","",IF('Comtrade import 1962-2008'!AS90="","",IF('Comtrade export 1962-2008'!AS90="","",'USGS 1970-2005'!AS90+'Comtrade import 1962-2008'!AS90-'Comtrade export 1962-2008'!AS90)))</f>
        <v/>
      </c>
      <c r="AT90" s="9" t="str">
        <f>IF('USGS 1970-2005'!AT90="","",IF('Comtrade import 1962-2008'!AT90="","",IF('Comtrade export 1962-2008'!AT90="","",'USGS 1970-2005'!AT90+'Comtrade import 1962-2008'!AT90-'Comtrade export 1962-2008'!AT90)))</f>
        <v/>
      </c>
      <c r="AU90" s="9" t="str">
        <f>IF('USGS 1970-2005'!AU90="","",IF('Comtrade import 1962-2008'!AU90="","",IF('Comtrade export 1962-2008'!AU90="","",'USGS 1970-2005'!AU90+'Comtrade import 1962-2008'!AU90-'Comtrade export 1962-2008'!AU90)))</f>
        <v/>
      </c>
      <c r="AV90" s="9" t="str">
        <f>IF('ICSY 1995-2008'!AV90="","",IF('Comtrade import 1962-2008'!AV90="","",IF('Comtrade export 1962-2008'!AV90="","",'ICSY 1995-2008'!AV90+'Comtrade import 1962-2008'!AV90-'Comtrade export 1962-2008'!AV90)))</f>
        <v/>
      </c>
      <c r="AW90" s="9" t="str">
        <f>IF('ICSY 1995-2008'!AW90="","",IF('Comtrade import 1962-2008'!AW90="","",IF('Comtrade export 1962-2008'!AW90="","",'ICSY 1995-2008'!AW90+'Comtrade import 1962-2008'!AW90-'Comtrade export 1962-2008'!AW90)))</f>
        <v/>
      </c>
      <c r="AX90" s="9" t="str">
        <f>IF('ICSY 1995-2008'!AX90="","",IF('Comtrade import 1962-2008'!AX90="","",IF('Comtrade export 1962-2008'!AX90="","",'ICSY 1995-2008'!AX90+'Comtrade import 1962-2008'!AX90-'Comtrade export 1962-2008'!AX90)))</f>
        <v/>
      </c>
      <c r="AY90" s="4"/>
      <c r="AZ90" s="4"/>
      <c r="BA90" s="4"/>
    </row>
    <row r="91" spans="1:53" x14ac:dyDescent="0.2">
      <c r="A91" t="s">
        <v>254</v>
      </c>
      <c r="B91" t="s">
        <v>255</v>
      </c>
      <c r="C91" t="s">
        <v>256</v>
      </c>
      <c r="L91" s="9">
        <f>IF('USGS 1970-2005'!L91="","",IF('Comtrade import 1962-2008'!L91="","",IF('Comtrade export 1962-2008'!L91="","",'USGS 1970-2005'!L91+'Comtrade import 1962-2008'!L91-'Comtrade export 1962-2008'!L91)))</f>
        <v>223.74593900000002</v>
      </c>
      <c r="M91" s="9">
        <f>IF('USGS 1970-2005'!M91="","",IF('Comtrade import 1962-2008'!M91="","",IF('Comtrade export 1962-2008'!M91="","",'USGS 1970-2005'!M91+'Comtrade import 1962-2008'!M91-'Comtrade export 1962-2008'!M91)))</f>
        <v>229.50713600000003</v>
      </c>
      <c r="N91" s="9">
        <f>IF('USGS 1970-2005'!N91="","",IF('Comtrade import 1962-2008'!N91="","",IF('Comtrade export 1962-2008'!N91="","",'USGS 1970-2005'!N91+'Comtrade import 1962-2008'!N91-'Comtrade export 1962-2008'!N91)))</f>
        <v>266.95548400000001</v>
      </c>
      <c r="O91" s="9" t="str">
        <f>IF('USGS 1970-2005'!O91="","",IF('Comtrade import 1962-2008'!O91="","",IF('Comtrade export 1962-2008'!O91="","",'USGS 1970-2005'!O91+'Comtrade import 1962-2008'!O91-'Comtrade export 1962-2008'!O91)))</f>
        <v/>
      </c>
      <c r="P91" s="9" t="str">
        <f>IF('USGS 1970-2005'!P91="","",IF('Comtrade import 1962-2008'!P91="","",IF('Comtrade export 1962-2008'!P91="","",'USGS 1970-2005'!P91+'Comtrade import 1962-2008'!P91-'Comtrade export 1962-2008'!P91)))</f>
        <v/>
      </c>
      <c r="Q91" s="9">
        <f>IF('USGS 1970-2005'!Q91="","",IF('Comtrade import 1962-2008'!Q91="","",IF('Comtrade export 1962-2008'!Q91="","",'USGS 1970-2005'!Q91+'Comtrade import 1962-2008'!Q91-'Comtrade export 1962-2008'!Q91)))</f>
        <v>382.35127700000004</v>
      </c>
      <c r="R91" s="9">
        <f>IF('USGS 1970-2005'!R91="","",IF('Comtrade import 1962-2008'!R91="","",IF('Comtrade export 1962-2008'!R91="","",'USGS 1970-2005'!R91+'Comtrade import 1962-2008'!R91-'Comtrade export 1962-2008'!R91)))</f>
        <v>458.31384800000001</v>
      </c>
      <c r="S91" s="9">
        <f>IF('USGS 1970-2005'!S91="","",IF('Comtrade import 1962-2008'!S91="","",IF('Comtrade export 1962-2008'!S91="","",'USGS 1970-2005'!S91+'Comtrade import 1962-2008'!S91-'Comtrade export 1962-2008'!S91)))</f>
        <v>529.17078900000001</v>
      </c>
      <c r="T91" s="9">
        <f>IF('USGS 1970-2005'!T91="","",IF('Comtrade import 1962-2008'!T91="","",IF('Comtrade export 1962-2008'!T91="","",'USGS 1970-2005'!T91+'Comtrade import 1962-2008'!T91-'Comtrade export 1962-2008'!T91)))</f>
        <v>668.251847</v>
      </c>
      <c r="U91" s="9">
        <f>IF('USGS 1970-2005'!U91="","",IF('Comtrade import 1962-2008'!U91="","",IF('Comtrade export 1962-2008'!U91="","",'USGS 1970-2005'!U91+'Comtrade import 1962-2008'!U91-'Comtrade export 1962-2008'!U91)))</f>
        <v>770.33059400000002</v>
      </c>
      <c r="V91" s="9">
        <f>IF('USGS 1970-2005'!V91="","",IF('Comtrade import 1962-2008'!V91="","",IF('Comtrade export 1962-2008'!V91="","",'USGS 1970-2005'!V91+'Comtrade import 1962-2008'!V91-'Comtrade export 1962-2008'!V91)))</f>
        <v>661.29831300000001</v>
      </c>
      <c r="W91" s="9">
        <f>IF('USGS 1970-2005'!W91="","",IF('Comtrade import 1962-2008'!W91="","",IF('Comtrade export 1962-2008'!W91="","",'USGS 1970-2005'!W91+'Comtrade import 1962-2008'!W91-'Comtrade export 1962-2008'!W91)))</f>
        <v>571.45956000000001</v>
      </c>
      <c r="X91" s="9">
        <f>IF('USGS 1970-2005'!X91="","",IF('Comtrade import 1962-2008'!X91="","",IF('Comtrade export 1962-2008'!X91="","",'USGS 1970-2005'!X91+'Comtrade import 1962-2008'!X91-'Comtrade export 1962-2008'!X91)))</f>
        <v>561.85382700000002</v>
      </c>
      <c r="Y91" s="9">
        <f>IF('USGS 1970-2005'!Y91="","",IF('Comtrade import 1962-2008'!Y91="","",IF('Comtrade export 1962-2008'!Y91="","",'USGS 1970-2005'!Y91+'Comtrade import 1962-2008'!Y91-'Comtrade export 1962-2008'!Y91)))</f>
        <v>496.82733500000001</v>
      </c>
      <c r="Z91" s="9">
        <f>IF('USGS 1970-2005'!Z91="","",IF('Comtrade import 1962-2008'!Z91="","",IF('Comtrade export 1962-2008'!Z91="","",'USGS 1970-2005'!Z91+'Comtrade import 1962-2008'!Z91-'Comtrade export 1962-2008'!Z91)))</f>
        <v>438.67200000000003</v>
      </c>
      <c r="AA91" s="9">
        <f>IF('USGS 1970-2005'!AA91="","",IF('Comtrade import 1962-2008'!AA91="","",IF('Comtrade export 1962-2008'!AA91="","",'USGS 1970-2005'!AA91+'Comtrade import 1962-2008'!AA91-'Comtrade export 1962-2008'!AA91)))</f>
        <v>530.17811600000005</v>
      </c>
      <c r="AB91" s="9">
        <f>IF('USGS 1970-2005'!AB91="","",IF('Comtrade import 1962-2008'!AB91="","",IF('Comtrade export 1962-2008'!AB91="","",'USGS 1970-2005'!AB91+'Comtrade import 1962-2008'!AB91-'Comtrade export 1962-2008'!AB91)))</f>
        <v>643.92563900000005</v>
      </c>
      <c r="AC91" s="9">
        <f>IF('USGS 1970-2005'!AC91="","",IF('Comtrade import 1962-2008'!AC91="","",IF('Comtrade export 1962-2008'!AC91="","",'USGS 1970-2005'!AC91+'Comtrade import 1962-2008'!AC91-'Comtrade export 1962-2008'!AC91)))</f>
        <v>1327.7894110000002</v>
      </c>
      <c r="AD91" s="9" t="str">
        <f>IF('USGS 1970-2005'!AD91="","",IF('Comtrade import 1962-2008'!AD91="","",IF('Comtrade export 1962-2008'!AD91="","",'USGS 1970-2005'!AD91+'Comtrade import 1962-2008'!AD91-'Comtrade export 1962-2008'!AD91)))</f>
        <v/>
      </c>
      <c r="AE91" s="9">
        <f>IF('USGS 1970-2005'!AE91="","",IF('Comtrade import 1962-2008'!AE91="","",IF('Comtrade export 1962-2008'!AE91="","",'USGS 1970-2005'!AE91+'Comtrade import 1962-2008'!AE91-'Comtrade export 1962-2008'!AE91)))</f>
        <v>1645.768196</v>
      </c>
      <c r="AF91" s="9">
        <f>IF('USGS 1970-2005'!AF91="","",IF('Comtrade import 1962-2008'!AF91="","",IF('Comtrade export 1962-2008'!AF91="","",'USGS 1970-2005'!AF91+'Comtrade import 1962-2008'!AF91-'Comtrade export 1962-2008'!AF91)))</f>
        <v>1679.9806110000002</v>
      </c>
      <c r="AG91" s="9">
        <f>IF('USGS 1970-2005'!AG91="","",IF('Comtrade import 1962-2008'!AG91="","",IF('Comtrade export 1962-2008'!AG91="","",'USGS 1970-2005'!AG91+'Comtrade import 1962-2008'!AG91-'Comtrade export 1962-2008'!AG91)))</f>
        <v>1455.395696</v>
      </c>
      <c r="AH91" s="9">
        <f>IF('USGS 1970-2005'!AH91="","",IF('Comtrade import 1962-2008'!AH91="","",IF('Comtrade export 1962-2008'!AH91="","",'USGS 1970-2005'!AH91+'Comtrade import 1962-2008'!AH91-'Comtrade export 1962-2008'!AH91)))</f>
        <v>1433.2500689999999</v>
      </c>
      <c r="AI91" s="9">
        <f>IF('USGS 1970-2005'!AI91="","",IF('Comtrade import 1962-2008'!AI91="","",IF('Comtrade export 1962-2008'!AI91="","",'USGS 1970-2005'!AI91+'Comtrade import 1962-2008'!AI91-'Comtrade export 1962-2008'!AI91)))</f>
        <v>1234.3687540000001</v>
      </c>
      <c r="AJ91" s="9">
        <f>IF('USGS 1970-2005'!AJ91="","",IF('Comtrade import 1962-2008'!AJ91="","",IF('Comtrade export 1962-2008'!AJ91="","",'USGS 1970-2005'!AJ91+'Comtrade import 1962-2008'!AJ91-'Comtrade export 1962-2008'!AJ91)))</f>
        <v>1394.7561940000001</v>
      </c>
      <c r="AK91" s="9">
        <f>IF('USGS 1970-2005'!AK91="","",IF('Comtrade import 1962-2008'!AK91="","",IF('Comtrade export 1962-2008'!AK91="","",'USGS 1970-2005'!AK91+'Comtrade import 1962-2008'!AK91-'Comtrade export 1962-2008'!AK91)))</f>
        <v>1377.1365330000001</v>
      </c>
      <c r="AL91" s="9">
        <f>IF('USGS 1970-2005'!AL91="","",IF('Comtrade import 1962-2008'!AL91="","",IF('Comtrade export 1962-2008'!AL91="","",'USGS 1970-2005'!AL91+'Comtrade import 1962-2008'!AL91-'Comtrade export 1962-2008'!AL91)))</f>
        <v>1362.932507</v>
      </c>
      <c r="AM91" s="9">
        <f>IF('USGS 1970-2005'!AM91="","",IF('Comtrade import 1962-2008'!AM91="","",IF('Comtrade export 1962-2008'!AM91="","",'USGS 1970-2005'!AM91+'Comtrade import 1962-2008'!AM91-'Comtrade export 1962-2008'!AM91)))</f>
        <v>1609.4370840000001</v>
      </c>
      <c r="AN91" s="9">
        <f>IF('USGS 1970-2005'!AN91="","",IF('Comtrade import 1962-2008'!AN91="","",IF('Comtrade export 1962-2008'!AN91="","",'USGS 1970-2005'!AN91+'Comtrade import 1962-2008'!AN91-'Comtrade export 1962-2008'!AN91)))</f>
        <v>1638.6338410000001</v>
      </c>
      <c r="AO91" s="9">
        <f>IF('USGS 1970-2005'!AO91="","",IF('Comtrade import 1962-2008'!AO91="","",IF('Comtrade export 1962-2008'!AO91="","",'USGS 1970-2005'!AO91+'Comtrade import 1962-2008'!AO91-'Comtrade export 1962-2008'!AO91)))</f>
        <v>1780.7005019999999</v>
      </c>
      <c r="AP91" s="9">
        <f>IF('USGS 1970-2005'!AP91="","",IF('Comtrade import 1962-2008'!AP91="","",IF('Comtrade export 1962-2008'!AP91="","",'USGS 1970-2005'!AP91+'Comtrade import 1962-2008'!AP91-'Comtrade export 1962-2008'!AP91)))</f>
        <v>2207.9190020000001</v>
      </c>
      <c r="AQ91" s="9">
        <f>IF('USGS 1970-2005'!AQ91="","",IF('Comtrade import 1962-2008'!AQ91="","",IF('Comtrade export 1962-2008'!AQ91="","",'USGS 1970-2005'!AQ91+'Comtrade import 1962-2008'!AQ91-'Comtrade export 1962-2008'!AQ91)))</f>
        <v>2208.6653179999998</v>
      </c>
      <c r="AR91" s="9">
        <f>IF('USGS 1970-2005'!AR91="","",IF('Comtrade import 1962-2008'!AR91="","",IF('Comtrade export 1962-2008'!AR91="","",'USGS 1970-2005'!AR91+'Comtrade import 1962-2008'!AR91-'Comtrade export 1962-2008'!AR91)))</f>
        <v>2271.3499280000001</v>
      </c>
      <c r="AS91" s="9">
        <f>IF('USGS 1970-2005'!AS91="","",IF('Comtrade import 1962-2008'!AS91="","",IF('Comtrade export 1962-2008'!AS91="","",'USGS 1970-2005'!AS91+'Comtrade import 1962-2008'!AS91-'Comtrade export 1962-2008'!AS91)))</f>
        <v>2320.521628</v>
      </c>
      <c r="AT91" s="9">
        <f>IF('USGS 1970-2005'!AT91="","",IF('Comtrade import 1962-2008'!AT91="","",IF('Comtrade export 1962-2008'!AT91="","",'USGS 1970-2005'!AT91+'Comtrade import 1962-2008'!AT91-'Comtrade export 1962-2008'!AT91)))</f>
        <v>2442.8074349999997</v>
      </c>
      <c r="AU91" s="9">
        <f>IF('USGS 1970-2005'!AU91="","",IF('Comtrade import 1962-2008'!AU91="","",IF('Comtrade export 1962-2008'!AU91="","",'USGS 1970-2005'!AU91+'Comtrade import 1962-2008'!AU91-'Comtrade export 1962-2008'!AU91)))</f>
        <v>2643.7554459999997</v>
      </c>
      <c r="AV91" s="9" t="str">
        <f>IF('ICSY 1995-2008'!AV91="","",IF('Comtrade import 1962-2008'!AV91="","",IF('Comtrade export 1962-2008'!AV91="","",'ICSY 1995-2008'!AV91+'Comtrade import 1962-2008'!AV91-'Comtrade export 1962-2008'!AV91)))</f>
        <v/>
      </c>
      <c r="AW91" s="9" t="str">
        <f>IF('ICSY 1995-2008'!AW91="","",IF('Comtrade import 1962-2008'!AW91="","",IF('Comtrade export 1962-2008'!AW91="","",'ICSY 1995-2008'!AW91+'Comtrade import 1962-2008'!AW91-'Comtrade export 1962-2008'!AW91)))</f>
        <v/>
      </c>
      <c r="AX91" s="9" t="str">
        <f>IF('ICSY 1995-2008'!AX91="","",IF('Comtrade import 1962-2008'!AX91="","",IF('Comtrade export 1962-2008'!AX91="","",'ICSY 1995-2008'!AX91+'Comtrade import 1962-2008'!AX91-'Comtrade export 1962-2008'!AX91)))</f>
        <v/>
      </c>
      <c r="AY91" s="4"/>
      <c r="AZ91" s="4"/>
      <c r="BA91" s="4"/>
    </row>
    <row r="92" spans="1:53" x14ac:dyDescent="0.2">
      <c r="A92" t="s">
        <v>257</v>
      </c>
      <c r="B92" t="s">
        <v>258</v>
      </c>
      <c r="C92" t="s">
        <v>259</v>
      </c>
      <c r="L92" s="9" t="str">
        <f>IF('USGS 1970-2005'!L92="","",IF('Comtrade import 1962-2008'!L92="","",IF('Comtrade export 1962-2008'!L92="","",'USGS 1970-2005'!L92+'Comtrade import 1962-2008'!L92-'Comtrade export 1962-2008'!L92)))</f>
        <v/>
      </c>
      <c r="M92" s="9" t="str">
        <f>IF('USGS 1970-2005'!M92="","",IF('Comtrade import 1962-2008'!M92="","",IF('Comtrade export 1962-2008'!M92="","",'USGS 1970-2005'!M92+'Comtrade import 1962-2008'!M92-'Comtrade export 1962-2008'!M92)))</f>
        <v/>
      </c>
      <c r="N92" s="9" t="str">
        <f>IF('USGS 1970-2005'!N92="","",IF('Comtrade import 1962-2008'!N92="","",IF('Comtrade export 1962-2008'!N92="","",'USGS 1970-2005'!N92+'Comtrade import 1962-2008'!N92-'Comtrade export 1962-2008'!N92)))</f>
        <v/>
      </c>
      <c r="O92" s="9" t="str">
        <f>IF('USGS 1970-2005'!O92="","",IF('Comtrade import 1962-2008'!O92="","",IF('Comtrade export 1962-2008'!O92="","",'USGS 1970-2005'!O92+'Comtrade import 1962-2008'!O92-'Comtrade export 1962-2008'!O92)))</f>
        <v/>
      </c>
      <c r="P92" s="9" t="str">
        <f>IF('USGS 1970-2005'!P92="","",IF('Comtrade import 1962-2008'!P92="","",IF('Comtrade export 1962-2008'!P92="","",'USGS 1970-2005'!P92+'Comtrade import 1962-2008'!P92-'Comtrade export 1962-2008'!P92)))</f>
        <v/>
      </c>
      <c r="Q92" s="9" t="str">
        <f>IF('USGS 1970-2005'!Q92="","",IF('Comtrade import 1962-2008'!Q92="","",IF('Comtrade export 1962-2008'!Q92="","",'USGS 1970-2005'!Q92+'Comtrade import 1962-2008'!Q92-'Comtrade export 1962-2008'!Q92)))</f>
        <v/>
      </c>
      <c r="R92" s="9" t="str">
        <f>IF('USGS 1970-2005'!R92="","",IF('Comtrade import 1962-2008'!R92="","",IF('Comtrade export 1962-2008'!R92="","",'USGS 1970-2005'!R92+'Comtrade import 1962-2008'!R92-'Comtrade export 1962-2008'!R92)))</f>
        <v/>
      </c>
      <c r="S92" s="9" t="str">
        <f>IF('USGS 1970-2005'!S92="","",IF('Comtrade import 1962-2008'!S92="","",IF('Comtrade export 1962-2008'!S92="","",'USGS 1970-2005'!S92+'Comtrade import 1962-2008'!S92-'Comtrade export 1962-2008'!S92)))</f>
        <v/>
      </c>
      <c r="T92" s="9" t="str">
        <f>IF('USGS 1970-2005'!T92="","",IF('Comtrade import 1962-2008'!T92="","",IF('Comtrade export 1962-2008'!T92="","",'USGS 1970-2005'!T92+'Comtrade import 1962-2008'!T92-'Comtrade export 1962-2008'!T92)))</f>
        <v/>
      </c>
      <c r="U92" s="9" t="str">
        <f>IF('USGS 1970-2005'!U92="","",IF('Comtrade import 1962-2008'!U92="","",IF('Comtrade export 1962-2008'!U92="","",'USGS 1970-2005'!U92+'Comtrade import 1962-2008'!U92-'Comtrade export 1962-2008'!U92)))</f>
        <v/>
      </c>
      <c r="V92" s="9" t="str">
        <f>IF('USGS 1970-2005'!V92="","",IF('Comtrade import 1962-2008'!V92="","",IF('Comtrade export 1962-2008'!V92="","",'USGS 1970-2005'!V92+'Comtrade import 1962-2008'!V92-'Comtrade export 1962-2008'!V92)))</f>
        <v/>
      </c>
      <c r="W92" s="9" t="str">
        <f>IF('USGS 1970-2005'!W92="","",IF('Comtrade import 1962-2008'!W92="","",IF('Comtrade export 1962-2008'!W92="","",'USGS 1970-2005'!W92+'Comtrade import 1962-2008'!W92-'Comtrade export 1962-2008'!W92)))</f>
        <v/>
      </c>
      <c r="X92" s="9" t="str">
        <f>IF('USGS 1970-2005'!X92="","",IF('Comtrade import 1962-2008'!X92="","",IF('Comtrade export 1962-2008'!X92="","",'USGS 1970-2005'!X92+'Comtrade import 1962-2008'!X92-'Comtrade export 1962-2008'!X92)))</f>
        <v/>
      </c>
      <c r="Y92" s="9" t="str">
        <f>IF('USGS 1970-2005'!Y92="","",IF('Comtrade import 1962-2008'!Y92="","",IF('Comtrade export 1962-2008'!Y92="","",'USGS 1970-2005'!Y92+'Comtrade import 1962-2008'!Y92-'Comtrade export 1962-2008'!Y92)))</f>
        <v/>
      </c>
      <c r="Z92" s="9" t="str">
        <f>IF('USGS 1970-2005'!Z92="","",IF('Comtrade import 1962-2008'!Z92="","",IF('Comtrade export 1962-2008'!Z92="","",'USGS 1970-2005'!Z92+'Comtrade import 1962-2008'!Z92-'Comtrade export 1962-2008'!Z92)))</f>
        <v/>
      </c>
      <c r="AA92" s="9" t="str">
        <f>IF('USGS 1970-2005'!AA92="","",IF('Comtrade import 1962-2008'!AA92="","",IF('Comtrade export 1962-2008'!AA92="","",'USGS 1970-2005'!AA92+'Comtrade import 1962-2008'!AA92-'Comtrade export 1962-2008'!AA92)))</f>
        <v/>
      </c>
      <c r="AB92" s="9" t="str">
        <f>IF('USGS 1970-2005'!AB92="","",IF('Comtrade import 1962-2008'!AB92="","",IF('Comtrade export 1962-2008'!AB92="","",'USGS 1970-2005'!AB92+'Comtrade import 1962-2008'!AB92-'Comtrade export 1962-2008'!AB92)))</f>
        <v/>
      </c>
      <c r="AC92" s="9" t="str">
        <f>IF('USGS 1970-2005'!AC92="","",IF('Comtrade import 1962-2008'!AC92="","",IF('Comtrade export 1962-2008'!AC92="","",'USGS 1970-2005'!AC92+'Comtrade import 1962-2008'!AC92-'Comtrade export 1962-2008'!AC92)))</f>
        <v/>
      </c>
      <c r="AD92" s="9" t="str">
        <f>IF('USGS 1970-2005'!AD92="","",IF('Comtrade import 1962-2008'!AD92="","",IF('Comtrade export 1962-2008'!AD92="","",'USGS 1970-2005'!AD92+'Comtrade import 1962-2008'!AD92-'Comtrade export 1962-2008'!AD92)))</f>
        <v/>
      </c>
      <c r="AE92" s="9" t="str">
        <f>IF('USGS 1970-2005'!AE92="","",IF('Comtrade import 1962-2008'!AE92="","",IF('Comtrade export 1962-2008'!AE92="","",'USGS 1970-2005'!AE92+'Comtrade import 1962-2008'!AE92-'Comtrade export 1962-2008'!AE92)))</f>
        <v/>
      </c>
      <c r="AF92" s="9" t="str">
        <f>IF('USGS 1970-2005'!AF92="","",IF('Comtrade import 1962-2008'!AF92="","",IF('Comtrade export 1962-2008'!AF92="","",'USGS 1970-2005'!AF92+'Comtrade import 1962-2008'!AF92-'Comtrade export 1962-2008'!AF92)))</f>
        <v/>
      </c>
      <c r="AG92" s="9" t="str">
        <f>IF('USGS 1970-2005'!AG92="","",IF('Comtrade import 1962-2008'!AG92="","",IF('Comtrade export 1962-2008'!AG92="","",'USGS 1970-2005'!AG92+'Comtrade import 1962-2008'!AG92-'Comtrade export 1962-2008'!AG92)))</f>
        <v/>
      </c>
      <c r="AH92" s="9" t="str">
        <f>IF('USGS 1970-2005'!AH92="","",IF('Comtrade import 1962-2008'!AH92="","",IF('Comtrade export 1962-2008'!AH92="","",'USGS 1970-2005'!AH92+'Comtrade import 1962-2008'!AH92-'Comtrade export 1962-2008'!AH92)))</f>
        <v/>
      </c>
      <c r="AI92" s="9" t="str">
        <f>IF('USGS 1970-2005'!AI92="","",IF('Comtrade import 1962-2008'!AI92="","",IF('Comtrade export 1962-2008'!AI92="","",'USGS 1970-2005'!AI92+'Comtrade import 1962-2008'!AI92-'Comtrade export 1962-2008'!AI92)))</f>
        <v/>
      </c>
      <c r="AJ92" s="9" t="str">
        <f>IF('USGS 1970-2005'!AJ92="","",IF('Comtrade import 1962-2008'!AJ92="","",IF('Comtrade export 1962-2008'!AJ92="","",'USGS 1970-2005'!AJ92+'Comtrade import 1962-2008'!AJ92-'Comtrade export 1962-2008'!AJ92)))</f>
        <v/>
      </c>
      <c r="AK92" s="9" t="str">
        <f>IF('USGS 1970-2005'!AK92="","",IF('Comtrade import 1962-2008'!AK92="","",IF('Comtrade export 1962-2008'!AK92="","",'USGS 1970-2005'!AK92+'Comtrade import 1962-2008'!AK92-'Comtrade export 1962-2008'!AK92)))</f>
        <v/>
      </c>
      <c r="AL92" s="9" t="str">
        <f>IF('USGS 1970-2005'!AL92="","",IF('Comtrade import 1962-2008'!AL92="","",IF('Comtrade export 1962-2008'!AL92="","",'USGS 1970-2005'!AL92+'Comtrade import 1962-2008'!AL92-'Comtrade export 1962-2008'!AL92)))</f>
        <v/>
      </c>
      <c r="AM92" s="9" t="str">
        <f>IF('USGS 1970-2005'!AM92="","",IF('Comtrade import 1962-2008'!AM92="","",IF('Comtrade export 1962-2008'!AM92="","",'USGS 1970-2005'!AM92+'Comtrade import 1962-2008'!AM92-'Comtrade export 1962-2008'!AM92)))</f>
        <v/>
      </c>
      <c r="AN92" s="9" t="str">
        <f>IF('USGS 1970-2005'!AN92="","",IF('Comtrade import 1962-2008'!AN92="","",IF('Comtrade export 1962-2008'!AN92="","",'USGS 1970-2005'!AN92+'Comtrade import 1962-2008'!AN92-'Comtrade export 1962-2008'!AN92)))</f>
        <v/>
      </c>
      <c r="AO92" s="9" t="str">
        <f>IF('USGS 1970-2005'!AO92="","",IF('Comtrade import 1962-2008'!AO92="","",IF('Comtrade export 1962-2008'!AO92="","",'USGS 1970-2005'!AO92+'Comtrade import 1962-2008'!AO92-'Comtrade export 1962-2008'!AO92)))</f>
        <v/>
      </c>
      <c r="AP92" s="9">
        <f>IF('USGS 1970-2005'!AP92="","",IF('Comtrade import 1962-2008'!AP92="","",IF('Comtrade export 1962-2008'!AP92="","",'USGS 1970-2005'!AP92+'Comtrade import 1962-2008'!AP92-'Comtrade export 1962-2008'!AP92)))</f>
        <v>532.22823500000004</v>
      </c>
      <c r="AQ92" s="9">
        <f>IF('USGS 1970-2005'!AQ92="","",IF('Comtrade import 1962-2008'!AQ92="","",IF('Comtrade export 1962-2008'!AQ92="","",'USGS 1970-2005'!AQ92+'Comtrade import 1962-2008'!AQ92-'Comtrade export 1962-2008'!AQ92)))</f>
        <v>629.27860799999996</v>
      </c>
      <c r="AR92" s="9" t="str">
        <f>IF('USGS 1970-2005'!AR92="","",IF('Comtrade import 1962-2008'!AR92="","",IF('Comtrade export 1962-2008'!AR92="","",'USGS 1970-2005'!AR92+'Comtrade import 1962-2008'!AR92-'Comtrade export 1962-2008'!AR92)))</f>
        <v/>
      </c>
      <c r="AS92" s="9" t="str">
        <f>IF('USGS 1970-2005'!AS92="","",IF('Comtrade import 1962-2008'!AS92="","",IF('Comtrade export 1962-2008'!AS92="","",'USGS 1970-2005'!AS92+'Comtrade import 1962-2008'!AS92-'Comtrade export 1962-2008'!AS92)))</f>
        <v/>
      </c>
      <c r="AT92" s="9" t="str">
        <f>IF('USGS 1970-2005'!AT92="","",IF('Comtrade import 1962-2008'!AT92="","",IF('Comtrade export 1962-2008'!AT92="","",'USGS 1970-2005'!AT92+'Comtrade import 1962-2008'!AT92-'Comtrade export 1962-2008'!AT92)))</f>
        <v/>
      </c>
      <c r="AU92" s="9" t="str">
        <f>IF('USGS 1970-2005'!AU92="","",IF('Comtrade import 1962-2008'!AU92="","",IF('Comtrade export 1962-2008'!AU92="","",'USGS 1970-2005'!AU92+'Comtrade import 1962-2008'!AU92-'Comtrade export 1962-2008'!AU92)))</f>
        <v/>
      </c>
      <c r="AV92" s="9" t="str">
        <f>IF('ICSY 1995-2008'!AV92="","",IF('Comtrade import 1962-2008'!AV92="","",IF('Comtrade export 1962-2008'!AV92="","",'ICSY 1995-2008'!AV92+'Comtrade import 1962-2008'!AV92-'Comtrade export 1962-2008'!AV92)))</f>
        <v/>
      </c>
      <c r="AW92" s="9" t="str">
        <f>IF('ICSY 1995-2008'!AW92="","",IF('Comtrade import 1962-2008'!AW92="","",IF('Comtrade export 1962-2008'!AW92="","",'ICSY 1995-2008'!AW92+'Comtrade import 1962-2008'!AW92-'Comtrade export 1962-2008'!AW92)))</f>
        <v/>
      </c>
      <c r="AX92" s="9" t="str">
        <f>IF('ICSY 1995-2008'!AX92="","",IF('Comtrade import 1962-2008'!AX92="","",IF('Comtrade export 1962-2008'!AX92="","",'ICSY 1995-2008'!AX92+'Comtrade import 1962-2008'!AX92-'Comtrade export 1962-2008'!AX92)))</f>
        <v/>
      </c>
      <c r="AY92" s="4"/>
      <c r="AZ92" s="4"/>
      <c r="BA92" s="4"/>
    </row>
    <row r="93" spans="1:53" x14ac:dyDescent="0.2">
      <c r="A93" t="s">
        <v>260</v>
      </c>
      <c r="B93" t="s">
        <v>261</v>
      </c>
      <c r="C93" t="s">
        <v>262</v>
      </c>
      <c r="L93" s="9" t="str">
        <f>IF('USGS 1970-2005'!L93="","",IF('Comtrade import 1962-2008'!L93="","",IF('Comtrade export 1962-2008'!L93="","",'USGS 1970-2005'!L93+'Comtrade import 1962-2008'!L93-'Comtrade export 1962-2008'!L93)))</f>
        <v/>
      </c>
      <c r="M93" s="9" t="str">
        <f>IF('USGS 1970-2005'!M93="","",IF('Comtrade import 1962-2008'!M93="","",IF('Comtrade export 1962-2008'!M93="","",'USGS 1970-2005'!M93+'Comtrade import 1962-2008'!M93-'Comtrade export 1962-2008'!M93)))</f>
        <v/>
      </c>
      <c r="N93" s="9" t="str">
        <f>IF('USGS 1970-2005'!N93="","",IF('Comtrade import 1962-2008'!N93="","",IF('Comtrade export 1962-2008'!N93="","",'USGS 1970-2005'!N93+'Comtrade import 1962-2008'!N93-'Comtrade export 1962-2008'!N93)))</f>
        <v/>
      </c>
      <c r="O93" s="9" t="str">
        <f>IF('USGS 1970-2005'!O93="","",IF('Comtrade import 1962-2008'!O93="","",IF('Comtrade export 1962-2008'!O93="","",'USGS 1970-2005'!O93+'Comtrade import 1962-2008'!O93-'Comtrade export 1962-2008'!O93)))</f>
        <v/>
      </c>
      <c r="P93" s="9" t="str">
        <f>IF('USGS 1970-2005'!P93="","",IF('Comtrade import 1962-2008'!P93="","",IF('Comtrade export 1962-2008'!P93="","",'USGS 1970-2005'!P93+'Comtrade import 1962-2008'!P93-'Comtrade export 1962-2008'!P93)))</f>
        <v/>
      </c>
      <c r="Q93" s="9" t="str">
        <f>IF('USGS 1970-2005'!Q93="","",IF('Comtrade import 1962-2008'!Q93="","",IF('Comtrade export 1962-2008'!Q93="","",'USGS 1970-2005'!Q93+'Comtrade import 1962-2008'!Q93-'Comtrade export 1962-2008'!Q93)))</f>
        <v/>
      </c>
      <c r="R93" s="9" t="str">
        <f>IF('USGS 1970-2005'!R93="","",IF('Comtrade import 1962-2008'!R93="","",IF('Comtrade export 1962-2008'!R93="","",'USGS 1970-2005'!R93+'Comtrade import 1962-2008'!R93-'Comtrade export 1962-2008'!R93)))</f>
        <v/>
      </c>
      <c r="S93" s="9" t="str">
        <f>IF('USGS 1970-2005'!S93="","",IF('Comtrade import 1962-2008'!S93="","",IF('Comtrade export 1962-2008'!S93="","",'USGS 1970-2005'!S93+'Comtrade import 1962-2008'!S93-'Comtrade export 1962-2008'!S93)))</f>
        <v/>
      </c>
      <c r="T93" s="9" t="str">
        <f>IF('USGS 1970-2005'!T93="","",IF('Comtrade import 1962-2008'!T93="","",IF('Comtrade export 1962-2008'!T93="","",'USGS 1970-2005'!T93+'Comtrade import 1962-2008'!T93-'Comtrade export 1962-2008'!T93)))</f>
        <v/>
      </c>
      <c r="U93" s="9" t="str">
        <f>IF('USGS 1970-2005'!U93="","",IF('Comtrade import 1962-2008'!U93="","",IF('Comtrade export 1962-2008'!U93="","",'USGS 1970-2005'!U93+'Comtrade import 1962-2008'!U93-'Comtrade export 1962-2008'!U93)))</f>
        <v/>
      </c>
      <c r="V93" s="9" t="str">
        <f>IF('USGS 1970-2005'!V93="","",IF('Comtrade import 1962-2008'!V93="","",IF('Comtrade export 1962-2008'!V93="","",'USGS 1970-2005'!V93+'Comtrade import 1962-2008'!V93-'Comtrade export 1962-2008'!V93)))</f>
        <v/>
      </c>
      <c r="W93" s="9" t="str">
        <f>IF('USGS 1970-2005'!W93="","",IF('Comtrade import 1962-2008'!W93="","",IF('Comtrade export 1962-2008'!W93="","",'USGS 1970-2005'!W93+'Comtrade import 1962-2008'!W93-'Comtrade export 1962-2008'!W93)))</f>
        <v/>
      </c>
      <c r="X93" s="9" t="str">
        <f>IF('USGS 1970-2005'!X93="","",IF('Comtrade import 1962-2008'!X93="","",IF('Comtrade export 1962-2008'!X93="","",'USGS 1970-2005'!X93+'Comtrade import 1962-2008'!X93-'Comtrade export 1962-2008'!X93)))</f>
        <v/>
      </c>
      <c r="Y93" s="9" t="str">
        <f>IF('USGS 1970-2005'!Y93="","",IF('Comtrade import 1962-2008'!Y93="","",IF('Comtrade export 1962-2008'!Y93="","",'USGS 1970-2005'!Y93+'Comtrade import 1962-2008'!Y93-'Comtrade export 1962-2008'!Y93)))</f>
        <v/>
      </c>
      <c r="Z93" s="9" t="str">
        <f>IF('USGS 1970-2005'!Z93="","",IF('Comtrade import 1962-2008'!Z93="","",IF('Comtrade export 1962-2008'!Z93="","",'USGS 1970-2005'!Z93+'Comtrade import 1962-2008'!Z93-'Comtrade export 1962-2008'!Z93)))</f>
        <v/>
      </c>
      <c r="AA93" s="9" t="str">
        <f>IF('USGS 1970-2005'!AA93="","",IF('Comtrade import 1962-2008'!AA93="","",IF('Comtrade export 1962-2008'!AA93="","",'USGS 1970-2005'!AA93+'Comtrade import 1962-2008'!AA93-'Comtrade export 1962-2008'!AA93)))</f>
        <v/>
      </c>
      <c r="AB93" s="9" t="str">
        <f>IF('USGS 1970-2005'!AB93="","",IF('Comtrade import 1962-2008'!AB93="","",IF('Comtrade export 1962-2008'!AB93="","",'USGS 1970-2005'!AB93+'Comtrade import 1962-2008'!AB93-'Comtrade export 1962-2008'!AB93)))</f>
        <v/>
      </c>
      <c r="AC93" s="9" t="str">
        <f>IF('USGS 1970-2005'!AC93="","",IF('Comtrade import 1962-2008'!AC93="","",IF('Comtrade export 1962-2008'!AC93="","",'USGS 1970-2005'!AC93+'Comtrade import 1962-2008'!AC93-'Comtrade export 1962-2008'!AC93)))</f>
        <v/>
      </c>
      <c r="AD93" s="9" t="str">
        <f>IF('USGS 1970-2005'!AD93="","",IF('Comtrade import 1962-2008'!AD93="","",IF('Comtrade export 1962-2008'!AD93="","",'USGS 1970-2005'!AD93+'Comtrade import 1962-2008'!AD93-'Comtrade export 1962-2008'!AD93)))</f>
        <v/>
      </c>
      <c r="AE93" s="9" t="str">
        <f>IF('USGS 1970-2005'!AE93="","",IF('Comtrade import 1962-2008'!AE93="","",IF('Comtrade export 1962-2008'!AE93="","",'USGS 1970-2005'!AE93+'Comtrade import 1962-2008'!AE93-'Comtrade export 1962-2008'!AE93)))</f>
        <v/>
      </c>
      <c r="AF93" s="9" t="str">
        <f>IF('USGS 1970-2005'!AF93="","",IF('Comtrade import 1962-2008'!AF93="","",IF('Comtrade export 1962-2008'!AF93="","",'USGS 1970-2005'!AF93+'Comtrade import 1962-2008'!AF93-'Comtrade export 1962-2008'!AF93)))</f>
        <v/>
      </c>
      <c r="AG93" s="9" t="str">
        <f>IF('USGS 1970-2005'!AG93="","",IF('Comtrade import 1962-2008'!AG93="","",IF('Comtrade export 1962-2008'!AG93="","",'USGS 1970-2005'!AG93+'Comtrade import 1962-2008'!AG93-'Comtrade export 1962-2008'!AG93)))</f>
        <v/>
      </c>
      <c r="AH93" s="9" t="str">
        <f>IF('USGS 1970-2005'!AH93="","",IF('Comtrade import 1962-2008'!AH93="","",IF('Comtrade export 1962-2008'!AH93="","",'USGS 1970-2005'!AH93+'Comtrade import 1962-2008'!AH93-'Comtrade export 1962-2008'!AH93)))</f>
        <v/>
      </c>
      <c r="AI93" s="9" t="str">
        <f>IF('USGS 1970-2005'!AI93="","",IF('Comtrade import 1962-2008'!AI93="","",IF('Comtrade export 1962-2008'!AI93="","",'USGS 1970-2005'!AI93+'Comtrade import 1962-2008'!AI93-'Comtrade export 1962-2008'!AI93)))</f>
        <v/>
      </c>
      <c r="AJ93" s="9" t="str">
        <f>IF('USGS 1970-2005'!AJ93="","",IF('Comtrade import 1962-2008'!AJ93="","",IF('Comtrade export 1962-2008'!AJ93="","",'USGS 1970-2005'!AJ93+'Comtrade import 1962-2008'!AJ93-'Comtrade export 1962-2008'!AJ93)))</f>
        <v/>
      </c>
      <c r="AK93" s="9" t="str">
        <f>IF('USGS 1970-2005'!AK93="","",IF('Comtrade import 1962-2008'!AK93="","",IF('Comtrade export 1962-2008'!AK93="","",'USGS 1970-2005'!AK93+'Comtrade import 1962-2008'!AK93-'Comtrade export 1962-2008'!AK93)))</f>
        <v/>
      </c>
      <c r="AL93" s="9" t="str">
        <f>IF('USGS 1970-2005'!AL93="","",IF('Comtrade import 1962-2008'!AL93="","",IF('Comtrade export 1962-2008'!AL93="","",'USGS 1970-2005'!AL93+'Comtrade import 1962-2008'!AL93-'Comtrade export 1962-2008'!AL93)))</f>
        <v/>
      </c>
      <c r="AM93" s="9" t="str">
        <f>IF('USGS 1970-2005'!AM93="","",IF('Comtrade import 1962-2008'!AM93="","",IF('Comtrade export 1962-2008'!AM93="","",'USGS 1970-2005'!AM93+'Comtrade import 1962-2008'!AM93-'Comtrade export 1962-2008'!AM93)))</f>
        <v/>
      </c>
      <c r="AN93" s="9" t="str">
        <f>IF('USGS 1970-2005'!AN93="","",IF('Comtrade import 1962-2008'!AN93="","",IF('Comtrade export 1962-2008'!AN93="","",'USGS 1970-2005'!AN93+'Comtrade import 1962-2008'!AN93-'Comtrade export 1962-2008'!AN93)))</f>
        <v/>
      </c>
      <c r="AO93" s="9" t="str">
        <f>IF('USGS 1970-2005'!AO93="","",IF('Comtrade import 1962-2008'!AO93="","",IF('Comtrade export 1962-2008'!AO93="","",'USGS 1970-2005'!AO93+'Comtrade import 1962-2008'!AO93-'Comtrade export 1962-2008'!AO93)))</f>
        <v/>
      </c>
      <c r="AP93" s="9" t="str">
        <f>IF('USGS 1970-2005'!AP93="","",IF('Comtrade import 1962-2008'!AP93="","",IF('Comtrade export 1962-2008'!AP93="","",'USGS 1970-2005'!AP93+'Comtrade import 1962-2008'!AP93-'Comtrade export 1962-2008'!AP93)))</f>
        <v/>
      </c>
      <c r="AQ93" s="9" t="str">
        <f>IF('USGS 1970-2005'!AQ93="","",IF('Comtrade import 1962-2008'!AQ93="","",IF('Comtrade export 1962-2008'!AQ93="","",'USGS 1970-2005'!AQ93+'Comtrade import 1962-2008'!AQ93-'Comtrade export 1962-2008'!AQ93)))</f>
        <v/>
      </c>
      <c r="AR93" s="9" t="str">
        <f>IF('USGS 1970-2005'!AR93="","",IF('Comtrade import 1962-2008'!AR93="","",IF('Comtrade export 1962-2008'!AR93="","",'USGS 1970-2005'!AR93+'Comtrade import 1962-2008'!AR93-'Comtrade export 1962-2008'!AR93)))</f>
        <v/>
      </c>
      <c r="AS93" s="9" t="str">
        <f>IF('USGS 1970-2005'!AS93="","",IF('Comtrade import 1962-2008'!AS93="","",IF('Comtrade export 1962-2008'!AS93="","",'USGS 1970-2005'!AS93+'Comtrade import 1962-2008'!AS93-'Comtrade export 1962-2008'!AS93)))</f>
        <v/>
      </c>
      <c r="AT93" s="9" t="str">
        <f>IF('USGS 1970-2005'!AT93="","",IF('Comtrade import 1962-2008'!AT93="","",IF('Comtrade export 1962-2008'!AT93="","",'USGS 1970-2005'!AT93+'Comtrade import 1962-2008'!AT93-'Comtrade export 1962-2008'!AT93)))</f>
        <v/>
      </c>
      <c r="AU93" s="9" t="str">
        <f>IF('USGS 1970-2005'!AU93="","",IF('Comtrade import 1962-2008'!AU93="","",IF('Comtrade export 1962-2008'!AU93="","",'USGS 1970-2005'!AU93+'Comtrade import 1962-2008'!AU93-'Comtrade export 1962-2008'!AU93)))</f>
        <v/>
      </c>
      <c r="AV93" s="9" t="str">
        <f>IF('ICSY 1995-2008'!AV93="","",IF('Comtrade import 1962-2008'!AV93="","",IF('Comtrade export 1962-2008'!AV93="","",'ICSY 1995-2008'!AV93+'Comtrade import 1962-2008'!AV93-'Comtrade export 1962-2008'!AV93)))</f>
        <v/>
      </c>
      <c r="AW93" s="9" t="str">
        <f>IF('ICSY 1995-2008'!AW93="","",IF('Comtrade import 1962-2008'!AW93="","",IF('Comtrade export 1962-2008'!AW93="","",'ICSY 1995-2008'!AW93+'Comtrade import 1962-2008'!AW93-'Comtrade export 1962-2008'!AW93)))</f>
        <v/>
      </c>
      <c r="AX93" s="9" t="str">
        <f>IF('ICSY 1995-2008'!AX93="","",IF('Comtrade import 1962-2008'!AX93="","",IF('Comtrade export 1962-2008'!AX93="","",'ICSY 1995-2008'!AX93+'Comtrade import 1962-2008'!AX93-'Comtrade export 1962-2008'!AX93)))</f>
        <v/>
      </c>
      <c r="AY93" s="4"/>
      <c r="AZ93" s="4"/>
      <c r="BA93" s="4"/>
    </row>
    <row r="94" spans="1:53" x14ac:dyDescent="0.2">
      <c r="A94" t="s">
        <v>263</v>
      </c>
      <c r="B94" t="s">
        <v>264</v>
      </c>
      <c r="C94" t="s">
        <v>265</v>
      </c>
      <c r="L94" s="9" t="str">
        <f>IF('USGS 1970-2005'!L94="","",IF('Comtrade import 1962-2008'!L94="","",IF('Comtrade export 1962-2008'!L94="","",'USGS 1970-2005'!L94+'Comtrade import 1962-2008'!L94-'Comtrade export 1962-2008'!L94)))</f>
        <v/>
      </c>
      <c r="M94" s="9" t="str">
        <f>IF('USGS 1970-2005'!M94="","",IF('Comtrade import 1962-2008'!M94="","",IF('Comtrade export 1962-2008'!M94="","",'USGS 1970-2005'!M94+'Comtrade import 1962-2008'!M94-'Comtrade export 1962-2008'!M94)))</f>
        <v/>
      </c>
      <c r="N94" s="9" t="str">
        <f>IF('USGS 1970-2005'!N94="","",IF('Comtrade import 1962-2008'!N94="","",IF('Comtrade export 1962-2008'!N94="","",'USGS 1970-2005'!N94+'Comtrade import 1962-2008'!N94-'Comtrade export 1962-2008'!N94)))</f>
        <v/>
      </c>
      <c r="O94" s="9" t="str">
        <f>IF('USGS 1970-2005'!O94="","",IF('Comtrade import 1962-2008'!O94="","",IF('Comtrade export 1962-2008'!O94="","",'USGS 1970-2005'!O94+'Comtrade import 1962-2008'!O94-'Comtrade export 1962-2008'!O94)))</f>
        <v/>
      </c>
      <c r="P94" s="9" t="str">
        <f>IF('USGS 1970-2005'!P94="","",IF('Comtrade import 1962-2008'!P94="","",IF('Comtrade export 1962-2008'!P94="","",'USGS 1970-2005'!P94+'Comtrade import 1962-2008'!P94-'Comtrade export 1962-2008'!P94)))</f>
        <v/>
      </c>
      <c r="Q94" s="9" t="str">
        <f>IF('USGS 1970-2005'!Q94="","",IF('Comtrade import 1962-2008'!Q94="","",IF('Comtrade export 1962-2008'!Q94="","",'USGS 1970-2005'!Q94+'Comtrade import 1962-2008'!Q94-'Comtrade export 1962-2008'!Q94)))</f>
        <v/>
      </c>
      <c r="R94" s="9" t="str">
        <f>IF('USGS 1970-2005'!R94="","",IF('Comtrade import 1962-2008'!R94="","",IF('Comtrade export 1962-2008'!R94="","",'USGS 1970-2005'!R94+'Comtrade import 1962-2008'!R94-'Comtrade export 1962-2008'!R94)))</f>
        <v/>
      </c>
      <c r="S94" s="9" t="str">
        <f>IF('USGS 1970-2005'!S94="","",IF('Comtrade import 1962-2008'!S94="","",IF('Comtrade export 1962-2008'!S94="","",'USGS 1970-2005'!S94+'Comtrade import 1962-2008'!S94-'Comtrade export 1962-2008'!S94)))</f>
        <v/>
      </c>
      <c r="T94" s="9" t="str">
        <f>IF('USGS 1970-2005'!T94="","",IF('Comtrade import 1962-2008'!T94="","",IF('Comtrade export 1962-2008'!T94="","",'USGS 1970-2005'!T94+'Comtrade import 1962-2008'!T94-'Comtrade export 1962-2008'!T94)))</f>
        <v/>
      </c>
      <c r="U94" s="9" t="str">
        <f>IF('USGS 1970-2005'!U94="","",IF('Comtrade import 1962-2008'!U94="","",IF('Comtrade export 1962-2008'!U94="","",'USGS 1970-2005'!U94+'Comtrade import 1962-2008'!U94-'Comtrade export 1962-2008'!U94)))</f>
        <v/>
      </c>
      <c r="V94" s="9" t="str">
        <f>IF('USGS 1970-2005'!V94="","",IF('Comtrade import 1962-2008'!V94="","",IF('Comtrade export 1962-2008'!V94="","",'USGS 1970-2005'!V94+'Comtrade import 1962-2008'!V94-'Comtrade export 1962-2008'!V94)))</f>
        <v/>
      </c>
      <c r="W94" s="9" t="str">
        <f>IF('USGS 1970-2005'!W94="","",IF('Comtrade import 1962-2008'!W94="","",IF('Comtrade export 1962-2008'!W94="","",'USGS 1970-2005'!W94+'Comtrade import 1962-2008'!W94-'Comtrade export 1962-2008'!W94)))</f>
        <v/>
      </c>
      <c r="X94" s="9" t="str">
        <f>IF('USGS 1970-2005'!X94="","",IF('Comtrade import 1962-2008'!X94="","",IF('Comtrade export 1962-2008'!X94="","",'USGS 1970-2005'!X94+'Comtrade import 1962-2008'!X94-'Comtrade export 1962-2008'!X94)))</f>
        <v/>
      </c>
      <c r="Y94" s="9" t="str">
        <f>IF('USGS 1970-2005'!Y94="","",IF('Comtrade import 1962-2008'!Y94="","",IF('Comtrade export 1962-2008'!Y94="","",'USGS 1970-2005'!Y94+'Comtrade import 1962-2008'!Y94-'Comtrade export 1962-2008'!Y94)))</f>
        <v/>
      </c>
      <c r="Z94" s="9" t="str">
        <f>IF('USGS 1970-2005'!Z94="","",IF('Comtrade import 1962-2008'!Z94="","",IF('Comtrade export 1962-2008'!Z94="","",'USGS 1970-2005'!Z94+'Comtrade import 1962-2008'!Z94-'Comtrade export 1962-2008'!Z94)))</f>
        <v/>
      </c>
      <c r="AA94" s="9" t="str">
        <f>IF('USGS 1970-2005'!AA94="","",IF('Comtrade import 1962-2008'!AA94="","",IF('Comtrade export 1962-2008'!AA94="","",'USGS 1970-2005'!AA94+'Comtrade import 1962-2008'!AA94-'Comtrade export 1962-2008'!AA94)))</f>
        <v/>
      </c>
      <c r="AB94" s="9" t="str">
        <f>IF('USGS 1970-2005'!AB94="","",IF('Comtrade import 1962-2008'!AB94="","",IF('Comtrade export 1962-2008'!AB94="","",'USGS 1970-2005'!AB94+'Comtrade import 1962-2008'!AB94-'Comtrade export 1962-2008'!AB94)))</f>
        <v/>
      </c>
      <c r="AC94" s="9" t="str">
        <f>IF('USGS 1970-2005'!AC94="","",IF('Comtrade import 1962-2008'!AC94="","",IF('Comtrade export 1962-2008'!AC94="","",'USGS 1970-2005'!AC94+'Comtrade import 1962-2008'!AC94-'Comtrade export 1962-2008'!AC94)))</f>
        <v/>
      </c>
      <c r="AD94" s="9" t="str">
        <f>IF('USGS 1970-2005'!AD94="","",IF('Comtrade import 1962-2008'!AD94="","",IF('Comtrade export 1962-2008'!AD94="","",'USGS 1970-2005'!AD94+'Comtrade import 1962-2008'!AD94-'Comtrade export 1962-2008'!AD94)))</f>
        <v/>
      </c>
      <c r="AE94" s="9" t="str">
        <f>IF('USGS 1970-2005'!AE94="","",IF('Comtrade import 1962-2008'!AE94="","",IF('Comtrade export 1962-2008'!AE94="","",'USGS 1970-2005'!AE94+'Comtrade import 1962-2008'!AE94-'Comtrade export 1962-2008'!AE94)))</f>
        <v/>
      </c>
      <c r="AF94" s="9" t="str">
        <f>IF('USGS 1970-2005'!AF94="","",IF('Comtrade import 1962-2008'!AF94="","",IF('Comtrade export 1962-2008'!AF94="","",'USGS 1970-2005'!AF94+'Comtrade import 1962-2008'!AF94-'Comtrade export 1962-2008'!AF94)))</f>
        <v/>
      </c>
      <c r="AG94" s="9" t="str">
        <f>IF('USGS 1970-2005'!AG94="","",IF('Comtrade import 1962-2008'!AG94="","",IF('Comtrade export 1962-2008'!AG94="","",'USGS 1970-2005'!AG94+'Comtrade import 1962-2008'!AG94-'Comtrade export 1962-2008'!AG94)))</f>
        <v/>
      </c>
      <c r="AH94" s="9" t="str">
        <f>IF('USGS 1970-2005'!AH94="","",IF('Comtrade import 1962-2008'!AH94="","",IF('Comtrade export 1962-2008'!AH94="","",'USGS 1970-2005'!AH94+'Comtrade import 1962-2008'!AH94-'Comtrade export 1962-2008'!AH94)))</f>
        <v/>
      </c>
      <c r="AI94" s="9" t="str">
        <f>IF('USGS 1970-2005'!AI94="","",IF('Comtrade import 1962-2008'!AI94="","",IF('Comtrade export 1962-2008'!AI94="","",'USGS 1970-2005'!AI94+'Comtrade import 1962-2008'!AI94-'Comtrade export 1962-2008'!AI94)))</f>
        <v/>
      </c>
      <c r="AJ94" s="9" t="str">
        <f>IF('USGS 1970-2005'!AJ94="","",IF('Comtrade import 1962-2008'!AJ94="","",IF('Comtrade export 1962-2008'!AJ94="","",'USGS 1970-2005'!AJ94+'Comtrade import 1962-2008'!AJ94-'Comtrade export 1962-2008'!AJ94)))</f>
        <v/>
      </c>
      <c r="AK94" s="9" t="str">
        <f>IF('USGS 1970-2005'!AK94="","",IF('Comtrade import 1962-2008'!AK94="","",IF('Comtrade export 1962-2008'!AK94="","",'USGS 1970-2005'!AK94+'Comtrade import 1962-2008'!AK94-'Comtrade export 1962-2008'!AK94)))</f>
        <v/>
      </c>
      <c r="AL94" s="9" t="str">
        <f>IF('USGS 1970-2005'!AL94="","",IF('Comtrade import 1962-2008'!AL94="","",IF('Comtrade export 1962-2008'!AL94="","",'USGS 1970-2005'!AL94+'Comtrade import 1962-2008'!AL94-'Comtrade export 1962-2008'!AL94)))</f>
        <v/>
      </c>
      <c r="AM94" s="9" t="str">
        <f>IF('USGS 1970-2005'!AM94="","",IF('Comtrade import 1962-2008'!AM94="","",IF('Comtrade export 1962-2008'!AM94="","",'USGS 1970-2005'!AM94+'Comtrade import 1962-2008'!AM94-'Comtrade export 1962-2008'!AM94)))</f>
        <v/>
      </c>
      <c r="AN94" s="9" t="str">
        <f>IF('USGS 1970-2005'!AN94="","",IF('Comtrade import 1962-2008'!AN94="","",IF('Comtrade export 1962-2008'!AN94="","",'USGS 1970-2005'!AN94+'Comtrade import 1962-2008'!AN94-'Comtrade export 1962-2008'!AN94)))</f>
        <v/>
      </c>
      <c r="AO94" s="9" t="str">
        <f>IF('USGS 1970-2005'!AO94="","",IF('Comtrade import 1962-2008'!AO94="","",IF('Comtrade export 1962-2008'!AO94="","",'USGS 1970-2005'!AO94+'Comtrade import 1962-2008'!AO94-'Comtrade export 1962-2008'!AO94)))</f>
        <v/>
      </c>
      <c r="AP94" s="9" t="str">
        <f>IF('USGS 1970-2005'!AP94="","",IF('Comtrade import 1962-2008'!AP94="","",IF('Comtrade export 1962-2008'!AP94="","",'USGS 1970-2005'!AP94+'Comtrade import 1962-2008'!AP94-'Comtrade export 1962-2008'!AP94)))</f>
        <v/>
      </c>
      <c r="AQ94" s="9" t="str">
        <f>IF('USGS 1970-2005'!AQ94="","",IF('Comtrade import 1962-2008'!AQ94="","",IF('Comtrade export 1962-2008'!AQ94="","",'USGS 1970-2005'!AQ94+'Comtrade import 1962-2008'!AQ94-'Comtrade export 1962-2008'!AQ94)))</f>
        <v/>
      </c>
      <c r="AR94" s="9" t="str">
        <f>IF('USGS 1970-2005'!AR94="","",IF('Comtrade import 1962-2008'!AR94="","",IF('Comtrade export 1962-2008'!AR94="","",'USGS 1970-2005'!AR94+'Comtrade import 1962-2008'!AR94-'Comtrade export 1962-2008'!AR94)))</f>
        <v/>
      </c>
      <c r="AS94" s="9" t="str">
        <f>IF('USGS 1970-2005'!AS94="","",IF('Comtrade import 1962-2008'!AS94="","",IF('Comtrade export 1962-2008'!AS94="","",'USGS 1970-2005'!AS94+'Comtrade import 1962-2008'!AS94-'Comtrade export 1962-2008'!AS94)))</f>
        <v/>
      </c>
      <c r="AT94" s="9" t="str">
        <f>IF('USGS 1970-2005'!AT94="","",IF('Comtrade import 1962-2008'!AT94="","",IF('Comtrade export 1962-2008'!AT94="","",'USGS 1970-2005'!AT94+'Comtrade import 1962-2008'!AT94-'Comtrade export 1962-2008'!AT94)))</f>
        <v/>
      </c>
      <c r="AU94" s="9" t="str">
        <f>IF('USGS 1970-2005'!AU94="","",IF('Comtrade import 1962-2008'!AU94="","",IF('Comtrade export 1962-2008'!AU94="","",'USGS 1970-2005'!AU94+'Comtrade import 1962-2008'!AU94-'Comtrade export 1962-2008'!AU94)))</f>
        <v/>
      </c>
      <c r="AV94" s="9" t="str">
        <f>IF('ICSY 1995-2008'!AV94="","",IF('Comtrade import 1962-2008'!AV94="","",IF('Comtrade export 1962-2008'!AV94="","",'ICSY 1995-2008'!AV94+'Comtrade import 1962-2008'!AV94-'Comtrade export 1962-2008'!AV94)))</f>
        <v/>
      </c>
      <c r="AW94" s="9" t="str">
        <f>IF('ICSY 1995-2008'!AW94="","",IF('Comtrade import 1962-2008'!AW94="","",IF('Comtrade export 1962-2008'!AW94="","",'ICSY 1995-2008'!AW94+'Comtrade import 1962-2008'!AW94-'Comtrade export 1962-2008'!AW94)))</f>
        <v/>
      </c>
      <c r="AX94" s="9" t="str">
        <f>IF('ICSY 1995-2008'!AX94="","",IF('Comtrade import 1962-2008'!AX94="","",IF('Comtrade export 1962-2008'!AX94="","",'ICSY 1995-2008'!AX94+'Comtrade import 1962-2008'!AX94-'Comtrade export 1962-2008'!AX94)))</f>
        <v/>
      </c>
      <c r="AY94" s="4"/>
      <c r="AZ94" s="4"/>
      <c r="BA94" s="4"/>
    </row>
    <row r="95" spans="1:53" x14ac:dyDescent="0.2">
      <c r="A95" t="s">
        <v>266</v>
      </c>
      <c r="B95" t="s">
        <v>267</v>
      </c>
      <c r="C95" t="s">
        <v>268</v>
      </c>
      <c r="L95" s="9" t="str">
        <f>IF('USGS 1970-2005'!L95="","",IF('Comtrade import 1962-2008'!L95="","",IF('Comtrade export 1962-2008'!L95="","",'USGS 1970-2005'!L95+'Comtrade import 1962-2008'!L95-'Comtrade export 1962-2008'!L95)))</f>
        <v/>
      </c>
      <c r="M95" s="9" t="str">
        <f>IF('USGS 1970-2005'!M95="","",IF('Comtrade import 1962-2008'!M95="","",IF('Comtrade export 1962-2008'!M95="","",'USGS 1970-2005'!M95+'Comtrade import 1962-2008'!M95-'Comtrade export 1962-2008'!M95)))</f>
        <v/>
      </c>
      <c r="N95" s="9">
        <f>IF('USGS 1970-2005'!N95="","",IF('Comtrade import 1962-2008'!N95="","",IF('Comtrade export 1962-2008'!N95="","",'USGS 1970-2005'!N95+'Comtrade import 1962-2008'!N95-'Comtrade export 1962-2008'!N95)))</f>
        <v>80.623259000000004</v>
      </c>
      <c r="O95" s="9" t="str">
        <f>IF('USGS 1970-2005'!O95="","",IF('Comtrade import 1962-2008'!O95="","",IF('Comtrade export 1962-2008'!O95="","",'USGS 1970-2005'!O95+'Comtrade import 1962-2008'!O95-'Comtrade export 1962-2008'!O95)))</f>
        <v/>
      </c>
      <c r="P95" s="9" t="str">
        <f>IF('USGS 1970-2005'!P95="","",IF('Comtrade import 1962-2008'!P95="","",IF('Comtrade export 1962-2008'!P95="","",'USGS 1970-2005'!P95+'Comtrade import 1962-2008'!P95-'Comtrade export 1962-2008'!P95)))</f>
        <v/>
      </c>
      <c r="Q95" s="9">
        <f>IF('USGS 1970-2005'!Q95="","",IF('Comtrade import 1962-2008'!Q95="","",IF('Comtrade export 1962-2008'!Q95="","",'USGS 1970-2005'!Q95+'Comtrade import 1962-2008'!Q95-'Comtrade export 1962-2008'!Q95)))</f>
        <v>153.84125</v>
      </c>
      <c r="R95" s="9">
        <f>IF('USGS 1970-2005'!R95="","",IF('Comtrade import 1962-2008'!R95="","",IF('Comtrade export 1962-2008'!R95="","",'USGS 1970-2005'!R95+'Comtrade import 1962-2008'!R95-'Comtrade export 1962-2008'!R95)))</f>
        <v>176.576705</v>
      </c>
      <c r="S95" s="9">
        <f>IF('USGS 1970-2005'!S95="","",IF('Comtrade import 1962-2008'!S95="","",IF('Comtrade export 1962-2008'!S95="","",'USGS 1970-2005'!S95+'Comtrade import 1962-2008'!S95-'Comtrade export 1962-2008'!S95)))</f>
        <v>154.89625900000001</v>
      </c>
      <c r="T95" s="9">
        <f>IF('USGS 1970-2005'!T95="","",IF('Comtrade import 1962-2008'!T95="","",IF('Comtrade export 1962-2008'!T95="","",'USGS 1970-2005'!T95+'Comtrade import 1962-2008'!T95-'Comtrade export 1962-2008'!T95)))</f>
        <v>188.904776</v>
      </c>
      <c r="U95" s="9">
        <f>IF('USGS 1970-2005'!U95="","",IF('Comtrade import 1962-2008'!U95="","",IF('Comtrade export 1962-2008'!U95="","",'USGS 1970-2005'!U95+'Comtrade import 1962-2008'!U95-'Comtrade export 1962-2008'!U95)))</f>
        <v>-16268.678154000001</v>
      </c>
      <c r="V95" s="9" t="str">
        <f>IF('USGS 1970-2005'!V95="","",IF('Comtrade import 1962-2008'!V95="","",IF('Comtrade export 1962-2008'!V95="","",'USGS 1970-2005'!V95+'Comtrade import 1962-2008'!V95-'Comtrade export 1962-2008'!V95)))</f>
        <v/>
      </c>
      <c r="W95" s="9">
        <f>IF('USGS 1970-2005'!W95="","",IF('Comtrade import 1962-2008'!W95="","",IF('Comtrade export 1962-2008'!W95="","",'USGS 1970-2005'!W95+'Comtrade import 1962-2008'!W95-'Comtrade export 1962-2008'!W95)))</f>
        <v>221.36570800000001</v>
      </c>
      <c r="X95" s="9" t="str">
        <f>IF('USGS 1970-2005'!X95="","",IF('Comtrade import 1962-2008'!X95="","",IF('Comtrade export 1962-2008'!X95="","",'USGS 1970-2005'!X95+'Comtrade import 1962-2008'!X95-'Comtrade export 1962-2008'!X95)))</f>
        <v/>
      </c>
      <c r="Y95" s="9" t="str">
        <f>IF('USGS 1970-2005'!Y95="","",IF('Comtrade import 1962-2008'!Y95="","",IF('Comtrade export 1962-2008'!Y95="","",'USGS 1970-2005'!Y95+'Comtrade import 1962-2008'!Y95-'Comtrade export 1962-2008'!Y95)))</f>
        <v/>
      </c>
      <c r="Z95" s="9" t="str">
        <f>IF('USGS 1970-2005'!Z95="","",IF('Comtrade import 1962-2008'!Z95="","",IF('Comtrade export 1962-2008'!Z95="","",'USGS 1970-2005'!Z95+'Comtrade import 1962-2008'!Z95-'Comtrade export 1962-2008'!Z95)))</f>
        <v/>
      </c>
      <c r="AA95" s="9" t="str">
        <f>IF('USGS 1970-2005'!AA95="","",IF('Comtrade import 1962-2008'!AA95="","",IF('Comtrade export 1962-2008'!AA95="","",'USGS 1970-2005'!AA95+'Comtrade import 1962-2008'!AA95-'Comtrade export 1962-2008'!AA95)))</f>
        <v/>
      </c>
      <c r="AB95" s="9" t="str">
        <f>IF('USGS 1970-2005'!AB95="","",IF('Comtrade import 1962-2008'!AB95="","",IF('Comtrade export 1962-2008'!AB95="","",'USGS 1970-2005'!AB95+'Comtrade import 1962-2008'!AB95-'Comtrade export 1962-2008'!AB95)))</f>
        <v/>
      </c>
      <c r="AC95" s="9" t="str">
        <f>IF('USGS 1970-2005'!AC95="","",IF('Comtrade import 1962-2008'!AC95="","",IF('Comtrade export 1962-2008'!AC95="","",'USGS 1970-2005'!AC95+'Comtrade import 1962-2008'!AC95-'Comtrade export 1962-2008'!AC95)))</f>
        <v/>
      </c>
      <c r="AD95" s="9" t="str">
        <f>IF('USGS 1970-2005'!AD95="","",IF('Comtrade import 1962-2008'!AD95="","",IF('Comtrade export 1962-2008'!AD95="","",'USGS 1970-2005'!AD95+'Comtrade import 1962-2008'!AD95-'Comtrade export 1962-2008'!AD95)))</f>
        <v/>
      </c>
      <c r="AE95" s="9" t="str">
        <f>IF('USGS 1970-2005'!AE95="","",IF('Comtrade import 1962-2008'!AE95="","",IF('Comtrade export 1962-2008'!AE95="","",'USGS 1970-2005'!AE95+'Comtrade import 1962-2008'!AE95-'Comtrade export 1962-2008'!AE95)))</f>
        <v/>
      </c>
      <c r="AF95" s="9" t="str">
        <f>IF('USGS 1970-2005'!AF95="","",IF('Comtrade import 1962-2008'!AF95="","",IF('Comtrade export 1962-2008'!AF95="","",'USGS 1970-2005'!AF95+'Comtrade import 1962-2008'!AF95-'Comtrade export 1962-2008'!AF95)))</f>
        <v/>
      </c>
      <c r="AG95" s="9" t="str">
        <f>IF('USGS 1970-2005'!AG95="","",IF('Comtrade import 1962-2008'!AG95="","",IF('Comtrade export 1962-2008'!AG95="","",'USGS 1970-2005'!AG95+'Comtrade import 1962-2008'!AG95-'Comtrade export 1962-2008'!AG95)))</f>
        <v/>
      </c>
      <c r="AH95" s="9" t="str">
        <f>IF('USGS 1970-2005'!AH95="","",IF('Comtrade import 1962-2008'!AH95="","",IF('Comtrade export 1962-2008'!AH95="","",'USGS 1970-2005'!AH95+'Comtrade import 1962-2008'!AH95-'Comtrade export 1962-2008'!AH95)))</f>
        <v/>
      </c>
      <c r="AI95" s="9" t="str">
        <f>IF('USGS 1970-2005'!AI95="","",IF('Comtrade import 1962-2008'!AI95="","",IF('Comtrade export 1962-2008'!AI95="","",'USGS 1970-2005'!AI95+'Comtrade import 1962-2008'!AI95-'Comtrade export 1962-2008'!AI95)))</f>
        <v/>
      </c>
      <c r="AJ95" s="9" t="str">
        <f>IF('USGS 1970-2005'!AJ95="","",IF('Comtrade import 1962-2008'!AJ95="","",IF('Comtrade export 1962-2008'!AJ95="","",'USGS 1970-2005'!AJ95+'Comtrade import 1962-2008'!AJ95-'Comtrade export 1962-2008'!AJ95)))</f>
        <v/>
      </c>
      <c r="AK95" s="9" t="str">
        <f>IF('USGS 1970-2005'!AK95="","",IF('Comtrade import 1962-2008'!AK95="","",IF('Comtrade export 1962-2008'!AK95="","",'USGS 1970-2005'!AK95+'Comtrade import 1962-2008'!AK95-'Comtrade export 1962-2008'!AK95)))</f>
        <v/>
      </c>
      <c r="AL95" s="9" t="str">
        <f>IF('USGS 1970-2005'!AL95="","",IF('Comtrade import 1962-2008'!AL95="","",IF('Comtrade export 1962-2008'!AL95="","",'USGS 1970-2005'!AL95+'Comtrade import 1962-2008'!AL95-'Comtrade export 1962-2008'!AL95)))</f>
        <v/>
      </c>
      <c r="AM95" s="9" t="str">
        <f>IF('USGS 1970-2005'!AM95="","",IF('Comtrade import 1962-2008'!AM95="","",IF('Comtrade export 1962-2008'!AM95="","",'USGS 1970-2005'!AM95+'Comtrade import 1962-2008'!AM95-'Comtrade export 1962-2008'!AM95)))</f>
        <v/>
      </c>
      <c r="AN95" s="9" t="str">
        <f>IF('USGS 1970-2005'!AN95="","",IF('Comtrade import 1962-2008'!AN95="","",IF('Comtrade export 1962-2008'!AN95="","",'USGS 1970-2005'!AN95+'Comtrade import 1962-2008'!AN95-'Comtrade export 1962-2008'!AN95)))</f>
        <v/>
      </c>
      <c r="AO95" s="9" t="str">
        <f>IF('USGS 1970-2005'!AO95="","",IF('Comtrade import 1962-2008'!AO95="","",IF('Comtrade export 1962-2008'!AO95="","",'USGS 1970-2005'!AO95+'Comtrade import 1962-2008'!AO95-'Comtrade export 1962-2008'!AO95)))</f>
        <v/>
      </c>
      <c r="AP95" s="9" t="str">
        <f>IF('USGS 1970-2005'!AP95="","",IF('Comtrade import 1962-2008'!AP95="","",IF('Comtrade export 1962-2008'!AP95="","",'USGS 1970-2005'!AP95+'Comtrade import 1962-2008'!AP95-'Comtrade export 1962-2008'!AP95)))</f>
        <v/>
      </c>
      <c r="AQ95" s="9" t="str">
        <f>IF('USGS 1970-2005'!AQ95="","",IF('Comtrade import 1962-2008'!AQ95="","",IF('Comtrade export 1962-2008'!AQ95="","",'USGS 1970-2005'!AQ95+'Comtrade import 1962-2008'!AQ95-'Comtrade export 1962-2008'!AQ95)))</f>
        <v/>
      </c>
      <c r="AR95" s="9" t="str">
        <f>IF('USGS 1970-2005'!AR95="","",IF('Comtrade import 1962-2008'!AR95="","",IF('Comtrade export 1962-2008'!AR95="","",'USGS 1970-2005'!AR95+'Comtrade import 1962-2008'!AR95-'Comtrade export 1962-2008'!AR95)))</f>
        <v/>
      </c>
      <c r="AS95" s="9" t="str">
        <f>IF('USGS 1970-2005'!AS95="","",IF('Comtrade import 1962-2008'!AS95="","",IF('Comtrade export 1962-2008'!AS95="","",'USGS 1970-2005'!AS95+'Comtrade import 1962-2008'!AS95-'Comtrade export 1962-2008'!AS95)))</f>
        <v/>
      </c>
      <c r="AT95" s="9" t="str">
        <f>IF('USGS 1970-2005'!AT95="","",IF('Comtrade import 1962-2008'!AT95="","",IF('Comtrade export 1962-2008'!AT95="","",'USGS 1970-2005'!AT95+'Comtrade import 1962-2008'!AT95-'Comtrade export 1962-2008'!AT95)))</f>
        <v/>
      </c>
      <c r="AU95" s="9" t="str">
        <f>IF('USGS 1970-2005'!AU95="","",IF('Comtrade import 1962-2008'!AU95="","",IF('Comtrade export 1962-2008'!AU95="","",'USGS 1970-2005'!AU95+'Comtrade import 1962-2008'!AU95-'Comtrade export 1962-2008'!AU95)))</f>
        <v/>
      </c>
      <c r="AV95" s="9" t="str">
        <f>IF('ICSY 1995-2008'!AV95="","",IF('Comtrade import 1962-2008'!AV95="","",IF('Comtrade export 1962-2008'!AV95="","",'ICSY 1995-2008'!AV95+'Comtrade import 1962-2008'!AV95-'Comtrade export 1962-2008'!AV95)))</f>
        <v/>
      </c>
      <c r="AW95" s="9" t="str">
        <f>IF('ICSY 1995-2008'!AW95="","",IF('Comtrade import 1962-2008'!AW95="","",IF('Comtrade export 1962-2008'!AW95="","",'ICSY 1995-2008'!AW95+'Comtrade import 1962-2008'!AW95-'Comtrade export 1962-2008'!AW95)))</f>
        <v/>
      </c>
      <c r="AX95" s="9" t="str">
        <f>IF('ICSY 1995-2008'!AX95="","",IF('Comtrade import 1962-2008'!AX95="","",IF('Comtrade export 1962-2008'!AX95="","",'ICSY 1995-2008'!AX95+'Comtrade import 1962-2008'!AX95-'Comtrade export 1962-2008'!AX95)))</f>
        <v/>
      </c>
      <c r="AY95" s="4"/>
      <c r="AZ95" s="4"/>
      <c r="BA95" s="4"/>
    </row>
    <row r="96" spans="1:53" x14ac:dyDescent="0.2">
      <c r="A96" t="s">
        <v>269</v>
      </c>
      <c r="B96" t="s">
        <v>270</v>
      </c>
      <c r="C96" t="s">
        <v>271</v>
      </c>
      <c r="L96" s="9">
        <f>IF('USGS 1970-2005'!L96="","",IF('Comtrade import 1962-2008'!L96="","",IF('Comtrade export 1962-2008'!L96="","",'USGS 1970-2005'!L96+'Comtrade import 1962-2008'!L96-'Comtrade export 1962-2008'!L96)))</f>
        <v>147.50755999999998</v>
      </c>
      <c r="M96" s="9">
        <f>IF('USGS 1970-2005'!M96="","",IF('Comtrade import 1962-2008'!M96="","",IF('Comtrade export 1962-2008'!M96="","",'USGS 1970-2005'!M96+'Comtrade import 1962-2008'!M96-'Comtrade export 1962-2008'!M96)))</f>
        <v>145.912452</v>
      </c>
      <c r="N96" s="9">
        <f>IF('USGS 1970-2005'!N96="","",IF('Comtrade import 1962-2008'!N96="","",IF('Comtrade export 1962-2008'!N96="","",'USGS 1970-2005'!N96+'Comtrade import 1962-2008'!N96-'Comtrade export 1962-2008'!N96)))</f>
        <v>147.14990300000002</v>
      </c>
      <c r="O96" s="9">
        <f>IF('USGS 1970-2005'!O96="","",IF('Comtrade import 1962-2008'!O96="","",IF('Comtrade export 1962-2008'!O96="","",'USGS 1970-2005'!O96+'Comtrade import 1962-2008'!O96-'Comtrade export 1962-2008'!O96)))</f>
        <v>168.41473300000001</v>
      </c>
      <c r="P96" s="9">
        <f>IF('USGS 1970-2005'!P96="","",IF('Comtrade import 1962-2008'!P96="","",IF('Comtrade export 1962-2008'!P96="","",'USGS 1970-2005'!P96+'Comtrade import 1962-2008'!P96-'Comtrade export 1962-2008'!P96)))</f>
        <v>187.88365700000003</v>
      </c>
      <c r="Q96" s="9">
        <f>IF('USGS 1970-2005'!Q96="","",IF('Comtrade import 1962-2008'!Q96="","",IF('Comtrade export 1962-2008'!Q96="","",'USGS 1970-2005'!Q96+'Comtrade import 1962-2008'!Q96-'Comtrade export 1962-2008'!Q96)))</f>
        <v>198.53824499999996</v>
      </c>
      <c r="R96" s="9">
        <f>IF('USGS 1970-2005'!R96="","",IF('Comtrade import 1962-2008'!R96="","",IF('Comtrade export 1962-2008'!R96="","",'USGS 1970-2005'!R96+'Comtrade import 1962-2008'!R96-'Comtrade export 1962-2008'!R96)))</f>
        <v>224.85169700000003</v>
      </c>
      <c r="S96" s="9">
        <f>IF('USGS 1970-2005'!S96="","",IF('Comtrade import 1962-2008'!S96="","",IF('Comtrade export 1962-2008'!S96="","",'USGS 1970-2005'!S96+'Comtrade import 1962-2008'!S96-'Comtrade export 1962-2008'!S96)))</f>
        <v>250.49310499999999</v>
      </c>
      <c r="T96" s="9">
        <f>IF('USGS 1970-2005'!T96="","",IF('Comtrade import 1962-2008'!T96="","",IF('Comtrade export 1962-2008'!T96="","",'USGS 1970-2005'!T96+'Comtrade import 1962-2008'!T96-'Comtrade export 1962-2008'!T96)))</f>
        <v>292.93534900000003</v>
      </c>
      <c r="U96" s="9" t="str">
        <f>IF('USGS 1970-2005'!U96="","",IF('Comtrade import 1962-2008'!U96="","",IF('Comtrade export 1962-2008'!U96="","",'USGS 1970-2005'!U96+'Comtrade import 1962-2008'!U96-'Comtrade export 1962-2008'!U96)))</f>
        <v/>
      </c>
      <c r="V96" s="9">
        <f>IF('USGS 1970-2005'!V96="","",IF('Comtrade import 1962-2008'!V96="","",IF('Comtrade export 1962-2008'!V96="","",'USGS 1970-2005'!V96+'Comtrade import 1962-2008'!V96-'Comtrade export 1962-2008'!V96)))</f>
        <v>452.60530300000005</v>
      </c>
      <c r="W96" s="9">
        <f>IF('USGS 1970-2005'!W96="","",IF('Comtrade import 1962-2008'!W96="","",IF('Comtrade export 1962-2008'!W96="","",'USGS 1970-2005'!W96+'Comtrade import 1962-2008'!W96-'Comtrade export 1962-2008'!W96)))</f>
        <v>271.49670199999997</v>
      </c>
      <c r="X96" s="9">
        <f>IF('USGS 1970-2005'!X96="","",IF('Comtrade import 1962-2008'!X96="","",IF('Comtrade export 1962-2008'!X96="","",'USGS 1970-2005'!X96+'Comtrade import 1962-2008'!X96-'Comtrade export 1962-2008'!X96)))</f>
        <v>267.57888000000003</v>
      </c>
      <c r="Y96" s="9" t="str">
        <f>IF('USGS 1970-2005'!Y96="","",IF('Comtrade import 1962-2008'!Y96="","",IF('Comtrade export 1962-2008'!Y96="","",'USGS 1970-2005'!Y96+'Comtrade import 1962-2008'!Y96-'Comtrade export 1962-2008'!Y96)))</f>
        <v/>
      </c>
      <c r="Z96" s="9" t="str">
        <f>IF('USGS 1970-2005'!Z96="","",IF('Comtrade import 1962-2008'!Z96="","",IF('Comtrade export 1962-2008'!Z96="","",'USGS 1970-2005'!Z96+'Comtrade import 1962-2008'!Z96-'Comtrade export 1962-2008'!Z96)))</f>
        <v/>
      </c>
      <c r="AA96" s="9">
        <f>IF('USGS 1970-2005'!AA96="","",IF('Comtrade import 1962-2008'!AA96="","",IF('Comtrade export 1962-2008'!AA96="","",'USGS 1970-2005'!AA96+'Comtrade import 1962-2008'!AA96-'Comtrade export 1962-2008'!AA96)))</f>
        <v>347.90896300000003</v>
      </c>
      <c r="AB96" s="9">
        <f>IF('USGS 1970-2005'!AB96="","",IF('Comtrade import 1962-2008'!AB96="","",IF('Comtrade export 1962-2008'!AB96="","",'USGS 1970-2005'!AB96+'Comtrade import 1962-2008'!AB96-'Comtrade export 1962-2008'!AB96)))</f>
        <v>327.24366400000008</v>
      </c>
      <c r="AC96" s="9">
        <f>IF('USGS 1970-2005'!AC96="","",IF('Comtrade import 1962-2008'!AC96="","",IF('Comtrade export 1962-2008'!AC96="","",'USGS 1970-2005'!AC96+'Comtrade import 1962-2008'!AC96-'Comtrade export 1962-2008'!AC96)))</f>
        <v>404.65202600000003</v>
      </c>
      <c r="AD96" s="9">
        <f>IF('USGS 1970-2005'!AD96="","",IF('Comtrade import 1962-2008'!AD96="","",IF('Comtrade export 1962-2008'!AD96="","",'USGS 1970-2005'!AD96+'Comtrade import 1962-2008'!AD96-'Comtrade export 1962-2008'!AD96)))</f>
        <v>454.76940200000001</v>
      </c>
      <c r="AE96" s="9">
        <f>IF('USGS 1970-2005'!AE96="","",IF('Comtrade import 1962-2008'!AE96="","",IF('Comtrade export 1962-2008'!AE96="","",'USGS 1970-2005'!AE96+'Comtrade import 1962-2008'!AE96-'Comtrade export 1962-2008'!AE96)))</f>
        <v>461.95987099999996</v>
      </c>
      <c r="AF96" s="9">
        <f>IF('USGS 1970-2005'!AF96="","",IF('Comtrade import 1962-2008'!AF96="","",IF('Comtrade export 1962-2008'!AF96="","",'USGS 1970-2005'!AF96+'Comtrade import 1962-2008'!AF96-'Comtrade export 1962-2008'!AF96)))</f>
        <v>570.76119199999994</v>
      </c>
      <c r="AG96" s="9">
        <f>IF('USGS 1970-2005'!AG96="","",IF('Comtrade import 1962-2008'!AG96="","",IF('Comtrade export 1962-2008'!AG96="","",'USGS 1970-2005'!AG96+'Comtrade import 1962-2008'!AG96-'Comtrade export 1962-2008'!AG96)))</f>
        <v>-422.03281599999991</v>
      </c>
      <c r="AH96" s="9">
        <f>IF('USGS 1970-2005'!AH96="","",IF('Comtrade import 1962-2008'!AH96="","",IF('Comtrade export 1962-2008'!AH96="","",'USGS 1970-2005'!AH96+'Comtrade import 1962-2008'!AH96-'Comtrade export 1962-2008'!AH96)))</f>
        <v>619.79505599999993</v>
      </c>
      <c r="AI96" s="9">
        <f>IF('USGS 1970-2005'!AI96="","",IF('Comtrade import 1962-2008'!AI96="","",IF('Comtrade export 1962-2008'!AI96="","",'USGS 1970-2005'!AI96+'Comtrade import 1962-2008'!AI96-'Comtrade export 1962-2008'!AI96)))</f>
        <v>728.20156499999996</v>
      </c>
      <c r="AJ96" s="9">
        <f>IF('USGS 1970-2005'!AJ96="","",IF('Comtrade import 1962-2008'!AJ96="","",IF('Comtrade export 1962-2008'!AJ96="","",'USGS 1970-2005'!AJ96+'Comtrade import 1962-2008'!AJ96-'Comtrade export 1962-2008'!AJ96)))</f>
        <v>1014.091275</v>
      </c>
      <c r="AK96" s="9">
        <f>IF('USGS 1970-2005'!AK96="","",IF('Comtrade import 1962-2008'!AK96="","",IF('Comtrade export 1962-2008'!AK96="","",'USGS 1970-2005'!AK96+'Comtrade import 1962-2008'!AK96-'Comtrade export 1962-2008'!AK96)))</f>
        <v>722.97333500000002</v>
      </c>
      <c r="AL96" s="9">
        <f>IF('USGS 1970-2005'!AL96="","",IF('Comtrade import 1962-2008'!AL96="","",IF('Comtrade export 1962-2008'!AL96="","",'USGS 1970-2005'!AL96+'Comtrade import 1962-2008'!AL96-'Comtrade export 1962-2008'!AL96)))</f>
        <v>946.33422699999994</v>
      </c>
      <c r="AM96" s="9">
        <f>IF('USGS 1970-2005'!AM96="","",IF('Comtrade import 1962-2008'!AM96="","",IF('Comtrade export 1962-2008'!AM96="","",'USGS 1970-2005'!AM96+'Comtrade import 1962-2008'!AM96-'Comtrade export 1962-2008'!AM96)))</f>
        <v>985.386481</v>
      </c>
      <c r="AN96" s="9">
        <f>IF('USGS 1970-2005'!AN96="","",IF('Comtrade import 1962-2008'!AN96="","",IF('Comtrade export 1962-2008'!AN96="","",'USGS 1970-2005'!AN96+'Comtrade import 1962-2008'!AN96-'Comtrade export 1962-2008'!AN96)))</f>
        <v>891.457177</v>
      </c>
      <c r="AO96" s="9">
        <f>IF('USGS 1970-2005'!AO96="","",IF('Comtrade import 1962-2008'!AO96="","",IF('Comtrade export 1962-2008'!AO96="","",'USGS 1970-2005'!AO96+'Comtrade import 1962-2008'!AO96-'Comtrade export 1962-2008'!AO96)))</f>
        <v>984.82082200000002</v>
      </c>
      <c r="AP96" s="9">
        <f>IF('USGS 1970-2005'!AP96="","",IF('Comtrade import 1962-2008'!AP96="","",IF('Comtrade export 1962-2008'!AP96="","",'USGS 1970-2005'!AP96+'Comtrade import 1962-2008'!AP96-'Comtrade export 1962-2008'!AP96)))</f>
        <v>1285.920991</v>
      </c>
      <c r="AQ96" s="9">
        <f>IF('USGS 1970-2005'!AQ96="","",IF('Comtrade import 1962-2008'!AQ96="","",IF('Comtrade export 1962-2008'!AQ96="","",'USGS 1970-2005'!AQ96+'Comtrade import 1962-2008'!AQ96-'Comtrade export 1962-2008'!AQ96)))</f>
        <v>1319.675659</v>
      </c>
      <c r="AR96" s="9">
        <f>IF('USGS 1970-2005'!AR96="","",IF('Comtrade import 1962-2008'!AR96="","",IF('Comtrade export 1962-2008'!AR96="","",'USGS 1970-2005'!AR96+'Comtrade import 1962-2008'!AR96-'Comtrade export 1962-2008'!AR96)))</f>
        <v>1261.3683020000001</v>
      </c>
      <c r="AS96" s="9">
        <f>IF('USGS 1970-2005'!AS96="","",IF('Comtrade import 1962-2008'!AS96="","",IF('Comtrade export 1962-2008'!AS96="","",'USGS 1970-2005'!AS96+'Comtrade import 1962-2008'!AS96-'Comtrade export 1962-2008'!AS96)))</f>
        <v>1296.545171</v>
      </c>
      <c r="AT96" s="9">
        <f>IF('USGS 1970-2005'!AT96="","",IF('Comtrade import 1962-2008'!AT96="","",IF('Comtrade export 1962-2008'!AT96="","",'USGS 1970-2005'!AT96+'Comtrade import 1962-2008'!AT96-'Comtrade export 1962-2008'!AT96)))</f>
        <v>1439.8090480000001</v>
      </c>
      <c r="AU96" s="9">
        <f>IF('USGS 1970-2005'!AU96="","",IF('Comtrade import 1962-2008'!AU96="","",IF('Comtrade export 1962-2008'!AU96="","",'USGS 1970-2005'!AU96+'Comtrade import 1962-2008'!AU96-'Comtrade export 1962-2008'!AU96)))</f>
        <v>1406.727202</v>
      </c>
      <c r="AV96" s="9" t="str">
        <f>IF('ICSY 1995-2008'!AV96="","",IF('Comtrade import 1962-2008'!AV96="","",IF('Comtrade export 1962-2008'!AV96="","",'ICSY 1995-2008'!AV96+'Comtrade import 1962-2008'!AV96-'Comtrade export 1962-2008'!AV96)))</f>
        <v/>
      </c>
      <c r="AW96" s="9" t="str">
        <f>IF('ICSY 1995-2008'!AW96="","",IF('Comtrade import 1962-2008'!AW96="","",IF('Comtrade export 1962-2008'!AW96="","",'ICSY 1995-2008'!AW96+'Comtrade import 1962-2008'!AW96-'Comtrade export 1962-2008'!AW96)))</f>
        <v/>
      </c>
      <c r="AX96" s="9" t="str">
        <f>IF('ICSY 1995-2008'!AX96="","",IF('Comtrade import 1962-2008'!AX96="","",IF('Comtrade export 1962-2008'!AX96="","",'ICSY 1995-2008'!AX96+'Comtrade import 1962-2008'!AX96-'Comtrade export 1962-2008'!AX96)))</f>
        <v/>
      </c>
      <c r="AY96" s="4"/>
      <c r="AZ96" s="4"/>
      <c r="BA96" s="4"/>
    </row>
    <row r="97" spans="1:53" x14ac:dyDescent="0.2">
      <c r="A97" t="s">
        <v>272</v>
      </c>
      <c r="B97" t="s">
        <v>273</v>
      </c>
      <c r="C97" t="s">
        <v>274</v>
      </c>
      <c r="L97" s="9">
        <f>IF('USGS 1970-2005'!L97="","",IF('Comtrade import 1962-2008'!L97="","",IF('Comtrade export 1962-2008'!L97="","",'USGS 1970-2005'!L97+'Comtrade import 1962-2008'!L97-'Comtrade export 1962-2008'!L97)))</f>
        <v>901.97154999999998</v>
      </c>
      <c r="M97" s="9">
        <f>IF('USGS 1970-2005'!M97="","",IF('Comtrade import 1962-2008'!M97="","",IF('Comtrade export 1962-2008'!M97="","",'USGS 1970-2005'!M97+'Comtrade import 1962-2008'!M97-'Comtrade export 1962-2008'!M97)))</f>
        <v>1301.8431419999999</v>
      </c>
      <c r="N97" s="9">
        <f>IF('USGS 1970-2005'!N97="","",IF('Comtrade import 1962-2008'!N97="","",IF('Comtrade export 1962-2008'!N97="","",'USGS 1970-2005'!N97+'Comtrade import 1962-2008'!N97-'Comtrade export 1962-2008'!N97)))</f>
        <v>1332.1017040000002</v>
      </c>
      <c r="O97" s="9">
        <f>IF('USGS 1970-2005'!O97="","",IF('Comtrade import 1962-2008'!O97="","",IF('Comtrade export 1962-2008'!O97="","",'USGS 1970-2005'!O97+'Comtrade import 1962-2008'!O97-'Comtrade export 1962-2008'!O97)))</f>
        <v>1631.401404</v>
      </c>
      <c r="P97" s="9">
        <f>IF('USGS 1970-2005'!P97="","",IF('Comtrade import 1962-2008'!P97="","",IF('Comtrade export 1962-2008'!P97="","",'USGS 1970-2005'!P97+'Comtrade import 1962-2008'!P97-'Comtrade export 1962-2008'!P97)))</f>
        <v>1886.3738760000003</v>
      </c>
      <c r="Q97" s="9">
        <f>IF('USGS 1970-2005'!Q97="","",IF('Comtrade import 1962-2008'!Q97="","",IF('Comtrade export 1962-2008'!Q97="","",'USGS 1970-2005'!Q97+'Comtrade import 1962-2008'!Q97-'Comtrade export 1962-2008'!Q97)))</f>
        <v>1717.040031</v>
      </c>
      <c r="R97" s="9">
        <f>IF('USGS 1970-2005'!R97="","",IF('Comtrade import 1962-2008'!R97="","",IF('Comtrade export 1962-2008'!R97="","",'USGS 1970-2005'!R97+'Comtrade import 1962-2008'!R97-'Comtrade export 1962-2008'!R97)))</f>
        <v>2387.8734400000003</v>
      </c>
      <c r="S97" s="9">
        <f>IF('USGS 1970-2005'!S97="","",IF('Comtrade import 1962-2008'!S97="","",IF('Comtrade export 1962-2008'!S97="","",'USGS 1970-2005'!S97+'Comtrade import 1962-2008'!S97-'Comtrade export 1962-2008'!S97)))</f>
        <v>3130.9575059999997</v>
      </c>
      <c r="T97" s="9">
        <f>IF('USGS 1970-2005'!T97="","",IF('Comtrade import 1962-2008'!T97="","",IF('Comtrade export 1962-2008'!T97="","",'USGS 1970-2005'!T97+'Comtrade import 1962-2008'!T97-'Comtrade export 1962-2008'!T97)))</f>
        <v>3586.3110400000005</v>
      </c>
      <c r="U97" s="9">
        <f>IF('USGS 1970-2005'!U97="","",IF('Comtrade import 1962-2008'!U97="","",IF('Comtrade export 1962-2008'!U97="","",'USGS 1970-2005'!U97+'Comtrade import 1962-2008'!U97-'Comtrade export 1962-2008'!U97)))</f>
        <v>3849.0660159999998</v>
      </c>
      <c r="V97" s="9">
        <f>IF('USGS 1970-2005'!V97="","",IF('Comtrade import 1962-2008'!V97="","",IF('Comtrade export 1962-2008'!V97="","",'USGS 1970-2005'!V97+'Comtrade import 1962-2008'!V97-'Comtrade export 1962-2008'!V97)))</f>
        <v>4689.3519839999999</v>
      </c>
      <c r="W97" s="9">
        <f>IF('USGS 1970-2005'!W97="","",IF('Comtrade import 1962-2008'!W97="","",IF('Comtrade export 1962-2008'!W97="","",'USGS 1970-2005'!W97+'Comtrade import 1962-2008'!W97-'Comtrade export 1962-2008'!W97)))</f>
        <v>4879.1618960000005</v>
      </c>
      <c r="X97" s="9">
        <f>IF('USGS 1970-2005'!X97="","",IF('Comtrade import 1962-2008'!X97="","",IF('Comtrade export 1962-2008'!X97="","",'USGS 1970-2005'!X97+'Comtrade import 1962-2008'!X97-'Comtrade export 1962-2008'!X97)))</f>
        <v>4719.5890400000008</v>
      </c>
      <c r="Y97" s="9">
        <f>IF('USGS 1970-2005'!Y97="","",IF('Comtrade import 1962-2008'!Y97="","",IF('Comtrade export 1962-2008'!Y97="","",'USGS 1970-2005'!Y97+'Comtrade import 1962-2008'!Y97-'Comtrade export 1962-2008'!Y97)))</f>
        <v>4438.6580000000004</v>
      </c>
      <c r="Z97" s="9">
        <f>IF('USGS 1970-2005'!Z97="","",IF('Comtrade import 1962-2008'!Z97="","",IF('Comtrade export 1962-2008'!Z97="","",'USGS 1970-2005'!Z97+'Comtrade import 1962-2008'!Z97-'Comtrade export 1962-2008'!Z97)))</f>
        <v>4001.16</v>
      </c>
      <c r="AA97" s="9">
        <f>IF('USGS 1970-2005'!AA97="","",IF('Comtrade import 1962-2008'!AA97="","",IF('Comtrade export 1962-2008'!AA97="","",'USGS 1970-2005'!AA97+'Comtrade import 1962-2008'!AA97-'Comtrade export 1962-2008'!AA97)))</f>
        <v>4560.3829999999998</v>
      </c>
      <c r="AB97" s="9">
        <f>IF('USGS 1970-2005'!AB97="","",IF('Comtrade import 1962-2008'!AB97="","",IF('Comtrade export 1962-2008'!AB97="","",'USGS 1970-2005'!AB97+'Comtrade import 1962-2008'!AB97-'Comtrade export 1962-2008'!AB97)))</f>
        <v>5470.36</v>
      </c>
      <c r="AC97" s="9">
        <f>IF('USGS 1970-2005'!AC97="","",IF('Comtrade import 1962-2008'!AC97="","",IF('Comtrade export 1962-2008'!AC97="","",'USGS 1970-2005'!AC97+'Comtrade import 1962-2008'!AC97-'Comtrade export 1962-2008'!AC97)))</f>
        <v>5619.4549999999999</v>
      </c>
      <c r="AD97" s="9">
        <f>IF('USGS 1970-2005'!AD97="","",IF('Comtrade import 1962-2008'!AD97="","",IF('Comtrade export 1962-2008'!AD97="","",'USGS 1970-2005'!AD97+'Comtrade import 1962-2008'!AD97-'Comtrade export 1962-2008'!AD97)))</f>
        <v>5959.8010000000004</v>
      </c>
      <c r="AE97" s="9">
        <f>IF('USGS 1970-2005'!AE97="","",IF('Comtrade import 1962-2008'!AE97="","",IF('Comtrade export 1962-2008'!AE97="","",'USGS 1970-2005'!AE97+'Comtrade import 1962-2008'!AE97-'Comtrade export 1962-2008'!AE97)))</f>
        <v>6033.1449999999995</v>
      </c>
      <c r="AF97" s="9">
        <f>IF('USGS 1970-2005'!AF97="","",IF('Comtrade import 1962-2008'!AF97="","",IF('Comtrade export 1962-2008'!AF97="","",'USGS 1970-2005'!AF97+'Comtrade import 1962-2008'!AF97-'Comtrade export 1962-2008'!AF97)))</f>
        <v>5574.5320000000002</v>
      </c>
      <c r="AG97" s="9">
        <f>IF('USGS 1970-2005'!AG97="","",IF('Comtrade import 1962-2008'!AG97="","",IF('Comtrade export 1962-2008'!AG97="","",'USGS 1970-2005'!AG97+'Comtrade import 1962-2008'!AG97-'Comtrade export 1962-2008'!AG97)))</f>
        <v>4589.2709999999997</v>
      </c>
      <c r="AH97" s="9">
        <f>IF('USGS 1970-2005'!AH97="","",IF('Comtrade import 1962-2008'!AH97="","",IF('Comtrade export 1962-2008'!AH97="","",'USGS 1970-2005'!AH97+'Comtrade import 1962-2008'!AH97-'Comtrade export 1962-2008'!AH97)))</f>
        <v>3966.1210000000001</v>
      </c>
      <c r="AI97" s="9">
        <f>IF('USGS 1970-2005'!AI97="","",IF('Comtrade import 1962-2008'!AI97="","",IF('Comtrade export 1962-2008'!AI97="","",'USGS 1970-2005'!AI97+'Comtrade import 1962-2008'!AI97-'Comtrade export 1962-2008'!AI97)))</f>
        <v>4000.944</v>
      </c>
      <c r="AJ97" s="9">
        <f>IF('USGS 1970-2005'!AJ97="","",IF('Comtrade import 1962-2008'!AJ97="","",IF('Comtrade export 1962-2008'!AJ97="","",'USGS 1970-2005'!AJ97+'Comtrade import 1962-2008'!AJ97-'Comtrade export 1962-2008'!AJ97)))</f>
        <v>4497.5651200000002</v>
      </c>
      <c r="AK97" s="9">
        <f>IF('USGS 1970-2005'!AK97="","",IF('Comtrade import 1962-2008'!AK97="","",IF('Comtrade export 1962-2008'!AK97="","",'USGS 1970-2005'!AK97+'Comtrade import 1962-2008'!AK97-'Comtrade export 1962-2008'!AK97)))</f>
        <v>4718.2460000000001</v>
      </c>
      <c r="AL97" s="9">
        <f>IF('USGS 1970-2005'!AL97="","",IF('Comtrade import 1962-2008'!AL97="","",IF('Comtrade export 1962-2008'!AL97="","",'USGS 1970-2005'!AL97+'Comtrade import 1962-2008'!AL97-'Comtrade export 1962-2008'!AL97)))</f>
        <v>5616.1619999999994</v>
      </c>
      <c r="AM97" s="9">
        <f>IF('USGS 1970-2005'!AM97="","",IF('Comtrade import 1962-2008'!AM97="","",IF('Comtrade export 1962-2008'!AM97="","",'USGS 1970-2005'!AM97+'Comtrade import 1962-2008'!AM97-'Comtrade export 1962-2008'!AM97)))</f>
        <v>5444.701</v>
      </c>
      <c r="AN97" s="9">
        <f>IF('USGS 1970-2005'!AN97="","",IF('Comtrade import 1962-2008'!AN97="","",IF('Comtrade export 1962-2008'!AN97="","",'USGS 1970-2005'!AN97+'Comtrade import 1962-2008'!AN97-'Comtrade export 1962-2008'!AN97)))</f>
        <v>5058.402</v>
      </c>
      <c r="AO97" s="9">
        <f>IF('USGS 1970-2005'!AO97="","",IF('Comtrade import 1962-2008'!AO97="","",IF('Comtrade export 1962-2008'!AO97="","",'USGS 1970-2005'!AO97+'Comtrade import 1962-2008'!AO97-'Comtrade export 1962-2008'!AO97)))</f>
        <v>4720.8620000000001</v>
      </c>
      <c r="AP97" s="9">
        <f>IF('USGS 1970-2005'!AP97="","",IF('Comtrade import 1962-2008'!AP97="","",IF('Comtrade export 1962-2008'!AP97="","",'USGS 1970-2005'!AP97+'Comtrade import 1962-2008'!AP97-'Comtrade export 1962-2008'!AP97)))</f>
        <v>4576.0659999999998</v>
      </c>
      <c r="AQ97" s="9">
        <f>IF('USGS 1970-2005'!AQ97="","",IF('Comtrade import 1962-2008'!AQ97="","",IF('Comtrade export 1962-2008'!AQ97="","",'USGS 1970-2005'!AQ97+'Comtrade import 1962-2008'!AQ97-'Comtrade export 1962-2008'!AQ97)))</f>
        <v>4911.0380000000005</v>
      </c>
      <c r="AR97" s="9">
        <f>IF('USGS 1970-2005'!AR97="","",IF('Comtrade import 1962-2008'!AR97="","",IF('Comtrade export 1962-2008'!AR97="","",'USGS 1970-2005'!AR97+'Comtrade import 1962-2008'!AR97-'Comtrade export 1962-2008'!AR97)))</f>
        <v>4928.8069999999998</v>
      </c>
      <c r="AS97" s="9">
        <f>IF('USGS 1970-2005'!AS97="","",IF('Comtrade import 1962-2008'!AS97="","",IF('Comtrade export 1962-2008'!AS97="","",'USGS 1970-2005'!AS97+'Comtrade import 1962-2008'!AS97-'Comtrade export 1962-2008'!AS97)))</f>
        <v>4760.6989999999996</v>
      </c>
      <c r="AT97" s="9">
        <f>IF('USGS 1970-2005'!AT97="","",IF('Comtrade import 1962-2008'!AT97="","",IF('Comtrade export 1962-2008'!AT97="","",'USGS 1970-2005'!AT97+'Comtrade import 1962-2008'!AT97-'Comtrade export 1962-2008'!AT97)))</f>
        <v>4038.8319999999999</v>
      </c>
      <c r="AU97" s="9">
        <f>IF('USGS 1970-2005'!AU97="","",IF('Comtrade import 1962-2008'!AU97="","",IF('Comtrade export 1962-2008'!AU97="","",'USGS 1970-2005'!AU97+'Comtrade import 1962-2008'!AU97-'Comtrade export 1962-2008'!AU97)))</f>
        <v>3728.8639840000005</v>
      </c>
      <c r="AV97" s="9">
        <f>IF('ICSY 1995-2008'!AV97="","",IF('Comtrade import 1962-2008'!AV97="","",IF('Comtrade export 1962-2008'!AV97="","",'ICSY 1995-2008'!AV97+'Comtrade import 1962-2008'!AV97-'Comtrade export 1962-2008'!AV97)))</f>
        <v>2586.0260240000007</v>
      </c>
      <c r="AW97" s="9">
        <f>IF('ICSY 1995-2008'!AW97="","",IF('Comtrade import 1962-2008'!AW97="","",IF('Comtrade export 1962-2008'!AW97="","",'ICSY 1995-2008'!AW97+'Comtrade import 1962-2008'!AW97-'Comtrade export 1962-2008'!AW97)))</f>
        <v>2810.4400160000005</v>
      </c>
      <c r="AX97" s="9">
        <f>IF('ICSY 1995-2008'!AX97="","",IF('Comtrade import 1962-2008'!AX97="","",IF('Comtrade export 1962-2008'!AX97="","",'ICSY 1995-2008'!AX97+'Comtrade import 1962-2008'!AX97-'Comtrade export 1962-2008'!AX97)))</f>
        <v>2822.8260319999999</v>
      </c>
      <c r="AY97" s="4"/>
      <c r="AZ97" s="4"/>
      <c r="BA97" s="4"/>
    </row>
    <row r="98" spans="1:53" x14ac:dyDescent="0.2">
      <c r="A98" t="s">
        <v>275</v>
      </c>
      <c r="B98" t="s">
        <v>276</v>
      </c>
      <c r="C98" t="s">
        <v>277</v>
      </c>
      <c r="L98" s="9" t="str">
        <f>IF('USGS 1970-2005'!L98="","",IF('Comtrade import 1962-2008'!L98="","",IF('Comtrade export 1962-2008'!L98="","",'USGS 1970-2005'!L98+'Comtrade import 1962-2008'!L98-'Comtrade export 1962-2008'!L98)))</f>
        <v/>
      </c>
      <c r="M98" s="9" t="str">
        <f>IF('USGS 1970-2005'!M98="","",IF('Comtrade import 1962-2008'!M98="","",IF('Comtrade export 1962-2008'!M98="","",'USGS 1970-2005'!M98+'Comtrade import 1962-2008'!M98-'Comtrade export 1962-2008'!M98)))</f>
        <v/>
      </c>
      <c r="N98" s="9" t="str">
        <f>IF('USGS 1970-2005'!N98="","",IF('Comtrade import 1962-2008'!N98="","",IF('Comtrade export 1962-2008'!N98="","",'USGS 1970-2005'!N98+'Comtrade import 1962-2008'!N98-'Comtrade export 1962-2008'!N98)))</f>
        <v/>
      </c>
      <c r="O98" s="9" t="str">
        <f>IF('USGS 1970-2005'!O98="","",IF('Comtrade import 1962-2008'!O98="","",IF('Comtrade export 1962-2008'!O98="","",'USGS 1970-2005'!O98+'Comtrade import 1962-2008'!O98-'Comtrade export 1962-2008'!O98)))</f>
        <v/>
      </c>
      <c r="P98" s="9" t="str">
        <f>IF('USGS 1970-2005'!P98="","",IF('Comtrade import 1962-2008'!P98="","",IF('Comtrade export 1962-2008'!P98="","",'USGS 1970-2005'!P98+'Comtrade import 1962-2008'!P98-'Comtrade export 1962-2008'!P98)))</f>
        <v/>
      </c>
      <c r="Q98" s="9" t="str">
        <f>IF('USGS 1970-2005'!Q98="","",IF('Comtrade import 1962-2008'!Q98="","",IF('Comtrade export 1962-2008'!Q98="","",'USGS 1970-2005'!Q98+'Comtrade import 1962-2008'!Q98-'Comtrade export 1962-2008'!Q98)))</f>
        <v/>
      </c>
      <c r="R98" s="9" t="str">
        <f>IF('USGS 1970-2005'!R98="","",IF('Comtrade import 1962-2008'!R98="","",IF('Comtrade export 1962-2008'!R98="","",'USGS 1970-2005'!R98+'Comtrade import 1962-2008'!R98-'Comtrade export 1962-2008'!R98)))</f>
        <v/>
      </c>
      <c r="S98" s="9" t="str">
        <f>IF('USGS 1970-2005'!S98="","",IF('Comtrade import 1962-2008'!S98="","",IF('Comtrade export 1962-2008'!S98="","",'USGS 1970-2005'!S98+'Comtrade import 1962-2008'!S98-'Comtrade export 1962-2008'!S98)))</f>
        <v/>
      </c>
      <c r="T98" s="9" t="str">
        <f>IF('USGS 1970-2005'!T98="","",IF('Comtrade import 1962-2008'!T98="","",IF('Comtrade export 1962-2008'!T98="","",'USGS 1970-2005'!T98+'Comtrade import 1962-2008'!T98-'Comtrade export 1962-2008'!T98)))</f>
        <v/>
      </c>
      <c r="U98" s="9" t="str">
        <f>IF('USGS 1970-2005'!U98="","",IF('Comtrade import 1962-2008'!U98="","",IF('Comtrade export 1962-2008'!U98="","",'USGS 1970-2005'!U98+'Comtrade import 1962-2008'!U98-'Comtrade export 1962-2008'!U98)))</f>
        <v/>
      </c>
      <c r="V98" s="9" t="str">
        <f>IF('USGS 1970-2005'!V98="","",IF('Comtrade import 1962-2008'!V98="","",IF('Comtrade export 1962-2008'!V98="","",'USGS 1970-2005'!V98+'Comtrade import 1962-2008'!V98-'Comtrade export 1962-2008'!V98)))</f>
        <v/>
      </c>
      <c r="W98" s="9" t="str">
        <f>IF('USGS 1970-2005'!W98="","",IF('Comtrade import 1962-2008'!W98="","",IF('Comtrade export 1962-2008'!W98="","",'USGS 1970-2005'!W98+'Comtrade import 1962-2008'!W98-'Comtrade export 1962-2008'!W98)))</f>
        <v/>
      </c>
      <c r="X98" s="9" t="str">
        <f>IF('USGS 1970-2005'!X98="","",IF('Comtrade import 1962-2008'!X98="","",IF('Comtrade export 1962-2008'!X98="","",'USGS 1970-2005'!X98+'Comtrade import 1962-2008'!X98-'Comtrade export 1962-2008'!X98)))</f>
        <v/>
      </c>
      <c r="Y98" s="9" t="str">
        <f>IF('USGS 1970-2005'!Y98="","",IF('Comtrade import 1962-2008'!Y98="","",IF('Comtrade export 1962-2008'!Y98="","",'USGS 1970-2005'!Y98+'Comtrade import 1962-2008'!Y98-'Comtrade export 1962-2008'!Y98)))</f>
        <v/>
      </c>
      <c r="Z98" s="9" t="str">
        <f>IF('USGS 1970-2005'!Z98="","",IF('Comtrade import 1962-2008'!Z98="","",IF('Comtrade export 1962-2008'!Z98="","",'USGS 1970-2005'!Z98+'Comtrade import 1962-2008'!Z98-'Comtrade export 1962-2008'!Z98)))</f>
        <v/>
      </c>
      <c r="AA98" s="9" t="str">
        <f>IF('USGS 1970-2005'!AA98="","",IF('Comtrade import 1962-2008'!AA98="","",IF('Comtrade export 1962-2008'!AA98="","",'USGS 1970-2005'!AA98+'Comtrade import 1962-2008'!AA98-'Comtrade export 1962-2008'!AA98)))</f>
        <v/>
      </c>
      <c r="AB98" s="9" t="str">
        <f>IF('USGS 1970-2005'!AB98="","",IF('Comtrade import 1962-2008'!AB98="","",IF('Comtrade export 1962-2008'!AB98="","",'USGS 1970-2005'!AB98+'Comtrade import 1962-2008'!AB98-'Comtrade export 1962-2008'!AB98)))</f>
        <v/>
      </c>
      <c r="AC98" s="9" t="str">
        <f>IF('USGS 1970-2005'!AC98="","",IF('Comtrade import 1962-2008'!AC98="","",IF('Comtrade export 1962-2008'!AC98="","",'USGS 1970-2005'!AC98+'Comtrade import 1962-2008'!AC98-'Comtrade export 1962-2008'!AC98)))</f>
        <v/>
      </c>
      <c r="AD98" s="9" t="str">
        <f>IF('USGS 1970-2005'!AD98="","",IF('Comtrade import 1962-2008'!AD98="","",IF('Comtrade export 1962-2008'!AD98="","",'USGS 1970-2005'!AD98+'Comtrade import 1962-2008'!AD98-'Comtrade export 1962-2008'!AD98)))</f>
        <v/>
      </c>
      <c r="AE98" s="9" t="str">
        <f>IF('USGS 1970-2005'!AE98="","",IF('Comtrade import 1962-2008'!AE98="","",IF('Comtrade export 1962-2008'!AE98="","",'USGS 1970-2005'!AE98+'Comtrade import 1962-2008'!AE98-'Comtrade export 1962-2008'!AE98)))</f>
        <v/>
      </c>
      <c r="AF98" s="9" t="str">
        <f>IF('USGS 1970-2005'!AF98="","",IF('Comtrade import 1962-2008'!AF98="","",IF('Comtrade export 1962-2008'!AF98="","",'USGS 1970-2005'!AF98+'Comtrade import 1962-2008'!AF98-'Comtrade export 1962-2008'!AF98)))</f>
        <v/>
      </c>
      <c r="AG98" s="9" t="str">
        <f>IF('USGS 1970-2005'!AG98="","",IF('Comtrade import 1962-2008'!AG98="","",IF('Comtrade export 1962-2008'!AG98="","",'USGS 1970-2005'!AG98+'Comtrade import 1962-2008'!AG98-'Comtrade export 1962-2008'!AG98)))</f>
        <v/>
      </c>
      <c r="AH98" s="9">
        <f>IF('USGS 1970-2005'!AH98="","",IF('Comtrade import 1962-2008'!AH98="","",IF('Comtrade export 1962-2008'!AH98="","",'USGS 1970-2005'!AH98+'Comtrade import 1962-2008'!AH98-'Comtrade export 1962-2008'!AH98)))</f>
        <v>2555.5064969999999</v>
      </c>
      <c r="AI98" s="9">
        <f>IF('USGS 1970-2005'!AI98="","",IF('Comtrade import 1962-2008'!AI98="","",IF('Comtrade export 1962-2008'!AI98="","",'USGS 1970-2005'!AI98+'Comtrade import 1962-2008'!AI98-'Comtrade export 1962-2008'!AI98)))</f>
        <v>2548.549728</v>
      </c>
      <c r="AJ98" s="9">
        <f>IF('USGS 1970-2005'!AJ98="","",IF('Comtrade import 1962-2008'!AJ98="","",IF('Comtrade export 1962-2008'!AJ98="","",'USGS 1970-2005'!AJ98+'Comtrade import 1962-2008'!AJ98-'Comtrade export 1962-2008'!AJ98)))</f>
        <v>2911.4991679999998</v>
      </c>
      <c r="AK98" s="9">
        <f>IF('USGS 1970-2005'!AK98="","",IF('Comtrade import 1962-2008'!AK98="","",IF('Comtrade export 1962-2008'!AK98="","",'USGS 1970-2005'!AK98+'Comtrade import 1962-2008'!AK98-'Comtrade export 1962-2008'!AK98)))</f>
        <v>3026.3813399999999</v>
      </c>
      <c r="AL98" s="9">
        <f>IF('USGS 1970-2005'!AL98="","",IF('Comtrade import 1962-2008'!AL98="","",IF('Comtrade export 1962-2008'!AL98="","",'USGS 1970-2005'!AL98+'Comtrade import 1962-2008'!AL98-'Comtrade export 1962-2008'!AL98)))</f>
        <v>2782.9696080000003</v>
      </c>
      <c r="AM98" s="9">
        <f>IF('USGS 1970-2005'!AM98="","",IF('Comtrade import 1962-2008'!AM98="","",IF('Comtrade export 1962-2008'!AM98="","",'USGS 1970-2005'!AM98+'Comtrade import 1962-2008'!AM98-'Comtrade export 1962-2008'!AM98)))</f>
        <v>2945.319344</v>
      </c>
      <c r="AN98" s="9">
        <f>IF('USGS 1970-2005'!AN98="","",IF('Comtrade import 1962-2008'!AN98="","",IF('Comtrade export 1962-2008'!AN98="","",'USGS 1970-2005'!AN98+'Comtrade import 1962-2008'!AN98-'Comtrade export 1962-2008'!AN98)))</f>
        <v>3053.6875199999999</v>
      </c>
      <c r="AO98" s="9">
        <f>IF('USGS 1970-2005'!AO98="","",IF('Comtrade import 1962-2008'!AO98="","",IF('Comtrade export 1962-2008'!AO98="","",'USGS 1970-2005'!AO98+'Comtrade import 1962-2008'!AO98-'Comtrade export 1962-2008'!AO98)))</f>
        <v>3155.1904520000003</v>
      </c>
      <c r="AP98" s="9">
        <f>IF('USGS 1970-2005'!AP98="","",IF('Comtrade import 1962-2008'!AP98="","",IF('Comtrade export 1962-2008'!AP98="","",'USGS 1970-2005'!AP98+'Comtrade import 1962-2008'!AP98-'Comtrade export 1962-2008'!AP98)))</f>
        <v>3523.1091200000001</v>
      </c>
      <c r="AQ98" s="9">
        <f>IF('USGS 1970-2005'!AQ98="","",IF('Comtrade import 1962-2008'!AQ98="","",IF('Comtrade export 1962-2008'!AQ98="","",'USGS 1970-2005'!AQ98+'Comtrade import 1962-2008'!AQ98-'Comtrade export 1962-2008'!AQ98)))</f>
        <v>3534.2489599999999</v>
      </c>
      <c r="AR98" s="9">
        <f>IF('USGS 1970-2005'!AR98="","",IF('Comtrade import 1962-2008'!AR98="","",IF('Comtrade export 1962-2008'!AR98="","",'USGS 1970-2005'!AR98+'Comtrade import 1962-2008'!AR98-'Comtrade export 1962-2008'!AR98)))</f>
        <v>3720.7758720000002</v>
      </c>
      <c r="AS98" s="9">
        <f>IF('USGS 1970-2005'!AS98="","",IF('Comtrade import 1962-2008'!AS98="","",IF('Comtrade export 1962-2008'!AS98="","",'USGS 1970-2005'!AS98+'Comtrade import 1962-2008'!AS98-'Comtrade export 1962-2008'!AS98)))</f>
        <v>3970.2110000000002</v>
      </c>
      <c r="AT98" s="9">
        <f>IF('USGS 1970-2005'!AT98="","",IF('Comtrade import 1962-2008'!AT98="","",IF('Comtrade export 1962-2008'!AT98="","",'USGS 1970-2005'!AT98+'Comtrade import 1962-2008'!AT98-'Comtrade export 1962-2008'!AT98)))</f>
        <v>4059.5505000000003</v>
      </c>
      <c r="AU98" s="9">
        <f>IF('USGS 1970-2005'!AU98="","",IF('Comtrade import 1962-2008'!AU98="","",IF('Comtrade export 1962-2008'!AU98="","",'USGS 1970-2005'!AU98+'Comtrade import 1962-2008'!AU98-'Comtrade export 1962-2008'!AU98)))</f>
        <v>4137.5946999999996</v>
      </c>
      <c r="AV98" s="9">
        <f>IF('ICSY 1995-2008'!AV98="","",IF('Comtrade import 1962-2008'!AV98="","",IF('Comtrade export 1962-2008'!AV98="","",'ICSY 1995-2008'!AV98+'Comtrade import 1962-2008'!AV98-'Comtrade export 1962-2008'!AV98)))</f>
        <v>4215.2831999999999</v>
      </c>
      <c r="AW98" s="9">
        <f>IF('ICSY 1995-2008'!AW98="","",IF('Comtrade import 1962-2008'!AW98="","",IF('Comtrade export 1962-2008'!AW98="","",'ICSY 1995-2008'!AW98+'Comtrade import 1962-2008'!AW98-'Comtrade export 1962-2008'!AW98)))</f>
        <v>3839.3543</v>
      </c>
      <c r="AX98" s="9">
        <f>IF('ICSY 1995-2008'!AX98="","",IF('Comtrade import 1962-2008'!AX98="","",IF('Comtrade export 1962-2008'!AX98="","",'ICSY 1995-2008'!AX98+'Comtrade import 1962-2008'!AX98-'Comtrade export 1962-2008'!AX98)))</f>
        <v>3728.5210999999999</v>
      </c>
      <c r="AY98" s="4"/>
      <c r="AZ98" s="4"/>
      <c r="BA98" s="4"/>
    </row>
    <row r="99" spans="1:53" x14ac:dyDescent="0.2">
      <c r="A99" t="s">
        <v>278</v>
      </c>
      <c r="B99" t="s">
        <v>279</v>
      </c>
      <c r="C99" t="s">
        <v>280</v>
      </c>
      <c r="L99" s="9" t="str">
        <f>IF('USGS 1970-2005'!L99="","",IF('Comtrade import 1962-2008'!L99="","",IF('Comtrade export 1962-2008'!L99="","",'USGS 1970-2005'!L99+'Comtrade import 1962-2008'!L99-'Comtrade export 1962-2008'!L99)))</f>
        <v/>
      </c>
      <c r="M99" s="9" t="str">
        <f>IF('USGS 1970-2005'!M99="","",IF('Comtrade import 1962-2008'!M99="","",IF('Comtrade export 1962-2008'!M99="","",'USGS 1970-2005'!M99+'Comtrade import 1962-2008'!M99-'Comtrade export 1962-2008'!M99)))</f>
        <v/>
      </c>
      <c r="N99" s="9" t="str">
        <f>IF('USGS 1970-2005'!N99="","",IF('Comtrade import 1962-2008'!N99="","",IF('Comtrade export 1962-2008'!N99="","",'USGS 1970-2005'!N99+'Comtrade import 1962-2008'!N99-'Comtrade export 1962-2008'!N99)))</f>
        <v/>
      </c>
      <c r="O99" s="9" t="str">
        <f>IF('USGS 1970-2005'!O99="","",IF('Comtrade import 1962-2008'!O99="","",IF('Comtrade export 1962-2008'!O99="","",'USGS 1970-2005'!O99+'Comtrade import 1962-2008'!O99-'Comtrade export 1962-2008'!O99)))</f>
        <v/>
      </c>
      <c r="P99" s="9" t="str">
        <f>IF('USGS 1970-2005'!P99="","",IF('Comtrade import 1962-2008'!P99="","",IF('Comtrade export 1962-2008'!P99="","",'USGS 1970-2005'!P99+'Comtrade import 1962-2008'!P99-'Comtrade export 1962-2008'!P99)))</f>
        <v/>
      </c>
      <c r="Q99" s="9" t="str">
        <f>IF('USGS 1970-2005'!Q99="","",IF('Comtrade import 1962-2008'!Q99="","",IF('Comtrade export 1962-2008'!Q99="","",'USGS 1970-2005'!Q99+'Comtrade import 1962-2008'!Q99-'Comtrade export 1962-2008'!Q99)))</f>
        <v/>
      </c>
      <c r="R99" s="9" t="str">
        <f>IF('USGS 1970-2005'!R99="","",IF('Comtrade import 1962-2008'!R99="","",IF('Comtrade export 1962-2008'!R99="","",'USGS 1970-2005'!R99+'Comtrade import 1962-2008'!R99-'Comtrade export 1962-2008'!R99)))</f>
        <v/>
      </c>
      <c r="S99" s="9" t="str">
        <f>IF('USGS 1970-2005'!S99="","",IF('Comtrade import 1962-2008'!S99="","",IF('Comtrade export 1962-2008'!S99="","",'USGS 1970-2005'!S99+'Comtrade import 1962-2008'!S99-'Comtrade export 1962-2008'!S99)))</f>
        <v/>
      </c>
      <c r="T99" s="9" t="str">
        <f>IF('USGS 1970-2005'!T99="","",IF('Comtrade import 1962-2008'!T99="","",IF('Comtrade export 1962-2008'!T99="","",'USGS 1970-2005'!T99+'Comtrade import 1962-2008'!T99-'Comtrade export 1962-2008'!T99)))</f>
        <v/>
      </c>
      <c r="U99" s="9" t="str">
        <f>IF('USGS 1970-2005'!U99="","",IF('Comtrade import 1962-2008'!U99="","",IF('Comtrade export 1962-2008'!U99="","",'USGS 1970-2005'!U99+'Comtrade import 1962-2008'!U99-'Comtrade export 1962-2008'!U99)))</f>
        <v/>
      </c>
      <c r="V99" s="9" t="str">
        <f>IF('USGS 1970-2005'!V99="","",IF('Comtrade import 1962-2008'!V99="","",IF('Comtrade export 1962-2008'!V99="","",'USGS 1970-2005'!V99+'Comtrade import 1962-2008'!V99-'Comtrade export 1962-2008'!V99)))</f>
        <v/>
      </c>
      <c r="W99" s="9" t="str">
        <f>IF('USGS 1970-2005'!W99="","",IF('Comtrade import 1962-2008'!W99="","",IF('Comtrade export 1962-2008'!W99="","",'USGS 1970-2005'!W99+'Comtrade import 1962-2008'!W99-'Comtrade export 1962-2008'!W99)))</f>
        <v/>
      </c>
      <c r="X99" s="9" t="str">
        <f>IF('USGS 1970-2005'!X99="","",IF('Comtrade import 1962-2008'!X99="","",IF('Comtrade export 1962-2008'!X99="","",'USGS 1970-2005'!X99+'Comtrade import 1962-2008'!X99-'Comtrade export 1962-2008'!X99)))</f>
        <v/>
      </c>
      <c r="Y99" s="9" t="str">
        <f>IF('USGS 1970-2005'!Y99="","",IF('Comtrade import 1962-2008'!Y99="","",IF('Comtrade export 1962-2008'!Y99="","",'USGS 1970-2005'!Y99+'Comtrade import 1962-2008'!Y99-'Comtrade export 1962-2008'!Y99)))</f>
        <v/>
      </c>
      <c r="Z99" s="9" t="str">
        <f>IF('USGS 1970-2005'!Z99="","",IF('Comtrade import 1962-2008'!Z99="","",IF('Comtrade export 1962-2008'!Z99="","",'USGS 1970-2005'!Z99+'Comtrade import 1962-2008'!Z99-'Comtrade export 1962-2008'!Z99)))</f>
        <v/>
      </c>
      <c r="AA99" s="9" t="str">
        <f>IF('USGS 1970-2005'!AA99="","",IF('Comtrade import 1962-2008'!AA99="","",IF('Comtrade export 1962-2008'!AA99="","",'USGS 1970-2005'!AA99+'Comtrade import 1962-2008'!AA99-'Comtrade export 1962-2008'!AA99)))</f>
        <v/>
      </c>
      <c r="AB99" s="9" t="str">
        <f>IF('USGS 1970-2005'!AB99="","",IF('Comtrade import 1962-2008'!AB99="","",IF('Comtrade export 1962-2008'!AB99="","",'USGS 1970-2005'!AB99+'Comtrade import 1962-2008'!AB99-'Comtrade export 1962-2008'!AB99)))</f>
        <v/>
      </c>
      <c r="AC99" s="9" t="str">
        <f>IF('USGS 1970-2005'!AC99="","",IF('Comtrade import 1962-2008'!AC99="","",IF('Comtrade export 1962-2008'!AC99="","",'USGS 1970-2005'!AC99+'Comtrade import 1962-2008'!AC99-'Comtrade export 1962-2008'!AC99)))</f>
        <v/>
      </c>
      <c r="AD99" s="9">
        <f>IF('USGS 1970-2005'!AD99="","",IF('Comtrade import 1962-2008'!AD99="","",IF('Comtrade export 1962-2008'!AD99="","",'USGS 1970-2005'!AD99+'Comtrade import 1962-2008'!AD99-'Comtrade export 1962-2008'!AD99)))</f>
        <v>134.63389499999997</v>
      </c>
      <c r="AE99" s="9">
        <f>IF('USGS 1970-2005'!AE99="","",IF('Comtrade import 1962-2008'!AE99="","",IF('Comtrade export 1962-2008'!AE99="","",'USGS 1970-2005'!AE99+'Comtrade import 1962-2008'!AE99-'Comtrade export 1962-2008'!AE99)))</f>
        <v>117.52192600000001</v>
      </c>
      <c r="AF99" s="9" t="str">
        <f>IF('USGS 1970-2005'!AF99="","",IF('Comtrade import 1962-2008'!AF99="","",IF('Comtrade export 1962-2008'!AF99="","",'USGS 1970-2005'!AF99+'Comtrade import 1962-2008'!AF99-'Comtrade export 1962-2008'!AF99)))</f>
        <v/>
      </c>
      <c r="AG99" s="9">
        <f>IF('USGS 1970-2005'!AG99="","",IF('Comtrade import 1962-2008'!AG99="","",IF('Comtrade export 1962-2008'!AG99="","",'USGS 1970-2005'!AG99+'Comtrade import 1962-2008'!AG99-'Comtrade export 1962-2008'!AG99)))</f>
        <v>106.19642300000001</v>
      </c>
      <c r="AH99" s="9" t="str">
        <f>IF('USGS 1970-2005'!AH99="","",IF('Comtrade import 1962-2008'!AH99="","",IF('Comtrade export 1962-2008'!AH99="","",'USGS 1970-2005'!AH99+'Comtrade import 1962-2008'!AH99-'Comtrade export 1962-2008'!AH99)))</f>
        <v/>
      </c>
      <c r="AI99" s="9" t="str">
        <f>IF('USGS 1970-2005'!AI99="","",IF('Comtrade import 1962-2008'!AI99="","",IF('Comtrade export 1962-2008'!AI99="","",'USGS 1970-2005'!AI99+'Comtrade import 1962-2008'!AI99-'Comtrade export 1962-2008'!AI99)))</f>
        <v/>
      </c>
      <c r="AJ99" s="9">
        <f>IF('USGS 1970-2005'!AJ99="","",IF('Comtrade import 1962-2008'!AJ99="","",IF('Comtrade export 1962-2008'!AJ99="","",'USGS 1970-2005'!AJ99+'Comtrade import 1962-2008'!AJ99-'Comtrade export 1962-2008'!AJ99)))</f>
        <v>80.468479000000002</v>
      </c>
      <c r="AK99" s="9">
        <f>IF('USGS 1970-2005'!AK99="","",IF('Comtrade import 1962-2008'!AK99="","",IF('Comtrade export 1962-2008'!AK99="","",'USGS 1970-2005'!AK99+'Comtrade import 1962-2008'!AK99-'Comtrade export 1962-2008'!AK99)))</f>
        <v>82.13644699999999</v>
      </c>
      <c r="AL99" s="9">
        <f>IF('USGS 1970-2005'!AL99="","",IF('Comtrade import 1962-2008'!AL99="","",IF('Comtrade export 1962-2008'!AL99="","",'USGS 1970-2005'!AL99+'Comtrade import 1962-2008'!AL99-'Comtrade export 1962-2008'!AL99)))</f>
        <v>88.275471999999993</v>
      </c>
      <c r="AM99" s="9" t="str">
        <f>IF('USGS 1970-2005'!AM99="","",IF('Comtrade import 1962-2008'!AM99="","",IF('Comtrade export 1962-2008'!AM99="","",'USGS 1970-2005'!AM99+'Comtrade import 1962-2008'!AM99-'Comtrade export 1962-2008'!AM99)))</f>
        <v/>
      </c>
      <c r="AN99" s="9">
        <f>IF('USGS 1970-2005'!AN99="","",IF('Comtrade import 1962-2008'!AN99="","",IF('Comtrade export 1962-2008'!AN99="","",'USGS 1970-2005'!AN99+'Comtrade import 1962-2008'!AN99-'Comtrade export 1962-2008'!AN99)))</f>
        <v>126.905877</v>
      </c>
      <c r="AO99" s="9">
        <f>IF('USGS 1970-2005'!AO99="","",IF('Comtrade import 1962-2008'!AO99="","",IF('Comtrade export 1962-2008'!AO99="","",'USGS 1970-2005'!AO99+'Comtrade import 1962-2008'!AO99-'Comtrade export 1962-2008'!AO99)))</f>
        <v>136.556423</v>
      </c>
      <c r="AP99" s="9">
        <f>IF('USGS 1970-2005'!AP99="","",IF('Comtrade import 1962-2008'!AP99="","",IF('Comtrade export 1962-2008'!AP99="","",'USGS 1970-2005'!AP99+'Comtrade import 1962-2008'!AP99-'Comtrade export 1962-2008'!AP99)))</f>
        <v>157.76599299999998</v>
      </c>
      <c r="AQ99" s="9" t="str">
        <f>IF('USGS 1970-2005'!AQ99="","",IF('Comtrade import 1962-2008'!AQ99="","",IF('Comtrade export 1962-2008'!AQ99="","",'USGS 1970-2005'!AQ99+'Comtrade import 1962-2008'!AQ99-'Comtrade export 1962-2008'!AQ99)))</f>
        <v/>
      </c>
      <c r="AR99" s="9">
        <f>IF('USGS 1970-2005'!AR99="","",IF('Comtrade import 1962-2008'!AR99="","",IF('Comtrade export 1962-2008'!AR99="","",'USGS 1970-2005'!AR99+'Comtrade import 1962-2008'!AR99-'Comtrade export 1962-2008'!AR99)))</f>
        <v>83.618491000000006</v>
      </c>
      <c r="AS99" s="9">
        <f>IF('USGS 1970-2005'!AS99="","",IF('Comtrade import 1962-2008'!AS99="","",IF('Comtrade export 1962-2008'!AS99="","",'USGS 1970-2005'!AS99+'Comtrade import 1962-2008'!AS99-'Comtrade export 1962-2008'!AS99)))</f>
        <v>148.06031199999998</v>
      </c>
      <c r="AT99" s="9">
        <f>IF('USGS 1970-2005'!AT99="","",IF('Comtrade import 1962-2008'!AT99="","",IF('Comtrade export 1962-2008'!AT99="","",'USGS 1970-2005'!AT99+'Comtrade import 1962-2008'!AT99-'Comtrade export 1962-2008'!AT99)))</f>
        <v>179.143666</v>
      </c>
      <c r="AU99" s="9">
        <f>IF('USGS 1970-2005'!AU99="","",IF('Comtrade import 1962-2008'!AU99="","",IF('Comtrade export 1962-2008'!AU99="","",'USGS 1970-2005'!AU99+'Comtrade import 1962-2008'!AU99-'Comtrade export 1962-2008'!AU99)))</f>
        <v>227.17393100000001</v>
      </c>
      <c r="AV99" s="9" t="str">
        <f>IF('ICSY 1995-2008'!AV99="","",IF('Comtrade import 1962-2008'!AV99="","",IF('Comtrade export 1962-2008'!AV99="","",'ICSY 1995-2008'!AV99+'Comtrade import 1962-2008'!AV99-'Comtrade export 1962-2008'!AV99)))</f>
        <v/>
      </c>
      <c r="AW99" s="9">
        <f>IF('ICSY 1995-2008'!AW99="","",IF('Comtrade import 1962-2008'!AW99="","",IF('Comtrade export 1962-2008'!AW99="","",'ICSY 1995-2008'!AW99+'Comtrade import 1962-2008'!AW99-'Comtrade export 1962-2008'!AW99)))</f>
        <v>184.726078</v>
      </c>
      <c r="AX99" s="9">
        <f>IF('ICSY 1995-2008'!AX99="","",IF('Comtrade import 1962-2008'!AX99="","",IF('Comtrade export 1962-2008'!AX99="","",'ICSY 1995-2008'!AX99+'Comtrade import 1962-2008'!AX99-'Comtrade export 1962-2008'!AX99)))</f>
        <v>113.05014200000001</v>
      </c>
      <c r="AY99" s="4"/>
      <c r="AZ99" s="4"/>
      <c r="BA99" s="4"/>
    </row>
    <row r="100" spans="1:53" x14ac:dyDescent="0.2">
      <c r="A100" t="s">
        <v>281</v>
      </c>
      <c r="B100" t="s">
        <v>282</v>
      </c>
      <c r="C100" t="s">
        <v>283</v>
      </c>
      <c r="L100" s="9">
        <f>IF('USGS 1970-2005'!L100="","",IF('Comtrade import 1962-2008'!L100="","",IF('Comtrade export 1962-2008'!L100="","",'USGS 1970-2005'!L100+'Comtrade import 1962-2008'!L100-'Comtrade export 1962-2008'!L100)))</f>
        <v>13418.490999999998</v>
      </c>
      <c r="M100" s="9">
        <f>IF('USGS 1970-2005'!M100="","",IF('Comtrade import 1962-2008'!M100="","",IF('Comtrade export 1962-2008'!M100="","",'USGS 1970-2005'!M100+'Comtrade import 1962-2008'!M100-'Comtrade export 1962-2008'!M100)))</f>
        <v>14749.537000000002</v>
      </c>
      <c r="N100" s="9">
        <f>IF('USGS 1970-2005'!N100="","",IF('Comtrade import 1962-2008'!N100="","",IF('Comtrade export 1962-2008'!N100="","",'USGS 1970-2005'!N100+'Comtrade import 1962-2008'!N100-'Comtrade export 1962-2008'!N100)))</f>
        <v>15484.912992</v>
      </c>
      <c r="O100" s="9" t="str">
        <f>IF('USGS 1970-2005'!O100="","",IF('Comtrade import 1962-2008'!O100="","",IF('Comtrade export 1962-2008'!O100="","",'USGS 1970-2005'!O100+'Comtrade import 1962-2008'!O100-'Comtrade export 1962-2008'!O100)))</f>
        <v/>
      </c>
      <c r="P100" s="9" t="str">
        <f>IF('USGS 1970-2005'!P100="","",IF('Comtrade import 1962-2008'!P100="","",IF('Comtrade export 1962-2008'!P100="","",'USGS 1970-2005'!P100+'Comtrade import 1962-2008'!P100-'Comtrade export 1962-2008'!P100)))</f>
        <v/>
      </c>
      <c r="Q100" s="9" t="str">
        <f>IF('USGS 1970-2005'!Q100="","",IF('Comtrade import 1962-2008'!Q100="","",IF('Comtrade export 1962-2008'!Q100="","",'USGS 1970-2005'!Q100+'Comtrade import 1962-2008'!Q100-'Comtrade export 1962-2008'!Q100)))</f>
        <v/>
      </c>
      <c r="R100" s="9">
        <f>IF('USGS 1970-2005'!R100="","",IF('Comtrade import 1962-2008'!R100="","",IF('Comtrade export 1962-2008'!R100="","",'USGS 1970-2005'!R100+'Comtrade import 1962-2008'!R100-'Comtrade export 1962-2008'!R100)))</f>
        <v>18110.977024000003</v>
      </c>
      <c r="S100" s="9">
        <f>IF('USGS 1970-2005'!S100="","",IF('Comtrade import 1962-2008'!S100="","",IF('Comtrade export 1962-2008'!S100="","",'USGS 1970-2005'!S100+'Comtrade import 1962-2008'!S100-'Comtrade export 1962-2008'!S100)))</f>
        <v>18769.737983999999</v>
      </c>
      <c r="T100" s="9">
        <f>IF('USGS 1970-2005'!T100="","",IF('Comtrade import 1962-2008'!T100="","",IF('Comtrade export 1962-2008'!T100="","",'USGS 1970-2005'!T100+'Comtrade import 1962-2008'!T100-'Comtrade export 1962-2008'!T100)))</f>
        <v>20695.981943999999</v>
      </c>
      <c r="U100" s="9">
        <f>IF('USGS 1970-2005'!U100="","",IF('Comtrade import 1962-2008'!U100="","",IF('Comtrade export 1962-2008'!U100="","",'USGS 1970-2005'!U100+'Comtrade import 1962-2008'!U100-'Comtrade export 1962-2008'!U100)))</f>
        <v>19386.632991999999</v>
      </c>
      <c r="V100" s="9">
        <f>IF('USGS 1970-2005'!V100="","",IF('Comtrade import 1962-2008'!V100="","",IF('Comtrade export 1962-2008'!V100="","",'USGS 1970-2005'!V100+'Comtrade import 1962-2008'!V100-'Comtrade export 1962-2008'!V100)))</f>
        <v>19432.923944000002</v>
      </c>
      <c r="W100" s="9">
        <f>IF('USGS 1970-2005'!W100="","",IF('Comtrade import 1962-2008'!W100="","",IF('Comtrade export 1962-2008'!W100="","",'USGS 1970-2005'!W100+'Comtrade import 1962-2008'!W100-'Comtrade export 1962-2008'!W100)))</f>
        <v>21683.012007999998</v>
      </c>
      <c r="X100" s="9" t="str">
        <f>IF('USGS 1970-2005'!X100="","",IF('Comtrade import 1962-2008'!X100="","",IF('Comtrade export 1962-2008'!X100="","",'USGS 1970-2005'!X100+'Comtrade import 1962-2008'!X100-'Comtrade export 1962-2008'!X100)))</f>
        <v/>
      </c>
      <c r="Y100" s="9">
        <f>IF('USGS 1970-2005'!Y100="","",IF('Comtrade import 1962-2008'!Y100="","",IF('Comtrade export 1962-2008'!Y100="","",'USGS 1970-2005'!Y100+'Comtrade import 1962-2008'!Y100-'Comtrade export 1962-2008'!Y100)))</f>
        <v>27007.138007999998</v>
      </c>
      <c r="Z100" s="9">
        <f>IF('USGS 1970-2005'!Z100="","",IF('Comtrade import 1962-2008'!Z100="","",IF('Comtrade export 1962-2008'!Z100="","",'USGS 1970-2005'!Z100+'Comtrade import 1962-2008'!Z100-'Comtrade export 1962-2008'!Z100)))</f>
        <v>29357.332999999999</v>
      </c>
      <c r="AA100" s="9">
        <f>IF('USGS 1970-2005'!AA100="","",IF('Comtrade import 1962-2008'!AA100="","",IF('Comtrade export 1962-2008'!AA100="","",'USGS 1970-2005'!AA100+'Comtrade import 1962-2008'!AA100-'Comtrade export 1962-2008'!AA100)))</f>
        <v>33394.114016</v>
      </c>
      <c r="AB100" s="9">
        <f>IF('USGS 1970-2005'!AB100="","",IF('Comtrade import 1962-2008'!AB100="","",IF('Comtrade export 1962-2008'!AB100="","",'USGS 1970-2005'!AB100+'Comtrade import 1962-2008'!AB100-'Comtrade export 1962-2008'!AB100)))</f>
        <v>36691.547992</v>
      </c>
      <c r="AC100" s="9">
        <f>IF('USGS 1970-2005'!AC100="","",IF('Comtrade import 1962-2008'!AC100="","",IF('Comtrade export 1962-2008'!AC100="","",'USGS 1970-2005'!AC100+'Comtrade import 1962-2008'!AC100-'Comtrade export 1962-2008'!AC100)))</f>
        <v>37093.842000000004</v>
      </c>
      <c r="AD100" s="9">
        <f>IF('USGS 1970-2005'!AD100="","",IF('Comtrade import 1962-2008'!AD100="","",IF('Comtrade export 1962-2008'!AD100="","",'USGS 1970-2005'!AD100+'Comtrade import 1962-2008'!AD100-'Comtrade export 1962-2008'!AD100)))</f>
        <v>40737.782999999996</v>
      </c>
      <c r="AE100" s="9">
        <f>IF('USGS 1970-2005'!AE100="","",IF('Comtrade import 1962-2008'!AE100="","",IF('Comtrade export 1962-2008'!AE100="","",'USGS 1970-2005'!AE100+'Comtrade import 1962-2008'!AE100-'Comtrade export 1962-2008'!AE100)))</f>
        <v>45896.055999999997</v>
      </c>
      <c r="AF100" s="9">
        <f>IF('USGS 1970-2005'!AF100="","",IF('Comtrade import 1962-2008'!AF100="","",IF('Comtrade export 1962-2008'!AF100="","",'USGS 1970-2005'!AF100+'Comtrade import 1962-2008'!AF100-'Comtrade export 1962-2008'!AF100)))</f>
        <v>48817.476999999999</v>
      </c>
      <c r="AG100" s="9">
        <f>IF('USGS 1970-2005'!AG100="","",IF('Comtrade import 1962-2008'!AG100="","",IF('Comtrade export 1962-2008'!AG100="","",'USGS 1970-2005'!AG100+'Comtrade import 1962-2008'!AG100-'Comtrade export 1962-2008'!AG100)))</f>
        <v>50801.148991999995</v>
      </c>
      <c r="AH100" s="9">
        <f>IF('USGS 1970-2005'!AH100="","",IF('Comtrade import 1962-2008'!AH100="","",IF('Comtrade export 1962-2008'!AH100="","",'USGS 1970-2005'!AH100+'Comtrade import 1962-2008'!AH100-'Comtrade export 1962-2008'!AH100)))</f>
        <v>49268.875</v>
      </c>
      <c r="AI100" s="9">
        <f>IF('USGS 1970-2005'!AI100="","",IF('Comtrade import 1962-2008'!AI100="","",IF('Comtrade export 1962-2008'!AI100="","",'USGS 1970-2005'!AI100+'Comtrade import 1962-2008'!AI100-'Comtrade export 1962-2008'!AI100)))</f>
        <v>52052.942031999999</v>
      </c>
      <c r="AJ100" s="9">
        <f>IF('USGS 1970-2005'!AJ100="","",IF('Comtrade import 1962-2008'!AJ100="","",IF('Comtrade export 1962-2008'!AJ100="","",'USGS 1970-2005'!AJ100+'Comtrade import 1962-2008'!AJ100-'Comtrade export 1962-2008'!AJ100)))</f>
        <v>55238.777492000001</v>
      </c>
      <c r="AK100" s="9">
        <f>IF('USGS 1970-2005'!AK100="","",IF('Comtrade import 1962-2008'!AK100="","",IF('Comtrade export 1962-2008'!AK100="","",'USGS 1970-2005'!AK100+'Comtrade import 1962-2008'!AK100-'Comtrade export 1962-2008'!AK100)))</f>
        <v>61059.119976000002</v>
      </c>
      <c r="AL100" s="9">
        <f>IF('USGS 1970-2005'!AL100="","",IF('Comtrade import 1962-2008'!AL100="","",IF('Comtrade export 1962-2008'!AL100="","",'USGS 1970-2005'!AL100+'Comtrade import 1962-2008'!AL100-'Comtrade export 1962-2008'!AL100)))</f>
        <v>73849.429883999997</v>
      </c>
      <c r="AM100" s="9">
        <f>IF('USGS 1970-2005'!AM100="","",IF('Comtrade import 1962-2008'!AM100="","",IF('Comtrade export 1962-2008'!AM100="","",'USGS 1970-2005'!AM100+'Comtrade import 1962-2008'!AM100-'Comtrade export 1962-2008'!AM100)))</f>
        <v>78216.358622</v>
      </c>
      <c r="AN100" s="9">
        <f>IF('USGS 1970-2005'!AN100="","",IF('Comtrade import 1962-2008'!AN100="","",IF('Comtrade export 1962-2008'!AN100="","",'USGS 1970-2005'!AN100+'Comtrade import 1962-2008'!AN100-'Comtrade export 1962-2008'!AN100)))</f>
        <v>83994.890444999997</v>
      </c>
      <c r="AO100" s="9">
        <f>IF('USGS 1970-2005'!AO100="","",IF('Comtrade import 1962-2008'!AO100="","",IF('Comtrade export 1962-2008'!AO100="","",'USGS 1970-2005'!AO100+'Comtrade import 1962-2008'!AO100-'Comtrade export 1962-2008'!AO100)))</f>
        <v>87831.858393999995</v>
      </c>
      <c r="AP100" s="9">
        <f>IF('USGS 1970-2005'!AP100="","",IF('Comtrade import 1962-2008'!AP100="","",IF('Comtrade export 1962-2008'!AP100="","",'USGS 1970-2005'!AP100+'Comtrade import 1962-2008'!AP100-'Comtrade export 1962-2008'!AP100)))</f>
        <v>91771.580316999985</v>
      </c>
      <c r="AQ100" s="9">
        <f>IF('USGS 1970-2005'!AQ100="","",IF('Comtrade import 1962-2008'!AQ100="","",IF('Comtrade export 1962-2008'!AQ100="","",'USGS 1970-2005'!AQ100+'Comtrade import 1962-2008'!AQ100-'Comtrade export 1962-2008'!AQ100)))</f>
        <v>102090.36689600001</v>
      </c>
      <c r="AR100" s="9">
        <f>IF('USGS 1970-2005'!AR100="","",IF('Comtrade import 1962-2008'!AR100="","",IF('Comtrade export 1962-2008'!AR100="","",'USGS 1970-2005'!AR100+'Comtrade import 1962-2008'!AR100-'Comtrade export 1962-2008'!AR100)))</f>
        <v>111035.42864300001</v>
      </c>
      <c r="AS100" s="9">
        <f>IF('USGS 1970-2005'!AS100="","",IF('Comtrade import 1962-2008'!AS100="","",IF('Comtrade export 1962-2008'!AS100="","",'USGS 1970-2005'!AS100+'Comtrade import 1962-2008'!AS100-'Comtrade export 1962-2008'!AS100)))</f>
        <v>116113.81614200001</v>
      </c>
      <c r="AT100" s="9">
        <f>IF('USGS 1970-2005'!AT100="","",IF('Comtrade import 1962-2008'!AT100="","",IF('Comtrade export 1962-2008'!AT100="","",'USGS 1970-2005'!AT100+'Comtrade import 1962-2008'!AT100-'Comtrade export 1962-2008'!AT100)))</f>
        <v>124190.72084499999</v>
      </c>
      <c r="AU100" s="9">
        <f>IF('USGS 1970-2005'!AU100="","",IF('Comtrade import 1962-2008'!AU100="","",IF('Comtrade export 1962-2008'!AU100="","",'USGS 1970-2005'!AU100+'Comtrade import 1962-2008'!AU100-'Comtrade export 1962-2008'!AU100)))</f>
        <v>138156.64495399999</v>
      </c>
      <c r="AV100" s="9">
        <f>IF('ICSY 1995-2008'!AV100="","",IF('Comtrade import 1962-2008'!AV100="","",IF('Comtrade export 1962-2008'!AV100="","",'ICSY 1995-2008'!AV100+'Comtrade import 1962-2008'!AV100-'Comtrade export 1962-2008'!AV100)))</f>
        <v>149571.03914299997</v>
      </c>
      <c r="AW100" s="9">
        <f>IF('ICSY 1995-2008'!AW100="","",IF('Comtrade import 1962-2008'!AW100="","",IF('Comtrade export 1962-2008'!AW100="","",'ICSY 1995-2008'!AW100+'Comtrade import 1962-2008'!AW100-'Comtrade export 1962-2008'!AW100)))</f>
        <v>164597.63493900001</v>
      </c>
      <c r="AX100" s="9" t="str">
        <f>IF('ICSY 1995-2008'!AX100="","",IF('Comtrade import 1962-2008'!AX100="","",IF('Comtrade export 1962-2008'!AX100="","",'ICSY 1995-2008'!AX100+'Comtrade import 1962-2008'!AX100-'Comtrade export 1962-2008'!AX100)))</f>
        <v/>
      </c>
      <c r="AY100" s="4"/>
      <c r="AZ100" s="4"/>
      <c r="BA100" s="4"/>
    </row>
    <row r="101" spans="1:53" x14ac:dyDescent="0.2">
      <c r="A101" t="s">
        <v>284</v>
      </c>
      <c r="B101" t="s">
        <v>285</v>
      </c>
      <c r="C101" t="s">
        <v>286</v>
      </c>
      <c r="L101" s="9" t="str">
        <f>IF('USGS 1970-2005'!L101="","",IF('Comtrade import 1962-2008'!L101="","",IF('Comtrade export 1962-2008'!L101="","",'USGS 1970-2005'!L101+'Comtrade import 1962-2008'!L101-'Comtrade export 1962-2008'!L101)))</f>
        <v/>
      </c>
      <c r="M101" s="9" t="str">
        <f>IF('USGS 1970-2005'!M101="","",IF('Comtrade import 1962-2008'!M101="","",IF('Comtrade export 1962-2008'!M101="","",'USGS 1970-2005'!M101+'Comtrade import 1962-2008'!M101-'Comtrade export 1962-2008'!M101)))</f>
        <v/>
      </c>
      <c r="N101" s="9" t="str">
        <f>IF('USGS 1970-2005'!N101="","",IF('Comtrade import 1962-2008'!N101="","",IF('Comtrade export 1962-2008'!N101="","",'USGS 1970-2005'!N101+'Comtrade import 1962-2008'!N101-'Comtrade export 1962-2008'!N101)))</f>
        <v/>
      </c>
      <c r="O101" s="9" t="str">
        <f>IF('USGS 1970-2005'!O101="","",IF('Comtrade import 1962-2008'!O101="","",IF('Comtrade export 1962-2008'!O101="","",'USGS 1970-2005'!O101+'Comtrade import 1962-2008'!O101-'Comtrade export 1962-2008'!O101)))</f>
        <v/>
      </c>
      <c r="P101" s="9" t="str">
        <f>IF('USGS 1970-2005'!P101="","",IF('Comtrade import 1962-2008'!P101="","",IF('Comtrade export 1962-2008'!P101="","",'USGS 1970-2005'!P101+'Comtrade import 1962-2008'!P101-'Comtrade export 1962-2008'!P101)))</f>
        <v/>
      </c>
      <c r="Q101" s="9" t="str">
        <f>IF('USGS 1970-2005'!Q101="","",IF('Comtrade import 1962-2008'!Q101="","",IF('Comtrade export 1962-2008'!Q101="","",'USGS 1970-2005'!Q101+'Comtrade import 1962-2008'!Q101-'Comtrade export 1962-2008'!Q101)))</f>
        <v/>
      </c>
      <c r="R101" s="9" t="str">
        <f>IF('USGS 1970-2005'!R101="","",IF('Comtrade import 1962-2008'!R101="","",IF('Comtrade export 1962-2008'!R101="","",'USGS 1970-2005'!R101+'Comtrade import 1962-2008'!R101-'Comtrade export 1962-2008'!R101)))</f>
        <v/>
      </c>
      <c r="S101" s="9" t="str">
        <f>IF('USGS 1970-2005'!S101="","",IF('Comtrade import 1962-2008'!S101="","",IF('Comtrade export 1962-2008'!S101="","",'USGS 1970-2005'!S101+'Comtrade import 1962-2008'!S101-'Comtrade export 1962-2008'!S101)))</f>
        <v/>
      </c>
      <c r="T101" s="9">
        <f>IF('USGS 1970-2005'!T101="","",IF('Comtrade import 1962-2008'!T101="","",IF('Comtrade export 1962-2008'!T101="","",'USGS 1970-2005'!T101+'Comtrade import 1962-2008'!T101-'Comtrade export 1962-2008'!T101)))</f>
        <v>4077.4990400000006</v>
      </c>
      <c r="U101" s="9">
        <f>IF('USGS 1970-2005'!U101="","",IF('Comtrade import 1962-2008'!U101="","",IF('Comtrade export 1962-2008'!U101="","",'USGS 1970-2005'!U101+'Comtrade import 1962-2008'!U101-'Comtrade export 1962-2008'!U101)))</f>
        <v>4368.070944000001</v>
      </c>
      <c r="V101" s="9">
        <f>IF('USGS 1970-2005'!V101="","",IF('Comtrade import 1962-2008'!V101="","",IF('Comtrade export 1962-2008'!V101="","",'USGS 1970-2005'!V101+'Comtrade import 1962-2008'!V101-'Comtrade export 1962-2008'!V101)))</f>
        <v>5665.5985920000003</v>
      </c>
      <c r="W101" s="9">
        <f>IF('USGS 1970-2005'!W101="","",IF('Comtrade import 1962-2008'!W101="","",IF('Comtrade export 1962-2008'!W101="","",'USGS 1970-2005'!W101+'Comtrade import 1962-2008'!W101-'Comtrade export 1962-2008'!W101)))</f>
        <v>6817.5000479999999</v>
      </c>
      <c r="X101" s="9">
        <f>IF('USGS 1970-2005'!X101="","",IF('Comtrade import 1962-2008'!X101="","",IF('Comtrade export 1962-2008'!X101="","",'USGS 1970-2005'!X101+'Comtrade import 1962-2008'!X101-'Comtrade export 1962-2008'!X101)))</f>
        <v>7804.5144800000007</v>
      </c>
      <c r="Y101" s="9">
        <f>IF('USGS 1970-2005'!Y101="","",IF('Comtrade import 1962-2008'!Y101="","",IF('Comtrade export 1962-2008'!Y101="","",'USGS 1970-2005'!Y101+'Comtrade import 1962-2008'!Y101-'Comtrade export 1962-2008'!Y101)))</f>
        <v>8697.3900159999994</v>
      </c>
      <c r="Z101" s="9">
        <f>IF('USGS 1970-2005'!Z101="","",IF('Comtrade import 1962-2008'!Z101="","",IF('Comtrade export 1962-2008'!Z101="","",'USGS 1970-2005'!Z101+'Comtrade import 1962-2008'!Z101-'Comtrade export 1962-2008'!Z101)))</f>
        <v>8558.015832000001</v>
      </c>
      <c r="AA101" s="9">
        <f>IF('USGS 1970-2005'!AA101="","",IF('Comtrade import 1962-2008'!AA101="","",IF('Comtrade export 1962-2008'!AA101="","",'USGS 1970-2005'!AA101+'Comtrade import 1962-2008'!AA101-'Comtrade export 1962-2008'!AA101)))</f>
        <v>9245.793334</v>
      </c>
      <c r="AB101" s="9">
        <f>IF('USGS 1970-2005'!AB101="","",IF('Comtrade import 1962-2008'!AB101="","",IF('Comtrade export 1962-2008'!AB101="","",'USGS 1970-2005'!AB101+'Comtrade import 1962-2008'!AB101-'Comtrade export 1962-2008'!AB101)))</f>
        <v>9270.1377829999983</v>
      </c>
      <c r="AC101" s="9">
        <f>IF('USGS 1970-2005'!AC101="","",IF('Comtrade import 1962-2008'!AC101="","",IF('Comtrade export 1962-2008'!AC101="","",'USGS 1970-2005'!AC101+'Comtrade import 1962-2008'!AC101-'Comtrade export 1962-2008'!AC101)))</f>
        <v>9517.1055880000004</v>
      </c>
      <c r="AD101" s="9">
        <f>IF('USGS 1970-2005'!AD101="","",IF('Comtrade import 1962-2008'!AD101="","",IF('Comtrade export 1962-2008'!AD101="","",'USGS 1970-2005'!AD101+'Comtrade import 1962-2008'!AD101-'Comtrade export 1962-2008'!AD101)))</f>
        <v>9178.2859219999991</v>
      </c>
      <c r="AE101" s="9">
        <f>IF('USGS 1970-2005'!AE101="","",IF('Comtrade import 1962-2008'!AE101="","",IF('Comtrade export 1962-2008'!AE101="","",'USGS 1970-2005'!AE101+'Comtrade import 1962-2008'!AE101-'Comtrade export 1962-2008'!AE101)))</f>
        <v>9844.6376120000004</v>
      </c>
      <c r="AF101" s="9">
        <f>IF('USGS 1970-2005'!AF101="","",IF('Comtrade import 1962-2008'!AF101="","",IF('Comtrade export 1962-2008'!AF101="","",'USGS 1970-2005'!AF101+'Comtrade import 1962-2008'!AF101-'Comtrade export 1962-2008'!AF101)))</f>
        <v>11232.156488000001</v>
      </c>
      <c r="AG101" s="9">
        <f>IF('USGS 1970-2005'!AG101="","",IF('Comtrade import 1962-2008'!AG101="","",IF('Comtrade export 1962-2008'!AG101="","",'USGS 1970-2005'!AG101+'Comtrade import 1962-2008'!AG101-'Comtrade export 1962-2008'!AG101)))</f>
        <v>15144.830834</v>
      </c>
      <c r="AH101" s="9">
        <f>IF('USGS 1970-2005'!AH101="","",IF('Comtrade import 1962-2008'!AH101="","",IF('Comtrade export 1962-2008'!AH101="","",'USGS 1970-2005'!AH101+'Comtrade import 1962-2008'!AH101-'Comtrade export 1962-2008'!AH101)))</f>
        <v>14755.455701000001</v>
      </c>
      <c r="AI101" s="9">
        <f>IF('USGS 1970-2005'!AI101="","",IF('Comtrade import 1962-2008'!AI101="","",IF('Comtrade export 1962-2008'!AI101="","",'USGS 1970-2005'!AI101+'Comtrade import 1962-2008'!AI101-'Comtrade export 1962-2008'!AI101)))</f>
        <v>17448.635967000002</v>
      </c>
      <c r="AJ101" s="9">
        <f>IF('USGS 1970-2005'!AJ101="","",IF('Comtrade import 1962-2008'!AJ101="","",IF('Comtrade export 1962-2008'!AJ101="","",'USGS 1970-2005'!AJ101+'Comtrade import 1962-2008'!AJ101-'Comtrade export 1962-2008'!AJ101)))</f>
        <v>22214.194175999997</v>
      </c>
      <c r="AK101" s="9">
        <f>IF('USGS 1970-2005'!AK101="","",IF('Comtrade import 1962-2008'!AK101="","",IF('Comtrade export 1962-2008'!AK101="","",'USGS 1970-2005'!AK101+'Comtrade import 1962-2008'!AK101-'Comtrade export 1962-2008'!AK101)))</f>
        <v>24807.806688000001</v>
      </c>
      <c r="AL101" s="9">
        <f>IF('USGS 1970-2005'!AL101="","",IF('Comtrade import 1962-2008'!AL101="","",IF('Comtrade export 1962-2008'!AL101="","",'USGS 1970-2005'!AL101+'Comtrade import 1962-2008'!AL101-'Comtrade export 1962-2008'!AL101)))</f>
        <v>26339.965984000002</v>
      </c>
      <c r="AM101" s="9">
        <f>IF('USGS 1970-2005'!AM101="","",IF('Comtrade import 1962-2008'!AM101="","",IF('Comtrade export 1962-2008'!AM101="","",'USGS 1970-2005'!AM101+'Comtrade import 1962-2008'!AM101-'Comtrade export 1962-2008'!AM101)))</f>
        <v>28570.801663999999</v>
      </c>
      <c r="AN101" s="9">
        <f>IF('USGS 1970-2005'!AN101="","",IF('Comtrade import 1962-2008'!AN101="","",IF('Comtrade export 1962-2008'!AN101="","",'USGS 1970-2005'!AN101+'Comtrade import 1962-2008'!AN101-'Comtrade export 1962-2008'!AN101)))</f>
        <v>18903.806239999998</v>
      </c>
      <c r="AO101" s="9">
        <f>IF('USGS 1970-2005'!AO101="","",IF('Comtrade import 1962-2008'!AO101="","",IF('Comtrade export 1962-2008'!AO101="","",'USGS 1970-2005'!AO101+'Comtrade import 1962-2008'!AO101-'Comtrade export 1962-2008'!AO101)))</f>
        <v>16582.854947</v>
      </c>
      <c r="AP101" s="9">
        <f>IF('USGS 1970-2005'!AP101="","",IF('Comtrade import 1962-2008'!AP101="","",IF('Comtrade export 1962-2008'!AP101="","",'USGS 1970-2005'!AP101+'Comtrade import 1962-2008'!AP101-'Comtrade export 1962-2008'!AP101)))</f>
        <v>20393.584821</v>
      </c>
      <c r="AQ101" s="9">
        <f>IF('USGS 1970-2005'!AQ101="","",IF('Comtrade import 1962-2008'!AQ101="","",IF('Comtrade export 1962-2008'!AQ101="","",'USGS 1970-2005'!AQ101+'Comtrade import 1962-2008'!AQ101-'Comtrade export 1962-2008'!AQ101)))</f>
        <v>23309.390072000002</v>
      </c>
      <c r="AR101" s="9">
        <f>IF('USGS 1970-2005'!AR101="","",IF('Comtrade import 1962-2008'!AR101="","",IF('Comtrade export 1962-2008'!AR101="","",'USGS 1970-2005'!AR101+'Comtrade import 1962-2008'!AR101-'Comtrade export 1962-2008'!AR101)))</f>
        <v>29078.631042000001</v>
      </c>
      <c r="AS101" s="9">
        <f>IF('USGS 1970-2005'!AS101="","",IF('Comtrade import 1962-2008'!AS101="","",IF('Comtrade export 1962-2008'!AS101="","",'USGS 1970-2005'!AS101+'Comtrade import 1962-2008'!AS101-'Comtrade export 1962-2008'!AS101)))</f>
        <v>31341.921998999998</v>
      </c>
      <c r="AT101" s="9">
        <f>IF('USGS 1970-2005'!AT101="","",IF('Comtrade import 1962-2008'!AT101="","",IF('Comtrade export 1962-2008'!AT101="","",'USGS 1970-2005'!AT101+'Comtrade import 1962-2008'!AT101-'Comtrade export 1962-2008'!AT101)))</f>
        <v>28752.596002999999</v>
      </c>
      <c r="AU101" s="9">
        <f>IF('USGS 1970-2005'!AU101="","",IF('Comtrade import 1962-2008'!AU101="","",IF('Comtrade export 1962-2008'!AU101="","",'USGS 1970-2005'!AU101+'Comtrade import 1962-2008'!AU101-'Comtrade export 1962-2008'!AU101)))</f>
        <v>30647.834434999997</v>
      </c>
      <c r="AV101" s="9">
        <f>IF('ICSY 1995-2008'!AV101="","",IF('Comtrade import 1962-2008'!AV101="","",IF('Comtrade export 1962-2008'!AV101="","",'ICSY 1995-2008'!AV101+'Comtrade import 1962-2008'!AV101-'Comtrade export 1962-2008'!AV101)))</f>
        <v>26999.371766999993</v>
      </c>
      <c r="AW101" s="9">
        <f>IF('ICSY 1995-2008'!AW101="","",IF('Comtrade import 1962-2008'!AW101="","",IF('Comtrade export 1962-2008'!AW101="","",'ICSY 1995-2008'!AW101+'Comtrade import 1962-2008'!AW101-'Comtrade export 1962-2008'!AW101)))</f>
        <v>29765.955441999999</v>
      </c>
      <c r="AX101" s="9">
        <f>IF('ICSY 1995-2008'!AX101="","",IF('Comtrade import 1962-2008'!AX101="","",IF('Comtrade export 1962-2008'!AX101="","",'ICSY 1995-2008'!AX101+'Comtrade import 1962-2008'!AX101-'Comtrade export 1962-2008'!AX101)))</f>
        <v>40513.525541000003</v>
      </c>
      <c r="AY101" s="4"/>
      <c r="AZ101" s="4"/>
      <c r="BA101" s="4"/>
    </row>
    <row r="102" spans="1:53" x14ac:dyDescent="0.2">
      <c r="A102" t="s">
        <v>287</v>
      </c>
      <c r="B102" t="s">
        <v>288</v>
      </c>
      <c r="C102" t="s">
        <v>289</v>
      </c>
      <c r="L102" s="9">
        <f>IF('USGS 1970-2005'!L102="","",IF('Comtrade import 1962-2008'!L102="","",IF('Comtrade export 1962-2008'!L102="","",'USGS 1970-2005'!L102+'Comtrade import 1962-2008'!L102-'Comtrade export 1962-2008'!L102)))</f>
        <v>2537.521808</v>
      </c>
      <c r="M102" s="9">
        <f>IF('USGS 1970-2005'!M102="","",IF('Comtrade import 1962-2008'!M102="","",IF('Comtrade export 1962-2008'!M102="","",'USGS 1970-2005'!M102+'Comtrade import 1962-2008'!M102-'Comtrade export 1962-2008'!M102)))</f>
        <v>2900.0369640000004</v>
      </c>
      <c r="N102" s="9">
        <f>IF('USGS 1970-2005'!N102="","",IF('Comtrade import 1962-2008'!N102="","",IF('Comtrade export 1962-2008'!N102="","",'USGS 1970-2005'!N102+'Comtrade import 1962-2008'!N102-'Comtrade export 1962-2008'!N102)))</f>
        <v>3641.1303000000003</v>
      </c>
      <c r="O102" s="9">
        <f>IF('USGS 1970-2005'!O102="","",IF('Comtrade import 1962-2008'!O102="","",IF('Comtrade export 1962-2008'!O102="","",'USGS 1970-2005'!O102+'Comtrade import 1962-2008'!O102-'Comtrade export 1962-2008'!O102)))</f>
        <v>3792.403808</v>
      </c>
      <c r="P102" s="9">
        <f>IF('USGS 1970-2005'!P102="","",IF('Comtrade import 1962-2008'!P102="","",IF('Comtrade export 1962-2008'!P102="","",'USGS 1970-2005'!P102+'Comtrade import 1962-2008'!P102-'Comtrade export 1962-2008'!P102)))</f>
        <v>4645.3351760000005</v>
      </c>
      <c r="Q102" s="9">
        <f>IF('USGS 1970-2005'!Q102="","",IF('Comtrade import 1962-2008'!Q102="","",IF('Comtrade export 1962-2008'!Q102="","",'USGS 1970-2005'!Q102+'Comtrade import 1962-2008'!Q102-'Comtrade export 1962-2008'!Q102)))</f>
        <v>6609.547595</v>
      </c>
      <c r="R102" s="9" t="str">
        <f>IF('USGS 1970-2005'!R102="","",IF('Comtrade import 1962-2008'!R102="","",IF('Comtrade export 1962-2008'!R102="","",'USGS 1970-2005'!R102+'Comtrade import 1962-2008'!R102-'Comtrade export 1962-2008'!R102)))</f>
        <v/>
      </c>
      <c r="S102" s="9" t="str">
        <f>IF('USGS 1970-2005'!S102="","",IF('Comtrade import 1962-2008'!S102="","",IF('Comtrade export 1962-2008'!S102="","",'USGS 1970-2005'!S102+'Comtrade import 1962-2008'!S102-'Comtrade export 1962-2008'!S102)))</f>
        <v/>
      </c>
      <c r="T102" s="9" t="str">
        <f>IF('USGS 1970-2005'!T102="","",IF('Comtrade import 1962-2008'!T102="","",IF('Comtrade export 1962-2008'!T102="","",'USGS 1970-2005'!T102+'Comtrade import 1962-2008'!T102-'Comtrade export 1962-2008'!T102)))</f>
        <v/>
      </c>
      <c r="U102" s="9" t="str">
        <f>IF('USGS 1970-2005'!U102="","",IF('Comtrade import 1962-2008'!U102="","",IF('Comtrade export 1962-2008'!U102="","",'USGS 1970-2005'!U102+'Comtrade import 1962-2008'!U102-'Comtrade export 1962-2008'!U102)))</f>
        <v/>
      </c>
      <c r="V102" s="9" t="str">
        <f>IF('USGS 1970-2005'!V102="","",IF('Comtrade import 1962-2008'!V102="","",IF('Comtrade export 1962-2008'!V102="","",'USGS 1970-2005'!V102+'Comtrade import 1962-2008'!V102-'Comtrade export 1962-2008'!V102)))</f>
        <v/>
      </c>
      <c r="W102" s="9" t="str">
        <f>IF('USGS 1970-2005'!W102="","",IF('Comtrade import 1962-2008'!W102="","",IF('Comtrade export 1962-2008'!W102="","",'USGS 1970-2005'!W102+'Comtrade import 1962-2008'!W102-'Comtrade export 1962-2008'!W102)))</f>
        <v/>
      </c>
      <c r="X102" s="9" t="str">
        <f>IF('USGS 1970-2005'!X102="","",IF('Comtrade import 1962-2008'!X102="","",IF('Comtrade export 1962-2008'!X102="","",'USGS 1970-2005'!X102+'Comtrade import 1962-2008'!X102-'Comtrade export 1962-2008'!X102)))</f>
        <v/>
      </c>
      <c r="Y102" s="9" t="str">
        <f>IF('USGS 1970-2005'!Y102="","",IF('Comtrade import 1962-2008'!Y102="","",IF('Comtrade export 1962-2008'!Y102="","",'USGS 1970-2005'!Y102+'Comtrade import 1962-2008'!Y102-'Comtrade export 1962-2008'!Y102)))</f>
        <v/>
      </c>
      <c r="Z102" s="9" t="str">
        <f>IF('USGS 1970-2005'!Z102="","",IF('Comtrade import 1962-2008'!Z102="","",IF('Comtrade export 1962-2008'!Z102="","",'USGS 1970-2005'!Z102+'Comtrade import 1962-2008'!Z102-'Comtrade export 1962-2008'!Z102)))</f>
        <v/>
      </c>
      <c r="AA102" s="9" t="str">
        <f>IF('USGS 1970-2005'!AA102="","",IF('Comtrade import 1962-2008'!AA102="","",IF('Comtrade export 1962-2008'!AA102="","",'USGS 1970-2005'!AA102+'Comtrade import 1962-2008'!AA102-'Comtrade export 1962-2008'!AA102)))</f>
        <v/>
      </c>
      <c r="AB102" s="9" t="str">
        <f>IF('USGS 1970-2005'!AB102="","",IF('Comtrade import 1962-2008'!AB102="","",IF('Comtrade export 1962-2008'!AB102="","",'USGS 1970-2005'!AB102+'Comtrade import 1962-2008'!AB102-'Comtrade export 1962-2008'!AB102)))</f>
        <v/>
      </c>
      <c r="AC102" s="9" t="str">
        <f>IF('USGS 1970-2005'!AC102="","",IF('Comtrade import 1962-2008'!AC102="","",IF('Comtrade export 1962-2008'!AC102="","",'USGS 1970-2005'!AC102+'Comtrade import 1962-2008'!AC102-'Comtrade export 1962-2008'!AC102)))</f>
        <v/>
      </c>
      <c r="AD102" s="9" t="str">
        <f>IF('USGS 1970-2005'!AD102="","",IF('Comtrade import 1962-2008'!AD102="","",IF('Comtrade export 1962-2008'!AD102="","",'USGS 1970-2005'!AD102+'Comtrade import 1962-2008'!AD102-'Comtrade export 1962-2008'!AD102)))</f>
        <v/>
      </c>
      <c r="AE102" s="9" t="str">
        <f>IF('USGS 1970-2005'!AE102="","",IF('Comtrade import 1962-2008'!AE102="","",IF('Comtrade export 1962-2008'!AE102="","",'USGS 1970-2005'!AE102+'Comtrade import 1962-2008'!AE102-'Comtrade export 1962-2008'!AE102)))</f>
        <v/>
      </c>
      <c r="AF102" s="9" t="str">
        <f>IF('USGS 1970-2005'!AF102="","",IF('Comtrade import 1962-2008'!AF102="","",IF('Comtrade export 1962-2008'!AF102="","",'USGS 1970-2005'!AF102+'Comtrade import 1962-2008'!AF102-'Comtrade export 1962-2008'!AF102)))</f>
        <v/>
      </c>
      <c r="AG102" s="9" t="str">
        <f>IF('USGS 1970-2005'!AG102="","",IF('Comtrade import 1962-2008'!AG102="","",IF('Comtrade export 1962-2008'!AG102="","",'USGS 1970-2005'!AG102+'Comtrade import 1962-2008'!AG102-'Comtrade export 1962-2008'!AG102)))</f>
        <v/>
      </c>
      <c r="AH102" s="9" t="str">
        <f>IF('USGS 1970-2005'!AH102="","",IF('Comtrade import 1962-2008'!AH102="","",IF('Comtrade export 1962-2008'!AH102="","",'USGS 1970-2005'!AH102+'Comtrade import 1962-2008'!AH102-'Comtrade export 1962-2008'!AH102)))</f>
        <v/>
      </c>
      <c r="AI102" s="9" t="str">
        <f>IF('USGS 1970-2005'!AI102="","",IF('Comtrade import 1962-2008'!AI102="","",IF('Comtrade export 1962-2008'!AI102="","",'USGS 1970-2005'!AI102+'Comtrade import 1962-2008'!AI102-'Comtrade export 1962-2008'!AI102)))</f>
        <v/>
      </c>
      <c r="AJ102" s="9" t="str">
        <f>IF('USGS 1970-2005'!AJ102="","",IF('Comtrade import 1962-2008'!AJ102="","",IF('Comtrade export 1962-2008'!AJ102="","",'USGS 1970-2005'!AJ102+'Comtrade import 1962-2008'!AJ102-'Comtrade export 1962-2008'!AJ102)))</f>
        <v/>
      </c>
      <c r="AK102" s="9" t="str">
        <f>IF('USGS 1970-2005'!AK102="","",IF('Comtrade import 1962-2008'!AK102="","",IF('Comtrade export 1962-2008'!AK102="","",'USGS 1970-2005'!AK102+'Comtrade import 1962-2008'!AK102-'Comtrade export 1962-2008'!AK102)))</f>
        <v/>
      </c>
      <c r="AL102" s="9" t="str">
        <f>IF('USGS 1970-2005'!AL102="","",IF('Comtrade import 1962-2008'!AL102="","",IF('Comtrade export 1962-2008'!AL102="","",'USGS 1970-2005'!AL102+'Comtrade import 1962-2008'!AL102-'Comtrade export 1962-2008'!AL102)))</f>
        <v/>
      </c>
      <c r="AM102" s="9">
        <f>IF('USGS 1970-2005'!AM102="","",IF('Comtrade import 1962-2008'!AM102="","",IF('Comtrade export 1962-2008'!AM102="","",'USGS 1970-2005'!AM102+'Comtrade import 1962-2008'!AM102-'Comtrade export 1962-2008'!AM102)))</f>
        <v>19113.992746</v>
      </c>
      <c r="AN102" s="9">
        <f>IF('USGS 1970-2005'!AN102="","",IF('Comtrade import 1962-2008'!AN102="","",IF('Comtrade export 1962-2008'!AN102="","",'USGS 1970-2005'!AN102+'Comtrade import 1962-2008'!AN102-'Comtrade export 1962-2008'!AN102)))</f>
        <v>20748.091457999999</v>
      </c>
      <c r="AO102" s="9">
        <f>IF('USGS 1970-2005'!AO102="","",IF('Comtrade import 1962-2008'!AO102="","",IF('Comtrade export 1962-2008'!AO102="","",'USGS 1970-2005'!AO102+'Comtrade import 1962-2008'!AO102-'Comtrade export 1962-2008'!AO102)))</f>
        <v>20193.093626999998</v>
      </c>
      <c r="AP102" s="9">
        <f>IF('USGS 1970-2005'!AP102="","",IF('Comtrade import 1962-2008'!AP102="","",IF('Comtrade export 1962-2008'!AP102="","",'USGS 1970-2005'!AP102+'Comtrade import 1962-2008'!AP102-'Comtrade export 1962-2008'!AP102)))</f>
        <v>21700.798168000001</v>
      </c>
      <c r="AQ102" s="9">
        <f>IF('USGS 1970-2005'!AQ102="","",IF('Comtrade import 1962-2008'!AQ102="","",IF('Comtrade export 1962-2008'!AQ102="","",'USGS 1970-2005'!AQ102+'Comtrade import 1962-2008'!AQ102-'Comtrade export 1962-2008'!AQ102)))</f>
        <v>23843.907023</v>
      </c>
      <c r="AR102" s="9">
        <f>IF('USGS 1970-2005'!AR102="","",IF('Comtrade import 1962-2008'!AR102="","",IF('Comtrade export 1962-2008'!AR102="","",'USGS 1970-2005'!AR102+'Comtrade import 1962-2008'!AR102-'Comtrade export 1962-2008'!AR102)))</f>
        <v>27347.186270999999</v>
      </c>
      <c r="AS102" s="9">
        <f>IF('USGS 1970-2005'!AS102="","",IF('Comtrade import 1962-2008'!AS102="","",IF('Comtrade export 1962-2008'!AS102="","",'USGS 1970-2005'!AS102+'Comtrade import 1962-2008'!AS102-'Comtrade export 1962-2008'!AS102)))</f>
        <v>29657.418277000001</v>
      </c>
      <c r="AT102" s="9">
        <f>IF('USGS 1970-2005'!AT102="","",IF('Comtrade import 1962-2008'!AT102="","",IF('Comtrade export 1962-2008'!AT102="","",'USGS 1970-2005'!AT102+'Comtrade import 1962-2008'!AT102-'Comtrade export 1962-2008'!AT102)))</f>
        <v>31346.182704999999</v>
      </c>
      <c r="AU102" s="9">
        <f>IF('USGS 1970-2005'!AU102="","",IF('Comtrade import 1962-2008'!AU102="","",IF('Comtrade export 1962-2008'!AU102="","",'USGS 1970-2005'!AU102+'Comtrade import 1962-2008'!AU102-'Comtrade export 1962-2008'!AU102)))</f>
        <v>31454.873425999998</v>
      </c>
      <c r="AV102" s="9">
        <f>IF('ICSY 1995-2008'!AV102="","",IF('Comtrade import 1962-2008'!AV102="","",IF('Comtrade export 1962-2008'!AV102="","",'ICSY 1995-2008'!AV102+'Comtrade import 1962-2008'!AV102-'Comtrade export 1962-2008'!AV102)))</f>
        <v>21401.628140000001</v>
      </c>
      <c r="AW102" s="9" t="str">
        <f>IF('ICSY 1995-2008'!AW102="","",IF('Comtrade import 1962-2008'!AW102="","",IF('Comtrade export 1962-2008'!AW102="","",'ICSY 1995-2008'!AW102+'Comtrade import 1962-2008'!AW102-'Comtrade export 1962-2008'!AW102)))</f>
        <v/>
      </c>
      <c r="AX102" s="9" t="str">
        <f>IF('ICSY 1995-2008'!AX102="","",IF('Comtrade import 1962-2008'!AX102="","",IF('Comtrade export 1962-2008'!AX102="","",'ICSY 1995-2008'!AX102+'Comtrade import 1962-2008'!AX102-'Comtrade export 1962-2008'!AX102)))</f>
        <v/>
      </c>
      <c r="AY102" s="4"/>
      <c r="AZ102" s="4"/>
      <c r="BA102" s="4"/>
    </row>
    <row r="103" spans="1:53" x14ac:dyDescent="0.2">
      <c r="A103" t="s">
        <v>290</v>
      </c>
      <c r="B103" t="s">
        <v>291</v>
      </c>
      <c r="C103" t="s">
        <v>292</v>
      </c>
      <c r="L103" s="9" t="str">
        <f>IF('USGS 1970-2005'!L103="","",IF('Comtrade import 1962-2008'!L103="","",IF('Comtrade export 1962-2008'!L103="","",'USGS 1970-2005'!L103+'Comtrade import 1962-2008'!L103-'Comtrade export 1962-2008'!L103)))</f>
        <v/>
      </c>
      <c r="M103" s="9" t="str">
        <f>IF('USGS 1970-2005'!M103="","",IF('Comtrade import 1962-2008'!M103="","",IF('Comtrade export 1962-2008'!M103="","",'USGS 1970-2005'!M103+'Comtrade import 1962-2008'!M103-'Comtrade export 1962-2008'!M103)))</f>
        <v/>
      </c>
      <c r="N103" s="9">
        <f>IF('USGS 1970-2005'!N103="","",IF('Comtrade import 1962-2008'!N103="","",IF('Comtrade export 1962-2008'!N103="","",'USGS 1970-2005'!N103+'Comtrade import 1962-2008'!N103-'Comtrade export 1962-2008'!N103)))</f>
        <v>1601.4699450000001</v>
      </c>
      <c r="O103" s="9">
        <f>IF('USGS 1970-2005'!O103="","",IF('Comtrade import 1962-2008'!O103="","",IF('Comtrade export 1962-2008'!O103="","",'USGS 1970-2005'!O103+'Comtrade import 1962-2008'!O103-'Comtrade export 1962-2008'!O103)))</f>
        <v>1439.1051320000001</v>
      </c>
      <c r="P103" s="9">
        <f>IF('USGS 1970-2005'!P103="","",IF('Comtrade import 1962-2008'!P103="","",IF('Comtrade export 1962-2008'!P103="","",'USGS 1970-2005'!P103+'Comtrade import 1962-2008'!P103-'Comtrade export 1962-2008'!P103)))</f>
        <v>1687.6130560000001</v>
      </c>
      <c r="Q103" s="9">
        <f>IF('USGS 1970-2005'!Q103="","",IF('Comtrade import 1962-2008'!Q103="","",IF('Comtrade export 1962-2008'!Q103="","",'USGS 1970-2005'!Q103+'Comtrade import 1962-2008'!Q103-'Comtrade export 1962-2008'!Q103)))</f>
        <v>2323.8501529999999</v>
      </c>
      <c r="R103" s="9">
        <f>IF('USGS 1970-2005'!R103="","",IF('Comtrade import 1962-2008'!R103="","",IF('Comtrade export 1962-2008'!R103="","",'USGS 1970-2005'!R103+'Comtrade import 1962-2008'!R103-'Comtrade export 1962-2008'!R103)))</f>
        <v>2803.4865679999998</v>
      </c>
      <c r="S103" s="9" t="str">
        <f>IF('USGS 1970-2005'!S103="","",IF('Comtrade import 1962-2008'!S103="","",IF('Comtrade export 1962-2008'!S103="","",'USGS 1970-2005'!S103+'Comtrade import 1962-2008'!S103-'Comtrade export 1962-2008'!S103)))</f>
        <v/>
      </c>
      <c r="T103" s="9" t="str">
        <f>IF('USGS 1970-2005'!T103="","",IF('Comtrade import 1962-2008'!T103="","",IF('Comtrade export 1962-2008'!T103="","",'USGS 1970-2005'!T103+'Comtrade import 1962-2008'!T103-'Comtrade export 1962-2008'!T103)))</f>
        <v/>
      </c>
      <c r="U103" s="9" t="str">
        <f>IF('USGS 1970-2005'!U103="","",IF('Comtrade import 1962-2008'!U103="","",IF('Comtrade export 1962-2008'!U103="","",'USGS 1970-2005'!U103+'Comtrade import 1962-2008'!U103-'Comtrade export 1962-2008'!U103)))</f>
        <v/>
      </c>
      <c r="V103" s="9" t="str">
        <f>IF('USGS 1970-2005'!V103="","",IF('Comtrade import 1962-2008'!V103="","",IF('Comtrade export 1962-2008'!V103="","",'USGS 1970-2005'!V103+'Comtrade import 1962-2008'!V103-'Comtrade export 1962-2008'!V103)))</f>
        <v/>
      </c>
      <c r="W103" s="9" t="str">
        <f>IF('USGS 1970-2005'!W103="","",IF('Comtrade import 1962-2008'!W103="","",IF('Comtrade export 1962-2008'!W103="","",'USGS 1970-2005'!W103+'Comtrade import 1962-2008'!W103-'Comtrade export 1962-2008'!W103)))</f>
        <v/>
      </c>
      <c r="X103" s="9" t="str">
        <f>IF('USGS 1970-2005'!X103="","",IF('Comtrade import 1962-2008'!X103="","",IF('Comtrade export 1962-2008'!X103="","",'USGS 1970-2005'!X103+'Comtrade import 1962-2008'!X103-'Comtrade export 1962-2008'!X103)))</f>
        <v/>
      </c>
      <c r="Y103" s="9" t="str">
        <f>IF('USGS 1970-2005'!Y103="","",IF('Comtrade import 1962-2008'!Y103="","",IF('Comtrade export 1962-2008'!Y103="","",'USGS 1970-2005'!Y103+'Comtrade import 1962-2008'!Y103-'Comtrade export 1962-2008'!Y103)))</f>
        <v/>
      </c>
      <c r="Z103" s="9" t="str">
        <f>IF('USGS 1970-2005'!Z103="","",IF('Comtrade import 1962-2008'!Z103="","",IF('Comtrade export 1962-2008'!Z103="","",'USGS 1970-2005'!Z103+'Comtrade import 1962-2008'!Z103-'Comtrade export 1962-2008'!Z103)))</f>
        <v/>
      </c>
      <c r="AA103" s="9" t="str">
        <f>IF('USGS 1970-2005'!AA103="","",IF('Comtrade import 1962-2008'!AA103="","",IF('Comtrade export 1962-2008'!AA103="","",'USGS 1970-2005'!AA103+'Comtrade import 1962-2008'!AA103-'Comtrade export 1962-2008'!AA103)))</f>
        <v/>
      </c>
      <c r="AB103" s="9" t="str">
        <f>IF('USGS 1970-2005'!AB103="","",IF('Comtrade import 1962-2008'!AB103="","",IF('Comtrade export 1962-2008'!AB103="","",'USGS 1970-2005'!AB103+'Comtrade import 1962-2008'!AB103-'Comtrade export 1962-2008'!AB103)))</f>
        <v/>
      </c>
      <c r="AC103" s="9" t="str">
        <f>IF('USGS 1970-2005'!AC103="","",IF('Comtrade import 1962-2008'!AC103="","",IF('Comtrade export 1962-2008'!AC103="","",'USGS 1970-2005'!AC103+'Comtrade import 1962-2008'!AC103-'Comtrade export 1962-2008'!AC103)))</f>
        <v/>
      </c>
      <c r="AD103" s="9" t="str">
        <f>IF('USGS 1970-2005'!AD103="","",IF('Comtrade import 1962-2008'!AD103="","",IF('Comtrade export 1962-2008'!AD103="","",'USGS 1970-2005'!AD103+'Comtrade import 1962-2008'!AD103-'Comtrade export 1962-2008'!AD103)))</f>
        <v/>
      </c>
      <c r="AE103" s="9" t="str">
        <f>IF('USGS 1970-2005'!AE103="","",IF('Comtrade import 1962-2008'!AE103="","",IF('Comtrade export 1962-2008'!AE103="","",'USGS 1970-2005'!AE103+'Comtrade import 1962-2008'!AE103-'Comtrade export 1962-2008'!AE103)))</f>
        <v/>
      </c>
      <c r="AF103" s="9" t="str">
        <f>IF('USGS 1970-2005'!AF103="","",IF('Comtrade import 1962-2008'!AF103="","",IF('Comtrade export 1962-2008'!AF103="","",'USGS 1970-2005'!AF103+'Comtrade import 1962-2008'!AF103-'Comtrade export 1962-2008'!AF103)))</f>
        <v/>
      </c>
      <c r="AG103" s="9" t="str">
        <f>IF('USGS 1970-2005'!AG103="","",IF('Comtrade import 1962-2008'!AG103="","",IF('Comtrade export 1962-2008'!AG103="","",'USGS 1970-2005'!AG103+'Comtrade import 1962-2008'!AG103-'Comtrade export 1962-2008'!AG103)))</f>
        <v/>
      </c>
      <c r="AH103" s="9" t="str">
        <f>IF('USGS 1970-2005'!AH103="","",IF('Comtrade import 1962-2008'!AH103="","",IF('Comtrade export 1962-2008'!AH103="","",'USGS 1970-2005'!AH103+'Comtrade import 1962-2008'!AH103-'Comtrade export 1962-2008'!AH103)))</f>
        <v/>
      </c>
      <c r="AI103" s="9" t="str">
        <f>IF('USGS 1970-2005'!AI103="","",IF('Comtrade import 1962-2008'!AI103="","",IF('Comtrade export 1962-2008'!AI103="","",'USGS 1970-2005'!AI103+'Comtrade import 1962-2008'!AI103-'Comtrade export 1962-2008'!AI103)))</f>
        <v/>
      </c>
      <c r="AJ103" s="9" t="str">
        <f>IF('USGS 1970-2005'!AJ103="","",IF('Comtrade import 1962-2008'!AJ103="","",IF('Comtrade export 1962-2008'!AJ103="","",'USGS 1970-2005'!AJ103+'Comtrade import 1962-2008'!AJ103-'Comtrade export 1962-2008'!AJ103)))</f>
        <v/>
      </c>
      <c r="AK103" s="9" t="str">
        <f>IF('USGS 1970-2005'!AK103="","",IF('Comtrade import 1962-2008'!AK103="","",IF('Comtrade export 1962-2008'!AK103="","",'USGS 1970-2005'!AK103+'Comtrade import 1962-2008'!AK103-'Comtrade export 1962-2008'!AK103)))</f>
        <v/>
      </c>
      <c r="AL103" s="9" t="str">
        <f>IF('USGS 1970-2005'!AL103="","",IF('Comtrade import 1962-2008'!AL103="","",IF('Comtrade export 1962-2008'!AL103="","",'USGS 1970-2005'!AL103+'Comtrade import 1962-2008'!AL103-'Comtrade export 1962-2008'!AL103)))</f>
        <v/>
      </c>
      <c r="AM103" s="9" t="str">
        <f>IF('USGS 1970-2005'!AM103="","",IF('Comtrade import 1962-2008'!AM103="","",IF('Comtrade export 1962-2008'!AM103="","",'USGS 1970-2005'!AM103+'Comtrade import 1962-2008'!AM103-'Comtrade export 1962-2008'!AM103)))</f>
        <v/>
      </c>
      <c r="AN103" s="9" t="str">
        <f>IF('USGS 1970-2005'!AN103="","",IF('Comtrade import 1962-2008'!AN103="","",IF('Comtrade export 1962-2008'!AN103="","",'USGS 1970-2005'!AN103+'Comtrade import 1962-2008'!AN103-'Comtrade export 1962-2008'!AN103)))</f>
        <v/>
      </c>
      <c r="AO103" s="9" t="str">
        <f>IF('USGS 1970-2005'!AO103="","",IF('Comtrade import 1962-2008'!AO103="","",IF('Comtrade export 1962-2008'!AO103="","",'USGS 1970-2005'!AO103+'Comtrade import 1962-2008'!AO103-'Comtrade export 1962-2008'!AO103)))</f>
        <v/>
      </c>
      <c r="AP103" s="9" t="str">
        <f>IF('USGS 1970-2005'!AP103="","",IF('Comtrade import 1962-2008'!AP103="","",IF('Comtrade export 1962-2008'!AP103="","",'USGS 1970-2005'!AP103+'Comtrade import 1962-2008'!AP103-'Comtrade export 1962-2008'!AP103)))</f>
        <v/>
      </c>
      <c r="AQ103" s="9" t="str">
        <f>IF('USGS 1970-2005'!AQ103="","",IF('Comtrade import 1962-2008'!AQ103="","",IF('Comtrade export 1962-2008'!AQ103="","",'USGS 1970-2005'!AQ103+'Comtrade import 1962-2008'!AQ103-'Comtrade export 1962-2008'!AQ103)))</f>
        <v/>
      </c>
      <c r="AR103" s="9" t="str">
        <f>IF('USGS 1970-2005'!AR103="","",IF('Comtrade import 1962-2008'!AR103="","",IF('Comtrade export 1962-2008'!AR103="","",'USGS 1970-2005'!AR103+'Comtrade import 1962-2008'!AR103-'Comtrade export 1962-2008'!AR103)))</f>
        <v/>
      </c>
      <c r="AS103" s="9" t="str">
        <f>IF('USGS 1970-2005'!AS103="","",IF('Comtrade import 1962-2008'!AS103="","",IF('Comtrade export 1962-2008'!AS103="","",'USGS 1970-2005'!AS103+'Comtrade import 1962-2008'!AS103-'Comtrade export 1962-2008'!AS103)))</f>
        <v/>
      </c>
      <c r="AT103" s="9" t="str">
        <f>IF('USGS 1970-2005'!AT103="","",IF('Comtrade import 1962-2008'!AT103="","",IF('Comtrade export 1962-2008'!AT103="","",'USGS 1970-2005'!AT103+'Comtrade import 1962-2008'!AT103-'Comtrade export 1962-2008'!AT103)))</f>
        <v/>
      </c>
      <c r="AU103" s="9" t="str">
        <f>IF('USGS 1970-2005'!AU103="","",IF('Comtrade import 1962-2008'!AU103="","",IF('Comtrade export 1962-2008'!AU103="","",'USGS 1970-2005'!AU103+'Comtrade import 1962-2008'!AU103-'Comtrade export 1962-2008'!AU103)))</f>
        <v/>
      </c>
      <c r="AV103" s="9" t="str">
        <f>IF('ICSY 1995-2008'!AV103="","",IF('Comtrade import 1962-2008'!AV103="","",IF('Comtrade export 1962-2008'!AV103="","",'ICSY 1995-2008'!AV103+'Comtrade import 1962-2008'!AV103-'Comtrade export 1962-2008'!AV103)))</f>
        <v/>
      </c>
      <c r="AW103" s="9" t="str">
        <f>IF('ICSY 1995-2008'!AW103="","",IF('Comtrade import 1962-2008'!AW103="","",IF('Comtrade export 1962-2008'!AW103="","",'ICSY 1995-2008'!AW103+'Comtrade import 1962-2008'!AW103-'Comtrade export 1962-2008'!AW103)))</f>
        <v/>
      </c>
      <c r="AX103" s="9" t="str">
        <f>IF('ICSY 1995-2008'!AX103="","",IF('Comtrade import 1962-2008'!AX103="","",IF('Comtrade export 1962-2008'!AX103="","",'ICSY 1995-2008'!AX103+'Comtrade import 1962-2008'!AX103-'Comtrade export 1962-2008'!AX103)))</f>
        <v/>
      </c>
      <c r="AY103" s="4"/>
      <c r="AZ103" s="4"/>
      <c r="BA103" s="4"/>
    </row>
    <row r="104" spans="1:53" x14ac:dyDescent="0.2">
      <c r="A104" t="s">
        <v>293</v>
      </c>
      <c r="B104" t="s">
        <v>294</v>
      </c>
      <c r="C104" t="s">
        <v>295</v>
      </c>
      <c r="L104" s="9">
        <f>IF('USGS 1970-2005'!L104="","",IF('Comtrade import 1962-2008'!L104="","",IF('Comtrade export 1962-2008'!L104="","",'USGS 1970-2005'!L104+'Comtrade import 1962-2008'!L104-'Comtrade export 1962-2008'!L104)))</f>
        <v>1031.2634479999999</v>
      </c>
      <c r="M104" s="9">
        <f>IF('USGS 1970-2005'!M104="","",IF('Comtrade import 1962-2008'!M104="","",IF('Comtrade export 1962-2008'!M104="","",'USGS 1970-2005'!M104+'Comtrade import 1962-2008'!M104-'Comtrade export 1962-2008'!M104)))</f>
        <v>1537.2812000000001</v>
      </c>
      <c r="N104" s="9">
        <f>IF('USGS 1970-2005'!N104="","",IF('Comtrade import 1962-2008'!N104="","",IF('Comtrade export 1962-2008'!N104="","",'USGS 1970-2005'!N104+'Comtrade import 1962-2008'!N104-'Comtrade export 1962-2008'!N104)))</f>
        <v>1367.3449499999999</v>
      </c>
      <c r="O104" s="9">
        <f>IF('USGS 1970-2005'!O104="","",IF('Comtrade import 1962-2008'!O104="","",IF('Comtrade export 1962-2008'!O104="","",'USGS 1970-2005'!O104+'Comtrade import 1962-2008'!O104-'Comtrade export 1962-2008'!O104)))</f>
        <v>1430.2414839999999</v>
      </c>
      <c r="P104" s="9">
        <f>IF('USGS 1970-2005'!P104="","",IF('Comtrade import 1962-2008'!P104="","",IF('Comtrade export 1962-2008'!P104="","",'USGS 1970-2005'!P104+'Comtrade import 1962-2008'!P104-'Comtrade export 1962-2008'!P104)))</f>
        <v>1534.9762479999999</v>
      </c>
      <c r="Q104" s="9">
        <f>IF('USGS 1970-2005'!Q104="","",IF('Comtrade import 1962-2008'!Q104="","",IF('Comtrade export 1962-2008'!Q104="","",'USGS 1970-2005'!Q104+'Comtrade import 1962-2008'!Q104-'Comtrade export 1962-2008'!Q104)))</f>
        <v>1494.854996</v>
      </c>
      <c r="R104" s="9">
        <f>IF('USGS 1970-2005'!R104="","",IF('Comtrade import 1962-2008'!R104="","",IF('Comtrade export 1962-2008'!R104="","",'USGS 1970-2005'!R104+'Comtrade import 1962-2008'!R104-'Comtrade export 1962-2008'!R104)))</f>
        <v>1506.8918600000002</v>
      </c>
      <c r="S104" s="9">
        <f>IF('USGS 1970-2005'!S104="","",IF('Comtrade import 1962-2008'!S104="","",IF('Comtrade export 1962-2008'!S104="","",'USGS 1970-2005'!S104+'Comtrade import 1962-2008'!S104-'Comtrade export 1962-2008'!S104)))</f>
        <v>1522.145262</v>
      </c>
      <c r="T104" s="9">
        <f>IF('USGS 1970-2005'!T104="","",IF('Comtrade import 1962-2008'!T104="","",IF('Comtrade export 1962-2008'!T104="","",'USGS 1970-2005'!T104+'Comtrade import 1962-2008'!T104-'Comtrade export 1962-2008'!T104)))</f>
        <v>2019.1821760000003</v>
      </c>
      <c r="U104" s="9">
        <f>IF('USGS 1970-2005'!U104="","",IF('Comtrade import 1962-2008'!U104="","",IF('Comtrade export 1962-2008'!U104="","",'USGS 1970-2005'!U104+'Comtrade import 1962-2008'!U104-'Comtrade export 1962-2008'!U104)))</f>
        <v>2346.3750239999999</v>
      </c>
      <c r="V104" s="9">
        <f>IF('USGS 1970-2005'!V104="","",IF('Comtrade import 1962-2008'!V104="","",IF('Comtrade export 1962-2008'!V104="","",'USGS 1970-2005'!V104+'Comtrade import 1962-2008'!V104-'Comtrade export 1962-2008'!V104)))</f>
        <v>2034.99692</v>
      </c>
      <c r="W104" s="9">
        <f>IF('USGS 1970-2005'!W104="","",IF('Comtrade import 1962-2008'!W104="","",IF('Comtrade export 1962-2008'!W104="","",'USGS 1970-2005'!W104+'Comtrade import 1962-2008'!W104-'Comtrade export 1962-2008'!W104)))</f>
        <v>1863.804592</v>
      </c>
      <c r="X104" s="9">
        <f>IF('USGS 1970-2005'!X104="","",IF('Comtrade import 1962-2008'!X104="","",IF('Comtrade export 1962-2008'!X104="","",'USGS 1970-2005'!X104+'Comtrade import 1962-2008'!X104-'Comtrade export 1962-2008'!X104)))</f>
        <v>1515.4705280000001</v>
      </c>
      <c r="Y104" s="9">
        <f>IF('USGS 1970-2005'!Y104="","",IF('Comtrade import 1962-2008'!Y104="","",IF('Comtrade export 1962-2008'!Y104="","",'USGS 1970-2005'!Y104+'Comtrade import 1962-2008'!Y104-'Comtrade export 1962-2008'!Y104)))</f>
        <v>1510.389936</v>
      </c>
      <c r="Z104" s="9">
        <f>IF('USGS 1970-2005'!Z104="","",IF('Comtrade import 1962-2008'!Z104="","",IF('Comtrade export 1962-2008'!Z104="","",'USGS 1970-2005'!Z104+'Comtrade import 1962-2008'!Z104-'Comtrade export 1962-2008'!Z104)))</f>
        <v>1397.2359919999999</v>
      </c>
      <c r="AA104" s="9">
        <f>IF('USGS 1970-2005'!AA104="","",IF('Comtrade import 1962-2008'!AA104="","",IF('Comtrade export 1962-2008'!AA104="","",'USGS 1970-2005'!AA104+'Comtrade import 1962-2008'!AA104-'Comtrade export 1962-2008'!AA104)))</f>
        <v>1302.6654079999998</v>
      </c>
      <c r="AB104" s="9">
        <f>IF('USGS 1970-2005'!AB104="","",IF('Comtrade import 1962-2008'!AB104="","",IF('Comtrade export 1962-2008'!AB104="","",'USGS 1970-2005'!AB104+'Comtrade import 1962-2008'!AB104-'Comtrade export 1962-2008'!AB104)))</f>
        <v>1227.2968800000001</v>
      </c>
      <c r="AC104" s="9">
        <f>IF('USGS 1970-2005'!AC104="","",IF('Comtrade import 1962-2008'!AC104="","",IF('Comtrade export 1962-2008'!AC104="","",'USGS 1970-2005'!AC104+'Comtrade import 1962-2008'!AC104-'Comtrade export 1962-2008'!AC104)))</f>
        <v>1273.903456</v>
      </c>
      <c r="AD104" s="9">
        <f>IF('USGS 1970-2005'!AD104="","",IF('Comtrade import 1962-2008'!AD104="","",IF('Comtrade export 1962-2008'!AD104="","",'USGS 1970-2005'!AD104+'Comtrade import 1962-2008'!AD104-'Comtrade export 1962-2008'!AD104)))</f>
        <v>1307.6875200000002</v>
      </c>
      <c r="AE104" s="9">
        <f>IF('USGS 1970-2005'!AE104="","",IF('Comtrade import 1962-2008'!AE104="","",IF('Comtrade export 1962-2008'!AE104="","",'USGS 1970-2005'!AE104+'Comtrade import 1962-2008'!AE104-'Comtrade export 1962-2008'!AE104)))</f>
        <v>1329.5460639999999</v>
      </c>
      <c r="AF104" s="9">
        <f>IF('USGS 1970-2005'!AF104="","",IF('Comtrade import 1962-2008'!AF104="","",IF('Comtrade export 1962-2008'!AF104="","",'USGS 1970-2005'!AF104+'Comtrade import 1962-2008'!AF104-'Comtrade export 1962-2008'!AF104)))</f>
        <v>1559.3765759999999</v>
      </c>
      <c r="AG104" s="9">
        <f>IF('USGS 1970-2005'!AG104="","",IF('Comtrade import 1962-2008'!AG104="","",IF('Comtrade export 1962-2008'!AG104="","",'USGS 1970-2005'!AG104+'Comtrade import 1962-2008'!AG104-'Comtrade export 1962-2008'!AG104)))</f>
        <v>1611.756672</v>
      </c>
      <c r="AH104" s="9">
        <f>IF('USGS 1970-2005'!AH104="","",IF('Comtrade import 1962-2008'!AH104="","",IF('Comtrade export 1962-2008'!AH104="","",'USGS 1970-2005'!AH104+'Comtrade import 1962-2008'!AH104-'Comtrade export 1962-2008'!AH104)))</f>
        <v>1656.4896960000001</v>
      </c>
      <c r="AI104" s="9">
        <f>IF('USGS 1970-2005'!AI104="","",IF('Comtrade import 1962-2008'!AI104="","",IF('Comtrade export 1962-2008'!AI104="","",'USGS 1970-2005'!AI104+'Comtrade import 1962-2008'!AI104-'Comtrade export 1962-2008'!AI104)))</f>
        <v>1404.4019519999999</v>
      </c>
      <c r="AJ104" s="9">
        <f>IF('USGS 1970-2005'!AJ104="","",IF('Comtrade import 1962-2008'!AJ104="","",IF('Comtrade export 1962-2008'!AJ104="","",'USGS 1970-2005'!AJ104+'Comtrade import 1962-2008'!AJ104-'Comtrade export 1962-2008'!AJ104)))</f>
        <v>1611.7632159999998</v>
      </c>
      <c r="AK104" s="9">
        <f>IF('USGS 1970-2005'!AK104="","",IF('Comtrade import 1962-2008'!AK104="","",IF('Comtrade export 1962-2008'!AK104="","",'USGS 1970-2005'!AK104+'Comtrade import 1962-2008'!AK104-'Comtrade export 1962-2008'!AK104)))</f>
        <v>1840.097344</v>
      </c>
      <c r="AL104" s="9">
        <f>IF('USGS 1970-2005'!AL104="","",IF('Comtrade import 1962-2008'!AL104="","",IF('Comtrade export 1962-2008'!AL104="","",'USGS 1970-2005'!AL104+'Comtrade import 1962-2008'!AL104-'Comtrade export 1962-2008'!AL104)))</f>
        <v>2121.0556000000001</v>
      </c>
      <c r="AM104" s="9">
        <f>IF('USGS 1970-2005'!AM104="","",IF('Comtrade import 1962-2008'!AM104="","",IF('Comtrade export 1962-2008'!AM104="","",'USGS 1970-2005'!AM104+'Comtrade import 1962-2008'!AM104-'Comtrade export 1962-2008'!AM104)))</f>
        <v>2359.7527519999999</v>
      </c>
      <c r="AN104" s="9">
        <f>IF('USGS 1970-2005'!AN104="","",IF('Comtrade import 1962-2008'!AN104="","",IF('Comtrade export 1962-2008'!AN104="","",'USGS 1970-2005'!AN104+'Comtrade import 1962-2008'!AN104-'Comtrade export 1962-2008'!AN104)))</f>
        <v>2531.6360800000002</v>
      </c>
      <c r="AO104" s="9">
        <f>IF('USGS 1970-2005'!AO104="","",IF('Comtrade import 1962-2008'!AO104="","",IF('Comtrade export 1962-2008'!AO104="","",'USGS 1970-2005'!AO104+'Comtrade import 1962-2008'!AO104-'Comtrade export 1962-2008'!AO104)))</f>
        <v>3095.2031999999999</v>
      </c>
      <c r="AP104" s="9">
        <f>IF('USGS 1970-2005'!AP104="","",IF('Comtrade import 1962-2008'!AP104="","",IF('Comtrade export 1962-2008'!AP104="","",'USGS 1970-2005'!AP104+'Comtrade import 1962-2008'!AP104-'Comtrade export 1962-2008'!AP104)))</f>
        <v>3115.7434160000003</v>
      </c>
      <c r="AQ104" s="9">
        <f>IF('USGS 1970-2005'!AQ104="","",IF('Comtrade import 1962-2008'!AQ104="","",IF('Comtrade export 1962-2008'!AQ104="","",'USGS 1970-2005'!AQ104+'Comtrade import 1962-2008'!AQ104-'Comtrade export 1962-2008'!AQ104)))</f>
        <v>2873.672951</v>
      </c>
      <c r="AR104" s="9">
        <f>IF('USGS 1970-2005'!AR104="","",IF('Comtrade import 1962-2008'!AR104="","",IF('Comtrade export 1962-2008'!AR104="","",'USGS 1970-2005'!AR104+'Comtrade import 1962-2008'!AR104-'Comtrade export 1962-2008'!AR104)))</f>
        <v>3414.5372189999998</v>
      </c>
      <c r="AS104" s="9">
        <f>IF('USGS 1970-2005'!AS104="","",IF('Comtrade import 1962-2008'!AS104="","",IF('Comtrade export 1962-2008'!AS104="","",'USGS 1970-2005'!AS104+'Comtrade import 1962-2008'!AS104-'Comtrade export 1962-2008'!AS104)))</f>
        <v>3739.9376100000004</v>
      </c>
      <c r="AT104" s="9">
        <f>IF('USGS 1970-2005'!AT104="","",IF('Comtrade import 1962-2008'!AT104="","",IF('Comtrade export 1962-2008'!AT104="","",'USGS 1970-2005'!AT104+'Comtrade import 1962-2008'!AT104-'Comtrade export 1962-2008'!AT104)))</f>
        <v>4381.9746269999996</v>
      </c>
      <c r="AU104" s="9">
        <f>IF('USGS 1970-2005'!AU104="","",IF('Comtrade import 1962-2008'!AU104="","",IF('Comtrade export 1962-2008'!AU104="","",'USGS 1970-2005'!AU104+'Comtrade import 1962-2008'!AU104-'Comtrade export 1962-2008'!AU104)))</f>
        <v>4730.3038040000001</v>
      </c>
      <c r="AV104" s="9" t="str">
        <f>IF('ICSY 1995-2008'!AV104="","",IF('Comtrade import 1962-2008'!AV104="","",IF('Comtrade export 1962-2008'!AV104="","",'ICSY 1995-2008'!AV104+'Comtrade import 1962-2008'!AV104-'Comtrade export 1962-2008'!AV104)))</f>
        <v/>
      </c>
      <c r="AW104" s="9" t="str">
        <f>IF('ICSY 1995-2008'!AW104="","",IF('Comtrade import 1962-2008'!AW104="","",IF('Comtrade export 1962-2008'!AW104="","",'ICSY 1995-2008'!AW104+'Comtrade import 1962-2008'!AW104-'Comtrade export 1962-2008'!AW104)))</f>
        <v/>
      </c>
      <c r="AX104" s="9" t="str">
        <f>IF('ICSY 1995-2008'!AX104="","",IF('Comtrade import 1962-2008'!AX104="","",IF('Comtrade export 1962-2008'!AX104="","",'ICSY 1995-2008'!AX104+'Comtrade import 1962-2008'!AX104-'Comtrade export 1962-2008'!AX104)))</f>
        <v/>
      </c>
      <c r="AY104" s="4"/>
      <c r="AZ104" s="4"/>
      <c r="BA104" s="4"/>
    </row>
    <row r="105" spans="1:53" x14ac:dyDescent="0.2">
      <c r="A105" t="s">
        <v>296</v>
      </c>
      <c r="B105" t="s">
        <v>297</v>
      </c>
      <c r="C105" t="s">
        <v>298</v>
      </c>
      <c r="L105" s="9">
        <f>IF('USGS 1970-2005'!L105="","",IF('Comtrade import 1962-2008'!L105="","",IF('Comtrade export 1962-2008'!L105="","",'USGS 1970-2005'!L105+'Comtrade import 1962-2008'!L105-'Comtrade export 1962-2008'!L105)))</f>
        <v>1421.3718200000001</v>
      </c>
      <c r="M105" s="9" t="str">
        <f>IF('USGS 1970-2005'!M105="","",IF('Comtrade import 1962-2008'!M105="","",IF('Comtrade export 1962-2008'!M105="","",'USGS 1970-2005'!M105+'Comtrade import 1962-2008'!M105-'Comtrade export 1962-2008'!M105)))</f>
        <v/>
      </c>
      <c r="N105" s="9">
        <f>IF('USGS 1970-2005'!N105="","",IF('Comtrade import 1962-2008'!N105="","",IF('Comtrade export 1962-2008'!N105="","",'USGS 1970-2005'!N105+'Comtrade import 1962-2008'!N105-'Comtrade export 1962-2008'!N105)))</f>
        <v>2042.140672</v>
      </c>
      <c r="O105" s="9" t="str">
        <f>IF('USGS 1970-2005'!O105="","",IF('Comtrade import 1962-2008'!O105="","",IF('Comtrade export 1962-2008'!O105="","",'USGS 1970-2005'!O105+'Comtrade import 1962-2008'!O105-'Comtrade export 1962-2008'!O105)))</f>
        <v/>
      </c>
      <c r="P105" s="9">
        <f>IF('USGS 1970-2005'!P105="","",IF('Comtrade import 1962-2008'!P105="","",IF('Comtrade export 1962-2008'!P105="","",'USGS 1970-2005'!P105+'Comtrade import 1962-2008'!P105-'Comtrade export 1962-2008'!P105)))</f>
        <v>2259.6763839999999</v>
      </c>
      <c r="Q105" s="9" t="str">
        <f>IF('USGS 1970-2005'!Q105="","",IF('Comtrade import 1962-2008'!Q105="","",IF('Comtrade export 1962-2008'!Q105="","",'USGS 1970-2005'!Q105+'Comtrade import 1962-2008'!Q105-'Comtrade export 1962-2008'!Q105)))</f>
        <v/>
      </c>
      <c r="R105" s="9">
        <f>IF('USGS 1970-2005'!R105="","",IF('Comtrade import 1962-2008'!R105="","",IF('Comtrade export 1962-2008'!R105="","",'USGS 1970-2005'!R105+'Comtrade import 1962-2008'!R105-'Comtrade export 1962-2008'!R105)))</f>
        <v>2003.64</v>
      </c>
      <c r="S105" s="9">
        <f>IF('USGS 1970-2005'!S105="","",IF('Comtrade import 1962-2008'!S105="","",IF('Comtrade export 1962-2008'!S105="","",'USGS 1970-2005'!S105+'Comtrade import 1962-2008'!S105-'Comtrade export 1962-2008'!S105)))</f>
        <v>1968.18</v>
      </c>
      <c r="T105" s="9">
        <f>IF('USGS 1970-2005'!T105="","",IF('Comtrade import 1962-2008'!T105="","",IF('Comtrade export 1962-2008'!T105="","",'USGS 1970-2005'!T105+'Comtrade import 1962-2008'!T105-'Comtrade export 1962-2008'!T105)))</f>
        <v>2000</v>
      </c>
      <c r="U105" s="9" t="str">
        <f>IF('USGS 1970-2005'!U105="","",IF('Comtrade import 1962-2008'!U105="","",IF('Comtrade export 1962-2008'!U105="","",'USGS 1970-2005'!U105+'Comtrade import 1962-2008'!U105-'Comtrade export 1962-2008'!U105)))</f>
        <v/>
      </c>
      <c r="V105" s="9">
        <f>IF('USGS 1970-2005'!V105="","",IF('Comtrade import 1962-2008'!V105="","",IF('Comtrade export 1962-2008'!V105="","",'USGS 1970-2005'!V105+'Comtrade import 1962-2008'!V105-'Comtrade export 1962-2008'!V105)))</f>
        <v>1845.1961490000001</v>
      </c>
      <c r="W105" s="9">
        <f>IF('USGS 1970-2005'!W105="","",IF('Comtrade import 1962-2008'!W105="","",IF('Comtrade export 1962-2008'!W105="","",'USGS 1970-2005'!W105+'Comtrade import 1962-2008'!W105-'Comtrade export 1962-2008'!W105)))</f>
        <v>2015.45</v>
      </c>
      <c r="X105" s="9">
        <f>IF('USGS 1970-2005'!X105="","",IF('Comtrade import 1962-2008'!X105="","",IF('Comtrade export 1962-2008'!X105="","",'USGS 1970-2005'!X105+'Comtrade import 1962-2008'!X105-'Comtrade export 1962-2008'!X105)))</f>
        <v>2193.397555</v>
      </c>
      <c r="Y105" s="9">
        <f>IF('USGS 1970-2005'!Y105="","",IF('Comtrade import 1962-2008'!Y105="","",IF('Comtrade export 1962-2008'!Y105="","",'USGS 1970-2005'!Y105+'Comtrade import 1962-2008'!Y105-'Comtrade export 1962-2008'!Y105)))</f>
        <v>2062.73</v>
      </c>
      <c r="Z105" s="9">
        <f>IF('USGS 1970-2005'!Z105="","",IF('Comtrade import 1962-2008'!Z105="","",IF('Comtrade export 1962-2008'!Z105="","",'USGS 1970-2005'!Z105+'Comtrade import 1962-2008'!Z105-'Comtrade export 1962-2008'!Z105)))</f>
        <v>2068.1799999999998</v>
      </c>
      <c r="AA105" s="9">
        <f>IF('USGS 1970-2005'!AA105="","",IF('Comtrade import 1962-2008'!AA105="","",IF('Comtrade export 1962-2008'!AA105="","",'USGS 1970-2005'!AA105+'Comtrade import 1962-2008'!AA105-'Comtrade export 1962-2008'!AA105)))</f>
        <v>2024.55</v>
      </c>
      <c r="AB105" s="9">
        <f>IF('USGS 1970-2005'!AB105="","",IF('Comtrade import 1962-2008'!AB105="","",IF('Comtrade export 1962-2008'!AB105="","",'USGS 1970-2005'!AB105+'Comtrade import 1962-2008'!AB105-'Comtrade export 1962-2008'!AB105)))</f>
        <v>2063.64</v>
      </c>
      <c r="AC105" s="9">
        <f>IF('USGS 1970-2005'!AC105="","",IF('Comtrade import 1962-2008'!AC105="","",IF('Comtrade export 1962-2008'!AC105="","",'USGS 1970-2005'!AC105+'Comtrade import 1962-2008'!AC105-'Comtrade export 1962-2008'!AC105)))</f>
        <v>2230.91</v>
      </c>
      <c r="AD105" s="9">
        <f>IF('USGS 1970-2005'!AD105="","",IF('Comtrade import 1962-2008'!AD105="","",IF('Comtrade export 1962-2008'!AD105="","",'USGS 1970-2005'!AD105+'Comtrade import 1962-2008'!AD105-'Comtrade export 1962-2008'!AD105)))</f>
        <v>2326.0100000000002</v>
      </c>
      <c r="AE105" s="9">
        <f>IF('USGS 1970-2005'!AE105="","",IF('Comtrade import 1962-2008'!AE105="","",IF('Comtrade export 1962-2008'!AE105="","",'USGS 1970-2005'!AE105+'Comtrade import 1962-2008'!AE105-'Comtrade export 1962-2008'!AE105)))</f>
        <v>2289</v>
      </c>
      <c r="AF105" s="9">
        <f>IF('USGS 1970-2005'!AF105="","",IF('Comtrade import 1962-2008'!AF105="","",IF('Comtrade export 1962-2008'!AF105="","",'USGS 1970-2005'!AF105+'Comtrade import 1962-2008'!AF105-'Comtrade export 1962-2008'!AF105)))</f>
        <v>2868</v>
      </c>
      <c r="AG105" s="9">
        <f>IF('USGS 1970-2005'!AG105="","",IF('Comtrade import 1962-2008'!AG105="","",IF('Comtrade export 1962-2008'!AG105="","",'USGS 1970-2005'!AG105+'Comtrade import 1962-2008'!AG105-'Comtrade export 1962-2008'!AG105)))</f>
        <v>3550</v>
      </c>
      <c r="AH105" s="9">
        <f>IF('USGS 1970-2005'!AH105="","",IF('Comtrade import 1962-2008'!AH105="","",IF('Comtrade export 1962-2008'!AH105="","",'USGS 1970-2005'!AH105+'Comtrade import 1962-2008'!AH105-'Comtrade export 1962-2008'!AH105)))</f>
        <v>3500</v>
      </c>
      <c r="AI105" s="9">
        <f>IF('USGS 1970-2005'!AI105="","",IF('Comtrade import 1962-2008'!AI105="","",IF('Comtrade export 1962-2008'!AI105="","",'USGS 1970-2005'!AI105+'Comtrade import 1962-2008'!AI105-'Comtrade export 1962-2008'!AI105)))</f>
        <v>4536</v>
      </c>
      <c r="AJ105" s="9">
        <f>IF('USGS 1970-2005'!AJ105="","",IF('Comtrade import 1962-2008'!AJ105="","",IF('Comtrade export 1962-2008'!AJ105="","",'USGS 1970-2005'!AJ105+'Comtrade import 1962-2008'!AJ105-'Comtrade export 1962-2008'!AJ105)))</f>
        <v>4800</v>
      </c>
      <c r="AK105" s="9">
        <f>IF('USGS 1970-2005'!AK105="","",IF('Comtrade import 1962-2008'!AK105="","",IF('Comtrade export 1962-2008'!AK105="","",'USGS 1970-2005'!AK105+'Comtrade import 1962-2008'!AK105-'Comtrade export 1962-2008'!AK105)))</f>
        <v>6204</v>
      </c>
      <c r="AL105" s="9">
        <f>IF('USGS 1970-2005'!AL105="","",IF('Comtrade import 1962-2008'!AL105="","",IF('Comtrade export 1962-2008'!AL105="","",'USGS 1970-2005'!AL105+'Comtrade import 1962-2008'!AL105-'Comtrade export 1962-2008'!AL105)))</f>
        <v>6700</v>
      </c>
      <c r="AM105" s="9">
        <f>IF('USGS 1970-2005'!AM105="","",IF('Comtrade import 1962-2008'!AM105="","",IF('Comtrade export 1962-2008'!AM105="","",'USGS 1970-2005'!AM105+'Comtrade import 1962-2008'!AM105-'Comtrade export 1962-2008'!AM105)))</f>
        <v>5400</v>
      </c>
      <c r="AN105" s="9">
        <f>IF('USGS 1970-2005'!AN105="","",IF('Comtrade import 1962-2008'!AN105="","",IF('Comtrade export 1962-2008'!AN105="","",'USGS 1970-2005'!AN105+'Comtrade import 1962-2008'!AN105-'Comtrade export 1962-2008'!AN105)))</f>
        <v>6476</v>
      </c>
      <c r="AO105" s="9">
        <f>IF('USGS 1970-2005'!AO105="","",IF('Comtrade import 1962-2008'!AO105="","",IF('Comtrade export 1962-2008'!AO105="","",'USGS 1970-2005'!AO105+'Comtrade import 1962-2008'!AO105-'Comtrade export 1962-2008'!AO105)))</f>
        <v>6354</v>
      </c>
      <c r="AP105" s="9">
        <f>IF('USGS 1970-2005'!AP105="","",IF('Comtrade import 1962-2008'!AP105="","",IF('Comtrade export 1962-2008'!AP105="","",'USGS 1970-2005'!AP105+'Comtrade import 1962-2008'!AP105-'Comtrade export 1962-2008'!AP105)))</f>
        <v>5703</v>
      </c>
      <c r="AQ105" s="9">
        <f>IF('USGS 1970-2005'!AQ105="","",IF('Comtrade import 1962-2008'!AQ105="","",IF('Comtrade export 1962-2008'!AQ105="","",'USGS 1970-2005'!AQ105+'Comtrade import 1962-2008'!AQ105-'Comtrade export 1962-2008'!AQ105)))</f>
        <v>4700</v>
      </c>
      <c r="AR105" s="9">
        <f>IF('USGS 1970-2005'!AR105="","",IF('Comtrade import 1962-2008'!AR105="","",IF('Comtrade export 1962-2008'!AR105="","",'USGS 1970-2005'!AR105+'Comtrade import 1962-2008'!AR105-'Comtrade export 1962-2008'!AR105)))</f>
        <v>4584</v>
      </c>
      <c r="AS105" s="9">
        <f>IF('USGS 1970-2005'!AS105="","",IF('Comtrade import 1962-2008'!AS105="","",IF('Comtrade export 1962-2008'!AS105="","",'USGS 1970-2005'!AS105+'Comtrade import 1962-2008'!AS105-'Comtrade export 1962-2008'!AS105)))</f>
        <v>4632</v>
      </c>
      <c r="AT105" s="9">
        <f>IF('USGS 1970-2005'!AT105="","",IF('Comtrade import 1962-2008'!AT105="","",IF('Comtrade export 1962-2008'!AT105="","",'USGS 1970-2005'!AT105+'Comtrade import 1962-2008'!AT105-'Comtrade export 1962-2008'!AT105)))</f>
        <v>4055.0741480000002</v>
      </c>
      <c r="AU105" s="9">
        <f>IF('USGS 1970-2005'!AU105="","",IF('Comtrade import 1962-2008'!AU105="","",IF('Comtrade export 1962-2008'!AU105="","",'USGS 1970-2005'!AU105+'Comtrade import 1962-2008'!AU105-'Comtrade export 1962-2008'!AU105)))</f>
        <v>4980.4722769999998</v>
      </c>
      <c r="AV105" s="9" t="str">
        <f>IF('ICSY 1995-2008'!AV105="","",IF('Comtrade import 1962-2008'!AV105="","",IF('Comtrade export 1962-2008'!AV105="","",'ICSY 1995-2008'!AV105+'Comtrade import 1962-2008'!AV105-'Comtrade export 1962-2008'!AV105)))</f>
        <v/>
      </c>
      <c r="AW105" s="9" t="str">
        <f>IF('ICSY 1995-2008'!AW105="","",IF('Comtrade import 1962-2008'!AW105="","",IF('Comtrade export 1962-2008'!AW105="","",'ICSY 1995-2008'!AW105+'Comtrade import 1962-2008'!AW105-'Comtrade export 1962-2008'!AW105)))</f>
        <v/>
      </c>
      <c r="AX105" s="9" t="str">
        <f>IF('ICSY 1995-2008'!AX105="","",IF('Comtrade import 1962-2008'!AX105="","",IF('Comtrade export 1962-2008'!AX105="","",'ICSY 1995-2008'!AX105+'Comtrade import 1962-2008'!AX105-'Comtrade export 1962-2008'!AX105)))</f>
        <v/>
      </c>
      <c r="AY105" s="4"/>
      <c r="AZ105" s="4"/>
      <c r="BA105" s="4"/>
    </row>
    <row r="106" spans="1:53" x14ac:dyDescent="0.2">
      <c r="A106" t="s">
        <v>299</v>
      </c>
      <c r="B106" t="s">
        <v>300</v>
      </c>
      <c r="C106" t="s">
        <v>301</v>
      </c>
      <c r="L106" s="9">
        <f>IF('USGS 1970-2005'!L106="","",IF('Comtrade import 1962-2008'!L106="","",IF('Comtrade export 1962-2008'!L106="","",'USGS 1970-2005'!L106+'Comtrade import 1962-2008'!L106-'Comtrade export 1962-2008'!L106)))</f>
        <v>33231.303936000004</v>
      </c>
      <c r="M106" s="9">
        <f>IF('USGS 1970-2005'!M106="","",IF('Comtrade import 1962-2008'!M106="","",IF('Comtrade export 1962-2008'!M106="","",'USGS 1970-2005'!M106+'Comtrade import 1962-2008'!M106-'Comtrade export 1962-2008'!M106)))</f>
        <v>31619.451588</v>
      </c>
      <c r="N106" s="9">
        <f>IF('USGS 1970-2005'!N106="","",IF('Comtrade import 1962-2008'!N106="","",IF('Comtrade export 1962-2008'!N106="","",'USGS 1970-2005'!N106+'Comtrade import 1962-2008'!N106-'Comtrade export 1962-2008'!N106)))</f>
        <v>32497.741067999999</v>
      </c>
      <c r="O106" s="9">
        <f>IF('USGS 1970-2005'!O106="","",IF('Comtrade import 1962-2008'!O106="","",IF('Comtrade export 1962-2008'!O106="","",'USGS 1970-2005'!O106+'Comtrade import 1962-2008'!O106-'Comtrade export 1962-2008'!O106)))</f>
        <v>35485.022432000005</v>
      </c>
      <c r="P106" s="9">
        <f>IF('USGS 1970-2005'!P106="","",IF('Comtrade import 1962-2008'!P106="","",IF('Comtrade export 1962-2008'!P106="","",'USGS 1970-2005'!P106+'Comtrade import 1962-2008'!P106-'Comtrade export 1962-2008'!P106)))</f>
        <v>35793.550416000005</v>
      </c>
      <c r="Q106" s="9">
        <f>IF('USGS 1970-2005'!Q106="","",IF('Comtrade import 1962-2008'!Q106="","",IF('Comtrade export 1962-2008'!Q106="","",'USGS 1970-2005'!Q106+'Comtrade import 1962-2008'!Q106-'Comtrade export 1962-2008'!Q106)))</f>
        <v>33622.835751999999</v>
      </c>
      <c r="R106" s="9">
        <f>IF('USGS 1970-2005'!R106="","",IF('Comtrade import 1962-2008'!R106="","",IF('Comtrade export 1962-2008'!R106="","",'USGS 1970-2005'!R106+'Comtrade import 1962-2008'!R106-'Comtrade export 1962-2008'!R106)))</f>
        <v>35666.720423999999</v>
      </c>
      <c r="S106" s="9">
        <f>IF('USGS 1970-2005'!S106="","",IF('Comtrade import 1962-2008'!S106="","",IF('Comtrade export 1962-2008'!S106="","",'USGS 1970-2005'!S106+'Comtrade import 1962-2008'!S106-'Comtrade export 1962-2008'!S106)))</f>
        <v>37164.906135999998</v>
      </c>
      <c r="T106" s="9">
        <f>IF('USGS 1970-2005'!T106="","",IF('Comtrade import 1962-2008'!T106="","",IF('Comtrade export 1962-2008'!T106="","",'USGS 1970-2005'!T106+'Comtrade import 1962-2008'!T106-'Comtrade export 1962-2008'!T106)))</f>
        <v>36795.074048000009</v>
      </c>
      <c r="U106" s="9">
        <f>IF('USGS 1970-2005'!U106="","",IF('Comtrade import 1962-2008'!U106="","",IF('Comtrade export 1962-2008'!U106="","",'USGS 1970-2005'!U106+'Comtrade import 1962-2008'!U106-'Comtrade export 1962-2008'!U106)))</f>
        <v>37750.150256000001</v>
      </c>
      <c r="V106" s="9">
        <f>IF('USGS 1970-2005'!V106="","",IF('Comtrade import 1962-2008'!V106="","",IF('Comtrade export 1962-2008'!V106="","",'USGS 1970-2005'!V106+'Comtrade import 1962-2008'!V106-'Comtrade export 1962-2008'!V106)))</f>
        <v>41120.176800000001</v>
      </c>
      <c r="W106" s="9">
        <f>IF('USGS 1970-2005'!W106="","",IF('Comtrade import 1962-2008'!W106="","",IF('Comtrade export 1962-2008'!W106="","",'USGS 1970-2005'!W106+'Comtrade import 1962-2008'!W106-'Comtrade export 1962-2008'!W106)))</f>
        <v>41218.153935999995</v>
      </c>
      <c r="X106" s="9">
        <f>IF('USGS 1970-2005'!X106="","",IF('Comtrade import 1962-2008'!X106="","",IF('Comtrade export 1962-2008'!X106="","",'USGS 1970-2005'!X106+'Comtrade import 1962-2008'!X106-'Comtrade export 1962-2008'!X106)))</f>
        <v>39432.783087999996</v>
      </c>
      <c r="Y106" s="9">
        <f>IF('USGS 1970-2005'!Y106="","",IF('Comtrade import 1962-2008'!Y106="","",IF('Comtrade export 1962-2008'!Y106="","",'USGS 1970-2005'!Y106+'Comtrade import 1962-2008'!Y106-'Comtrade export 1962-2008'!Y106)))</f>
        <v>38945.699088000001</v>
      </c>
      <c r="Z106" s="9">
        <f>IF('USGS 1970-2005'!Z106="","",IF('Comtrade import 1962-2008'!Z106="","",IF('Comtrade export 1962-2008'!Z106="","",'USGS 1970-2005'!Z106+'Comtrade import 1962-2008'!Z106-'Comtrade export 1962-2008'!Z106)))</f>
        <v>37592.184432000002</v>
      </c>
      <c r="AA106" s="9">
        <f>IF('USGS 1970-2005'!AA106="","",IF('Comtrade import 1962-2008'!AA106="","",IF('Comtrade export 1962-2008'!AA106="","",'USGS 1970-2005'!AA106+'Comtrade import 1962-2008'!AA106-'Comtrade export 1962-2008'!AA106)))</f>
        <v>36751.472671999996</v>
      </c>
      <c r="AB106" s="9">
        <f>IF('USGS 1970-2005'!AB106="","",IF('Comtrade import 1962-2008'!AB106="","",IF('Comtrade export 1962-2008'!AB106="","",'USGS 1970-2005'!AB106+'Comtrade import 1962-2008'!AB106-'Comtrade export 1962-2008'!AB106)))</f>
        <v>35458.860752000001</v>
      </c>
      <c r="AC106" s="9">
        <f>IF('USGS 1970-2005'!AC106="","",IF('Comtrade import 1962-2008'!AC106="","",IF('Comtrade export 1962-2008'!AC106="","",'USGS 1970-2005'!AC106+'Comtrade import 1962-2008'!AC106-'Comtrade export 1962-2008'!AC106)))</f>
        <v>37725.255824000007</v>
      </c>
      <c r="AD106" s="9">
        <f>IF('USGS 1970-2005'!AD106="","",IF('Comtrade import 1962-2008'!AD106="","",IF('Comtrade export 1962-2008'!AD106="","",'USGS 1970-2005'!AD106+'Comtrade import 1962-2008'!AD106-'Comtrade export 1962-2008'!AD106)))</f>
        <v>39415.133632000005</v>
      </c>
      <c r="AE106" s="9">
        <f>IF('USGS 1970-2005'!AE106="","",IF('Comtrade import 1962-2008'!AE106="","",IF('Comtrade export 1962-2008'!AE106="","",'USGS 1970-2005'!AE106+'Comtrade import 1962-2008'!AE106-'Comtrade export 1962-2008'!AE106)))</f>
        <v>41376.172736</v>
      </c>
      <c r="AF106" s="9">
        <f>IF('USGS 1970-2005'!AF106="","",IF('Comtrade import 1962-2008'!AF106="","",IF('Comtrade export 1962-2008'!AF106="","",'USGS 1970-2005'!AF106+'Comtrade import 1962-2008'!AF106-'Comtrade export 1962-2008'!AF106)))</f>
        <v>42587.631168</v>
      </c>
      <c r="AG106" s="9">
        <f>IF('USGS 1970-2005'!AG106="","",IF('Comtrade import 1962-2008'!AG106="","",IF('Comtrade export 1962-2008'!AG106="","",'USGS 1970-2005'!AG106+'Comtrade import 1962-2008'!AG106-'Comtrade export 1962-2008'!AG106)))</f>
        <v>43848.200320000004</v>
      </c>
      <c r="AH106" s="9">
        <f>IF('USGS 1970-2005'!AH106="","",IF('Comtrade import 1962-2008'!AH106="","",IF('Comtrade export 1962-2008'!AH106="","",'USGS 1970-2005'!AH106+'Comtrade import 1962-2008'!AH106-'Comtrade export 1962-2008'!AH106)))</f>
        <v>44728.862848000004</v>
      </c>
      <c r="AI106" s="9">
        <f>IF('USGS 1970-2005'!AI106="","",IF('Comtrade import 1962-2008'!AI106="","",IF('Comtrade export 1962-2008'!AI106="","",'USGS 1970-2005'!AI106+'Comtrade import 1962-2008'!AI106-'Comtrade export 1962-2008'!AI106)))</f>
        <v>36277.669071999997</v>
      </c>
      <c r="AJ106" s="9">
        <f>IF('USGS 1970-2005'!AJ106="","",IF('Comtrade import 1962-2008'!AJ106="","",IF('Comtrade export 1962-2008'!AJ106="","",'USGS 1970-2005'!AJ106+'Comtrade import 1962-2008'!AJ106-'Comtrade export 1962-2008'!AJ106)))</f>
        <v>34489.476991999996</v>
      </c>
      <c r="AK106" s="9">
        <f>IF('USGS 1970-2005'!AK106="","",IF('Comtrade import 1962-2008'!AK106="","",IF('Comtrade export 1962-2008'!AK106="","",'USGS 1970-2005'!AK106+'Comtrade import 1962-2008'!AK106-'Comtrade export 1962-2008'!AK106)))</f>
        <v>34233.066943999998</v>
      </c>
      <c r="AL106" s="9">
        <f>IF('USGS 1970-2005'!AL106="","",IF('Comtrade import 1962-2008'!AL106="","",IF('Comtrade export 1962-2008'!AL106="","",'USGS 1970-2005'!AL106+'Comtrade import 1962-2008'!AL106-'Comtrade export 1962-2008'!AL106)))</f>
        <v>33004.800703999994</v>
      </c>
      <c r="AM106" s="9">
        <f>IF('USGS 1970-2005'!AM106="","",IF('Comtrade import 1962-2008'!AM106="","",IF('Comtrade export 1962-2008'!AM106="","",'USGS 1970-2005'!AM106+'Comtrade import 1962-2008'!AM106-'Comtrade export 1962-2008'!AM106)))</f>
        <v>33532.761536000005</v>
      </c>
      <c r="AN106" s="9">
        <f>IF('USGS 1970-2005'!AN106="","",IF('Comtrade import 1962-2008'!AN106="","",IF('Comtrade export 1962-2008'!AN106="","",'USGS 1970-2005'!AN106+'Comtrade import 1962-2008'!AN106-'Comtrade export 1962-2008'!AN106)))</f>
        <v>34045.621119999996</v>
      </c>
      <c r="AO106" s="9">
        <f>IF('USGS 1970-2005'!AO106="","",IF('Comtrade import 1962-2008'!AO106="","",IF('Comtrade export 1962-2008'!AO106="","",'USGS 1970-2005'!AO106+'Comtrade import 1962-2008'!AO106-'Comtrade export 1962-2008'!AO106)))</f>
        <v>36691.504121999998</v>
      </c>
      <c r="AP106" s="9">
        <f>IF('USGS 1970-2005'!AP106="","",IF('Comtrade import 1962-2008'!AP106="","",IF('Comtrade export 1962-2008'!AP106="","",'USGS 1970-2005'!AP106+'Comtrade import 1962-2008'!AP106-'Comtrade export 1962-2008'!AP106)))</f>
        <v>38928.949250999998</v>
      </c>
      <c r="AQ106" s="9">
        <f>IF('USGS 1970-2005'!AQ106="","",IF('Comtrade import 1962-2008'!AQ106="","",IF('Comtrade export 1962-2008'!AQ106="","",'USGS 1970-2005'!AQ106+'Comtrade import 1962-2008'!AQ106-'Comtrade export 1962-2008'!AQ106)))</f>
        <v>40706.875917000005</v>
      </c>
      <c r="AR106" s="9">
        <f>IF('USGS 1970-2005'!AR106="","",IF('Comtrade import 1962-2008'!AR106="","",IF('Comtrade export 1962-2008'!AR106="","",'USGS 1970-2005'!AR106+'Comtrade import 1962-2008'!AR106-'Comtrade export 1962-2008'!AR106)))</f>
        <v>43443.336391999997</v>
      </c>
      <c r="AS106" s="9">
        <f>IF('USGS 1970-2005'!AS106="","",IF('Comtrade import 1962-2008'!AS106="","",IF('Comtrade export 1962-2008'!AS106="","",'USGS 1970-2005'!AS106+'Comtrade import 1962-2008'!AS106-'Comtrade export 1962-2008'!AS106)))</f>
        <v>46091.445705999999</v>
      </c>
      <c r="AT106" s="9">
        <f>IF('USGS 1970-2005'!AT106="","",IF('Comtrade import 1962-2008'!AT106="","",IF('Comtrade export 1962-2008'!AT106="","",'USGS 1970-2005'!AT106+'Comtrade import 1962-2008'!AT106-'Comtrade export 1962-2008'!AT106)))</f>
        <v>48295.645485000001</v>
      </c>
      <c r="AU106" s="9">
        <f>IF('USGS 1970-2005'!AU106="","",IF('Comtrade import 1962-2008'!AU106="","",IF('Comtrade export 1962-2008'!AU106="","",'USGS 1970-2005'!AU106+'Comtrade import 1962-2008'!AU106-'Comtrade export 1962-2008'!AU106)))</f>
        <v>42777.655850999996</v>
      </c>
      <c r="AV106" s="9" t="str">
        <f>IF('ICSY 1995-2008'!AV106="","",IF('Comtrade import 1962-2008'!AV106="","",IF('Comtrade export 1962-2008'!AV106="","",'ICSY 1995-2008'!AV106+'Comtrade import 1962-2008'!AV106-'Comtrade export 1962-2008'!AV106)))</f>
        <v/>
      </c>
      <c r="AW106" s="9" t="str">
        <f>IF('ICSY 1995-2008'!AW106="","",IF('Comtrade import 1962-2008'!AW106="","",IF('Comtrade export 1962-2008'!AW106="","",'ICSY 1995-2008'!AW106+'Comtrade import 1962-2008'!AW106-'Comtrade export 1962-2008'!AW106)))</f>
        <v/>
      </c>
      <c r="AX106" s="9" t="str">
        <f>IF('ICSY 1995-2008'!AX106="","",IF('Comtrade import 1962-2008'!AX106="","",IF('Comtrade export 1962-2008'!AX106="","",'ICSY 1995-2008'!AX106+'Comtrade import 1962-2008'!AX106-'Comtrade export 1962-2008'!AX106)))</f>
        <v/>
      </c>
      <c r="AY106" s="4"/>
      <c r="AZ106" s="4"/>
      <c r="BA106" s="4"/>
    </row>
    <row r="107" spans="1:53" x14ac:dyDescent="0.2">
      <c r="A107" t="s">
        <v>302</v>
      </c>
      <c r="B107" t="s">
        <v>303</v>
      </c>
      <c r="C107" t="s">
        <v>304</v>
      </c>
      <c r="L107" s="9" t="str">
        <f>IF('USGS 1970-2005'!L107="","",IF('Comtrade import 1962-2008'!L107="","",IF('Comtrade export 1962-2008'!L107="","",'USGS 1970-2005'!L107+'Comtrade import 1962-2008'!L107-'Comtrade export 1962-2008'!L107)))</f>
        <v/>
      </c>
      <c r="M107" s="9" t="str">
        <f>IF('USGS 1970-2005'!M107="","",IF('Comtrade import 1962-2008'!M107="","",IF('Comtrade export 1962-2008'!M107="","",'USGS 1970-2005'!M107+'Comtrade import 1962-2008'!M107-'Comtrade export 1962-2008'!M107)))</f>
        <v/>
      </c>
      <c r="N107" s="9">
        <f>IF('USGS 1970-2005'!N107="","",IF('Comtrade import 1962-2008'!N107="","",IF('Comtrade export 1962-2008'!N107="","",'USGS 1970-2005'!N107+'Comtrade import 1962-2008'!N107-'Comtrade export 1962-2008'!N107)))</f>
        <v>418.73819600000002</v>
      </c>
      <c r="O107" s="9">
        <f>IF('USGS 1970-2005'!O107="","",IF('Comtrade import 1962-2008'!O107="","",IF('Comtrade export 1962-2008'!O107="","",'USGS 1970-2005'!O107+'Comtrade import 1962-2008'!O107-'Comtrade export 1962-2008'!O107)))</f>
        <v>409.20461599999999</v>
      </c>
      <c r="P107" s="9">
        <f>IF('USGS 1970-2005'!P107="","",IF('Comtrade import 1962-2008'!P107="","",IF('Comtrade export 1962-2008'!P107="","",'USGS 1970-2005'!P107+'Comtrade import 1962-2008'!P107-'Comtrade export 1962-2008'!P107)))</f>
        <v>429.02341200000001</v>
      </c>
      <c r="Q107" s="9">
        <f>IF('USGS 1970-2005'!Q107="","",IF('Comtrade import 1962-2008'!Q107="","",IF('Comtrade export 1962-2008'!Q107="","",'USGS 1970-2005'!Q107+'Comtrade import 1962-2008'!Q107-'Comtrade export 1962-2008'!Q107)))</f>
        <v>417.50375500000001</v>
      </c>
      <c r="R107" s="9" t="str">
        <f>IF('USGS 1970-2005'!R107="","",IF('Comtrade import 1962-2008'!R107="","",IF('Comtrade export 1962-2008'!R107="","",'USGS 1970-2005'!R107+'Comtrade import 1962-2008'!R107-'Comtrade export 1962-2008'!R107)))</f>
        <v/>
      </c>
      <c r="S107" s="9">
        <f>IF('USGS 1970-2005'!S107="","",IF('Comtrade import 1962-2008'!S107="","",IF('Comtrade export 1962-2008'!S107="","",'USGS 1970-2005'!S107+'Comtrade import 1962-2008'!S107-'Comtrade export 1962-2008'!S107)))</f>
        <v>327.041</v>
      </c>
      <c r="T107" s="9">
        <f>IF('USGS 1970-2005'!T107="","",IF('Comtrade import 1962-2008'!T107="","",IF('Comtrade export 1962-2008'!T107="","",'USGS 1970-2005'!T107+'Comtrade import 1962-2008'!T107-'Comtrade export 1962-2008'!T107)))</f>
        <v>294.95700000000005</v>
      </c>
      <c r="U107" s="9">
        <f>IF('USGS 1970-2005'!U107="","",IF('Comtrade import 1962-2008'!U107="","",IF('Comtrade export 1962-2008'!U107="","",'USGS 1970-2005'!U107+'Comtrade import 1962-2008'!U107-'Comtrade export 1962-2008'!U107)))</f>
        <v>230.73300000000003</v>
      </c>
      <c r="V107" s="9" t="str">
        <f>IF('USGS 1970-2005'!V107="","",IF('Comtrade import 1962-2008'!V107="","",IF('Comtrade export 1962-2008'!V107="","",'USGS 1970-2005'!V107+'Comtrade import 1962-2008'!V107-'Comtrade export 1962-2008'!V107)))</f>
        <v/>
      </c>
      <c r="W107" s="9" t="str">
        <f>IF('USGS 1970-2005'!W107="","",IF('Comtrade import 1962-2008'!W107="","",IF('Comtrade export 1962-2008'!W107="","",'USGS 1970-2005'!W107+'Comtrade import 1962-2008'!W107-'Comtrade export 1962-2008'!W107)))</f>
        <v/>
      </c>
      <c r="X107" s="9">
        <f>IF('USGS 1970-2005'!X107="","",IF('Comtrade import 1962-2008'!X107="","",IF('Comtrade export 1962-2008'!X107="","",'USGS 1970-2005'!X107+'Comtrade import 1962-2008'!X107-'Comtrade export 1962-2008'!X107)))</f>
        <v>222.23299999999998</v>
      </c>
      <c r="Y107" s="9">
        <f>IF('USGS 1970-2005'!Y107="","",IF('Comtrade import 1962-2008'!Y107="","",IF('Comtrade export 1962-2008'!Y107="","",'USGS 1970-2005'!Y107+'Comtrade import 1962-2008'!Y107-'Comtrade export 1962-2008'!Y107)))</f>
        <v>284.037375</v>
      </c>
      <c r="Z107" s="9" t="str">
        <f>IF('USGS 1970-2005'!Z107="","",IF('Comtrade import 1962-2008'!Z107="","",IF('Comtrade export 1962-2008'!Z107="","",'USGS 1970-2005'!Z107+'Comtrade import 1962-2008'!Z107-'Comtrade export 1962-2008'!Z107)))</f>
        <v/>
      </c>
      <c r="AA107" s="9">
        <f>IF('USGS 1970-2005'!AA107="","",IF('Comtrade import 1962-2008'!AA107="","",IF('Comtrade export 1962-2008'!AA107="","",'USGS 1970-2005'!AA107+'Comtrade import 1962-2008'!AA107-'Comtrade export 1962-2008'!AA107)))</f>
        <v>236.97900000000001</v>
      </c>
      <c r="AB107" s="9">
        <f>IF('USGS 1970-2005'!AB107="","",IF('Comtrade import 1962-2008'!AB107="","",IF('Comtrade export 1962-2008'!AB107="","",'USGS 1970-2005'!AB107+'Comtrade import 1962-2008'!AB107-'Comtrade export 1962-2008'!AB107)))</f>
        <v>253.582562</v>
      </c>
      <c r="AC107" s="9">
        <f>IF('USGS 1970-2005'!AC107="","",IF('Comtrade import 1962-2008'!AC107="","",IF('Comtrade export 1962-2008'!AC107="","",'USGS 1970-2005'!AC107+'Comtrade import 1962-2008'!AC107-'Comtrade export 1962-2008'!AC107)))</f>
        <v>295.12799999999999</v>
      </c>
      <c r="AD107" s="9">
        <f>IF('USGS 1970-2005'!AD107="","",IF('Comtrade import 1962-2008'!AD107="","",IF('Comtrade export 1962-2008'!AD107="","",'USGS 1970-2005'!AD107+'Comtrade import 1962-2008'!AD107-'Comtrade export 1962-2008'!AD107)))</f>
        <v>361.71600000000001</v>
      </c>
      <c r="AE107" s="9">
        <f>IF('USGS 1970-2005'!AE107="","",IF('Comtrade import 1962-2008'!AE107="","",IF('Comtrade export 1962-2008'!AE107="","",'USGS 1970-2005'!AE107+'Comtrade import 1962-2008'!AE107-'Comtrade export 1962-2008'!AE107)))</f>
        <v>436</v>
      </c>
      <c r="AF107" s="9">
        <f>IF('USGS 1970-2005'!AF107="","",IF('Comtrade import 1962-2008'!AF107="","",IF('Comtrade export 1962-2008'!AF107="","",'USGS 1970-2005'!AF107+'Comtrade import 1962-2008'!AF107-'Comtrade export 1962-2008'!AF107)))</f>
        <v>442</v>
      </c>
      <c r="AG107" s="9">
        <f>IF('USGS 1970-2005'!AG107="","",IF('Comtrade import 1962-2008'!AG107="","",IF('Comtrade export 1962-2008'!AG107="","",'USGS 1970-2005'!AG107+'Comtrade import 1962-2008'!AG107-'Comtrade export 1962-2008'!AG107)))</f>
        <v>365.56606099999999</v>
      </c>
      <c r="AH107" s="9">
        <f>IF('USGS 1970-2005'!AH107="","",IF('Comtrade import 1962-2008'!AH107="","",IF('Comtrade export 1962-2008'!AH107="","",'USGS 1970-2005'!AH107+'Comtrade import 1962-2008'!AH107-'Comtrade export 1962-2008'!AH107)))</f>
        <v>493.11689900000005</v>
      </c>
      <c r="AI107" s="9">
        <f>IF('USGS 1970-2005'!AI107="","",IF('Comtrade import 1962-2008'!AI107="","",IF('Comtrade export 1962-2008'!AI107="","",'USGS 1970-2005'!AI107+'Comtrade import 1962-2008'!AI107-'Comtrade export 1962-2008'!AI107)))</f>
        <v>438.53180500000002</v>
      </c>
      <c r="AJ107" s="9">
        <f>IF('USGS 1970-2005'!AJ107="","",IF('Comtrade import 1962-2008'!AJ107="","",IF('Comtrade export 1962-2008'!AJ107="","",'USGS 1970-2005'!AJ107+'Comtrade import 1962-2008'!AJ107-'Comtrade export 1962-2008'!AJ107)))</f>
        <v>470.45002000000005</v>
      </c>
      <c r="AK107" s="9">
        <f>IF('USGS 1970-2005'!AK107="","",IF('Comtrade import 1962-2008'!AK107="","",IF('Comtrade export 1962-2008'!AK107="","",'USGS 1970-2005'!AK107+'Comtrade import 1962-2008'!AK107-'Comtrade export 1962-2008'!AK107)))</f>
        <v>618.69005599999991</v>
      </c>
      <c r="AL107" s="9">
        <f>IF('USGS 1970-2005'!AL107="","",IF('Comtrade import 1962-2008'!AL107="","",IF('Comtrade export 1962-2008'!AL107="","",'USGS 1970-2005'!AL107+'Comtrade import 1962-2008'!AL107-'Comtrade export 1962-2008'!AL107)))</f>
        <v>585.23506300000008</v>
      </c>
      <c r="AM107" s="9">
        <f>IF('USGS 1970-2005'!AM107="","",IF('Comtrade import 1962-2008'!AM107="","",IF('Comtrade export 1962-2008'!AM107="","",'USGS 1970-2005'!AM107+'Comtrade import 1962-2008'!AM107-'Comtrade export 1962-2008'!AM107)))</f>
        <v>630.27248800000007</v>
      </c>
      <c r="AN107" s="9">
        <f>IF('USGS 1970-2005'!AN107="","",IF('Comtrade import 1962-2008'!AN107="","",IF('Comtrade export 1962-2008'!AN107="","",'USGS 1970-2005'!AN107+'Comtrade import 1962-2008'!AN107-'Comtrade export 1962-2008'!AN107)))</f>
        <v>562.02812799999992</v>
      </c>
      <c r="AO107" s="9">
        <f>IF('USGS 1970-2005'!AO107="","",IF('Comtrade import 1962-2008'!AO107="","",IF('Comtrade export 1962-2008'!AO107="","",'USGS 1970-2005'!AO107+'Comtrade import 1962-2008'!AO107-'Comtrade export 1962-2008'!AO107)))</f>
        <v>514.43321800000001</v>
      </c>
      <c r="AP107" s="9" t="str">
        <f>IF('USGS 1970-2005'!AP107="","",IF('Comtrade import 1962-2008'!AP107="","",IF('Comtrade export 1962-2008'!AP107="","",'USGS 1970-2005'!AP107+'Comtrade import 1962-2008'!AP107-'Comtrade export 1962-2008'!AP107)))</f>
        <v/>
      </c>
      <c r="AQ107" s="9">
        <f>IF('USGS 1970-2005'!AQ107="","",IF('Comtrade import 1962-2008'!AQ107="","",IF('Comtrade export 1962-2008'!AQ107="","",'USGS 1970-2005'!AQ107+'Comtrade import 1962-2008'!AQ107-'Comtrade export 1962-2008'!AQ107)))</f>
        <v>685.68361000000004</v>
      </c>
      <c r="AR107" s="9">
        <f>IF('USGS 1970-2005'!AR107="","",IF('Comtrade import 1962-2008'!AR107="","",IF('Comtrade export 1962-2008'!AR107="","",'USGS 1970-2005'!AR107+'Comtrade import 1962-2008'!AR107-'Comtrade export 1962-2008'!AR107)))</f>
        <v>695.46947799999998</v>
      </c>
      <c r="AS107" s="9">
        <f>IF('USGS 1970-2005'!AS107="","",IF('Comtrade import 1962-2008'!AS107="","",IF('Comtrade export 1962-2008'!AS107="","",'USGS 1970-2005'!AS107+'Comtrade import 1962-2008'!AS107-'Comtrade export 1962-2008'!AS107)))</f>
        <v>774.25231700000006</v>
      </c>
      <c r="AT107" s="9" t="str">
        <f>IF('USGS 1970-2005'!AT107="","",IF('Comtrade import 1962-2008'!AT107="","",IF('Comtrade export 1962-2008'!AT107="","",'USGS 1970-2005'!AT107+'Comtrade import 1962-2008'!AT107-'Comtrade export 1962-2008'!AT107)))</f>
        <v/>
      </c>
      <c r="AU107" s="9">
        <f>IF('USGS 1970-2005'!AU107="","",IF('Comtrade import 1962-2008'!AU107="","",IF('Comtrade export 1962-2008'!AU107="","",'USGS 1970-2005'!AU107+'Comtrade import 1962-2008'!AU107-'Comtrade export 1962-2008'!AU107)))</f>
        <v>969.82058200000006</v>
      </c>
      <c r="AV107" s="9" t="str">
        <f>IF('ICSY 1995-2008'!AV107="","",IF('Comtrade import 1962-2008'!AV107="","",IF('Comtrade export 1962-2008'!AV107="","",'ICSY 1995-2008'!AV107+'Comtrade import 1962-2008'!AV107-'Comtrade export 1962-2008'!AV107)))</f>
        <v/>
      </c>
      <c r="AW107" s="9">
        <f>IF('ICSY 1995-2008'!AW107="","",IF('Comtrade import 1962-2008'!AW107="","",IF('Comtrade export 1962-2008'!AW107="","",'ICSY 1995-2008'!AW107+'Comtrade import 1962-2008'!AW107-'Comtrade export 1962-2008'!AW107)))</f>
        <v>871.32936700000005</v>
      </c>
      <c r="AX107" s="9">
        <f>IF('ICSY 1995-2008'!AX107="","",IF('Comtrade import 1962-2008'!AX107="","",IF('Comtrade export 1962-2008'!AX107="","",'ICSY 1995-2008'!AX107+'Comtrade import 1962-2008'!AX107-'Comtrade export 1962-2008'!AX107)))</f>
        <v>950.39837399999999</v>
      </c>
      <c r="AY107" s="4"/>
      <c r="AZ107" s="4"/>
      <c r="BA107" s="4"/>
    </row>
    <row r="108" spans="1:53" x14ac:dyDescent="0.2">
      <c r="A108" t="s">
        <v>305</v>
      </c>
      <c r="B108" t="s">
        <v>306</v>
      </c>
      <c r="C108" t="s">
        <v>307</v>
      </c>
      <c r="L108" s="9">
        <f>IF('USGS 1970-2005'!L108="","",IF('Comtrade import 1962-2008'!L108="","",IF('Comtrade export 1962-2008'!L108="","",'USGS 1970-2005'!L108+'Comtrade import 1962-2008'!L108-'Comtrade export 1962-2008'!L108)))</f>
        <v>55454.393967999997</v>
      </c>
      <c r="M108" s="9">
        <f>IF('USGS 1970-2005'!M108="","",IF('Comtrade import 1962-2008'!M108="","",IF('Comtrade export 1962-2008'!M108="","",'USGS 1970-2005'!M108+'Comtrade import 1962-2008'!M108-'Comtrade export 1962-2008'!M108)))</f>
        <v>57496.483887999995</v>
      </c>
      <c r="N108" s="9">
        <f>IF('USGS 1970-2005'!N108="","",IF('Comtrade import 1962-2008'!N108="","",IF('Comtrade export 1962-2008'!N108="","",'USGS 1970-2005'!N108+'Comtrade import 1962-2008'!N108-'Comtrade export 1962-2008'!N108)))</f>
        <v>65188.165992000002</v>
      </c>
      <c r="O108" s="9">
        <f>IF('USGS 1970-2005'!O108="","",IF('Comtrade import 1962-2008'!O108="","",IF('Comtrade export 1962-2008'!O108="","",'USGS 1970-2005'!O108+'Comtrade import 1962-2008'!O108-'Comtrade export 1962-2008'!O108)))</f>
        <v>78629.776000000013</v>
      </c>
      <c r="P108" s="9">
        <f>IF('USGS 1970-2005'!P108="","",IF('Comtrade import 1962-2008'!P108="","",IF('Comtrade export 1962-2008'!P108="","",'USGS 1970-2005'!P108+'Comtrade import 1962-2008'!P108-'Comtrade export 1962-2008'!P108)))</f>
        <v>71037.570997000003</v>
      </c>
      <c r="Q108" s="9">
        <f>IF('USGS 1970-2005'!Q108="","",IF('Comtrade import 1962-2008'!Q108="","",IF('Comtrade export 1962-2008'!Q108="","",'USGS 1970-2005'!Q108+'Comtrade import 1962-2008'!Q108-'Comtrade export 1962-2008'!Q108)))</f>
        <v>61557.846999999994</v>
      </c>
      <c r="R108" s="9">
        <f>IF('USGS 1970-2005'!R108="","",IF('Comtrade import 1962-2008'!R108="","",IF('Comtrade export 1962-2008'!R108="","",'USGS 1970-2005'!R108+'Comtrade import 1962-2008'!R108-'Comtrade export 1962-2008'!R108)))</f>
        <v>63007.980047999998</v>
      </c>
      <c r="S108" s="9">
        <f>IF('USGS 1970-2005'!S108="","",IF('Comtrade import 1962-2008'!S108="","",IF('Comtrade export 1962-2008'!S108="","",'USGS 1970-2005'!S108+'Comtrade import 1962-2008'!S108-'Comtrade export 1962-2008'!S108)))</f>
        <v>66609.947008000003</v>
      </c>
      <c r="T108" s="9">
        <f>IF('USGS 1970-2005'!T108="","",IF('Comtrade import 1962-2008'!T108="","",IF('Comtrade export 1962-2008'!T108="","",'USGS 1970-2005'!T108+'Comtrade import 1962-2008'!T108-'Comtrade export 1962-2008'!T108)))</f>
        <v>76437.796438999998</v>
      </c>
      <c r="U108" s="9">
        <f>IF('USGS 1970-2005'!U108="","",IF('Comtrade import 1962-2008'!U108="","",IF('Comtrade export 1962-2008'!U108="","",'USGS 1970-2005'!U108+'Comtrade import 1962-2008'!U108-'Comtrade export 1962-2008'!U108)))</f>
        <v>77176.384843000007</v>
      </c>
      <c r="V108" s="9">
        <f>IF('USGS 1970-2005'!V108="","",IF('Comtrade import 1962-2008'!V108="","",IF('Comtrade export 1962-2008'!V108="","",'USGS 1970-2005'!V108+'Comtrade import 1962-2008'!V108-'Comtrade export 1962-2008'!V108)))</f>
        <v>79361.235071000003</v>
      </c>
      <c r="W108" s="9">
        <f>IF('USGS 1970-2005'!W108="","",IF('Comtrade import 1962-2008'!W108="","",IF('Comtrade export 1962-2008'!W108="","",'USGS 1970-2005'!W108+'Comtrade import 1962-2008'!W108-'Comtrade export 1962-2008'!W108)))</f>
        <v>74997.031889000005</v>
      </c>
      <c r="X108" s="9">
        <f>IF('USGS 1970-2005'!X108="","",IF('Comtrade import 1962-2008'!X108="","",IF('Comtrade export 1962-2008'!X108="","",'USGS 1970-2005'!X108+'Comtrade import 1962-2008'!X108-'Comtrade export 1962-2008'!X108)))</f>
        <v>69525.500255999999</v>
      </c>
      <c r="Y108" s="9">
        <f>IF('USGS 1970-2005'!Y108="","",IF('Comtrade import 1962-2008'!Y108="","",IF('Comtrade export 1962-2008'!Y108="","",'USGS 1970-2005'!Y108+'Comtrade import 1962-2008'!Y108-'Comtrade export 1962-2008'!Y108)))</f>
        <v>66760.392741000003</v>
      </c>
      <c r="Z108" s="9">
        <f>IF('USGS 1970-2005'!Z108="","",IF('Comtrade import 1962-2008'!Z108="","",IF('Comtrade export 1962-2008'!Z108="","",'USGS 1970-2005'!Z108+'Comtrade import 1962-2008'!Z108-'Comtrade export 1962-2008'!Z108)))</f>
        <v>67717.091184000004</v>
      </c>
      <c r="AA108" s="9">
        <f>IF('USGS 1970-2005'!AA108="","",IF('Comtrade import 1962-2008'!AA108="","",IF('Comtrade export 1962-2008'!AA108="","",'USGS 1970-2005'!AA108+'Comtrade import 1962-2008'!AA108-'Comtrade export 1962-2008'!AA108)))</f>
        <v>63870.169600000001</v>
      </c>
      <c r="AB108" s="9">
        <f>IF('USGS 1970-2005'!AB108="","",IF('Comtrade import 1962-2008'!AB108="","",IF('Comtrade export 1962-2008'!AB108="","",'USGS 1970-2005'!AB108+'Comtrade import 1962-2008'!AB108-'Comtrade export 1962-2008'!AB108)))</f>
        <v>66992.682944</v>
      </c>
      <c r="AC108" s="9">
        <f>IF('USGS 1970-2005'!AC108="","",IF('Comtrade import 1962-2008'!AC108="","",IF('Comtrade export 1962-2008'!AC108="","",'USGS 1970-2005'!AC108+'Comtrade import 1962-2008'!AC108-'Comtrade export 1962-2008'!AC108)))</f>
        <v>69918.719882000005</v>
      </c>
      <c r="AD108" s="9">
        <f>IF('USGS 1970-2005'!AD108="","",IF('Comtrade import 1962-2008'!AD108="","",IF('Comtrade export 1962-2008'!AD108="","",'USGS 1970-2005'!AD108+'Comtrade import 1962-2008'!AD108-'Comtrade export 1962-2008'!AD108)))</f>
        <v>76189.472000000009</v>
      </c>
      <c r="AE108" s="9">
        <f>IF('USGS 1970-2005'!AE108="","",IF('Comtrade import 1962-2008'!AE108="","",IF('Comtrade export 1962-2008'!AE108="","",'USGS 1970-2005'!AE108+'Comtrade import 1962-2008'!AE108-'Comtrade export 1962-2008'!AE108)))</f>
        <v>76865.843999999997</v>
      </c>
      <c r="AF108" s="9">
        <f>IF('USGS 1970-2005'!AF108="","",IF('Comtrade import 1962-2008'!AF108="","",IF('Comtrade export 1962-2008'!AF108="","",'USGS 1970-2005'!AF108+'Comtrade import 1962-2008'!AF108-'Comtrade export 1962-2008'!AF108)))</f>
        <v>80619.542000000001</v>
      </c>
      <c r="AG108" s="9">
        <f>IF('USGS 1970-2005'!AG108="","",IF('Comtrade import 1962-2008'!AG108="","",IF('Comtrade export 1962-2008'!AG108="","",'USGS 1970-2005'!AG108+'Comtrade import 1962-2008'!AG108-'Comtrade export 1962-2008'!AG108)))</f>
        <v>84022.007000000012</v>
      </c>
      <c r="AH108" s="9">
        <f>IF('USGS 1970-2005'!AH108="","",IF('Comtrade import 1962-2008'!AH108="","",IF('Comtrade export 1962-2008'!AH108="","",'USGS 1970-2005'!AH108+'Comtrade import 1962-2008'!AH108-'Comtrade export 1962-2008'!AH108)))</f>
        <v>77988.840805</v>
      </c>
      <c r="AI108" s="9">
        <f>IF('USGS 1970-2005'!AI108="","",IF('Comtrade import 1962-2008'!AI108="","",IF('Comtrade export 1962-2008'!AI108="","",'USGS 1970-2005'!AI108+'Comtrade import 1962-2008'!AI108-'Comtrade export 1962-2008'!AI108)))</f>
        <v>75889.295001999999</v>
      </c>
      <c r="AJ108" s="9">
        <f>IF('USGS 1970-2005'!AJ108="","",IF('Comtrade import 1962-2008'!AJ108="","",IF('Comtrade export 1962-2008'!AJ108="","",'USGS 1970-2005'!AJ108+'Comtrade import 1962-2008'!AJ108-'Comtrade export 1962-2008'!AJ108)))</f>
        <v>77583.405568999995</v>
      </c>
      <c r="AK108" s="9">
        <f>IF('USGS 1970-2005'!AK108="","",IF('Comtrade import 1962-2008'!AK108="","",IF('Comtrade export 1962-2008'!AK108="","",'USGS 1970-2005'!AK108+'Comtrade import 1962-2008'!AK108-'Comtrade export 1962-2008'!AK108)))</f>
        <v>77321.735778000002</v>
      </c>
      <c r="AL108" s="9">
        <f>IF('USGS 1970-2005'!AL108="","",IF('Comtrade import 1962-2008'!AL108="","",IF('Comtrade export 1962-2008'!AL108="","",'USGS 1970-2005'!AL108+'Comtrade import 1962-2008'!AL108-'Comtrade export 1962-2008'!AL108)))</f>
        <v>82437.276816999991</v>
      </c>
      <c r="AM108" s="9">
        <f>IF('USGS 1970-2005'!AM108="","",IF('Comtrade import 1962-2008'!AM108="","",IF('Comtrade export 1962-2008'!AM108="","",'USGS 1970-2005'!AM108+'Comtrade import 1962-2008'!AM108-'Comtrade export 1962-2008'!AM108)))</f>
        <v>80355.746937999997</v>
      </c>
      <c r="AN108" s="9">
        <f>IF('USGS 1970-2005'!AN108="","",IF('Comtrade import 1962-2008'!AN108="","",IF('Comtrade export 1962-2008'!AN108="","",'USGS 1970-2005'!AN108+'Comtrade import 1962-2008'!AN108-'Comtrade export 1962-2008'!AN108)))</f>
        <v>74444.157733999993</v>
      </c>
      <c r="AO108" s="9">
        <f>IF('USGS 1970-2005'!AO108="","",IF('Comtrade import 1962-2008'!AO108="","",IF('Comtrade export 1962-2008'!AO108="","",'USGS 1970-2005'!AO108+'Comtrade import 1962-2008'!AO108-'Comtrade export 1962-2008'!AO108)))</f>
        <v>73529.279098999992</v>
      </c>
      <c r="AP108" s="9">
        <f>IF('USGS 1970-2005'!AP108="","",IF('Comtrade import 1962-2008'!AP108="","",IF('Comtrade export 1962-2008'!AP108="","",'USGS 1970-2005'!AP108+'Comtrade import 1962-2008'!AP108-'Comtrade export 1962-2008'!AP108)))</f>
        <v>74837.795226000002</v>
      </c>
      <c r="AQ108" s="9">
        <f>IF('USGS 1970-2005'!AQ108="","",IF('Comtrade import 1962-2008'!AQ108="","",IF('Comtrade export 1962-2008'!AQ108="","",'USGS 1970-2005'!AQ108+'Comtrade import 1962-2008'!AQ108-'Comtrade export 1962-2008'!AQ108)))</f>
        <v>70157.396590000004</v>
      </c>
      <c r="AR108" s="9">
        <f>IF('USGS 1970-2005'!AR108="","",IF('Comtrade import 1962-2008'!AR108="","",IF('Comtrade export 1962-2008'!AR108="","",'USGS 1970-2005'!AR108+'Comtrade import 1962-2008'!AR108-'Comtrade export 1962-2008'!AR108)))</f>
        <v>64516.006563999996</v>
      </c>
      <c r="AS108" s="9">
        <f>IF('USGS 1970-2005'!AS108="","",IF('Comtrade import 1962-2008'!AS108="","",IF('Comtrade export 1962-2008'!AS108="","",'USGS 1970-2005'!AS108+'Comtrade import 1962-2008'!AS108-'Comtrade export 1962-2008'!AS108)))</f>
        <v>59890.855816999989</v>
      </c>
      <c r="AT108" s="9">
        <f>IF('USGS 1970-2005'!AT108="","",IF('Comtrade import 1962-2008'!AT108="","",IF('Comtrade export 1962-2008'!AT108="","",'USGS 1970-2005'!AT108+'Comtrade import 1962-2008'!AT108-'Comtrade export 1962-2008'!AT108)))</f>
        <v>57904.335865999994</v>
      </c>
      <c r="AU108" s="9">
        <f>IF('USGS 1970-2005'!AU108="","",IF('Comtrade import 1962-2008'!AU108="","",IF('Comtrade export 1962-2008'!AU108="","",'USGS 1970-2005'!AU108+'Comtrade import 1962-2008'!AU108-'Comtrade export 1962-2008'!AU108)))</f>
        <v>60383.554848</v>
      </c>
      <c r="AV108" s="9" t="str">
        <f>IF('ICSY 1995-2008'!AV108="","",IF('Comtrade import 1962-2008'!AV108="","",IF('Comtrade export 1962-2008'!AV108="","",'ICSY 1995-2008'!AV108+'Comtrade import 1962-2008'!AV108-'Comtrade export 1962-2008'!AV108)))</f>
        <v/>
      </c>
      <c r="AW108" s="9" t="str">
        <f>IF('ICSY 1995-2008'!AW108="","",IF('Comtrade import 1962-2008'!AW108="","",IF('Comtrade export 1962-2008'!AW108="","",'ICSY 1995-2008'!AW108+'Comtrade import 1962-2008'!AW108-'Comtrade export 1962-2008'!AW108)))</f>
        <v/>
      </c>
      <c r="AX108" s="9" t="str">
        <f>IF('ICSY 1995-2008'!AX108="","",IF('Comtrade import 1962-2008'!AX108="","",IF('Comtrade export 1962-2008'!AX108="","",'ICSY 1995-2008'!AX108+'Comtrade import 1962-2008'!AX108-'Comtrade export 1962-2008'!AX108)))</f>
        <v/>
      </c>
      <c r="AY108" s="4"/>
      <c r="AZ108" s="4"/>
      <c r="BA108" s="4"/>
    </row>
    <row r="109" spans="1:53" x14ac:dyDescent="0.2">
      <c r="A109" t="s">
        <v>308</v>
      </c>
      <c r="B109" t="s">
        <v>309</v>
      </c>
      <c r="C109" t="s">
        <v>310</v>
      </c>
      <c r="L109" s="9">
        <f>IF('USGS 1970-2005'!L109="","",IF('Comtrade import 1962-2008'!L109="","",IF('Comtrade export 1962-2008'!L109="","",'USGS 1970-2005'!L109+'Comtrade import 1962-2008'!L109-'Comtrade export 1962-2008'!L109)))</f>
        <v>329.04938600000003</v>
      </c>
      <c r="M109" s="9">
        <f>IF('USGS 1970-2005'!M109="","",IF('Comtrade import 1962-2008'!M109="","",IF('Comtrade export 1962-2008'!M109="","",'USGS 1970-2005'!M109+'Comtrade import 1962-2008'!M109-'Comtrade export 1962-2008'!M109)))</f>
        <v>332.65770700000002</v>
      </c>
      <c r="N109" s="9">
        <f>IF('USGS 1970-2005'!N109="","",IF('Comtrade import 1962-2008'!N109="","",IF('Comtrade export 1962-2008'!N109="","",'USGS 1970-2005'!N109+'Comtrade import 1962-2008'!N109-'Comtrade export 1962-2008'!N109)))</f>
        <v>369.65694299999996</v>
      </c>
      <c r="O109" s="9">
        <f>IF('USGS 1970-2005'!O109="","",IF('Comtrade import 1962-2008'!O109="","",IF('Comtrade export 1962-2008'!O109="","",'USGS 1970-2005'!O109+'Comtrade import 1962-2008'!O109-'Comtrade export 1962-2008'!O109)))</f>
        <v>430.28748700000011</v>
      </c>
      <c r="P109" s="9">
        <f>IF('USGS 1970-2005'!P109="","",IF('Comtrade import 1962-2008'!P109="","",IF('Comtrade export 1962-2008'!P109="","",'USGS 1970-2005'!P109+'Comtrade import 1962-2008'!P109-'Comtrade export 1962-2008'!P109)))</f>
        <v>395.96256999999997</v>
      </c>
      <c r="Q109" s="9">
        <f>IF('USGS 1970-2005'!Q109="","",IF('Comtrade import 1962-2008'!Q109="","",IF('Comtrade export 1962-2008'!Q109="","",'USGS 1970-2005'!Q109+'Comtrade import 1962-2008'!Q109-'Comtrade export 1962-2008'!Q109)))</f>
        <v>508.38672099999997</v>
      </c>
      <c r="R109" s="9">
        <f>IF('USGS 1970-2005'!R109="","",IF('Comtrade import 1962-2008'!R109="","",IF('Comtrade export 1962-2008'!R109="","",'USGS 1970-2005'!R109+'Comtrade import 1962-2008'!R109-'Comtrade export 1962-2008'!R109)))</f>
        <v>667.47466999999995</v>
      </c>
      <c r="S109" s="9">
        <f>IF('USGS 1970-2005'!S109="","",IF('Comtrade import 1962-2008'!S109="","",IF('Comtrade export 1962-2008'!S109="","",'USGS 1970-2005'!S109+'Comtrade import 1962-2008'!S109-'Comtrade export 1962-2008'!S109)))</f>
        <v>982.5829920000001</v>
      </c>
      <c r="T109" s="9">
        <f>IF('USGS 1970-2005'!T109="","",IF('Comtrade import 1962-2008'!T109="","",IF('Comtrade export 1962-2008'!T109="","",'USGS 1970-2005'!T109+'Comtrade import 1962-2008'!T109-'Comtrade export 1962-2008'!T109)))</f>
        <v>1187.8016929999999</v>
      </c>
      <c r="U109" s="9">
        <f>IF('USGS 1970-2005'!U109="","",IF('Comtrade import 1962-2008'!U109="","",IF('Comtrade export 1962-2008'!U109="","",'USGS 1970-2005'!U109+'Comtrade import 1962-2008'!U109-'Comtrade export 1962-2008'!U109)))</f>
        <v>1480.6359929999999</v>
      </c>
      <c r="V109" s="9">
        <f>IF('USGS 1970-2005'!V109="","",IF('Comtrade import 1962-2008'!V109="","",IF('Comtrade export 1962-2008'!V109="","",'USGS 1970-2005'!V109+'Comtrade import 1962-2008'!V109-'Comtrade export 1962-2008'!V109)))</f>
        <v>1336.9990780000001</v>
      </c>
      <c r="W109" s="9">
        <f>IF('USGS 1970-2005'!W109="","",IF('Comtrade import 1962-2008'!W109="","",IF('Comtrade export 1962-2008'!W109="","",'USGS 1970-2005'!W109+'Comtrade import 1962-2008'!W109-'Comtrade export 1962-2008'!W109)))</f>
        <v>1670.1500290000001</v>
      </c>
      <c r="X109" s="9">
        <f>IF('USGS 1970-2005'!X109="","",IF('Comtrade import 1962-2008'!X109="","",IF('Comtrade export 1962-2008'!X109="","",'USGS 1970-2005'!X109+'Comtrade import 1962-2008'!X109-'Comtrade export 1962-2008'!X109)))</f>
        <v>1881.7498679999999</v>
      </c>
      <c r="Y109" s="9">
        <f>IF('USGS 1970-2005'!Y109="","",IF('Comtrade import 1962-2008'!Y109="","",IF('Comtrade export 1962-2008'!Y109="","",'USGS 1970-2005'!Y109+'Comtrade import 1962-2008'!Y109-'Comtrade export 1962-2008'!Y109)))</f>
        <v>1913.508634</v>
      </c>
      <c r="Z109" s="9">
        <f>IF('USGS 1970-2005'!Z109="","",IF('Comtrade import 1962-2008'!Z109="","",IF('Comtrade export 1962-2008'!Z109="","",'USGS 1970-2005'!Z109+'Comtrade import 1962-2008'!Z109-'Comtrade export 1962-2008'!Z109)))</f>
        <v>1874.141384</v>
      </c>
      <c r="AA109" s="9">
        <f>IF('USGS 1970-2005'!AA109="","",IF('Comtrade import 1962-2008'!AA109="","",IF('Comtrade export 1962-2008'!AA109="","",'USGS 1970-2005'!AA109+'Comtrade import 1962-2008'!AA109-'Comtrade export 1962-2008'!AA109)))</f>
        <v>1676.0012919999999</v>
      </c>
      <c r="AB109" s="9">
        <f>IF('USGS 1970-2005'!AB109="","",IF('Comtrade import 1962-2008'!AB109="","",IF('Comtrade export 1962-2008'!AB109="","",'USGS 1970-2005'!AB109+'Comtrade import 1962-2008'!AB109-'Comtrade export 1962-2008'!AB109)))</f>
        <v>1618.9325840000001</v>
      </c>
      <c r="AC109" s="9">
        <f>IF('USGS 1970-2005'!AC109="","",IF('Comtrade import 1962-2008'!AC109="","",IF('Comtrade export 1962-2008'!AC109="","",'USGS 1970-2005'!AC109+'Comtrade import 1962-2008'!AC109-'Comtrade export 1962-2008'!AC109)))</f>
        <v>1535.623947</v>
      </c>
      <c r="AD109" s="9">
        <f>IF('USGS 1970-2005'!AD109="","",IF('Comtrade import 1962-2008'!AD109="","",IF('Comtrade export 1962-2008'!AD109="","",'USGS 1970-2005'!AD109+'Comtrade import 1962-2008'!AD109-'Comtrade export 1962-2008'!AD109)))</f>
        <v>1613.3107480000001</v>
      </c>
      <c r="AE109" s="9">
        <f>IF('USGS 1970-2005'!AE109="","",IF('Comtrade import 1962-2008'!AE109="","",IF('Comtrade export 1962-2008'!AE109="","",'USGS 1970-2005'!AE109+'Comtrade import 1962-2008'!AE109-'Comtrade export 1962-2008'!AE109)))</f>
        <v>1488.382515</v>
      </c>
      <c r="AF109" s="9">
        <f>IF('USGS 1970-2005'!AF109="","",IF('Comtrade import 1962-2008'!AF109="","",IF('Comtrade export 1962-2008'!AF109="","",'USGS 1970-2005'!AF109+'Comtrade import 1962-2008'!AF109-'Comtrade export 1962-2008'!AF109)))</f>
        <v>411.48188699999969</v>
      </c>
      <c r="AG109" s="9">
        <f>IF('USGS 1970-2005'!AG109="","",IF('Comtrade import 1962-2008'!AG109="","",IF('Comtrade export 1962-2008'!AG109="","",'USGS 1970-2005'!AG109+'Comtrade import 1962-2008'!AG109-'Comtrade export 1962-2008'!AG109)))</f>
        <v>97.627054000000044</v>
      </c>
      <c r="AH109" s="9">
        <f>IF('USGS 1970-2005'!AH109="","",IF('Comtrade import 1962-2008'!AH109="","",IF('Comtrade export 1962-2008'!AH109="","",'USGS 1970-2005'!AH109+'Comtrade import 1962-2008'!AH109-'Comtrade export 1962-2008'!AH109)))</f>
        <v>2094.1836800000001</v>
      </c>
      <c r="AI109" s="9">
        <f>IF('USGS 1970-2005'!AI109="","",IF('Comtrade import 1962-2008'!AI109="","",IF('Comtrade export 1962-2008'!AI109="","",'USGS 1970-2005'!AI109+'Comtrade import 1962-2008'!AI109-'Comtrade export 1962-2008'!AI109)))</f>
        <v>2703.1297</v>
      </c>
      <c r="AJ109" s="9">
        <f>IF('USGS 1970-2005'!AJ109="","",IF('Comtrade import 1962-2008'!AJ109="","",IF('Comtrade export 1962-2008'!AJ109="","",'USGS 1970-2005'!AJ109+'Comtrade import 1962-2008'!AJ109-'Comtrade export 1962-2008'!AJ109)))</f>
        <v>3081.2343220000002</v>
      </c>
      <c r="AK109" s="9">
        <f>IF('USGS 1970-2005'!AK109="","",IF('Comtrade import 1962-2008'!AK109="","",IF('Comtrade export 1962-2008'!AK109="","",'USGS 1970-2005'!AK109+'Comtrade import 1962-2008'!AK109-'Comtrade export 1962-2008'!AK109)))</f>
        <v>2759.1955010000001</v>
      </c>
      <c r="AL109" s="9" t="str">
        <f>IF('USGS 1970-2005'!AL109="","",IF('Comtrade import 1962-2008'!AL109="","",IF('Comtrade export 1962-2008'!AL109="","",'USGS 1970-2005'!AL109+'Comtrade import 1962-2008'!AL109-'Comtrade export 1962-2008'!AL109)))</f>
        <v/>
      </c>
      <c r="AM109" s="9">
        <f>IF('USGS 1970-2005'!AM109="","",IF('Comtrade import 1962-2008'!AM109="","",IF('Comtrade export 1962-2008'!AM109="","",'USGS 1970-2005'!AM109+'Comtrade import 1962-2008'!AM109-'Comtrade export 1962-2008'!AM109)))</f>
        <v>2221.353822</v>
      </c>
      <c r="AN109" s="9">
        <f>IF('USGS 1970-2005'!AN109="","",IF('Comtrade import 1962-2008'!AN109="","",IF('Comtrade export 1962-2008'!AN109="","",'USGS 1970-2005'!AN109+'Comtrade import 1962-2008'!AN109-'Comtrade export 1962-2008'!AN109)))</f>
        <v>2062.0442240000002</v>
      </c>
      <c r="AO109" s="9">
        <f>IF('USGS 1970-2005'!AO109="","",IF('Comtrade import 1962-2008'!AO109="","",IF('Comtrade export 1962-2008'!AO109="","",'USGS 1970-2005'!AO109+'Comtrade import 1962-2008'!AO109-'Comtrade export 1962-2008'!AO109)))</f>
        <v>2011.028532</v>
      </c>
      <c r="AP109" s="9">
        <f>IF('USGS 1970-2005'!AP109="","",IF('Comtrade import 1962-2008'!AP109="","",IF('Comtrade export 1962-2008'!AP109="","",'USGS 1970-2005'!AP109+'Comtrade import 1962-2008'!AP109-'Comtrade export 1962-2008'!AP109)))</f>
        <v>2331.129293</v>
      </c>
      <c r="AQ109" s="9">
        <f>IF('USGS 1970-2005'!AQ109="","",IF('Comtrade import 1962-2008'!AQ109="","",IF('Comtrade export 1962-2008'!AQ109="","",'USGS 1970-2005'!AQ109+'Comtrade import 1962-2008'!AQ109-'Comtrade export 1962-2008'!AQ109)))</f>
        <v>2331.166608</v>
      </c>
      <c r="AR109" s="9">
        <f>IF('USGS 1970-2005'!AR109="","",IF('Comtrade import 1962-2008'!AR109="","",IF('Comtrade export 1962-2008'!AR109="","",'USGS 1970-2005'!AR109+'Comtrade import 1962-2008'!AR109-'Comtrade export 1962-2008'!AR109)))</f>
        <v>2652.2920690000001</v>
      </c>
      <c r="AS109" s="9">
        <f>IF('USGS 1970-2005'!AS109="","",IF('Comtrade import 1962-2008'!AS109="","",IF('Comtrade export 1962-2008'!AS109="","",'USGS 1970-2005'!AS109+'Comtrade import 1962-2008'!AS109-'Comtrade export 1962-2008'!AS109)))</f>
        <v>2586.7096879999999</v>
      </c>
      <c r="AT109" s="9">
        <f>IF('USGS 1970-2005'!AT109="","",IF('Comtrade import 1962-2008'!AT109="","",IF('Comtrade export 1962-2008'!AT109="","",'USGS 1970-2005'!AT109+'Comtrade import 1962-2008'!AT109-'Comtrade export 1962-2008'!AT109)))</f>
        <v>3346.2250469999999</v>
      </c>
      <c r="AU109" s="9">
        <f>IF('USGS 1970-2005'!AU109="","",IF('Comtrade import 1962-2008'!AU109="","",IF('Comtrade export 1962-2008'!AU109="","",'USGS 1970-2005'!AU109+'Comtrade import 1962-2008'!AU109-'Comtrade export 1962-2008'!AU109)))</f>
        <v>3812.121236</v>
      </c>
      <c r="AV109" s="9">
        <f>IF('ICSY 1995-2008'!AV109="","",IF('Comtrade import 1962-2008'!AV109="","",IF('Comtrade export 1962-2008'!AV109="","",'ICSY 1995-2008'!AV109+'Comtrade import 1962-2008'!AV109-'Comtrade export 1962-2008'!AV109)))</f>
        <v>3928.5224210000001</v>
      </c>
      <c r="AW109" s="9" t="str">
        <f>IF('ICSY 1995-2008'!AW109="","",IF('Comtrade import 1962-2008'!AW109="","",IF('Comtrade export 1962-2008'!AW109="","",'ICSY 1995-2008'!AW109+'Comtrade import 1962-2008'!AW109-'Comtrade export 1962-2008'!AW109)))</f>
        <v/>
      </c>
      <c r="AX109" s="9" t="str">
        <f>IF('ICSY 1995-2008'!AX109="","",IF('Comtrade import 1962-2008'!AX109="","",IF('Comtrade export 1962-2008'!AX109="","",'ICSY 1995-2008'!AX109+'Comtrade import 1962-2008'!AX109-'Comtrade export 1962-2008'!AX109)))</f>
        <v/>
      </c>
      <c r="AY109" s="4"/>
      <c r="AZ109" s="4"/>
      <c r="BA109" s="4"/>
    </row>
    <row r="110" spans="1:53" x14ac:dyDescent="0.2">
      <c r="A110" t="s">
        <v>311</v>
      </c>
      <c r="B110" t="s">
        <v>312</v>
      </c>
      <c r="C110" t="s">
        <v>313</v>
      </c>
      <c r="L110" s="9" t="str">
        <f>IF('USGS 1970-2005'!L110="","",IF('Comtrade import 1962-2008'!L110="","",IF('Comtrade export 1962-2008'!L110="","",'USGS 1970-2005'!L110+'Comtrade import 1962-2008'!L110-'Comtrade export 1962-2008'!L110)))</f>
        <v/>
      </c>
      <c r="M110" s="9" t="str">
        <f>IF('USGS 1970-2005'!M110="","",IF('Comtrade import 1962-2008'!M110="","",IF('Comtrade export 1962-2008'!M110="","",'USGS 1970-2005'!M110+'Comtrade import 1962-2008'!M110-'Comtrade export 1962-2008'!M110)))</f>
        <v/>
      </c>
      <c r="N110" s="9" t="str">
        <f>IF('USGS 1970-2005'!N110="","",IF('Comtrade import 1962-2008'!N110="","",IF('Comtrade export 1962-2008'!N110="","",'USGS 1970-2005'!N110+'Comtrade import 1962-2008'!N110-'Comtrade export 1962-2008'!N110)))</f>
        <v/>
      </c>
      <c r="O110" s="9" t="str">
        <f>IF('USGS 1970-2005'!O110="","",IF('Comtrade import 1962-2008'!O110="","",IF('Comtrade export 1962-2008'!O110="","",'USGS 1970-2005'!O110+'Comtrade import 1962-2008'!O110-'Comtrade export 1962-2008'!O110)))</f>
        <v/>
      </c>
      <c r="P110" s="9" t="str">
        <f>IF('USGS 1970-2005'!P110="","",IF('Comtrade import 1962-2008'!P110="","",IF('Comtrade export 1962-2008'!P110="","",'USGS 1970-2005'!P110+'Comtrade import 1962-2008'!P110-'Comtrade export 1962-2008'!P110)))</f>
        <v/>
      </c>
      <c r="Q110" s="9" t="str">
        <f>IF('USGS 1970-2005'!Q110="","",IF('Comtrade import 1962-2008'!Q110="","",IF('Comtrade export 1962-2008'!Q110="","",'USGS 1970-2005'!Q110+'Comtrade import 1962-2008'!Q110-'Comtrade export 1962-2008'!Q110)))</f>
        <v/>
      </c>
      <c r="R110" s="9" t="str">
        <f>IF('USGS 1970-2005'!R110="","",IF('Comtrade import 1962-2008'!R110="","",IF('Comtrade export 1962-2008'!R110="","",'USGS 1970-2005'!R110+'Comtrade import 1962-2008'!R110-'Comtrade export 1962-2008'!R110)))</f>
        <v/>
      </c>
      <c r="S110" s="9" t="str">
        <f>IF('USGS 1970-2005'!S110="","",IF('Comtrade import 1962-2008'!S110="","",IF('Comtrade export 1962-2008'!S110="","",'USGS 1970-2005'!S110+'Comtrade import 1962-2008'!S110-'Comtrade export 1962-2008'!S110)))</f>
        <v/>
      </c>
      <c r="T110" s="9" t="str">
        <f>IF('USGS 1970-2005'!T110="","",IF('Comtrade import 1962-2008'!T110="","",IF('Comtrade export 1962-2008'!T110="","",'USGS 1970-2005'!T110+'Comtrade import 1962-2008'!T110-'Comtrade export 1962-2008'!T110)))</f>
        <v/>
      </c>
      <c r="U110" s="9" t="str">
        <f>IF('USGS 1970-2005'!U110="","",IF('Comtrade import 1962-2008'!U110="","",IF('Comtrade export 1962-2008'!U110="","",'USGS 1970-2005'!U110+'Comtrade import 1962-2008'!U110-'Comtrade export 1962-2008'!U110)))</f>
        <v/>
      </c>
      <c r="V110" s="9" t="str">
        <f>IF('USGS 1970-2005'!V110="","",IF('Comtrade import 1962-2008'!V110="","",IF('Comtrade export 1962-2008'!V110="","",'USGS 1970-2005'!V110+'Comtrade import 1962-2008'!V110-'Comtrade export 1962-2008'!V110)))</f>
        <v/>
      </c>
      <c r="W110" s="9" t="str">
        <f>IF('USGS 1970-2005'!W110="","",IF('Comtrade import 1962-2008'!W110="","",IF('Comtrade export 1962-2008'!W110="","",'USGS 1970-2005'!W110+'Comtrade import 1962-2008'!W110-'Comtrade export 1962-2008'!W110)))</f>
        <v/>
      </c>
      <c r="X110" s="9" t="str">
        <f>IF('USGS 1970-2005'!X110="","",IF('Comtrade import 1962-2008'!X110="","",IF('Comtrade export 1962-2008'!X110="","",'USGS 1970-2005'!X110+'Comtrade import 1962-2008'!X110-'Comtrade export 1962-2008'!X110)))</f>
        <v/>
      </c>
      <c r="Y110" s="9" t="str">
        <f>IF('USGS 1970-2005'!Y110="","",IF('Comtrade import 1962-2008'!Y110="","",IF('Comtrade export 1962-2008'!Y110="","",'USGS 1970-2005'!Y110+'Comtrade import 1962-2008'!Y110-'Comtrade export 1962-2008'!Y110)))</f>
        <v/>
      </c>
      <c r="Z110" s="9" t="str">
        <f>IF('USGS 1970-2005'!Z110="","",IF('Comtrade import 1962-2008'!Z110="","",IF('Comtrade export 1962-2008'!Z110="","",'USGS 1970-2005'!Z110+'Comtrade import 1962-2008'!Z110-'Comtrade export 1962-2008'!Z110)))</f>
        <v/>
      </c>
      <c r="AA110" s="9" t="str">
        <f>IF('USGS 1970-2005'!AA110="","",IF('Comtrade import 1962-2008'!AA110="","",IF('Comtrade export 1962-2008'!AA110="","",'USGS 1970-2005'!AA110+'Comtrade import 1962-2008'!AA110-'Comtrade export 1962-2008'!AA110)))</f>
        <v/>
      </c>
      <c r="AB110" s="9" t="str">
        <f>IF('USGS 1970-2005'!AB110="","",IF('Comtrade import 1962-2008'!AB110="","",IF('Comtrade export 1962-2008'!AB110="","",'USGS 1970-2005'!AB110+'Comtrade import 1962-2008'!AB110-'Comtrade export 1962-2008'!AB110)))</f>
        <v/>
      </c>
      <c r="AC110" s="9" t="str">
        <f>IF('USGS 1970-2005'!AC110="","",IF('Comtrade import 1962-2008'!AC110="","",IF('Comtrade export 1962-2008'!AC110="","",'USGS 1970-2005'!AC110+'Comtrade import 1962-2008'!AC110-'Comtrade export 1962-2008'!AC110)))</f>
        <v/>
      </c>
      <c r="AD110" s="9" t="str">
        <f>IF('USGS 1970-2005'!AD110="","",IF('Comtrade import 1962-2008'!AD110="","",IF('Comtrade export 1962-2008'!AD110="","",'USGS 1970-2005'!AD110+'Comtrade import 1962-2008'!AD110-'Comtrade export 1962-2008'!AD110)))</f>
        <v/>
      </c>
      <c r="AE110" s="9" t="str">
        <f>IF('USGS 1970-2005'!AE110="","",IF('Comtrade import 1962-2008'!AE110="","",IF('Comtrade export 1962-2008'!AE110="","",'USGS 1970-2005'!AE110+'Comtrade import 1962-2008'!AE110-'Comtrade export 1962-2008'!AE110)))</f>
        <v/>
      </c>
      <c r="AF110" s="9" t="str">
        <f>IF('USGS 1970-2005'!AF110="","",IF('Comtrade import 1962-2008'!AF110="","",IF('Comtrade export 1962-2008'!AF110="","",'USGS 1970-2005'!AF110+'Comtrade import 1962-2008'!AF110-'Comtrade export 1962-2008'!AF110)))</f>
        <v/>
      </c>
      <c r="AG110" s="9" t="str">
        <f>IF('USGS 1970-2005'!AG110="","",IF('Comtrade import 1962-2008'!AG110="","",IF('Comtrade export 1962-2008'!AG110="","",'USGS 1970-2005'!AG110+'Comtrade import 1962-2008'!AG110-'Comtrade export 1962-2008'!AG110)))</f>
        <v/>
      </c>
      <c r="AH110" s="9" t="str">
        <f>IF('USGS 1970-2005'!AH110="","",IF('Comtrade import 1962-2008'!AH110="","",IF('Comtrade export 1962-2008'!AH110="","",'USGS 1970-2005'!AH110+'Comtrade import 1962-2008'!AH110-'Comtrade export 1962-2008'!AH110)))</f>
        <v/>
      </c>
      <c r="AI110" s="9" t="str">
        <f>IF('USGS 1970-2005'!AI110="","",IF('Comtrade import 1962-2008'!AI110="","",IF('Comtrade export 1962-2008'!AI110="","",'USGS 1970-2005'!AI110+'Comtrade import 1962-2008'!AI110-'Comtrade export 1962-2008'!AI110)))</f>
        <v/>
      </c>
      <c r="AJ110" s="9" t="str">
        <f>IF('USGS 1970-2005'!AJ110="","",IF('Comtrade import 1962-2008'!AJ110="","",IF('Comtrade export 1962-2008'!AJ110="","",'USGS 1970-2005'!AJ110+'Comtrade import 1962-2008'!AJ110-'Comtrade export 1962-2008'!AJ110)))</f>
        <v/>
      </c>
      <c r="AK110" s="9">
        <f>IF('USGS 1970-2005'!AK110="","",IF('Comtrade import 1962-2008'!AK110="","",IF('Comtrade export 1962-2008'!AK110="","",'USGS 1970-2005'!AK110+'Comtrade import 1962-2008'!AK110-'Comtrade export 1962-2008'!AK110)))</f>
        <v>2495.995821</v>
      </c>
      <c r="AL110" s="9">
        <f>IF('USGS 1970-2005'!AL110="","",IF('Comtrade import 1962-2008'!AL110="","",IF('Comtrade export 1962-2008'!AL110="","",'USGS 1970-2005'!AL110+'Comtrade import 1962-2008'!AL110-'Comtrade export 1962-2008'!AL110)))</f>
        <v>1114.579911</v>
      </c>
      <c r="AM110" s="9">
        <f>IF('USGS 1970-2005'!AM110="","",IF('Comtrade import 1962-2008'!AM110="","",IF('Comtrade export 1962-2008'!AM110="","",'USGS 1970-2005'!AM110+'Comtrade import 1962-2008'!AM110-'Comtrade export 1962-2008'!AM110)))</f>
        <v>1019.099382</v>
      </c>
      <c r="AN110" s="9">
        <f>IF('USGS 1970-2005'!AN110="","",IF('Comtrade import 1962-2008'!AN110="","",IF('Comtrade export 1962-2008'!AN110="","",'USGS 1970-2005'!AN110+'Comtrade import 1962-2008'!AN110-'Comtrade export 1962-2008'!AN110)))</f>
        <v>4942.0529999999999</v>
      </c>
      <c r="AO110" s="9">
        <f>IF('USGS 1970-2005'!AO110="","",IF('Comtrade import 1962-2008'!AO110="","",IF('Comtrade export 1962-2008'!AO110="","",'USGS 1970-2005'!AO110+'Comtrade import 1962-2008'!AO110-'Comtrade export 1962-2008'!AO110)))</f>
        <v>3320.384</v>
      </c>
      <c r="AP110" s="9">
        <f>IF('USGS 1970-2005'!AP110="","",IF('Comtrade import 1962-2008'!AP110="","",IF('Comtrade export 1962-2008'!AP110="","",'USGS 1970-2005'!AP110+'Comtrade import 1962-2008'!AP110-'Comtrade export 1962-2008'!AP110)))</f>
        <v>1517.155524</v>
      </c>
      <c r="AQ110" s="9">
        <f>IF('USGS 1970-2005'!AQ110="","",IF('Comtrade import 1962-2008'!AQ110="","",IF('Comtrade export 1962-2008'!AQ110="","",'USGS 1970-2005'!AQ110+'Comtrade import 1962-2008'!AQ110-'Comtrade export 1962-2008'!AQ110)))</f>
        <v>2292.8632000000002</v>
      </c>
      <c r="AR110" s="9">
        <f>IF('USGS 1970-2005'!AR110="","",IF('Comtrade import 1962-2008'!AR110="","",IF('Comtrade export 1962-2008'!AR110="","",'USGS 1970-2005'!AR110+'Comtrade import 1962-2008'!AR110-'Comtrade export 1962-2008'!AR110)))</f>
        <v>2329.7771200000002</v>
      </c>
      <c r="AS110" s="9">
        <f>IF('USGS 1970-2005'!AS110="","",IF('Comtrade import 1962-2008'!AS110="","",IF('Comtrade export 1962-2008'!AS110="","",'USGS 1970-2005'!AS110+'Comtrade import 1962-2008'!AS110-'Comtrade export 1962-2008'!AS110)))</f>
        <v>3038.7469999999998</v>
      </c>
      <c r="AT110" s="9">
        <f>IF('USGS 1970-2005'!AT110="","",IF('Comtrade import 1962-2008'!AT110="","",IF('Comtrade export 1962-2008'!AT110="","",'USGS 1970-2005'!AT110+'Comtrade import 1962-2008'!AT110-'Comtrade export 1962-2008'!AT110)))</f>
        <v>4695.45597</v>
      </c>
      <c r="AU110" s="9">
        <f>IF('USGS 1970-2005'!AU110="","",IF('Comtrade import 1962-2008'!AU110="","",IF('Comtrade export 1962-2008'!AU110="","",'USGS 1970-2005'!AU110+'Comtrade import 1962-2008'!AU110-'Comtrade export 1962-2008'!AU110)))</f>
        <v>5864.1879909999998</v>
      </c>
      <c r="AV110" s="9">
        <f>IF('ICSY 1995-2008'!AV110="","",IF('Comtrade import 1962-2008'!AV110="","",IF('Comtrade export 1962-2008'!AV110="","",'ICSY 1995-2008'!AV110+'Comtrade import 1962-2008'!AV110-'Comtrade export 1962-2008'!AV110)))</f>
        <v>7489.5804630000002</v>
      </c>
      <c r="AW110" s="9">
        <f>IF('ICSY 1995-2008'!AW110="","",IF('Comtrade import 1962-2008'!AW110="","",IF('Comtrade export 1962-2008'!AW110="","",'ICSY 1995-2008'!AW110+'Comtrade import 1962-2008'!AW110-'Comtrade export 1962-2008'!AW110)))</f>
        <v>9231.6074979999994</v>
      </c>
      <c r="AX110" s="9">
        <f>IF('ICSY 1995-2008'!AX110="","",IF('Comtrade import 1962-2008'!AX110="","",IF('Comtrade export 1962-2008'!AX110="","",'ICSY 1995-2008'!AX110+'Comtrade import 1962-2008'!AX110-'Comtrade export 1962-2008'!AX110)))</f>
        <v>7647.9649179999997</v>
      </c>
      <c r="AY110" s="4"/>
      <c r="AZ110" s="4"/>
      <c r="BA110" s="4"/>
    </row>
    <row r="111" spans="1:53" x14ac:dyDescent="0.2">
      <c r="A111" t="s">
        <v>314</v>
      </c>
      <c r="B111" t="s">
        <v>315</v>
      </c>
      <c r="C111" t="s">
        <v>316</v>
      </c>
      <c r="L111" s="9" t="str">
        <f>IF('USGS 1970-2005'!L111="","",IF('Comtrade import 1962-2008'!L111="","",IF('Comtrade export 1962-2008'!L111="","",'USGS 1970-2005'!L111+'Comtrade import 1962-2008'!L111-'Comtrade export 1962-2008'!L111)))</f>
        <v/>
      </c>
      <c r="M111" s="9" t="str">
        <f>IF('USGS 1970-2005'!M111="","",IF('Comtrade import 1962-2008'!M111="","",IF('Comtrade export 1962-2008'!M111="","",'USGS 1970-2005'!M111+'Comtrade import 1962-2008'!M111-'Comtrade export 1962-2008'!M111)))</f>
        <v/>
      </c>
      <c r="N111" s="9" t="str">
        <f>IF('USGS 1970-2005'!N111="","",IF('Comtrade import 1962-2008'!N111="","",IF('Comtrade export 1962-2008'!N111="","",'USGS 1970-2005'!N111+'Comtrade import 1962-2008'!N111-'Comtrade export 1962-2008'!N111)))</f>
        <v/>
      </c>
      <c r="O111" s="9" t="str">
        <f>IF('USGS 1970-2005'!O111="","",IF('Comtrade import 1962-2008'!O111="","",IF('Comtrade export 1962-2008'!O111="","",'USGS 1970-2005'!O111+'Comtrade import 1962-2008'!O111-'Comtrade export 1962-2008'!O111)))</f>
        <v/>
      </c>
      <c r="P111" s="9" t="str">
        <f>IF('USGS 1970-2005'!P111="","",IF('Comtrade import 1962-2008'!P111="","",IF('Comtrade export 1962-2008'!P111="","",'USGS 1970-2005'!P111+'Comtrade import 1962-2008'!P111-'Comtrade export 1962-2008'!P111)))</f>
        <v/>
      </c>
      <c r="Q111" s="9" t="str">
        <f>IF('USGS 1970-2005'!Q111="","",IF('Comtrade import 1962-2008'!Q111="","",IF('Comtrade export 1962-2008'!Q111="","",'USGS 1970-2005'!Q111+'Comtrade import 1962-2008'!Q111-'Comtrade export 1962-2008'!Q111)))</f>
        <v/>
      </c>
      <c r="R111" s="9">
        <f>IF('USGS 1970-2005'!R111="","",IF('Comtrade import 1962-2008'!R111="","",IF('Comtrade export 1962-2008'!R111="","",'USGS 1970-2005'!R111+'Comtrade import 1962-2008'!R111-'Comtrade export 1962-2008'!R111)))</f>
        <v>361.36901599999999</v>
      </c>
      <c r="S111" s="9">
        <f>IF('USGS 1970-2005'!S111="","",IF('Comtrade import 1962-2008'!S111="","",IF('Comtrade export 1962-2008'!S111="","",'USGS 1970-2005'!S111+'Comtrade import 1962-2008'!S111-'Comtrade export 1962-2008'!S111)))</f>
        <v>485.9373609999999</v>
      </c>
      <c r="T111" s="9">
        <f>IF('USGS 1970-2005'!T111="","",IF('Comtrade import 1962-2008'!T111="","",IF('Comtrade export 1962-2008'!T111="","",'USGS 1970-2005'!T111+'Comtrade import 1962-2008'!T111-'Comtrade export 1962-2008'!T111)))</f>
        <v>517.51210199999991</v>
      </c>
      <c r="U111" s="9">
        <f>IF('USGS 1970-2005'!U111="","",IF('Comtrade import 1962-2008'!U111="","",IF('Comtrade export 1962-2008'!U111="","",'USGS 1970-2005'!U111+'Comtrade import 1962-2008'!U111-'Comtrade export 1962-2008'!U111)))</f>
        <v>326.95580700000005</v>
      </c>
      <c r="V111" s="9">
        <f>IF('USGS 1970-2005'!V111="","",IF('Comtrade import 1962-2008'!V111="","",IF('Comtrade export 1962-2008'!V111="","",'USGS 1970-2005'!V111+'Comtrade import 1962-2008'!V111-'Comtrade export 1962-2008'!V111)))</f>
        <v>770.56454399999996</v>
      </c>
      <c r="W111" s="9">
        <f>IF('USGS 1970-2005'!W111="","",IF('Comtrade import 1962-2008'!W111="","",IF('Comtrade export 1962-2008'!W111="","",'USGS 1970-2005'!W111+'Comtrade import 1962-2008'!W111-'Comtrade export 1962-2008'!W111)))</f>
        <v>643.24801500000012</v>
      </c>
      <c r="X111" s="9">
        <f>IF('USGS 1970-2005'!X111="","",IF('Comtrade import 1962-2008'!X111="","",IF('Comtrade export 1962-2008'!X111="","",'USGS 1970-2005'!X111+'Comtrade import 1962-2008'!X111-'Comtrade export 1962-2008'!X111)))</f>
        <v>537.0369310000001</v>
      </c>
      <c r="Y111" s="9">
        <f>IF('USGS 1970-2005'!Y111="","",IF('Comtrade import 1962-2008'!Y111="","",IF('Comtrade export 1962-2008'!Y111="","",'USGS 1970-2005'!Y111+'Comtrade import 1962-2008'!Y111-'Comtrade export 1962-2008'!Y111)))</f>
        <v>545.40599799999995</v>
      </c>
      <c r="Z111" s="9">
        <f>IF('USGS 1970-2005'!Z111="","",IF('Comtrade import 1962-2008'!Z111="","",IF('Comtrade export 1962-2008'!Z111="","",'USGS 1970-2005'!Z111+'Comtrade import 1962-2008'!Z111-'Comtrade export 1962-2008'!Z111)))</f>
        <v>522.21162400000014</v>
      </c>
      <c r="AA111" s="9">
        <f>IF('USGS 1970-2005'!AA111="","",IF('Comtrade import 1962-2008'!AA111="","",IF('Comtrade export 1962-2008'!AA111="","",'USGS 1970-2005'!AA111+'Comtrade import 1962-2008'!AA111-'Comtrade export 1962-2008'!AA111)))</f>
        <v>334.42452100000003</v>
      </c>
      <c r="AB111" s="9">
        <f>IF('USGS 1970-2005'!AB111="","",IF('Comtrade import 1962-2008'!AB111="","",IF('Comtrade export 1962-2008'!AB111="","",'USGS 1970-2005'!AB111+'Comtrade import 1962-2008'!AB111-'Comtrade export 1962-2008'!AB111)))</f>
        <v>820.12677599999984</v>
      </c>
      <c r="AC111" s="9">
        <f>IF('USGS 1970-2005'!AC111="","",IF('Comtrade import 1962-2008'!AC111="","",IF('Comtrade export 1962-2008'!AC111="","",'USGS 1970-2005'!AC111+'Comtrade import 1962-2008'!AC111-'Comtrade export 1962-2008'!AC111)))</f>
        <v>949.64616300000012</v>
      </c>
      <c r="AD111" s="9">
        <f>IF('USGS 1970-2005'!AD111="","",IF('Comtrade import 1962-2008'!AD111="","",IF('Comtrade export 1962-2008'!AD111="","",'USGS 1970-2005'!AD111+'Comtrade import 1962-2008'!AD111-'Comtrade export 1962-2008'!AD111)))</f>
        <v>894.53217500000005</v>
      </c>
      <c r="AE111" s="9" t="str">
        <f>IF('USGS 1970-2005'!AE111="","",IF('Comtrade import 1962-2008'!AE111="","",IF('Comtrade export 1962-2008'!AE111="","",'USGS 1970-2005'!AE111+'Comtrade import 1962-2008'!AE111-'Comtrade export 1962-2008'!AE111)))</f>
        <v/>
      </c>
      <c r="AF111" s="9">
        <f>IF('USGS 1970-2005'!AF111="","",IF('Comtrade import 1962-2008'!AF111="","",IF('Comtrade export 1962-2008'!AF111="","",'USGS 1970-2005'!AF111+'Comtrade import 1962-2008'!AF111-'Comtrade export 1962-2008'!AF111)))</f>
        <v>1518.7344410000001</v>
      </c>
      <c r="AG111" s="9">
        <f>IF('USGS 1970-2005'!AG111="","",IF('Comtrade import 1962-2008'!AG111="","",IF('Comtrade export 1962-2008'!AG111="","",'USGS 1970-2005'!AG111+'Comtrade import 1962-2008'!AG111-'Comtrade export 1962-2008'!AG111)))</f>
        <v>1100.3919759999999</v>
      </c>
      <c r="AH111" s="9">
        <f>IF('USGS 1970-2005'!AH111="","",IF('Comtrade import 1962-2008'!AH111="","",IF('Comtrade export 1962-2008'!AH111="","",'USGS 1970-2005'!AH111+'Comtrade import 1962-2008'!AH111-'Comtrade export 1962-2008'!AH111)))</f>
        <v>1097.0976889999999</v>
      </c>
      <c r="AI111" s="9">
        <f>IF('USGS 1970-2005'!AI111="","",IF('Comtrade import 1962-2008'!AI111="","",IF('Comtrade export 1962-2008'!AI111="","",'USGS 1970-2005'!AI111+'Comtrade import 1962-2008'!AI111-'Comtrade export 1962-2008'!AI111)))</f>
        <v>793.53049600000008</v>
      </c>
      <c r="AJ111" s="9">
        <f>IF('USGS 1970-2005'!AJ111="","",IF('Comtrade import 1962-2008'!AJ111="","",IF('Comtrade export 1962-2008'!AJ111="","",'USGS 1970-2005'!AJ111+'Comtrade import 1962-2008'!AJ111-'Comtrade export 1962-2008'!AJ111)))</f>
        <v>-847.62826800000016</v>
      </c>
      <c r="AK111" s="9">
        <f>IF('USGS 1970-2005'!AK111="","",IF('Comtrade import 1962-2008'!AK111="","",IF('Comtrade export 1962-2008'!AK111="","",'USGS 1970-2005'!AK111+'Comtrade import 1962-2008'!AK111-'Comtrade export 1962-2008'!AK111)))</f>
        <v>1096.1785850000001</v>
      </c>
      <c r="AL111" s="9">
        <f>IF('USGS 1970-2005'!AL111="","",IF('Comtrade import 1962-2008'!AL111="","",IF('Comtrade export 1962-2008'!AL111="","",'USGS 1970-2005'!AL111+'Comtrade import 1962-2008'!AL111-'Comtrade export 1962-2008'!AL111)))</f>
        <v>1217.308536</v>
      </c>
      <c r="AM111" s="9">
        <f>IF('USGS 1970-2005'!AM111="","",IF('Comtrade import 1962-2008'!AM111="","",IF('Comtrade export 1962-2008'!AM111="","",'USGS 1970-2005'!AM111+'Comtrade import 1962-2008'!AM111-'Comtrade export 1962-2008'!AM111)))</f>
        <v>816.238562</v>
      </c>
      <c r="AN111" s="9">
        <f>IF('USGS 1970-2005'!AN111="","",IF('Comtrade import 1962-2008'!AN111="","",IF('Comtrade export 1962-2008'!AN111="","",'USGS 1970-2005'!AN111+'Comtrade import 1962-2008'!AN111-'Comtrade export 1962-2008'!AN111)))</f>
        <v>1008.436195</v>
      </c>
      <c r="AO111" s="9">
        <f>IF('USGS 1970-2005'!AO111="","",IF('Comtrade import 1962-2008'!AO111="","",IF('Comtrade export 1962-2008'!AO111="","",'USGS 1970-2005'!AO111+'Comtrade import 1962-2008'!AO111-'Comtrade export 1962-2008'!AO111)))</f>
        <v>946.97216000000003</v>
      </c>
      <c r="AP111" s="9">
        <f>IF('USGS 1970-2005'!AP111="","",IF('Comtrade import 1962-2008'!AP111="","",IF('Comtrade export 1962-2008'!AP111="","",'USGS 1970-2005'!AP111+'Comtrade import 1962-2008'!AP111-'Comtrade export 1962-2008'!AP111)))</f>
        <v>1024.025506</v>
      </c>
      <c r="AQ111" s="9">
        <f>IF('USGS 1970-2005'!AQ111="","",IF('Comtrade import 1962-2008'!AQ111="","",IF('Comtrade export 1962-2008'!AQ111="","",'USGS 1970-2005'!AQ111+'Comtrade import 1962-2008'!AQ111-'Comtrade export 1962-2008'!AQ111)))</f>
        <v>1019.5500359999999</v>
      </c>
      <c r="AR111" s="9">
        <f>IF('USGS 1970-2005'!AR111="","",IF('Comtrade import 1962-2008'!AR111="","",IF('Comtrade export 1962-2008'!AR111="","",'USGS 1970-2005'!AR111+'Comtrade import 1962-2008'!AR111-'Comtrade export 1962-2008'!AR111)))</f>
        <v>1345.003516</v>
      </c>
      <c r="AS111" s="9">
        <f>IF('USGS 1970-2005'!AS111="","",IF('Comtrade import 1962-2008'!AS111="","",IF('Comtrade export 1962-2008'!AS111="","",'USGS 1970-2005'!AS111+'Comtrade import 1962-2008'!AS111-'Comtrade export 1962-2008'!AS111)))</f>
        <v>1163.5850760000001</v>
      </c>
      <c r="AT111" s="9">
        <f>IF('USGS 1970-2005'!AT111="","",IF('Comtrade import 1962-2008'!AT111="","",IF('Comtrade export 1962-2008'!AT111="","",'USGS 1970-2005'!AT111+'Comtrade import 1962-2008'!AT111-'Comtrade export 1962-2008'!AT111)))</f>
        <v>1337.6194829999999</v>
      </c>
      <c r="AU111" s="9">
        <f>IF('USGS 1970-2005'!AU111="","",IF('Comtrade import 1962-2008'!AU111="","",IF('Comtrade export 1962-2008'!AU111="","",'USGS 1970-2005'!AU111+'Comtrade import 1962-2008'!AU111-'Comtrade export 1962-2008'!AU111)))</f>
        <v>1846.7582629999999</v>
      </c>
      <c r="AV111" s="9">
        <f>IF('ICSY 1995-2008'!AV111="","",IF('Comtrade import 1962-2008'!AV111="","",IF('Comtrade export 1962-2008'!AV111="","",'ICSY 1995-2008'!AV111+'Comtrade import 1962-2008'!AV111-'Comtrade export 1962-2008'!AV111)))</f>
        <v>2037.0375489999999</v>
      </c>
      <c r="AW111" s="9">
        <f>IF('ICSY 1995-2008'!AW111="","",IF('Comtrade import 1962-2008'!AW111="","",IF('Comtrade export 1962-2008'!AW111="","",'ICSY 1995-2008'!AW111+'Comtrade import 1962-2008'!AW111-'Comtrade export 1962-2008'!AW111)))</f>
        <v>2609.5812060000003</v>
      </c>
      <c r="AX111" s="9">
        <f>IF('ICSY 1995-2008'!AX111="","",IF('Comtrade import 1962-2008'!AX111="","",IF('Comtrade export 1962-2008'!AX111="","",'ICSY 1995-2008'!AX111+'Comtrade import 1962-2008'!AX111-'Comtrade export 1962-2008'!AX111)))</f>
        <v>2580.1922159999999</v>
      </c>
      <c r="AY111" s="4"/>
      <c r="AZ111" s="4"/>
      <c r="BA111" s="4"/>
    </row>
    <row r="112" spans="1:53" x14ac:dyDescent="0.2">
      <c r="A112" t="s">
        <v>317</v>
      </c>
      <c r="B112" t="s">
        <v>318</v>
      </c>
      <c r="C112" t="s">
        <v>319</v>
      </c>
      <c r="L112" s="9" t="str">
        <f>IF('USGS 1970-2005'!L112="","",IF('Comtrade import 1962-2008'!L112="","",IF('Comtrade export 1962-2008'!L112="","",'USGS 1970-2005'!L112+'Comtrade import 1962-2008'!L112-'Comtrade export 1962-2008'!L112)))</f>
        <v/>
      </c>
      <c r="M112" s="9" t="str">
        <f>IF('USGS 1970-2005'!M112="","",IF('Comtrade import 1962-2008'!M112="","",IF('Comtrade export 1962-2008'!M112="","",'USGS 1970-2005'!M112+'Comtrade import 1962-2008'!M112-'Comtrade export 1962-2008'!M112)))</f>
        <v/>
      </c>
      <c r="N112" s="9" t="str">
        <f>IF('USGS 1970-2005'!N112="","",IF('Comtrade import 1962-2008'!N112="","",IF('Comtrade export 1962-2008'!N112="","",'USGS 1970-2005'!N112+'Comtrade import 1962-2008'!N112-'Comtrade export 1962-2008'!N112)))</f>
        <v/>
      </c>
      <c r="O112" s="9" t="str">
        <f>IF('USGS 1970-2005'!O112="","",IF('Comtrade import 1962-2008'!O112="","",IF('Comtrade export 1962-2008'!O112="","",'USGS 1970-2005'!O112+'Comtrade import 1962-2008'!O112-'Comtrade export 1962-2008'!O112)))</f>
        <v/>
      </c>
      <c r="P112" s="9" t="str">
        <f>IF('USGS 1970-2005'!P112="","",IF('Comtrade import 1962-2008'!P112="","",IF('Comtrade export 1962-2008'!P112="","",'USGS 1970-2005'!P112+'Comtrade import 1962-2008'!P112-'Comtrade export 1962-2008'!P112)))</f>
        <v/>
      </c>
      <c r="Q112" s="9" t="str">
        <f>IF('USGS 1970-2005'!Q112="","",IF('Comtrade import 1962-2008'!Q112="","",IF('Comtrade export 1962-2008'!Q112="","",'USGS 1970-2005'!Q112+'Comtrade import 1962-2008'!Q112-'Comtrade export 1962-2008'!Q112)))</f>
        <v/>
      </c>
      <c r="R112" s="9" t="str">
        <f>IF('USGS 1970-2005'!R112="","",IF('Comtrade import 1962-2008'!R112="","",IF('Comtrade export 1962-2008'!R112="","",'USGS 1970-2005'!R112+'Comtrade import 1962-2008'!R112-'Comtrade export 1962-2008'!R112)))</f>
        <v/>
      </c>
      <c r="S112" s="9" t="str">
        <f>IF('USGS 1970-2005'!S112="","",IF('Comtrade import 1962-2008'!S112="","",IF('Comtrade export 1962-2008'!S112="","",'USGS 1970-2005'!S112+'Comtrade import 1962-2008'!S112-'Comtrade export 1962-2008'!S112)))</f>
        <v/>
      </c>
      <c r="T112" s="9" t="str">
        <f>IF('USGS 1970-2005'!T112="","",IF('Comtrade import 1962-2008'!T112="","",IF('Comtrade export 1962-2008'!T112="","",'USGS 1970-2005'!T112+'Comtrade import 1962-2008'!T112-'Comtrade export 1962-2008'!T112)))</f>
        <v/>
      </c>
      <c r="U112" s="9" t="str">
        <f>IF('USGS 1970-2005'!U112="","",IF('Comtrade import 1962-2008'!U112="","",IF('Comtrade export 1962-2008'!U112="","",'USGS 1970-2005'!U112+'Comtrade import 1962-2008'!U112-'Comtrade export 1962-2008'!U112)))</f>
        <v/>
      </c>
      <c r="V112" s="9" t="str">
        <f>IF('USGS 1970-2005'!V112="","",IF('Comtrade import 1962-2008'!V112="","",IF('Comtrade export 1962-2008'!V112="","",'USGS 1970-2005'!V112+'Comtrade import 1962-2008'!V112-'Comtrade export 1962-2008'!V112)))</f>
        <v/>
      </c>
      <c r="W112" s="9" t="str">
        <f>IF('USGS 1970-2005'!W112="","",IF('Comtrade import 1962-2008'!W112="","",IF('Comtrade export 1962-2008'!W112="","",'USGS 1970-2005'!W112+'Comtrade import 1962-2008'!W112-'Comtrade export 1962-2008'!W112)))</f>
        <v/>
      </c>
      <c r="X112" s="9" t="str">
        <f>IF('USGS 1970-2005'!X112="","",IF('Comtrade import 1962-2008'!X112="","",IF('Comtrade export 1962-2008'!X112="","",'USGS 1970-2005'!X112+'Comtrade import 1962-2008'!X112-'Comtrade export 1962-2008'!X112)))</f>
        <v/>
      </c>
      <c r="Y112" s="9" t="str">
        <f>IF('USGS 1970-2005'!Y112="","",IF('Comtrade import 1962-2008'!Y112="","",IF('Comtrade export 1962-2008'!Y112="","",'USGS 1970-2005'!Y112+'Comtrade import 1962-2008'!Y112-'Comtrade export 1962-2008'!Y112)))</f>
        <v/>
      </c>
      <c r="Z112" s="9" t="str">
        <f>IF('USGS 1970-2005'!Z112="","",IF('Comtrade import 1962-2008'!Z112="","",IF('Comtrade export 1962-2008'!Z112="","",'USGS 1970-2005'!Z112+'Comtrade import 1962-2008'!Z112-'Comtrade export 1962-2008'!Z112)))</f>
        <v/>
      </c>
      <c r="AA112" s="9" t="str">
        <f>IF('USGS 1970-2005'!AA112="","",IF('Comtrade import 1962-2008'!AA112="","",IF('Comtrade export 1962-2008'!AA112="","",'USGS 1970-2005'!AA112+'Comtrade import 1962-2008'!AA112-'Comtrade export 1962-2008'!AA112)))</f>
        <v/>
      </c>
      <c r="AB112" s="9" t="str">
        <f>IF('USGS 1970-2005'!AB112="","",IF('Comtrade import 1962-2008'!AB112="","",IF('Comtrade export 1962-2008'!AB112="","",'USGS 1970-2005'!AB112+'Comtrade import 1962-2008'!AB112-'Comtrade export 1962-2008'!AB112)))</f>
        <v/>
      </c>
      <c r="AC112" s="9" t="str">
        <f>IF('USGS 1970-2005'!AC112="","",IF('Comtrade import 1962-2008'!AC112="","",IF('Comtrade export 1962-2008'!AC112="","",'USGS 1970-2005'!AC112+'Comtrade import 1962-2008'!AC112-'Comtrade export 1962-2008'!AC112)))</f>
        <v/>
      </c>
      <c r="AD112" s="9" t="str">
        <f>IF('USGS 1970-2005'!AD112="","",IF('Comtrade import 1962-2008'!AD112="","",IF('Comtrade export 1962-2008'!AD112="","",'USGS 1970-2005'!AD112+'Comtrade import 1962-2008'!AD112-'Comtrade export 1962-2008'!AD112)))</f>
        <v/>
      </c>
      <c r="AE112" s="9" t="str">
        <f>IF('USGS 1970-2005'!AE112="","",IF('Comtrade import 1962-2008'!AE112="","",IF('Comtrade export 1962-2008'!AE112="","",'USGS 1970-2005'!AE112+'Comtrade import 1962-2008'!AE112-'Comtrade export 1962-2008'!AE112)))</f>
        <v/>
      </c>
      <c r="AF112" s="9" t="str">
        <f>IF('USGS 1970-2005'!AF112="","",IF('Comtrade import 1962-2008'!AF112="","",IF('Comtrade export 1962-2008'!AF112="","",'USGS 1970-2005'!AF112+'Comtrade import 1962-2008'!AF112-'Comtrade export 1962-2008'!AF112)))</f>
        <v/>
      </c>
      <c r="AG112" s="9" t="str">
        <f>IF('USGS 1970-2005'!AG112="","",IF('Comtrade import 1962-2008'!AG112="","",IF('Comtrade export 1962-2008'!AG112="","",'USGS 1970-2005'!AG112+'Comtrade import 1962-2008'!AG112-'Comtrade export 1962-2008'!AG112)))</f>
        <v/>
      </c>
      <c r="AH112" s="9" t="str">
        <f>IF('USGS 1970-2005'!AH112="","",IF('Comtrade import 1962-2008'!AH112="","",IF('Comtrade export 1962-2008'!AH112="","",'USGS 1970-2005'!AH112+'Comtrade import 1962-2008'!AH112-'Comtrade export 1962-2008'!AH112)))</f>
        <v/>
      </c>
      <c r="AI112" s="9" t="str">
        <f>IF('USGS 1970-2005'!AI112="","",IF('Comtrade import 1962-2008'!AI112="","",IF('Comtrade export 1962-2008'!AI112="","",'USGS 1970-2005'!AI112+'Comtrade import 1962-2008'!AI112-'Comtrade export 1962-2008'!AI112)))</f>
        <v/>
      </c>
      <c r="AJ112" s="9" t="str">
        <f>IF('USGS 1970-2005'!AJ112="","",IF('Comtrade import 1962-2008'!AJ112="","",IF('Comtrade export 1962-2008'!AJ112="","",'USGS 1970-2005'!AJ112+'Comtrade import 1962-2008'!AJ112-'Comtrade export 1962-2008'!AJ112)))</f>
        <v/>
      </c>
      <c r="AK112" s="9" t="str">
        <f>IF('USGS 1970-2005'!AK112="","",IF('Comtrade import 1962-2008'!AK112="","",IF('Comtrade export 1962-2008'!AK112="","",'USGS 1970-2005'!AK112+'Comtrade import 1962-2008'!AK112-'Comtrade export 1962-2008'!AK112)))</f>
        <v/>
      </c>
      <c r="AL112" s="9" t="str">
        <f>IF('USGS 1970-2005'!AL112="","",IF('Comtrade import 1962-2008'!AL112="","",IF('Comtrade export 1962-2008'!AL112="","",'USGS 1970-2005'!AL112+'Comtrade import 1962-2008'!AL112-'Comtrade export 1962-2008'!AL112)))</f>
        <v/>
      </c>
      <c r="AM112" s="9" t="str">
        <f>IF('USGS 1970-2005'!AM112="","",IF('Comtrade import 1962-2008'!AM112="","",IF('Comtrade export 1962-2008'!AM112="","",'USGS 1970-2005'!AM112+'Comtrade import 1962-2008'!AM112-'Comtrade export 1962-2008'!AM112)))</f>
        <v/>
      </c>
      <c r="AN112" s="9" t="str">
        <f>IF('USGS 1970-2005'!AN112="","",IF('Comtrade import 1962-2008'!AN112="","",IF('Comtrade export 1962-2008'!AN112="","",'USGS 1970-2005'!AN112+'Comtrade import 1962-2008'!AN112-'Comtrade export 1962-2008'!AN112)))</f>
        <v/>
      </c>
      <c r="AO112" s="9" t="str">
        <f>IF('USGS 1970-2005'!AO112="","",IF('Comtrade import 1962-2008'!AO112="","",IF('Comtrade export 1962-2008'!AO112="","",'USGS 1970-2005'!AO112+'Comtrade import 1962-2008'!AO112-'Comtrade export 1962-2008'!AO112)))</f>
        <v/>
      </c>
      <c r="AP112" s="9" t="str">
        <f>IF('USGS 1970-2005'!AP112="","",IF('Comtrade import 1962-2008'!AP112="","",IF('Comtrade export 1962-2008'!AP112="","",'USGS 1970-2005'!AP112+'Comtrade import 1962-2008'!AP112-'Comtrade export 1962-2008'!AP112)))</f>
        <v/>
      </c>
      <c r="AQ112" s="9" t="str">
        <f>IF('USGS 1970-2005'!AQ112="","",IF('Comtrade import 1962-2008'!AQ112="","",IF('Comtrade export 1962-2008'!AQ112="","",'USGS 1970-2005'!AQ112+'Comtrade import 1962-2008'!AQ112-'Comtrade export 1962-2008'!AQ112)))</f>
        <v/>
      </c>
      <c r="AR112" s="9" t="str">
        <f>IF('USGS 1970-2005'!AR112="","",IF('Comtrade import 1962-2008'!AR112="","",IF('Comtrade export 1962-2008'!AR112="","",'USGS 1970-2005'!AR112+'Comtrade import 1962-2008'!AR112-'Comtrade export 1962-2008'!AR112)))</f>
        <v/>
      </c>
      <c r="AS112" s="9" t="str">
        <f>IF('USGS 1970-2005'!AS112="","",IF('Comtrade import 1962-2008'!AS112="","",IF('Comtrade export 1962-2008'!AS112="","",'USGS 1970-2005'!AS112+'Comtrade import 1962-2008'!AS112-'Comtrade export 1962-2008'!AS112)))</f>
        <v/>
      </c>
      <c r="AT112" s="9" t="str">
        <f>IF('USGS 1970-2005'!AT112="","",IF('Comtrade import 1962-2008'!AT112="","",IF('Comtrade export 1962-2008'!AT112="","",'USGS 1970-2005'!AT112+'Comtrade import 1962-2008'!AT112-'Comtrade export 1962-2008'!AT112)))</f>
        <v/>
      </c>
      <c r="AU112" s="9" t="str">
        <f>IF('USGS 1970-2005'!AU112="","",IF('Comtrade import 1962-2008'!AU112="","",IF('Comtrade export 1962-2008'!AU112="","",'USGS 1970-2005'!AU112+'Comtrade import 1962-2008'!AU112-'Comtrade export 1962-2008'!AU112)))</f>
        <v/>
      </c>
      <c r="AV112" s="9" t="str">
        <f>IF('ICSY 1995-2008'!AV112="","",IF('Comtrade import 1962-2008'!AV112="","",IF('Comtrade export 1962-2008'!AV112="","",'ICSY 1995-2008'!AV112+'Comtrade import 1962-2008'!AV112-'Comtrade export 1962-2008'!AV112)))</f>
        <v/>
      </c>
      <c r="AW112" s="9" t="str">
        <f>IF('ICSY 1995-2008'!AW112="","",IF('Comtrade import 1962-2008'!AW112="","",IF('Comtrade export 1962-2008'!AW112="","",'ICSY 1995-2008'!AW112+'Comtrade import 1962-2008'!AW112-'Comtrade export 1962-2008'!AW112)))</f>
        <v/>
      </c>
      <c r="AX112" s="9" t="str">
        <f>IF('ICSY 1995-2008'!AX112="","",IF('Comtrade import 1962-2008'!AX112="","",IF('Comtrade export 1962-2008'!AX112="","",'ICSY 1995-2008'!AX112+'Comtrade import 1962-2008'!AX112-'Comtrade export 1962-2008'!AX112)))</f>
        <v/>
      </c>
      <c r="AY112" s="4"/>
      <c r="AZ112" s="4"/>
      <c r="BA112" s="4"/>
    </row>
    <row r="113" spans="1:53" x14ac:dyDescent="0.2">
      <c r="A113" t="s">
        <v>724</v>
      </c>
      <c r="B113" t="s">
        <v>458</v>
      </c>
      <c r="C113" t="s">
        <v>459</v>
      </c>
      <c r="L113" s="9" t="str">
        <f>IF('USGS 1970-2005'!L113="","",IF('Comtrade import 1962-2008'!L113="","",IF('Comtrade export 1962-2008'!L113="","",'USGS 1970-2005'!L113+'Comtrade import 1962-2008'!L113-'Comtrade export 1962-2008'!L113)))</f>
        <v/>
      </c>
      <c r="M113" s="9" t="str">
        <f>IF('USGS 1970-2005'!M113="","",IF('Comtrade import 1962-2008'!M113="","",IF('Comtrade export 1962-2008'!M113="","",'USGS 1970-2005'!M113+'Comtrade import 1962-2008'!M113-'Comtrade export 1962-2008'!M113)))</f>
        <v/>
      </c>
      <c r="N113" s="9" t="str">
        <f>IF('USGS 1970-2005'!N113="","",IF('Comtrade import 1962-2008'!N113="","",IF('Comtrade export 1962-2008'!N113="","",'USGS 1970-2005'!N113+'Comtrade import 1962-2008'!N113-'Comtrade export 1962-2008'!N113)))</f>
        <v/>
      </c>
      <c r="O113" s="9" t="str">
        <f>IF('USGS 1970-2005'!O113="","",IF('Comtrade import 1962-2008'!O113="","",IF('Comtrade export 1962-2008'!O113="","",'USGS 1970-2005'!O113+'Comtrade import 1962-2008'!O113-'Comtrade export 1962-2008'!O113)))</f>
        <v/>
      </c>
      <c r="P113" s="9" t="str">
        <f>IF('USGS 1970-2005'!P113="","",IF('Comtrade import 1962-2008'!P113="","",IF('Comtrade export 1962-2008'!P113="","",'USGS 1970-2005'!P113+'Comtrade import 1962-2008'!P113-'Comtrade export 1962-2008'!P113)))</f>
        <v/>
      </c>
      <c r="Q113" s="9" t="str">
        <f>IF('USGS 1970-2005'!Q113="","",IF('Comtrade import 1962-2008'!Q113="","",IF('Comtrade export 1962-2008'!Q113="","",'USGS 1970-2005'!Q113+'Comtrade import 1962-2008'!Q113-'Comtrade export 1962-2008'!Q113)))</f>
        <v/>
      </c>
      <c r="R113" s="9" t="str">
        <f>IF('USGS 1970-2005'!R113="","",IF('Comtrade import 1962-2008'!R113="","",IF('Comtrade export 1962-2008'!R113="","",'USGS 1970-2005'!R113+'Comtrade import 1962-2008'!R113-'Comtrade export 1962-2008'!R113)))</f>
        <v/>
      </c>
      <c r="S113" s="9" t="str">
        <f>IF('USGS 1970-2005'!S113="","",IF('Comtrade import 1962-2008'!S113="","",IF('Comtrade export 1962-2008'!S113="","",'USGS 1970-2005'!S113+'Comtrade import 1962-2008'!S113-'Comtrade export 1962-2008'!S113)))</f>
        <v/>
      </c>
      <c r="T113" s="9" t="str">
        <f>IF('USGS 1970-2005'!T113="","",IF('Comtrade import 1962-2008'!T113="","",IF('Comtrade export 1962-2008'!T113="","",'USGS 1970-2005'!T113+'Comtrade import 1962-2008'!T113-'Comtrade export 1962-2008'!T113)))</f>
        <v/>
      </c>
      <c r="U113" s="9" t="str">
        <f>IF('USGS 1970-2005'!U113="","",IF('Comtrade import 1962-2008'!U113="","",IF('Comtrade export 1962-2008'!U113="","",'USGS 1970-2005'!U113+'Comtrade import 1962-2008'!U113-'Comtrade export 1962-2008'!U113)))</f>
        <v/>
      </c>
      <c r="V113" s="9" t="str">
        <f>IF('USGS 1970-2005'!V113="","",IF('Comtrade import 1962-2008'!V113="","",IF('Comtrade export 1962-2008'!V113="","",'USGS 1970-2005'!V113+'Comtrade import 1962-2008'!V113-'Comtrade export 1962-2008'!V113)))</f>
        <v/>
      </c>
      <c r="W113" s="9" t="str">
        <f>IF('USGS 1970-2005'!W113="","",IF('Comtrade import 1962-2008'!W113="","",IF('Comtrade export 1962-2008'!W113="","",'USGS 1970-2005'!W113+'Comtrade import 1962-2008'!W113-'Comtrade export 1962-2008'!W113)))</f>
        <v/>
      </c>
      <c r="X113" s="9" t="str">
        <f>IF('USGS 1970-2005'!X113="","",IF('Comtrade import 1962-2008'!X113="","",IF('Comtrade export 1962-2008'!X113="","",'USGS 1970-2005'!X113+'Comtrade import 1962-2008'!X113-'Comtrade export 1962-2008'!X113)))</f>
        <v/>
      </c>
      <c r="Y113" s="9" t="str">
        <f>IF('USGS 1970-2005'!Y113="","",IF('Comtrade import 1962-2008'!Y113="","",IF('Comtrade export 1962-2008'!Y113="","",'USGS 1970-2005'!Y113+'Comtrade import 1962-2008'!Y113-'Comtrade export 1962-2008'!Y113)))</f>
        <v/>
      </c>
      <c r="Z113" s="9" t="str">
        <f>IF('USGS 1970-2005'!Z113="","",IF('Comtrade import 1962-2008'!Z113="","",IF('Comtrade export 1962-2008'!Z113="","",'USGS 1970-2005'!Z113+'Comtrade import 1962-2008'!Z113-'Comtrade export 1962-2008'!Z113)))</f>
        <v/>
      </c>
      <c r="AA113" s="9" t="str">
        <f>IF('USGS 1970-2005'!AA113="","",IF('Comtrade import 1962-2008'!AA113="","",IF('Comtrade export 1962-2008'!AA113="","",'USGS 1970-2005'!AA113+'Comtrade import 1962-2008'!AA113-'Comtrade export 1962-2008'!AA113)))</f>
        <v/>
      </c>
      <c r="AB113" s="9" t="str">
        <f>IF('USGS 1970-2005'!AB113="","",IF('Comtrade import 1962-2008'!AB113="","",IF('Comtrade export 1962-2008'!AB113="","",'USGS 1970-2005'!AB113+'Comtrade import 1962-2008'!AB113-'Comtrade export 1962-2008'!AB113)))</f>
        <v/>
      </c>
      <c r="AC113" s="9" t="str">
        <f>IF('USGS 1970-2005'!AC113="","",IF('Comtrade import 1962-2008'!AC113="","",IF('Comtrade export 1962-2008'!AC113="","",'USGS 1970-2005'!AC113+'Comtrade import 1962-2008'!AC113-'Comtrade export 1962-2008'!AC113)))</f>
        <v/>
      </c>
      <c r="AD113" s="9" t="str">
        <f>IF('USGS 1970-2005'!AD113="","",IF('Comtrade import 1962-2008'!AD113="","",IF('Comtrade export 1962-2008'!AD113="","",'USGS 1970-2005'!AD113+'Comtrade import 1962-2008'!AD113-'Comtrade export 1962-2008'!AD113)))</f>
        <v/>
      </c>
      <c r="AE113" s="9" t="str">
        <f>IF('USGS 1970-2005'!AE113="","",IF('Comtrade import 1962-2008'!AE113="","",IF('Comtrade export 1962-2008'!AE113="","",'USGS 1970-2005'!AE113+'Comtrade import 1962-2008'!AE113-'Comtrade export 1962-2008'!AE113)))</f>
        <v/>
      </c>
      <c r="AF113" s="9" t="str">
        <f>IF('USGS 1970-2005'!AF113="","",IF('Comtrade import 1962-2008'!AF113="","",IF('Comtrade export 1962-2008'!AF113="","",'USGS 1970-2005'!AF113+'Comtrade import 1962-2008'!AF113-'Comtrade export 1962-2008'!AF113)))</f>
        <v/>
      </c>
      <c r="AG113" s="9" t="str">
        <f>IF('USGS 1970-2005'!AG113="","",IF('Comtrade import 1962-2008'!AG113="","",IF('Comtrade export 1962-2008'!AG113="","",'USGS 1970-2005'!AG113+'Comtrade import 1962-2008'!AG113-'Comtrade export 1962-2008'!AG113)))</f>
        <v/>
      </c>
      <c r="AH113" s="9" t="str">
        <f>IF('USGS 1970-2005'!AH113="","",IF('Comtrade import 1962-2008'!AH113="","",IF('Comtrade export 1962-2008'!AH113="","",'USGS 1970-2005'!AH113+'Comtrade import 1962-2008'!AH113-'Comtrade export 1962-2008'!AH113)))</f>
        <v/>
      </c>
      <c r="AI113" s="9" t="str">
        <f>IF('USGS 1970-2005'!AI113="","",IF('Comtrade import 1962-2008'!AI113="","",IF('Comtrade export 1962-2008'!AI113="","",'USGS 1970-2005'!AI113+'Comtrade import 1962-2008'!AI113-'Comtrade export 1962-2008'!AI113)))</f>
        <v/>
      </c>
      <c r="AJ113" s="9" t="str">
        <f>IF('USGS 1970-2005'!AJ113="","",IF('Comtrade import 1962-2008'!AJ113="","",IF('Comtrade export 1962-2008'!AJ113="","",'USGS 1970-2005'!AJ113+'Comtrade import 1962-2008'!AJ113-'Comtrade export 1962-2008'!AJ113)))</f>
        <v/>
      </c>
      <c r="AK113" s="9" t="str">
        <f>IF('USGS 1970-2005'!AK113="","",IF('Comtrade import 1962-2008'!AK113="","",IF('Comtrade export 1962-2008'!AK113="","",'USGS 1970-2005'!AK113+'Comtrade import 1962-2008'!AK113-'Comtrade export 1962-2008'!AK113)))</f>
        <v/>
      </c>
      <c r="AL113" s="9" t="str">
        <f>IF('USGS 1970-2005'!AL113="","",IF('Comtrade import 1962-2008'!AL113="","",IF('Comtrade export 1962-2008'!AL113="","",'USGS 1970-2005'!AL113+'Comtrade import 1962-2008'!AL113-'Comtrade export 1962-2008'!AL113)))</f>
        <v/>
      </c>
      <c r="AM113" s="9" t="str">
        <f>IF('USGS 1970-2005'!AM113="","",IF('Comtrade import 1962-2008'!AM113="","",IF('Comtrade export 1962-2008'!AM113="","",'USGS 1970-2005'!AM113+'Comtrade import 1962-2008'!AM113-'Comtrade export 1962-2008'!AM113)))</f>
        <v/>
      </c>
      <c r="AN113" s="9" t="str">
        <f>IF('USGS 1970-2005'!AN113="","",IF('Comtrade import 1962-2008'!AN113="","",IF('Comtrade export 1962-2008'!AN113="","",'USGS 1970-2005'!AN113+'Comtrade import 1962-2008'!AN113-'Comtrade export 1962-2008'!AN113)))</f>
        <v/>
      </c>
      <c r="AO113" s="9" t="str">
        <f>IF('USGS 1970-2005'!AO113="","",IF('Comtrade import 1962-2008'!AO113="","",IF('Comtrade export 1962-2008'!AO113="","",'USGS 1970-2005'!AO113+'Comtrade import 1962-2008'!AO113-'Comtrade export 1962-2008'!AO113)))</f>
        <v/>
      </c>
      <c r="AP113" s="9" t="str">
        <f>IF('USGS 1970-2005'!AP113="","",IF('Comtrade import 1962-2008'!AP113="","",IF('Comtrade export 1962-2008'!AP113="","",'USGS 1970-2005'!AP113+'Comtrade import 1962-2008'!AP113-'Comtrade export 1962-2008'!AP113)))</f>
        <v/>
      </c>
      <c r="AQ113" s="9" t="str">
        <f>IF('USGS 1970-2005'!AQ113="","",IF('Comtrade import 1962-2008'!AQ113="","",IF('Comtrade export 1962-2008'!AQ113="","",'USGS 1970-2005'!AQ113+'Comtrade import 1962-2008'!AQ113-'Comtrade export 1962-2008'!AQ113)))</f>
        <v/>
      </c>
      <c r="AR113" s="9" t="str">
        <f>IF('USGS 1970-2005'!AR113="","",IF('Comtrade import 1962-2008'!AR113="","",IF('Comtrade export 1962-2008'!AR113="","",'USGS 1970-2005'!AR113+'Comtrade import 1962-2008'!AR113-'Comtrade export 1962-2008'!AR113)))</f>
        <v/>
      </c>
      <c r="AS113" s="9" t="str">
        <f>IF('USGS 1970-2005'!AS113="","",IF('Comtrade import 1962-2008'!AS113="","",IF('Comtrade export 1962-2008'!AS113="","",'USGS 1970-2005'!AS113+'Comtrade import 1962-2008'!AS113-'Comtrade export 1962-2008'!AS113)))</f>
        <v/>
      </c>
      <c r="AT113" s="9" t="str">
        <f>IF('USGS 1970-2005'!AT113="","",IF('Comtrade import 1962-2008'!AT113="","",IF('Comtrade export 1962-2008'!AT113="","",'USGS 1970-2005'!AT113+'Comtrade import 1962-2008'!AT113-'Comtrade export 1962-2008'!AT113)))</f>
        <v/>
      </c>
      <c r="AU113" s="9" t="str">
        <f>IF('USGS 1970-2005'!AU113="","",IF('Comtrade import 1962-2008'!AU113="","",IF('Comtrade export 1962-2008'!AU113="","",'USGS 1970-2005'!AU113+'Comtrade import 1962-2008'!AU113-'Comtrade export 1962-2008'!AU113)))</f>
        <v/>
      </c>
      <c r="AV113" s="9" t="str">
        <f>IF('ICSY 1995-2008'!AV113="","",IF('Comtrade import 1962-2008'!AV113="","",IF('Comtrade export 1962-2008'!AV113="","",'ICSY 1995-2008'!AV113+'Comtrade import 1962-2008'!AV113-'Comtrade export 1962-2008'!AV113)))</f>
        <v/>
      </c>
      <c r="AW113" s="9" t="str">
        <f>IF('ICSY 1995-2008'!AW113="","",IF('Comtrade import 1962-2008'!AW113="","",IF('Comtrade export 1962-2008'!AW113="","",'ICSY 1995-2008'!AW113+'Comtrade import 1962-2008'!AW113-'Comtrade export 1962-2008'!AW113)))</f>
        <v/>
      </c>
      <c r="AX113" s="9" t="str">
        <f>IF('ICSY 1995-2008'!AX113="","",IF('Comtrade import 1962-2008'!AX113="","",IF('Comtrade export 1962-2008'!AX113="","",'ICSY 1995-2008'!AX113+'Comtrade import 1962-2008'!AX113-'Comtrade export 1962-2008'!AX113)))</f>
        <v/>
      </c>
      <c r="AY113" s="4"/>
      <c r="AZ113" s="4"/>
      <c r="BA113" s="4"/>
    </row>
    <row r="114" spans="1:53" x14ac:dyDescent="0.2">
      <c r="A114" t="s">
        <v>723</v>
      </c>
      <c r="B114" t="s">
        <v>576</v>
      </c>
      <c r="C114" t="s">
        <v>577</v>
      </c>
      <c r="L114" s="9">
        <f>IF('USGS 1970-2005'!L114="","",IF('Comtrade import 1962-2008'!L114="","",IF('Comtrade export 1962-2008'!L114="","",'USGS 1970-2005'!L114+'Comtrade import 1962-2008'!L114-'Comtrade export 1962-2008'!L114)))</f>
        <v>4827.6379300000008</v>
      </c>
      <c r="M114" s="9">
        <f>IF('USGS 1970-2005'!M114="","",IF('Comtrade import 1962-2008'!M114="","",IF('Comtrade export 1962-2008'!M114="","",'USGS 1970-2005'!M114+'Comtrade import 1962-2008'!M114-'Comtrade export 1962-2008'!M114)))</f>
        <v>5710.278139</v>
      </c>
      <c r="N114" s="9">
        <f>IF('USGS 1970-2005'!N114="","",IF('Comtrade import 1962-2008'!N114="","",IF('Comtrade export 1962-2008'!N114="","",'USGS 1970-2005'!N114+'Comtrade import 1962-2008'!N114-'Comtrade export 1962-2008'!N114)))</f>
        <v>4970.4483140000002</v>
      </c>
      <c r="O114" s="9">
        <f>IF('USGS 1970-2005'!O114="","",IF('Comtrade import 1962-2008'!O114="","",IF('Comtrade export 1962-2008'!O114="","",'USGS 1970-2005'!O114+'Comtrade import 1962-2008'!O114-'Comtrade export 1962-2008'!O114)))</f>
        <v>6242.5028970000003</v>
      </c>
      <c r="P114" s="9">
        <f>IF('USGS 1970-2005'!P114="","",IF('Comtrade import 1962-2008'!P114="","",IF('Comtrade export 1962-2008'!P114="","",'USGS 1970-2005'!P114+'Comtrade import 1962-2008'!P114-'Comtrade export 1962-2008'!P114)))</f>
        <v>6479.4819159999997</v>
      </c>
      <c r="Q114" s="9">
        <f>IF('USGS 1970-2005'!Q114="","",IF('Comtrade import 1962-2008'!Q114="","",IF('Comtrade export 1962-2008'!Q114="","",'USGS 1970-2005'!Q114+'Comtrade import 1962-2008'!Q114-'Comtrade export 1962-2008'!Q114)))</f>
        <v>6549.3883290000003</v>
      </c>
      <c r="R114" s="9">
        <f>IF('USGS 1970-2005'!R114="","",IF('Comtrade import 1962-2008'!R114="","",IF('Comtrade export 1962-2008'!R114="","",'USGS 1970-2005'!R114+'Comtrade import 1962-2008'!R114-'Comtrade export 1962-2008'!R114)))</f>
        <v>7898.1006589999997</v>
      </c>
      <c r="S114" s="9">
        <f>IF('USGS 1970-2005'!S114="","",IF('Comtrade import 1962-2008'!S114="","",IF('Comtrade export 1962-2008'!S114="","",'USGS 1970-2005'!S114+'Comtrade import 1962-2008'!S114-'Comtrade export 1962-2008'!S114)))</f>
        <v>11349.658794000001</v>
      </c>
      <c r="T114" s="9">
        <f>IF('USGS 1970-2005'!T114="","",IF('Comtrade import 1962-2008'!T114="","",IF('Comtrade export 1962-2008'!T114="","",'USGS 1970-2005'!T114+'Comtrade import 1962-2008'!T114-'Comtrade export 1962-2008'!T114)))</f>
        <v>13234.673200000001</v>
      </c>
      <c r="U114" s="9">
        <f>IF('USGS 1970-2005'!U114="","",IF('Comtrade import 1962-2008'!U114="","",IF('Comtrade export 1962-2008'!U114="","",'USGS 1970-2005'!U114+'Comtrade import 1962-2008'!U114-'Comtrade export 1962-2008'!U114)))</f>
        <v>12160.568624000001</v>
      </c>
      <c r="V114" s="9">
        <f>IF('USGS 1970-2005'!V114="","",IF('Comtrade import 1962-2008'!V114="","",IF('Comtrade export 1962-2008'!V114="","",'USGS 1970-2005'!V114+'Comtrade import 1962-2008'!V114-'Comtrade export 1962-2008'!V114)))</f>
        <v>9014.9907280000007</v>
      </c>
      <c r="W114" s="9">
        <f>IF('USGS 1970-2005'!W114="","",IF('Comtrade import 1962-2008'!W114="","",IF('Comtrade export 1962-2008'!W114="","",'USGS 1970-2005'!W114+'Comtrade import 1962-2008'!W114-'Comtrade export 1962-2008'!W114)))</f>
        <v>9183.2612929999996</v>
      </c>
      <c r="X114" s="9">
        <f>IF('USGS 1970-2005'!X114="","",IF('Comtrade import 1962-2008'!X114="","",IF('Comtrade export 1962-2008'!X114="","",'USGS 1970-2005'!X114+'Comtrade import 1962-2008'!X114-'Comtrade export 1962-2008'!X114)))</f>
        <v>12886.305655999999</v>
      </c>
      <c r="Y114" s="9">
        <f>IF('USGS 1970-2005'!Y114="","",IF('Comtrade import 1962-2008'!Y114="","",IF('Comtrade export 1962-2008'!Y114="","",'USGS 1970-2005'!Y114+'Comtrade import 1962-2008'!Y114-'Comtrade export 1962-2008'!Y114)))</f>
        <v>18159.285780999999</v>
      </c>
      <c r="Z114" s="9">
        <f>IF('USGS 1970-2005'!Z114="","",IF('Comtrade import 1962-2008'!Z114="","",IF('Comtrade export 1962-2008'!Z114="","",'USGS 1970-2005'!Z114+'Comtrade import 1962-2008'!Z114-'Comtrade export 1962-2008'!Z114)))</f>
        <v>17477.549279999999</v>
      </c>
      <c r="AA114" s="9">
        <f>IF('USGS 1970-2005'!AA114="","",IF('Comtrade import 1962-2008'!AA114="","",IF('Comtrade export 1962-2008'!AA114="","",'USGS 1970-2005'!AA114+'Comtrade import 1962-2008'!AA114-'Comtrade export 1962-2008'!AA114)))</f>
        <v>16072.315592000003</v>
      </c>
      <c r="AB114" s="9">
        <f>IF('USGS 1970-2005'!AB114="","",IF('Comtrade import 1962-2008'!AB114="","",IF('Comtrade export 1962-2008'!AB114="","",'USGS 1970-2005'!AB114+'Comtrade import 1962-2008'!AB114-'Comtrade export 1962-2008'!AB114)))</f>
        <v>18558.914062</v>
      </c>
      <c r="AC114" s="9">
        <f>IF('USGS 1970-2005'!AC114="","",IF('Comtrade import 1962-2008'!AC114="","",IF('Comtrade export 1962-2008'!AC114="","",'USGS 1970-2005'!AC114+'Comtrade import 1962-2008'!AC114-'Comtrade export 1962-2008'!AC114)))</f>
        <v>22045.733686</v>
      </c>
      <c r="AD114" s="9">
        <f>IF('USGS 1970-2005'!AD114="","",IF('Comtrade import 1962-2008'!AD114="","",IF('Comtrade export 1962-2008'!AD114="","",'USGS 1970-2005'!AD114+'Comtrade import 1962-2008'!AD114-'Comtrade export 1962-2008'!AD114)))</f>
        <v>25459.326992000002</v>
      </c>
      <c r="AE114" s="9">
        <f>IF('USGS 1970-2005'!AE114="","",IF('Comtrade import 1962-2008'!AE114="","",IF('Comtrade export 1962-2008'!AE114="","",'USGS 1970-2005'!AE114+'Comtrade import 1962-2008'!AE114-'Comtrade export 1962-2008'!AE114)))</f>
        <v>29039.088703999998</v>
      </c>
      <c r="AF114" s="9">
        <f>IF('USGS 1970-2005'!AF114="","",IF('Comtrade import 1962-2008'!AF114="","",IF('Comtrade export 1962-2008'!AF114="","",'USGS 1970-2005'!AF114+'Comtrade import 1962-2008'!AF114-'Comtrade export 1962-2008'!AF114)))</f>
        <v>35727.091327999995</v>
      </c>
      <c r="AG114" s="9">
        <f>IF('USGS 1970-2005'!AG114="","",IF('Comtrade import 1962-2008'!AG114="","",IF('Comtrade export 1962-2008'!AG114="","",'USGS 1970-2005'!AG114+'Comtrade import 1962-2008'!AG114-'Comtrade export 1962-2008'!AG114)))</f>
        <v>40474.425536000002</v>
      </c>
      <c r="AH114" s="9">
        <f>IF('USGS 1970-2005'!AH114="","",IF('Comtrade import 1962-2008'!AH114="","",IF('Comtrade export 1962-2008'!AH114="","",'USGS 1970-2005'!AH114+'Comtrade import 1962-2008'!AH114-'Comtrade export 1962-2008'!AH114)))</f>
        <v>45855.340287999999</v>
      </c>
      <c r="AI114" s="9">
        <f>IF('USGS 1970-2005'!AI114="","",IF('Comtrade import 1962-2008'!AI114="","",IF('Comtrade export 1962-2008'!AI114="","",'USGS 1970-2005'!AI114+'Comtrade import 1962-2008'!AI114-'Comtrade export 1962-2008'!AI114)))</f>
        <v>44187.001151999997</v>
      </c>
      <c r="AJ114" s="9">
        <f>IF('USGS 1970-2005'!AJ114="","",IF('Comtrade import 1962-2008'!AJ114="","",IF('Comtrade export 1962-2008'!AJ114="","",'USGS 1970-2005'!AJ114+'Comtrade import 1962-2008'!AJ114-'Comtrade export 1962-2008'!AJ114)))</f>
        <v>49582.678655999996</v>
      </c>
      <c r="AK114" s="9">
        <f>IF('USGS 1970-2005'!AK114="","",IF('Comtrade import 1962-2008'!AK114="","",IF('Comtrade export 1962-2008'!AK114="","",'USGS 1970-2005'!AK114+'Comtrade import 1962-2008'!AK114-'Comtrade export 1962-2008'!AK114)))</f>
        <v>54914.826496000001</v>
      </c>
      <c r="AL114" s="9">
        <f>IF('USGS 1970-2005'!AL114="","",IF('Comtrade import 1962-2008'!AL114="","",IF('Comtrade export 1962-2008'!AL114="","",'USGS 1970-2005'!AL114+'Comtrade import 1962-2008'!AL114-'Comtrade export 1962-2008'!AL114)))</f>
        <v>60929.695360000005</v>
      </c>
      <c r="AM114" s="9">
        <f>IF('USGS 1970-2005'!AM114="","",IF('Comtrade import 1962-2008'!AM114="","",IF('Comtrade export 1962-2008'!AM114="","",'USGS 1970-2005'!AM114+'Comtrade import 1962-2008'!AM114-'Comtrade export 1962-2008'!AM114)))</f>
        <v>60453.637951999997</v>
      </c>
      <c r="AN114" s="9">
        <f>IF('USGS 1970-2005'!AN114="","",IF('Comtrade import 1962-2008'!AN114="","",IF('Comtrade export 1962-2008'!AN114="","",'USGS 1970-2005'!AN114+'Comtrade import 1962-2008'!AN114-'Comtrade export 1962-2008'!AN114)))</f>
        <v>41233.182878</v>
      </c>
      <c r="AO114" s="9">
        <f>IF('USGS 1970-2005'!AO114="","",IF('Comtrade import 1962-2008'!AO114="","",IF('Comtrade export 1962-2008'!AO114="","",'USGS 1970-2005'!AO114+'Comtrade import 1962-2008'!AO114-'Comtrade export 1962-2008'!AO114)))</f>
        <v>43948.594645999998</v>
      </c>
      <c r="AP114" s="9">
        <f>IF('USGS 1970-2005'!AP114="","",IF('Comtrade import 1962-2008'!AP114="","",IF('Comtrade export 1962-2008'!AP114="","",'USGS 1970-2005'!AP114+'Comtrade import 1962-2008'!AP114-'Comtrade export 1962-2008'!AP114)))</f>
        <v>47245.340036000001</v>
      </c>
      <c r="AQ114" s="9">
        <f>IF('USGS 1970-2005'!AQ114="","",IF('Comtrade import 1962-2008'!AQ114="","",IF('Comtrade export 1962-2008'!AQ114="","",'USGS 1970-2005'!AQ114+'Comtrade import 1962-2008'!AQ114-'Comtrade export 1962-2008'!AQ114)))</f>
        <v>49669.016693999998</v>
      </c>
      <c r="AR114" s="9">
        <f>IF('USGS 1970-2005'!AR114="","",IF('Comtrade import 1962-2008'!AR114="","",IF('Comtrade export 1962-2008'!AR114="","",'USGS 1970-2005'!AR114+'Comtrade import 1962-2008'!AR114-'Comtrade export 1962-2008'!AR114)))</f>
        <v>53713.663016000006</v>
      </c>
      <c r="AS114" s="9">
        <f>IF('USGS 1970-2005'!AS114="","",IF('Comtrade import 1962-2008'!AS114="","",IF('Comtrade export 1962-2008'!AS114="","",'USGS 1970-2005'!AS114+'Comtrade import 1962-2008'!AS114-'Comtrade export 1962-2008'!AS114)))</f>
        <v>57037.618888000005</v>
      </c>
      <c r="AT114" s="9">
        <f>IF('USGS 1970-2005'!AT114="","",IF('Comtrade import 1962-2008'!AT114="","",IF('Comtrade export 1962-2008'!AT114="","",'USGS 1970-2005'!AT114+'Comtrade import 1962-2008'!AT114-'Comtrade export 1962-2008'!AT114)))</f>
        <v>51883.861101000002</v>
      </c>
      <c r="AU114" s="9">
        <f>IF('USGS 1970-2005'!AU114="","",IF('Comtrade import 1962-2008'!AU114="","",IF('Comtrade export 1962-2008'!AU114="","",'USGS 1970-2005'!AU114+'Comtrade import 1962-2008'!AU114-'Comtrade export 1962-2008'!AU114)))</f>
        <v>48709.324231000006</v>
      </c>
      <c r="AV114" s="9">
        <f>IF('ICSY 1995-2008'!AV114="","",IF('Comtrade import 1962-2008'!AV114="","",IF('Comtrade export 1962-2008'!AV114="","",'ICSY 1995-2008'!AV114+'Comtrade import 1962-2008'!AV114-'Comtrade export 1962-2008'!AV114)))</f>
        <v>51940.374671000005</v>
      </c>
      <c r="AW114" s="9">
        <f>IF('ICSY 1995-2008'!AW114="","",IF('Comtrade import 1962-2008'!AW114="","",IF('Comtrade export 1962-2008'!AW114="","",'ICSY 1995-2008'!AW114+'Comtrade import 1962-2008'!AW114-'Comtrade export 1962-2008'!AW114)))</f>
        <v>54730.313567999998</v>
      </c>
      <c r="AX114" s="9" t="str">
        <f>IF('ICSY 1995-2008'!AX114="","",IF('Comtrade import 1962-2008'!AX114="","",IF('Comtrade export 1962-2008'!AX114="","",'ICSY 1995-2008'!AX114+'Comtrade import 1962-2008'!AX114-'Comtrade export 1962-2008'!AX114)))</f>
        <v/>
      </c>
      <c r="AY114" s="4"/>
      <c r="AZ114" s="4"/>
      <c r="BA114" s="4"/>
    </row>
    <row r="115" spans="1:53" x14ac:dyDescent="0.2">
      <c r="A115" t="s">
        <v>718</v>
      </c>
      <c r="B115" t="s">
        <v>719</v>
      </c>
      <c r="C115" t="s">
        <v>720</v>
      </c>
      <c r="L115" s="9" t="str">
        <f>IF('USGS 1970-2005'!L115="","",IF('Comtrade import 1962-2008'!L115="","",IF('Comtrade export 1962-2008'!L115="","",'USGS 1970-2005'!L115+'Comtrade import 1962-2008'!L115-'Comtrade export 1962-2008'!L115)))</f>
        <v/>
      </c>
      <c r="M115" s="9" t="str">
        <f>IF('USGS 1970-2005'!M115="","",IF('Comtrade import 1962-2008'!M115="","",IF('Comtrade export 1962-2008'!M115="","",'USGS 1970-2005'!M115+'Comtrade import 1962-2008'!M115-'Comtrade export 1962-2008'!M115)))</f>
        <v/>
      </c>
      <c r="N115" s="9" t="str">
        <f>IF('USGS 1970-2005'!N115="","",IF('Comtrade import 1962-2008'!N115="","",IF('Comtrade export 1962-2008'!N115="","",'USGS 1970-2005'!N115+'Comtrade import 1962-2008'!N115-'Comtrade export 1962-2008'!N115)))</f>
        <v/>
      </c>
      <c r="O115" s="9" t="str">
        <f>IF('USGS 1970-2005'!O115="","",IF('Comtrade import 1962-2008'!O115="","",IF('Comtrade export 1962-2008'!O115="","",'USGS 1970-2005'!O115+'Comtrade import 1962-2008'!O115-'Comtrade export 1962-2008'!O115)))</f>
        <v/>
      </c>
      <c r="P115" s="9" t="str">
        <f>IF('USGS 1970-2005'!P115="","",IF('Comtrade import 1962-2008'!P115="","",IF('Comtrade export 1962-2008'!P115="","",'USGS 1970-2005'!P115+'Comtrade import 1962-2008'!P115-'Comtrade export 1962-2008'!P115)))</f>
        <v/>
      </c>
      <c r="Q115" s="9" t="str">
        <f>IF('USGS 1970-2005'!Q115="","",IF('Comtrade import 1962-2008'!Q115="","",IF('Comtrade export 1962-2008'!Q115="","",'USGS 1970-2005'!Q115+'Comtrade import 1962-2008'!Q115-'Comtrade export 1962-2008'!Q115)))</f>
        <v/>
      </c>
      <c r="R115" s="9" t="str">
        <f>IF('USGS 1970-2005'!R115="","",IF('Comtrade import 1962-2008'!R115="","",IF('Comtrade export 1962-2008'!R115="","",'USGS 1970-2005'!R115+'Comtrade import 1962-2008'!R115-'Comtrade export 1962-2008'!R115)))</f>
        <v/>
      </c>
      <c r="S115" s="9" t="str">
        <f>IF('USGS 1970-2005'!S115="","",IF('Comtrade import 1962-2008'!S115="","",IF('Comtrade export 1962-2008'!S115="","",'USGS 1970-2005'!S115+'Comtrade import 1962-2008'!S115-'Comtrade export 1962-2008'!S115)))</f>
        <v/>
      </c>
      <c r="T115" s="9" t="str">
        <f>IF('USGS 1970-2005'!T115="","",IF('Comtrade import 1962-2008'!T115="","",IF('Comtrade export 1962-2008'!T115="","",'USGS 1970-2005'!T115+'Comtrade import 1962-2008'!T115-'Comtrade export 1962-2008'!T115)))</f>
        <v/>
      </c>
      <c r="U115" s="9" t="str">
        <f>IF('USGS 1970-2005'!U115="","",IF('Comtrade import 1962-2008'!U115="","",IF('Comtrade export 1962-2008'!U115="","",'USGS 1970-2005'!U115+'Comtrade import 1962-2008'!U115-'Comtrade export 1962-2008'!U115)))</f>
        <v/>
      </c>
      <c r="V115" s="9" t="str">
        <f>IF('USGS 1970-2005'!V115="","",IF('Comtrade import 1962-2008'!V115="","",IF('Comtrade export 1962-2008'!V115="","",'USGS 1970-2005'!V115+'Comtrade import 1962-2008'!V115-'Comtrade export 1962-2008'!V115)))</f>
        <v/>
      </c>
      <c r="W115" s="9" t="str">
        <f>IF('USGS 1970-2005'!W115="","",IF('Comtrade import 1962-2008'!W115="","",IF('Comtrade export 1962-2008'!W115="","",'USGS 1970-2005'!W115+'Comtrade import 1962-2008'!W115-'Comtrade export 1962-2008'!W115)))</f>
        <v/>
      </c>
      <c r="X115" s="9" t="str">
        <f>IF('USGS 1970-2005'!X115="","",IF('Comtrade import 1962-2008'!X115="","",IF('Comtrade export 1962-2008'!X115="","",'USGS 1970-2005'!X115+'Comtrade import 1962-2008'!X115-'Comtrade export 1962-2008'!X115)))</f>
        <v/>
      </c>
      <c r="Y115" s="9" t="str">
        <f>IF('USGS 1970-2005'!Y115="","",IF('Comtrade import 1962-2008'!Y115="","",IF('Comtrade export 1962-2008'!Y115="","",'USGS 1970-2005'!Y115+'Comtrade import 1962-2008'!Y115-'Comtrade export 1962-2008'!Y115)))</f>
        <v/>
      </c>
      <c r="Z115" s="9" t="str">
        <f>IF('USGS 1970-2005'!Z115="","",IF('Comtrade import 1962-2008'!Z115="","",IF('Comtrade export 1962-2008'!Z115="","",'USGS 1970-2005'!Z115+'Comtrade import 1962-2008'!Z115-'Comtrade export 1962-2008'!Z115)))</f>
        <v/>
      </c>
      <c r="AA115" s="9" t="str">
        <f>IF('USGS 1970-2005'!AA115="","",IF('Comtrade import 1962-2008'!AA115="","",IF('Comtrade export 1962-2008'!AA115="","",'USGS 1970-2005'!AA115+'Comtrade import 1962-2008'!AA115-'Comtrade export 1962-2008'!AA115)))</f>
        <v/>
      </c>
      <c r="AB115" s="9" t="str">
        <f>IF('USGS 1970-2005'!AB115="","",IF('Comtrade import 1962-2008'!AB115="","",IF('Comtrade export 1962-2008'!AB115="","",'USGS 1970-2005'!AB115+'Comtrade import 1962-2008'!AB115-'Comtrade export 1962-2008'!AB115)))</f>
        <v/>
      </c>
      <c r="AC115" s="9" t="str">
        <f>IF('USGS 1970-2005'!AC115="","",IF('Comtrade import 1962-2008'!AC115="","",IF('Comtrade export 1962-2008'!AC115="","",'USGS 1970-2005'!AC115+'Comtrade import 1962-2008'!AC115-'Comtrade export 1962-2008'!AC115)))</f>
        <v/>
      </c>
      <c r="AD115" s="9" t="str">
        <f>IF('USGS 1970-2005'!AD115="","",IF('Comtrade import 1962-2008'!AD115="","",IF('Comtrade export 1962-2008'!AD115="","",'USGS 1970-2005'!AD115+'Comtrade import 1962-2008'!AD115-'Comtrade export 1962-2008'!AD115)))</f>
        <v/>
      </c>
      <c r="AE115" s="9" t="str">
        <f>IF('USGS 1970-2005'!AE115="","",IF('Comtrade import 1962-2008'!AE115="","",IF('Comtrade export 1962-2008'!AE115="","",'USGS 1970-2005'!AE115+'Comtrade import 1962-2008'!AE115-'Comtrade export 1962-2008'!AE115)))</f>
        <v/>
      </c>
      <c r="AF115" s="9" t="str">
        <f>IF('USGS 1970-2005'!AF115="","",IF('Comtrade import 1962-2008'!AF115="","",IF('Comtrade export 1962-2008'!AF115="","",'USGS 1970-2005'!AF115+'Comtrade import 1962-2008'!AF115-'Comtrade export 1962-2008'!AF115)))</f>
        <v/>
      </c>
      <c r="AG115" s="9" t="str">
        <f>IF('USGS 1970-2005'!AG115="","",IF('Comtrade import 1962-2008'!AG115="","",IF('Comtrade export 1962-2008'!AG115="","",'USGS 1970-2005'!AG115+'Comtrade import 1962-2008'!AG115-'Comtrade export 1962-2008'!AG115)))</f>
        <v/>
      </c>
      <c r="AH115" s="9" t="str">
        <f>IF('USGS 1970-2005'!AH115="","",IF('Comtrade import 1962-2008'!AH115="","",IF('Comtrade export 1962-2008'!AH115="","",'USGS 1970-2005'!AH115+'Comtrade import 1962-2008'!AH115-'Comtrade export 1962-2008'!AH115)))</f>
        <v/>
      </c>
      <c r="AI115" s="9" t="str">
        <f>IF('USGS 1970-2005'!AI115="","",IF('Comtrade import 1962-2008'!AI115="","",IF('Comtrade export 1962-2008'!AI115="","",'USGS 1970-2005'!AI115+'Comtrade import 1962-2008'!AI115-'Comtrade export 1962-2008'!AI115)))</f>
        <v/>
      </c>
      <c r="AJ115" s="9" t="str">
        <f>IF('USGS 1970-2005'!AJ115="","",IF('Comtrade import 1962-2008'!AJ115="","",IF('Comtrade export 1962-2008'!AJ115="","",'USGS 1970-2005'!AJ115+'Comtrade import 1962-2008'!AJ115-'Comtrade export 1962-2008'!AJ115)))</f>
        <v/>
      </c>
      <c r="AK115" s="9" t="str">
        <f>IF('USGS 1970-2005'!AK115="","",IF('Comtrade import 1962-2008'!AK115="","",IF('Comtrade export 1962-2008'!AK115="","",'USGS 1970-2005'!AK115+'Comtrade import 1962-2008'!AK115-'Comtrade export 1962-2008'!AK115)))</f>
        <v/>
      </c>
      <c r="AL115" s="9" t="str">
        <f>IF('USGS 1970-2005'!AL115="","",IF('Comtrade import 1962-2008'!AL115="","",IF('Comtrade export 1962-2008'!AL115="","",'USGS 1970-2005'!AL115+'Comtrade import 1962-2008'!AL115-'Comtrade export 1962-2008'!AL115)))</f>
        <v/>
      </c>
      <c r="AM115" s="9" t="str">
        <f>IF('USGS 1970-2005'!AM115="","",IF('Comtrade import 1962-2008'!AM115="","",IF('Comtrade export 1962-2008'!AM115="","",'USGS 1970-2005'!AM115+'Comtrade import 1962-2008'!AM115-'Comtrade export 1962-2008'!AM115)))</f>
        <v/>
      </c>
      <c r="AN115" s="9" t="str">
        <f>IF('USGS 1970-2005'!AN115="","",IF('Comtrade import 1962-2008'!AN115="","",IF('Comtrade export 1962-2008'!AN115="","",'USGS 1970-2005'!AN115+'Comtrade import 1962-2008'!AN115-'Comtrade export 1962-2008'!AN115)))</f>
        <v/>
      </c>
      <c r="AO115" s="9" t="str">
        <f>IF('USGS 1970-2005'!AO115="","",IF('Comtrade import 1962-2008'!AO115="","",IF('Comtrade export 1962-2008'!AO115="","",'USGS 1970-2005'!AO115+'Comtrade import 1962-2008'!AO115-'Comtrade export 1962-2008'!AO115)))</f>
        <v/>
      </c>
      <c r="AP115" s="9" t="str">
        <f>IF('USGS 1970-2005'!AP115="","",IF('Comtrade import 1962-2008'!AP115="","",IF('Comtrade export 1962-2008'!AP115="","",'USGS 1970-2005'!AP115+'Comtrade import 1962-2008'!AP115-'Comtrade export 1962-2008'!AP115)))</f>
        <v/>
      </c>
      <c r="AQ115" s="9" t="str">
        <f>IF('USGS 1970-2005'!AQ115="","",IF('Comtrade import 1962-2008'!AQ115="","",IF('Comtrade export 1962-2008'!AQ115="","",'USGS 1970-2005'!AQ115+'Comtrade import 1962-2008'!AQ115-'Comtrade export 1962-2008'!AQ115)))</f>
        <v/>
      </c>
      <c r="AR115" s="9" t="str">
        <f>IF('USGS 1970-2005'!AR115="","",IF('Comtrade import 1962-2008'!AR115="","",IF('Comtrade export 1962-2008'!AR115="","",'USGS 1970-2005'!AR115+'Comtrade import 1962-2008'!AR115-'Comtrade export 1962-2008'!AR115)))</f>
        <v/>
      </c>
      <c r="AS115" s="9" t="str">
        <f>IF('USGS 1970-2005'!AS115="","",IF('Comtrade import 1962-2008'!AS115="","",IF('Comtrade export 1962-2008'!AS115="","",'USGS 1970-2005'!AS115+'Comtrade import 1962-2008'!AS115-'Comtrade export 1962-2008'!AS115)))</f>
        <v/>
      </c>
      <c r="AT115" s="9" t="str">
        <f>IF('USGS 1970-2005'!AT115="","",IF('Comtrade import 1962-2008'!AT115="","",IF('Comtrade export 1962-2008'!AT115="","",'USGS 1970-2005'!AT115+'Comtrade import 1962-2008'!AT115-'Comtrade export 1962-2008'!AT115)))</f>
        <v/>
      </c>
      <c r="AU115" s="9" t="str">
        <f>IF('USGS 1970-2005'!AU115="","",IF('Comtrade import 1962-2008'!AU115="","",IF('Comtrade export 1962-2008'!AU115="","",'USGS 1970-2005'!AU115+'Comtrade import 1962-2008'!AU115-'Comtrade export 1962-2008'!AU115)))</f>
        <v/>
      </c>
      <c r="AV115" s="9" t="str">
        <f>IF('ICSY 1995-2008'!AV115="","",IF('Comtrade import 1962-2008'!AV115="","",IF('Comtrade export 1962-2008'!AV115="","",'ICSY 1995-2008'!AV115+'Comtrade import 1962-2008'!AV115-'Comtrade export 1962-2008'!AV115)))</f>
        <v/>
      </c>
      <c r="AW115" s="9" t="str">
        <f>IF('ICSY 1995-2008'!AW115="","",IF('Comtrade import 1962-2008'!AW115="","",IF('Comtrade export 1962-2008'!AW115="","",'ICSY 1995-2008'!AW115+'Comtrade import 1962-2008'!AW115-'Comtrade export 1962-2008'!AW115)))</f>
        <v/>
      </c>
      <c r="AX115" s="9" t="str">
        <f>IF('ICSY 1995-2008'!AX115="","",IF('Comtrade import 1962-2008'!AX115="","",IF('Comtrade export 1962-2008'!AX115="","",'ICSY 1995-2008'!AX115+'Comtrade import 1962-2008'!AX115-'Comtrade export 1962-2008'!AX115)))</f>
        <v/>
      </c>
      <c r="AY115" s="4"/>
      <c r="AZ115" s="4"/>
      <c r="BA115" s="4"/>
    </row>
    <row r="116" spans="1:53" x14ac:dyDescent="0.2">
      <c r="A116" t="s">
        <v>320</v>
      </c>
      <c r="B116" t="s">
        <v>321</v>
      </c>
      <c r="C116" t="s">
        <v>322</v>
      </c>
      <c r="L116" s="9" t="str">
        <f>IF('USGS 1970-2005'!L116="","",IF('Comtrade import 1962-2008'!L116="","",IF('Comtrade export 1962-2008'!L116="","",'USGS 1970-2005'!L116+'Comtrade import 1962-2008'!L116-'Comtrade export 1962-2008'!L116)))</f>
        <v/>
      </c>
      <c r="M116" s="9" t="str">
        <f>IF('USGS 1970-2005'!M116="","",IF('Comtrade import 1962-2008'!M116="","",IF('Comtrade export 1962-2008'!M116="","",'USGS 1970-2005'!M116+'Comtrade import 1962-2008'!M116-'Comtrade export 1962-2008'!M116)))</f>
        <v/>
      </c>
      <c r="N116" s="9" t="str">
        <f>IF('USGS 1970-2005'!N116="","",IF('Comtrade import 1962-2008'!N116="","",IF('Comtrade export 1962-2008'!N116="","",'USGS 1970-2005'!N116+'Comtrade import 1962-2008'!N116-'Comtrade export 1962-2008'!N116)))</f>
        <v/>
      </c>
      <c r="O116" s="9" t="str">
        <f>IF('USGS 1970-2005'!O116="","",IF('Comtrade import 1962-2008'!O116="","",IF('Comtrade export 1962-2008'!O116="","",'USGS 1970-2005'!O116+'Comtrade import 1962-2008'!O116-'Comtrade export 1962-2008'!O116)))</f>
        <v/>
      </c>
      <c r="P116" s="9" t="str">
        <f>IF('USGS 1970-2005'!P116="","",IF('Comtrade import 1962-2008'!P116="","",IF('Comtrade export 1962-2008'!P116="","",'USGS 1970-2005'!P116+'Comtrade import 1962-2008'!P116-'Comtrade export 1962-2008'!P116)))</f>
        <v/>
      </c>
      <c r="Q116" s="9">
        <f>IF('USGS 1970-2005'!Q116="","",IF('Comtrade import 1962-2008'!Q116="","",IF('Comtrade export 1962-2008'!Q116="","",'USGS 1970-2005'!Q116+'Comtrade import 1962-2008'!Q116-'Comtrade export 1962-2008'!Q116)))</f>
        <v>951.12260400000002</v>
      </c>
      <c r="R116" s="9">
        <f>IF('USGS 1970-2005'!R116="","",IF('Comtrade import 1962-2008'!R116="","",IF('Comtrade export 1962-2008'!R116="","",'USGS 1970-2005'!R116+'Comtrade import 1962-2008'!R116-'Comtrade export 1962-2008'!R116)))</f>
        <v>1727.416048</v>
      </c>
      <c r="S116" s="9">
        <f>IF('USGS 1970-2005'!S116="","",IF('Comtrade import 1962-2008'!S116="","",IF('Comtrade export 1962-2008'!S116="","",'USGS 1970-2005'!S116+'Comtrade import 1962-2008'!S116-'Comtrade export 1962-2008'!S116)))</f>
        <v>1913.2995320000002</v>
      </c>
      <c r="T116" s="9">
        <f>IF('USGS 1970-2005'!T116="","",IF('Comtrade import 1962-2008'!T116="","",IF('Comtrade export 1962-2008'!T116="","",'USGS 1970-2005'!T116+'Comtrade import 1962-2008'!T116-'Comtrade export 1962-2008'!T116)))</f>
        <v>2949.3845719999999</v>
      </c>
      <c r="U116" s="9">
        <f>IF('USGS 1970-2005'!U116="","",IF('Comtrade import 1962-2008'!U116="","",IF('Comtrade export 1962-2008'!U116="","",'USGS 1970-2005'!U116+'Comtrade import 1962-2008'!U116-'Comtrade export 1962-2008'!U116)))</f>
        <v>3614.4284799999996</v>
      </c>
      <c r="V116" s="9">
        <f>IF('USGS 1970-2005'!V116="","",IF('Comtrade import 1962-2008'!V116="","",IF('Comtrade export 1962-2008'!V116="","",'USGS 1970-2005'!V116+'Comtrade import 1962-2008'!V116-'Comtrade export 1962-2008'!V116)))</f>
        <v>3918.604288</v>
      </c>
      <c r="W116" s="9">
        <f>IF('USGS 1970-2005'!W116="","",IF('Comtrade import 1962-2008'!W116="","",IF('Comtrade export 1962-2008'!W116="","",'USGS 1970-2005'!W116+'Comtrade import 1962-2008'!W116-'Comtrade export 1962-2008'!W116)))</f>
        <v>2926.8936639999997</v>
      </c>
      <c r="X116" s="9">
        <f>IF('USGS 1970-2005'!X116="","",IF('Comtrade import 1962-2008'!X116="","",IF('Comtrade export 1962-2008'!X116="","",'USGS 1970-2005'!X116+'Comtrade import 1962-2008'!X116-'Comtrade export 1962-2008'!X116)))</f>
        <v>4921.3037439999998</v>
      </c>
      <c r="Y116" s="9">
        <f>IF('USGS 1970-2005'!Y116="","",IF('Comtrade import 1962-2008'!Y116="","",IF('Comtrade export 1962-2008'!Y116="","",'USGS 1970-2005'!Y116+'Comtrade import 1962-2008'!Y116-'Comtrade export 1962-2008'!Y116)))</f>
        <v>2756.6699520000006</v>
      </c>
      <c r="Z116" s="9">
        <f>IF('USGS 1970-2005'!Z116="","",IF('Comtrade import 1962-2008'!Z116="","",IF('Comtrade export 1962-2008'!Z116="","",'USGS 1970-2005'!Z116+'Comtrade import 1962-2008'!Z116-'Comtrade export 1962-2008'!Z116)))</f>
        <v>3357.5155199999999</v>
      </c>
      <c r="AA116" s="9" t="str">
        <f>IF('USGS 1970-2005'!AA116="","",IF('Comtrade import 1962-2008'!AA116="","",IF('Comtrade export 1962-2008'!AA116="","",'USGS 1970-2005'!AA116+'Comtrade import 1962-2008'!AA116-'Comtrade export 1962-2008'!AA116)))</f>
        <v/>
      </c>
      <c r="AB116" s="9">
        <f>IF('USGS 1970-2005'!AB116="","",IF('Comtrade import 1962-2008'!AB116="","",IF('Comtrade export 1962-2008'!AB116="","",'USGS 1970-2005'!AB116+'Comtrade import 1962-2008'!AB116-'Comtrade export 1962-2008'!AB116)))</f>
        <v>2406.852324</v>
      </c>
      <c r="AC116" s="9">
        <f>IF('USGS 1970-2005'!AC116="","",IF('Comtrade import 1962-2008'!AC116="","",IF('Comtrade export 1962-2008'!AC116="","",'USGS 1970-2005'!AC116+'Comtrade import 1962-2008'!AC116-'Comtrade export 1962-2008'!AC116)))</f>
        <v>2610.3712100000002</v>
      </c>
      <c r="AD116" s="9">
        <f>IF('USGS 1970-2005'!AD116="","",IF('Comtrade import 1962-2008'!AD116="","",IF('Comtrade export 1962-2008'!AD116="","",'USGS 1970-2005'!AD116+'Comtrade import 1962-2008'!AD116-'Comtrade export 1962-2008'!AD116)))</f>
        <v>3013.0186590000003</v>
      </c>
      <c r="AE116" s="9">
        <f>IF('USGS 1970-2005'!AE116="","",IF('Comtrade import 1962-2008'!AE116="","",IF('Comtrade export 1962-2008'!AE116="","",'USGS 1970-2005'!AE116+'Comtrade import 1962-2008'!AE116-'Comtrade export 1962-2008'!AE116)))</f>
        <v>3473.3009360000001</v>
      </c>
      <c r="AF116" s="9">
        <f>IF('USGS 1970-2005'!AF116="","",IF('Comtrade import 1962-2008'!AF116="","",IF('Comtrade export 1962-2008'!AF116="","",'USGS 1970-2005'!AF116+'Comtrade import 1962-2008'!AF116-'Comtrade export 1962-2008'!AF116)))</f>
        <v>2218.2594079999999</v>
      </c>
      <c r="AG116" s="9">
        <f>IF('USGS 1970-2005'!AG116="","",IF('Comtrade import 1962-2008'!AG116="","",IF('Comtrade export 1962-2008'!AG116="","",'USGS 1970-2005'!AG116+'Comtrade import 1962-2008'!AG116-'Comtrade export 1962-2008'!AG116)))</f>
        <v>112.836929</v>
      </c>
      <c r="AH116" s="9">
        <f>IF('USGS 1970-2005'!AH116="","",IF('Comtrade import 1962-2008'!AH116="","",IF('Comtrade export 1962-2008'!AH116="","",'USGS 1970-2005'!AH116+'Comtrade import 1962-2008'!AH116-'Comtrade export 1962-2008'!AH116)))</f>
        <v>804.74214400000017</v>
      </c>
      <c r="AI116" s="9">
        <f>IF('USGS 1970-2005'!AI116="","",IF('Comtrade import 1962-2008'!AI116="","",IF('Comtrade export 1962-2008'!AI116="","",'USGS 1970-2005'!AI116+'Comtrade import 1962-2008'!AI116-'Comtrade export 1962-2008'!AI116)))</f>
        <v>2141.2839980000003</v>
      </c>
      <c r="AJ116" s="9">
        <f>IF('USGS 1970-2005'!AJ116="","",IF('Comtrade import 1962-2008'!AJ116="","",IF('Comtrade export 1962-2008'!AJ116="","",'USGS 1970-2005'!AJ116+'Comtrade import 1962-2008'!AJ116-'Comtrade export 1962-2008'!AJ116)))</f>
        <v>2714.1680839999999</v>
      </c>
      <c r="AK116" s="9">
        <f>IF('USGS 1970-2005'!AK116="","",IF('Comtrade import 1962-2008'!AK116="","",IF('Comtrade export 1962-2008'!AK116="","",'USGS 1970-2005'!AK116+'Comtrade import 1962-2008'!AK116-'Comtrade export 1962-2008'!AK116)))</f>
        <v>4452.9602299999997</v>
      </c>
      <c r="AL116" s="9">
        <f>IF('USGS 1970-2005'!AL116="","",IF('Comtrade import 1962-2008'!AL116="","",IF('Comtrade export 1962-2008'!AL116="","",'USGS 1970-2005'!AL116+'Comtrade import 1962-2008'!AL116-'Comtrade export 1962-2008'!AL116)))</f>
        <v>5025.3979529999997</v>
      </c>
      <c r="AM116" s="9">
        <f>IF('USGS 1970-2005'!AM116="","",IF('Comtrade import 1962-2008'!AM116="","",IF('Comtrade export 1962-2008'!AM116="","",'USGS 1970-2005'!AM116+'Comtrade import 1962-2008'!AM116-'Comtrade export 1962-2008'!AM116)))</f>
        <v>3866.8547040000003</v>
      </c>
      <c r="AN116" s="9">
        <f>IF('USGS 1970-2005'!AN116="","",IF('Comtrade import 1962-2008'!AN116="","",IF('Comtrade export 1962-2008'!AN116="","",'USGS 1970-2005'!AN116+'Comtrade import 1962-2008'!AN116-'Comtrade export 1962-2008'!AN116)))</f>
        <v>3678.0994970000002</v>
      </c>
      <c r="AO116" s="9">
        <f>IF('USGS 1970-2005'!AO116="","",IF('Comtrade import 1962-2008'!AO116="","",IF('Comtrade export 1962-2008'!AO116="","",'USGS 1970-2005'!AO116+'Comtrade import 1962-2008'!AO116-'Comtrade export 1962-2008'!AO116)))</f>
        <v>3529.8782879999999</v>
      </c>
      <c r="AP116" s="9" t="str">
        <f>IF('USGS 1970-2005'!AP116="","",IF('Comtrade import 1962-2008'!AP116="","",IF('Comtrade export 1962-2008'!AP116="","",'USGS 1970-2005'!AP116+'Comtrade import 1962-2008'!AP116-'Comtrade export 1962-2008'!AP116)))</f>
        <v/>
      </c>
      <c r="AQ116" s="9">
        <f>IF('USGS 1970-2005'!AQ116="","",IF('Comtrade import 1962-2008'!AQ116="","",IF('Comtrade export 1962-2008'!AQ116="","",'USGS 1970-2005'!AQ116+'Comtrade import 1962-2008'!AQ116-'Comtrade export 1962-2008'!AQ116)))</f>
        <v>2905.9722430000002</v>
      </c>
      <c r="AR116" s="9">
        <f>IF('USGS 1970-2005'!AR116="","",IF('Comtrade import 1962-2008'!AR116="","",IF('Comtrade export 1962-2008'!AR116="","",'USGS 1970-2005'!AR116+'Comtrade import 1962-2008'!AR116-'Comtrade export 1962-2008'!AR116)))</f>
        <v>3452.3991070000006</v>
      </c>
      <c r="AS116" s="9">
        <f>IF('USGS 1970-2005'!AS116="","",IF('Comtrade import 1962-2008'!AS116="","",IF('Comtrade export 1962-2008'!AS116="","",'USGS 1970-2005'!AS116+'Comtrade import 1962-2008'!AS116-'Comtrade export 1962-2008'!AS116)))</f>
        <v>3898.8583490000001</v>
      </c>
      <c r="AT116" s="9">
        <f>IF('USGS 1970-2005'!AT116="","",IF('Comtrade import 1962-2008'!AT116="","",IF('Comtrade export 1962-2008'!AT116="","",'USGS 1970-2005'!AT116+'Comtrade import 1962-2008'!AT116-'Comtrade export 1962-2008'!AT116)))</f>
        <v>5282.5323509999998</v>
      </c>
      <c r="AU116" s="9" t="str">
        <f>IF('USGS 1970-2005'!AU116="","",IF('Comtrade import 1962-2008'!AU116="","",IF('Comtrade export 1962-2008'!AU116="","",'USGS 1970-2005'!AU116+'Comtrade import 1962-2008'!AU116-'Comtrade export 1962-2008'!AU116)))</f>
        <v/>
      </c>
      <c r="AV116" s="9">
        <f>IF('ICSY 1995-2008'!AV116="","",IF('Comtrade import 1962-2008'!AV116="","",IF('Comtrade export 1962-2008'!AV116="","",'ICSY 1995-2008'!AV116+'Comtrade import 1962-2008'!AV116-'Comtrade export 1962-2008'!AV116)))</f>
        <v>4767.4283719999994</v>
      </c>
      <c r="AW116" s="9" t="str">
        <f>IF('ICSY 1995-2008'!AW116="","",IF('Comtrade import 1962-2008'!AW116="","",IF('Comtrade export 1962-2008'!AW116="","",'ICSY 1995-2008'!AW116+'Comtrade import 1962-2008'!AW116-'Comtrade export 1962-2008'!AW116)))</f>
        <v/>
      </c>
      <c r="AX116" s="9" t="str">
        <f>IF('ICSY 1995-2008'!AX116="","",IF('Comtrade import 1962-2008'!AX116="","",IF('Comtrade export 1962-2008'!AX116="","",'ICSY 1995-2008'!AX116+'Comtrade import 1962-2008'!AX116-'Comtrade export 1962-2008'!AX116)))</f>
        <v/>
      </c>
      <c r="AY116" s="4"/>
      <c r="AZ116" s="4"/>
      <c r="BA116" s="4"/>
    </row>
    <row r="117" spans="1:53" x14ac:dyDescent="0.2">
      <c r="A117" t="s">
        <v>323</v>
      </c>
      <c r="B117" t="s">
        <v>324</v>
      </c>
      <c r="C117" t="s">
        <v>325</v>
      </c>
      <c r="L117" s="9" t="str">
        <f>IF('USGS 1970-2005'!L117="","",IF('Comtrade import 1962-2008'!L117="","",IF('Comtrade export 1962-2008'!L117="","",'USGS 1970-2005'!L117+'Comtrade import 1962-2008'!L117-'Comtrade export 1962-2008'!L117)))</f>
        <v/>
      </c>
      <c r="M117" s="9" t="str">
        <f>IF('USGS 1970-2005'!M117="","",IF('Comtrade import 1962-2008'!M117="","",IF('Comtrade export 1962-2008'!M117="","",'USGS 1970-2005'!M117+'Comtrade import 1962-2008'!M117-'Comtrade export 1962-2008'!M117)))</f>
        <v/>
      </c>
      <c r="N117" s="9" t="str">
        <f>IF('USGS 1970-2005'!N117="","",IF('Comtrade import 1962-2008'!N117="","",IF('Comtrade export 1962-2008'!N117="","",'USGS 1970-2005'!N117+'Comtrade import 1962-2008'!N117-'Comtrade export 1962-2008'!N117)))</f>
        <v/>
      </c>
      <c r="O117" s="9" t="str">
        <f>IF('USGS 1970-2005'!O117="","",IF('Comtrade import 1962-2008'!O117="","",IF('Comtrade export 1962-2008'!O117="","",'USGS 1970-2005'!O117+'Comtrade import 1962-2008'!O117-'Comtrade export 1962-2008'!O117)))</f>
        <v/>
      </c>
      <c r="P117" s="9" t="str">
        <f>IF('USGS 1970-2005'!P117="","",IF('Comtrade import 1962-2008'!P117="","",IF('Comtrade export 1962-2008'!P117="","",'USGS 1970-2005'!P117+'Comtrade import 1962-2008'!P117-'Comtrade export 1962-2008'!P117)))</f>
        <v/>
      </c>
      <c r="Q117" s="9" t="str">
        <f>IF('USGS 1970-2005'!Q117="","",IF('Comtrade import 1962-2008'!Q117="","",IF('Comtrade export 1962-2008'!Q117="","",'USGS 1970-2005'!Q117+'Comtrade import 1962-2008'!Q117-'Comtrade export 1962-2008'!Q117)))</f>
        <v/>
      </c>
      <c r="R117" s="9" t="str">
        <f>IF('USGS 1970-2005'!R117="","",IF('Comtrade import 1962-2008'!R117="","",IF('Comtrade export 1962-2008'!R117="","",'USGS 1970-2005'!R117+'Comtrade import 1962-2008'!R117-'Comtrade export 1962-2008'!R117)))</f>
        <v/>
      </c>
      <c r="S117" s="9" t="str">
        <f>IF('USGS 1970-2005'!S117="","",IF('Comtrade import 1962-2008'!S117="","",IF('Comtrade export 1962-2008'!S117="","",'USGS 1970-2005'!S117+'Comtrade import 1962-2008'!S117-'Comtrade export 1962-2008'!S117)))</f>
        <v/>
      </c>
      <c r="T117" s="9" t="str">
        <f>IF('USGS 1970-2005'!T117="","",IF('Comtrade import 1962-2008'!T117="","",IF('Comtrade export 1962-2008'!T117="","",'USGS 1970-2005'!T117+'Comtrade import 1962-2008'!T117-'Comtrade export 1962-2008'!T117)))</f>
        <v/>
      </c>
      <c r="U117" s="9" t="str">
        <f>IF('USGS 1970-2005'!U117="","",IF('Comtrade import 1962-2008'!U117="","",IF('Comtrade export 1962-2008'!U117="","",'USGS 1970-2005'!U117+'Comtrade import 1962-2008'!U117-'Comtrade export 1962-2008'!U117)))</f>
        <v/>
      </c>
      <c r="V117" s="9" t="str">
        <f>IF('USGS 1970-2005'!V117="","",IF('Comtrade import 1962-2008'!V117="","",IF('Comtrade export 1962-2008'!V117="","",'USGS 1970-2005'!V117+'Comtrade import 1962-2008'!V117-'Comtrade export 1962-2008'!V117)))</f>
        <v/>
      </c>
      <c r="W117" s="9" t="str">
        <f>IF('USGS 1970-2005'!W117="","",IF('Comtrade import 1962-2008'!W117="","",IF('Comtrade export 1962-2008'!W117="","",'USGS 1970-2005'!W117+'Comtrade import 1962-2008'!W117-'Comtrade export 1962-2008'!W117)))</f>
        <v/>
      </c>
      <c r="X117" s="9" t="str">
        <f>IF('USGS 1970-2005'!X117="","",IF('Comtrade import 1962-2008'!X117="","",IF('Comtrade export 1962-2008'!X117="","",'USGS 1970-2005'!X117+'Comtrade import 1962-2008'!X117-'Comtrade export 1962-2008'!X117)))</f>
        <v/>
      </c>
      <c r="Y117" s="9" t="str">
        <f>IF('USGS 1970-2005'!Y117="","",IF('Comtrade import 1962-2008'!Y117="","",IF('Comtrade export 1962-2008'!Y117="","",'USGS 1970-2005'!Y117+'Comtrade import 1962-2008'!Y117-'Comtrade export 1962-2008'!Y117)))</f>
        <v/>
      </c>
      <c r="Z117" s="9" t="str">
        <f>IF('USGS 1970-2005'!Z117="","",IF('Comtrade import 1962-2008'!Z117="","",IF('Comtrade export 1962-2008'!Z117="","",'USGS 1970-2005'!Z117+'Comtrade import 1962-2008'!Z117-'Comtrade export 1962-2008'!Z117)))</f>
        <v/>
      </c>
      <c r="AA117" s="9" t="str">
        <f>IF('USGS 1970-2005'!AA117="","",IF('Comtrade import 1962-2008'!AA117="","",IF('Comtrade export 1962-2008'!AA117="","",'USGS 1970-2005'!AA117+'Comtrade import 1962-2008'!AA117-'Comtrade export 1962-2008'!AA117)))</f>
        <v/>
      </c>
      <c r="AB117" s="9" t="str">
        <f>IF('USGS 1970-2005'!AB117="","",IF('Comtrade import 1962-2008'!AB117="","",IF('Comtrade export 1962-2008'!AB117="","",'USGS 1970-2005'!AB117+'Comtrade import 1962-2008'!AB117-'Comtrade export 1962-2008'!AB117)))</f>
        <v/>
      </c>
      <c r="AC117" s="9" t="str">
        <f>IF('USGS 1970-2005'!AC117="","",IF('Comtrade import 1962-2008'!AC117="","",IF('Comtrade export 1962-2008'!AC117="","",'USGS 1970-2005'!AC117+'Comtrade import 1962-2008'!AC117-'Comtrade export 1962-2008'!AC117)))</f>
        <v/>
      </c>
      <c r="AD117" s="9" t="str">
        <f>IF('USGS 1970-2005'!AD117="","",IF('Comtrade import 1962-2008'!AD117="","",IF('Comtrade export 1962-2008'!AD117="","",'USGS 1970-2005'!AD117+'Comtrade import 1962-2008'!AD117-'Comtrade export 1962-2008'!AD117)))</f>
        <v/>
      </c>
      <c r="AE117" s="9" t="str">
        <f>IF('USGS 1970-2005'!AE117="","",IF('Comtrade import 1962-2008'!AE117="","",IF('Comtrade export 1962-2008'!AE117="","",'USGS 1970-2005'!AE117+'Comtrade import 1962-2008'!AE117-'Comtrade export 1962-2008'!AE117)))</f>
        <v/>
      </c>
      <c r="AF117" s="9" t="str">
        <f>IF('USGS 1970-2005'!AF117="","",IF('Comtrade import 1962-2008'!AF117="","",IF('Comtrade export 1962-2008'!AF117="","",'USGS 1970-2005'!AF117+'Comtrade import 1962-2008'!AF117-'Comtrade export 1962-2008'!AF117)))</f>
        <v/>
      </c>
      <c r="AG117" s="9" t="str">
        <f>IF('USGS 1970-2005'!AG117="","",IF('Comtrade import 1962-2008'!AG117="","",IF('Comtrade export 1962-2008'!AG117="","",'USGS 1970-2005'!AG117+'Comtrade import 1962-2008'!AG117-'Comtrade export 1962-2008'!AG117)))</f>
        <v/>
      </c>
      <c r="AH117" s="9" t="str">
        <f>IF('USGS 1970-2005'!AH117="","",IF('Comtrade import 1962-2008'!AH117="","",IF('Comtrade export 1962-2008'!AH117="","",'USGS 1970-2005'!AH117+'Comtrade import 1962-2008'!AH117-'Comtrade export 1962-2008'!AH117)))</f>
        <v/>
      </c>
      <c r="AI117" s="9" t="str">
        <f>IF('USGS 1970-2005'!AI117="","",IF('Comtrade import 1962-2008'!AI117="","",IF('Comtrade export 1962-2008'!AI117="","",'USGS 1970-2005'!AI117+'Comtrade import 1962-2008'!AI117-'Comtrade export 1962-2008'!AI117)))</f>
        <v/>
      </c>
      <c r="AJ117" s="9" t="str">
        <f>IF('USGS 1970-2005'!AJ117="","",IF('Comtrade import 1962-2008'!AJ117="","",IF('Comtrade export 1962-2008'!AJ117="","",'USGS 1970-2005'!AJ117+'Comtrade import 1962-2008'!AJ117-'Comtrade export 1962-2008'!AJ117)))</f>
        <v/>
      </c>
      <c r="AK117" s="9">
        <f>IF('USGS 1970-2005'!AK117="","",IF('Comtrade import 1962-2008'!AK117="","",IF('Comtrade export 1962-2008'!AK117="","",'USGS 1970-2005'!AK117+'Comtrade import 1962-2008'!AK117-'Comtrade export 1962-2008'!AK117)))</f>
        <v>249.90029999999996</v>
      </c>
      <c r="AL117" s="9">
        <f>IF('USGS 1970-2005'!AL117="","",IF('Comtrade import 1962-2008'!AL117="","",IF('Comtrade export 1962-2008'!AL117="","",'USGS 1970-2005'!AL117+'Comtrade import 1962-2008'!AL117-'Comtrade export 1962-2008'!AL117)))</f>
        <v>-567.37649799999997</v>
      </c>
      <c r="AM117" s="9" t="str">
        <f>IF('USGS 1970-2005'!AM117="","",IF('Comtrade import 1962-2008'!AM117="","",IF('Comtrade export 1962-2008'!AM117="","",'USGS 1970-2005'!AM117+'Comtrade import 1962-2008'!AM117-'Comtrade export 1962-2008'!AM117)))</f>
        <v/>
      </c>
      <c r="AN117" s="9">
        <f>IF('USGS 1970-2005'!AN117="","",IF('Comtrade import 1962-2008'!AN117="","",IF('Comtrade export 1962-2008'!AN117="","",'USGS 1970-2005'!AN117+'Comtrade import 1962-2008'!AN117-'Comtrade export 1962-2008'!AN117)))</f>
        <v>383.38435700000002</v>
      </c>
      <c r="AO117" s="9">
        <f>IF('USGS 1970-2005'!AO117="","",IF('Comtrade import 1962-2008'!AO117="","",IF('Comtrade export 1962-2008'!AO117="","",'USGS 1970-2005'!AO117+'Comtrade import 1962-2008'!AO117-'Comtrade export 1962-2008'!AO117)))</f>
        <v>384.93089299999997</v>
      </c>
      <c r="AP117" s="9">
        <f>IF('USGS 1970-2005'!AP117="","",IF('Comtrade import 1962-2008'!AP117="","",IF('Comtrade export 1962-2008'!AP117="","",'USGS 1970-2005'!AP117+'Comtrade import 1962-2008'!AP117-'Comtrade export 1962-2008'!AP117)))</f>
        <v>462.86062399999997</v>
      </c>
      <c r="AQ117" s="9">
        <f>IF('USGS 1970-2005'!AQ117="","",IF('Comtrade import 1962-2008'!AQ117="","",IF('Comtrade export 1962-2008'!AQ117="","",'USGS 1970-2005'!AQ117+'Comtrade import 1962-2008'!AQ117-'Comtrade export 1962-2008'!AQ117)))</f>
        <v>445.27276499999999</v>
      </c>
      <c r="AR117" s="9">
        <f>IF('USGS 1970-2005'!AR117="","",IF('Comtrade import 1962-2008'!AR117="","",IF('Comtrade export 1962-2008'!AR117="","",'USGS 1970-2005'!AR117+'Comtrade import 1962-2008'!AR117-'Comtrade export 1962-2008'!AR117)))</f>
        <v>522.75651199999993</v>
      </c>
      <c r="AS117" s="9">
        <f>IF('USGS 1970-2005'!AS117="","",IF('Comtrade import 1962-2008'!AS117="","",IF('Comtrade export 1962-2008'!AS117="","",'USGS 1970-2005'!AS117+'Comtrade import 1962-2008'!AS117-'Comtrade export 1962-2008'!AS117)))</f>
        <v>602.58940800000005</v>
      </c>
      <c r="AT117" s="9">
        <f>IF('USGS 1970-2005'!AT117="","",IF('Comtrade import 1962-2008'!AT117="","",IF('Comtrade export 1962-2008'!AT117="","",'USGS 1970-2005'!AT117+'Comtrade import 1962-2008'!AT117-'Comtrade export 1962-2008'!AT117)))</f>
        <v>642.65069799999992</v>
      </c>
      <c r="AU117" s="9">
        <f>IF('USGS 1970-2005'!AU117="","",IF('Comtrade import 1962-2008'!AU117="","",IF('Comtrade export 1962-2008'!AU117="","",'USGS 1970-2005'!AU117+'Comtrade import 1962-2008'!AU117-'Comtrade export 1962-2008'!AU117)))</f>
        <v>638.89866499999994</v>
      </c>
      <c r="AV117" s="9">
        <f>IF('ICSY 1995-2008'!AV117="","",IF('Comtrade import 1962-2008'!AV117="","",IF('Comtrade export 1962-2008'!AV117="","",'ICSY 1995-2008'!AV117+'Comtrade import 1962-2008'!AV117-'Comtrade export 1962-2008'!AV117)))</f>
        <v>624.98417000000006</v>
      </c>
      <c r="AW117" s="9">
        <f>IF('ICSY 1995-2008'!AW117="","",IF('Comtrade import 1962-2008'!AW117="","",IF('Comtrade export 1962-2008'!AW117="","",'ICSY 1995-2008'!AW117+'Comtrade import 1962-2008'!AW117-'Comtrade export 1962-2008'!AW117)))</f>
        <v>880.85690700000009</v>
      </c>
      <c r="AX117" s="9" t="str">
        <f>IF('ICSY 1995-2008'!AX117="","",IF('Comtrade import 1962-2008'!AX117="","",IF('Comtrade export 1962-2008'!AX117="","",'ICSY 1995-2008'!AX117+'Comtrade import 1962-2008'!AX117-'Comtrade export 1962-2008'!AX117)))</f>
        <v/>
      </c>
      <c r="AY117" s="4"/>
      <c r="AZ117" s="4"/>
      <c r="BA117" s="4"/>
    </row>
    <row r="118" spans="1:53" x14ac:dyDescent="0.2">
      <c r="A118" t="s">
        <v>326</v>
      </c>
      <c r="B118" t="s">
        <v>327</v>
      </c>
      <c r="C118" t="s">
        <v>328</v>
      </c>
      <c r="L118" s="9" t="str">
        <f>IF('USGS 1970-2005'!L118="","",IF('Comtrade import 1962-2008'!L118="","",IF('Comtrade export 1962-2008'!L118="","",'USGS 1970-2005'!L118+'Comtrade import 1962-2008'!L118-'Comtrade export 1962-2008'!L118)))</f>
        <v/>
      </c>
      <c r="M118" s="9" t="str">
        <f>IF('USGS 1970-2005'!M118="","",IF('Comtrade import 1962-2008'!M118="","",IF('Comtrade export 1962-2008'!M118="","",'USGS 1970-2005'!M118+'Comtrade import 1962-2008'!M118-'Comtrade export 1962-2008'!M118)))</f>
        <v/>
      </c>
      <c r="N118" s="9" t="str">
        <f>IF('USGS 1970-2005'!N118="","",IF('Comtrade import 1962-2008'!N118="","",IF('Comtrade export 1962-2008'!N118="","",'USGS 1970-2005'!N118+'Comtrade import 1962-2008'!N118-'Comtrade export 1962-2008'!N118)))</f>
        <v/>
      </c>
      <c r="O118" s="9" t="str">
        <f>IF('USGS 1970-2005'!O118="","",IF('Comtrade import 1962-2008'!O118="","",IF('Comtrade export 1962-2008'!O118="","",'USGS 1970-2005'!O118+'Comtrade import 1962-2008'!O118-'Comtrade export 1962-2008'!O118)))</f>
        <v/>
      </c>
      <c r="P118" s="9" t="str">
        <f>IF('USGS 1970-2005'!P118="","",IF('Comtrade import 1962-2008'!P118="","",IF('Comtrade export 1962-2008'!P118="","",'USGS 1970-2005'!P118+'Comtrade import 1962-2008'!P118-'Comtrade export 1962-2008'!P118)))</f>
        <v/>
      </c>
      <c r="Q118" s="9" t="str">
        <f>IF('USGS 1970-2005'!Q118="","",IF('Comtrade import 1962-2008'!Q118="","",IF('Comtrade export 1962-2008'!Q118="","",'USGS 1970-2005'!Q118+'Comtrade import 1962-2008'!Q118-'Comtrade export 1962-2008'!Q118)))</f>
        <v/>
      </c>
      <c r="R118" s="9" t="str">
        <f>IF('USGS 1970-2005'!R118="","",IF('Comtrade import 1962-2008'!R118="","",IF('Comtrade export 1962-2008'!R118="","",'USGS 1970-2005'!R118+'Comtrade import 1962-2008'!R118-'Comtrade export 1962-2008'!R118)))</f>
        <v/>
      </c>
      <c r="S118" s="9" t="str">
        <f>IF('USGS 1970-2005'!S118="","",IF('Comtrade import 1962-2008'!S118="","",IF('Comtrade export 1962-2008'!S118="","",'USGS 1970-2005'!S118+'Comtrade import 1962-2008'!S118-'Comtrade export 1962-2008'!S118)))</f>
        <v/>
      </c>
      <c r="T118" s="9" t="str">
        <f>IF('USGS 1970-2005'!T118="","",IF('Comtrade import 1962-2008'!T118="","",IF('Comtrade export 1962-2008'!T118="","",'USGS 1970-2005'!T118+'Comtrade import 1962-2008'!T118-'Comtrade export 1962-2008'!T118)))</f>
        <v/>
      </c>
      <c r="U118" s="9" t="str">
        <f>IF('USGS 1970-2005'!U118="","",IF('Comtrade import 1962-2008'!U118="","",IF('Comtrade export 1962-2008'!U118="","",'USGS 1970-2005'!U118+'Comtrade import 1962-2008'!U118-'Comtrade export 1962-2008'!U118)))</f>
        <v/>
      </c>
      <c r="V118" s="9" t="str">
        <f>IF('USGS 1970-2005'!V118="","",IF('Comtrade import 1962-2008'!V118="","",IF('Comtrade export 1962-2008'!V118="","",'USGS 1970-2005'!V118+'Comtrade import 1962-2008'!V118-'Comtrade export 1962-2008'!V118)))</f>
        <v/>
      </c>
      <c r="W118" s="9" t="str">
        <f>IF('USGS 1970-2005'!W118="","",IF('Comtrade import 1962-2008'!W118="","",IF('Comtrade export 1962-2008'!W118="","",'USGS 1970-2005'!W118+'Comtrade import 1962-2008'!W118-'Comtrade export 1962-2008'!W118)))</f>
        <v/>
      </c>
      <c r="X118" s="9" t="str">
        <f>IF('USGS 1970-2005'!X118="","",IF('Comtrade import 1962-2008'!X118="","",IF('Comtrade export 1962-2008'!X118="","",'USGS 1970-2005'!X118+'Comtrade import 1962-2008'!X118-'Comtrade export 1962-2008'!X118)))</f>
        <v/>
      </c>
      <c r="Y118" s="9" t="str">
        <f>IF('USGS 1970-2005'!Y118="","",IF('Comtrade import 1962-2008'!Y118="","",IF('Comtrade export 1962-2008'!Y118="","",'USGS 1970-2005'!Y118+'Comtrade import 1962-2008'!Y118-'Comtrade export 1962-2008'!Y118)))</f>
        <v/>
      </c>
      <c r="Z118" s="9" t="str">
        <f>IF('USGS 1970-2005'!Z118="","",IF('Comtrade import 1962-2008'!Z118="","",IF('Comtrade export 1962-2008'!Z118="","",'USGS 1970-2005'!Z118+'Comtrade import 1962-2008'!Z118-'Comtrade export 1962-2008'!Z118)))</f>
        <v/>
      </c>
      <c r="AA118" s="9" t="str">
        <f>IF('USGS 1970-2005'!AA118="","",IF('Comtrade import 1962-2008'!AA118="","",IF('Comtrade export 1962-2008'!AA118="","",'USGS 1970-2005'!AA118+'Comtrade import 1962-2008'!AA118-'Comtrade export 1962-2008'!AA118)))</f>
        <v/>
      </c>
      <c r="AB118" s="9" t="str">
        <f>IF('USGS 1970-2005'!AB118="","",IF('Comtrade import 1962-2008'!AB118="","",IF('Comtrade export 1962-2008'!AB118="","",'USGS 1970-2005'!AB118+'Comtrade import 1962-2008'!AB118-'Comtrade export 1962-2008'!AB118)))</f>
        <v/>
      </c>
      <c r="AC118" s="9" t="str">
        <f>IF('USGS 1970-2005'!AC118="","",IF('Comtrade import 1962-2008'!AC118="","",IF('Comtrade export 1962-2008'!AC118="","",'USGS 1970-2005'!AC118+'Comtrade import 1962-2008'!AC118-'Comtrade export 1962-2008'!AC118)))</f>
        <v/>
      </c>
      <c r="AD118" s="9" t="str">
        <f>IF('USGS 1970-2005'!AD118="","",IF('Comtrade import 1962-2008'!AD118="","",IF('Comtrade export 1962-2008'!AD118="","",'USGS 1970-2005'!AD118+'Comtrade import 1962-2008'!AD118-'Comtrade export 1962-2008'!AD118)))</f>
        <v/>
      </c>
      <c r="AE118" s="9" t="str">
        <f>IF('USGS 1970-2005'!AE118="","",IF('Comtrade import 1962-2008'!AE118="","",IF('Comtrade export 1962-2008'!AE118="","",'USGS 1970-2005'!AE118+'Comtrade import 1962-2008'!AE118-'Comtrade export 1962-2008'!AE118)))</f>
        <v/>
      </c>
      <c r="AF118" s="9" t="str">
        <f>IF('USGS 1970-2005'!AF118="","",IF('Comtrade import 1962-2008'!AF118="","",IF('Comtrade export 1962-2008'!AF118="","",'USGS 1970-2005'!AF118+'Comtrade import 1962-2008'!AF118-'Comtrade export 1962-2008'!AF118)))</f>
        <v/>
      </c>
      <c r="AG118" s="9" t="str">
        <f>IF('USGS 1970-2005'!AG118="","",IF('Comtrade import 1962-2008'!AG118="","",IF('Comtrade export 1962-2008'!AG118="","",'USGS 1970-2005'!AG118+'Comtrade import 1962-2008'!AG118-'Comtrade export 1962-2008'!AG118)))</f>
        <v/>
      </c>
      <c r="AH118" s="9" t="str">
        <f>IF('USGS 1970-2005'!AH118="","",IF('Comtrade import 1962-2008'!AH118="","",IF('Comtrade export 1962-2008'!AH118="","",'USGS 1970-2005'!AH118+'Comtrade import 1962-2008'!AH118-'Comtrade export 1962-2008'!AH118)))</f>
        <v/>
      </c>
      <c r="AI118" s="9" t="str">
        <f>IF('USGS 1970-2005'!AI118="","",IF('Comtrade import 1962-2008'!AI118="","",IF('Comtrade export 1962-2008'!AI118="","",'USGS 1970-2005'!AI118+'Comtrade import 1962-2008'!AI118-'Comtrade export 1962-2008'!AI118)))</f>
        <v/>
      </c>
      <c r="AJ118" s="9" t="str">
        <f>IF('USGS 1970-2005'!AJ118="","",IF('Comtrade import 1962-2008'!AJ118="","",IF('Comtrade export 1962-2008'!AJ118="","",'USGS 1970-2005'!AJ118+'Comtrade import 1962-2008'!AJ118-'Comtrade export 1962-2008'!AJ118)))</f>
        <v/>
      </c>
      <c r="AK118" s="9" t="str">
        <f>IF('USGS 1970-2005'!AK118="","",IF('Comtrade import 1962-2008'!AK118="","",IF('Comtrade export 1962-2008'!AK118="","",'USGS 1970-2005'!AK118+'Comtrade import 1962-2008'!AK118-'Comtrade export 1962-2008'!AK118)))</f>
        <v/>
      </c>
      <c r="AL118" s="9" t="str">
        <f>IF('USGS 1970-2005'!AL118="","",IF('Comtrade import 1962-2008'!AL118="","",IF('Comtrade export 1962-2008'!AL118="","",'USGS 1970-2005'!AL118+'Comtrade import 1962-2008'!AL118-'Comtrade export 1962-2008'!AL118)))</f>
        <v/>
      </c>
      <c r="AM118" s="9" t="str">
        <f>IF('USGS 1970-2005'!AM118="","",IF('Comtrade import 1962-2008'!AM118="","",IF('Comtrade export 1962-2008'!AM118="","",'USGS 1970-2005'!AM118+'Comtrade import 1962-2008'!AM118-'Comtrade export 1962-2008'!AM118)))</f>
        <v/>
      </c>
      <c r="AN118" s="9" t="str">
        <f>IF('USGS 1970-2005'!AN118="","",IF('Comtrade import 1962-2008'!AN118="","",IF('Comtrade export 1962-2008'!AN118="","",'USGS 1970-2005'!AN118+'Comtrade import 1962-2008'!AN118-'Comtrade export 1962-2008'!AN118)))</f>
        <v/>
      </c>
      <c r="AO118" s="9" t="str">
        <f>IF('USGS 1970-2005'!AO118="","",IF('Comtrade import 1962-2008'!AO118="","",IF('Comtrade export 1962-2008'!AO118="","",'USGS 1970-2005'!AO118+'Comtrade import 1962-2008'!AO118-'Comtrade export 1962-2008'!AO118)))</f>
        <v/>
      </c>
      <c r="AP118" s="9" t="str">
        <f>IF('USGS 1970-2005'!AP118="","",IF('Comtrade import 1962-2008'!AP118="","",IF('Comtrade export 1962-2008'!AP118="","",'USGS 1970-2005'!AP118+'Comtrade import 1962-2008'!AP118-'Comtrade export 1962-2008'!AP118)))</f>
        <v/>
      </c>
      <c r="AQ118" s="9" t="str">
        <f>IF('USGS 1970-2005'!AQ118="","",IF('Comtrade import 1962-2008'!AQ118="","",IF('Comtrade export 1962-2008'!AQ118="","",'USGS 1970-2005'!AQ118+'Comtrade import 1962-2008'!AQ118-'Comtrade export 1962-2008'!AQ118)))</f>
        <v/>
      </c>
      <c r="AR118" s="9" t="str">
        <f>IF('USGS 1970-2005'!AR118="","",IF('Comtrade import 1962-2008'!AR118="","",IF('Comtrade export 1962-2008'!AR118="","",'USGS 1970-2005'!AR118+'Comtrade import 1962-2008'!AR118-'Comtrade export 1962-2008'!AR118)))</f>
        <v/>
      </c>
      <c r="AS118" s="9" t="str">
        <f>IF('USGS 1970-2005'!AS118="","",IF('Comtrade import 1962-2008'!AS118="","",IF('Comtrade export 1962-2008'!AS118="","",'USGS 1970-2005'!AS118+'Comtrade import 1962-2008'!AS118-'Comtrade export 1962-2008'!AS118)))</f>
        <v/>
      </c>
      <c r="AT118" s="9" t="str">
        <f>IF('USGS 1970-2005'!AT118="","",IF('Comtrade import 1962-2008'!AT118="","",IF('Comtrade export 1962-2008'!AT118="","",'USGS 1970-2005'!AT118+'Comtrade import 1962-2008'!AT118-'Comtrade export 1962-2008'!AT118)))</f>
        <v/>
      </c>
      <c r="AU118" s="9" t="str">
        <f>IF('USGS 1970-2005'!AU118="","",IF('Comtrade import 1962-2008'!AU118="","",IF('Comtrade export 1962-2008'!AU118="","",'USGS 1970-2005'!AU118+'Comtrade import 1962-2008'!AU118-'Comtrade export 1962-2008'!AU118)))</f>
        <v/>
      </c>
      <c r="AV118" s="9" t="str">
        <f>IF('ICSY 1995-2008'!AV118="","",IF('Comtrade import 1962-2008'!AV118="","",IF('Comtrade export 1962-2008'!AV118="","",'ICSY 1995-2008'!AV118+'Comtrade import 1962-2008'!AV118-'Comtrade export 1962-2008'!AV118)))</f>
        <v/>
      </c>
      <c r="AW118" s="9" t="str">
        <f>IF('ICSY 1995-2008'!AW118="","",IF('Comtrade import 1962-2008'!AW118="","",IF('Comtrade export 1962-2008'!AW118="","",'ICSY 1995-2008'!AW118+'Comtrade import 1962-2008'!AW118-'Comtrade export 1962-2008'!AW118)))</f>
        <v/>
      </c>
      <c r="AX118" s="9" t="str">
        <f>IF('ICSY 1995-2008'!AX118="","",IF('Comtrade import 1962-2008'!AX118="","",IF('Comtrade export 1962-2008'!AX118="","",'ICSY 1995-2008'!AX118+'Comtrade import 1962-2008'!AX118-'Comtrade export 1962-2008'!AX118)))</f>
        <v/>
      </c>
      <c r="AY118" s="4"/>
      <c r="AZ118" s="4"/>
      <c r="BA118" s="4"/>
    </row>
    <row r="119" spans="1:53" x14ac:dyDescent="0.2">
      <c r="A119" t="s">
        <v>329</v>
      </c>
      <c r="B119" t="s">
        <v>330</v>
      </c>
      <c r="C119" t="s">
        <v>331</v>
      </c>
      <c r="L119" s="9" t="str">
        <f>IF('USGS 1970-2005'!L119="","",IF('Comtrade import 1962-2008'!L119="","",IF('Comtrade export 1962-2008'!L119="","",'USGS 1970-2005'!L119+'Comtrade import 1962-2008'!L119-'Comtrade export 1962-2008'!L119)))</f>
        <v/>
      </c>
      <c r="M119" s="9" t="str">
        <f>IF('USGS 1970-2005'!M119="","",IF('Comtrade import 1962-2008'!M119="","",IF('Comtrade export 1962-2008'!M119="","",'USGS 1970-2005'!M119+'Comtrade import 1962-2008'!M119-'Comtrade export 1962-2008'!M119)))</f>
        <v/>
      </c>
      <c r="N119" s="9" t="str">
        <f>IF('USGS 1970-2005'!N119="","",IF('Comtrade import 1962-2008'!N119="","",IF('Comtrade export 1962-2008'!N119="","",'USGS 1970-2005'!N119+'Comtrade import 1962-2008'!N119-'Comtrade export 1962-2008'!N119)))</f>
        <v/>
      </c>
      <c r="O119" s="9" t="str">
        <f>IF('USGS 1970-2005'!O119="","",IF('Comtrade import 1962-2008'!O119="","",IF('Comtrade export 1962-2008'!O119="","",'USGS 1970-2005'!O119+'Comtrade import 1962-2008'!O119-'Comtrade export 1962-2008'!O119)))</f>
        <v/>
      </c>
      <c r="P119" s="9" t="str">
        <f>IF('USGS 1970-2005'!P119="","",IF('Comtrade import 1962-2008'!P119="","",IF('Comtrade export 1962-2008'!P119="","",'USGS 1970-2005'!P119+'Comtrade import 1962-2008'!P119-'Comtrade export 1962-2008'!P119)))</f>
        <v/>
      </c>
      <c r="Q119" s="9" t="str">
        <f>IF('USGS 1970-2005'!Q119="","",IF('Comtrade import 1962-2008'!Q119="","",IF('Comtrade export 1962-2008'!Q119="","",'USGS 1970-2005'!Q119+'Comtrade import 1962-2008'!Q119-'Comtrade export 1962-2008'!Q119)))</f>
        <v/>
      </c>
      <c r="R119" s="9" t="str">
        <f>IF('USGS 1970-2005'!R119="","",IF('Comtrade import 1962-2008'!R119="","",IF('Comtrade export 1962-2008'!R119="","",'USGS 1970-2005'!R119+'Comtrade import 1962-2008'!R119-'Comtrade export 1962-2008'!R119)))</f>
        <v/>
      </c>
      <c r="S119" s="9" t="str">
        <f>IF('USGS 1970-2005'!S119="","",IF('Comtrade import 1962-2008'!S119="","",IF('Comtrade export 1962-2008'!S119="","",'USGS 1970-2005'!S119+'Comtrade import 1962-2008'!S119-'Comtrade export 1962-2008'!S119)))</f>
        <v/>
      </c>
      <c r="T119" s="9" t="str">
        <f>IF('USGS 1970-2005'!T119="","",IF('Comtrade import 1962-2008'!T119="","",IF('Comtrade export 1962-2008'!T119="","",'USGS 1970-2005'!T119+'Comtrade import 1962-2008'!T119-'Comtrade export 1962-2008'!T119)))</f>
        <v/>
      </c>
      <c r="U119" s="9" t="str">
        <f>IF('USGS 1970-2005'!U119="","",IF('Comtrade import 1962-2008'!U119="","",IF('Comtrade export 1962-2008'!U119="","",'USGS 1970-2005'!U119+'Comtrade import 1962-2008'!U119-'Comtrade export 1962-2008'!U119)))</f>
        <v/>
      </c>
      <c r="V119" s="9" t="str">
        <f>IF('USGS 1970-2005'!V119="","",IF('Comtrade import 1962-2008'!V119="","",IF('Comtrade export 1962-2008'!V119="","",'USGS 1970-2005'!V119+'Comtrade import 1962-2008'!V119-'Comtrade export 1962-2008'!V119)))</f>
        <v/>
      </c>
      <c r="W119" s="9" t="str">
        <f>IF('USGS 1970-2005'!W119="","",IF('Comtrade import 1962-2008'!W119="","",IF('Comtrade export 1962-2008'!W119="","",'USGS 1970-2005'!W119+'Comtrade import 1962-2008'!W119-'Comtrade export 1962-2008'!W119)))</f>
        <v/>
      </c>
      <c r="X119" s="9" t="str">
        <f>IF('USGS 1970-2005'!X119="","",IF('Comtrade import 1962-2008'!X119="","",IF('Comtrade export 1962-2008'!X119="","",'USGS 1970-2005'!X119+'Comtrade import 1962-2008'!X119-'Comtrade export 1962-2008'!X119)))</f>
        <v/>
      </c>
      <c r="Y119" s="9" t="str">
        <f>IF('USGS 1970-2005'!Y119="","",IF('Comtrade import 1962-2008'!Y119="","",IF('Comtrade export 1962-2008'!Y119="","",'USGS 1970-2005'!Y119+'Comtrade import 1962-2008'!Y119-'Comtrade export 1962-2008'!Y119)))</f>
        <v/>
      </c>
      <c r="Z119" s="9" t="str">
        <f>IF('USGS 1970-2005'!Z119="","",IF('Comtrade import 1962-2008'!Z119="","",IF('Comtrade export 1962-2008'!Z119="","",'USGS 1970-2005'!Z119+'Comtrade import 1962-2008'!Z119-'Comtrade export 1962-2008'!Z119)))</f>
        <v/>
      </c>
      <c r="AA119" s="9" t="str">
        <f>IF('USGS 1970-2005'!AA119="","",IF('Comtrade import 1962-2008'!AA119="","",IF('Comtrade export 1962-2008'!AA119="","",'USGS 1970-2005'!AA119+'Comtrade import 1962-2008'!AA119-'Comtrade export 1962-2008'!AA119)))</f>
        <v/>
      </c>
      <c r="AB119" s="9" t="str">
        <f>IF('USGS 1970-2005'!AB119="","",IF('Comtrade import 1962-2008'!AB119="","",IF('Comtrade export 1962-2008'!AB119="","",'USGS 1970-2005'!AB119+'Comtrade import 1962-2008'!AB119-'Comtrade export 1962-2008'!AB119)))</f>
        <v/>
      </c>
      <c r="AC119" s="9" t="str">
        <f>IF('USGS 1970-2005'!AC119="","",IF('Comtrade import 1962-2008'!AC119="","",IF('Comtrade export 1962-2008'!AC119="","",'USGS 1970-2005'!AC119+'Comtrade import 1962-2008'!AC119-'Comtrade export 1962-2008'!AC119)))</f>
        <v/>
      </c>
      <c r="AD119" s="9" t="str">
        <f>IF('USGS 1970-2005'!AD119="","",IF('Comtrade import 1962-2008'!AD119="","",IF('Comtrade export 1962-2008'!AD119="","",'USGS 1970-2005'!AD119+'Comtrade import 1962-2008'!AD119-'Comtrade export 1962-2008'!AD119)))</f>
        <v/>
      </c>
      <c r="AE119" s="9" t="str">
        <f>IF('USGS 1970-2005'!AE119="","",IF('Comtrade import 1962-2008'!AE119="","",IF('Comtrade export 1962-2008'!AE119="","",'USGS 1970-2005'!AE119+'Comtrade import 1962-2008'!AE119-'Comtrade export 1962-2008'!AE119)))</f>
        <v/>
      </c>
      <c r="AF119" s="9" t="str">
        <f>IF('USGS 1970-2005'!AF119="","",IF('Comtrade import 1962-2008'!AF119="","",IF('Comtrade export 1962-2008'!AF119="","",'USGS 1970-2005'!AF119+'Comtrade import 1962-2008'!AF119-'Comtrade export 1962-2008'!AF119)))</f>
        <v/>
      </c>
      <c r="AG119" s="9" t="str">
        <f>IF('USGS 1970-2005'!AG119="","",IF('Comtrade import 1962-2008'!AG119="","",IF('Comtrade export 1962-2008'!AG119="","",'USGS 1970-2005'!AG119+'Comtrade import 1962-2008'!AG119-'Comtrade export 1962-2008'!AG119)))</f>
        <v/>
      </c>
      <c r="AH119" s="9" t="str">
        <f>IF('USGS 1970-2005'!AH119="","",IF('Comtrade import 1962-2008'!AH119="","",IF('Comtrade export 1962-2008'!AH119="","",'USGS 1970-2005'!AH119+'Comtrade import 1962-2008'!AH119-'Comtrade export 1962-2008'!AH119)))</f>
        <v/>
      </c>
      <c r="AI119" s="9" t="str">
        <f>IF('USGS 1970-2005'!AI119="","",IF('Comtrade import 1962-2008'!AI119="","",IF('Comtrade export 1962-2008'!AI119="","",'USGS 1970-2005'!AI119+'Comtrade import 1962-2008'!AI119-'Comtrade export 1962-2008'!AI119)))</f>
        <v/>
      </c>
      <c r="AJ119" s="9">
        <f>IF('USGS 1970-2005'!AJ119="","",IF('Comtrade import 1962-2008'!AJ119="","",IF('Comtrade export 1962-2008'!AJ119="","",'USGS 1970-2005'!AJ119+'Comtrade import 1962-2008'!AJ119-'Comtrade export 1962-2008'!AJ119)))</f>
        <v>207.68629599999997</v>
      </c>
      <c r="AK119" s="9">
        <f>IF('USGS 1970-2005'!AK119="","",IF('Comtrade import 1962-2008'!AK119="","",IF('Comtrade export 1962-2008'!AK119="","",'USGS 1970-2005'!AK119+'Comtrade import 1962-2008'!AK119-'Comtrade export 1962-2008'!AK119)))</f>
        <v>174.087896</v>
      </c>
      <c r="AL119" s="9">
        <f>IF('USGS 1970-2005'!AL119="","",IF('Comtrade import 1962-2008'!AL119="","",IF('Comtrade export 1962-2008'!AL119="","",'USGS 1970-2005'!AL119+'Comtrade import 1962-2008'!AL119-'Comtrade export 1962-2008'!AL119)))</f>
        <v>247.89035199999998</v>
      </c>
      <c r="AM119" s="9">
        <f>IF('USGS 1970-2005'!AM119="","",IF('Comtrade import 1962-2008'!AM119="","",IF('Comtrade export 1962-2008'!AM119="","",'USGS 1970-2005'!AM119+'Comtrade import 1962-2008'!AM119-'Comtrade export 1962-2008'!AM119)))</f>
        <v>192.56706799999998</v>
      </c>
      <c r="AN119" s="9">
        <f>IF('USGS 1970-2005'!AN119="","",IF('Comtrade import 1962-2008'!AN119="","",IF('Comtrade export 1962-2008'!AN119="","",'USGS 1970-2005'!AN119+'Comtrade import 1962-2008'!AN119-'Comtrade export 1962-2008'!AN119)))</f>
        <v>359.47296</v>
      </c>
      <c r="AO119" s="9" t="str">
        <f>IF('USGS 1970-2005'!AO119="","",IF('Comtrade import 1962-2008'!AO119="","",IF('Comtrade export 1962-2008'!AO119="","",'USGS 1970-2005'!AO119+'Comtrade import 1962-2008'!AO119-'Comtrade export 1962-2008'!AO119)))</f>
        <v/>
      </c>
      <c r="AP119" s="9" t="str">
        <f>IF('USGS 1970-2005'!AP119="","",IF('Comtrade import 1962-2008'!AP119="","",IF('Comtrade export 1962-2008'!AP119="","",'USGS 1970-2005'!AP119+'Comtrade import 1962-2008'!AP119-'Comtrade export 1962-2008'!AP119)))</f>
        <v/>
      </c>
      <c r="AQ119" s="9" t="str">
        <f>IF('USGS 1970-2005'!AQ119="","",IF('Comtrade import 1962-2008'!AQ119="","",IF('Comtrade export 1962-2008'!AQ119="","",'USGS 1970-2005'!AQ119+'Comtrade import 1962-2008'!AQ119-'Comtrade export 1962-2008'!AQ119)))</f>
        <v/>
      </c>
      <c r="AR119" s="9">
        <f>IF('USGS 1970-2005'!AR119="","",IF('Comtrade import 1962-2008'!AR119="","",IF('Comtrade export 1962-2008'!AR119="","",'USGS 1970-2005'!AR119+'Comtrade import 1962-2008'!AR119-'Comtrade export 1962-2008'!AR119)))</f>
        <v>329.69417599999997</v>
      </c>
      <c r="AS119" s="9">
        <f>IF('USGS 1970-2005'!AS119="","",IF('Comtrade import 1962-2008'!AS119="","",IF('Comtrade export 1962-2008'!AS119="","",'USGS 1970-2005'!AS119+'Comtrade import 1962-2008'!AS119-'Comtrade export 1962-2008'!AS119)))</f>
        <v>390.90098799999998</v>
      </c>
      <c r="AT119" s="9">
        <f>IF('USGS 1970-2005'!AT119="","",IF('Comtrade import 1962-2008'!AT119="","",IF('Comtrade export 1962-2008'!AT119="","",'USGS 1970-2005'!AT119+'Comtrade import 1962-2008'!AT119-'Comtrade export 1962-2008'!AT119)))</f>
        <v>462.36204099999998</v>
      </c>
      <c r="AU119" s="9">
        <f>IF('USGS 1970-2005'!AU119="","",IF('Comtrade import 1962-2008'!AU119="","",IF('Comtrade export 1962-2008'!AU119="","",'USGS 1970-2005'!AU119+'Comtrade import 1962-2008'!AU119-'Comtrade export 1962-2008'!AU119)))</f>
        <v>543.45788100000004</v>
      </c>
      <c r="AV119" s="9">
        <f>IF('ICSY 1995-2008'!AV119="","",IF('Comtrade import 1962-2008'!AV119="","",IF('Comtrade export 1962-2008'!AV119="","",'ICSY 1995-2008'!AV119+'Comtrade import 1962-2008'!AV119-'Comtrade export 1962-2008'!AV119)))</f>
        <v>361.38430199999999</v>
      </c>
      <c r="AW119" s="9">
        <f>IF('ICSY 1995-2008'!AW119="","",IF('Comtrade import 1962-2008'!AW119="","",IF('Comtrade export 1962-2008'!AW119="","",'ICSY 1995-2008'!AW119+'Comtrade import 1962-2008'!AW119-'Comtrade export 1962-2008'!AW119)))</f>
        <v>377.67948200000001</v>
      </c>
      <c r="AX119" s="9">
        <f>IF('ICSY 1995-2008'!AX119="","",IF('Comtrade import 1962-2008'!AX119="","",IF('Comtrade export 1962-2008'!AX119="","",'ICSY 1995-2008'!AX119+'Comtrade import 1962-2008'!AX119-'Comtrade export 1962-2008'!AX119)))</f>
        <v>143.73102499999996</v>
      </c>
      <c r="AY119" s="4"/>
      <c r="AZ119" s="4"/>
      <c r="BA119" s="4"/>
    </row>
    <row r="120" spans="1:53" x14ac:dyDescent="0.2">
      <c r="A120" t="s">
        <v>332</v>
      </c>
      <c r="B120" t="s">
        <v>333</v>
      </c>
      <c r="C120" t="s">
        <v>334</v>
      </c>
      <c r="L120" s="9">
        <f>IF('USGS 1970-2005'!L120="","",IF('Comtrade import 1962-2008'!L120="","",IF('Comtrade export 1962-2008'!L120="","",'USGS 1970-2005'!L120+'Comtrade import 1962-2008'!L120-'Comtrade export 1962-2008'!L120)))</f>
        <v>872.26325199999997</v>
      </c>
      <c r="M120" s="9">
        <f>IF('USGS 1970-2005'!M120="","",IF('Comtrade import 1962-2008'!M120="","",IF('Comtrade export 1962-2008'!M120="","",'USGS 1970-2005'!M120+'Comtrade import 1962-2008'!M120-'Comtrade export 1962-2008'!M120)))</f>
        <v>887.35166599999991</v>
      </c>
      <c r="N120" s="9">
        <f>IF('USGS 1970-2005'!N120="","",IF('Comtrade import 1962-2008'!N120="","",IF('Comtrade export 1962-2008'!N120="","",'USGS 1970-2005'!N120+'Comtrade import 1962-2008'!N120-'Comtrade export 1962-2008'!N120)))</f>
        <v>1175.4913700000002</v>
      </c>
      <c r="O120" s="9">
        <f>IF('USGS 1970-2005'!O120="","",IF('Comtrade import 1962-2008'!O120="","",IF('Comtrade export 1962-2008'!O120="","",'USGS 1970-2005'!O120+'Comtrade import 1962-2008'!O120-'Comtrade export 1962-2008'!O120)))</f>
        <v>1281.4165069999999</v>
      </c>
      <c r="P120" s="9" t="str">
        <f>IF('USGS 1970-2005'!P120="","",IF('Comtrade import 1962-2008'!P120="","",IF('Comtrade export 1962-2008'!P120="","",'USGS 1970-2005'!P120+'Comtrade import 1962-2008'!P120-'Comtrade export 1962-2008'!P120)))</f>
        <v/>
      </c>
      <c r="Q120" s="9" t="str">
        <f>IF('USGS 1970-2005'!Q120="","",IF('Comtrade import 1962-2008'!Q120="","",IF('Comtrade export 1962-2008'!Q120="","",'USGS 1970-2005'!Q120+'Comtrade import 1962-2008'!Q120-'Comtrade export 1962-2008'!Q120)))</f>
        <v/>
      </c>
      <c r="R120" s="9" t="str">
        <f>IF('USGS 1970-2005'!R120="","",IF('Comtrade import 1962-2008'!R120="","",IF('Comtrade export 1962-2008'!R120="","",'USGS 1970-2005'!R120+'Comtrade import 1962-2008'!R120-'Comtrade export 1962-2008'!R120)))</f>
        <v/>
      </c>
      <c r="S120" s="9">
        <f>IF('USGS 1970-2005'!S120="","",IF('Comtrade import 1962-2008'!S120="","",IF('Comtrade export 1962-2008'!S120="","",'USGS 1970-2005'!S120+'Comtrade import 1962-2008'!S120-'Comtrade export 1962-2008'!S120)))</f>
        <v>1110.8353099999999</v>
      </c>
      <c r="T120" s="9" t="str">
        <f>IF('USGS 1970-2005'!T120="","",IF('Comtrade import 1962-2008'!T120="","",IF('Comtrade export 1962-2008'!T120="","",'USGS 1970-2005'!T120+'Comtrade import 1962-2008'!T120-'Comtrade export 1962-2008'!T120)))</f>
        <v/>
      </c>
      <c r="U120" s="9" t="str">
        <f>IF('USGS 1970-2005'!U120="","",IF('Comtrade import 1962-2008'!U120="","",IF('Comtrade export 1962-2008'!U120="","",'USGS 1970-2005'!U120+'Comtrade import 1962-2008'!U120-'Comtrade export 1962-2008'!U120)))</f>
        <v/>
      </c>
      <c r="V120" s="9" t="str">
        <f>IF('USGS 1970-2005'!V120="","",IF('Comtrade import 1962-2008'!V120="","",IF('Comtrade export 1962-2008'!V120="","",'USGS 1970-2005'!V120+'Comtrade import 1962-2008'!V120-'Comtrade export 1962-2008'!V120)))</f>
        <v/>
      </c>
      <c r="W120" s="9" t="str">
        <f>IF('USGS 1970-2005'!W120="","",IF('Comtrade import 1962-2008'!W120="","",IF('Comtrade export 1962-2008'!W120="","",'USGS 1970-2005'!W120+'Comtrade import 1962-2008'!W120-'Comtrade export 1962-2008'!W120)))</f>
        <v/>
      </c>
      <c r="X120" s="9" t="str">
        <f>IF('USGS 1970-2005'!X120="","",IF('Comtrade import 1962-2008'!X120="","",IF('Comtrade export 1962-2008'!X120="","",'USGS 1970-2005'!X120+'Comtrade import 1962-2008'!X120-'Comtrade export 1962-2008'!X120)))</f>
        <v/>
      </c>
      <c r="Y120" s="9" t="str">
        <f>IF('USGS 1970-2005'!Y120="","",IF('Comtrade import 1962-2008'!Y120="","",IF('Comtrade export 1962-2008'!Y120="","",'USGS 1970-2005'!Y120+'Comtrade import 1962-2008'!Y120-'Comtrade export 1962-2008'!Y120)))</f>
        <v/>
      </c>
      <c r="Z120" s="9" t="str">
        <f>IF('USGS 1970-2005'!Z120="","",IF('Comtrade import 1962-2008'!Z120="","",IF('Comtrade export 1962-2008'!Z120="","",'USGS 1970-2005'!Z120+'Comtrade import 1962-2008'!Z120-'Comtrade export 1962-2008'!Z120)))</f>
        <v/>
      </c>
      <c r="AA120" s="9" t="str">
        <f>IF('USGS 1970-2005'!AA120="","",IF('Comtrade import 1962-2008'!AA120="","",IF('Comtrade export 1962-2008'!AA120="","",'USGS 1970-2005'!AA120+'Comtrade import 1962-2008'!AA120-'Comtrade export 1962-2008'!AA120)))</f>
        <v/>
      </c>
      <c r="AB120" s="9" t="str">
        <f>IF('USGS 1970-2005'!AB120="","",IF('Comtrade import 1962-2008'!AB120="","",IF('Comtrade export 1962-2008'!AB120="","",'USGS 1970-2005'!AB120+'Comtrade import 1962-2008'!AB120-'Comtrade export 1962-2008'!AB120)))</f>
        <v/>
      </c>
      <c r="AC120" s="9" t="str">
        <f>IF('USGS 1970-2005'!AC120="","",IF('Comtrade import 1962-2008'!AC120="","",IF('Comtrade export 1962-2008'!AC120="","",'USGS 1970-2005'!AC120+'Comtrade import 1962-2008'!AC120-'Comtrade export 1962-2008'!AC120)))</f>
        <v/>
      </c>
      <c r="AD120" s="9" t="str">
        <f>IF('USGS 1970-2005'!AD120="","",IF('Comtrade import 1962-2008'!AD120="","",IF('Comtrade export 1962-2008'!AD120="","",'USGS 1970-2005'!AD120+'Comtrade import 1962-2008'!AD120-'Comtrade export 1962-2008'!AD120)))</f>
        <v/>
      </c>
      <c r="AE120" s="9" t="str">
        <f>IF('USGS 1970-2005'!AE120="","",IF('Comtrade import 1962-2008'!AE120="","",IF('Comtrade export 1962-2008'!AE120="","",'USGS 1970-2005'!AE120+'Comtrade import 1962-2008'!AE120-'Comtrade export 1962-2008'!AE120)))</f>
        <v/>
      </c>
      <c r="AF120" s="9" t="str">
        <f>IF('USGS 1970-2005'!AF120="","",IF('Comtrade import 1962-2008'!AF120="","",IF('Comtrade export 1962-2008'!AF120="","",'USGS 1970-2005'!AF120+'Comtrade import 1962-2008'!AF120-'Comtrade export 1962-2008'!AF120)))</f>
        <v/>
      </c>
      <c r="AG120" s="9" t="str">
        <f>IF('USGS 1970-2005'!AG120="","",IF('Comtrade import 1962-2008'!AG120="","",IF('Comtrade export 1962-2008'!AG120="","",'USGS 1970-2005'!AG120+'Comtrade import 1962-2008'!AG120-'Comtrade export 1962-2008'!AG120)))</f>
        <v/>
      </c>
      <c r="AH120" s="9" t="str">
        <f>IF('USGS 1970-2005'!AH120="","",IF('Comtrade import 1962-2008'!AH120="","",IF('Comtrade export 1962-2008'!AH120="","",'USGS 1970-2005'!AH120+'Comtrade import 1962-2008'!AH120-'Comtrade export 1962-2008'!AH120)))</f>
        <v/>
      </c>
      <c r="AI120" s="9" t="str">
        <f>IF('USGS 1970-2005'!AI120="","",IF('Comtrade import 1962-2008'!AI120="","",IF('Comtrade export 1962-2008'!AI120="","",'USGS 1970-2005'!AI120+'Comtrade import 1962-2008'!AI120-'Comtrade export 1962-2008'!AI120)))</f>
        <v/>
      </c>
      <c r="AJ120" s="9" t="str">
        <f>IF('USGS 1970-2005'!AJ120="","",IF('Comtrade import 1962-2008'!AJ120="","",IF('Comtrade export 1962-2008'!AJ120="","",'USGS 1970-2005'!AJ120+'Comtrade import 1962-2008'!AJ120-'Comtrade export 1962-2008'!AJ120)))</f>
        <v/>
      </c>
      <c r="AK120" s="9" t="str">
        <f>IF('USGS 1970-2005'!AK120="","",IF('Comtrade import 1962-2008'!AK120="","",IF('Comtrade export 1962-2008'!AK120="","",'USGS 1970-2005'!AK120+'Comtrade import 1962-2008'!AK120-'Comtrade export 1962-2008'!AK120)))</f>
        <v/>
      </c>
      <c r="AL120" s="9" t="str">
        <f>IF('USGS 1970-2005'!AL120="","",IF('Comtrade import 1962-2008'!AL120="","",IF('Comtrade export 1962-2008'!AL120="","",'USGS 1970-2005'!AL120+'Comtrade import 1962-2008'!AL120-'Comtrade export 1962-2008'!AL120)))</f>
        <v/>
      </c>
      <c r="AM120" s="9">
        <f>IF('USGS 1970-2005'!AM120="","",IF('Comtrade import 1962-2008'!AM120="","",IF('Comtrade export 1962-2008'!AM120="","",'USGS 1970-2005'!AM120+'Comtrade import 1962-2008'!AM120-'Comtrade export 1962-2008'!AM120)))</f>
        <v>3948.8388759999998</v>
      </c>
      <c r="AN120" s="9">
        <f>IF('USGS 1970-2005'!AN120="","",IF('Comtrade import 1962-2008'!AN120="","",IF('Comtrade export 1962-2008'!AN120="","",'USGS 1970-2005'!AN120+'Comtrade import 1962-2008'!AN120-'Comtrade export 1962-2008'!AN120)))</f>
        <v>3831.5993920000001</v>
      </c>
      <c r="AO120" s="9">
        <f>IF('USGS 1970-2005'!AO120="","",IF('Comtrade import 1962-2008'!AO120="","",IF('Comtrade export 1962-2008'!AO120="","",'USGS 1970-2005'!AO120+'Comtrade import 1962-2008'!AO120-'Comtrade export 1962-2008'!AO120)))</f>
        <v>2556.916592</v>
      </c>
      <c r="AP120" s="9">
        <f>IF('USGS 1970-2005'!AP120="","",IF('Comtrade import 1962-2008'!AP120="","",IF('Comtrade export 1962-2008'!AP120="","",'USGS 1970-2005'!AP120+'Comtrade import 1962-2008'!AP120-'Comtrade export 1962-2008'!AP120)))</f>
        <v>2064.4166399999999</v>
      </c>
      <c r="AQ120" s="9">
        <f>IF('USGS 1970-2005'!AQ120="","",IF('Comtrade import 1962-2008'!AQ120="","",IF('Comtrade export 1962-2008'!AQ120="","",'USGS 1970-2005'!AQ120+'Comtrade import 1962-2008'!AQ120-'Comtrade export 1962-2008'!AQ120)))</f>
        <v>2001.6134089999998</v>
      </c>
      <c r="AR120" s="9">
        <f>IF('USGS 1970-2005'!AR120="","",IF('Comtrade import 1962-2008'!AR120="","",IF('Comtrade export 1962-2008'!AR120="","",'USGS 1970-2005'!AR120+'Comtrade import 1962-2008'!AR120-'Comtrade export 1962-2008'!AR120)))</f>
        <v>1830.9779829999998</v>
      </c>
      <c r="AS120" s="9">
        <f>IF('USGS 1970-2005'!AS120="","",IF('Comtrade import 1962-2008'!AS120="","",IF('Comtrade export 1962-2008'!AS120="","",'USGS 1970-2005'!AS120+'Comtrade import 1962-2008'!AS120-'Comtrade export 1962-2008'!AS120)))</f>
        <v>2095.0952799999995</v>
      </c>
      <c r="AT120" s="9">
        <f>IF('USGS 1970-2005'!AT120="","",IF('Comtrade import 1962-2008'!AT120="","",IF('Comtrade export 1962-2008'!AT120="","",'USGS 1970-2005'!AT120+'Comtrade import 1962-2008'!AT120-'Comtrade export 1962-2008'!AT120)))</f>
        <v>2670.4669999999996</v>
      </c>
      <c r="AU120" s="9">
        <f>IF('USGS 1970-2005'!AU120="","",IF('Comtrade import 1962-2008'!AU120="","",IF('Comtrade export 1962-2008'!AU120="","",'USGS 1970-2005'!AU120+'Comtrade import 1962-2008'!AU120-'Comtrade export 1962-2008'!AU120)))</f>
        <v>2848.8392949999998</v>
      </c>
      <c r="AV120" s="9">
        <f>IF('ICSY 1995-2008'!AV120="","",IF('Comtrade import 1962-2008'!AV120="","",IF('Comtrade export 1962-2008'!AV120="","",'ICSY 1995-2008'!AV120+'Comtrade import 1962-2008'!AV120-'Comtrade export 1962-2008'!AV120)))</f>
        <v>1381.0237239999999</v>
      </c>
      <c r="AW120" s="9">
        <f>IF('ICSY 1995-2008'!AW120="","",IF('Comtrade import 1962-2008'!AW120="","",IF('Comtrade export 1962-2008'!AW120="","",'ICSY 1995-2008'!AW120+'Comtrade import 1962-2008'!AW120-'Comtrade export 1962-2008'!AW120)))</f>
        <v>3868.370895</v>
      </c>
      <c r="AX120" s="9">
        <f>IF('ICSY 1995-2008'!AX120="","",IF('Comtrade import 1962-2008'!AX120="","",IF('Comtrade export 1962-2008'!AX120="","",'ICSY 1995-2008'!AX120+'Comtrade import 1962-2008'!AX120-'Comtrade export 1962-2008'!AX120)))</f>
        <v>4026.674289</v>
      </c>
      <c r="AY120" s="4"/>
      <c r="AZ120" s="4"/>
      <c r="BA120" s="4"/>
    </row>
    <row r="121" spans="1:53" x14ac:dyDescent="0.2">
      <c r="A121" t="s">
        <v>335</v>
      </c>
      <c r="B121" t="s">
        <v>336</v>
      </c>
      <c r="C121" t="s">
        <v>337</v>
      </c>
      <c r="L121" s="9" t="str">
        <f>IF('USGS 1970-2005'!L121="","",IF('Comtrade import 1962-2008'!L121="","",IF('Comtrade export 1962-2008'!L121="","",'USGS 1970-2005'!L121+'Comtrade import 1962-2008'!L121-'Comtrade export 1962-2008'!L121)))</f>
        <v/>
      </c>
      <c r="M121" s="9" t="str">
        <f>IF('USGS 1970-2005'!M121="","",IF('Comtrade import 1962-2008'!M121="","",IF('Comtrade export 1962-2008'!M121="","",'USGS 1970-2005'!M121+'Comtrade import 1962-2008'!M121-'Comtrade export 1962-2008'!M121)))</f>
        <v/>
      </c>
      <c r="N121" s="9" t="str">
        <f>IF('USGS 1970-2005'!N121="","",IF('Comtrade import 1962-2008'!N121="","",IF('Comtrade export 1962-2008'!N121="","",'USGS 1970-2005'!N121+'Comtrade import 1962-2008'!N121-'Comtrade export 1962-2008'!N121)))</f>
        <v/>
      </c>
      <c r="O121" s="9" t="str">
        <f>IF('USGS 1970-2005'!O121="","",IF('Comtrade import 1962-2008'!O121="","",IF('Comtrade export 1962-2008'!O121="","",'USGS 1970-2005'!O121+'Comtrade import 1962-2008'!O121-'Comtrade export 1962-2008'!O121)))</f>
        <v/>
      </c>
      <c r="P121" s="9" t="str">
        <f>IF('USGS 1970-2005'!P121="","",IF('Comtrade import 1962-2008'!P121="","",IF('Comtrade export 1962-2008'!P121="","",'USGS 1970-2005'!P121+'Comtrade import 1962-2008'!P121-'Comtrade export 1962-2008'!P121)))</f>
        <v/>
      </c>
      <c r="Q121" s="9" t="str">
        <f>IF('USGS 1970-2005'!Q121="","",IF('Comtrade import 1962-2008'!Q121="","",IF('Comtrade export 1962-2008'!Q121="","",'USGS 1970-2005'!Q121+'Comtrade import 1962-2008'!Q121-'Comtrade export 1962-2008'!Q121)))</f>
        <v/>
      </c>
      <c r="R121" s="9" t="str">
        <f>IF('USGS 1970-2005'!R121="","",IF('Comtrade import 1962-2008'!R121="","",IF('Comtrade export 1962-2008'!R121="","",'USGS 1970-2005'!R121+'Comtrade import 1962-2008'!R121-'Comtrade export 1962-2008'!R121)))</f>
        <v/>
      </c>
      <c r="S121" s="9" t="str">
        <f>IF('USGS 1970-2005'!S121="","",IF('Comtrade import 1962-2008'!S121="","",IF('Comtrade export 1962-2008'!S121="","",'USGS 1970-2005'!S121+'Comtrade import 1962-2008'!S121-'Comtrade export 1962-2008'!S121)))</f>
        <v/>
      </c>
      <c r="T121" s="9" t="str">
        <f>IF('USGS 1970-2005'!T121="","",IF('Comtrade import 1962-2008'!T121="","",IF('Comtrade export 1962-2008'!T121="","",'USGS 1970-2005'!T121+'Comtrade import 1962-2008'!T121-'Comtrade export 1962-2008'!T121)))</f>
        <v/>
      </c>
      <c r="U121" s="9" t="str">
        <f>IF('USGS 1970-2005'!U121="","",IF('Comtrade import 1962-2008'!U121="","",IF('Comtrade export 1962-2008'!U121="","",'USGS 1970-2005'!U121+'Comtrade import 1962-2008'!U121-'Comtrade export 1962-2008'!U121)))</f>
        <v/>
      </c>
      <c r="V121" s="9" t="str">
        <f>IF('USGS 1970-2005'!V121="","",IF('Comtrade import 1962-2008'!V121="","",IF('Comtrade export 1962-2008'!V121="","",'USGS 1970-2005'!V121+'Comtrade import 1962-2008'!V121-'Comtrade export 1962-2008'!V121)))</f>
        <v/>
      </c>
      <c r="W121" s="9" t="str">
        <f>IF('USGS 1970-2005'!W121="","",IF('Comtrade import 1962-2008'!W121="","",IF('Comtrade export 1962-2008'!W121="","",'USGS 1970-2005'!W121+'Comtrade import 1962-2008'!W121-'Comtrade export 1962-2008'!W121)))</f>
        <v/>
      </c>
      <c r="X121" s="9" t="str">
        <f>IF('USGS 1970-2005'!X121="","",IF('Comtrade import 1962-2008'!X121="","",IF('Comtrade export 1962-2008'!X121="","",'USGS 1970-2005'!X121+'Comtrade import 1962-2008'!X121-'Comtrade export 1962-2008'!X121)))</f>
        <v/>
      </c>
      <c r="Y121" s="9" t="str">
        <f>IF('USGS 1970-2005'!Y121="","",IF('Comtrade import 1962-2008'!Y121="","",IF('Comtrade export 1962-2008'!Y121="","",'USGS 1970-2005'!Y121+'Comtrade import 1962-2008'!Y121-'Comtrade export 1962-2008'!Y121)))</f>
        <v/>
      </c>
      <c r="Z121" s="9" t="str">
        <f>IF('USGS 1970-2005'!Z121="","",IF('Comtrade import 1962-2008'!Z121="","",IF('Comtrade export 1962-2008'!Z121="","",'USGS 1970-2005'!Z121+'Comtrade import 1962-2008'!Z121-'Comtrade export 1962-2008'!Z121)))</f>
        <v/>
      </c>
      <c r="AA121" s="9" t="str">
        <f>IF('USGS 1970-2005'!AA121="","",IF('Comtrade import 1962-2008'!AA121="","",IF('Comtrade export 1962-2008'!AA121="","",'USGS 1970-2005'!AA121+'Comtrade import 1962-2008'!AA121-'Comtrade export 1962-2008'!AA121)))</f>
        <v/>
      </c>
      <c r="AB121" s="9" t="str">
        <f>IF('USGS 1970-2005'!AB121="","",IF('Comtrade import 1962-2008'!AB121="","",IF('Comtrade export 1962-2008'!AB121="","",'USGS 1970-2005'!AB121+'Comtrade import 1962-2008'!AB121-'Comtrade export 1962-2008'!AB121)))</f>
        <v/>
      </c>
      <c r="AC121" s="9" t="str">
        <f>IF('USGS 1970-2005'!AC121="","",IF('Comtrade import 1962-2008'!AC121="","",IF('Comtrade export 1962-2008'!AC121="","",'USGS 1970-2005'!AC121+'Comtrade import 1962-2008'!AC121-'Comtrade export 1962-2008'!AC121)))</f>
        <v/>
      </c>
      <c r="AD121" s="9" t="str">
        <f>IF('USGS 1970-2005'!AD121="","",IF('Comtrade import 1962-2008'!AD121="","",IF('Comtrade export 1962-2008'!AD121="","",'USGS 1970-2005'!AD121+'Comtrade import 1962-2008'!AD121-'Comtrade export 1962-2008'!AD121)))</f>
        <v/>
      </c>
      <c r="AE121" s="9" t="str">
        <f>IF('USGS 1970-2005'!AE121="","",IF('Comtrade import 1962-2008'!AE121="","",IF('Comtrade export 1962-2008'!AE121="","",'USGS 1970-2005'!AE121+'Comtrade import 1962-2008'!AE121-'Comtrade export 1962-2008'!AE121)))</f>
        <v/>
      </c>
      <c r="AF121" s="9" t="str">
        <f>IF('USGS 1970-2005'!AF121="","",IF('Comtrade import 1962-2008'!AF121="","",IF('Comtrade export 1962-2008'!AF121="","",'USGS 1970-2005'!AF121+'Comtrade import 1962-2008'!AF121-'Comtrade export 1962-2008'!AF121)))</f>
        <v/>
      </c>
      <c r="AG121" s="9" t="str">
        <f>IF('USGS 1970-2005'!AG121="","",IF('Comtrade import 1962-2008'!AG121="","",IF('Comtrade export 1962-2008'!AG121="","",'USGS 1970-2005'!AG121+'Comtrade import 1962-2008'!AG121-'Comtrade export 1962-2008'!AG121)))</f>
        <v/>
      </c>
      <c r="AH121" s="9" t="str">
        <f>IF('USGS 1970-2005'!AH121="","",IF('Comtrade import 1962-2008'!AH121="","",IF('Comtrade export 1962-2008'!AH121="","",'USGS 1970-2005'!AH121+'Comtrade import 1962-2008'!AH121-'Comtrade export 1962-2008'!AH121)))</f>
        <v/>
      </c>
      <c r="AI121" s="9" t="str">
        <f>IF('USGS 1970-2005'!AI121="","",IF('Comtrade import 1962-2008'!AI121="","",IF('Comtrade export 1962-2008'!AI121="","",'USGS 1970-2005'!AI121+'Comtrade import 1962-2008'!AI121-'Comtrade export 1962-2008'!AI121)))</f>
        <v/>
      </c>
      <c r="AJ121" s="9" t="str">
        <f>IF('USGS 1970-2005'!AJ121="","",IF('Comtrade import 1962-2008'!AJ121="","",IF('Comtrade export 1962-2008'!AJ121="","",'USGS 1970-2005'!AJ121+'Comtrade import 1962-2008'!AJ121-'Comtrade export 1962-2008'!AJ121)))</f>
        <v/>
      </c>
      <c r="AK121" s="9" t="str">
        <f>IF('USGS 1970-2005'!AK121="","",IF('Comtrade import 1962-2008'!AK121="","",IF('Comtrade export 1962-2008'!AK121="","",'USGS 1970-2005'!AK121+'Comtrade import 1962-2008'!AK121-'Comtrade export 1962-2008'!AK121)))</f>
        <v/>
      </c>
      <c r="AL121" s="9" t="str">
        <f>IF('USGS 1970-2005'!AL121="","",IF('Comtrade import 1962-2008'!AL121="","",IF('Comtrade export 1962-2008'!AL121="","",'USGS 1970-2005'!AL121+'Comtrade import 1962-2008'!AL121-'Comtrade export 1962-2008'!AL121)))</f>
        <v/>
      </c>
      <c r="AM121" s="9" t="str">
        <f>IF('USGS 1970-2005'!AM121="","",IF('Comtrade import 1962-2008'!AM121="","",IF('Comtrade export 1962-2008'!AM121="","",'USGS 1970-2005'!AM121+'Comtrade import 1962-2008'!AM121-'Comtrade export 1962-2008'!AM121)))</f>
        <v/>
      </c>
      <c r="AN121" s="9" t="str">
        <f>IF('USGS 1970-2005'!AN121="","",IF('Comtrade import 1962-2008'!AN121="","",IF('Comtrade export 1962-2008'!AN121="","",'USGS 1970-2005'!AN121+'Comtrade import 1962-2008'!AN121-'Comtrade export 1962-2008'!AN121)))</f>
        <v/>
      </c>
      <c r="AO121" s="9" t="str">
        <f>IF('USGS 1970-2005'!AO121="","",IF('Comtrade import 1962-2008'!AO121="","",IF('Comtrade export 1962-2008'!AO121="","",'USGS 1970-2005'!AO121+'Comtrade import 1962-2008'!AO121-'Comtrade export 1962-2008'!AO121)))</f>
        <v/>
      </c>
      <c r="AP121" s="9" t="str">
        <f>IF('USGS 1970-2005'!AP121="","",IF('Comtrade import 1962-2008'!AP121="","",IF('Comtrade export 1962-2008'!AP121="","",'USGS 1970-2005'!AP121+'Comtrade import 1962-2008'!AP121-'Comtrade export 1962-2008'!AP121)))</f>
        <v/>
      </c>
      <c r="AQ121" s="9" t="str">
        <f>IF('USGS 1970-2005'!AQ121="","",IF('Comtrade import 1962-2008'!AQ121="","",IF('Comtrade export 1962-2008'!AQ121="","",'USGS 1970-2005'!AQ121+'Comtrade import 1962-2008'!AQ121-'Comtrade export 1962-2008'!AQ121)))</f>
        <v/>
      </c>
      <c r="AR121" s="9" t="str">
        <f>IF('USGS 1970-2005'!AR121="","",IF('Comtrade import 1962-2008'!AR121="","",IF('Comtrade export 1962-2008'!AR121="","",'USGS 1970-2005'!AR121+'Comtrade import 1962-2008'!AR121-'Comtrade export 1962-2008'!AR121)))</f>
        <v/>
      </c>
      <c r="AS121" s="9" t="str">
        <f>IF('USGS 1970-2005'!AS121="","",IF('Comtrade import 1962-2008'!AS121="","",IF('Comtrade export 1962-2008'!AS121="","",'USGS 1970-2005'!AS121+'Comtrade import 1962-2008'!AS121-'Comtrade export 1962-2008'!AS121)))</f>
        <v/>
      </c>
      <c r="AT121" s="9" t="str">
        <f>IF('USGS 1970-2005'!AT121="","",IF('Comtrade import 1962-2008'!AT121="","",IF('Comtrade export 1962-2008'!AT121="","",'USGS 1970-2005'!AT121+'Comtrade import 1962-2008'!AT121-'Comtrade export 1962-2008'!AT121)))</f>
        <v/>
      </c>
      <c r="AU121" s="9" t="str">
        <f>IF('USGS 1970-2005'!AU121="","",IF('Comtrade import 1962-2008'!AU121="","",IF('Comtrade export 1962-2008'!AU121="","",'USGS 1970-2005'!AU121+'Comtrade import 1962-2008'!AU121-'Comtrade export 1962-2008'!AU121)))</f>
        <v/>
      </c>
      <c r="AV121" s="9" t="str">
        <f>IF('ICSY 1995-2008'!AV121="","",IF('Comtrade import 1962-2008'!AV121="","",IF('Comtrade export 1962-2008'!AV121="","",'ICSY 1995-2008'!AV121+'Comtrade import 1962-2008'!AV121-'Comtrade export 1962-2008'!AV121)))</f>
        <v/>
      </c>
      <c r="AW121" s="9" t="str">
        <f>IF('ICSY 1995-2008'!AW121="","",IF('Comtrade import 1962-2008'!AW121="","",IF('Comtrade export 1962-2008'!AW121="","",'ICSY 1995-2008'!AW121+'Comtrade import 1962-2008'!AW121-'Comtrade export 1962-2008'!AW121)))</f>
        <v/>
      </c>
      <c r="AX121" s="9" t="str">
        <f>IF('ICSY 1995-2008'!AX121="","",IF('Comtrade import 1962-2008'!AX121="","",IF('Comtrade export 1962-2008'!AX121="","",'ICSY 1995-2008'!AX121+'Comtrade import 1962-2008'!AX121-'Comtrade export 1962-2008'!AX121)))</f>
        <v/>
      </c>
      <c r="AY121" s="4"/>
      <c r="AZ121" s="4"/>
      <c r="BA121" s="4"/>
    </row>
    <row r="122" spans="1:53" x14ac:dyDescent="0.2">
      <c r="A122" t="s">
        <v>338</v>
      </c>
      <c r="B122" t="s">
        <v>339</v>
      </c>
      <c r="C122" t="s">
        <v>340</v>
      </c>
      <c r="L122" s="9">
        <f>IF('USGS 1970-2005'!L122="","",IF('Comtrade import 1962-2008'!L122="","",IF('Comtrade export 1962-2008'!L122="","",'USGS 1970-2005'!L122+'Comtrade import 1962-2008'!L122-'Comtrade export 1962-2008'!L122)))</f>
        <v>110.550533</v>
      </c>
      <c r="M122" s="9">
        <f>IF('USGS 1970-2005'!M122="","",IF('Comtrade import 1962-2008'!M122="","",IF('Comtrade export 1962-2008'!M122="","",'USGS 1970-2005'!M122+'Comtrade import 1962-2008'!M122-'Comtrade export 1962-2008'!M122)))</f>
        <v>147.214598</v>
      </c>
      <c r="N122" s="9">
        <f>IF('USGS 1970-2005'!N122="","",IF('Comtrade import 1962-2008'!N122="","",IF('Comtrade export 1962-2008'!N122="","",'USGS 1970-2005'!N122+'Comtrade import 1962-2008'!N122-'Comtrade export 1962-2008'!N122)))</f>
        <v>133.09857700000001</v>
      </c>
      <c r="O122" s="9">
        <f>IF('USGS 1970-2005'!O122="","",IF('Comtrade import 1962-2008'!O122="","",IF('Comtrade export 1962-2008'!O122="","",'USGS 1970-2005'!O122+'Comtrade import 1962-2008'!O122-'Comtrade export 1962-2008'!O122)))</f>
        <v>148.30642900000001</v>
      </c>
      <c r="P122" s="9">
        <f>IF('USGS 1970-2005'!P122="","",IF('Comtrade import 1962-2008'!P122="","",IF('Comtrade export 1962-2008'!P122="","",'USGS 1970-2005'!P122+'Comtrade import 1962-2008'!P122-'Comtrade export 1962-2008'!P122)))</f>
        <v>135.117064</v>
      </c>
      <c r="Q122" s="9">
        <f>IF('USGS 1970-2005'!Q122="","",IF('Comtrade import 1962-2008'!Q122="","",IF('Comtrade export 1962-2008'!Q122="","",'USGS 1970-2005'!Q122+'Comtrade import 1962-2008'!Q122-'Comtrade export 1962-2008'!Q122)))</f>
        <v>142.720642</v>
      </c>
      <c r="R122" s="9">
        <f>IF('USGS 1970-2005'!R122="","",IF('Comtrade import 1962-2008'!R122="","",IF('Comtrade export 1962-2008'!R122="","",'USGS 1970-2005'!R122+'Comtrade import 1962-2008'!R122-'Comtrade export 1962-2008'!R122)))</f>
        <v>123.578311</v>
      </c>
      <c r="S122" s="9" t="str">
        <f>IF('USGS 1970-2005'!S122="","",IF('Comtrade import 1962-2008'!S122="","",IF('Comtrade export 1962-2008'!S122="","",'USGS 1970-2005'!S122+'Comtrade import 1962-2008'!S122-'Comtrade export 1962-2008'!S122)))</f>
        <v/>
      </c>
      <c r="T122" s="9">
        <f>IF('USGS 1970-2005'!T122="","",IF('Comtrade import 1962-2008'!T122="","",IF('Comtrade export 1962-2008'!T122="","",'USGS 1970-2005'!T122+'Comtrade import 1962-2008'!T122-'Comtrade export 1962-2008'!T122)))</f>
        <v>132.88318299999997</v>
      </c>
      <c r="U122" s="9">
        <f>IF('USGS 1970-2005'!U122="","",IF('Comtrade import 1962-2008'!U122="","",IF('Comtrade export 1962-2008'!U122="","",'USGS 1970-2005'!U122+'Comtrade import 1962-2008'!U122-'Comtrade export 1962-2008'!U122)))</f>
        <v>207.89400000000001</v>
      </c>
      <c r="V122" s="9">
        <f>IF('USGS 1970-2005'!V122="","",IF('Comtrade import 1962-2008'!V122="","",IF('Comtrade export 1962-2008'!V122="","",'USGS 1970-2005'!V122+'Comtrade import 1962-2008'!V122-'Comtrade export 1962-2008'!V122)))</f>
        <v>204.20400000000001</v>
      </c>
      <c r="W122" s="9">
        <f>IF('USGS 1970-2005'!W122="","",IF('Comtrade import 1962-2008'!W122="","",IF('Comtrade export 1962-2008'!W122="","",'USGS 1970-2005'!W122+'Comtrade import 1962-2008'!W122-'Comtrade export 1962-2008'!W122)))</f>
        <v>186.53899999999999</v>
      </c>
      <c r="X122" s="9">
        <f>IF('USGS 1970-2005'!X122="","",IF('Comtrade import 1962-2008'!X122="","",IF('Comtrade export 1962-2008'!X122="","",'USGS 1970-2005'!X122+'Comtrade import 1962-2008'!X122-'Comtrade export 1962-2008'!X122)))</f>
        <v>128.01900000000001</v>
      </c>
      <c r="Y122" s="9">
        <f>IF('USGS 1970-2005'!Y122="","",IF('Comtrade import 1962-2008'!Y122="","",IF('Comtrade export 1962-2008'!Y122="","",'USGS 1970-2005'!Y122+'Comtrade import 1962-2008'!Y122-'Comtrade export 1962-2008'!Y122)))</f>
        <v>148.32300000000001</v>
      </c>
      <c r="Z122" s="9" t="str">
        <f>IF('USGS 1970-2005'!Z122="","",IF('Comtrade import 1962-2008'!Z122="","",IF('Comtrade export 1962-2008'!Z122="","",'USGS 1970-2005'!Z122+'Comtrade import 1962-2008'!Z122-'Comtrade export 1962-2008'!Z122)))</f>
        <v/>
      </c>
      <c r="AA122" s="9" t="str">
        <f>IF('USGS 1970-2005'!AA122="","",IF('Comtrade import 1962-2008'!AA122="","",IF('Comtrade export 1962-2008'!AA122="","",'USGS 1970-2005'!AA122+'Comtrade import 1962-2008'!AA122-'Comtrade export 1962-2008'!AA122)))</f>
        <v/>
      </c>
      <c r="AB122" s="9" t="str">
        <f>IF('USGS 1970-2005'!AB122="","",IF('Comtrade import 1962-2008'!AB122="","",IF('Comtrade export 1962-2008'!AB122="","",'USGS 1970-2005'!AB122+'Comtrade import 1962-2008'!AB122-'Comtrade export 1962-2008'!AB122)))</f>
        <v/>
      </c>
      <c r="AC122" s="9" t="str">
        <f>IF('USGS 1970-2005'!AC122="","",IF('Comtrade import 1962-2008'!AC122="","",IF('Comtrade export 1962-2008'!AC122="","",'USGS 1970-2005'!AC122+'Comtrade import 1962-2008'!AC122-'Comtrade export 1962-2008'!AC122)))</f>
        <v/>
      </c>
      <c r="AD122" s="9" t="str">
        <f>IF('USGS 1970-2005'!AD122="","",IF('Comtrade import 1962-2008'!AD122="","",IF('Comtrade export 1962-2008'!AD122="","",'USGS 1970-2005'!AD122+'Comtrade import 1962-2008'!AD122-'Comtrade export 1962-2008'!AD122)))</f>
        <v/>
      </c>
      <c r="AE122" s="9" t="str">
        <f>IF('USGS 1970-2005'!AE122="","",IF('Comtrade import 1962-2008'!AE122="","",IF('Comtrade export 1962-2008'!AE122="","",'USGS 1970-2005'!AE122+'Comtrade import 1962-2008'!AE122-'Comtrade export 1962-2008'!AE122)))</f>
        <v/>
      </c>
      <c r="AF122" s="9" t="str">
        <f>IF('USGS 1970-2005'!AF122="","",IF('Comtrade import 1962-2008'!AF122="","",IF('Comtrade export 1962-2008'!AF122="","",'USGS 1970-2005'!AF122+'Comtrade import 1962-2008'!AF122-'Comtrade export 1962-2008'!AF122)))</f>
        <v/>
      </c>
      <c r="AG122" s="9" t="str">
        <f>IF('USGS 1970-2005'!AG122="","",IF('Comtrade import 1962-2008'!AG122="","",IF('Comtrade export 1962-2008'!AG122="","",'USGS 1970-2005'!AG122+'Comtrade import 1962-2008'!AG122-'Comtrade export 1962-2008'!AG122)))</f>
        <v/>
      </c>
      <c r="AH122" s="9" t="str">
        <f>IF('USGS 1970-2005'!AH122="","",IF('Comtrade import 1962-2008'!AH122="","",IF('Comtrade export 1962-2008'!AH122="","",'USGS 1970-2005'!AH122+'Comtrade import 1962-2008'!AH122-'Comtrade export 1962-2008'!AH122)))</f>
        <v/>
      </c>
      <c r="AI122" s="9" t="str">
        <f>IF('USGS 1970-2005'!AI122="","",IF('Comtrade import 1962-2008'!AI122="","",IF('Comtrade export 1962-2008'!AI122="","",'USGS 1970-2005'!AI122+'Comtrade import 1962-2008'!AI122-'Comtrade export 1962-2008'!AI122)))</f>
        <v/>
      </c>
      <c r="AJ122" s="9" t="str">
        <f>IF('USGS 1970-2005'!AJ122="","",IF('Comtrade import 1962-2008'!AJ122="","",IF('Comtrade export 1962-2008'!AJ122="","",'USGS 1970-2005'!AJ122+'Comtrade import 1962-2008'!AJ122-'Comtrade export 1962-2008'!AJ122)))</f>
        <v/>
      </c>
      <c r="AK122" s="9" t="str">
        <f>IF('USGS 1970-2005'!AK122="","",IF('Comtrade import 1962-2008'!AK122="","",IF('Comtrade export 1962-2008'!AK122="","",'USGS 1970-2005'!AK122+'Comtrade import 1962-2008'!AK122-'Comtrade export 1962-2008'!AK122)))</f>
        <v/>
      </c>
      <c r="AL122" s="9" t="str">
        <f>IF('USGS 1970-2005'!AL122="","",IF('Comtrade import 1962-2008'!AL122="","",IF('Comtrade export 1962-2008'!AL122="","",'USGS 1970-2005'!AL122+'Comtrade import 1962-2008'!AL122-'Comtrade export 1962-2008'!AL122)))</f>
        <v/>
      </c>
      <c r="AM122" s="9" t="str">
        <f>IF('USGS 1970-2005'!AM122="","",IF('Comtrade import 1962-2008'!AM122="","",IF('Comtrade export 1962-2008'!AM122="","",'USGS 1970-2005'!AM122+'Comtrade import 1962-2008'!AM122-'Comtrade export 1962-2008'!AM122)))</f>
        <v/>
      </c>
      <c r="AN122" s="9" t="str">
        <f>IF('USGS 1970-2005'!AN122="","",IF('Comtrade import 1962-2008'!AN122="","",IF('Comtrade export 1962-2008'!AN122="","",'USGS 1970-2005'!AN122+'Comtrade import 1962-2008'!AN122-'Comtrade export 1962-2008'!AN122)))</f>
        <v/>
      </c>
      <c r="AO122" s="9" t="str">
        <f>IF('USGS 1970-2005'!AO122="","",IF('Comtrade import 1962-2008'!AO122="","",IF('Comtrade export 1962-2008'!AO122="","",'USGS 1970-2005'!AO122+'Comtrade import 1962-2008'!AO122-'Comtrade export 1962-2008'!AO122)))</f>
        <v/>
      </c>
      <c r="AP122" s="9" t="str">
        <f>IF('USGS 1970-2005'!AP122="","",IF('Comtrade import 1962-2008'!AP122="","",IF('Comtrade export 1962-2008'!AP122="","",'USGS 1970-2005'!AP122+'Comtrade import 1962-2008'!AP122-'Comtrade export 1962-2008'!AP122)))</f>
        <v/>
      </c>
      <c r="AQ122" s="9" t="str">
        <f>IF('USGS 1970-2005'!AQ122="","",IF('Comtrade import 1962-2008'!AQ122="","",IF('Comtrade export 1962-2008'!AQ122="","",'USGS 1970-2005'!AQ122+'Comtrade import 1962-2008'!AQ122-'Comtrade export 1962-2008'!AQ122)))</f>
        <v/>
      </c>
      <c r="AR122" s="9" t="str">
        <f>IF('USGS 1970-2005'!AR122="","",IF('Comtrade import 1962-2008'!AR122="","",IF('Comtrade export 1962-2008'!AR122="","",'USGS 1970-2005'!AR122+'Comtrade import 1962-2008'!AR122-'Comtrade export 1962-2008'!AR122)))</f>
        <v/>
      </c>
      <c r="AS122" s="9" t="str">
        <f>IF('USGS 1970-2005'!AS122="","",IF('Comtrade import 1962-2008'!AS122="","",IF('Comtrade export 1962-2008'!AS122="","",'USGS 1970-2005'!AS122+'Comtrade import 1962-2008'!AS122-'Comtrade export 1962-2008'!AS122)))</f>
        <v/>
      </c>
      <c r="AT122" s="9" t="str">
        <f>IF('USGS 1970-2005'!AT122="","",IF('Comtrade import 1962-2008'!AT122="","",IF('Comtrade export 1962-2008'!AT122="","",'USGS 1970-2005'!AT122+'Comtrade import 1962-2008'!AT122-'Comtrade export 1962-2008'!AT122)))</f>
        <v/>
      </c>
      <c r="AU122" s="9" t="str">
        <f>IF('USGS 1970-2005'!AU122="","",IF('Comtrade import 1962-2008'!AU122="","",IF('Comtrade export 1962-2008'!AU122="","",'USGS 1970-2005'!AU122+'Comtrade import 1962-2008'!AU122-'Comtrade export 1962-2008'!AU122)))</f>
        <v/>
      </c>
      <c r="AV122" s="9" t="str">
        <f>IF('ICSY 1995-2008'!AV122="","",IF('Comtrade import 1962-2008'!AV122="","",IF('Comtrade export 1962-2008'!AV122="","",'ICSY 1995-2008'!AV122+'Comtrade import 1962-2008'!AV122-'Comtrade export 1962-2008'!AV122)))</f>
        <v/>
      </c>
      <c r="AW122" s="9" t="str">
        <f>IF('ICSY 1995-2008'!AW122="","",IF('Comtrade import 1962-2008'!AW122="","",IF('Comtrade export 1962-2008'!AW122="","",'ICSY 1995-2008'!AW122+'Comtrade import 1962-2008'!AW122-'Comtrade export 1962-2008'!AW122)))</f>
        <v/>
      </c>
      <c r="AX122" s="9" t="str">
        <f>IF('ICSY 1995-2008'!AX122="","",IF('Comtrade import 1962-2008'!AX122="","",IF('Comtrade export 1962-2008'!AX122="","",'ICSY 1995-2008'!AX122+'Comtrade import 1962-2008'!AX122-'Comtrade export 1962-2008'!AX122)))</f>
        <v/>
      </c>
      <c r="AY122" s="4"/>
      <c r="AZ122" s="4"/>
      <c r="BA122" s="4"/>
    </row>
    <row r="123" spans="1:53" x14ac:dyDescent="0.2">
      <c r="A123" t="s">
        <v>341</v>
      </c>
      <c r="B123" t="s">
        <v>342</v>
      </c>
      <c r="C123" t="s">
        <v>343</v>
      </c>
      <c r="L123" s="9">
        <f>IF('USGS 1970-2005'!L123="","",IF('Comtrade import 1962-2008'!L123="","",IF('Comtrade export 1962-2008'!L123="","",'USGS 1970-2005'!L123+'Comtrade import 1962-2008'!L123-'Comtrade export 1962-2008'!L123)))</f>
        <v>500.55122399999999</v>
      </c>
      <c r="M123" s="9">
        <f>IF('USGS 1970-2005'!M123="","",IF('Comtrade import 1962-2008'!M123="","",IF('Comtrade export 1962-2008'!M123="","",'USGS 1970-2005'!M123+'Comtrade import 1962-2008'!M123-'Comtrade export 1962-2008'!M123)))</f>
        <v>610.10146799999995</v>
      </c>
      <c r="N123" s="9">
        <f>IF('USGS 1970-2005'!N123="","",IF('Comtrade import 1962-2008'!N123="","",IF('Comtrade export 1962-2008'!N123="","",'USGS 1970-2005'!N123+'Comtrade import 1962-2008'!N123-'Comtrade export 1962-2008'!N123)))</f>
        <v>1435.784684</v>
      </c>
      <c r="O123" s="9" t="str">
        <f>IF('USGS 1970-2005'!O123="","",IF('Comtrade import 1962-2008'!O123="","",IF('Comtrade export 1962-2008'!O123="","",'USGS 1970-2005'!O123+'Comtrade import 1962-2008'!O123-'Comtrade export 1962-2008'!O123)))</f>
        <v/>
      </c>
      <c r="P123" s="9" t="str">
        <f>IF('USGS 1970-2005'!P123="","",IF('Comtrade import 1962-2008'!P123="","",IF('Comtrade export 1962-2008'!P123="","",'USGS 1970-2005'!P123+'Comtrade import 1962-2008'!P123-'Comtrade export 1962-2008'!P123)))</f>
        <v/>
      </c>
      <c r="Q123" s="9" t="str">
        <f>IF('USGS 1970-2005'!Q123="","",IF('Comtrade import 1962-2008'!Q123="","",IF('Comtrade export 1962-2008'!Q123="","",'USGS 1970-2005'!Q123+'Comtrade import 1962-2008'!Q123-'Comtrade export 1962-2008'!Q123)))</f>
        <v/>
      </c>
      <c r="R123" s="9" t="str">
        <f>IF('USGS 1970-2005'!R123="","",IF('Comtrade import 1962-2008'!R123="","",IF('Comtrade export 1962-2008'!R123="","",'USGS 1970-2005'!R123+'Comtrade import 1962-2008'!R123-'Comtrade export 1962-2008'!R123)))</f>
        <v/>
      </c>
      <c r="S123" s="9" t="str">
        <f>IF('USGS 1970-2005'!S123="","",IF('Comtrade import 1962-2008'!S123="","",IF('Comtrade export 1962-2008'!S123="","",'USGS 1970-2005'!S123+'Comtrade import 1962-2008'!S123-'Comtrade export 1962-2008'!S123)))</f>
        <v/>
      </c>
      <c r="T123" s="9" t="str">
        <f>IF('USGS 1970-2005'!T123="","",IF('Comtrade import 1962-2008'!T123="","",IF('Comtrade export 1962-2008'!T123="","",'USGS 1970-2005'!T123+'Comtrade import 1962-2008'!T123-'Comtrade export 1962-2008'!T123)))</f>
        <v/>
      </c>
      <c r="U123" s="9" t="str">
        <f>IF('USGS 1970-2005'!U123="","",IF('Comtrade import 1962-2008'!U123="","",IF('Comtrade export 1962-2008'!U123="","",'USGS 1970-2005'!U123+'Comtrade import 1962-2008'!U123-'Comtrade export 1962-2008'!U123)))</f>
        <v/>
      </c>
      <c r="V123" s="9" t="str">
        <f>IF('USGS 1970-2005'!V123="","",IF('Comtrade import 1962-2008'!V123="","",IF('Comtrade export 1962-2008'!V123="","",'USGS 1970-2005'!V123+'Comtrade import 1962-2008'!V123-'Comtrade export 1962-2008'!V123)))</f>
        <v/>
      </c>
      <c r="W123" s="9" t="str">
        <f>IF('USGS 1970-2005'!W123="","",IF('Comtrade import 1962-2008'!W123="","",IF('Comtrade export 1962-2008'!W123="","",'USGS 1970-2005'!W123+'Comtrade import 1962-2008'!W123-'Comtrade export 1962-2008'!W123)))</f>
        <v/>
      </c>
      <c r="X123" s="9" t="str">
        <f>IF('USGS 1970-2005'!X123="","",IF('Comtrade import 1962-2008'!X123="","",IF('Comtrade export 1962-2008'!X123="","",'USGS 1970-2005'!X123+'Comtrade import 1962-2008'!X123-'Comtrade export 1962-2008'!X123)))</f>
        <v/>
      </c>
      <c r="Y123" s="9" t="str">
        <f>IF('USGS 1970-2005'!Y123="","",IF('Comtrade import 1962-2008'!Y123="","",IF('Comtrade export 1962-2008'!Y123="","",'USGS 1970-2005'!Y123+'Comtrade import 1962-2008'!Y123-'Comtrade export 1962-2008'!Y123)))</f>
        <v/>
      </c>
      <c r="Z123" s="9" t="str">
        <f>IF('USGS 1970-2005'!Z123="","",IF('Comtrade import 1962-2008'!Z123="","",IF('Comtrade export 1962-2008'!Z123="","",'USGS 1970-2005'!Z123+'Comtrade import 1962-2008'!Z123-'Comtrade export 1962-2008'!Z123)))</f>
        <v/>
      </c>
      <c r="AA123" s="9" t="str">
        <f>IF('USGS 1970-2005'!AA123="","",IF('Comtrade import 1962-2008'!AA123="","",IF('Comtrade export 1962-2008'!AA123="","",'USGS 1970-2005'!AA123+'Comtrade import 1962-2008'!AA123-'Comtrade export 1962-2008'!AA123)))</f>
        <v/>
      </c>
      <c r="AB123" s="9" t="str">
        <f>IF('USGS 1970-2005'!AB123="","",IF('Comtrade import 1962-2008'!AB123="","",IF('Comtrade export 1962-2008'!AB123="","",'USGS 1970-2005'!AB123+'Comtrade import 1962-2008'!AB123-'Comtrade export 1962-2008'!AB123)))</f>
        <v/>
      </c>
      <c r="AC123" s="9" t="str">
        <f>IF('USGS 1970-2005'!AC123="","",IF('Comtrade import 1962-2008'!AC123="","",IF('Comtrade export 1962-2008'!AC123="","",'USGS 1970-2005'!AC123+'Comtrade import 1962-2008'!AC123-'Comtrade export 1962-2008'!AC123)))</f>
        <v/>
      </c>
      <c r="AD123" s="9" t="str">
        <f>IF('USGS 1970-2005'!AD123="","",IF('Comtrade import 1962-2008'!AD123="","",IF('Comtrade export 1962-2008'!AD123="","",'USGS 1970-2005'!AD123+'Comtrade import 1962-2008'!AD123-'Comtrade export 1962-2008'!AD123)))</f>
        <v/>
      </c>
      <c r="AE123" s="9" t="str">
        <f>IF('USGS 1970-2005'!AE123="","",IF('Comtrade import 1962-2008'!AE123="","",IF('Comtrade export 1962-2008'!AE123="","",'USGS 1970-2005'!AE123+'Comtrade import 1962-2008'!AE123-'Comtrade export 1962-2008'!AE123)))</f>
        <v/>
      </c>
      <c r="AF123" s="9" t="str">
        <f>IF('USGS 1970-2005'!AF123="","",IF('Comtrade import 1962-2008'!AF123="","",IF('Comtrade export 1962-2008'!AF123="","",'USGS 1970-2005'!AF123+'Comtrade import 1962-2008'!AF123-'Comtrade export 1962-2008'!AF123)))</f>
        <v/>
      </c>
      <c r="AG123" s="9">
        <f>IF('USGS 1970-2005'!AG123="","",IF('Comtrade import 1962-2008'!AG123="","",IF('Comtrade export 1962-2008'!AG123="","",'USGS 1970-2005'!AG123+'Comtrade import 1962-2008'!AG123-'Comtrade export 1962-2008'!AG123)))</f>
        <v>2556.453888</v>
      </c>
      <c r="AH123" s="9" t="str">
        <f>IF('USGS 1970-2005'!AH123="","",IF('Comtrade import 1962-2008'!AH123="","",IF('Comtrade export 1962-2008'!AH123="","",'USGS 1970-2005'!AH123+'Comtrade import 1962-2008'!AH123-'Comtrade export 1962-2008'!AH123)))</f>
        <v/>
      </c>
      <c r="AI123" s="9" t="str">
        <f>IF('USGS 1970-2005'!AI123="","",IF('Comtrade import 1962-2008'!AI123="","",IF('Comtrade export 1962-2008'!AI123="","",'USGS 1970-2005'!AI123+'Comtrade import 1962-2008'!AI123-'Comtrade export 1962-2008'!AI123)))</f>
        <v/>
      </c>
      <c r="AJ123" s="9" t="str">
        <f>IF('USGS 1970-2005'!AJ123="","",IF('Comtrade import 1962-2008'!AJ123="","",IF('Comtrade export 1962-2008'!AJ123="","",'USGS 1970-2005'!AJ123+'Comtrade import 1962-2008'!AJ123-'Comtrade export 1962-2008'!AJ123)))</f>
        <v/>
      </c>
      <c r="AK123" s="9" t="str">
        <f>IF('USGS 1970-2005'!AK123="","",IF('Comtrade import 1962-2008'!AK123="","",IF('Comtrade export 1962-2008'!AK123="","",'USGS 1970-2005'!AK123+'Comtrade import 1962-2008'!AK123-'Comtrade export 1962-2008'!AK123)))</f>
        <v/>
      </c>
      <c r="AL123" s="9" t="str">
        <f>IF('USGS 1970-2005'!AL123="","",IF('Comtrade import 1962-2008'!AL123="","",IF('Comtrade export 1962-2008'!AL123="","",'USGS 1970-2005'!AL123+'Comtrade import 1962-2008'!AL123-'Comtrade export 1962-2008'!AL123)))</f>
        <v/>
      </c>
      <c r="AM123" s="9" t="str">
        <f>IF('USGS 1970-2005'!AM123="","",IF('Comtrade import 1962-2008'!AM123="","",IF('Comtrade export 1962-2008'!AM123="","",'USGS 1970-2005'!AM123+'Comtrade import 1962-2008'!AM123-'Comtrade export 1962-2008'!AM123)))</f>
        <v/>
      </c>
      <c r="AN123" s="9" t="str">
        <f>IF('USGS 1970-2005'!AN123="","",IF('Comtrade import 1962-2008'!AN123="","",IF('Comtrade export 1962-2008'!AN123="","",'USGS 1970-2005'!AN123+'Comtrade import 1962-2008'!AN123-'Comtrade export 1962-2008'!AN123)))</f>
        <v/>
      </c>
      <c r="AO123" s="9" t="str">
        <f>IF('USGS 1970-2005'!AO123="","",IF('Comtrade import 1962-2008'!AO123="","",IF('Comtrade export 1962-2008'!AO123="","",'USGS 1970-2005'!AO123+'Comtrade import 1962-2008'!AO123-'Comtrade export 1962-2008'!AO123)))</f>
        <v/>
      </c>
      <c r="AP123" s="9" t="str">
        <f>IF('USGS 1970-2005'!AP123="","",IF('Comtrade import 1962-2008'!AP123="","",IF('Comtrade export 1962-2008'!AP123="","",'USGS 1970-2005'!AP123+'Comtrade import 1962-2008'!AP123-'Comtrade export 1962-2008'!AP123)))</f>
        <v/>
      </c>
      <c r="AQ123" s="9" t="str">
        <f>IF('USGS 1970-2005'!AQ123="","",IF('Comtrade import 1962-2008'!AQ123="","",IF('Comtrade export 1962-2008'!AQ123="","",'USGS 1970-2005'!AQ123+'Comtrade import 1962-2008'!AQ123-'Comtrade export 1962-2008'!AQ123)))</f>
        <v/>
      </c>
      <c r="AR123" s="9" t="str">
        <f>IF('USGS 1970-2005'!AR123="","",IF('Comtrade import 1962-2008'!AR123="","",IF('Comtrade export 1962-2008'!AR123="","",'USGS 1970-2005'!AR123+'Comtrade import 1962-2008'!AR123-'Comtrade export 1962-2008'!AR123)))</f>
        <v/>
      </c>
      <c r="AS123" s="9" t="str">
        <f>IF('USGS 1970-2005'!AS123="","",IF('Comtrade import 1962-2008'!AS123="","",IF('Comtrade export 1962-2008'!AS123="","",'USGS 1970-2005'!AS123+'Comtrade import 1962-2008'!AS123-'Comtrade export 1962-2008'!AS123)))</f>
        <v/>
      </c>
      <c r="AT123" s="9" t="str">
        <f>IF('USGS 1970-2005'!AT123="","",IF('Comtrade import 1962-2008'!AT123="","",IF('Comtrade export 1962-2008'!AT123="","",'USGS 1970-2005'!AT123+'Comtrade import 1962-2008'!AT123-'Comtrade export 1962-2008'!AT123)))</f>
        <v/>
      </c>
      <c r="AU123" s="9" t="str">
        <f>IF('USGS 1970-2005'!AU123="","",IF('Comtrade import 1962-2008'!AU123="","",IF('Comtrade export 1962-2008'!AU123="","",'USGS 1970-2005'!AU123+'Comtrade import 1962-2008'!AU123-'Comtrade export 1962-2008'!AU123)))</f>
        <v/>
      </c>
      <c r="AV123" s="9" t="str">
        <f>IF('ICSY 1995-2008'!AV123="","",IF('Comtrade import 1962-2008'!AV123="","",IF('Comtrade export 1962-2008'!AV123="","",'ICSY 1995-2008'!AV123+'Comtrade import 1962-2008'!AV123-'Comtrade export 1962-2008'!AV123)))</f>
        <v/>
      </c>
      <c r="AW123" s="9" t="str">
        <f>IF('ICSY 1995-2008'!AW123="","",IF('Comtrade import 1962-2008'!AW123="","",IF('Comtrade export 1962-2008'!AW123="","",'ICSY 1995-2008'!AW123+'Comtrade import 1962-2008'!AW123-'Comtrade export 1962-2008'!AW123)))</f>
        <v/>
      </c>
      <c r="AX123" s="9" t="str">
        <f>IF('ICSY 1995-2008'!AX123="","",IF('Comtrade import 1962-2008'!AX123="","",IF('Comtrade export 1962-2008'!AX123="","",'ICSY 1995-2008'!AX123+'Comtrade import 1962-2008'!AX123-'Comtrade export 1962-2008'!AX123)))</f>
        <v/>
      </c>
      <c r="AY123" s="4"/>
      <c r="AZ123" s="4"/>
      <c r="BA123" s="4"/>
    </row>
    <row r="124" spans="1:53" x14ac:dyDescent="0.2">
      <c r="A124" t="s">
        <v>344</v>
      </c>
      <c r="B124" t="s">
        <v>345</v>
      </c>
      <c r="C124" t="s">
        <v>346</v>
      </c>
      <c r="L124" s="9" t="str">
        <f>IF('USGS 1970-2005'!L124="","",IF('Comtrade import 1962-2008'!L124="","",IF('Comtrade export 1962-2008'!L124="","",'USGS 1970-2005'!L124+'Comtrade import 1962-2008'!L124-'Comtrade export 1962-2008'!L124)))</f>
        <v/>
      </c>
      <c r="M124" s="9" t="str">
        <f>IF('USGS 1970-2005'!M124="","",IF('Comtrade import 1962-2008'!M124="","",IF('Comtrade export 1962-2008'!M124="","",'USGS 1970-2005'!M124+'Comtrade import 1962-2008'!M124-'Comtrade export 1962-2008'!M124)))</f>
        <v/>
      </c>
      <c r="N124" s="9" t="str">
        <f>IF('USGS 1970-2005'!N124="","",IF('Comtrade import 1962-2008'!N124="","",IF('Comtrade export 1962-2008'!N124="","",'USGS 1970-2005'!N124+'Comtrade import 1962-2008'!N124-'Comtrade export 1962-2008'!N124)))</f>
        <v/>
      </c>
      <c r="O124" s="9" t="str">
        <f>IF('USGS 1970-2005'!O124="","",IF('Comtrade import 1962-2008'!O124="","",IF('Comtrade export 1962-2008'!O124="","",'USGS 1970-2005'!O124+'Comtrade import 1962-2008'!O124-'Comtrade export 1962-2008'!O124)))</f>
        <v/>
      </c>
      <c r="P124" s="9" t="str">
        <f>IF('USGS 1970-2005'!P124="","",IF('Comtrade import 1962-2008'!P124="","",IF('Comtrade export 1962-2008'!P124="","",'USGS 1970-2005'!P124+'Comtrade import 1962-2008'!P124-'Comtrade export 1962-2008'!P124)))</f>
        <v/>
      </c>
      <c r="Q124" s="9" t="str">
        <f>IF('USGS 1970-2005'!Q124="","",IF('Comtrade import 1962-2008'!Q124="","",IF('Comtrade export 1962-2008'!Q124="","",'USGS 1970-2005'!Q124+'Comtrade import 1962-2008'!Q124-'Comtrade export 1962-2008'!Q124)))</f>
        <v/>
      </c>
      <c r="R124" s="9" t="str">
        <f>IF('USGS 1970-2005'!R124="","",IF('Comtrade import 1962-2008'!R124="","",IF('Comtrade export 1962-2008'!R124="","",'USGS 1970-2005'!R124+'Comtrade import 1962-2008'!R124-'Comtrade export 1962-2008'!R124)))</f>
        <v/>
      </c>
      <c r="S124" s="9" t="str">
        <f>IF('USGS 1970-2005'!S124="","",IF('Comtrade import 1962-2008'!S124="","",IF('Comtrade export 1962-2008'!S124="","",'USGS 1970-2005'!S124+'Comtrade import 1962-2008'!S124-'Comtrade export 1962-2008'!S124)))</f>
        <v/>
      </c>
      <c r="T124" s="9" t="str">
        <f>IF('USGS 1970-2005'!T124="","",IF('Comtrade import 1962-2008'!T124="","",IF('Comtrade export 1962-2008'!T124="","",'USGS 1970-2005'!T124+'Comtrade import 1962-2008'!T124-'Comtrade export 1962-2008'!T124)))</f>
        <v/>
      </c>
      <c r="U124" s="9" t="str">
        <f>IF('USGS 1970-2005'!U124="","",IF('Comtrade import 1962-2008'!U124="","",IF('Comtrade export 1962-2008'!U124="","",'USGS 1970-2005'!U124+'Comtrade import 1962-2008'!U124-'Comtrade export 1962-2008'!U124)))</f>
        <v/>
      </c>
      <c r="V124" s="9" t="str">
        <f>IF('USGS 1970-2005'!V124="","",IF('Comtrade import 1962-2008'!V124="","",IF('Comtrade export 1962-2008'!V124="","",'USGS 1970-2005'!V124+'Comtrade import 1962-2008'!V124-'Comtrade export 1962-2008'!V124)))</f>
        <v/>
      </c>
      <c r="W124" s="9" t="str">
        <f>IF('USGS 1970-2005'!W124="","",IF('Comtrade import 1962-2008'!W124="","",IF('Comtrade export 1962-2008'!W124="","",'USGS 1970-2005'!W124+'Comtrade import 1962-2008'!W124-'Comtrade export 1962-2008'!W124)))</f>
        <v/>
      </c>
      <c r="X124" s="9" t="str">
        <f>IF('USGS 1970-2005'!X124="","",IF('Comtrade import 1962-2008'!X124="","",IF('Comtrade export 1962-2008'!X124="","",'USGS 1970-2005'!X124+'Comtrade import 1962-2008'!X124-'Comtrade export 1962-2008'!X124)))</f>
        <v/>
      </c>
      <c r="Y124" s="9" t="str">
        <f>IF('USGS 1970-2005'!Y124="","",IF('Comtrade import 1962-2008'!Y124="","",IF('Comtrade export 1962-2008'!Y124="","",'USGS 1970-2005'!Y124+'Comtrade import 1962-2008'!Y124-'Comtrade export 1962-2008'!Y124)))</f>
        <v/>
      </c>
      <c r="Z124" s="9" t="str">
        <f>IF('USGS 1970-2005'!Z124="","",IF('Comtrade import 1962-2008'!Z124="","",IF('Comtrade export 1962-2008'!Z124="","",'USGS 1970-2005'!Z124+'Comtrade import 1962-2008'!Z124-'Comtrade export 1962-2008'!Z124)))</f>
        <v/>
      </c>
      <c r="AA124" s="9" t="str">
        <f>IF('USGS 1970-2005'!AA124="","",IF('Comtrade import 1962-2008'!AA124="","",IF('Comtrade export 1962-2008'!AA124="","",'USGS 1970-2005'!AA124+'Comtrade import 1962-2008'!AA124-'Comtrade export 1962-2008'!AA124)))</f>
        <v/>
      </c>
      <c r="AB124" s="9" t="str">
        <f>IF('USGS 1970-2005'!AB124="","",IF('Comtrade import 1962-2008'!AB124="","",IF('Comtrade export 1962-2008'!AB124="","",'USGS 1970-2005'!AB124+'Comtrade import 1962-2008'!AB124-'Comtrade export 1962-2008'!AB124)))</f>
        <v/>
      </c>
      <c r="AC124" s="9" t="str">
        <f>IF('USGS 1970-2005'!AC124="","",IF('Comtrade import 1962-2008'!AC124="","",IF('Comtrade export 1962-2008'!AC124="","",'USGS 1970-2005'!AC124+'Comtrade import 1962-2008'!AC124-'Comtrade export 1962-2008'!AC124)))</f>
        <v/>
      </c>
      <c r="AD124" s="9" t="str">
        <f>IF('USGS 1970-2005'!AD124="","",IF('Comtrade import 1962-2008'!AD124="","",IF('Comtrade export 1962-2008'!AD124="","",'USGS 1970-2005'!AD124+'Comtrade import 1962-2008'!AD124-'Comtrade export 1962-2008'!AD124)))</f>
        <v/>
      </c>
      <c r="AE124" s="9" t="str">
        <f>IF('USGS 1970-2005'!AE124="","",IF('Comtrade import 1962-2008'!AE124="","",IF('Comtrade export 1962-2008'!AE124="","",'USGS 1970-2005'!AE124+'Comtrade import 1962-2008'!AE124-'Comtrade export 1962-2008'!AE124)))</f>
        <v/>
      </c>
      <c r="AF124" s="9" t="str">
        <f>IF('USGS 1970-2005'!AF124="","",IF('Comtrade import 1962-2008'!AF124="","",IF('Comtrade export 1962-2008'!AF124="","",'USGS 1970-2005'!AF124+'Comtrade import 1962-2008'!AF124-'Comtrade export 1962-2008'!AF124)))</f>
        <v/>
      </c>
      <c r="AG124" s="9" t="str">
        <f>IF('USGS 1970-2005'!AG124="","",IF('Comtrade import 1962-2008'!AG124="","",IF('Comtrade export 1962-2008'!AG124="","",'USGS 1970-2005'!AG124+'Comtrade import 1962-2008'!AG124-'Comtrade export 1962-2008'!AG124)))</f>
        <v/>
      </c>
      <c r="AH124" s="9" t="str">
        <f>IF('USGS 1970-2005'!AH124="","",IF('Comtrade import 1962-2008'!AH124="","",IF('Comtrade export 1962-2008'!AH124="","",'USGS 1970-2005'!AH124+'Comtrade import 1962-2008'!AH124-'Comtrade export 1962-2008'!AH124)))</f>
        <v/>
      </c>
      <c r="AI124" s="9" t="str">
        <f>IF('USGS 1970-2005'!AI124="","",IF('Comtrade import 1962-2008'!AI124="","",IF('Comtrade export 1962-2008'!AI124="","",'USGS 1970-2005'!AI124+'Comtrade import 1962-2008'!AI124-'Comtrade export 1962-2008'!AI124)))</f>
        <v/>
      </c>
      <c r="AJ124" s="9" t="str">
        <f>IF('USGS 1970-2005'!AJ124="","",IF('Comtrade import 1962-2008'!AJ124="","",IF('Comtrade export 1962-2008'!AJ124="","",'USGS 1970-2005'!AJ124+'Comtrade import 1962-2008'!AJ124-'Comtrade export 1962-2008'!AJ124)))</f>
        <v/>
      </c>
      <c r="AK124" s="9" t="str">
        <f>IF('USGS 1970-2005'!AK124="","",IF('Comtrade import 1962-2008'!AK124="","",IF('Comtrade export 1962-2008'!AK124="","",'USGS 1970-2005'!AK124+'Comtrade import 1962-2008'!AK124-'Comtrade export 1962-2008'!AK124)))</f>
        <v/>
      </c>
      <c r="AL124" s="9" t="str">
        <f>IF('USGS 1970-2005'!AL124="","",IF('Comtrade import 1962-2008'!AL124="","",IF('Comtrade export 1962-2008'!AL124="","",'USGS 1970-2005'!AL124+'Comtrade import 1962-2008'!AL124-'Comtrade export 1962-2008'!AL124)))</f>
        <v/>
      </c>
      <c r="AM124" s="9" t="str">
        <f>IF('USGS 1970-2005'!AM124="","",IF('Comtrade import 1962-2008'!AM124="","",IF('Comtrade export 1962-2008'!AM124="","",'USGS 1970-2005'!AM124+'Comtrade import 1962-2008'!AM124-'Comtrade export 1962-2008'!AM124)))</f>
        <v/>
      </c>
      <c r="AN124" s="9" t="str">
        <f>IF('USGS 1970-2005'!AN124="","",IF('Comtrade import 1962-2008'!AN124="","",IF('Comtrade export 1962-2008'!AN124="","",'USGS 1970-2005'!AN124+'Comtrade import 1962-2008'!AN124-'Comtrade export 1962-2008'!AN124)))</f>
        <v/>
      </c>
      <c r="AO124" s="9" t="str">
        <f>IF('USGS 1970-2005'!AO124="","",IF('Comtrade import 1962-2008'!AO124="","",IF('Comtrade export 1962-2008'!AO124="","",'USGS 1970-2005'!AO124+'Comtrade import 1962-2008'!AO124-'Comtrade export 1962-2008'!AO124)))</f>
        <v/>
      </c>
      <c r="AP124" s="9" t="str">
        <f>IF('USGS 1970-2005'!AP124="","",IF('Comtrade import 1962-2008'!AP124="","",IF('Comtrade export 1962-2008'!AP124="","",'USGS 1970-2005'!AP124+'Comtrade import 1962-2008'!AP124-'Comtrade export 1962-2008'!AP124)))</f>
        <v/>
      </c>
      <c r="AQ124" s="9" t="str">
        <f>IF('USGS 1970-2005'!AQ124="","",IF('Comtrade import 1962-2008'!AQ124="","",IF('Comtrade export 1962-2008'!AQ124="","",'USGS 1970-2005'!AQ124+'Comtrade import 1962-2008'!AQ124-'Comtrade export 1962-2008'!AQ124)))</f>
        <v/>
      </c>
      <c r="AR124" s="9" t="str">
        <f>IF('USGS 1970-2005'!AR124="","",IF('Comtrade import 1962-2008'!AR124="","",IF('Comtrade export 1962-2008'!AR124="","",'USGS 1970-2005'!AR124+'Comtrade import 1962-2008'!AR124-'Comtrade export 1962-2008'!AR124)))</f>
        <v/>
      </c>
      <c r="AS124" s="9" t="str">
        <f>IF('USGS 1970-2005'!AS124="","",IF('Comtrade import 1962-2008'!AS124="","",IF('Comtrade export 1962-2008'!AS124="","",'USGS 1970-2005'!AS124+'Comtrade import 1962-2008'!AS124-'Comtrade export 1962-2008'!AS124)))</f>
        <v/>
      </c>
      <c r="AT124" s="9" t="str">
        <f>IF('USGS 1970-2005'!AT124="","",IF('Comtrade import 1962-2008'!AT124="","",IF('Comtrade export 1962-2008'!AT124="","",'USGS 1970-2005'!AT124+'Comtrade import 1962-2008'!AT124-'Comtrade export 1962-2008'!AT124)))</f>
        <v/>
      </c>
      <c r="AU124" s="9" t="str">
        <f>IF('USGS 1970-2005'!AU124="","",IF('Comtrade import 1962-2008'!AU124="","",IF('Comtrade export 1962-2008'!AU124="","",'USGS 1970-2005'!AU124+'Comtrade import 1962-2008'!AU124-'Comtrade export 1962-2008'!AU124)))</f>
        <v/>
      </c>
      <c r="AV124" s="9" t="str">
        <f>IF('ICSY 1995-2008'!AV124="","",IF('Comtrade import 1962-2008'!AV124="","",IF('Comtrade export 1962-2008'!AV124="","",'ICSY 1995-2008'!AV124+'Comtrade import 1962-2008'!AV124-'Comtrade export 1962-2008'!AV124)))</f>
        <v/>
      </c>
      <c r="AW124" s="9" t="str">
        <f>IF('ICSY 1995-2008'!AW124="","",IF('Comtrade import 1962-2008'!AW124="","",IF('Comtrade export 1962-2008'!AW124="","",'ICSY 1995-2008'!AW124+'Comtrade import 1962-2008'!AW124-'Comtrade export 1962-2008'!AW124)))</f>
        <v/>
      </c>
      <c r="AX124" s="9" t="str">
        <f>IF('ICSY 1995-2008'!AX124="","",IF('Comtrade import 1962-2008'!AX124="","",IF('Comtrade export 1962-2008'!AX124="","",'ICSY 1995-2008'!AX124+'Comtrade import 1962-2008'!AX124-'Comtrade export 1962-2008'!AX124)))</f>
        <v/>
      </c>
      <c r="AY124" s="4"/>
      <c r="AZ124" s="4"/>
      <c r="BA124" s="4"/>
    </row>
    <row r="125" spans="1:53" x14ac:dyDescent="0.2">
      <c r="A125" t="s">
        <v>347</v>
      </c>
      <c r="B125" t="s">
        <v>348</v>
      </c>
      <c r="C125" t="s">
        <v>349</v>
      </c>
      <c r="L125" s="9" t="str">
        <f>IF('USGS 1970-2005'!L125="","",IF('Comtrade import 1962-2008'!L125="","",IF('Comtrade export 1962-2008'!L125="","",'USGS 1970-2005'!L125+'Comtrade import 1962-2008'!L125-'Comtrade export 1962-2008'!L125)))</f>
        <v/>
      </c>
      <c r="M125" s="9" t="str">
        <f>IF('USGS 1970-2005'!M125="","",IF('Comtrade import 1962-2008'!M125="","",IF('Comtrade export 1962-2008'!M125="","",'USGS 1970-2005'!M125+'Comtrade import 1962-2008'!M125-'Comtrade export 1962-2008'!M125)))</f>
        <v/>
      </c>
      <c r="N125" s="9" t="str">
        <f>IF('USGS 1970-2005'!N125="","",IF('Comtrade import 1962-2008'!N125="","",IF('Comtrade export 1962-2008'!N125="","",'USGS 1970-2005'!N125+'Comtrade import 1962-2008'!N125-'Comtrade export 1962-2008'!N125)))</f>
        <v/>
      </c>
      <c r="O125" s="9" t="str">
        <f>IF('USGS 1970-2005'!O125="","",IF('Comtrade import 1962-2008'!O125="","",IF('Comtrade export 1962-2008'!O125="","",'USGS 1970-2005'!O125+'Comtrade import 1962-2008'!O125-'Comtrade export 1962-2008'!O125)))</f>
        <v/>
      </c>
      <c r="P125" s="9" t="str">
        <f>IF('USGS 1970-2005'!P125="","",IF('Comtrade import 1962-2008'!P125="","",IF('Comtrade export 1962-2008'!P125="","",'USGS 1970-2005'!P125+'Comtrade import 1962-2008'!P125-'Comtrade export 1962-2008'!P125)))</f>
        <v/>
      </c>
      <c r="Q125" s="9" t="str">
        <f>IF('USGS 1970-2005'!Q125="","",IF('Comtrade import 1962-2008'!Q125="","",IF('Comtrade export 1962-2008'!Q125="","",'USGS 1970-2005'!Q125+'Comtrade import 1962-2008'!Q125-'Comtrade export 1962-2008'!Q125)))</f>
        <v/>
      </c>
      <c r="R125" s="9" t="str">
        <f>IF('USGS 1970-2005'!R125="","",IF('Comtrade import 1962-2008'!R125="","",IF('Comtrade export 1962-2008'!R125="","",'USGS 1970-2005'!R125+'Comtrade import 1962-2008'!R125-'Comtrade export 1962-2008'!R125)))</f>
        <v/>
      </c>
      <c r="S125" s="9" t="str">
        <f>IF('USGS 1970-2005'!S125="","",IF('Comtrade import 1962-2008'!S125="","",IF('Comtrade export 1962-2008'!S125="","",'USGS 1970-2005'!S125+'Comtrade import 1962-2008'!S125-'Comtrade export 1962-2008'!S125)))</f>
        <v/>
      </c>
      <c r="T125" s="9" t="str">
        <f>IF('USGS 1970-2005'!T125="","",IF('Comtrade import 1962-2008'!T125="","",IF('Comtrade export 1962-2008'!T125="","",'USGS 1970-2005'!T125+'Comtrade import 1962-2008'!T125-'Comtrade export 1962-2008'!T125)))</f>
        <v/>
      </c>
      <c r="U125" s="9" t="str">
        <f>IF('USGS 1970-2005'!U125="","",IF('Comtrade import 1962-2008'!U125="","",IF('Comtrade export 1962-2008'!U125="","",'USGS 1970-2005'!U125+'Comtrade import 1962-2008'!U125-'Comtrade export 1962-2008'!U125)))</f>
        <v/>
      </c>
      <c r="V125" s="9" t="str">
        <f>IF('USGS 1970-2005'!V125="","",IF('Comtrade import 1962-2008'!V125="","",IF('Comtrade export 1962-2008'!V125="","",'USGS 1970-2005'!V125+'Comtrade import 1962-2008'!V125-'Comtrade export 1962-2008'!V125)))</f>
        <v/>
      </c>
      <c r="W125" s="9" t="str">
        <f>IF('USGS 1970-2005'!W125="","",IF('Comtrade import 1962-2008'!W125="","",IF('Comtrade export 1962-2008'!W125="","",'USGS 1970-2005'!W125+'Comtrade import 1962-2008'!W125-'Comtrade export 1962-2008'!W125)))</f>
        <v/>
      </c>
      <c r="X125" s="9" t="str">
        <f>IF('USGS 1970-2005'!X125="","",IF('Comtrade import 1962-2008'!X125="","",IF('Comtrade export 1962-2008'!X125="","",'USGS 1970-2005'!X125+'Comtrade import 1962-2008'!X125-'Comtrade export 1962-2008'!X125)))</f>
        <v/>
      </c>
      <c r="Y125" s="9" t="str">
        <f>IF('USGS 1970-2005'!Y125="","",IF('Comtrade import 1962-2008'!Y125="","",IF('Comtrade export 1962-2008'!Y125="","",'USGS 1970-2005'!Y125+'Comtrade import 1962-2008'!Y125-'Comtrade export 1962-2008'!Y125)))</f>
        <v/>
      </c>
      <c r="Z125" s="9" t="str">
        <f>IF('USGS 1970-2005'!Z125="","",IF('Comtrade import 1962-2008'!Z125="","",IF('Comtrade export 1962-2008'!Z125="","",'USGS 1970-2005'!Z125+'Comtrade import 1962-2008'!Z125-'Comtrade export 1962-2008'!Z125)))</f>
        <v/>
      </c>
      <c r="AA125" s="9" t="str">
        <f>IF('USGS 1970-2005'!AA125="","",IF('Comtrade import 1962-2008'!AA125="","",IF('Comtrade export 1962-2008'!AA125="","",'USGS 1970-2005'!AA125+'Comtrade import 1962-2008'!AA125-'Comtrade export 1962-2008'!AA125)))</f>
        <v/>
      </c>
      <c r="AB125" s="9" t="str">
        <f>IF('USGS 1970-2005'!AB125="","",IF('Comtrade import 1962-2008'!AB125="","",IF('Comtrade export 1962-2008'!AB125="","",'USGS 1970-2005'!AB125+'Comtrade import 1962-2008'!AB125-'Comtrade export 1962-2008'!AB125)))</f>
        <v/>
      </c>
      <c r="AC125" s="9" t="str">
        <f>IF('USGS 1970-2005'!AC125="","",IF('Comtrade import 1962-2008'!AC125="","",IF('Comtrade export 1962-2008'!AC125="","",'USGS 1970-2005'!AC125+'Comtrade import 1962-2008'!AC125-'Comtrade export 1962-2008'!AC125)))</f>
        <v/>
      </c>
      <c r="AD125" s="9" t="str">
        <f>IF('USGS 1970-2005'!AD125="","",IF('Comtrade import 1962-2008'!AD125="","",IF('Comtrade export 1962-2008'!AD125="","",'USGS 1970-2005'!AD125+'Comtrade import 1962-2008'!AD125-'Comtrade export 1962-2008'!AD125)))</f>
        <v/>
      </c>
      <c r="AE125" s="9" t="str">
        <f>IF('USGS 1970-2005'!AE125="","",IF('Comtrade import 1962-2008'!AE125="","",IF('Comtrade export 1962-2008'!AE125="","",'USGS 1970-2005'!AE125+'Comtrade import 1962-2008'!AE125-'Comtrade export 1962-2008'!AE125)))</f>
        <v/>
      </c>
      <c r="AF125" s="9" t="str">
        <f>IF('USGS 1970-2005'!AF125="","",IF('Comtrade import 1962-2008'!AF125="","",IF('Comtrade export 1962-2008'!AF125="","",'USGS 1970-2005'!AF125+'Comtrade import 1962-2008'!AF125-'Comtrade export 1962-2008'!AF125)))</f>
        <v/>
      </c>
      <c r="AG125" s="9" t="str">
        <f>IF('USGS 1970-2005'!AG125="","",IF('Comtrade import 1962-2008'!AG125="","",IF('Comtrade export 1962-2008'!AG125="","",'USGS 1970-2005'!AG125+'Comtrade import 1962-2008'!AG125-'Comtrade export 1962-2008'!AG125)))</f>
        <v/>
      </c>
      <c r="AH125" s="9">
        <f>IF('USGS 1970-2005'!AH125="","",IF('Comtrade import 1962-2008'!AH125="","",IF('Comtrade export 1962-2008'!AH125="","",'USGS 1970-2005'!AH125+'Comtrade import 1962-2008'!AH125-'Comtrade export 1962-2008'!AH125)))</f>
        <v>1500</v>
      </c>
      <c r="AI125" s="9" t="str">
        <f>IF('USGS 1970-2005'!AI125="","",IF('Comtrade import 1962-2008'!AI125="","",IF('Comtrade export 1962-2008'!AI125="","",'USGS 1970-2005'!AI125+'Comtrade import 1962-2008'!AI125-'Comtrade export 1962-2008'!AI125)))</f>
        <v/>
      </c>
      <c r="AJ125" s="9">
        <f>IF('USGS 1970-2005'!AJ125="","",IF('Comtrade import 1962-2008'!AJ125="","",IF('Comtrade export 1962-2008'!AJ125="","",'USGS 1970-2005'!AJ125+'Comtrade import 1962-2008'!AJ125-'Comtrade export 1962-2008'!AJ125)))</f>
        <v>462.68947200000002</v>
      </c>
      <c r="AK125" s="9">
        <f>IF('USGS 1970-2005'!AK125="","",IF('Comtrade import 1962-2008'!AK125="","",IF('Comtrade export 1962-2008'!AK125="","",'USGS 1970-2005'!AK125+'Comtrade import 1962-2008'!AK125-'Comtrade export 1962-2008'!AK125)))</f>
        <v>505.14811200000003</v>
      </c>
      <c r="AL125" s="9">
        <f>IF('USGS 1970-2005'!AL125="","",IF('Comtrade import 1962-2008'!AL125="","",IF('Comtrade export 1962-2008'!AL125="","",'USGS 1970-2005'!AL125+'Comtrade import 1962-2008'!AL125-'Comtrade export 1962-2008'!AL125)))</f>
        <v>357.04975999999999</v>
      </c>
      <c r="AM125" s="9">
        <f>IF('USGS 1970-2005'!AM125="","",IF('Comtrade import 1962-2008'!AM125="","",IF('Comtrade export 1962-2008'!AM125="","",'USGS 1970-2005'!AM125+'Comtrade import 1962-2008'!AM125-'Comtrade export 1962-2008'!AM125)))</f>
        <v>551.01854400000002</v>
      </c>
      <c r="AN125" s="9">
        <f>IF('USGS 1970-2005'!AN125="","",IF('Comtrade import 1962-2008'!AN125="","",IF('Comtrade export 1962-2008'!AN125="","",'USGS 1970-2005'!AN125+'Comtrade import 1962-2008'!AN125-'Comtrade export 1962-2008'!AN125)))</f>
        <v>461.70966400000003</v>
      </c>
      <c r="AO125" s="9">
        <f>IF('USGS 1970-2005'!AO125="","",IF('Comtrade import 1962-2008'!AO125="","",IF('Comtrade export 1962-2008'!AO125="","",'USGS 1970-2005'!AO125+'Comtrade import 1962-2008'!AO125-'Comtrade export 1962-2008'!AO125)))</f>
        <v>453.34849099999997</v>
      </c>
      <c r="AP125" s="9">
        <f>IF('USGS 1970-2005'!AP125="","",IF('Comtrade import 1962-2008'!AP125="","",IF('Comtrade export 1962-2008'!AP125="","",'USGS 1970-2005'!AP125+'Comtrade import 1962-2008'!AP125-'Comtrade export 1962-2008'!AP125)))</f>
        <v>433.10378900000001</v>
      </c>
      <c r="AQ125" s="9">
        <f>IF('USGS 1970-2005'!AQ125="","",IF('Comtrade import 1962-2008'!AQ125="","",IF('Comtrade export 1962-2008'!AQ125="","",'USGS 1970-2005'!AQ125+'Comtrade import 1962-2008'!AQ125-'Comtrade export 1962-2008'!AQ125)))</f>
        <v>404.79663899999991</v>
      </c>
      <c r="AR125" s="9">
        <f>IF('USGS 1970-2005'!AR125="","",IF('Comtrade import 1962-2008'!AR125="","",IF('Comtrade export 1962-2008'!AR125="","",'USGS 1970-2005'!AR125+'Comtrade import 1962-2008'!AR125-'Comtrade export 1962-2008'!AR125)))</f>
        <v>524.92799600000001</v>
      </c>
      <c r="AS125" s="9">
        <f>IF('USGS 1970-2005'!AS125="","",IF('Comtrade import 1962-2008'!AS125="","",IF('Comtrade export 1962-2008'!AS125="","",'USGS 1970-2005'!AS125+'Comtrade import 1962-2008'!AS125-'Comtrade export 1962-2008'!AS125)))</f>
        <v>591.13811999999996</v>
      </c>
      <c r="AT125" s="9">
        <f>IF('USGS 1970-2005'!AT125="","",IF('Comtrade import 1962-2008'!AT125="","",IF('Comtrade export 1962-2008'!AT125="","",'USGS 1970-2005'!AT125+'Comtrade import 1962-2008'!AT125-'Comtrade export 1962-2008'!AT125)))</f>
        <v>711.60866299999998</v>
      </c>
      <c r="AU125" s="9">
        <f>IF('USGS 1970-2005'!AU125="","",IF('Comtrade import 1962-2008'!AU125="","",IF('Comtrade export 1962-2008'!AU125="","",'USGS 1970-2005'!AU125+'Comtrade import 1962-2008'!AU125-'Comtrade export 1962-2008'!AU125)))</f>
        <v>798.78328799999986</v>
      </c>
      <c r="AV125" s="9">
        <f>IF('ICSY 1995-2008'!AV125="","",IF('Comtrade import 1962-2008'!AV125="","",IF('Comtrade export 1962-2008'!AV125="","",'ICSY 1995-2008'!AV125+'Comtrade import 1962-2008'!AV125-'Comtrade export 1962-2008'!AV125)))</f>
        <v>1019.1631890000001</v>
      </c>
      <c r="AW125" s="9">
        <f>IF('ICSY 1995-2008'!AW125="","",IF('Comtrade import 1962-2008'!AW125="","",IF('Comtrade export 1962-2008'!AW125="","",'ICSY 1995-2008'!AW125+'Comtrade import 1962-2008'!AW125-'Comtrade export 1962-2008'!AW125)))</f>
        <v>1209.4573029999999</v>
      </c>
      <c r="AX125" s="9">
        <f>IF('ICSY 1995-2008'!AX125="","",IF('Comtrade import 1962-2008'!AX125="","",IF('Comtrade export 1962-2008'!AX125="","",'ICSY 1995-2008'!AX125+'Comtrade import 1962-2008'!AX125-'Comtrade export 1962-2008'!AX125)))</f>
        <v>1062.7515019999998</v>
      </c>
      <c r="AY125" s="4"/>
      <c r="AZ125" s="4"/>
      <c r="BA125" s="4"/>
    </row>
    <row r="126" spans="1:53" x14ac:dyDescent="0.2">
      <c r="A126" t="s">
        <v>350</v>
      </c>
      <c r="B126" t="s">
        <v>351</v>
      </c>
      <c r="C126" t="s">
        <v>352</v>
      </c>
      <c r="L126" s="9" t="str">
        <f>IF('USGS 1970-2005'!L126="","",IF('Comtrade import 1962-2008'!L126="","",IF('Comtrade export 1962-2008'!L126="","",'USGS 1970-2005'!L126+'Comtrade import 1962-2008'!L126-'Comtrade export 1962-2008'!L126)))</f>
        <v/>
      </c>
      <c r="M126" s="9" t="str">
        <f>IF('USGS 1970-2005'!M126="","",IF('Comtrade import 1962-2008'!M126="","",IF('Comtrade export 1962-2008'!M126="","",'USGS 1970-2005'!M126+'Comtrade import 1962-2008'!M126-'Comtrade export 1962-2008'!M126)))</f>
        <v/>
      </c>
      <c r="N126" s="9" t="str">
        <f>IF('USGS 1970-2005'!N126="","",IF('Comtrade import 1962-2008'!N126="","",IF('Comtrade export 1962-2008'!N126="","",'USGS 1970-2005'!N126+'Comtrade import 1962-2008'!N126-'Comtrade export 1962-2008'!N126)))</f>
        <v/>
      </c>
      <c r="O126" s="9" t="str">
        <f>IF('USGS 1970-2005'!O126="","",IF('Comtrade import 1962-2008'!O126="","",IF('Comtrade export 1962-2008'!O126="","",'USGS 1970-2005'!O126+'Comtrade import 1962-2008'!O126-'Comtrade export 1962-2008'!O126)))</f>
        <v/>
      </c>
      <c r="P126" s="9" t="str">
        <f>IF('USGS 1970-2005'!P126="","",IF('Comtrade import 1962-2008'!P126="","",IF('Comtrade export 1962-2008'!P126="","",'USGS 1970-2005'!P126+'Comtrade import 1962-2008'!P126-'Comtrade export 1962-2008'!P126)))</f>
        <v/>
      </c>
      <c r="Q126" s="9" t="str">
        <f>IF('USGS 1970-2005'!Q126="","",IF('Comtrade import 1962-2008'!Q126="","",IF('Comtrade export 1962-2008'!Q126="","",'USGS 1970-2005'!Q126+'Comtrade import 1962-2008'!Q126-'Comtrade export 1962-2008'!Q126)))</f>
        <v/>
      </c>
      <c r="R126" s="9" t="str">
        <f>IF('USGS 1970-2005'!R126="","",IF('Comtrade import 1962-2008'!R126="","",IF('Comtrade export 1962-2008'!R126="","",'USGS 1970-2005'!R126+'Comtrade import 1962-2008'!R126-'Comtrade export 1962-2008'!R126)))</f>
        <v/>
      </c>
      <c r="S126" s="9" t="str">
        <f>IF('USGS 1970-2005'!S126="","",IF('Comtrade import 1962-2008'!S126="","",IF('Comtrade export 1962-2008'!S126="","",'USGS 1970-2005'!S126+'Comtrade import 1962-2008'!S126-'Comtrade export 1962-2008'!S126)))</f>
        <v/>
      </c>
      <c r="T126" s="9" t="str">
        <f>IF('USGS 1970-2005'!T126="","",IF('Comtrade import 1962-2008'!T126="","",IF('Comtrade export 1962-2008'!T126="","",'USGS 1970-2005'!T126+'Comtrade import 1962-2008'!T126-'Comtrade export 1962-2008'!T126)))</f>
        <v/>
      </c>
      <c r="U126" s="9" t="str">
        <f>IF('USGS 1970-2005'!U126="","",IF('Comtrade import 1962-2008'!U126="","",IF('Comtrade export 1962-2008'!U126="","",'USGS 1970-2005'!U126+'Comtrade import 1962-2008'!U126-'Comtrade export 1962-2008'!U126)))</f>
        <v/>
      </c>
      <c r="V126" s="9" t="str">
        <f>IF('USGS 1970-2005'!V126="","",IF('Comtrade import 1962-2008'!V126="","",IF('Comtrade export 1962-2008'!V126="","",'USGS 1970-2005'!V126+'Comtrade import 1962-2008'!V126-'Comtrade export 1962-2008'!V126)))</f>
        <v/>
      </c>
      <c r="W126" s="9" t="str">
        <f>IF('USGS 1970-2005'!W126="","",IF('Comtrade import 1962-2008'!W126="","",IF('Comtrade export 1962-2008'!W126="","",'USGS 1970-2005'!W126+'Comtrade import 1962-2008'!W126-'Comtrade export 1962-2008'!W126)))</f>
        <v/>
      </c>
      <c r="X126" s="9" t="str">
        <f>IF('USGS 1970-2005'!X126="","",IF('Comtrade import 1962-2008'!X126="","",IF('Comtrade export 1962-2008'!X126="","",'USGS 1970-2005'!X126+'Comtrade import 1962-2008'!X126-'Comtrade export 1962-2008'!X126)))</f>
        <v/>
      </c>
      <c r="Y126" s="9" t="str">
        <f>IF('USGS 1970-2005'!Y126="","",IF('Comtrade import 1962-2008'!Y126="","",IF('Comtrade export 1962-2008'!Y126="","",'USGS 1970-2005'!Y126+'Comtrade import 1962-2008'!Y126-'Comtrade export 1962-2008'!Y126)))</f>
        <v/>
      </c>
      <c r="Z126" s="9" t="str">
        <f>IF('USGS 1970-2005'!Z126="","",IF('Comtrade import 1962-2008'!Z126="","",IF('Comtrade export 1962-2008'!Z126="","",'USGS 1970-2005'!Z126+'Comtrade import 1962-2008'!Z126-'Comtrade export 1962-2008'!Z126)))</f>
        <v/>
      </c>
      <c r="AA126" s="9" t="str">
        <f>IF('USGS 1970-2005'!AA126="","",IF('Comtrade import 1962-2008'!AA126="","",IF('Comtrade export 1962-2008'!AA126="","",'USGS 1970-2005'!AA126+'Comtrade import 1962-2008'!AA126-'Comtrade export 1962-2008'!AA126)))</f>
        <v/>
      </c>
      <c r="AB126" s="9" t="str">
        <f>IF('USGS 1970-2005'!AB126="","",IF('Comtrade import 1962-2008'!AB126="","",IF('Comtrade export 1962-2008'!AB126="","",'USGS 1970-2005'!AB126+'Comtrade import 1962-2008'!AB126-'Comtrade export 1962-2008'!AB126)))</f>
        <v/>
      </c>
      <c r="AC126" s="9" t="str">
        <f>IF('USGS 1970-2005'!AC126="","",IF('Comtrade import 1962-2008'!AC126="","",IF('Comtrade export 1962-2008'!AC126="","",'USGS 1970-2005'!AC126+'Comtrade import 1962-2008'!AC126-'Comtrade export 1962-2008'!AC126)))</f>
        <v/>
      </c>
      <c r="AD126" s="9" t="str">
        <f>IF('USGS 1970-2005'!AD126="","",IF('Comtrade import 1962-2008'!AD126="","",IF('Comtrade export 1962-2008'!AD126="","",'USGS 1970-2005'!AD126+'Comtrade import 1962-2008'!AD126-'Comtrade export 1962-2008'!AD126)))</f>
        <v/>
      </c>
      <c r="AE126" s="9" t="str">
        <f>IF('USGS 1970-2005'!AE126="","",IF('Comtrade import 1962-2008'!AE126="","",IF('Comtrade export 1962-2008'!AE126="","",'USGS 1970-2005'!AE126+'Comtrade import 1962-2008'!AE126-'Comtrade export 1962-2008'!AE126)))</f>
        <v/>
      </c>
      <c r="AF126" s="9" t="str">
        <f>IF('USGS 1970-2005'!AF126="","",IF('Comtrade import 1962-2008'!AF126="","",IF('Comtrade export 1962-2008'!AF126="","",'USGS 1970-2005'!AF126+'Comtrade import 1962-2008'!AF126-'Comtrade export 1962-2008'!AF126)))</f>
        <v/>
      </c>
      <c r="AG126" s="9" t="str">
        <f>IF('USGS 1970-2005'!AG126="","",IF('Comtrade import 1962-2008'!AG126="","",IF('Comtrade export 1962-2008'!AG126="","",'USGS 1970-2005'!AG126+'Comtrade import 1962-2008'!AG126-'Comtrade export 1962-2008'!AG126)))</f>
        <v/>
      </c>
      <c r="AH126" s="9" t="str">
        <f>IF('USGS 1970-2005'!AH126="","",IF('Comtrade import 1962-2008'!AH126="","",IF('Comtrade export 1962-2008'!AH126="","",'USGS 1970-2005'!AH126+'Comtrade import 1962-2008'!AH126-'Comtrade export 1962-2008'!AH126)))</f>
        <v/>
      </c>
      <c r="AI126" s="9" t="str">
        <f>IF('USGS 1970-2005'!AI126="","",IF('Comtrade import 1962-2008'!AI126="","",IF('Comtrade export 1962-2008'!AI126="","",'USGS 1970-2005'!AI126+'Comtrade import 1962-2008'!AI126-'Comtrade export 1962-2008'!AI126)))</f>
        <v/>
      </c>
      <c r="AJ126" s="9" t="str">
        <f>IF('USGS 1970-2005'!AJ126="","",IF('Comtrade import 1962-2008'!AJ126="","",IF('Comtrade export 1962-2008'!AJ126="","",'USGS 1970-2005'!AJ126+'Comtrade import 1962-2008'!AJ126-'Comtrade export 1962-2008'!AJ126)))</f>
        <v/>
      </c>
      <c r="AK126" s="9" t="str">
        <f>IF('USGS 1970-2005'!AK126="","",IF('Comtrade import 1962-2008'!AK126="","",IF('Comtrade export 1962-2008'!AK126="","",'USGS 1970-2005'!AK126+'Comtrade import 1962-2008'!AK126-'Comtrade export 1962-2008'!AK126)))</f>
        <v/>
      </c>
      <c r="AL126" s="9" t="str">
        <f>IF('USGS 1970-2005'!AL126="","",IF('Comtrade import 1962-2008'!AL126="","",IF('Comtrade export 1962-2008'!AL126="","",'USGS 1970-2005'!AL126+'Comtrade import 1962-2008'!AL126-'Comtrade export 1962-2008'!AL126)))</f>
        <v/>
      </c>
      <c r="AM126" s="9" t="str">
        <f>IF('USGS 1970-2005'!AM126="","",IF('Comtrade import 1962-2008'!AM126="","",IF('Comtrade export 1962-2008'!AM126="","",'USGS 1970-2005'!AM126+'Comtrade import 1962-2008'!AM126-'Comtrade export 1962-2008'!AM126)))</f>
        <v/>
      </c>
      <c r="AN126" s="9" t="str">
        <f>IF('USGS 1970-2005'!AN126="","",IF('Comtrade import 1962-2008'!AN126="","",IF('Comtrade export 1962-2008'!AN126="","",'USGS 1970-2005'!AN126+'Comtrade import 1962-2008'!AN126-'Comtrade export 1962-2008'!AN126)))</f>
        <v/>
      </c>
      <c r="AO126" s="9" t="str">
        <f>IF('USGS 1970-2005'!AO126="","",IF('Comtrade import 1962-2008'!AO126="","",IF('Comtrade export 1962-2008'!AO126="","",'USGS 1970-2005'!AO126+'Comtrade import 1962-2008'!AO126-'Comtrade export 1962-2008'!AO126)))</f>
        <v/>
      </c>
      <c r="AP126" s="9" t="str">
        <f>IF('USGS 1970-2005'!AP126="","",IF('Comtrade import 1962-2008'!AP126="","",IF('Comtrade export 1962-2008'!AP126="","",'USGS 1970-2005'!AP126+'Comtrade import 1962-2008'!AP126-'Comtrade export 1962-2008'!AP126)))</f>
        <v/>
      </c>
      <c r="AQ126" s="9" t="str">
        <f>IF('USGS 1970-2005'!AQ126="","",IF('Comtrade import 1962-2008'!AQ126="","",IF('Comtrade export 1962-2008'!AQ126="","",'USGS 1970-2005'!AQ126+'Comtrade import 1962-2008'!AQ126-'Comtrade export 1962-2008'!AQ126)))</f>
        <v/>
      </c>
      <c r="AR126" s="9" t="str">
        <f>IF('USGS 1970-2005'!AR126="","",IF('Comtrade import 1962-2008'!AR126="","",IF('Comtrade export 1962-2008'!AR126="","",'USGS 1970-2005'!AR126+'Comtrade import 1962-2008'!AR126-'Comtrade export 1962-2008'!AR126)))</f>
        <v/>
      </c>
      <c r="AS126" s="9" t="str">
        <f>IF('USGS 1970-2005'!AS126="","",IF('Comtrade import 1962-2008'!AS126="","",IF('Comtrade export 1962-2008'!AS126="","",'USGS 1970-2005'!AS126+'Comtrade import 1962-2008'!AS126-'Comtrade export 1962-2008'!AS126)))</f>
        <v/>
      </c>
      <c r="AT126" s="9" t="str">
        <f>IF('USGS 1970-2005'!AT126="","",IF('Comtrade import 1962-2008'!AT126="","",IF('Comtrade export 1962-2008'!AT126="","",'USGS 1970-2005'!AT126+'Comtrade import 1962-2008'!AT126-'Comtrade export 1962-2008'!AT126)))</f>
        <v/>
      </c>
      <c r="AU126" s="9" t="str">
        <f>IF('USGS 1970-2005'!AU126="","",IF('Comtrade import 1962-2008'!AU126="","",IF('Comtrade export 1962-2008'!AU126="","",'USGS 1970-2005'!AU126+'Comtrade import 1962-2008'!AU126-'Comtrade export 1962-2008'!AU126)))</f>
        <v/>
      </c>
      <c r="AV126" s="9" t="str">
        <f>IF('ICSY 1995-2008'!AV126="","",IF('Comtrade import 1962-2008'!AV126="","",IF('Comtrade export 1962-2008'!AV126="","",'ICSY 1995-2008'!AV126+'Comtrade import 1962-2008'!AV126-'Comtrade export 1962-2008'!AV126)))</f>
        <v/>
      </c>
      <c r="AW126" s="9" t="str">
        <f>IF('ICSY 1995-2008'!AW126="","",IF('Comtrade import 1962-2008'!AW126="","",IF('Comtrade export 1962-2008'!AW126="","",'ICSY 1995-2008'!AW126+'Comtrade import 1962-2008'!AW126-'Comtrade export 1962-2008'!AW126)))</f>
        <v/>
      </c>
      <c r="AX126" s="9" t="str">
        <f>IF('ICSY 1995-2008'!AX126="","",IF('Comtrade import 1962-2008'!AX126="","",IF('Comtrade export 1962-2008'!AX126="","",'ICSY 1995-2008'!AX126+'Comtrade import 1962-2008'!AX126-'Comtrade export 1962-2008'!AX126)))</f>
        <v/>
      </c>
      <c r="AY126" s="4"/>
      <c r="AZ126" s="4"/>
      <c r="BA126" s="4"/>
    </row>
    <row r="127" spans="1:53" x14ac:dyDescent="0.2">
      <c r="A127" t="s">
        <v>353</v>
      </c>
      <c r="B127" t="s">
        <v>354</v>
      </c>
      <c r="C127" t="s">
        <v>355</v>
      </c>
      <c r="L127" s="9" t="str">
        <f>IF('USGS 1970-2005'!L127="","",IF('Comtrade import 1962-2008'!L127="","",IF('Comtrade export 1962-2008'!L127="","",'USGS 1970-2005'!L127+'Comtrade import 1962-2008'!L127-'Comtrade export 1962-2008'!L127)))</f>
        <v/>
      </c>
      <c r="M127" s="9" t="str">
        <f>IF('USGS 1970-2005'!M127="","",IF('Comtrade import 1962-2008'!M127="","",IF('Comtrade export 1962-2008'!M127="","",'USGS 1970-2005'!M127+'Comtrade import 1962-2008'!M127-'Comtrade export 1962-2008'!M127)))</f>
        <v/>
      </c>
      <c r="N127" s="9" t="str">
        <f>IF('USGS 1970-2005'!N127="","",IF('Comtrade import 1962-2008'!N127="","",IF('Comtrade export 1962-2008'!N127="","",'USGS 1970-2005'!N127+'Comtrade import 1962-2008'!N127-'Comtrade export 1962-2008'!N127)))</f>
        <v/>
      </c>
      <c r="O127" s="9" t="str">
        <f>IF('USGS 1970-2005'!O127="","",IF('Comtrade import 1962-2008'!O127="","",IF('Comtrade export 1962-2008'!O127="","",'USGS 1970-2005'!O127+'Comtrade import 1962-2008'!O127-'Comtrade export 1962-2008'!O127)))</f>
        <v/>
      </c>
      <c r="P127" s="9" t="str">
        <f>IF('USGS 1970-2005'!P127="","",IF('Comtrade import 1962-2008'!P127="","",IF('Comtrade export 1962-2008'!P127="","",'USGS 1970-2005'!P127+'Comtrade import 1962-2008'!P127-'Comtrade export 1962-2008'!P127)))</f>
        <v/>
      </c>
      <c r="Q127" s="9" t="str">
        <f>IF('USGS 1970-2005'!Q127="","",IF('Comtrade import 1962-2008'!Q127="","",IF('Comtrade export 1962-2008'!Q127="","",'USGS 1970-2005'!Q127+'Comtrade import 1962-2008'!Q127-'Comtrade export 1962-2008'!Q127)))</f>
        <v/>
      </c>
      <c r="R127" s="9" t="str">
        <f>IF('USGS 1970-2005'!R127="","",IF('Comtrade import 1962-2008'!R127="","",IF('Comtrade export 1962-2008'!R127="","",'USGS 1970-2005'!R127+'Comtrade import 1962-2008'!R127-'Comtrade export 1962-2008'!R127)))</f>
        <v/>
      </c>
      <c r="S127" s="9" t="str">
        <f>IF('USGS 1970-2005'!S127="","",IF('Comtrade import 1962-2008'!S127="","",IF('Comtrade export 1962-2008'!S127="","",'USGS 1970-2005'!S127+'Comtrade import 1962-2008'!S127-'Comtrade export 1962-2008'!S127)))</f>
        <v/>
      </c>
      <c r="T127" s="9" t="str">
        <f>IF('USGS 1970-2005'!T127="","",IF('Comtrade import 1962-2008'!T127="","",IF('Comtrade export 1962-2008'!T127="","",'USGS 1970-2005'!T127+'Comtrade import 1962-2008'!T127-'Comtrade export 1962-2008'!T127)))</f>
        <v/>
      </c>
      <c r="U127" s="9" t="str">
        <f>IF('USGS 1970-2005'!U127="","",IF('Comtrade import 1962-2008'!U127="","",IF('Comtrade export 1962-2008'!U127="","",'USGS 1970-2005'!U127+'Comtrade import 1962-2008'!U127-'Comtrade export 1962-2008'!U127)))</f>
        <v/>
      </c>
      <c r="V127" s="9" t="str">
        <f>IF('USGS 1970-2005'!V127="","",IF('Comtrade import 1962-2008'!V127="","",IF('Comtrade export 1962-2008'!V127="","",'USGS 1970-2005'!V127+'Comtrade import 1962-2008'!V127-'Comtrade export 1962-2008'!V127)))</f>
        <v/>
      </c>
      <c r="W127" s="9" t="str">
        <f>IF('USGS 1970-2005'!W127="","",IF('Comtrade import 1962-2008'!W127="","",IF('Comtrade export 1962-2008'!W127="","",'USGS 1970-2005'!W127+'Comtrade import 1962-2008'!W127-'Comtrade export 1962-2008'!W127)))</f>
        <v/>
      </c>
      <c r="X127" s="9" t="str">
        <f>IF('USGS 1970-2005'!X127="","",IF('Comtrade import 1962-2008'!X127="","",IF('Comtrade export 1962-2008'!X127="","",'USGS 1970-2005'!X127+'Comtrade import 1962-2008'!X127-'Comtrade export 1962-2008'!X127)))</f>
        <v/>
      </c>
      <c r="Y127" s="9" t="str">
        <f>IF('USGS 1970-2005'!Y127="","",IF('Comtrade import 1962-2008'!Y127="","",IF('Comtrade export 1962-2008'!Y127="","",'USGS 1970-2005'!Y127+'Comtrade import 1962-2008'!Y127-'Comtrade export 1962-2008'!Y127)))</f>
        <v/>
      </c>
      <c r="Z127" s="9" t="str">
        <f>IF('USGS 1970-2005'!Z127="","",IF('Comtrade import 1962-2008'!Z127="","",IF('Comtrade export 1962-2008'!Z127="","",'USGS 1970-2005'!Z127+'Comtrade import 1962-2008'!Z127-'Comtrade export 1962-2008'!Z127)))</f>
        <v/>
      </c>
      <c r="AA127" s="9" t="str">
        <f>IF('USGS 1970-2005'!AA127="","",IF('Comtrade import 1962-2008'!AA127="","",IF('Comtrade export 1962-2008'!AA127="","",'USGS 1970-2005'!AA127+'Comtrade import 1962-2008'!AA127-'Comtrade export 1962-2008'!AA127)))</f>
        <v/>
      </c>
      <c r="AB127" s="9" t="str">
        <f>IF('USGS 1970-2005'!AB127="","",IF('Comtrade import 1962-2008'!AB127="","",IF('Comtrade export 1962-2008'!AB127="","",'USGS 1970-2005'!AB127+'Comtrade import 1962-2008'!AB127-'Comtrade export 1962-2008'!AB127)))</f>
        <v/>
      </c>
      <c r="AC127" s="9" t="str">
        <f>IF('USGS 1970-2005'!AC127="","",IF('Comtrade import 1962-2008'!AC127="","",IF('Comtrade export 1962-2008'!AC127="","",'USGS 1970-2005'!AC127+'Comtrade import 1962-2008'!AC127-'Comtrade export 1962-2008'!AC127)))</f>
        <v/>
      </c>
      <c r="AD127" s="9" t="str">
        <f>IF('USGS 1970-2005'!AD127="","",IF('Comtrade import 1962-2008'!AD127="","",IF('Comtrade export 1962-2008'!AD127="","",'USGS 1970-2005'!AD127+'Comtrade import 1962-2008'!AD127-'Comtrade export 1962-2008'!AD127)))</f>
        <v/>
      </c>
      <c r="AE127" s="9" t="str">
        <f>IF('USGS 1970-2005'!AE127="","",IF('Comtrade import 1962-2008'!AE127="","",IF('Comtrade export 1962-2008'!AE127="","",'USGS 1970-2005'!AE127+'Comtrade import 1962-2008'!AE127-'Comtrade export 1962-2008'!AE127)))</f>
        <v/>
      </c>
      <c r="AF127" s="9" t="str">
        <f>IF('USGS 1970-2005'!AF127="","",IF('Comtrade import 1962-2008'!AF127="","",IF('Comtrade export 1962-2008'!AF127="","",'USGS 1970-2005'!AF127+'Comtrade import 1962-2008'!AF127-'Comtrade export 1962-2008'!AF127)))</f>
        <v/>
      </c>
      <c r="AG127" s="9" t="str">
        <f>IF('USGS 1970-2005'!AG127="","",IF('Comtrade import 1962-2008'!AG127="","",IF('Comtrade export 1962-2008'!AG127="","",'USGS 1970-2005'!AG127+'Comtrade import 1962-2008'!AG127-'Comtrade export 1962-2008'!AG127)))</f>
        <v/>
      </c>
      <c r="AH127" s="9" t="str">
        <f>IF('USGS 1970-2005'!AH127="","",IF('Comtrade import 1962-2008'!AH127="","",IF('Comtrade export 1962-2008'!AH127="","",'USGS 1970-2005'!AH127+'Comtrade import 1962-2008'!AH127-'Comtrade export 1962-2008'!AH127)))</f>
        <v/>
      </c>
      <c r="AI127" s="9" t="str">
        <f>IF('USGS 1970-2005'!AI127="","",IF('Comtrade import 1962-2008'!AI127="","",IF('Comtrade export 1962-2008'!AI127="","",'USGS 1970-2005'!AI127+'Comtrade import 1962-2008'!AI127-'Comtrade export 1962-2008'!AI127)))</f>
        <v/>
      </c>
      <c r="AJ127" s="9" t="str">
        <f>IF('USGS 1970-2005'!AJ127="","",IF('Comtrade import 1962-2008'!AJ127="","",IF('Comtrade export 1962-2008'!AJ127="","",'USGS 1970-2005'!AJ127+'Comtrade import 1962-2008'!AJ127-'Comtrade export 1962-2008'!AJ127)))</f>
        <v/>
      </c>
      <c r="AK127" s="9" t="str">
        <f>IF('USGS 1970-2005'!AK127="","",IF('Comtrade import 1962-2008'!AK127="","",IF('Comtrade export 1962-2008'!AK127="","",'USGS 1970-2005'!AK127+'Comtrade import 1962-2008'!AK127-'Comtrade export 1962-2008'!AK127)))</f>
        <v/>
      </c>
      <c r="AL127" s="9" t="str">
        <f>IF('USGS 1970-2005'!AL127="","",IF('Comtrade import 1962-2008'!AL127="","",IF('Comtrade export 1962-2008'!AL127="","",'USGS 1970-2005'!AL127+'Comtrade import 1962-2008'!AL127-'Comtrade export 1962-2008'!AL127)))</f>
        <v/>
      </c>
      <c r="AM127" s="9" t="str">
        <f>IF('USGS 1970-2005'!AM127="","",IF('Comtrade import 1962-2008'!AM127="","",IF('Comtrade export 1962-2008'!AM127="","",'USGS 1970-2005'!AM127+'Comtrade import 1962-2008'!AM127-'Comtrade export 1962-2008'!AM127)))</f>
        <v/>
      </c>
      <c r="AN127" s="9" t="str">
        <f>IF('USGS 1970-2005'!AN127="","",IF('Comtrade import 1962-2008'!AN127="","",IF('Comtrade export 1962-2008'!AN127="","",'USGS 1970-2005'!AN127+'Comtrade import 1962-2008'!AN127-'Comtrade export 1962-2008'!AN127)))</f>
        <v/>
      </c>
      <c r="AO127" s="9" t="str">
        <f>IF('USGS 1970-2005'!AO127="","",IF('Comtrade import 1962-2008'!AO127="","",IF('Comtrade export 1962-2008'!AO127="","",'USGS 1970-2005'!AO127+'Comtrade import 1962-2008'!AO127-'Comtrade export 1962-2008'!AO127)))</f>
        <v/>
      </c>
      <c r="AP127" s="9" t="str">
        <f>IF('USGS 1970-2005'!AP127="","",IF('Comtrade import 1962-2008'!AP127="","",IF('Comtrade export 1962-2008'!AP127="","",'USGS 1970-2005'!AP127+'Comtrade import 1962-2008'!AP127-'Comtrade export 1962-2008'!AP127)))</f>
        <v/>
      </c>
      <c r="AQ127" s="9" t="str">
        <f>IF('USGS 1970-2005'!AQ127="","",IF('Comtrade import 1962-2008'!AQ127="","",IF('Comtrade export 1962-2008'!AQ127="","",'USGS 1970-2005'!AQ127+'Comtrade import 1962-2008'!AQ127-'Comtrade export 1962-2008'!AQ127)))</f>
        <v/>
      </c>
      <c r="AR127" s="9" t="str">
        <f>IF('USGS 1970-2005'!AR127="","",IF('Comtrade import 1962-2008'!AR127="","",IF('Comtrade export 1962-2008'!AR127="","",'USGS 1970-2005'!AR127+'Comtrade import 1962-2008'!AR127-'Comtrade export 1962-2008'!AR127)))</f>
        <v/>
      </c>
      <c r="AS127" s="9" t="str">
        <f>IF('USGS 1970-2005'!AS127="","",IF('Comtrade import 1962-2008'!AS127="","",IF('Comtrade export 1962-2008'!AS127="","",'USGS 1970-2005'!AS127+'Comtrade import 1962-2008'!AS127-'Comtrade export 1962-2008'!AS127)))</f>
        <v/>
      </c>
      <c r="AT127" s="9" t="str">
        <f>IF('USGS 1970-2005'!AT127="","",IF('Comtrade import 1962-2008'!AT127="","",IF('Comtrade export 1962-2008'!AT127="","",'USGS 1970-2005'!AT127+'Comtrade import 1962-2008'!AT127-'Comtrade export 1962-2008'!AT127)))</f>
        <v/>
      </c>
      <c r="AU127" s="9" t="str">
        <f>IF('USGS 1970-2005'!AU127="","",IF('Comtrade import 1962-2008'!AU127="","",IF('Comtrade export 1962-2008'!AU127="","",'USGS 1970-2005'!AU127+'Comtrade import 1962-2008'!AU127-'Comtrade export 1962-2008'!AU127)))</f>
        <v/>
      </c>
      <c r="AV127" s="9" t="str">
        <f>IF('ICSY 1995-2008'!AV127="","",IF('Comtrade import 1962-2008'!AV127="","",IF('Comtrade export 1962-2008'!AV127="","",'ICSY 1995-2008'!AV127+'Comtrade import 1962-2008'!AV127-'Comtrade export 1962-2008'!AV127)))</f>
        <v/>
      </c>
      <c r="AW127" s="9" t="str">
        <f>IF('ICSY 1995-2008'!AW127="","",IF('Comtrade import 1962-2008'!AW127="","",IF('Comtrade export 1962-2008'!AW127="","",'ICSY 1995-2008'!AW127+'Comtrade import 1962-2008'!AW127-'Comtrade export 1962-2008'!AW127)))</f>
        <v/>
      </c>
      <c r="AX127" s="9" t="str">
        <f>IF('ICSY 1995-2008'!AX127="","",IF('Comtrade import 1962-2008'!AX127="","",IF('Comtrade export 1962-2008'!AX127="","",'ICSY 1995-2008'!AX127+'Comtrade import 1962-2008'!AX127-'Comtrade export 1962-2008'!AX127)))</f>
        <v/>
      </c>
      <c r="AY127" s="4"/>
      <c r="AZ127" s="4"/>
      <c r="BA127" s="4"/>
    </row>
    <row r="128" spans="1:53" x14ac:dyDescent="0.2">
      <c r="A128" t="s">
        <v>356</v>
      </c>
      <c r="B128" t="s">
        <v>357</v>
      </c>
      <c r="C128" t="s">
        <v>358</v>
      </c>
      <c r="L128" s="9" t="str">
        <f>IF('USGS 1970-2005'!L128="","",IF('Comtrade import 1962-2008'!L128="","",IF('Comtrade export 1962-2008'!L128="","",'USGS 1970-2005'!L128+'Comtrade import 1962-2008'!L128-'Comtrade export 1962-2008'!L128)))</f>
        <v/>
      </c>
      <c r="M128" s="9" t="str">
        <f>IF('USGS 1970-2005'!M128="","",IF('Comtrade import 1962-2008'!M128="","",IF('Comtrade export 1962-2008'!M128="","",'USGS 1970-2005'!M128+'Comtrade import 1962-2008'!M128-'Comtrade export 1962-2008'!M128)))</f>
        <v/>
      </c>
      <c r="N128" s="9" t="str">
        <f>IF('USGS 1970-2005'!N128="","",IF('Comtrade import 1962-2008'!N128="","",IF('Comtrade export 1962-2008'!N128="","",'USGS 1970-2005'!N128+'Comtrade import 1962-2008'!N128-'Comtrade export 1962-2008'!N128)))</f>
        <v/>
      </c>
      <c r="O128" s="9" t="str">
        <f>IF('USGS 1970-2005'!O128="","",IF('Comtrade import 1962-2008'!O128="","",IF('Comtrade export 1962-2008'!O128="","",'USGS 1970-2005'!O128+'Comtrade import 1962-2008'!O128-'Comtrade export 1962-2008'!O128)))</f>
        <v/>
      </c>
      <c r="P128" s="9" t="str">
        <f>IF('USGS 1970-2005'!P128="","",IF('Comtrade import 1962-2008'!P128="","",IF('Comtrade export 1962-2008'!P128="","",'USGS 1970-2005'!P128+'Comtrade import 1962-2008'!P128-'Comtrade export 1962-2008'!P128)))</f>
        <v/>
      </c>
      <c r="Q128" s="9" t="str">
        <f>IF('USGS 1970-2005'!Q128="","",IF('Comtrade import 1962-2008'!Q128="","",IF('Comtrade export 1962-2008'!Q128="","",'USGS 1970-2005'!Q128+'Comtrade import 1962-2008'!Q128-'Comtrade export 1962-2008'!Q128)))</f>
        <v/>
      </c>
      <c r="R128" s="9" t="str">
        <f>IF('USGS 1970-2005'!R128="","",IF('Comtrade import 1962-2008'!R128="","",IF('Comtrade export 1962-2008'!R128="","",'USGS 1970-2005'!R128+'Comtrade import 1962-2008'!R128-'Comtrade export 1962-2008'!R128)))</f>
        <v/>
      </c>
      <c r="S128" s="9" t="str">
        <f>IF('USGS 1970-2005'!S128="","",IF('Comtrade import 1962-2008'!S128="","",IF('Comtrade export 1962-2008'!S128="","",'USGS 1970-2005'!S128+'Comtrade import 1962-2008'!S128-'Comtrade export 1962-2008'!S128)))</f>
        <v/>
      </c>
      <c r="T128" s="9" t="str">
        <f>IF('USGS 1970-2005'!T128="","",IF('Comtrade import 1962-2008'!T128="","",IF('Comtrade export 1962-2008'!T128="","",'USGS 1970-2005'!T128+'Comtrade import 1962-2008'!T128-'Comtrade export 1962-2008'!T128)))</f>
        <v/>
      </c>
      <c r="U128" s="9" t="str">
        <f>IF('USGS 1970-2005'!U128="","",IF('Comtrade import 1962-2008'!U128="","",IF('Comtrade export 1962-2008'!U128="","",'USGS 1970-2005'!U128+'Comtrade import 1962-2008'!U128-'Comtrade export 1962-2008'!U128)))</f>
        <v/>
      </c>
      <c r="V128" s="9" t="str">
        <f>IF('USGS 1970-2005'!V128="","",IF('Comtrade import 1962-2008'!V128="","",IF('Comtrade export 1962-2008'!V128="","",'USGS 1970-2005'!V128+'Comtrade import 1962-2008'!V128-'Comtrade export 1962-2008'!V128)))</f>
        <v/>
      </c>
      <c r="W128" s="9" t="str">
        <f>IF('USGS 1970-2005'!W128="","",IF('Comtrade import 1962-2008'!W128="","",IF('Comtrade export 1962-2008'!W128="","",'USGS 1970-2005'!W128+'Comtrade import 1962-2008'!W128-'Comtrade export 1962-2008'!W128)))</f>
        <v/>
      </c>
      <c r="X128" s="9" t="str">
        <f>IF('USGS 1970-2005'!X128="","",IF('Comtrade import 1962-2008'!X128="","",IF('Comtrade export 1962-2008'!X128="","",'USGS 1970-2005'!X128+'Comtrade import 1962-2008'!X128-'Comtrade export 1962-2008'!X128)))</f>
        <v/>
      </c>
      <c r="Y128" s="9" t="str">
        <f>IF('USGS 1970-2005'!Y128="","",IF('Comtrade import 1962-2008'!Y128="","",IF('Comtrade export 1962-2008'!Y128="","",'USGS 1970-2005'!Y128+'Comtrade import 1962-2008'!Y128-'Comtrade export 1962-2008'!Y128)))</f>
        <v/>
      </c>
      <c r="Z128" s="9" t="str">
        <f>IF('USGS 1970-2005'!Z128="","",IF('Comtrade import 1962-2008'!Z128="","",IF('Comtrade export 1962-2008'!Z128="","",'USGS 1970-2005'!Z128+'Comtrade import 1962-2008'!Z128-'Comtrade export 1962-2008'!Z128)))</f>
        <v/>
      </c>
      <c r="AA128" s="9" t="str">
        <f>IF('USGS 1970-2005'!AA128="","",IF('Comtrade import 1962-2008'!AA128="","",IF('Comtrade export 1962-2008'!AA128="","",'USGS 1970-2005'!AA128+'Comtrade import 1962-2008'!AA128-'Comtrade export 1962-2008'!AA128)))</f>
        <v/>
      </c>
      <c r="AB128" s="9" t="str">
        <f>IF('USGS 1970-2005'!AB128="","",IF('Comtrade import 1962-2008'!AB128="","",IF('Comtrade export 1962-2008'!AB128="","",'USGS 1970-2005'!AB128+'Comtrade import 1962-2008'!AB128-'Comtrade export 1962-2008'!AB128)))</f>
        <v/>
      </c>
      <c r="AC128" s="9" t="str">
        <f>IF('USGS 1970-2005'!AC128="","",IF('Comtrade import 1962-2008'!AC128="","",IF('Comtrade export 1962-2008'!AC128="","",'USGS 1970-2005'!AC128+'Comtrade import 1962-2008'!AC128-'Comtrade export 1962-2008'!AC128)))</f>
        <v/>
      </c>
      <c r="AD128" s="9" t="str">
        <f>IF('USGS 1970-2005'!AD128="","",IF('Comtrade import 1962-2008'!AD128="","",IF('Comtrade export 1962-2008'!AD128="","",'USGS 1970-2005'!AD128+'Comtrade import 1962-2008'!AD128-'Comtrade export 1962-2008'!AD128)))</f>
        <v/>
      </c>
      <c r="AE128" s="9" t="str">
        <f>IF('USGS 1970-2005'!AE128="","",IF('Comtrade import 1962-2008'!AE128="","",IF('Comtrade export 1962-2008'!AE128="","",'USGS 1970-2005'!AE128+'Comtrade import 1962-2008'!AE128-'Comtrade export 1962-2008'!AE128)))</f>
        <v/>
      </c>
      <c r="AF128" s="9" t="str">
        <f>IF('USGS 1970-2005'!AF128="","",IF('Comtrade import 1962-2008'!AF128="","",IF('Comtrade export 1962-2008'!AF128="","",'USGS 1970-2005'!AF128+'Comtrade import 1962-2008'!AF128-'Comtrade export 1962-2008'!AF128)))</f>
        <v/>
      </c>
      <c r="AG128" s="9" t="str">
        <f>IF('USGS 1970-2005'!AG128="","",IF('Comtrade import 1962-2008'!AG128="","",IF('Comtrade export 1962-2008'!AG128="","",'USGS 1970-2005'!AG128+'Comtrade import 1962-2008'!AG128-'Comtrade export 1962-2008'!AG128)))</f>
        <v/>
      </c>
      <c r="AH128" s="9" t="str">
        <f>IF('USGS 1970-2005'!AH128="","",IF('Comtrade import 1962-2008'!AH128="","",IF('Comtrade export 1962-2008'!AH128="","",'USGS 1970-2005'!AH128+'Comtrade import 1962-2008'!AH128-'Comtrade export 1962-2008'!AH128)))</f>
        <v/>
      </c>
      <c r="AI128" s="9" t="str">
        <f>IF('USGS 1970-2005'!AI128="","",IF('Comtrade import 1962-2008'!AI128="","",IF('Comtrade export 1962-2008'!AI128="","",'USGS 1970-2005'!AI128+'Comtrade import 1962-2008'!AI128-'Comtrade export 1962-2008'!AI128)))</f>
        <v/>
      </c>
      <c r="AJ128" s="9">
        <f>IF('USGS 1970-2005'!AJ128="","",IF('Comtrade import 1962-2008'!AJ128="","",IF('Comtrade export 1962-2008'!AJ128="","",'USGS 1970-2005'!AJ128+'Comtrade import 1962-2008'!AJ128-'Comtrade export 1962-2008'!AJ128)))</f>
        <v>496.69749100000001</v>
      </c>
      <c r="AK128" s="9">
        <f>IF('USGS 1970-2005'!AK128="","",IF('Comtrade import 1962-2008'!AK128="","",IF('Comtrade export 1962-2008'!AK128="","",'USGS 1970-2005'!AK128+'Comtrade import 1962-2008'!AK128-'Comtrade export 1962-2008'!AK128)))</f>
        <v>529.62646100000006</v>
      </c>
      <c r="AL128" s="9">
        <f>IF('USGS 1970-2005'!AL128="","",IF('Comtrade import 1962-2008'!AL128="","",IF('Comtrade export 1962-2008'!AL128="","",'USGS 1970-2005'!AL128+'Comtrade import 1962-2008'!AL128-'Comtrade export 1962-2008'!AL128)))</f>
        <v>498.73486899999995</v>
      </c>
      <c r="AM128" s="9">
        <f>IF('USGS 1970-2005'!AM128="","",IF('Comtrade import 1962-2008'!AM128="","",IF('Comtrade export 1962-2008'!AM128="","",'USGS 1970-2005'!AM128+'Comtrade import 1962-2008'!AM128-'Comtrade export 1962-2008'!AM128)))</f>
        <v>339.06706399999996</v>
      </c>
      <c r="AN128" s="9">
        <f>IF('USGS 1970-2005'!AN128="","",IF('Comtrade import 1962-2008'!AN128="","",IF('Comtrade export 1962-2008'!AN128="","",'USGS 1970-2005'!AN128+'Comtrade import 1962-2008'!AN128-'Comtrade export 1962-2008'!AN128)))</f>
        <v>458.12205599999999</v>
      </c>
      <c r="AO128" s="9">
        <f>IF('USGS 1970-2005'!AO128="","",IF('Comtrade import 1962-2008'!AO128="","",IF('Comtrade export 1962-2008'!AO128="","",'USGS 1970-2005'!AO128+'Comtrade import 1962-2008'!AO128-'Comtrade export 1962-2008'!AO128)))</f>
        <v>448.87387200000006</v>
      </c>
      <c r="AP128" s="9">
        <f>IF('USGS 1970-2005'!AP128="","",IF('Comtrade import 1962-2008'!AP128="","",IF('Comtrade export 1962-2008'!AP128="","",'USGS 1970-2005'!AP128+'Comtrade import 1962-2008'!AP128-'Comtrade export 1962-2008'!AP128)))</f>
        <v>372.02357099999995</v>
      </c>
      <c r="AQ128" s="9">
        <f>IF('USGS 1970-2005'!AQ128="","",IF('Comtrade import 1962-2008'!AQ128="","",IF('Comtrade export 1962-2008'!AQ128="","",'USGS 1970-2005'!AQ128+'Comtrade import 1962-2008'!AQ128-'Comtrade export 1962-2008'!AQ128)))</f>
        <v>290.61734899999999</v>
      </c>
      <c r="AR128" s="9">
        <f>IF('USGS 1970-2005'!AR128="","",IF('Comtrade import 1962-2008'!AR128="","",IF('Comtrade export 1962-2008'!AR128="","",'USGS 1970-2005'!AR128+'Comtrade import 1962-2008'!AR128-'Comtrade export 1962-2008'!AR128)))</f>
        <v>347.50663100000003</v>
      </c>
      <c r="AS128" s="9">
        <f>IF('USGS 1970-2005'!AS128="","",IF('Comtrade import 1962-2008'!AS128="","",IF('Comtrade export 1962-2008'!AS128="","",'USGS 1970-2005'!AS128+'Comtrade import 1962-2008'!AS128-'Comtrade export 1962-2008'!AS128)))</f>
        <v>671.02349699999991</v>
      </c>
      <c r="AT128" s="9">
        <f>IF('USGS 1970-2005'!AT128="","",IF('Comtrade import 1962-2008'!AT128="","",IF('Comtrade export 1962-2008'!AT128="","",'USGS 1970-2005'!AT128+'Comtrade import 1962-2008'!AT128-'Comtrade export 1962-2008'!AT128)))</f>
        <v>696.09997200000009</v>
      </c>
      <c r="AU128" s="9">
        <f>IF('USGS 1970-2005'!AU128="","",IF('Comtrade import 1962-2008'!AU128="","",IF('Comtrade export 1962-2008'!AU128="","",'USGS 1970-2005'!AU128+'Comtrade import 1962-2008'!AU128-'Comtrade export 1962-2008'!AU128)))</f>
        <v>523.05442100000005</v>
      </c>
      <c r="AV128" s="9">
        <f>IF('ICSY 1995-2008'!AV128="","",IF('Comtrade import 1962-2008'!AV128="","",IF('Comtrade export 1962-2008'!AV128="","",'ICSY 1995-2008'!AV128+'Comtrade import 1962-2008'!AV128-'Comtrade export 1962-2008'!AV128)))</f>
        <v>597.21275400000002</v>
      </c>
      <c r="AW128" s="9">
        <f>IF('ICSY 1995-2008'!AW128="","",IF('Comtrade import 1962-2008'!AW128="","",IF('Comtrade export 1962-2008'!AW128="","",'ICSY 1995-2008'!AW128+'Comtrade import 1962-2008'!AW128-'Comtrade export 1962-2008'!AW128)))</f>
        <v>572.60009300000002</v>
      </c>
      <c r="AX128" s="9" t="str">
        <f>IF('ICSY 1995-2008'!AX128="","",IF('Comtrade import 1962-2008'!AX128="","",IF('Comtrade export 1962-2008'!AX128="","",'ICSY 1995-2008'!AX128+'Comtrade import 1962-2008'!AX128-'Comtrade export 1962-2008'!AX128)))</f>
        <v/>
      </c>
      <c r="AY128" s="4"/>
      <c r="AZ128" s="4"/>
      <c r="BA128" s="4"/>
    </row>
    <row r="129" spans="1:53" x14ac:dyDescent="0.2">
      <c r="A129" t="s">
        <v>359</v>
      </c>
      <c r="B129" t="s">
        <v>360</v>
      </c>
      <c r="C129" t="s">
        <v>361</v>
      </c>
      <c r="L129" s="9">
        <f>IF('USGS 1970-2005'!L129="","",IF('Comtrade import 1962-2008'!L129="","",IF('Comtrade export 1962-2008'!L129="","",'USGS 1970-2005'!L129+'Comtrade import 1962-2008'!L129-'Comtrade export 1962-2008'!L129)))</f>
        <v>149.03486700000002</v>
      </c>
      <c r="M129" s="9">
        <f>IF('USGS 1970-2005'!M129="","",IF('Comtrade import 1962-2008'!M129="","",IF('Comtrade export 1962-2008'!M129="","",'USGS 1970-2005'!M129+'Comtrade import 1962-2008'!M129-'Comtrade export 1962-2008'!M129)))</f>
        <v>178.090239</v>
      </c>
      <c r="N129" s="9">
        <f>IF('USGS 1970-2005'!N129="","",IF('Comtrade import 1962-2008'!N129="","",IF('Comtrade export 1962-2008'!N129="","",'USGS 1970-2005'!N129+'Comtrade import 1962-2008'!N129-'Comtrade export 1962-2008'!N129)))</f>
        <v>132.49923699999999</v>
      </c>
      <c r="O129" s="9">
        <f>IF('USGS 1970-2005'!O129="","",IF('Comtrade import 1962-2008'!O129="","",IF('Comtrade export 1962-2008'!O129="","",'USGS 1970-2005'!O129+'Comtrade import 1962-2008'!O129-'Comtrade export 1962-2008'!O129)))</f>
        <v>113.492924</v>
      </c>
      <c r="P129" s="9">
        <f>IF('USGS 1970-2005'!P129="","",IF('Comtrade import 1962-2008'!P129="","",IF('Comtrade export 1962-2008'!P129="","",'USGS 1970-2005'!P129+'Comtrade import 1962-2008'!P129-'Comtrade export 1962-2008'!P129)))</f>
        <v>87.798478000000003</v>
      </c>
      <c r="Q129" s="9" t="str">
        <f>IF('USGS 1970-2005'!Q129="","",IF('Comtrade import 1962-2008'!Q129="","",IF('Comtrade export 1962-2008'!Q129="","",'USGS 1970-2005'!Q129+'Comtrade import 1962-2008'!Q129-'Comtrade export 1962-2008'!Q129)))</f>
        <v/>
      </c>
      <c r="R129" s="9" t="str">
        <f>IF('USGS 1970-2005'!R129="","",IF('Comtrade import 1962-2008'!R129="","",IF('Comtrade export 1962-2008'!R129="","",'USGS 1970-2005'!R129+'Comtrade import 1962-2008'!R129-'Comtrade export 1962-2008'!R129)))</f>
        <v/>
      </c>
      <c r="S129" s="9">
        <f>IF('USGS 1970-2005'!S129="","",IF('Comtrade import 1962-2008'!S129="","",IF('Comtrade export 1962-2008'!S129="","",'USGS 1970-2005'!S129+'Comtrade import 1962-2008'!S129-'Comtrade export 1962-2008'!S129)))</f>
        <v>91.218944000000022</v>
      </c>
      <c r="T129" s="9">
        <f>IF('USGS 1970-2005'!T129="","",IF('Comtrade import 1962-2008'!T129="","",IF('Comtrade export 1962-2008'!T129="","",'USGS 1970-2005'!T129+'Comtrade import 1962-2008'!T129-'Comtrade export 1962-2008'!T129)))</f>
        <v>115.53261400000001</v>
      </c>
      <c r="U129" s="9">
        <f>IF('USGS 1970-2005'!U129="","",IF('Comtrade import 1962-2008'!U129="","",IF('Comtrade export 1962-2008'!U129="","",'USGS 1970-2005'!U129+'Comtrade import 1962-2008'!U129-'Comtrade export 1962-2008'!U129)))</f>
        <v>115.62634899999999</v>
      </c>
      <c r="V129" s="9">
        <f>IF('USGS 1970-2005'!V129="","",IF('Comtrade import 1962-2008'!V129="","",IF('Comtrade export 1962-2008'!V129="","",'USGS 1970-2005'!V129+'Comtrade import 1962-2008'!V129-'Comtrade export 1962-2008'!V129)))</f>
        <v>129.19546699999998</v>
      </c>
      <c r="W129" s="9">
        <f>IF('USGS 1970-2005'!W129="","",IF('Comtrade import 1962-2008'!W129="","",IF('Comtrade export 1962-2008'!W129="","",'USGS 1970-2005'!W129+'Comtrade import 1962-2008'!W129-'Comtrade export 1962-2008'!W129)))</f>
        <v>182.40668700000001</v>
      </c>
      <c r="X129" s="9">
        <f>IF('USGS 1970-2005'!X129="","",IF('Comtrade import 1962-2008'!X129="","",IF('Comtrade export 1962-2008'!X129="","",'USGS 1970-2005'!X129+'Comtrade import 1962-2008'!X129-'Comtrade export 1962-2008'!X129)))</f>
        <v>82.169531000000006</v>
      </c>
      <c r="Y129" s="9">
        <f>IF('USGS 1970-2005'!Y129="","",IF('Comtrade import 1962-2008'!Y129="","",IF('Comtrade export 1962-2008'!Y129="","",'USGS 1970-2005'!Y129+'Comtrade import 1962-2008'!Y129-'Comtrade export 1962-2008'!Y129)))</f>
        <v>87.853165000000004</v>
      </c>
      <c r="Z129" s="9" t="str">
        <f>IF('USGS 1970-2005'!Z129="","",IF('Comtrade import 1962-2008'!Z129="","",IF('Comtrade export 1962-2008'!Z129="","",'USGS 1970-2005'!Z129+'Comtrade import 1962-2008'!Z129-'Comtrade export 1962-2008'!Z129)))</f>
        <v/>
      </c>
      <c r="AA129" s="9">
        <f>IF('USGS 1970-2005'!AA129="","",IF('Comtrade import 1962-2008'!AA129="","",IF('Comtrade export 1962-2008'!AA129="","",'USGS 1970-2005'!AA129+'Comtrade import 1962-2008'!AA129-'Comtrade export 1962-2008'!AA129)))</f>
        <v>102.547374</v>
      </c>
      <c r="AB129" s="9" t="str">
        <f>IF('USGS 1970-2005'!AB129="","",IF('Comtrade import 1962-2008'!AB129="","",IF('Comtrade export 1962-2008'!AB129="","",'USGS 1970-2005'!AB129+'Comtrade import 1962-2008'!AB129-'Comtrade export 1962-2008'!AB129)))</f>
        <v/>
      </c>
      <c r="AC129" s="9" t="str">
        <f>IF('USGS 1970-2005'!AC129="","",IF('Comtrade import 1962-2008'!AC129="","",IF('Comtrade export 1962-2008'!AC129="","",'USGS 1970-2005'!AC129+'Comtrade import 1962-2008'!AC129-'Comtrade export 1962-2008'!AC129)))</f>
        <v/>
      </c>
      <c r="AD129" s="9" t="str">
        <f>IF('USGS 1970-2005'!AD129="","",IF('Comtrade import 1962-2008'!AD129="","",IF('Comtrade export 1962-2008'!AD129="","",'USGS 1970-2005'!AD129+'Comtrade import 1962-2008'!AD129-'Comtrade export 1962-2008'!AD129)))</f>
        <v/>
      </c>
      <c r="AE129" s="9" t="str">
        <f>IF('USGS 1970-2005'!AE129="","",IF('Comtrade import 1962-2008'!AE129="","",IF('Comtrade export 1962-2008'!AE129="","",'USGS 1970-2005'!AE129+'Comtrade import 1962-2008'!AE129-'Comtrade export 1962-2008'!AE129)))</f>
        <v/>
      </c>
      <c r="AF129" s="9">
        <f>IF('USGS 1970-2005'!AF129="","",IF('Comtrade import 1962-2008'!AF129="","",IF('Comtrade export 1962-2008'!AF129="","",'USGS 1970-2005'!AF129+'Comtrade import 1962-2008'!AF129-'Comtrade export 1962-2008'!AF129)))</f>
        <v>142.50783999999999</v>
      </c>
      <c r="AG129" s="9">
        <f>IF('USGS 1970-2005'!AG129="","",IF('Comtrade import 1962-2008'!AG129="","",IF('Comtrade export 1962-2008'!AG129="","",'USGS 1970-2005'!AG129+'Comtrade import 1962-2008'!AG129-'Comtrade export 1962-2008'!AG129)))</f>
        <v>126.002708</v>
      </c>
      <c r="AH129" s="9">
        <f>IF('USGS 1970-2005'!AH129="","",IF('Comtrade import 1962-2008'!AH129="","",IF('Comtrade export 1962-2008'!AH129="","",'USGS 1970-2005'!AH129+'Comtrade import 1962-2008'!AH129-'Comtrade export 1962-2008'!AH129)))</f>
        <v>159.35302400000003</v>
      </c>
      <c r="AI129" s="9" t="str">
        <f>IF('USGS 1970-2005'!AI129="","",IF('Comtrade import 1962-2008'!AI129="","",IF('Comtrade export 1962-2008'!AI129="","",'USGS 1970-2005'!AI129+'Comtrade import 1962-2008'!AI129-'Comtrade export 1962-2008'!AI129)))</f>
        <v/>
      </c>
      <c r="AJ129" s="9" t="str">
        <f>IF('USGS 1970-2005'!AJ129="","",IF('Comtrade import 1962-2008'!AJ129="","",IF('Comtrade export 1962-2008'!AJ129="","",'USGS 1970-2005'!AJ129+'Comtrade import 1962-2008'!AJ129-'Comtrade export 1962-2008'!AJ129)))</f>
        <v/>
      </c>
      <c r="AK129" s="9">
        <f>IF('USGS 1970-2005'!AK129="","",IF('Comtrade import 1962-2008'!AK129="","",IF('Comtrade export 1962-2008'!AK129="","",'USGS 1970-2005'!AK129+'Comtrade import 1962-2008'!AK129-'Comtrade export 1962-2008'!AK129)))</f>
        <v>125.864251</v>
      </c>
      <c r="AL129" s="9">
        <f>IF('USGS 1970-2005'!AL129="","",IF('Comtrade import 1962-2008'!AL129="","",IF('Comtrade export 1962-2008'!AL129="","",'USGS 1970-2005'!AL129+'Comtrade import 1962-2008'!AL129-'Comtrade export 1962-2008'!AL129)))</f>
        <v>110.39293600000001</v>
      </c>
      <c r="AM129" s="9" t="str">
        <f>IF('USGS 1970-2005'!AM129="","",IF('Comtrade import 1962-2008'!AM129="","",IF('Comtrade export 1962-2008'!AM129="","",'USGS 1970-2005'!AM129+'Comtrade import 1962-2008'!AM129-'Comtrade export 1962-2008'!AM129)))</f>
        <v/>
      </c>
      <c r="AN129" s="9">
        <f>IF('USGS 1970-2005'!AN129="","",IF('Comtrade import 1962-2008'!AN129="","",IF('Comtrade export 1962-2008'!AN129="","",'USGS 1970-2005'!AN129+'Comtrade import 1962-2008'!AN129-'Comtrade export 1962-2008'!AN129)))</f>
        <v>141.14518899999999</v>
      </c>
      <c r="AO129" s="9">
        <f>IF('USGS 1970-2005'!AO129="","",IF('Comtrade import 1962-2008'!AO129="","",IF('Comtrade export 1962-2008'!AO129="","",'USGS 1970-2005'!AO129+'Comtrade import 1962-2008'!AO129-'Comtrade export 1962-2008'!AO129)))</f>
        <v>112.094936</v>
      </c>
      <c r="AP129" s="9" t="str">
        <f>IF('USGS 1970-2005'!AP129="","",IF('Comtrade import 1962-2008'!AP129="","",IF('Comtrade export 1962-2008'!AP129="","",'USGS 1970-2005'!AP129+'Comtrade import 1962-2008'!AP129-'Comtrade export 1962-2008'!AP129)))</f>
        <v/>
      </c>
      <c r="AQ129" s="9">
        <f>IF('USGS 1970-2005'!AQ129="","",IF('Comtrade import 1962-2008'!AQ129="","",IF('Comtrade export 1962-2008'!AQ129="","",'USGS 1970-2005'!AQ129+'Comtrade import 1962-2008'!AQ129-'Comtrade export 1962-2008'!AQ129)))</f>
        <v>151.55933299999998</v>
      </c>
      <c r="AR129" s="9" t="str">
        <f>IF('USGS 1970-2005'!AR129="","",IF('Comtrade import 1962-2008'!AR129="","",IF('Comtrade export 1962-2008'!AR129="","",'USGS 1970-2005'!AR129+'Comtrade import 1962-2008'!AR129-'Comtrade export 1962-2008'!AR129)))</f>
        <v/>
      </c>
      <c r="AS129" s="9">
        <f>IF('USGS 1970-2005'!AS129="","",IF('Comtrade import 1962-2008'!AS129="","",IF('Comtrade export 1962-2008'!AS129="","",'USGS 1970-2005'!AS129+'Comtrade import 1962-2008'!AS129-'Comtrade export 1962-2008'!AS129)))</f>
        <v>461.39818200000002</v>
      </c>
      <c r="AT129" s="9">
        <f>IF('USGS 1970-2005'!AT129="","",IF('Comtrade import 1962-2008'!AT129="","",IF('Comtrade export 1962-2008'!AT129="","",'USGS 1970-2005'!AT129+'Comtrade import 1962-2008'!AT129-'Comtrade export 1962-2008'!AT129)))</f>
        <v>507.66142200000002</v>
      </c>
      <c r="AU129" s="9">
        <f>IF('USGS 1970-2005'!AU129="","",IF('Comtrade import 1962-2008'!AU129="","",IF('Comtrade export 1962-2008'!AU129="","",'USGS 1970-2005'!AU129+'Comtrade import 1962-2008'!AU129-'Comtrade export 1962-2008'!AU129)))</f>
        <v>314.34312399999999</v>
      </c>
      <c r="AV129" s="9">
        <f>IF('ICSY 1995-2008'!AV129="","",IF('Comtrade import 1962-2008'!AV129="","",IF('Comtrade export 1962-2008'!AV129="","",'ICSY 1995-2008'!AV129+'Comtrade import 1962-2008'!AV129-'Comtrade export 1962-2008'!AV129)))</f>
        <v>302.82323500000001</v>
      </c>
      <c r="AW129" s="9" t="str">
        <f>IF('ICSY 1995-2008'!AW129="","",IF('Comtrade import 1962-2008'!AW129="","",IF('Comtrade export 1962-2008'!AW129="","",'ICSY 1995-2008'!AW129+'Comtrade import 1962-2008'!AW129-'Comtrade export 1962-2008'!AW129)))</f>
        <v/>
      </c>
      <c r="AX129" s="9" t="str">
        <f>IF('ICSY 1995-2008'!AX129="","",IF('Comtrade import 1962-2008'!AX129="","",IF('Comtrade export 1962-2008'!AX129="","",'ICSY 1995-2008'!AX129+'Comtrade import 1962-2008'!AX129-'Comtrade export 1962-2008'!AX129)))</f>
        <v/>
      </c>
      <c r="AY129" s="4"/>
      <c r="AZ129" s="4"/>
      <c r="BA129" s="4"/>
    </row>
    <row r="130" spans="1:53" x14ac:dyDescent="0.2">
      <c r="A130" t="s">
        <v>362</v>
      </c>
      <c r="B130" t="s">
        <v>363</v>
      </c>
      <c r="C130" t="s">
        <v>364</v>
      </c>
      <c r="L130" s="9">
        <f>IF('USGS 1970-2005'!L130="","",IF('Comtrade import 1962-2008'!L130="","",IF('Comtrade export 1962-2008'!L130="","",'USGS 1970-2005'!L130+'Comtrade import 1962-2008'!L130-'Comtrade export 1962-2008'!L130)))</f>
        <v>72.442072999999993</v>
      </c>
      <c r="M130" s="9">
        <f>IF('USGS 1970-2005'!M130="","",IF('Comtrade import 1962-2008'!M130="","",IF('Comtrade export 1962-2008'!M130="","",'USGS 1970-2005'!M130+'Comtrade import 1962-2008'!M130-'Comtrade export 1962-2008'!M130)))</f>
        <v>67.468221</v>
      </c>
      <c r="N130" s="9">
        <f>IF('USGS 1970-2005'!N130="","",IF('Comtrade import 1962-2008'!N130="","",IF('Comtrade export 1962-2008'!N130="","",'USGS 1970-2005'!N130+'Comtrade import 1962-2008'!N130-'Comtrade export 1962-2008'!N130)))</f>
        <v>77.556423999999993</v>
      </c>
      <c r="O130" s="9">
        <f>IF('USGS 1970-2005'!O130="","",IF('Comtrade import 1962-2008'!O130="","",IF('Comtrade export 1962-2008'!O130="","",'USGS 1970-2005'!O130+'Comtrade import 1962-2008'!O130-'Comtrade export 1962-2008'!O130)))</f>
        <v>89.307688999999996</v>
      </c>
      <c r="P130" s="9" t="str">
        <f>IF('USGS 1970-2005'!P130="","",IF('Comtrade import 1962-2008'!P130="","",IF('Comtrade export 1962-2008'!P130="","",'USGS 1970-2005'!P130+'Comtrade import 1962-2008'!P130-'Comtrade export 1962-2008'!P130)))</f>
        <v/>
      </c>
      <c r="Q130" s="9">
        <f>IF('USGS 1970-2005'!Q130="","",IF('Comtrade import 1962-2008'!Q130="","",IF('Comtrade export 1962-2008'!Q130="","",'USGS 1970-2005'!Q130+'Comtrade import 1962-2008'!Q130-'Comtrade export 1962-2008'!Q130)))</f>
        <v>101.994174</v>
      </c>
      <c r="R130" s="9" t="str">
        <f>IF('USGS 1970-2005'!R130="","",IF('Comtrade import 1962-2008'!R130="","",IF('Comtrade export 1962-2008'!R130="","",'USGS 1970-2005'!R130+'Comtrade import 1962-2008'!R130-'Comtrade export 1962-2008'!R130)))</f>
        <v/>
      </c>
      <c r="S130" s="9" t="str">
        <f>IF('USGS 1970-2005'!S130="","",IF('Comtrade import 1962-2008'!S130="","",IF('Comtrade export 1962-2008'!S130="","",'USGS 1970-2005'!S130+'Comtrade import 1962-2008'!S130-'Comtrade export 1962-2008'!S130)))</f>
        <v/>
      </c>
      <c r="T130" s="9" t="str">
        <f>IF('USGS 1970-2005'!T130="","",IF('Comtrade import 1962-2008'!T130="","",IF('Comtrade export 1962-2008'!T130="","",'USGS 1970-2005'!T130+'Comtrade import 1962-2008'!T130-'Comtrade export 1962-2008'!T130)))</f>
        <v/>
      </c>
      <c r="U130" s="9" t="str">
        <f>IF('USGS 1970-2005'!U130="","",IF('Comtrade import 1962-2008'!U130="","",IF('Comtrade export 1962-2008'!U130="","",'USGS 1970-2005'!U130+'Comtrade import 1962-2008'!U130-'Comtrade export 1962-2008'!U130)))</f>
        <v/>
      </c>
      <c r="V130" s="9">
        <f>IF('USGS 1970-2005'!V130="","",IF('Comtrade import 1962-2008'!V130="","",IF('Comtrade export 1962-2008'!V130="","",'USGS 1970-2005'!V130+'Comtrade import 1962-2008'!V130-'Comtrade export 1962-2008'!V130)))</f>
        <v>122.39200000000001</v>
      </c>
      <c r="W130" s="9" t="str">
        <f>IF('USGS 1970-2005'!W130="","",IF('Comtrade import 1962-2008'!W130="","",IF('Comtrade export 1962-2008'!W130="","",'USGS 1970-2005'!W130+'Comtrade import 1962-2008'!W130-'Comtrade export 1962-2008'!W130)))</f>
        <v/>
      </c>
      <c r="X130" s="9" t="str">
        <f>IF('USGS 1970-2005'!X130="","",IF('Comtrade import 1962-2008'!X130="","",IF('Comtrade export 1962-2008'!X130="","",'USGS 1970-2005'!X130+'Comtrade import 1962-2008'!X130-'Comtrade export 1962-2008'!X130)))</f>
        <v/>
      </c>
      <c r="Y130" s="9">
        <f>IF('USGS 1970-2005'!Y130="","",IF('Comtrade import 1962-2008'!Y130="","",IF('Comtrade export 1962-2008'!Y130="","",'USGS 1970-2005'!Y130+'Comtrade import 1962-2008'!Y130-'Comtrade export 1962-2008'!Y130)))</f>
        <v>83.166657000000001</v>
      </c>
      <c r="Z130" s="9">
        <f>IF('USGS 1970-2005'!Z130="","",IF('Comtrade import 1962-2008'!Z130="","",IF('Comtrade export 1962-2008'!Z130="","",'USGS 1970-2005'!Z130+'Comtrade import 1962-2008'!Z130-'Comtrade export 1962-2008'!Z130)))</f>
        <v>74.363061999999999</v>
      </c>
      <c r="AA130" s="9">
        <f>IF('USGS 1970-2005'!AA130="","",IF('Comtrade import 1962-2008'!AA130="","",IF('Comtrade export 1962-2008'!AA130="","",'USGS 1970-2005'!AA130+'Comtrade import 1962-2008'!AA130-'Comtrade export 1962-2008'!AA130)))</f>
        <v>72.628</v>
      </c>
      <c r="AB130" s="9">
        <f>IF('USGS 1970-2005'!AB130="","",IF('Comtrade import 1962-2008'!AB130="","",IF('Comtrade export 1962-2008'!AB130="","",'USGS 1970-2005'!AB130+'Comtrade import 1962-2008'!AB130-'Comtrade export 1962-2008'!AB130)))</f>
        <v>92.87</v>
      </c>
      <c r="AC130" s="9">
        <f>IF('USGS 1970-2005'!AC130="","",IF('Comtrade import 1962-2008'!AC130="","",IF('Comtrade export 1962-2008'!AC130="","",'USGS 1970-2005'!AC130+'Comtrade import 1962-2008'!AC130-'Comtrade export 1962-2008'!AC130)))</f>
        <v>88.453824000000012</v>
      </c>
      <c r="AD130" s="9">
        <f>IF('USGS 1970-2005'!AD130="","",IF('Comtrade import 1962-2008'!AD130="","",IF('Comtrade export 1962-2008'!AD130="","",'USGS 1970-2005'!AD130+'Comtrade import 1962-2008'!AD130-'Comtrade export 1962-2008'!AD130)))</f>
        <v>90.65</v>
      </c>
      <c r="AE130" s="9" t="str">
        <f>IF('USGS 1970-2005'!AE130="","",IF('Comtrade import 1962-2008'!AE130="","",IF('Comtrade export 1962-2008'!AE130="","",'USGS 1970-2005'!AE130+'Comtrade import 1962-2008'!AE130-'Comtrade export 1962-2008'!AE130)))</f>
        <v/>
      </c>
      <c r="AF130" s="9">
        <f>IF('USGS 1970-2005'!AF130="","",IF('Comtrade import 1962-2008'!AF130="","",IF('Comtrade export 1962-2008'!AF130="","",'USGS 1970-2005'!AF130+'Comtrade import 1962-2008'!AF130-'Comtrade export 1962-2008'!AF130)))</f>
        <v>99.040385999999998</v>
      </c>
      <c r="AG130" s="9">
        <f>IF('USGS 1970-2005'!AG130="","",IF('Comtrade import 1962-2008'!AG130="","",IF('Comtrade export 1962-2008'!AG130="","",'USGS 1970-2005'!AG130+'Comtrade import 1962-2008'!AG130-'Comtrade export 1962-2008'!AG130)))</f>
        <v>120.02686299999999</v>
      </c>
      <c r="AH130" s="9" t="str">
        <f>IF('USGS 1970-2005'!AH130="","",IF('Comtrade import 1962-2008'!AH130="","",IF('Comtrade export 1962-2008'!AH130="","",'USGS 1970-2005'!AH130+'Comtrade import 1962-2008'!AH130-'Comtrade export 1962-2008'!AH130)))</f>
        <v/>
      </c>
      <c r="AI130" s="9" t="str">
        <f>IF('USGS 1970-2005'!AI130="","",IF('Comtrade import 1962-2008'!AI130="","",IF('Comtrade export 1962-2008'!AI130="","",'USGS 1970-2005'!AI130+'Comtrade import 1962-2008'!AI130-'Comtrade export 1962-2008'!AI130)))</f>
        <v/>
      </c>
      <c r="AJ130" s="9">
        <f>IF('USGS 1970-2005'!AJ130="","",IF('Comtrade import 1962-2008'!AJ130="","",IF('Comtrade export 1962-2008'!AJ130="","",'USGS 1970-2005'!AJ130+'Comtrade import 1962-2008'!AJ130-'Comtrade export 1962-2008'!AJ130)))</f>
        <v>134.349322</v>
      </c>
      <c r="AK130" s="9">
        <f>IF('USGS 1970-2005'!AK130="","",IF('Comtrade import 1962-2008'!AK130="","",IF('Comtrade export 1962-2008'!AK130="","",'USGS 1970-2005'!AK130+'Comtrade import 1962-2008'!AK130-'Comtrade export 1962-2008'!AK130)))</f>
        <v>223.67058299999999</v>
      </c>
      <c r="AL130" s="9" t="str">
        <f>IF('USGS 1970-2005'!AL130="","",IF('Comtrade import 1962-2008'!AL130="","",IF('Comtrade export 1962-2008'!AL130="","",'USGS 1970-2005'!AL130+'Comtrade import 1962-2008'!AL130-'Comtrade export 1962-2008'!AL130)))</f>
        <v/>
      </c>
      <c r="AM130" s="9" t="str">
        <f>IF('USGS 1970-2005'!AM130="","",IF('Comtrade import 1962-2008'!AM130="","",IF('Comtrade export 1962-2008'!AM130="","",'USGS 1970-2005'!AM130+'Comtrade import 1962-2008'!AM130-'Comtrade export 1962-2008'!AM130)))</f>
        <v/>
      </c>
      <c r="AN130" s="9" t="str">
        <f>IF('USGS 1970-2005'!AN130="","",IF('Comtrade import 1962-2008'!AN130="","",IF('Comtrade export 1962-2008'!AN130="","",'USGS 1970-2005'!AN130+'Comtrade import 1962-2008'!AN130-'Comtrade export 1962-2008'!AN130)))</f>
        <v/>
      </c>
      <c r="AO130" s="9">
        <f>IF('USGS 1970-2005'!AO130="","",IF('Comtrade import 1962-2008'!AO130="","",IF('Comtrade export 1962-2008'!AO130="","",'USGS 1970-2005'!AO130+'Comtrade import 1962-2008'!AO130-'Comtrade export 1962-2008'!AO130)))</f>
        <v>187.06494799999999</v>
      </c>
      <c r="AP130" s="9">
        <f>IF('USGS 1970-2005'!AP130="","",IF('Comtrade import 1962-2008'!AP130="","",IF('Comtrade export 1962-2008'!AP130="","",'USGS 1970-2005'!AP130+'Comtrade import 1962-2008'!AP130-'Comtrade export 1962-2008'!AP130)))</f>
        <v>194.35944099999998</v>
      </c>
      <c r="AQ130" s="9">
        <f>IF('USGS 1970-2005'!AQ130="","",IF('Comtrade import 1962-2008'!AQ130="","",IF('Comtrade export 1962-2008'!AQ130="","",'USGS 1970-2005'!AQ130+'Comtrade import 1962-2008'!AQ130-'Comtrade export 1962-2008'!AQ130)))</f>
        <v>225.05775399999999</v>
      </c>
      <c r="AR130" s="9">
        <f>IF('USGS 1970-2005'!AR130="","",IF('Comtrade import 1962-2008'!AR130="","",IF('Comtrade export 1962-2008'!AR130="","",'USGS 1970-2005'!AR130+'Comtrade import 1962-2008'!AR130-'Comtrade export 1962-2008'!AR130)))</f>
        <v>166.19240400000001</v>
      </c>
      <c r="AS130" s="9">
        <f>IF('USGS 1970-2005'!AS130="","",IF('Comtrade import 1962-2008'!AS130="","",IF('Comtrade export 1962-2008'!AS130="","",'USGS 1970-2005'!AS130+'Comtrade import 1962-2008'!AS130-'Comtrade export 1962-2008'!AS130)))</f>
        <v>284.97568200000001</v>
      </c>
      <c r="AT130" s="9">
        <f>IF('USGS 1970-2005'!AT130="","",IF('Comtrade import 1962-2008'!AT130="","",IF('Comtrade export 1962-2008'!AT130="","",'USGS 1970-2005'!AT130+'Comtrade import 1962-2008'!AT130-'Comtrade export 1962-2008'!AT130)))</f>
        <v>223.93102100000002</v>
      </c>
      <c r="AU130" s="9">
        <f>IF('USGS 1970-2005'!AU130="","",IF('Comtrade import 1962-2008'!AU130="","",IF('Comtrade export 1962-2008'!AU130="","",'USGS 1970-2005'!AU130+'Comtrade import 1962-2008'!AU130-'Comtrade export 1962-2008'!AU130)))</f>
        <v>308.26292600000005</v>
      </c>
      <c r="AV130" s="9" t="str">
        <f>IF('ICSY 1995-2008'!AV130="","",IF('Comtrade import 1962-2008'!AV130="","",IF('Comtrade export 1962-2008'!AV130="","",'ICSY 1995-2008'!AV130+'Comtrade import 1962-2008'!AV130-'Comtrade export 1962-2008'!AV130)))</f>
        <v/>
      </c>
      <c r="AW130" s="9" t="str">
        <f>IF('ICSY 1995-2008'!AW130="","",IF('Comtrade import 1962-2008'!AW130="","",IF('Comtrade export 1962-2008'!AW130="","",'ICSY 1995-2008'!AW130+'Comtrade import 1962-2008'!AW130-'Comtrade export 1962-2008'!AW130)))</f>
        <v/>
      </c>
      <c r="AX130" s="9" t="str">
        <f>IF('ICSY 1995-2008'!AX130="","",IF('Comtrade import 1962-2008'!AX130="","",IF('Comtrade export 1962-2008'!AX130="","",'ICSY 1995-2008'!AX130+'Comtrade import 1962-2008'!AX130-'Comtrade export 1962-2008'!AX130)))</f>
        <v/>
      </c>
      <c r="AY130" s="4"/>
      <c r="AZ130" s="4"/>
      <c r="BA130" s="4"/>
    </row>
    <row r="131" spans="1:53" x14ac:dyDescent="0.2">
      <c r="A131" t="s">
        <v>365</v>
      </c>
      <c r="B131" t="s">
        <v>366</v>
      </c>
      <c r="C131" t="s">
        <v>367</v>
      </c>
      <c r="L131" s="9">
        <f>IF('USGS 1970-2005'!L131="","",IF('Comtrade import 1962-2008'!L131="","",IF('Comtrade export 1962-2008'!L131="","",'USGS 1970-2005'!L131+'Comtrade import 1962-2008'!L131-'Comtrade export 1962-2008'!L131)))</f>
        <v>704.75650799999994</v>
      </c>
      <c r="M131" s="9">
        <f>IF('USGS 1970-2005'!M131="","",IF('Comtrade import 1962-2008'!M131="","",IF('Comtrade export 1962-2008'!M131="","",'USGS 1970-2005'!M131+'Comtrade import 1962-2008'!M131-'Comtrade export 1962-2008'!M131)))</f>
        <v>954.67230399999994</v>
      </c>
      <c r="N131" s="9">
        <f>IF('USGS 1970-2005'!N131="","",IF('Comtrade import 1962-2008'!N131="","",IF('Comtrade export 1962-2008'!N131="","",'USGS 1970-2005'!N131+'Comtrade import 1962-2008'!N131-'Comtrade export 1962-2008'!N131)))</f>
        <v>1163.5730239999998</v>
      </c>
      <c r="O131" s="9">
        <f>IF('USGS 1970-2005'!O131="","",IF('Comtrade import 1962-2008'!O131="","",IF('Comtrade export 1962-2008'!O131="","",'USGS 1970-2005'!O131+'Comtrade import 1962-2008'!O131-'Comtrade export 1962-2008'!O131)))</f>
        <v>1400.5312919999999</v>
      </c>
      <c r="P131" s="9">
        <f>IF('USGS 1970-2005'!P131="","",IF('Comtrade import 1962-2008'!P131="","",IF('Comtrade export 1962-2008'!P131="","",'USGS 1970-2005'!P131+'Comtrade import 1962-2008'!P131-'Comtrade export 1962-2008'!P131)))</f>
        <v>1618.5986520000001</v>
      </c>
      <c r="Q131" s="9">
        <f>IF('USGS 1970-2005'!Q131="","",IF('Comtrade import 1962-2008'!Q131="","",IF('Comtrade export 1962-2008'!Q131="","",'USGS 1970-2005'!Q131+'Comtrade import 1962-2008'!Q131-'Comtrade export 1962-2008'!Q131)))</f>
        <v>1892.5228219999999</v>
      </c>
      <c r="R131" s="9">
        <f>IF('USGS 1970-2005'!R131="","",IF('Comtrade import 1962-2008'!R131="","",IF('Comtrade export 1962-2008'!R131="","",'USGS 1970-2005'!R131+'Comtrade import 1962-2008'!R131-'Comtrade export 1962-2008'!R131)))</f>
        <v>2077.248004</v>
      </c>
      <c r="S131" s="9">
        <f>IF('USGS 1970-2005'!S131="","",IF('Comtrade import 1962-2008'!S131="","",IF('Comtrade export 1962-2008'!S131="","",'USGS 1970-2005'!S131+'Comtrade import 1962-2008'!S131-'Comtrade export 1962-2008'!S131)))</f>
        <v>2055.4228600000001</v>
      </c>
      <c r="T131" s="9">
        <f>IF('USGS 1970-2005'!T131="","",IF('Comtrade import 1962-2008'!T131="","",IF('Comtrade export 1962-2008'!T131="","",'USGS 1970-2005'!T131+'Comtrade import 1962-2008'!T131-'Comtrade export 1962-2008'!T131)))</f>
        <v>2361.5879919999998</v>
      </c>
      <c r="U131" s="9">
        <f>IF('USGS 1970-2005'!U131="","",IF('Comtrade import 1962-2008'!U131="","",IF('Comtrade export 1962-2008'!U131="","",'USGS 1970-2005'!U131+'Comtrade import 1962-2008'!U131-'Comtrade export 1962-2008'!U131)))</f>
        <v>2656.658672</v>
      </c>
      <c r="V131" s="9">
        <f>IF('USGS 1970-2005'!V131="","",IF('Comtrade import 1962-2008'!V131="","",IF('Comtrade export 1962-2008'!V131="","",'USGS 1970-2005'!V131+'Comtrade import 1962-2008'!V131-'Comtrade export 1962-2008'!V131)))</f>
        <v>2958.6222400000001</v>
      </c>
      <c r="W131" s="9">
        <f>IF('USGS 1970-2005'!W131="","",IF('Comtrade import 1962-2008'!W131="","",IF('Comtrade export 1962-2008'!W131="","",'USGS 1970-2005'!W131+'Comtrade import 1962-2008'!W131-'Comtrade export 1962-2008'!W131)))</f>
        <v>3799.2291880000002</v>
      </c>
      <c r="X131" s="9">
        <f>IF('USGS 1970-2005'!X131="","",IF('Comtrade import 1962-2008'!X131="","",IF('Comtrade export 1962-2008'!X131="","",'USGS 1970-2005'!X131+'Comtrade import 1962-2008'!X131-'Comtrade export 1962-2008'!X131)))</f>
        <v>4287.8707440000007</v>
      </c>
      <c r="Y131" s="9">
        <f>IF('USGS 1970-2005'!Y131="","",IF('Comtrade import 1962-2008'!Y131="","",IF('Comtrade export 1962-2008'!Y131="","",'USGS 1970-2005'!Y131+'Comtrade import 1962-2008'!Y131-'Comtrade export 1962-2008'!Y131)))</f>
        <v>4665.8977969999996</v>
      </c>
      <c r="Z131" s="9">
        <f>IF('USGS 1970-2005'!Z131="","",IF('Comtrade import 1962-2008'!Z131="","",IF('Comtrade export 1962-2008'!Z131="","",'USGS 1970-2005'!Z131+'Comtrade import 1962-2008'!Z131-'Comtrade export 1962-2008'!Z131)))</f>
        <v>4776.6994880000002</v>
      </c>
      <c r="AA131" s="9">
        <f>IF('USGS 1970-2005'!AA131="","",IF('Comtrade import 1962-2008'!AA131="","",IF('Comtrade export 1962-2008'!AA131="","",'USGS 1970-2005'!AA131+'Comtrade import 1962-2008'!AA131-'Comtrade export 1962-2008'!AA131)))</f>
        <v>3606.4419360000002</v>
      </c>
      <c r="AB131" s="9">
        <f>IF('USGS 1970-2005'!AB131="","",IF('Comtrade import 1962-2008'!AB131="","",IF('Comtrade export 1962-2008'!AB131="","",'USGS 1970-2005'!AB131+'Comtrade import 1962-2008'!AB131-'Comtrade export 1962-2008'!AB131)))</f>
        <v>2696.1857279999999</v>
      </c>
      <c r="AC131" s="9">
        <f>IF('USGS 1970-2005'!AC131="","",IF('Comtrade import 1962-2008'!AC131="","",IF('Comtrade export 1962-2008'!AC131="","",'USGS 1970-2005'!AC131+'Comtrade import 1962-2008'!AC131-'Comtrade export 1962-2008'!AC131)))</f>
        <v>2314.9180960000003</v>
      </c>
      <c r="AD131" s="9">
        <f>IF('USGS 1970-2005'!AD131="","",IF('Comtrade import 1962-2008'!AD131="","",IF('Comtrade export 1962-2008'!AD131="","",'USGS 1970-2005'!AD131+'Comtrade import 1962-2008'!AD131-'Comtrade export 1962-2008'!AD131)))</f>
        <v>1803.7008300000005</v>
      </c>
      <c r="AE131" s="9">
        <f>IF('USGS 1970-2005'!AE131="","",IF('Comtrade import 1962-2008'!AE131="","",IF('Comtrade export 1962-2008'!AE131="","",'USGS 1970-2005'!AE131+'Comtrade import 1962-2008'!AE131-'Comtrade export 1962-2008'!AE131)))</f>
        <v>2809.8066649999992</v>
      </c>
      <c r="AF131" s="9">
        <f>IF('USGS 1970-2005'!AF131="","",IF('Comtrade import 1962-2008'!AF131="","",IF('Comtrade export 1962-2008'!AF131="","",'USGS 1970-2005'!AF131+'Comtrade import 1962-2008'!AF131-'Comtrade export 1962-2008'!AF131)))</f>
        <v>4669.9999499999994</v>
      </c>
      <c r="AG131" s="9">
        <f>IF('USGS 1970-2005'!AG131="","",IF('Comtrade import 1962-2008'!AG131="","",IF('Comtrade export 1962-2008'!AG131="","",'USGS 1970-2005'!AG131+'Comtrade import 1962-2008'!AG131-'Comtrade export 1962-2008'!AG131)))</f>
        <v>7365.4423279999992</v>
      </c>
      <c r="AH131" s="9">
        <f>IF('USGS 1970-2005'!AH131="","",IF('Comtrade import 1962-2008'!AH131="","",IF('Comtrade export 1962-2008'!AH131="","",'USGS 1970-2005'!AH131+'Comtrade import 1962-2008'!AH131-'Comtrade export 1962-2008'!AH131)))</f>
        <v>9748.3409689999989</v>
      </c>
      <c r="AI131" s="9">
        <f>IF('USGS 1970-2005'!AI131="","",IF('Comtrade import 1962-2008'!AI131="","",IF('Comtrade export 1962-2008'!AI131="","",'USGS 1970-2005'!AI131+'Comtrade import 1962-2008'!AI131-'Comtrade export 1962-2008'!AI131)))</f>
        <v>10710.712991</v>
      </c>
      <c r="AJ131" s="9">
        <f>IF('USGS 1970-2005'!AJ131="","",IF('Comtrade import 1962-2008'!AJ131="","",IF('Comtrade export 1962-2008'!AJ131="","",'USGS 1970-2005'!AJ131+'Comtrade import 1962-2008'!AJ131-'Comtrade export 1962-2008'!AJ131)))</f>
        <v>11237.418765</v>
      </c>
      <c r="AK131" s="9">
        <f>IF('USGS 1970-2005'!AK131="","",IF('Comtrade import 1962-2008'!AK131="","",IF('Comtrade export 1962-2008'!AK131="","",'USGS 1970-2005'!AK131+'Comtrade import 1962-2008'!AK131-'Comtrade export 1962-2008'!AK131)))</f>
        <v>13539.021000000001</v>
      </c>
      <c r="AL131" s="9">
        <f>IF('USGS 1970-2005'!AL131="","",IF('Comtrade import 1962-2008'!AL131="","",IF('Comtrade export 1962-2008'!AL131="","",'USGS 1970-2005'!AL131+'Comtrade import 1962-2008'!AL131-'Comtrade export 1962-2008'!AL131)))</f>
        <v>17485.611514999997</v>
      </c>
      <c r="AM131" s="9">
        <f>IF('USGS 1970-2005'!AM131="","",IF('Comtrade import 1962-2008'!AM131="","",IF('Comtrade export 1962-2008'!AM131="","",'USGS 1970-2005'!AM131+'Comtrade import 1962-2008'!AM131-'Comtrade export 1962-2008'!AM131)))</f>
        <v>19047.972379999999</v>
      </c>
      <c r="AN131" s="9">
        <f>IF('USGS 1970-2005'!AN131="","",IF('Comtrade import 1962-2008'!AN131="","",IF('Comtrade export 1962-2008'!AN131="","",'USGS 1970-2005'!AN131+'Comtrade import 1962-2008'!AN131-'Comtrade export 1962-2008'!AN131)))</f>
        <v>10379.168528999999</v>
      </c>
      <c r="AO131" s="9">
        <f>IF('USGS 1970-2005'!AO131="","",IF('Comtrade import 1962-2008'!AO131="","",IF('Comtrade export 1962-2008'!AO131="","",'USGS 1970-2005'!AO131+'Comtrade import 1962-2008'!AO131-'Comtrade export 1962-2008'!AO131)))</f>
        <v>8572.6078230000003</v>
      </c>
      <c r="AP131" s="9">
        <f>IF('USGS 1970-2005'!AP131="","",IF('Comtrade import 1962-2008'!AP131="","",IF('Comtrade export 1962-2008'!AP131="","",'USGS 1970-2005'!AP131+'Comtrade import 1962-2008'!AP131-'Comtrade export 1962-2008'!AP131)))</f>
        <v>10753.746184</v>
      </c>
      <c r="AQ131" s="9">
        <f>IF('USGS 1970-2005'!AQ131="","",IF('Comtrade import 1962-2008'!AQ131="","",IF('Comtrade export 1962-2008'!AQ131="","",'USGS 1970-2005'!AQ131+'Comtrade import 1962-2008'!AQ131-'Comtrade export 1962-2008'!AQ131)))</f>
        <v>13626.025104</v>
      </c>
      <c r="AR131" s="9">
        <f>IF('USGS 1970-2005'!AR131="","",IF('Comtrade import 1962-2008'!AR131="","",IF('Comtrade export 1962-2008'!AR131="","",'USGS 1970-2005'!AR131+'Comtrade import 1962-2008'!AR131-'Comtrade export 1962-2008'!AR131)))</f>
        <v>13412.591</v>
      </c>
      <c r="AS131" s="9">
        <f>IF('USGS 1970-2005'!AS131="","",IF('Comtrade import 1962-2008'!AS131="","",IF('Comtrade export 1962-2008'!AS131="","",'USGS 1970-2005'!AS131+'Comtrade import 1962-2008'!AS131-'Comtrade export 1962-2008'!AS131)))</f>
        <v>16324.655999999999</v>
      </c>
      <c r="AT131" s="9">
        <f>IF('USGS 1970-2005'!AT131="","",IF('Comtrade import 1962-2008'!AT131="","",IF('Comtrade export 1962-2008'!AT131="","",'USGS 1970-2005'!AT131+'Comtrade import 1962-2008'!AT131-'Comtrade export 1962-2008'!AT131)))</f>
        <v>14103.214978000002</v>
      </c>
      <c r="AU131" s="9">
        <f>IF('USGS 1970-2005'!AU131="","",IF('Comtrade import 1962-2008'!AU131="","",IF('Comtrade export 1962-2008'!AU131="","",'USGS 1970-2005'!AU131+'Comtrade import 1962-2008'!AU131-'Comtrade export 1962-2008'!AU131)))</f>
        <v>16677.907223000002</v>
      </c>
      <c r="AV131" s="9">
        <f>IF('ICSY 1995-2008'!AV131="","",IF('Comtrade import 1962-2008'!AV131="","",IF('Comtrade export 1962-2008'!AV131="","",'ICSY 1995-2008'!AV131+'Comtrade import 1962-2008'!AV131-'Comtrade export 1962-2008'!AV131)))</f>
        <v>17262.539934</v>
      </c>
      <c r="AW131" s="9">
        <f>IF('ICSY 1995-2008'!AW131="","",IF('Comtrade import 1962-2008'!AW131="","",IF('Comtrade export 1962-2008'!AW131="","",'ICSY 1995-2008'!AW131+'Comtrade import 1962-2008'!AW131-'Comtrade export 1962-2008'!AW131)))</f>
        <v>19155.653871999999</v>
      </c>
      <c r="AX131" s="9">
        <f>IF('ICSY 1995-2008'!AX131="","",IF('Comtrade import 1962-2008'!AX131="","",IF('Comtrade export 1962-2008'!AX131="","",'ICSY 1995-2008'!AX131+'Comtrade import 1962-2008'!AX131-'Comtrade export 1962-2008'!AX131)))</f>
        <v>-339614.56164200004</v>
      </c>
      <c r="AY131" s="4"/>
      <c r="AZ131" s="4"/>
      <c r="BA131" s="4"/>
    </row>
    <row r="132" spans="1:53" x14ac:dyDescent="0.2">
      <c r="A132" t="s">
        <v>368</v>
      </c>
      <c r="B132" t="s">
        <v>369</v>
      </c>
      <c r="C132" t="s">
        <v>370</v>
      </c>
      <c r="L132" s="9" t="str">
        <f>IF('USGS 1970-2005'!L132="","",IF('Comtrade import 1962-2008'!L132="","",IF('Comtrade export 1962-2008'!L132="","",'USGS 1970-2005'!L132+'Comtrade import 1962-2008'!L132-'Comtrade export 1962-2008'!L132)))</f>
        <v/>
      </c>
      <c r="M132" s="9" t="str">
        <f>IF('USGS 1970-2005'!M132="","",IF('Comtrade import 1962-2008'!M132="","",IF('Comtrade export 1962-2008'!M132="","",'USGS 1970-2005'!M132+'Comtrade import 1962-2008'!M132-'Comtrade export 1962-2008'!M132)))</f>
        <v/>
      </c>
      <c r="N132" s="9" t="str">
        <f>IF('USGS 1970-2005'!N132="","",IF('Comtrade import 1962-2008'!N132="","",IF('Comtrade export 1962-2008'!N132="","",'USGS 1970-2005'!N132+'Comtrade import 1962-2008'!N132-'Comtrade export 1962-2008'!N132)))</f>
        <v/>
      </c>
      <c r="O132" s="9" t="str">
        <f>IF('USGS 1970-2005'!O132="","",IF('Comtrade import 1962-2008'!O132="","",IF('Comtrade export 1962-2008'!O132="","",'USGS 1970-2005'!O132+'Comtrade import 1962-2008'!O132-'Comtrade export 1962-2008'!O132)))</f>
        <v/>
      </c>
      <c r="P132" s="9" t="str">
        <f>IF('USGS 1970-2005'!P132="","",IF('Comtrade import 1962-2008'!P132="","",IF('Comtrade export 1962-2008'!P132="","",'USGS 1970-2005'!P132+'Comtrade import 1962-2008'!P132-'Comtrade export 1962-2008'!P132)))</f>
        <v/>
      </c>
      <c r="Q132" s="9" t="str">
        <f>IF('USGS 1970-2005'!Q132="","",IF('Comtrade import 1962-2008'!Q132="","",IF('Comtrade export 1962-2008'!Q132="","",'USGS 1970-2005'!Q132+'Comtrade import 1962-2008'!Q132-'Comtrade export 1962-2008'!Q132)))</f>
        <v/>
      </c>
      <c r="R132" s="9" t="str">
        <f>IF('USGS 1970-2005'!R132="","",IF('Comtrade import 1962-2008'!R132="","",IF('Comtrade export 1962-2008'!R132="","",'USGS 1970-2005'!R132+'Comtrade import 1962-2008'!R132-'Comtrade export 1962-2008'!R132)))</f>
        <v/>
      </c>
      <c r="S132" s="9" t="str">
        <f>IF('USGS 1970-2005'!S132="","",IF('Comtrade import 1962-2008'!S132="","",IF('Comtrade export 1962-2008'!S132="","",'USGS 1970-2005'!S132+'Comtrade import 1962-2008'!S132-'Comtrade export 1962-2008'!S132)))</f>
        <v/>
      </c>
      <c r="T132" s="9" t="str">
        <f>IF('USGS 1970-2005'!T132="","",IF('Comtrade import 1962-2008'!T132="","",IF('Comtrade export 1962-2008'!T132="","",'USGS 1970-2005'!T132+'Comtrade import 1962-2008'!T132-'Comtrade export 1962-2008'!T132)))</f>
        <v/>
      </c>
      <c r="U132" s="9" t="str">
        <f>IF('USGS 1970-2005'!U132="","",IF('Comtrade import 1962-2008'!U132="","",IF('Comtrade export 1962-2008'!U132="","",'USGS 1970-2005'!U132+'Comtrade import 1962-2008'!U132-'Comtrade export 1962-2008'!U132)))</f>
        <v/>
      </c>
      <c r="V132" s="9" t="str">
        <f>IF('USGS 1970-2005'!V132="","",IF('Comtrade import 1962-2008'!V132="","",IF('Comtrade export 1962-2008'!V132="","",'USGS 1970-2005'!V132+'Comtrade import 1962-2008'!V132-'Comtrade export 1962-2008'!V132)))</f>
        <v/>
      </c>
      <c r="W132" s="9" t="str">
        <f>IF('USGS 1970-2005'!W132="","",IF('Comtrade import 1962-2008'!W132="","",IF('Comtrade export 1962-2008'!W132="","",'USGS 1970-2005'!W132+'Comtrade import 1962-2008'!W132-'Comtrade export 1962-2008'!W132)))</f>
        <v/>
      </c>
      <c r="X132" s="9" t="str">
        <f>IF('USGS 1970-2005'!X132="","",IF('Comtrade import 1962-2008'!X132="","",IF('Comtrade export 1962-2008'!X132="","",'USGS 1970-2005'!X132+'Comtrade import 1962-2008'!X132-'Comtrade export 1962-2008'!X132)))</f>
        <v/>
      </c>
      <c r="Y132" s="9" t="str">
        <f>IF('USGS 1970-2005'!Y132="","",IF('Comtrade import 1962-2008'!Y132="","",IF('Comtrade export 1962-2008'!Y132="","",'USGS 1970-2005'!Y132+'Comtrade import 1962-2008'!Y132-'Comtrade export 1962-2008'!Y132)))</f>
        <v/>
      </c>
      <c r="Z132" s="9" t="str">
        <f>IF('USGS 1970-2005'!Z132="","",IF('Comtrade import 1962-2008'!Z132="","",IF('Comtrade export 1962-2008'!Z132="","",'USGS 1970-2005'!Z132+'Comtrade import 1962-2008'!Z132-'Comtrade export 1962-2008'!Z132)))</f>
        <v/>
      </c>
      <c r="AA132" s="9" t="str">
        <f>IF('USGS 1970-2005'!AA132="","",IF('Comtrade import 1962-2008'!AA132="","",IF('Comtrade export 1962-2008'!AA132="","",'USGS 1970-2005'!AA132+'Comtrade import 1962-2008'!AA132-'Comtrade export 1962-2008'!AA132)))</f>
        <v/>
      </c>
      <c r="AB132" s="9" t="str">
        <f>IF('USGS 1970-2005'!AB132="","",IF('Comtrade import 1962-2008'!AB132="","",IF('Comtrade export 1962-2008'!AB132="","",'USGS 1970-2005'!AB132+'Comtrade import 1962-2008'!AB132-'Comtrade export 1962-2008'!AB132)))</f>
        <v/>
      </c>
      <c r="AC132" s="9" t="str">
        <f>IF('USGS 1970-2005'!AC132="","",IF('Comtrade import 1962-2008'!AC132="","",IF('Comtrade export 1962-2008'!AC132="","",'USGS 1970-2005'!AC132+'Comtrade import 1962-2008'!AC132-'Comtrade export 1962-2008'!AC132)))</f>
        <v/>
      </c>
      <c r="AD132" s="9" t="str">
        <f>IF('USGS 1970-2005'!AD132="","",IF('Comtrade import 1962-2008'!AD132="","",IF('Comtrade export 1962-2008'!AD132="","",'USGS 1970-2005'!AD132+'Comtrade import 1962-2008'!AD132-'Comtrade export 1962-2008'!AD132)))</f>
        <v/>
      </c>
      <c r="AE132" s="9" t="str">
        <f>IF('USGS 1970-2005'!AE132="","",IF('Comtrade import 1962-2008'!AE132="","",IF('Comtrade export 1962-2008'!AE132="","",'USGS 1970-2005'!AE132+'Comtrade import 1962-2008'!AE132-'Comtrade export 1962-2008'!AE132)))</f>
        <v/>
      </c>
      <c r="AF132" s="9" t="str">
        <f>IF('USGS 1970-2005'!AF132="","",IF('Comtrade import 1962-2008'!AF132="","",IF('Comtrade export 1962-2008'!AF132="","",'USGS 1970-2005'!AF132+'Comtrade import 1962-2008'!AF132-'Comtrade export 1962-2008'!AF132)))</f>
        <v/>
      </c>
      <c r="AG132" s="9" t="str">
        <f>IF('USGS 1970-2005'!AG132="","",IF('Comtrade import 1962-2008'!AG132="","",IF('Comtrade export 1962-2008'!AG132="","",'USGS 1970-2005'!AG132+'Comtrade import 1962-2008'!AG132-'Comtrade export 1962-2008'!AG132)))</f>
        <v/>
      </c>
      <c r="AH132" s="9" t="str">
        <f>IF('USGS 1970-2005'!AH132="","",IF('Comtrade import 1962-2008'!AH132="","",IF('Comtrade export 1962-2008'!AH132="","",'USGS 1970-2005'!AH132+'Comtrade import 1962-2008'!AH132-'Comtrade export 1962-2008'!AH132)))</f>
        <v/>
      </c>
      <c r="AI132" s="9" t="str">
        <f>IF('USGS 1970-2005'!AI132="","",IF('Comtrade import 1962-2008'!AI132="","",IF('Comtrade export 1962-2008'!AI132="","",'USGS 1970-2005'!AI132+'Comtrade import 1962-2008'!AI132-'Comtrade export 1962-2008'!AI132)))</f>
        <v/>
      </c>
      <c r="AJ132" s="9" t="str">
        <f>IF('USGS 1970-2005'!AJ132="","",IF('Comtrade import 1962-2008'!AJ132="","",IF('Comtrade export 1962-2008'!AJ132="","",'USGS 1970-2005'!AJ132+'Comtrade import 1962-2008'!AJ132-'Comtrade export 1962-2008'!AJ132)))</f>
        <v/>
      </c>
      <c r="AK132" s="9" t="str">
        <f>IF('USGS 1970-2005'!AK132="","",IF('Comtrade import 1962-2008'!AK132="","",IF('Comtrade export 1962-2008'!AK132="","",'USGS 1970-2005'!AK132+'Comtrade import 1962-2008'!AK132-'Comtrade export 1962-2008'!AK132)))</f>
        <v/>
      </c>
      <c r="AL132" s="9" t="str">
        <f>IF('USGS 1970-2005'!AL132="","",IF('Comtrade import 1962-2008'!AL132="","",IF('Comtrade export 1962-2008'!AL132="","",'USGS 1970-2005'!AL132+'Comtrade import 1962-2008'!AL132-'Comtrade export 1962-2008'!AL132)))</f>
        <v/>
      </c>
      <c r="AM132" s="9" t="str">
        <f>IF('USGS 1970-2005'!AM132="","",IF('Comtrade import 1962-2008'!AM132="","",IF('Comtrade export 1962-2008'!AM132="","",'USGS 1970-2005'!AM132+'Comtrade import 1962-2008'!AM132-'Comtrade export 1962-2008'!AM132)))</f>
        <v/>
      </c>
      <c r="AN132" s="9" t="str">
        <f>IF('USGS 1970-2005'!AN132="","",IF('Comtrade import 1962-2008'!AN132="","",IF('Comtrade export 1962-2008'!AN132="","",'USGS 1970-2005'!AN132+'Comtrade import 1962-2008'!AN132-'Comtrade export 1962-2008'!AN132)))</f>
        <v/>
      </c>
      <c r="AO132" s="9" t="str">
        <f>IF('USGS 1970-2005'!AO132="","",IF('Comtrade import 1962-2008'!AO132="","",IF('Comtrade export 1962-2008'!AO132="","",'USGS 1970-2005'!AO132+'Comtrade import 1962-2008'!AO132-'Comtrade export 1962-2008'!AO132)))</f>
        <v/>
      </c>
      <c r="AP132" s="9" t="str">
        <f>IF('USGS 1970-2005'!AP132="","",IF('Comtrade import 1962-2008'!AP132="","",IF('Comtrade export 1962-2008'!AP132="","",'USGS 1970-2005'!AP132+'Comtrade import 1962-2008'!AP132-'Comtrade export 1962-2008'!AP132)))</f>
        <v/>
      </c>
      <c r="AQ132" s="9" t="str">
        <f>IF('USGS 1970-2005'!AQ132="","",IF('Comtrade import 1962-2008'!AQ132="","",IF('Comtrade export 1962-2008'!AQ132="","",'USGS 1970-2005'!AQ132+'Comtrade import 1962-2008'!AQ132-'Comtrade export 1962-2008'!AQ132)))</f>
        <v/>
      </c>
      <c r="AR132" s="9" t="str">
        <f>IF('USGS 1970-2005'!AR132="","",IF('Comtrade import 1962-2008'!AR132="","",IF('Comtrade export 1962-2008'!AR132="","",'USGS 1970-2005'!AR132+'Comtrade import 1962-2008'!AR132-'Comtrade export 1962-2008'!AR132)))</f>
        <v/>
      </c>
      <c r="AS132" s="9" t="str">
        <f>IF('USGS 1970-2005'!AS132="","",IF('Comtrade import 1962-2008'!AS132="","",IF('Comtrade export 1962-2008'!AS132="","",'USGS 1970-2005'!AS132+'Comtrade import 1962-2008'!AS132-'Comtrade export 1962-2008'!AS132)))</f>
        <v/>
      </c>
      <c r="AT132" s="9" t="str">
        <f>IF('USGS 1970-2005'!AT132="","",IF('Comtrade import 1962-2008'!AT132="","",IF('Comtrade export 1962-2008'!AT132="","",'USGS 1970-2005'!AT132+'Comtrade import 1962-2008'!AT132-'Comtrade export 1962-2008'!AT132)))</f>
        <v/>
      </c>
      <c r="AU132" s="9" t="str">
        <f>IF('USGS 1970-2005'!AU132="","",IF('Comtrade import 1962-2008'!AU132="","",IF('Comtrade export 1962-2008'!AU132="","",'USGS 1970-2005'!AU132+'Comtrade import 1962-2008'!AU132-'Comtrade export 1962-2008'!AU132)))</f>
        <v/>
      </c>
      <c r="AV132" s="9" t="str">
        <f>IF('ICSY 1995-2008'!AV132="","",IF('Comtrade import 1962-2008'!AV132="","",IF('Comtrade export 1962-2008'!AV132="","",'ICSY 1995-2008'!AV132+'Comtrade import 1962-2008'!AV132-'Comtrade export 1962-2008'!AV132)))</f>
        <v/>
      </c>
      <c r="AW132" s="9" t="str">
        <f>IF('ICSY 1995-2008'!AW132="","",IF('Comtrade import 1962-2008'!AW132="","",IF('Comtrade export 1962-2008'!AW132="","",'ICSY 1995-2008'!AW132+'Comtrade import 1962-2008'!AW132-'Comtrade export 1962-2008'!AW132)))</f>
        <v/>
      </c>
      <c r="AX132" s="9" t="str">
        <f>IF('ICSY 1995-2008'!AX132="","",IF('Comtrade import 1962-2008'!AX132="","",IF('Comtrade export 1962-2008'!AX132="","",'ICSY 1995-2008'!AX132+'Comtrade import 1962-2008'!AX132-'Comtrade export 1962-2008'!AX132)))</f>
        <v/>
      </c>
      <c r="AY132" s="4"/>
      <c r="AZ132" s="4"/>
      <c r="BA132" s="4"/>
    </row>
    <row r="133" spans="1:53" x14ac:dyDescent="0.2">
      <c r="A133" t="s">
        <v>371</v>
      </c>
      <c r="B133" t="s">
        <v>372</v>
      </c>
      <c r="C133" t="s">
        <v>373</v>
      </c>
      <c r="L133" s="9" t="str">
        <f>IF('USGS 1970-2005'!L133="","",IF('Comtrade import 1962-2008'!L133="","",IF('Comtrade export 1962-2008'!L133="","",'USGS 1970-2005'!L133+'Comtrade import 1962-2008'!L133-'Comtrade export 1962-2008'!L133)))</f>
        <v/>
      </c>
      <c r="M133" s="9" t="str">
        <f>IF('USGS 1970-2005'!M133="","",IF('Comtrade import 1962-2008'!M133="","",IF('Comtrade export 1962-2008'!M133="","",'USGS 1970-2005'!M133+'Comtrade import 1962-2008'!M133-'Comtrade export 1962-2008'!M133)))</f>
        <v/>
      </c>
      <c r="N133" s="9" t="str">
        <f>IF('USGS 1970-2005'!N133="","",IF('Comtrade import 1962-2008'!N133="","",IF('Comtrade export 1962-2008'!N133="","",'USGS 1970-2005'!N133+'Comtrade import 1962-2008'!N133-'Comtrade export 1962-2008'!N133)))</f>
        <v/>
      </c>
      <c r="O133" s="9" t="str">
        <f>IF('USGS 1970-2005'!O133="","",IF('Comtrade import 1962-2008'!O133="","",IF('Comtrade export 1962-2008'!O133="","",'USGS 1970-2005'!O133+'Comtrade import 1962-2008'!O133-'Comtrade export 1962-2008'!O133)))</f>
        <v/>
      </c>
      <c r="P133" s="9" t="str">
        <f>IF('USGS 1970-2005'!P133="","",IF('Comtrade import 1962-2008'!P133="","",IF('Comtrade export 1962-2008'!P133="","",'USGS 1970-2005'!P133+'Comtrade import 1962-2008'!P133-'Comtrade export 1962-2008'!P133)))</f>
        <v/>
      </c>
      <c r="Q133" s="9" t="str">
        <f>IF('USGS 1970-2005'!Q133="","",IF('Comtrade import 1962-2008'!Q133="","",IF('Comtrade export 1962-2008'!Q133="","",'USGS 1970-2005'!Q133+'Comtrade import 1962-2008'!Q133-'Comtrade export 1962-2008'!Q133)))</f>
        <v/>
      </c>
      <c r="R133" s="9" t="str">
        <f>IF('USGS 1970-2005'!R133="","",IF('Comtrade import 1962-2008'!R133="","",IF('Comtrade export 1962-2008'!R133="","",'USGS 1970-2005'!R133+'Comtrade import 1962-2008'!R133-'Comtrade export 1962-2008'!R133)))</f>
        <v/>
      </c>
      <c r="S133" s="9" t="str">
        <f>IF('USGS 1970-2005'!S133="","",IF('Comtrade import 1962-2008'!S133="","",IF('Comtrade export 1962-2008'!S133="","",'USGS 1970-2005'!S133+'Comtrade import 1962-2008'!S133-'Comtrade export 1962-2008'!S133)))</f>
        <v/>
      </c>
      <c r="T133" s="9" t="str">
        <f>IF('USGS 1970-2005'!T133="","",IF('Comtrade import 1962-2008'!T133="","",IF('Comtrade export 1962-2008'!T133="","",'USGS 1970-2005'!T133+'Comtrade import 1962-2008'!T133-'Comtrade export 1962-2008'!T133)))</f>
        <v/>
      </c>
      <c r="U133" s="9" t="str">
        <f>IF('USGS 1970-2005'!U133="","",IF('Comtrade import 1962-2008'!U133="","",IF('Comtrade export 1962-2008'!U133="","",'USGS 1970-2005'!U133+'Comtrade import 1962-2008'!U133-'Comtrade export 1962-2008'!U133)))</f>
        <v/>
      </c>
      <c r="V133" s="9" t="str">
        <f>IF('USGS 1970-2005'!V133="","",IF('Comtrade import 1962-2008'!V133="","",IF('Comtrade export 1962-2008'!V133="","",'USGS 1970-2005'!V133+'Comtrade import 1962-2008'!V133-'Comtrade export 1962-2008'!V133)))</f>
        <v/>
      </c>
      <c r="W133" s="9" t="str">
        <f>IF('USGS 1970-2005'!W133="","",IF('Comtrade import 1962-2008'!W133="","",IF('Comtrade export 1962-2008'!W133="","",'USGS 1970-2005'!W133+'Comtrade import 1962-2008'!W133-'Comtrade export 1962-2008'!W133)))</f>
        <v/>
      </c>
      <c r="X133" s="9" t="str">
        <f>IF('USGS 1970-2005'!X133="","",IF('Comtrade import 1962-2008'!X133="","",IF('Comtrade export 1962-2008'!X133="","",'USGS 1970-2005'!X133+'Comtrade import 1962-2008'!X133-'Comtrade export 1962-2008'!X133)))</f>
        <v/>
      </c>
      <c r="Y133" s="9" t="str">
        <f>IF('USGS 1970-2005'!Y133="","",IF('Comtrade import 1962-2008'!Y133="","",IF('Comtrade export 1962-2008'!Y133="","",'USGS 1970-2005'!Y133+'Comtrade import 1962-2008'!Y133-'Comtrade export 1962-2008'!Y133)))</f>
        <v/>
      </c>
      <c r="Z133" s="9" t="str">
        <f>IF('USGS 1970-2005'!Z133="","",IF('Comtrade import 1962-2008'!Z133="","",IF('Comtrade export 1962-2008'!Z133="","",'USGS 1970-2005'!Z133+'Comtrade import 1962-2008'!Z133-'Comtrade export 1962-2008'!Z133)))</f>
        <v/>
      </c>
      <c r="AA133" s="9" t="str">
        <f>IF('USGS 1970-2005'!AA133="","",IF('Comtrade import 1962-2008'!AA133="","",IF('Comtrade export 1962-2008'!AA133="","",'USGS 1970-2005'!AA133+'Comtrade import 1962-2008'!AA133-'Comtrade export 1962-2008'!AA133)))</f>
        <v/>
      </c>
      <c r="AB133" s="9" t="str">
        <f>IF('USGS 1970-2005'!AB133="","",IF('Comtrade import 1962-2008'!AB133="","",IF('Comtrade export 1962-2008'!AB133="","",'USGS 1970-2005'!AB133+'Comtrade import 1962-2008'!AB133-'Comtrade export 1962-2008'!AB133)))</f>
        <v/>
      </c>
      <c r="AC133" s="9" t="str">
        <f>IF('USGS 1970-2005'!AC133="","",IF('Comtrade import 1962-2008'!AC133="","",IF('Comtrade export 1962-2008'!AC133="","",'USGS 1970-2005'!AC133+'Comtrade import 1962-2008'!AC133-'Comtrade export 1962-2008'!AC133)))</f>
        <v/>
      </c>
      <c r="AD133" s="9" t="str">
        <f>IF('USGS 1970-2005'!AD133="","",IF('Comtrade import 1962-2008'!AD133="","",IF('Comtrade export 1962-2008'!AD133="","",'USGS 1970-2005'!AD133+'Comtrade import 1962-2008'!AD133-'Comtrade export 1962-2008'!AD133)))</f>
        <v/>
      </c>
      <c r="AE133" s="9" t="str">
        <f>IF('USGS 1970-2005'!AE133="","",IF('Comtrade import 1962-2008'!AE133="","",IF('Comtrade export 1962-2008'!AE133="","",'USGS 1970-2005'!AE133+'Comtrade import 1962-2008'!AE133-'Comtrade export 1962-2008'!AE133)))</f>
        <v/>
      </c>
      <c r="AF133" s="9" t="str">
        <f>IF('USGS 1970-2005'!AF133="","",IF('Comtrade import 1962-2008'!AF133="","",IF('Comtrade export 1962-2008'!AF133="","",'USGS 1970-2005'!AF133+'Comtrade import 1962-2008'!AF133-'Comtrade export 1962-2008'!AF133)))</f>
        <v/>
      </c>
      <c r="AG133" s="9" t="str">
        <f>IF('USGS 1970-2005'!AG133="","",IF('Comtrade import 1962-2008'!AG133="","",IF('Comtrade export 1962-2008'!AG133="","",'USGS 1970-2005'!AG133+'Comtrade import 1962-2008'!AG133-'Comtrade export 1962-2008'!AG133)))</f>
        <v/>
      </c>
      <c r="AH133" s="9" t="str">
        <f>IF('USGS 1970-2005'!AH133="","",IF('Comtrade import 1962-2008'!AH133="","",IF('Comtrade export 1962-2008'!AH133="","",'USGS 1970-2005'!AH133+'Comtrade import 1962-2008'!AH133-'Comtrade export 1962-2008'!AH133)))</f>
        <v/>
      </c>
      <c r="AI133" s="9" t="str">
        <f>IF('USGS 1970-2005'!AI133="","",IF('Comtrade import 1962-2008'!AI133="","",IF('Comtrade export 1962-2008'!AI133="","",'USGS 1970-2005'!AI133+'Comtrade import 1962-2008'!AI133-'Comtrade export 1962-2008'!AI133)))</f>
        <v/>
      </c>
      <c r="AJ133" s="9" t="str">
        <f>IF('USGS 1970-2005'!AJ133="","",IF('Comtrade import 1962-2008'!AJ133="","",IF('Comtrade export 1962-2008'!AJ133="","",'USGS 1970-2005'!AJ133+'Comtrade import 1962-2008'!AJ133-'Comtrade export 1962-2008'!AJ133)))</f>
        <v/>
      </c>
      <c r="AK133" s="9" t="str">
        <f>IF('USGS 1970-2005'!AK133="","",IF('Comtrade import 1962-2008'!AK133="","",IF('Comtrade export 1962-2008'!AK133="","",'USGS 1970-2005'!AK133+'Comtrade import 1962-2008'!AK133-'Comtrade export 1962-2008'!AK133)))</f>
        <v/>
      </c>
      <c r="AL133" s="9" t="str">
        <f>IF('USGS 1970-2005'!AL133="","",IF('Comtrade import 1962-2008'!AL133="","",IF('Comtrade export 1962-2008'!AL133="","",'USGS 1970-2005'!AL133+'Comtrade import 1962-2008'!AL133-'Comtrade export 1962-2008'!AL133)))</f>
        <v/>
      </c>
      <c r="AM133" s="9" t="str">
        <f>IF('USGS 1970-2005'!AM133="","",IF('Comtrade import 1962-2008'!AM133="","",IF('Comtrade export 1962-2008'!AM133="","",'USGS 1970-2005'!AM133+'Comtrade import 1962-2008'!AM133-'Comtrade export 1962-2008'!AM133)))</f>
        <v/>
      </c>
      <c r="AN133" s="9" t="str">
        <f>IF('USGS 1970-2005'!AN133="","",IF('Comtrade import 1962-2008'!AN133="","",IF('Comtrade export 1962-2008'!AN133="","",'USGS 1970-2005'!AN133+'Comtrade import 1962-2008'!AN133-'Comtrade export 1962-2008'!AN133)))</f>
        <v/>
      </c>
      <c r="AO133" s="9" t="str">
        <f>IF('USGS 1970-2005'!AO133="","",IF('Comtrade import 1962-2008'!AO133="","",IF('Comtrade export 1962-2008'!AO133="","",'USGS 1970-2005'!AO133+'Comtrade import 1962-2008'!AO133-'Comtrade export 1962-2008'!AO133)))</f>
        <v/>
      </c>
      <c r="AP133" s="9" t="str">
        <f>IF('USGS 1970-2005'!AP133="","",IF('Comtrade import 1962-2008'!AP133="","",IF('Comtrade export 1962-2008'!AP133="","",'USGS 1970-2005'!AP133+'Comtrade import 1962-2008'!AP133-'Comtrade export 1962-2008'!AP133)))</f>
        <v/>
      </c>
      <c r="AQ133" s="9" t="str">
        <f>IF('USGS 1970-2005'!AQ133="","",IF('Comtrade import 1962-2008'!AQ133="","",IF('Comtrade export 1962-2008'!AQ133="","",'USGS 1970-2005'!AQ133+'Comtrade import 1962-2008'!AQ133-'Comtrade export 1962-2008'!AQ133)))</f>
        <v/>
      </c>
      <c r="AR133" s="9" t="str">
        <f>IF('USGS 1970-2005'!AR133="","",IF('Comtrade import 1962-2008'!AR133="","",IF('Comtrade export 1962-2008'!AR133="","",'USGS 1970-2005'!AR133+'Comtrade import 1962-2008'!AR133-'Comtrade export 1962-2008'!AR133)))</f>
        <v/>
      </c>
      <c r="AS133" s="9" t="str">
        <f>IF('USGS 1970-2005'!AS133="","",IF('Comtrade import 1962-2008'!AS133="","",IF('Comtrade export 1962-2008'!AS133="","",'USGS 1970-2005'!AS133+'Comtrade import 1962-2008'!AS133-'Comtrade export 1962-2008'!AS133)))</f>
        <v/>
      </c>
      <c r="AT133" s="9" t="str">
        <f>IF('USGS 1970-2005'!AT133="","",IF('Comtrade import 1962-2008'!AT133="","",IF('Comtrade export 1962-2008'!AT133="","",'USGS 1970-2005'!AT133+'Comtrade import 1962-2008'!AT133-'Comtrade export 1962-2008'!AT133)))</f>
        <v/>
      </c>
      <c r="AU133" s="9" t="str">
        <f>IF('USGS 1970-2005'!AU133="","",IF('Comtrade import 1962-2008'!AU133="","",IF('Comtrade export 1962-2008'!AU133="","",'USGS 1970-2005'!AU133+'Comtrade import 1962-2008'!AU133-'Comtrade export 1962-2008'!AU133)))</f>
        <v/>
      </c>
      <c r="AV133" s="9" t="str">
        <f>IF('ICSY 1995-2008'!AV133="","",IF('Comtrade import 1962-2008'!AV133="","",IF('Comtrade export 1962-2008'!AV133="","",'ICSY 1995-2008'!AV133+'Comtrade import 1962-2008'!AV133-'Comtrade export 1962-2008'!AV133)))</f>
        <v/>
      </c>
      <c r="AW133" s="9" t="str">
        <f>IF('ICSY 1995-2008'!AW133="","",IF('Comtrade import 1962-2008'!AW133="","",IF('Comtrade export 1962-2008'!AW133="","",'ICSY 1995-2008'!AW133+'Comtrade import 1962-2008'!AW133-'Comtrade export 1962-2008'!AW133)))</f>
        <v/>
      </c>
      <c r="AX133" s="9" t="str">
        <f>IF('ICSY 1995-2008'!AX133="","",IF('Comtrade import 1962-2008'!AX133="","",IF('Comtrade export 1962-2008'!AX133="","",'ICSY 1995-2008'!AX133+'Comtrade import 1962-2008'!AX133-'Comtrade export 1962-2008'!AX133)))</f>
        <v/>
      </c>
      <c r="AY133" s="4"/>
      <c r="AZ133" s="4"/>
      <c r="BA133" s="4"/>
    </row>
    <row r="134" spans="1:53" x14ac:dyDescent="0.2">
      <c r="A134" t="s">
        <v>374</v>
      </c>
      <c r="B134" t="s">
        <v>375</v>
      </c>
      <c r="C134" t="s">
        <v>376</v>
      </c>
      <c r="L134" s="9" t="str">
        <f>IF('USGS 1970-2005'!L134="","",IF('Comtrade import 1962-2008'!L134="","",IF('Comtrade export 1962-2008'!L134="","",'USGS 1970-2005'!L134+'Comtrade import 1962-2008'!L134-'Comtrade export 1962-2008'!L134)))</f>
        <v/>
      </c>
      <c r="M134" s="9" t="str">
        <f>IF('USGS 1970-2005'!M134="","",IF('Comtrade import 1962-2008'!M134="","",IF('Comtrade export 1962-2008'!M134="","",'USGS 1970-2005'!M134+'Comtrade import 1962-2008'!M134-'Comtrade export 1962-2008'!M134)))</f>
        <v/>
      </c>
      <c r="N134" s="9" t="str">
        <f>IF('USGS 1970-2005'!N134="","",IF('Comtrade import 1962-2008'!N134="","",IF('Comtrade export 1962-2008'!N134="","",'USGS 1970-2005'!N134+'Comtrade import 1962-2008'!N134-'Comtrade export 1962-2008'!N134)))</f>
        <v/>
      </c>
      <c r="O134" s="9" t="str">
        <f>IF('USGS 1970-2005'!O134="","",IF('Comtrade import 1962-2008'!O134="","",IF('Comtrade export 1962-2008'!O134="","",'USGS 1970-2005'!O134+'Comtrade import 1962-2008'!O134-'Comtrade export 1962-2008'!O134)))</f>
        <v/>
      </c>
      <c r="P134" s="9" t="str">
        <f>IF('USGS 1970-2005'!P134="","",IF('Comtrade import 1962-2008'!P134="","",IF('Comtrade export 1962-2008'!P134="","",'USGS 1970-2005'!P134+'Comtrade import 1962-2008'!P134-'Comtrade export 1962-2008'!P134)))</f>
        <v/>
      </c>
      <c r="Q134" s="9" t="str">
        <f>IF('USGS 1970-2005'!Q134="","",IF('Comtrade import 1962-2008'!Q134="","",IF('Comtrade export 1962-2008'!Q134="","",'USGS 1970-2005'!Q134+'Comtrade import 1962-2008'!Q134-'Comtrade export 1962-2008'!Q134)))</f>
        <v/>
      </c>
      <c r="R134" s="9">
        <f>IF('USGS 1970-2005'!R134="","",IF('Comtrade import 1962-2008'!R134="","",IF('Comtrade export 1962-2008'!R134="","",'USGS 1970-2005'!R134+'Comtrade import 1962-2008'!R134-'Comtrade export 1962-2008'!R134)))</f>
        <v>50</v>
      </c>
      <c r="S134" s="9" t="str">
        <f>IF('USGS 1970-2005'!S134="","",IF('Comtrade import 1962-2008'!S134="","",IF('Comtrade export 1962-2008'!S134="","",'USGS 1970-2005'!S134+'Comtrade import 1962-2008'!S134-'Comtrade export 1962-2008'!S134)))</f>
        <v/>
      </c>
      <c r="T134" s="9">
        <f>IF('USGS 1970-2005'!T134="","",IF('Comtrade import 1962-2008'!T134="","",IF('Comtrade export 1962-2008'!T134="","",'USGS 1970-2005'!T134+'Comtrade import 1962-2008'!T134-'Comtrade export 1962-2008'!T134)))</f>
        <v>34.550000000000004</v>
      </c>
      <c r="U134" s="9" t="str">
        <f>IF('USGS 1970-2005'!U134="","",IF('Comtrade import 1962-2008'!U134="","",IF('Comtrade export 1962-2008'!U134="","",'USGS 1970-2005'!U134+'Comtrade import 1962-2008'!U134-'Comtrade export 1962-2008'!U134)))</f>
        <v/>
      </c>
      <c r="V134" s="9">
        <f>IF('USGS 1970-2005'!V134="","",IF('Comtrade import 1962-2008'!V134="","",IF('Comtrade export 1962-2008'!V134="","",'USGS 1970-2005'!V134+'Comtrade import 1962-2008'!V134-'Comtrade export 1962-2008'!V134)))</f>
        <v>20</v>
      </c>
      <c r="W134" s="9" t="str">
        <f>IF('USGS 1970-2005'!W134="","",IF('Comtrade import 1962-2008'!W134="","",IF('Comtrade export 1962-2008'!W134="","",'USGS 1970-2005'!W134+'Comtrade import 1962-2008'!W134-'Comtrade export 1962-2008'!W134)))</f>
        <v/>
      </c>
      <c r="X134" s="9" t="str">
        <f>IF('USGS 1970-2005'!X134="","",IF('Comtrade import 1962-2008'!X134="","",IF('Comtrade export 1962-2008'!X134="","",'USGS 1970-2005'!X134+'Comtrade import 1962-2008'!X134-'Comtrade export 1962-2008'!X134)))</f>
        <v/>
      </c>
      <c r="Y134" s="9">
        <f>IF('USGS 1970-2005'!Y134="","",IF('Comtrade import 1962-2008'!Y134="","",IF('Comtrade export 1962-2008'!Y134="","",'USGS 1970-2005'!Y134+'Comtrade import 1962-2008'!Y134-'Comtrade export 1962-2008'!Y134)))</f>
        <v>207.832222</v>
      </c>
      <c r="Z134" s="9" t="str">
        <f>IF('USGS 1970-2005'!Z134="","",IF('Comtrade import 1962-2008'!Z134="","",IF('Comtrade export 1962-2008'!Z134="","",'USGS 1970-2005'!Z134+'Comtrade import 1962-2008'!Z134-'Comtrade export 1962-2008'!Z134)))</f>
        <v/>
      </c>
      <c r="AA134" s="9" t="str">
        <f>IF('USGS 1970-2005'!AA134="","",IF('Comtrade import 1962-2008'!AA134="","",IF('Comtrade export 1962-2008'!AA134="","",'USGS 1970-2005'!AA134+'Comtrade import 1962-2008'!AA134-'Comtrade export 1962-2008'!AA134)))</f>
        <v/>
      </c>
      <c r="AB134" s="9" t="str">
        <f>IF('USGS 1970-2005'!AB134="","",IF('Comtrade import 1962-2008'!AB134="","",IF('Comtrade export 1962-2008'!AB134="","",'USGS 1970-2005'!AB134+'Comtrade import 1962-2008'!AB134-'Comtrade export 1962-2008'!AB134)))</f>
        <v/>
      </c>
      <c r="AC134" s="9">
        <f>IF('USGS 1970-2005'!AC134="","",IF('Comtrade import 1962-2008'!AC134="","",IF('Comtrade export 1962-2008'!AC134="","",'USGS 1970-2005'!AC134+'Comtrade import 1962-2008'!AC134-'Comtrade export 1962-2008'!AC134)))</f>
        <v>180.804</v>
      </c>
      <c r="AD134" s="9">
        <f>IF('USGS 1970-2005'!AD134="","",IF('Comtrade import 1962-2008'!AD134="","",IF('Comtrade export 1962-2008'!AD134="","",'USGS 1970-2005'!AD134+'Comtrade import 1962-2008'!AD134-'Comtrade export 1962-2008'!AD134)))</f>
        <v>207.76400000000001</v>
      </c>
      <c r="AE134" s="9">
        <f>IF('USGS 1970-2005'!AE134="","",IF('Comtrade import 1962-2008'!AE134="","",IF('Comtrade export 1962-2008'!AE134="","",'USGS 1970-2005'!AE134+'Comtrade import 1962-2008'!AE134-'Comtrade export 1962-2008'!AE134)))</f>
        <v>226.61500800000002</v>
      </c>
      <c r="AF134" s="9" t="str">
        <f>IF('USGS 1970-2005'!AF134="","",IF('Comtrade import 1962-2008'!AF134="","",IF('Comtrade export 1962-2008'!AF134="","",'USGS 1970-2005'!AF134+'Comtrade import 1962-2008'!AF134-'Comtrade export 1962-2008'!AF134)))</f>
        <v/>
      </c>
      <c r="AG134" s="9" t="str">
        <f>IF('USGS 1970-2005'!AG134="","",IF('Comtrade import 1962-2008'!AG134="","",IF('Comtrade export 1962-2008'!AG134="","",'USGS 1970-2005'!AG134+'Comtrade import 1962-2008'!AG134-'Comtrade export 1962-2008'!AG134)))</f>
        <v/>
      </c>
      <c r="AH134" s="9" t="str">
        <f>IF('USGS 1970-2005'!AH134="","",IF('Comtrade import 1962-2008'!AH134="","",IF('Comtrade export 1962-2008'!AH134="","",'USGS 1970-2005'!AH134+'Comtrade import 1962-2008'!AH134-'Comtrade export 1962-2008'!AH134)))</f>
        <v/>
      </c>
      <c r="AI134" s="9" t="str">
        <f>IF('USGS 1970-2005'!AI134="","",IF('Comtrade import 1962-2008'!AI134="","",IF('Comtrade export 1962-2008'!AI134="","",'USGS 1970-2005'!AI134+'Comtrade import 1962-2008'!AI134-'Comtrade export 1962-2008'!AI134)))</f>
        <v/>
      </c>
      <c r="AJ134" s="9">
        <f>IF('USGS 1970-2005'!AJ134="","",IF('Comtrade import 1962-2008'!AJ134="","",IF('Comtrade export 1962-2008'!AJ134="","",'USGS 1970-2005'!AJ134+'Comtrade import 1962-2008'!AJ134-'Comtrade export 1962-2008'!AJ134)))</f>
        <v>227.538128</v>
      </c>
      <c r="AK134" s="9" t="str">
        <f>IF('USGS 1970-2005'!AK134="","",IF('Comtrade import 1962-2008'!AK134="","",IF('Comtrade export 1962-2008'!AK134="","",'USGS 1970-2005'!AK134+'Comtrade import 1962-2008'!AK134-'Comtrade export 1962-2008'!AK134)))</f>
        <v/>
      </c>
      <c r="AL134" s="9">
        <f>IF('USGS 1970-2005'!AL134="","",IF('Comtrade import 1962-2008'!AL134="","",IF('Comtrade export 1962-2008'!AL134="","",'USGS 1970-2005'!AL134+'Comtrade import 1962-2008'!AL134-'Comtrade export 1962-2008'!AL134)))</f>
        <v>258.83606400000002</v>
      </c>
      <c r="AM134" s="9">
        <f>IF('USGS 1970-2005'!AM134="","",IF('Comtrade import 1962-2008'!AM134="","",IF('Comtrade export 1962-2008'!AM134="","",'USGS 1970-2005'!AM134+'Comtrade import 1962-2008'!AM134-'Comtrade export 1962-2008'!AM134)))</f>
        <v>227.997424</v>
      </c>
      <c r="AN134" s="9" t="str">
        <f>IF('USGS 1970-2005'!AN134="","",IF('Comtrade import 1962-2008'!AN134="","",IF('Comtrade export 1962-2008'!AN134="","",'USGS 1970-2005'!AN134+'Comtrade import 1962-2008'!AN134-'Comtrade export 1962-2008'!AN134)))</f>
        <v/>
      </c>
      <c r="AO134" s="9" t="str">
        <f>IF('USGS 1970-2005'!AO134="","",IF('Comtrade import 1962-2008'!AO134="","",IF('Comtrade export 1962-2008'!AO134="","",'USGS 1970-2005'!AO134+'Comtrade import 1962-2008'!AO134-'Comtrade export 1962-2008'!AO134)))</f>
        <v/>
      </c>
      <c r="AP134" s="9" t="str">
        <f>IF('USGS 1970-2005'!AP134="","",IF('Comtrade import 1962-2008'!AP134="","",IF('Comtrade export 1962-2008'!AP134="","",'USGS 1970-2005'!AP134+'Comtrade import 1962-2008'!AP134-'Comtrade export 1962-2008'!AP134)))</f>
        <v/>
      </c>
      <c r="AQ134" s="9" t="str">
        <f>IF('USGS 1970-2005'!AQ134="","",IF('Comtrade import 1962-2008'!AQ134="","",IF('Comtrade export 1962-2008'!AQ134="","",'USGS 1970-2005'!AQ134+'Comtrade import 1962-2008'!AQ134-'Comtrade export 1962-2008'!AQ134)))</f>
        <v/>
      </c>
      <c r="AR134" s="9" t="str">
        <f>IF('USGS 1970-2005'!AR134="","",IF('Comtrade import 1962-2008'!AR134="","",IF('Comtrade export 1962-2008'!AR134="","",'USGS 1970-2005'!AR134+'Comtrade import 1962-2008'!AR134-'Comtrade export 1962-2008'!AR134)))</f>
        <v/>
      </c>
      <c r="AS134" s="9" t="str">
        <f>IF('USGS 1970-2005'!AS134="","",IF('Comtrade import 1962-2008'!AS134="","",IF('Comtrade export 1962-2008'!AS134="","",'USGS 1970-2005'!AS134+'Comtrade import 1962-2008'!AS134-'Comtrade export 1962-2008'!AS134)))</f>
        <v/>
      </c>
      <c r="AT134" s="9" t="str">
        <f>IF('USGS 1970-2005'!AT134="","",IF('Comtrade import 1962-2008'!AT134="","",IF('Comtrade export 1962-2008'!AT134="","",'USGS 1970-2005'!AT134+'Comtrade import 1962-2008'!AT134-'Comtrade export 1962-2008'!AT134)))</f>
        <v/>
      </c>
      <c r="AU134" s="9" t="str">
        <f>IF('USGS 1970-2005'!AU134="","",IF('Comtrade import 1962-2008'!AU134="","",IF('Comtrade export 1962-2008'!AU134="","",'USGS 1970-2005'!AU134+'Comtrade import 1962-2008'!AU134-'Comtrade export 1962-2008'!AU134)))</f>
        <v/>
      </c>
      <c r="AV134" s="9" t="str">
        <f>IF('ICSY 1995-2008'!AV134="","",IF('Comtrade import 1962-2008'!AV134="","",IF('Comtrade export 1962-2008'!AV134="","",'ICSY 1995-2008'!AV134+'Comtrade import 1962-2008'!AV134-'Comtrade export 1962-2008'!AV134)))</f>
        <v/>
      </c>
      <c r="AW134" s="9" t="str">
        <f>IF('ICSY 1995-2008'!AW134="","",IF('Comtrade import 1962-2008'!AW134="","",IF('Comtrade export 1962-2008'!AW134="","",'ICSY 1995-2008'!AW134+'Comtrade import 1962-2008'!AW134-'Comtrade export 1962-2008'!AW134)))</f>
        <v/>
      </c>
      <c r="AX134" s="9" t="str">
        <f>IF('ICSY 1995-2008'!AX134="","",IF('Comtrade import 1962-2008'!AX134="","",IF('Comtrade export 1962-2008'!AX134="","",'ICSY 1995-2008'!AX134+'Comtrade import 1962-2008'!AX134-'Comtrade export 1962-2008'!AX134)))</f>
        <v/>
      </c>
      <c r="AY134" s="4"/>
      <c r="AZ134" s="4"/>
      <c r="BA134" s="4"/>
    </row>
    <row r="135" spans="1:53" x14ac:dyDescent="0.2">
      <c r="A135" t="s">
        <v>377</v>
      </c>
      <c r="B135" t="s">
        <v>378</v>
      </c>
      <c r="C135" t="s">
        <v>379</v>
      </c>
      <c r="L135" s="9" t="str">
        <f>IF('USGS 1970-2005'!L135="","",IF('Comtrade import 1962-2008'!L135="","",IF('Comtrade export 1962-2008'!L135="","",'USGS 1970-2005'!L135+'Comtrade import 1962-2008'!L135-'Comtrade export 1962-2008'!L135)))</f>
        <v/>
      </c>
      <c r="M135" s="9" t="str">
        <f>IF('USGS 1970-2005'!M135="","",IF('Comtrade import 1962-2008'!M135="","",IF('Comtrade export 1962-2008'!M135="","",'USGS 1970-2005'!M135+'Comtrade import 1962-2008'!M135-'Comtrade export 1962-2008'!M135)))</f>
        <v/>
      </c>
      <c r="N135" s="9" t="str">
        <f>IF('USGS 1970-2005'!N135="","",IF('Comtrade import 1962-2008'!N135="","",IF('Comtrade export 1962-2008'!N135="","",'USGS 1970-2005'!N135+'Comtrade import 1962-2008'!N135-'Comtrade export 1962-2008'!N135)))</f>
        <v/>
      </c>
      <c r="O135" s="9" t="str">
        <f>IF('USGS 1970-2005'!O135="","",IF('Comtrade import 1962-2008'!O135="","",IF('Comtrade export 1962-2008'!O135="","",'USGS 1970-2005'!O135+'Comtrade import 1962-2008'!O135-'Comtrade export 1962-2008'!O135)))</f>
        <v/>
      </c>
      <c r="P135" s="9" t="str">
        <f>IF('USGS 1970-2005'!P135="","",IF('Comtrade import 1962-2008'!P135="","",IF('Comtrade export 1962-2008'!P135="","",'USGS 1970-2005'!P135+'Comtrade import 1962-2008'!P135-'Comtrade export 1962-2008'!P135)))</f>
        <v/>
      </c>
      <c r="Q135" s="9" t="str">
        <f>IF('USGS 1970-2005'!Q135="","",IF('Comtrade import 1962-2008'!Q135="","",IF('Comtrade export 1962-2008'!Q135="","",'USGS 1970-2005'!Q135+'Comtrade import 1962-2008'!Q135-'Comtrade export 1962-2008'!Q135)))</f>
        <v/>
      </c>
      <c r="R135" s="9" t="str">
        <f>IF('USGS 1970-2005'!R135="","",IF('Comtrade import 1962-2008'!R135="","",IF('Comtrade export 1962-2008'!R135="","",'USGS 1970-2005'!R135+'Comtrade import 1962-2008'!R135-'Comtrade export 1962-2008'!R135)))</f>
        <v/>
      </c>
      <c r="S135" s="9" t="str">
        <f>IF('USGS 1970-2005'!S135="","",IF('Comtrade import 1962-2008'!S135="","",IF('Comtrade export 1962-2008'!S135="","",'USGS 1970-2005'!S135+'Comtrade import 1962-2008'!S135-'Comtrade export 1962-2008'!S135)))</f>
        <v/>
      </c>
      <c r="T135" s="9" t="str">
        <f>IF('USGS 1970-2005'!T135="","",IF('Comtrade import 1962-2008'!T135="","",IF('Comtrade export 1962-2008'!T135="","",'USGS 1970-2005'!T135+'Comtrade import 1962-2008'!T135-'Comtrade export 1962-2008'!T135)))</f>
        <v/>
      </c>
      <c r="U135" s="9" t="str">
        <f>IF('USGS 1970-2005'!U135="","",IF('Comtrade import 1962-2008'!U135="","",IF('Comtrade export 1962-2008'!U135="","",'USGS 1970-2005'!U135+'Comtrade import 1962-2008'!U135-'Comtrade export 1962-2008'!U135)))</f>
        <v/>
      </c>
      <c r="V135" s="9" t="str">
        <f>IF('USGS 1970-2005'!V135="","",IF('Comtrade import 1962-2008'!V135="","",IF('Comtrade export 1962-2008'!V135="","",'USGS 1970-2005'!V135+'Comtrade import 1962-2008'!V135-'Comtrade export 1962-2008'!V135)))</f>
        <v/>
      </c>
      <c r="W135" s="9" t="str">
        <f>IF('USGS 1970-2005'!W135="","",IF('Comtrade import 1962-2008'!W135="","",IF('Comtrade export 1962-2008'!W135="","",'USGS 1970-2005'!W135+'Comtrade import 1962-2008'!W135-'Comtrade export 1962-2008'!W135)))</f>
        <v/>
      </c>
      <c r="X135" s="9" t="str">
        <f>IF('USGS 1970-2005'!X135="","",IF('Comtrade import 1962-2008'!X135="","",IF('Comtrade export 1962-2008'!X135="","",'USGS 1970-2005'!X135+'Comtrade import 1962-2008'!X135-'Comtrade export 1962-2008'!X135)))</f>
        <v/>
      </c>
      <c r="Y135" s="9" t="str">
        <f>IF('USGS 1970-2005'!Y135="","",IF('Comtrade import 1962-2008'!Y135="","",IF('Comtrade export 1962-2008'!Y135="","",'USGS 1970-2005'!Y135+'Comtrade import 1962-2008'!Y135-'Comtrade export 1962-2008'!Y135)))</f>
        <v/>
      </c>
      <c r="Z135" s="9" t="str">
        <f>IF('USGS 1970-2005'!Z135="","",IF('Comtrade import 1962-2008'!Z135="","",IF('Comtrade export 1962-2008'!Z135="","",'USGS 1970-2005'!Z135+'Comtrade import 1962-2008'!Z135-'Comtrade export 1962-2008'!Z135)))</f>
        <v/>
      </c>
      <c r="AA135" s="9" t="str">
        <f>IF('USGS 1970-2005'!AA135="","",IF('Comtrade import 1962-2008'!AA135="","",IF('Comtrade export 1962-2008'!AA135="","",'USGS 1970-2005'!AA135+'Comtrade import 1962-2008'!AA135-'Comtrade export 1962-2008'!AA135)))</f>
        <v/>
      </c>
      <c r="AB135" s="9" t="str">
        <f>IF('USGS 1970-2005'!AB135="","",IF('Comtrade import 1962-2008'!AB135="","",IF('Comtrade export 1962-2008'!AB135="","",'USGS 1970-2005'!AB135+'Comtrade import 1962-2008'!AB135-'Comtrade export 1962-2008'!AB135)))</f>
        <v/>
      </c>
      <c r="AC135" s="9" t="str">
        <f>IF('USGS 1970-2005'!AC135="","",IF('Comtrade import 1962-2008'!AC135="","",IF('Comtrade export 1962-2008'!AC135="","",'USGS 1970-2005'!AC135+'Comtrade import 1962-2008'!AC135-'Comtrade export 1962-2008'!AC135)))</f>
        <v/>
      </c>
      <c r="AD135" s="9" t="str">
        <f>IF('USGS 1970-2005'!AD135="","",IF('Comtrade import 1962-2008'!AD135="","",IF('Comtrade export 1962-2008'!AD135="","",'USGS 1970-2005'!AD135+'Comtrade import 1962-2008'!AD135-'Comtrade export 1962-2008'!AD135)))</f>
        <v/>
      </c>
      <c r="AE135" s="9" t="str">
        <f>IF('USGS 1970-2005'!AE135="","",IF('Comtrade import 1962-2008'!AE135="","",IF('Comtrade export 1962-2008'!AE135="","",'USGS 1970-2005'!AE135+'Comtrade import 1962-2008'!AE135-'Comtrade export 1962-2008'!AE135)))</f>
        <v/>
      </c>
      <c r="AF135" s="9" t="str">
        <f>IF('USGS 1970-2005'!AF135="","",IF('Comtrade import 1962-2008'!AF135="","",IF('Comtrade export 1962-2008'!AF135="","",'USGS 1970-2005'!AF135+'Comtrade import 1962-2008'!AF135-'Comtrade export 1962-2008'!AF135)))</f>
        <v/>
      </c>
      <c r="AG135" s="9" t="str">
        <f>IF('USGS 1970-2005'!AG135="","",IF('Comtrade import 1962-2008'!AG135="","",IF('Comtrade export 1962-2008'!AG135="","",'USGS 1970-2005'!AG135+'Comtrade import 1962-2008'!AG135-'Comtrade export 1962-2008'!AG135)))</f>
        <v/>
      </c>
      <c r="AH135" s="9" t="str">
        <f>IF('USGS 1970-2005'!AH135="","",IF('Comtrade import 1962-2008'!AH135="","",IF('Comtrade export 1962-2008'!AH135="","",'USGS 1970-2005'!AH135+'Comtrade import 1962-2008'!AH135-'Comtrade export 1962-2008'!AH135)))</f>
        <v/>
      </c>
      <c r="AI135" s="9" t="str">
        <f>IF('USGS 1970-2005'!AI135="","",IF('Comtrade import 1962-2008'!AI135="","",IF('Comtrade export 1962-2008'!AI135="","",'USGS 1970-2005'!AI135+'Comtrade import 1962-2008'!AI135-'Comtrade export 1962-2008'!AI135)))</f>
        <v/>
      </c>
      <c r="AJ135" s="9" t="str">
        <f>IF('USGS 1970-2005'!AJ135="","",IF('Comtrade import 1962-2008'!AJ135="","",IF('Comtrade export 1962-2008'!AJ135="","",'USGS 1970-2005'!AJ135+'Comtrade import 1962-2008'!AJ135-'Comtrade export 1962-2008'!AJ135)))</f>
        <v/>
      </c>
      <c r="AK135" s="9" t="str">
        <f>IF('USGS 1970-2005'!AK135="","",IF('Comtrade import 1962-2008'!AK135="","",IF('Comtrade export 1962-2008'!AK135="","",'USGS 1970-2005'!AK135+'Comtrade import 1962-2008'!AK135-'Comtrade export 1962-2008'!AK135)))</f>
        <v/>
      </c>
      <c r="AL135" s="9" t="str">
        <f>IF('USGS 1970-2005'!AL135="","",IF('Comtrade import 1962-2008'!AL135="","",IF('Comtrade export 1962-2008'!AL135="","",'USGS 1970-2005'!AL135+'Comtrade import 1962-2008'!AL135-'Comtrade export 1962-2008'!AL135)))</f>
        <v/>
      </c>
      <c r="AM135" s="9" t="str">
        <f>IF('USGS 1970-2005'!AM135="","",IF('Comtrade import 1962-2008'!AM135="","",IF('Comtrade export 1962-2008'!AM135="","",'USGS 1970-2005'!AM135+'Comtrade import 1962-2008'!AM135-'Comtrade export 1962-2008'!AM135)))</f>
        <v/>
      </c>
      <c r="AN135" s="9" t="str">
        <f>IF('USGS 1970-2005'!AN135="","",IF('Comtrade import 1962-2008'!AN135="","",IF('Comtrade export 1962-2008'!AN135="","",'USGS 1970-2005'!AN135+'Comtrade import 1962-2008'!AN135-'Comtrade export 1962-2008'!AN135)))</f>
        <v/>
      </c>
      <c r="AO135" s="9" t="str">
        <f>IF('USGS 1970-2005'!AO135="","",IF('Comtrade import 1962-2008'!AO135="","",IF('Comtrade export 1962-2008'!AO135="","",'USGS 1970-2005'!AO135+'Comtrade import 1962-2008'!AO135-'Comtrade export 1962-2008'!AO135)))</f>
        <v/>
      </c>
      <c r="AP135" s="9" t="str">
        <f>IF('USGS 1970-2005'!AP135="","",IF('Comtrade import 1962-2008'!AP135="","",IF('Comtrade export 1962-2008'!AP135="","",'USGS 1970-2005'!AP135+'Comtrade import 1962-2008'!AP135-'Comtrade export 1962-2008'!AP135)))</f>
        <v/>
      </c>
      <c r="AQ135" s="9" t="str">
        <f>IF('USGS 1970-2005'!AQ135="","",IF('Comtrade import 1962-2008'!AQ135="","",IF('Comtrade export 1962-2008'!AQ135="","",'USGS 1970-2005'!AQ135+'Comtrade import 1962-2008'!AQ135-'Comtrade export 1962-2008'!AQ135)))</f>
        <v/>
      </c>
      <c r="AR135" s="9" t="str">
        <f>IF('USGS 1970-2005'!AR135="","",IF('Comtrade import 1962-2008'!AR135="","",IF('Comtrade export 1962-2008'!AR135="","",'USGS 1970-2005'!AR135+'Comtrade import 1962-2008'!AR135-'Comtrade export 1962-2008'!AR135)))</f>
        <v/>
      </c>
      <c r="AS135" s="9" t="str">
        <f>IF('USGS 1970-2005'!AS135="","",IF('Comtrade import 1962-2008'!AS135="","",IF('Comtrade export 1962-2008'!AS135="","",'USGS 1970-2005'!AS135+'Comtrade import 1962-2008'!AS135-'Comtrade export 1962-2008'!AS135)))</f>
        <v/>
      </c>
      <c r="AT135" s="9" t="str">
        <f>IF('USGS 1970-2005'!AT135="","",IF('Comtrade import 1962-2008'!AT135="","",IF('Comtrade export 1962-2008'!AT135="","",'USGS 1970-2005'!AT135+'Comtrade import 1962-2008'!AT135-'Comtrade export 1962-2008'!AT135)))</f>
        <v/>
      </c>
      <c r="AU135" s="9" t="str">
        <f>IF('USGS 1970-2005'!AU135="","",IF('Comtrade import 1962-2008'!AU135="","",IF('Comtrade export 1962-2008'!AU135="","",'USGS 1970-2005'!AU135+'Comtrade import 1962-2008'!AU135-'Comtrade export 1962-2008'!AU135)))</f>
        <v/>
      </c>
      <c r="AV135" s="9" t="str">
        <f>IF('ICSY 1995-2008'!AV135="","",IF('Comtrade import 1962-2008'!AV135="","",IF('Comtrade export 1962-2008'!AV135="","",'ICSY 1995-2008'!AV135+'Comtrade import 1962-2008'!AV135-'Comtrade export 1962-2008'!AV135)))</f>
        <v/>
      </c>
      <c r="AW135" s="9" t="str">
        <f>IF('ICSY 1995-2008'!AW135="","",IF('Comtrade import 1962-2008'!AW135="","",IF('Comtrade export 1962-2008'!AW135="","",'ICSY 1995-2008'!AW135+'Comtrade import 1962-2008'!AW135-'Comtrade export 1962-2008'!AW135)))</f>
        <v/>
      </c>
      <c r="AX135" s="9" t="str">
        <f>IF('ICSY 1995-2008'!AX135="","",IF('Comtrade import 1962-2008'!AX135="","",IF('Comtrade export 1962-2008'!AX135="","",'ICSY 1995-2008'!AX135+'Comtrade import 1962-2008'!AX135-'Comtrade export 1962-2008'!AX135)))</f>
        <v/>
      </c>
      <c r="AY135" s="4"/>
      <c r="AZ135" s="4"/>
      <c r="BA135" s="4"/>
    </row>
    <row r="136" spans="1:53" x14ac:dyDescent="0.2">
      <c r="A136" t="s">
        <v>380</v>
      </c>
      <c r="B136" t="s">
        <v>381</v>
      </c>
      <c r="C136" t="s">
        <v>382</v>
      </c>
      <c r="L136" s="9" t="str">
        <f>IF('USGS 1970-2005'!L136="","",IF('Comtrade import 1962-2008'!L136="","",IF('Comtrade export 1962-2008'!L136="","",'USGS 1970-2005'!L136+'Comtrade import 1962-2008'!L136-'Comtrade export 1962-2008'!L136)))</f>
        <v/>
      </c>
      <c r="M136" s="9" t="str">
        <f>IF('USGS 1970-2005'!M136="","",IF('Comtrade import 1962-2008'!M136="","",IF('Comtrade export 1962-2008'!M136="","",'USGS 1970-2005'!M136+'Comtrade import 1962-2008'!M136-'Comtrade export 1962-2008'!M136)))</f>
        <v/>
      </c>
      <c r="N136" s="9" t="str">
        <f>IF('USGS 1970-2005'!N136="","",IF('Comtrade import 1962-2008'!N136="","",IF('Comtrade export 1962-2008'!N136="","",'USGS 1970-2005'!N136+'Comtrade import 1962-2008'!N136-'Comtrade export 1962-2008'!N136)))</f>
        <v/>
      </c>
      <c r="O136" s="9" t="str">
        <f>IF('USGS 1970-2005'!O136="","",IF('Comtrade import 1962-2008'!O136="","",IF('Comtrade export 1962-2008'!O136="","",'USGS 1970-2005'!O136+'Comtrade import 1962-2008'!O136-'Comtrade export 1962-2008'!O136)))</f>
        <v/>
      </c>
      <c r="P136" s="9" t="str">
        <f>IF('USGS 1970-2005'!P136="","",IF('Comtrade import 1962-2008'!P136="","",IF('Comtrade export 1962-2008'!P136="","",'USGS 1970-2005'!P136+'Comtrade import 1962-2008'!P136-'Comtrade export 1962-2008'!P136)))</f>
        <v/>
      </c>
      <c r="Q136" s="9" t="str">
        <f>IF('USGS 1970-2005'!Q136="","",IF('Comtrade import 1962-2008'!Q136="","",IF('Comtrade export 1962-2008'!Q136="","",'USGS 1970-2005'!Q136+'Comtrade import 1962-2008'!Q136-'Comtrade export 1962-2008'!Q136)))</f>
        <v/>
      </c>
      <c r="R136" s="9" t="str">
        <f>IF('USGS 1970-2005'!R136="","",IF('Comtrade import 1962-2008'!R136="","",IF('Comtrade export 1962-2008'!R136="","",'USGS 1970-2005'!R136+'Comtrade import 1962-2008'!R136-'Comtrade export 1962-2008'!R136)))</f>
        <v/>
      </c>
      <c r="S136" s="9" t="str">
        <f>IF('USGS 1970-2005'!S136="","",IF('Comtrade import 1962-2008'!S136="","",IF('Comtrade export 1962-2008'!S136="","",'USGS 1970-2005'!S136+'Comtrade import 1962-2008'!S136-'Comtrade export 1962-2008'!S136)))</f>
        <v/>
      </c>
      <c r="T136" s="9" t="str">
        <f>IF('USGS 1970-2005'!T136="","",IF('Comtrade import 1962-2008'!T136="","",IF('Comtrade export 1962-2008'!T136="","",'USGS 1970-2005'!T136+'Comtrade import 1962-2008'!T136-'Comtrade export 1962-2008'!T136)))</f>
        <v/>
      </c>
      <c r="U136" s="9" t="str">
        <f>IF('USGS 1970-2005'!U136="","",IF('Comtrade import 1962-2008'!U136="","",IF('Comtrade export 1962-2008'!U136="","",'USGS 1970-2005'!U136+'Comtrade import 1962-2008'!U136-'Comtrade export 1962-2008'!U136)))</f>
        <v/>
      </c>
      <c r="V136" s="9" t="str">
        <f>IF('USGS 1970-2005'!V136="","",IF('Comtrade import 1962-2008'!V136="","",IF('Comtrade export 1962-2008'!V136="","",'USGS 1970-2005'!V136+'Comtrade import 1962-2008'!V136-'Comtrade export 1962-2008'!V136)))</f>
        <v/>
      </c>
      <c r="W136" s="9" t="str">
        <f>IF('USGS 1970-2005'!W136="","",IF('Comtrade import 1962-2008'!W136="","",IF('Comtrade export 1962-2008'!W136="","",'USGS 1970-2005'!W136+'Comtrade import 1962-2008'!W136-'Comtrade export 1962-2008'!W136)))</f>
        <v/>
      </c>
      <c r="X136" s="9" t="str">
        <f>IF('USGS 1970-2005'!X136="","",IF('Comtrade import 1962-2008'!X136="","",IF('Comtrade export 1962-2008'!X136="","",'USGS 1970-2005'!X136+'Comtrade import 1962-2008'!X136-'Comtrade export 1962-2008'!X136)))</f>
        <v/>
      </c>
      <c r="Y136" s="9" t="str">
        <f>IF('USGS 1970-2005'!Y136="","",IF('Comtrade import 1962-2008'!Y136="","",IF('Comtrade export 1962-2008'!Y136="","",'USGS 1970-2005'!Y136+'Comtrade import 1962-2008'!Y136-'Comtrade export 1962-2008'!Y136)))</f>
        <v/>
      </c>
      <c r="Z136" s="9" t="str">
        <f>IF('USGS 1970-2005'!Z136="","",IF('Comtrade import 1962-2008'!Z136="","",IF('Comtrade export 1962-2008'!Z136="","",'USGS 1970-2005'!Z136+'Comtrade import 1962-2008'!Z136-'Comtrade export 1962-2008'!Z136)))</f>
        <v/>
      </c>
      <c r="AA136" s="9" t="str">
        <f>IF('USGS 1970-2005'!AA136="","",IF('Comtrade import 1962-2008'!AA136="","",IF('Comtrade export 1962-2008'!AA136="","",'USGS 1970-2005'!AA136+'Comtrade import 1962-2008'!AA136-'Comtrade export 1962-2008'!AA136)))</f>
        <v/>
      </c>
      <c r="AB136" s="9" t="str">
        <f>IF('USGS 1970-2005'!AB136="","",IF('Comtrade import 1962-2008'!AB136="","",IF('Comtrade export 1962-2008'!AB136="","",'USGS 1970-2005'!AB136+'Comtrade import 1962-2008'!AB136-'Comtrade export 1962-2008'!AB136)))</f>
        <v/>
      </c>
      <c r="AC136" s="9" t="str">
        <f>IF('USGS 1970-2005'!AC136="","",IF('Comtrade import 1962-2008'!AC136="","",IF('Comtrade export 1962-2008'!AC136="","",'USGS 1970-2005'!AC136+'Comtrade import 1962-2008'!AC136-'Comtrade export 1962-2008'!AC136)))</f>
        <v/>
      </c>
      <c r="AD136" s="9" t="str">
        <f>IF('USGS 1970-2005'!AD136="","",IF('Comtrade import 1962-2008'!AD136="","",IF('Comtrade export 1962-2008'!AD136="","",'USGS 1970-2005'!AD136+'Comtrade import 1962-2008'!AD136-'Comtrade export 1962-2008'!AD136)))</f>
        <v/>
      </c>
      <c r="AE136" s="9" t="str">
        <f>IF('USGS 1970-2005'!AE136="","",IF('Comtrade import 1962-2008'!AE136="","",IF('Comtrade export 1962-2008'!AE136="","",'USGS 1970-2005'!AE136+'Comtrade import 1962-2008'!AE136-'Comtrade export 1962-2008'!AE136)))</f>
        <v/>
      </c>
      <c r="AF136" s="9" t="str">
        <f>IF('USGS 1970-2005'!AF136="","",IF('Comtrade import 1962-2008'!AF136="","",IF('Comtrade export 1962-2008'!AF136="","",'USGS 1970-2005'!AF136+'Comtrade import 1962-2008'!AF136-'Comtrade export 1962-2008'!AF136)))</f>
        <v/>
      </c>
      <c r="AG136" s="9" t="str">
        <f>IF('USGS 1970-2005'!AG136="","",IF('Comtrade import 1962-2008'!AG136="","",IF('Comtrade export 1962-2008'!AG136="","",'USGS 1970-2005'!AG136+'Comtrade import 1962-2008'!AG136-'Comtrade export 1962-2008'!AG136)))</f>
        <v/>
      </c>
      <c r="AH136" s="9" t="str">
        <f>IF('USGS 1970-2005'!AH136="","",IF('Comtrade import 1962-2008'!AH136="","",IF('Comtrade export 1962-2008'!AH136="","",'USGS 1970-2005'!AH136+'Comtrade import 1962-2008'!AH136-'Comtrade export 1962-2008'!AH136)))</f>
        <v/>
      </c>
      <c r="AI136" s="9" t="str">
        <f>IF('USGS 1970-2005'!AI136="","",IF('Comtrade import 1962-2008'!AI136="","",IF('Comtrade export 1962-2008'!AI136="","",'USGS 1970-2005'!AI136+'Comtrade import 1962-2008'!AI136-'Comtrade export 1962-2008'!AI136)))</f>
        <v/>
      </c>
      <c r="AJ136" s="9" t="str">
        <f>IF('USGS 1970-2005'!AJ136="","",IF('Comtrade import 1962-2008'!AJ136="","",IF('Comtrade export 1962-2008'!AJ136="","",'USGS 1970-2005'!AJ136+'Comtrade import 1962-2008'!AJ136-'Comtrade export 1962-2008'!AJ136)))</f>
        <v/>
      </c>
      <c r="AK136" s="9" t="str">
        <f>IF('USGS 1970-2005'!AK136="","",IF('Comtrade import 1962-2008'!AK136="","",IF('Comtrade export 1962-2008'!AK136="","",'USGS 1970-2005'!AK136+'Comtrade import 1962-2008'!AK136-'Comtrade export 1962-2008'!AK136)))</f>
        <v/>
      </c>
      <c r="AL136" s="9" t="str">
        <f>IF('USGS 1970-2005'!AL136="","",IF('Comtrade import 1962-2008'!AL136="","",IF('Comtrade export 1962-2008'!AL136="","",'USGS 1970-2005'!AL136+'Comtrade import 1962-2008'!AL136-'Comtrade export 1962-2008'!AL136)))</f>
        <v/>
      </c>
      <c r="AM136" s="9" t="str">
        <f>IF('USGS 1970-2005'!AM136="","",IF('Comtrade import 1962-2008'!AM136="","",IF('Comtrade export 1962-2008'!AM136="","",'USGS 1970-2005'!AM136+'Comtrade import 1962-2008'!AM136-'Comtrade export 1962-2008'!AM136)))</f>
        <v/>
      </c>
      <c r="AN136" s="9" t="str">
        <f>IF('USGS 1970-2005'!AN136="","",IF('Comtrade import 1962-2008'!AN136="","",IF('Comtrade export 1962-2008'!AN136="","",'USGS 1970-2005'!AN136+'Comtrade import 1962-2008'!AN136-'Comtrade export 1962-2008'!AN136)))</f>
        <v/>
      </c>
      <c r="AO136" s="9" t="str">
        <f>IF('USGS 1970-2005'!AO136="","",IF('Comtrade import 1962-2008'!AO136="","",IF('Comtrade export 1962-2008'!AO136="","",'USGS 1970-2005'!AO136+'Comtrade import 1962-2008'!AO136-'Comtrade export 1962-2008'!AO136)))</f>
        <v/>
      </c>
      <c r="AP136" s="9" t="str">
        <f>IF('USGS 1970-2005'!AP136="","",IF('Comtrade import 1962-2008'!AP136="","",IF('Comtrade export 1962-2008'!AP136="","",'USGS 1970-2005'!AP136+'Comtrade import 1962-2008'!AP136-'Comtrade export 1962-2008'!AP136)))</f>
        <v/>
      </c>
      <c r="AQ136" s="9" t="str">
        <f>IF('USGS 1970-2005'!AQ136="","",IF('Comtrade import 1962-2008'!AQ136="","",IF('Comtrade export 1962-2008'!AQ136="","",'USGS 1970-2005'!AQ136+'Comtrade import 1962-2008'!AQ136-'Comtrade export 1962-2008'!AQ136)))</f>
        <v/>
      </c>
      <c r="AR136" s="9" t="str">
        <f>IF('USGS 1970-2005'!AR136="","",IF('Comtrade import 1962-2008'!AR136="","",IF('Comtrade export 1962-2008'!AR136="","",'USGS 1970-2005'!AR136+'Comtrade import 1962-2008'!AR136-'Comtrade export 1962-2008'!AR136)))</f>
        <v/>
      </c>
      <c r="AS136" s="9" t="str">
        <f>IF('USGS 1970-2005'!AS136="","",IF('Comtrade import 1962-2008'!AS136="","",IF('Comtrade export 1962-2008'!AS136="","",'USGS 1970-2005'!AS136+'Comtrade import 1962-2008'!AS136-'Comtrade export 1962-2008'!AS136)))</f>
        <v/>
      </c>
      <c r="AT136" s="9" t="str">
        <f>IF('USGS 1970-2005'!AT136="","",IF('Comtrade import 1962-2008'!AT136="","",IF('Comtrade export 1962-2008'!AT136="","",'USGS 1970-2005'!AT136+'Comtrade import 1962-2008'!AT136-'Comtrade export 1962-2008'!AT136)))</f>
        <v/>
      </c>
      <c r="AU136" s="9" t="str">
        <f>IF('USGS 1970-2005'!AU136="","",IF('Comtrade import 1962-2008'!AU136="","",IF('Comtrade export 1962-2008'!AU136="","",'USGS 1970-2005'!AU136+'Comtrade import 1962-2008'!AU136-'Comtrade export 1962-2008'!AU136)))</f>
        <v/>
      </c>
      <c r="AV136" s="9" t="str">
        <f>IF('ICSY 1995-2008'!AV136="","",IF('Comtrade import 1962-2008'!AV136="","",IF('Comtrade export 1962-2008'!AV136="","",'ICSY 1995-2008'!AV136+'Comtrade import 1962-2008'!AV136-'Comtrade export 1962-2008'!AV136)))</f>
        <v/>
      </c>
      <c r="AW136" s="9" t="str">
        <f>IF('ICSY 1995-2008'!AW136="","",IF('Comtrade import 1962-2008'!AW136="","",IF('Comtrade export 1962-2008'!AW136="","",'ICSY 1995-2008'!AW136+'Comtrade import 1962-2008'!AW136-'Comtrade export 1962-2008'!AW136)))</f>
        <v/>
      </c>
      <c r="AX136" s="9" t="str">
        <f>IF('ICSY 1995-2008'!AX136="","",IF('Comtrade import 1962-2008'!AX136="","",IF('Comtrade export 1962-2008'!AX136="","",'ICSY 1995-2008'!AX136+'Comtrade import 1962-2008'!AX136-'Comtrade export 1962-2008'!AX136)))</f>
        <v/>
      </c>
      <c r="AY136" s="4"/>
      <c r="AZ136" s="4"/>
      <c r="BA136" s="4"/>
    </row>
    <row r="137" spans="1:53" x14ac:dyDescent="0.2">
      <c r="A137" t="s">
        <v>383</v>
      </c>
      <c r="B137" t="s">
        <v>384</v>
      </c>
      <c r="C137" t="s">
        <v>385</v>
      </c>
      <c r="L137" s="9" t="str">
        <f>IF('USGS 1970-2005'!L137="","",IF('Comtrade import 1962-2008'!L137="","",IF('Comtrade export 1962-2008'!L137="","",'USGS 1970-2005'!L137+'Comtrade import 1962-2008'!L137-'Comtrade export 1962-2008'!L137)))</f>
        <v/>
      </c>
      <c r="M137" s="9" t="str">
        <f>IF('USGS 1970-2005'!M137="","",IF('Comtrade import 1962-2008'!M137="","",IF('Comtrade export 1962-2008'!M137="","",'USGS 1970-2005'!M137+'Comtrade import 1962-2008'!M137-'Comtrade export 1962-2008'!M137)))</f>
        <v/>
      </c>
      <c r="N137" s="9" t="str">
        <f>IF('USGS 1970-2005'!N137="","",IF('Comtrade import 1962-2008'!N137="","",IF('Comtrade export 1962-2008'!N137="","",'USGS 1970-2005'!N137+'Comtrade import 1962-2008'!N137-'Comtrade export 1962-2008'!N137)))</f>
        <v/>
      </c>
      <c r="O137" s="9" t="str">
        <f>IF('USGS 1970-2005'!O137="","",IF('Comtrade import 1962-2008'!O137="","",IF('Comtrade export 1962-2008'!O137="","",'USGS 1970-2005'!O137+'Comtrade import 1962-2008'!O137-'Comtrade export 1962-2008'!O137)))</f>
        <v/>
      </c>
      <c r="P137" s="9" t="str">
        <f>IF('USGS 1970-2005'!P137="","",IF('Comtrade import 1962-2008'!P137="","",IF('Comtrade export 1962-2008'!P137="","",'USGS 1970-2005'!P137+'Comtrade import 1962-2008'!P137-'Comtrade export 1962-2008'!P137)))</f>
        <v/>
      </c>
      <c r="Q137" s="9" t="str">
        <f>IF('USGS 1970-2005'!Q137="","",IF('Comtrade import 1962-2008'!Q137="","",IF('Comtrade export 1962-2008'!Q137="","",'USGS 1970-2005'!Q137+'Comtrade import 1962-2008'!Q137-'Comtrade export 1962-2008'!Q137)))</f>
        <v/>
      </c>
      <c r="R137" s="9" t="str">
        <f>IF('USGS 1970-2005'!R137="","",IF('Comtrade import 1962-2008'!R137="","",IF('Comtrade export 1962-2008'!R137="","",'USGS 1970-2005'!R137+'Comtrade import 1962-2008'!R137-'Comtrade export 1962-2008'!R137)))</f>
        <v/>
      </c>
      <c r="S137" s="9" t="str">
        <f>IF('USGS 1970-2005'!S137="","",IF('Comtrade import 1962-2008'!S137="","",IF('Comtrade export 1962-2008'!S137="","",'USGS 1970-2005'!S137+'Comtrade import 1962-2008'!S137-'Comtrade export 1962-2008'!S137)))</f>
        <v/>
      </c>
      <c r="T137" s="9" t="str">
        <f>IF('USGS 1970-2005'!T137="","",IF('Comtrade import 1962-2008'!T137="","",IF('Comtrade export 1962-2008'!T137="","",'USGS 1970-2005'!T137+'Comtrade import 1962-2008'!T137-'Comtrade export 1962-2008'!T137)))</f>
        <v/>
      </c>
      <c r="U137" s="9" t="str">
        <f>IF('USGS 1970-2005'!U137="","",IF('Comtrade import 1962-2008'!U137="","",IF('Comtrade export 1962-2008'!U137="","",'USGS 1970-2005'!U137+'Comtrade import 1962-2008'!U137-'Comtrade export 1962-2008'!U137)))</f>
        <v/>
      </c>
      <c r="V137" s="9" t="str">
        <f>IF('USGS 1970-2005'!V137="","",IF('Comtrade import 1962-2008'!V137="","",IF('Comtrade export 1962-2008'!V137="","",'USGS 1970-2005'!V137+'Comtrade import 1962-2008'!V137-'Comtrade export 1962-2008'!V137)))</f>
        <v/>
      </c>
      <c r="W137" s="9" t="str">
        <f>IF('USGS 1970-2005'!W137="","",IF('Comtrade import 1962-2008'!W137="","",IF('Comtrade export 1962-2008'!W137="","",'USGS 1970-2005'!W137+'Comtrade import 1962-2008'!W137-'Comtrade export 1962-2008'!W137)))</f>
        <v/>
      </c>
      <c r="X137" s="9" t="str">
        <f>IF('USGS 1970-2005'!X137="","",IF('Comtrade import 1962-2008'!X137="","",IF('Comtrade export 1962-2008'!X137="","",'USGS 1970-2005'!X137+'Comtrade import 1962-2008'!X137-'Comtrade export 1962-2008'!X137)))</f>
        <v/>
      </c>
      <c r="Y137" s="9" t="str">
        <f>IF('USGS 1970-2005'!Y137="","",IF('Comtrade import 1962-2008'!Y137="","",IF('Comtrade export 1962-2008'!Y137="","",'USGS 1970-2005'!Y137+'Comtrade import 1962-2008'!Y137-'Comtrade export 1962-2008'!Y137)))</f>
        <v/>
      </c>
      <c r="Z137" s="9" t="str">
        <f>IF('USGS 1970-2005'!Z137="","",IF('Comtrade import 1962-2008'!Z137="","",IF('Comtrade export 1962-2008'!Z137="","",'USGS 1970-2005'!Z137+'Comtrade import 1962-2008'!Z137-'Comtrade export 1962-2008'!Z137)))</f>
        <v/>
      </c>
      <c r="AA137" s="9" t="str">
        <f>IF('USGS 1970-2005'!AA137="","",IF('Comtrade import 1962-2008'!AA137="","",IF('Comtrade export 1962-2008'!AA137="","",'USGS 1970-2005'!AA137+'Comtrade import 1962-2008'!AA137-'Comtrade export 1962-2008'!AA137)))</f>
        <v/>
      </c>
      <c r="AB137" s="9" t="str">
        <f>IF('USGS 1970-2005'!AB137="","",IF('Comtrade import 1962-2008'!AB137="","",IF('Comtrade export 1962-2008'!AB137="","",'USGS 1970-2005'!AB137+'Comtrade import 1962-2008'!AB137-'Comtrade export 1962-2008'!AB137)))</f>
        <v/>
      </c>
      <c r="AC137" s="9" t="str">
        <f>IF('USGS 1970-2005'!AC137="","",IF('Comtrade import 1962-2008'!AC137="","",IF('Comtrade export 1962-2008'!AC137="","",'USGS 1970-2005'!AC137+'Comtrade import 1962-2008'!AC137-'Comtrade export 1962-2008'!AC137)))</f>
        <v/>
      </c>
      <c r="AD137" s="9" t="str">
        <f>IF('USGS 1970-2005'!AD137="","",IF('Comtrade import 1962-2008'!AD137="","",IF('Comtrade export 1962-2008'!AD137="","",'USGS 1970-2005'!AD137+'Comtrade import 1962-2008'!AD137-'Comtrade export 1962-2008'!AD137)))</f>
        <v/>
      </c>
      <c r="AE137" s="9" t="str">
        <f>IF('USGS 1970-2005'!AE137="","",IF('Comtrade import 1962-2008'!AE137="","",IF('Comtrade export 1962-2008'!AE137="","",'USGS 1970-2005'!AE137+'Comtrade import 1962-2008'!AE137-'Comtrade export 1962-2008'!AE137)))</f>
        <v/>
      </c>
      <c r="AF137" s="9" t="str">
        <f>IF('USGS 1970-2005'!AF137="","",IF('Comtrade import 1962-2008'!AF137="","",IF('Comtrade export 1962-2008'!AF137="","",'USGS 1970-2005'!AF137+'Comtrade import 1962-2008'!AF137-'Comtrade export 1962-2008'!AF137)))</f>
        <v/>
      </c>
      <c r="AG137" s="9" t="str">
        <f>IF('USGS 1970-2005'!AG137="","",IF('Comtrade import 1962-2008'!AG137="","",IF('Comtrade export 1962-2008'!AG137="","",'USGS 1970-2005'!AG137+'Comtrade import 1962-2008'!AG137-'Comtrade export 1962-2008'!AG137)))</f>
        <v/>
      </c>
      <c r="AH137" s="9" t="str">
        <f>IF('USGS 1970-2005'!AH137="","",IF('Comtrade import 1962-2008'!AH137="","",IF('Comtrade export 1962-2008'!AH137="","",'USGS 1970-2005'!AH137+'Comtrade import 1962-2008'!AH137-'Comtrade export 1962-2008'!AH137)))</f>
        <v/>
      </c>
      <c r="AI137" s="9" t="str">
        <f>IF('USGS 1970-2005'!AI137="","",IF('Comtrade import 1962-2008'!AI137="","",IF('Comtrade export 1962-2008'!AI137="","",'USGS 1970-2005'!AI137+'Comtrade import 1962-2008'!AI137-'Comtrade export 1962-2008'!AI137)))</f>
        <v/>
      </c>
      <c r="AJ137" s="9" t="str">
        <f>IF('USGS 1970-2005'!AJ137="","",IF('Comtrade import 1962-2008'!AJ137="","",IF('Comtrade export 1962-2008'!AJ137="","",'USGS 1970-2005'!AJ137+'Comtrade import 1962-2008'!AJ137-'Comtrade export 1962-2008'!AJ137)))</f>
        <v/>
      </c>
      <c r="AK137" s="9">
        <f>IF('USGS 1970-2005'!AK137="","",IF('Comtrade import 1962-2008'!AK137="","",IF('Comtrade export 1962-2008'!AK137="","",'USGS 1970-2005'!AK137+'Comtrade import 1962-2008'!AK137-'Comtrade export 1962-2008'!AK137)))</f>
        <v>302.12308000000007</v>
      </c>
      <c r="AL137" s="9" t="str">
        <f>IF('USGS 1970-2005'!AL137="","",IF('Comtrade import 1962-2008'!AL137="","",IF('Comtrade export 1962-2008'!AL137="","",'USGS 1970-2005'!AL137+'Comtrade import 1962-2008'!AL137-'Comtrade export 1962-2008'!AL137)))</f>
        <v/>
      </c>
      <c r="AM137" s="9" t="str">
        <f>IF('USGS 1970-2005'!AM137="","",IF('Comtrade import 1962-2008'!AM137="","",IF('Comtrade export 1962-2008'!AM137="","",'USGS 1970-2005'!AM137+'Comtrade import 1962-2008'!AM137-'Comtrade export 1962-2008'!AM137)))</f>
        <v/>
      </c>
      <c r="AN137" s="9" t="str">
        <f>IF('USGS 1970-2005'!AN137="","",IF('Comtrade import 1962-2008'!AN137="","",IF('Comtrade export 1962-2008'!AN137="","",'USGS 1970-2005'!AN137+'Comtrade import 1962-2008'!AN137-'Comtrade export 1962-2008'!AN137)))</f>
        <v/>
      </c>
      <c r="AO137" s="9" t="str">
        <f>IF('USGS 1970-2005'!AO137="","",IF('Comtrade import 1962-2008'!AO137="","",IF('Comtrade export 1962-2008'!AO137="","",'USGS 1970-2005'!AO137+'Comtrade import 1962-2008'!AO137-'Comtrade export 1962-2008'!AO137)))</f>
        <v/>
      </c>
      <c r="AP137" s="9" t="str">
        <f>IF('USGS 1970-2005'!AP137="","",IF('Comtrade import 1962-2008'!AP137="","",IF('Comtrade export 1962-2008'!AP137="","",'USGS 1970-2005'!AP137+'Comtrade import 1962-2008'!AP137-'Comtrade export 1962-2008'!AP137)))</f>
        <v/>
      </c>
      <c r="AQ137" s="9" t="str">
        <f>IF('USGS 1970-2005'!AQ137="","",IF('Comtrade import 1962-2008'!AQ137="","",IF('Comtrade export 1962-2008'!AQ137="","",'USGS 1970-2005'!AQ137+'Comtrade import 1962-2008'!AQ137-'Comtrade export 1962-2008'!AQ137)))</f>
        <v/>
      </c>
      <c r="AR137" s="9" t="str">
        <f>IF('USGS 1970-2005'!AR137="","",IF('Comtrade import 1962-2008'!AR137="","",IF('Comtrade export 1962-2008'!AR137="","",'USGS 1970-2005'!AR137+'Comtrade import 1962-2008'!AR137-'Comtrade export 1962-2008'!AR137)))</f>
        <v/>
      </c>
      <c r="AS137" s="9" t="str">
        <f>IF('USGS 1970-2005'!AS137="","",IF('Comtrade import 1962-2008'!AS137="","",IF('Comtrade export 1962-2008'!AS137="","",'USGS 1970-2005'!AS137+'Comtrade import 1962-2008'!AS137-'Comtrade export 1962-2008'!AS137)))</f>
        <v/>
      </c>
      <c r="AT137" s="9" t="str">
        <f>IF('USGS 1970-2005'!AT137="","",IF('Comtrade import 1962-2008'!AT137="","",IF('Comtrade export 1962-2008'!AT137="","",'USGS 1970-2005'!AT137+'Comtrade import 1962-2008'!AT137-'Comtrade export 1962-2008'!AT137)))</f>
        <v/>
      </c>
      <c r="AU137" s="9" t="str">
        <f>IF('USGS 1970-2005'!AU137="","",IF('Comtrade import 1962-2008'!AU137="","",IF('Comtrade export 1962-2008'!AU137="","",'USGS 1970-2005'!AU137+'Comtrade import 1962-2008'!AU137-'Comtrade export 1962-2008'!AU137)))</f>
        <v/>
      </c>
      <c r="AV137" s="9" t="str">
        <f>IF('ICSY 1995-2008'!AV137="","",IF('Comtrade import 1962-2008'!AV137="","",IF('Comtrade export 1962-2008'!AV137="","",'ICSY 1995-2008'!AV137+'Comtrade import 1962-2008'!AV137-'Comtrade export 1962-2008'!AV137)))</f>
        <v/>
      </c>
      <c r="AW137" s="9" t="str">
        <f>IF('ICSY 1995-2008'!AW137="","",IF('Comtrade import 1962-2008'!AW137="","",IF('Comtrade export 1962-2008'!AW137="","",'ICSY 1995-2008'!AW137+'Comtrade import 1962-2008'!AW137-'Comtrade export 1962-2008'!AW137)))</f>
        <v/>
      </c>
      <c r="AX137" s="9" t="str">
        <f>IF('ICSY 1995-2008'!AX137="","",IF('Comtrade import 1962-2008'!AX137="","",IF('Comtrade export 1962-2008'!AX137="","",'ICSY 1995-2008'!AX137+'Comtrade import 1962-2008'!AX137-'Comtrade export 1962-2008'!AX137)))</f>
        <v/>
      </c>
      <c r="AY137" s="4"/>
      <c r="AZ137" s="4"/>
      <c r="BA137" s="4"/>
    </row>
    <row r="138" spans="1:53" x14ac:dyDescent="0.2">
      <c r="A138" t="s">
        <v>386</v>
      </c>
      <c r="B138" t="s">
        <v>387</v>
      </c>
      <c r="C138" t="s">
        <v>388</v>
      </c>
      <c r="L138" s="9" t="str">
        <f>IF('USGS 1970-2005'!L138="","",IF('Comtrade import 1962-2008'!L138="","",IF('Comtrade export 1962-2008'!L138="","",'USGS 1970-2005'!L138+'Comtrade import 1962-2008'!L138-'Comtrade export 1962-2008'!L138)))</f>
        <v/>
      </c>
      <c r="M138" s="9" t="str">
        <f>IF('USGS 1970-2005'!M138="","",IF('Comtrade import 1962-2008'!M138="","",IF('Comtrade export 1962-2008'!M138="","",'USGS 1970-2005'!M138+'Comtrade import 1962-2008'!M138-'Comtrade export 1962-2008'!M138)))</f>
        <v/>
      </c>
      <c r="N138" s="9" t="str">
        <f>IF('USGS 1970-2005'!N138="","",IF('Comtrade import 1962-2008'!N138="","",IF('Comtrade export 1962-2008'!N138="","",'USGS 1970-2005'!N138+'Comtrade import 1962-2008'!N138-'Comtrade export 1962-2008'!N138)))</f>
        <v/>
      </c>
      <c r="O138" s="9" t="str">
        <f>IF('USGS 1970-2005'!O138="","",IF('Comtrade import 1962-2008'!O138="","",IF('Comtrade export 1962-2008'!O138="","",'USGS 1970-2005'!O138+'Comtrade import 1962-2008'!O138-'Comtrade export 1962-2008'!O138)))</f>
        <v/>
      </c>
      <c r="P138" s="9" t="str">
        <f>IF('USGS 1970-2005'!P138="","",IF('Comtrade import 1962-2008'!P138="","",IF('Comtrade export 1962-2008'!P138="","",'USGS 1970-2005'!P138+'Comtrade import 1962-2008'!P138-'Comtrade export 1962-2008'!P138)))</f>
        <v/>
      </c>
      <c r="Q138" s="9" t="str">
        <f>IF('USGS 1970-2005'!Q138="","",IF('Comtrade import 1962-2008'!Q138="","",IF('Comtrade export 1962-2008'!Q138="","",'USGS 1970-2005'!Q138+'Comtrade import 1962-2008'!Q138-'Comtrade export 1962-2008'!Q138)))</f>
        <v/>
      </c>
      <c r="R138" s="9" t="str">
        <f>IF('USGS 1970-2005'!R138="","",IF('Comtrade import 1962-2008'!R138="","",IF('Comtrade export 1962-2008'!R138="","",'USGS 1970-2005'!R138+'Comtrade import 1962-2008'!R138-'Comtrade export 1962-2008'!R138)))</f>
        <v/>
      </c>
      <c r="S138" s="9" t="str">
        <f>IF('USGS 1970-2005'!S138="","",IF('Comtrade import 1962-2008'!S138="","",IF('Comtrade export 1962-2008'!S138="","",'USGS 1970-2005'!S138+'Comtrade import 1962-2008'!S138-'Comtrade export 1962-2008'!S138)))</f>
        <v/>
      </c>
      <c r="T138" s="9" t="str">
        <f>IF('USGS 1970-2005'!T138="","",IF('Comtrade import 1962-2008'!T138="","",IF('Comtrade export 1962-2008'!T138="","",'USGS 1970-2005'!T138+'Comtrade import 1962-2008'!T138-'Comtrade export 1962-2008'!T138)))</f>
        <v/>
      </c>
      <c r="U138" s="9" t="str">
        <f>IF('USGS 1970-2005'!U138="","",IF('Comtrade import 1962-2008'!U138="","",IF('Comtrade export 1962-2008'!U138="","",'USGS 1970-2005'!U138+'Comtrade import 1962-2008'!U138-'Comtrade export 1962-2008'!U138)))</f>
        <v/>
      </c>
      <c r="V138" s="9" t="str">
        <f>IF('USGS 1970-2005'!V138="","",IF('Comtrade import 1962-2008'!V138="","",IF('Comtrade export 1962-2008'!V138="","",'USGS 1970-2005'!V138+'Comtrade import 1962-2008'!V138-'Comtrade export 1962-2008'!V138)))</f>
        <v/>
      </c>
      <c r="W138" s="9" t="str">
        <f>IF('USGS 1970-2005'!W138="","",IF('Comtrade import 1962-2008'!W138="","",IF('Comtrade export 1962-2008'!W138="","",'USGS 1970-2005'!W138+'Comtrade import 1962-2008'!W138-'Comtrade export 1962-2008'!W138)))</f>
        <v/>
      </c>
      <c r="X138" s="9" t="str">
        <f>IF('USGS 1970-2005'!X138="","",IF('Comtrade import 1962-2008'!X138="","",IF('Comtrade export 1962-2008'!X138="","",'USGS 1970-2005'!X138+'Comtrade import 1962-2008'!X138-'Comtrade export 1962-2008'!X138)))</f>
        <v/>
      </c>
      <c r="Y138" s="9" t="str">
        <f>IF('USGS 1970-2005'!Y138="","",IF('Comtrade import 1962-2008'!Y138="","",IF('Comtrade export 1962-2008'!Y138="","",'USGS 1970-2005'!Y138+'Comtrade import 1962-2008'!Y138-'Comtrade export 1962-2008'!Y138)))</f>
        <v/>
      </c>
      <c r="Z138" s="9" t="str">
        <f>IF('USGS 1970-2005'!Z138="","",IF('Comtrade import 1962-2008'!Z138="","",IF('Comtrade export 1962-2008'!Z138="","",'USGS 1970-2005'!Z138+'Comtrade import 1962-2008'!Z138-'Comtrade export 1962-2008'!Z138)))</f>
        <v/>
      </c>
      <c r="AA138" s="9" t="str">
        <f>IF('USGS 1970-2005'!AA138="","",IF('Comtrade import 1962-2008'!AA138="","",IF('Comtrade export 1962-2008'!AA138="","",'USGS 1970-2005'!AA138+'Comtrade import 1962-2008'!AA138-'Comtrade export 1962-2008'!AA138)))</f>
        <v/>
      </c>
      <c r="AB138" s="9" t="str">
        <f>IF('USGS 1970-2005'!AB138="","",IF('Comtrade import 1962-2008'!AB138="","",IF('Comtrade export 1962-2008'!AB138="","",'USGS 1970-2005'!AB138+'Comtrade import 1962-2008'!AB138-'Comtrade export 1962-2008'!AB138)))</f>
        <v/>
      </c>
      <c r="AC138" s="9" t="str">
        <f>IF('USGS 1970-2005'!AC138="","",IF('Comtrade import 1962-2008'!AC138="","",IF('Comtrade export 1962-2008'!AC138="","",'USGS 1970-2005'!AC138+'Comtrade import 1962-2008'!AC138-'Comtrade export 1962-2008'!AC138)))</f>
        <v/>
      </c>
      <c r="AD138" s="9" t="str">
        <f>IF('USGS 1970-2005'!AD138="","",IF('Comtrade import 1962-2008'!AD138="","",IF('Comtrade export 1962-2008'!AD138="","",'USGS 1970-2005'!AD138+'Comtrade import 1962-2008'!AD138-'Comtrade export 1962-2008'!AD138)))</f>
        <v/>
      </c>
      <c r="AE138" s="9" t="str">
        <f>IF('USGS 1970-2005'!AE138="","",IF('Comtrade import 1962-2008'!AE138="","",IF('Comtrade export 1962-2008'!AE138="","",'USGS 1970-2005'!AE138+'Comtrade import 1962-2008'!AE138-'Comtrade export 1962-2008'!AE138)))</f>
        <v/>
      </c>
      <c r="AF138" s="9" t="str">
        <f>IF('USGS 1970-2005'!AF138="","",IF('Comtrade import 1962-2008'!AF138="","",IF('Comtrade export 1962-2008'!AF138="","",'USGS 1970-2005'!AF138+'Comtrade import 1962-2008'!AF138-'Comtrade export 1962-2008'!AF138)))</f>
        <v/>
      </c>
      <c r="AG138" s="9" t="str">
        <f>IF('USGS 1970-2005'!AG138="","",IF('Comtrade import 1962-2008'!AG138="","",IF('Comtrade export 1962-2008'!AG138="","",'USGS 1970-2005'!AG138+'Comtrade import 1962-2008'!AG138-'Comtrade export 1962-2008'!AG138)))</f>
        <v/>
      </c>
      <c r="AH138" s="9" t="str">
        <f>IF('USGS 1970-2005'!AH138="","",IF('Comtrade import 1962-2008'!AH138="","",IF('Comtrade export 1962-2008'!AH138="","",'USGS 1970-2005'!AH138+'Comtrade import 1962-2008'!AH138-'Comtrade export 1962-2008'!AH138)))</f>
        <v/>
      </c>
      <c r="AI138" s="9" t="str">
        <f>IF('USGS 1970-2005'!AI138="","",IF('Comtrade import 1962-2008'!AI138="","",IF('Comtrade export 1962-2008'!AI138="","",'USGS 1970-2005'!AI138+'Comtrade import 1962-2008'!AI138-'Comtrade export 1962-2008'!AI138)))</f>
        <v/>
      </c>
      <c r="AJ138" s="9" t="str">
        <f>IF('USGS 1970-2005'!AJ138="","",IF('Comtrade import 1962-2008'!AJ138="","",IF('Comtrade export 1962-2008'!AJ138="","",'USGS 1970-2005'!AJ138+'Comtrade import 1962-2008'!AJ138-'Comtrade export 1962-2008'!AJ138)))</f>
        <v/>
      </c>
      <c r="AK138" s="9" t="str">
        <f>IF('USGS 1970-2005'!AK138="","",IF('Comtrade import 1962-2008'!AK138="","",IF('Comtrade export 1962-2008'!AK138="","",'USGS 1970-2005'!AK138+'Comtrade import 1962-2008'!AK138-'Comtrade export 1962-2008'!AK138)))</f>
        <v/>
      </c>
      <c r="AL138" s="9" t="str">
        <f>IF('USGS 1970-2005'!AL138="","",IF('Comtrade import 1962-2008'!AL138="","",IF('Comtrade export 1962-2008'!AL138="","",'USGS 1970-2005'!AL138+'Comtrade import 1962-2008'!AL138-'Comtrade export 1962-2008'!AL138)))</f>
        <v/>
      </c>
      <c r="AM138" s="9" t="str">
        <f>IF('USGS 1970-2005'!AM138="","",IF('Comtrade import 1962-2008'!AM138="","",IF('Comtrade export 1962-2008'!AM138="","",'USGS 1970-2005'!AM138+'Comtrade import 1962-2008'!AM138-'Comtrade export 1962-2008'!AM138)))</f>
        <v/>
      </c>
      <c r="AN138" s="9" t="str">
        <f>IF('USGS 1970-2005'!AN138="","",IF('Comtrade import 1962-2008'!AN138="","",IF('Comtrade export 1962-2008'!AN138="","",'USGS 1970-2005'!AN138+'Comtrade import 1962-2008'!AN138-'Comtrade export 1962-2008'!AN138)))</f>
        <v/>
      </c>
      <c r="AO138" s="9" t="str">
        <f>IF('USGS 1970-2005'!AO138="","",IF('Comtrade import 1962-2008'!AO138="","",IF('Comtrade export 1962-2008'!AO138="","",'USGS 1970-2005'!AO138+'Comtrade import 1962-2008'!AO138-'Comtrade export 1962-2008'!AO138)))</f>
        <v/>
      </c>
      <c r="AP138" s="9" t="str">
        <f>IF('USGS 1970-2005'!AP138="","",IF('Comtrade import 1962-2008'!AP138="","",IF('Comtrade export 1962-2008'!AP138="","",'USGS 1970-2005'!AP138+'Comtrade import 1962-2008'!AP138-'Comtrade export 1962-2008'!AP138)))</f>
        <v/>
      </c>
      <c r="AQ138" s="9" t="str">
        <f>IF('USGS 1970-2005'!AQ138="","",IF('Comtrade import 1962-2008'!AQ138="","",IF('Comtrade export 1962-2008'!AQ138="","",'USGS 1970-2005'!AQ138+'Comtrade import 1962-2008'!AQ138-'Comtrade export 1962-2008'!AQ138)))</f>
        <v/>
      </c>
      <c r="AR138" s="9" t="str">
        <f>IF('USGS 1970-2005'!AR138="","",IF('Comtrade import 1962-2008'!AR138="","",IF('Comtrade export 1962-2008'!AR138="","",'USGS 1970-2005'!AR138+'Comtrade import 1962-2008'!AR138-'Comtrade export 1962-2008'!AR138)))</f>
        <v/>
      </c>
      <c r="AS138" s="9" t="str">
        <f>IF('USGS 1970-2005'!AS138="","",IF('Comtrade import 1962-2008'!AS138="","",IF('Comtrade export 1962-2008'!AS138="","",'USGS 1970-2005'!AS138+'Comtrade import 1962-2008'!AS138-'Comtrade export 1962-2008'!AS138)))</f>
        <v/>
      </c>
      <c r="AT138" s="9" t="str">
        <f>IF('USGS 1970-2005'!AT138="","",IF('Comtrade import 1962-2008'!AT138="","",IF('Comtrade export 1962-2008'!AT138="","",'USGS 1970-2005'!AT138+'Comtrade import 1962-2008'!AT138-'Comtrade export 1962-2008'!AT138)))</f>
        <v/>
      </c>
      <c r="AU138" s="9" t="str">
        <f>IF('USGS 1970-2005'!AU138="","",IF('Comtrade import 1962-2008'!AU138="","",IF('Comtrade export 1962-2008'!AU138="","",'USGS 1970-2005'!AU138+'Comtrade import 1962-2008'!AU138-'Comtrade export 1962-2008'!AU138)))</f>
        <v/>
      </c>
      <c r="AV138" s="9" t="str">
        <f>IF('ICSY 1995-2008'!AV138="","",IF('Comtrade import 1962-2008'!AV138="","",IF('Comtrade export 1962-2008'!AV138="","",'ICSY 1995-2008'!AV138+'Comtrade import 1962-2008'!AV138-'Comtrade export 1962-2008'!AV138)))</f>
        <v/>
      </c>
      <c r="AW138" s="9" t="str">
        <f>IF('ICSY 1995-2008'!AW138="","",IF('Comtrade import 1962-2008'!AW138="","",IF('Comtrade export 1962-2008'!AW138="","",'ICSY 1995-2008'!AW138+'Comtrade import 1962-2008'!AW138-'Comtrade export 1962-2008'!AW138)))</f>
        <v/>
      </c>
      <c r="AX138" s="9" t="str">
        <f>IF('ICSY 1995-2008'!AX138="","",IF('Comtrade import 1962-2008'!AX138="","",IF('Comtrade export 1962-2008'!AX138="","",'ICSY 1995-2008'!AX138+'Comtrade import 1962-2008'!AX138-'Comtrade export 1962-2008'!AX138)))</f>
        <v/>
      </c>
      <c r="AY138" s="4"/>
      <c r="AZ138" s="4"/>
      <c r="BA138" s="4"/>
    </row>
    <row r="139" spans="1:53" x14ac:dyDescent="0.2">
      <c r="A139" t="s">
        <v>389</v>
      </c>
      <c r="B139" t="s">
        <v>390</v>
      </c>
      <c r="C139" t="s">
        <v>391</v>
      </c>
      <c r="L139" s="9" t="str">
        <f>IF('USGS 1970-2005'!L139="","",IF('Comtrade import 1962-2008'!L139="","",IF('Comtrade export 1962-2008'!L139="","",'USGS 1970-2005'!L139+'Comtrade import 1962-2008'!L139-'Comtrade export 1962-2008'!L139)))</f>
        <v/>
      </c>
      <c r="M139" s="9" t="str">
        <f>IF('USGS 1970-2005'!M139="","",IF('Comtrade import 1962-2008'!M139="","",IF('Comtrade export 1962-2008'!M139="","",'USGS 1970-2005'!M139+'Comtrade import 1962-2008'!M139-'Comtrade export 1962-2008'!M139)))</f>
        <v/>
      </c>
      <c r="N139" s="9" t="str">
        <f>IF('USGS 1970-2005'!N139="","",IF('Comtrade import 1962-2008'!N139="","",IF('Comtrade export 1962-2008'!N139="","",'USGS 1970-2005'!N139+'Comtrade import 1962-2008'!N139-'Comtrade export 1962-2008'!N139)))</f>
        <v/>
      </c>
      <c r="O139" s="9" t="str">
        <f>IF('USGS 1970-2005'!O139="","",IF('Comtrade import 1962-2008'!O139="","",IF('Comtrade export 1962-2008'!O139="","",'USGS 1970-2005'!O139+'Comtrade import 1962-2008'!O139-'Comtrade export 1962-2008'!O139)))</f>
        <v/>
      </c>
      <c r="P139" s="9" t="str">
        <f>IF('USGS 1970-2005'!P139="","",IF('Comtrade import 1962-2008'!P139="","",IF('Comtrade export 1962-2008'!P139="","",'USGS 1970-2005'!P139+'Comtrade import 1962-2008'!P139-'Comtrade export 1962-2008'!P139)))</f>
        <v/>
      </c>
      <c r="Q139" s="9" t="str">
        <f>IF('USGS 1970-2005'!Q139="","",IF('Comtrade import 1962-2008'!Q139="","",IF('Comtrade export 1962-2008'!Q139="","",'USGS 1970-2005'!Q139+'Comtrade import 1962-2008'!Q139-'Comtrade export 1962-2008'!Q139)))</f>
        <v/>
      </c>
      <c r="R139" s="9" t="str">
        <f>IF('USGS 1970-2005'!R139="","",IF('Comtrade import 1962-2008'!R139="","",IF('Comtrade export 1962-2008'!R139="","",'USGS 1970-2005'!R139+'Comtrade import 1962-2008'!R139-'Comtrade export 1962-2008'!R139)))</f>
        <v/>
      </c>
      <c r="S139" s="9" t="str">
        <f>IF('USGS 1970-2005'!S139="","",IF('Comtrade import 1962-2008'!S139="","",IF('Comtrade export 1962-2008'!S139="","",'USGS 1970-2005'!S139+'Comtrade import 1962-2008'!S139-'Comtrade export 1962-2008'!S139)))</f>
        <v/>
      </c>
      <c r="T139" s="9" t="str">
        <f>IF('USGS 1970-2005'!T139="","",IF('Comtrade import 1962-2008'!T139="","",IF('Comtrade export 1962-2008'!T139="","",'USGS 1970-2005'!T139+'Comtrade import 1962-2008'!T139-'Comtrade export 1962-2008'!T139)))</f>
        <v/>
      </c>
      <c r="U139" s="9" t="str">
        <f>IF('USGS 1970-2005'!U139="","",IF('Comtrade import 1962-2008'!U139="","",IF('Comtrade export 1962-2008'!U139="","",'USGS 1970-2005'!U139+'Comtrade import 1962-2008'!U139-'Comtrade export 1962-2008'!U139)))</f>
        <v/>
      </c>
      <c r="V139" s="9" t="str">
        <f>IF('USGS 1970-2005'!V139="","",IF('Comtrade import 1962-2008'!V139="","",IF('Comtrade export 1962-2008'!V139="","",'USGS 1970-2005'!V139+'Comtrade import 1962-2008'!V139-'Comtrade export 1962-2008'!V139)))</f>
        <v/>
      </c>
      <c r="W139" s="9" t="str">
        <f>IF('USGS 1970-2005'!W139="","",IF('Comtrade import 1962-2008'!W139="","",IF('Comtrade export 1962-2008'!W139="","",'USGS 1970-2005'!W139+'Comtrade import 1962-2008'!W139-'Comtrade export 1962-2008'!W139)))</f>
        <v/>
      </c>
      <c r="X139" s="9" t="str">
        <f>IF('USGS 1970-2005'!X139="","",IF('Comtrade import 1962-2008'!X139="","",IF('Comtrade export 1962-2008'!X139="","",'USGS 1970-2005'!X139+'Comtrade import 1962-2008'!X139-'Comtrade export 1962-2008'!X139)))</f>
        <v/>
      </c>
      <c r="Y139" s="9" t="str">
        <f>IF('USGS 1970-2005'!Y139="","",IF('Comtrade import 1962-2008'!Y139="","",IF('Comtrade export 1962-2008'!Y139="","",'USGS 1970-2005'!Y139+'Comtrade import 1962-2008'!Y139-'Comtrade export 1962-2008'!Y139)))</f>
        <v/>
      </c>
      <c r="Z139" s="9" t="str">
        <f>IF('USGS 1970-2005'!Z139="","",IF('Comtrade import 1962-2008'!Z139="","",IF('Comtrade export 1962-2008'!Z139="","",'USGS 1970-2005'!Z139+'Comtrade import 1962-2008'!Z139-'Comtrade export 1962-2008'!Z139)))</f>
        <v/>
      </c>
      <c r="AA139" s="9" t="str">
        <f>IF('USGS 1970-2005'!AA139="","",IF('Comtrade import 1962-2008'!AA139="","",IF('Comtrade export 1962-2008'!AA139="","",'USGS 1970-2005'!AA139+'Comtrade import 1962-2008'!AA139-'Comtrade export 1962-2008'!AA139)))</f>
        <v/>
      </c>
      <c r="AB139" s="9" t="str">
        <f>IF('USGS 1970-2005'!AB139="","",IF('Comtrade import 1962-2008'!AB139="","",IF('Comtrade export 1962-2008'!AB139="","",'USGS 1970-2005'!AB139+'Comtrade import 1962-2008'!AB139-'Comtrade export 1962-2008'!AB139)))</f>
        <v/>
      </c>
      <c r="AC139" s="9" t="str">
        <f>IF('USGS 1970-2005'!AC139="","",IF('Comtrade import 1962-2008'!AC139="","",IF('Comtrade export 1962-2008'!AC139="","",'USGS 1970-2005'!AC139+'Comtrade import 1962-2008'!AC139-'Comtrade export 1962-2008'!AC139)))</f>
        <v/>
      </c>
      <c r="AD139" s="9" t="str">
        <f>IF('USGS 1970-2005'!AD139="","",IF('Comtrade import 1962-2008'!AD139="","",IF('Comtrade export 1962-2008'!AD139="","",'USGS 1970-2005'!AD139+'Comtrade import 1962-2008'!AD139-'Comtrade export 1962-2008'!AD139)))</f>
        <v/>
      </c>
      <c r="AE139" s="9" t="str">
        <f>IF('USGS 1970-2005'!AE139="","",IF('Comtrade import 1962-2008'!AE139="","",IF('Comtrade export 1962-2008'!AE139="","",'USGS 1970-2005'!AE139+'Comtrade import 1962-2008'!AE139-'Comtrade export 1962-2008'!AE139)))</f>
        <v/>
      </c>
      <c r="AF139" s="9" t="str">
        <f>IF('USGS 1970-2005'!AF139="","",IF('Comtrade import 1962-2008'!AF139="","",IF('Comtrade export 1962-2008'!AF139="","",'USGS 1970-2005'!AF139+'Comtrade import 1962-2008'!AF139-'Comtrade export 1962-2008'!AF139)))</f>
        <v/>
      </c>
      <c r="AG139" s="9" t="str">
        <f>IF('USGS 1970-2005'!AG139="","",IF('Comtrade import 1962-2008'!AG139="","",IF('Comtrade export 1962-2008'!AG139="","",'USGS 1970-2005'!AG139+'Comtrade import 1962-2008'!AG139-'Comtrade export 1962-2008'!AG139)))</f>
        <v/>
      </c>
      <c r="AH139" s="9" t="str">
        <f>IF('USGS 1970-2005'!AH139="","",IF('Comtrade import 1962-2008'!AH139="","",IF('Comtrade export 1962-2008'!AH139="","",'USGS 1970-2005'!AH139+'Comtrade import 1962-2008'!AH139-'Comtrade export 1962-2008'!AH139)))</f>
        <v/>
      </c>
      <c r="AI139" s="9" t="str">
        <f>IF('USGS 1970-2005'!AI139="","",IF('Comtrade import 1962-2008'!AI139="","",IF('Comtrade export 1962-2008'!AI139="","",'USGS 1970-2005'!AI139+'Comtrade import 1962-2008'!AI139-'Comtrade export 1962-2008'!AI139)))</f>
        <v/>
      </c>
      <c r="AJ139" s="9" t="str">
        <f>IF('USGS 1970-2005'!AJ139="","",IF('Comtrade import 1962-2008'!AJ139="","",IF('Comtrade export 1962-2008'!AJ139="","",'USGS 1970-2005'!AJ139+'Comtrade import 1962-2008'!AJ139-'Comtrade export 1962-2008'!AJ139)))</f>
        <v/>
      </c>
      <c r="AK139" s="9" t="str">
        <f>IF('USGS 1970-2005'!AK139="","",IF('Comtrade import 1962-2008'!AK139="","",IF('Comtrade export 1962-2008'!AK139="","",'USGS 1970-2005'!AK139+'Comtrade import 1962-2008'!AK139-'Comtrade export 1962-2008'!AK139)))</f>
        <v/>
      </c>
      <c r="AL139" s="9" t="str">
        <f>IF('USGS 1970-2005'!AL139="","",IF('Comtrade import 1962-2008'!AL139="","",IF('Comtrade export 1962-2008'!AL139="","",'USGS 1970-2005'!AL139+'Comtrade import 1962-2008'!AL139-'Comtrade export 1962-2008'!AL139)))</f>
        <v/>
      </c>
      <c r="AM139" s="9" t="str">
        <f>IF('USGS 1970-2005'!AM139="","",IF('Comtrade import 1962-2008'!AM139="","",IF('Comtrade export 1962-2008'!AM139="","",'USGS 1970-2005'!AM139+'Comtrade import 1962-2008'!AM139-'Comtrade export 1962-2008'!AM139)))</f>
        <v/>
      </c>
      <c r="AN139" s="9" t="str">
        <f>IF('USGS 1970-2005'!AN139="","",IF('Comtrade import 1962-2008'!AN139="","",IF('Comtrade export 1962-2008'!AN139="","",'USGS 1970-2005'!AN139+'Comtrade import 1962-2008'!AN139-'Comtrade export 1962-2008'!AN139)))</f>
        <v/>
      </c>
      <c r="AO139" s="9" t="str">
        <f>IF('USGS 1970-2005'!AO139="","",IF('Comtrade import 1962-2008'!AO139="","",IF('Comtrade export 1962-2008'!AO139="","",'USGS 1970-2005'!AO139+'Comtrade import 1962-2008'!AO139-'Comtrade export 1962-2008'!AO139)))</f>
        <v/>
      </c>
      <c r="AP139" s="9" t="str">
        <f>IF('USGS 1970-2005'!AP139="","",IF('Comtrade import 1962-2008'!AP139="","",IF('Comtrade export 1962-2008'!AP139="","",'USGS 1970-2005'!AP139+'Comtrade import 1962-2008'!AP139-'Comtrade export 1962-2008'!AP139)))</f>
        <v/>
      </c>
      <c r="AQ139" s="9" t="str">
        <f>IF('USGS 1970-2005'!AQ139="","",IF('Comtrade import 1962-2008'!AQ139="","",IF('Comtrade export 1962-2008'!AQ139="","",'USGS 1970-2005'!AQ139+'Comtrade import 1962-2008'!AQ139-'Comtrade export 1962-2008'!AQ139)))</f>
        <v/>
      </c>
      <c r="AR139" s="9" t="str">
        <f>IF('USGS 1970-2005'!AR139="","",IF('Comtrade import 1962-2008'!AR139="","",IF('Comtrade export 1962-2008'!AR139="","",'USGS 1970-2005'!AR139+'Comtrade import 1962-2008'!AR139-'Comtrade export 1962-2008'!AR139)))</f>
        <v/>
      </c>
      <c r="AS139" s="9" t="str">
        <f>IF('USGS 1970-2005'!AS139="","",IF('Comtrade import 1962-2008'!AS139="","",IF('Comtrade export 1962-2008'!AS139="","",'USGS 1970-2005'!AS139+'Comtrade import 1962-2008'!AS139-'Comtrade export 1962-2008'!AS139)))</f>
        <v/>
      </c>
      <c r="AT139" s="9" t="str">
        <f>IF('USGS 1970-2005'!AT139="","",IF('Comtrade import 1962-2008'!AT139="","",IF('Comtrade export 1962-2008'!AT139="","",'USGS 1970-2005'!AT139+'Comtrade import 1962-2008'!AT139-'Comtrade export 1962-2008'!AT139)))</f>
        <v/>
      </c>
      <c r="AU139" s="9" t="str">
        <f>IF('USGS 1970-2005'!AU139="","",IF('Comtrade import 1962-2008'!AU139="","",IF('Comtrade export 1962-2008'!AU139="","",'USGS 1970-2005'!AU139+'Comtrade import 1962-2008'!AU139-'Comtrade export 1962-2008'!AU139)))</f>
        <v/>
      </c>
      <c r="AV139" s="9" t="str">
        <f>IF('ICSY 1995-2008'!AV139="","",IF('Comtrade import 1962-2008'!AV139="","",IF('Comtrade export 1962-2008'!AV139="","",'ICSY 1995-2008'!AV139+'Comtrade import 1962-2008'!AV139-'Comtrade export 1962-2008'!AV139)))</f>
        <v/>
      </c>
      <c r="AW139" s="9" t="str">
        <f>IF('ICSY 1995-2008'!AW139="","",IF('Comtrade import 1962-2008'!AW139="","",IF('Comtrade export 1962-2008'!AW139="","",'ICSY 1995-2008'!AW139+'Comtrade import 1962-2008'!AW139-'Comtrade export 1962-2008'!AW139)))</f>
        <v/>
      </c>
      <c r="AX139" s="9" t="str">
        <f>IF('ICSY 1995-2008'!AX139="","",IF('Comtrade import 1962-2008'!AX139="","",IF('Comtrade export 1962-2008'!AX139="","",'ICSY 1995-2008'!AX139+'Comtrade import 1962-2008'!AX139-'Comtrade export 1962-2008'!AX139)))</f>
        <v/>
      </c>
      <c r="AY139" s="4"/>
      <c r="AZ139" s="4"/>
      <c r="BA139" s="4"/>
    </row>
    <row r="140" spans="1:53" x14ac:dyDescent="0.2">
      <c r="A140" t="s">
        <v>392</v>
      </c>
      <c r="B140" t="s">
        <v>393</v>
      </c>
      <c r="C140" t="s">
        <v>394</v>
      </c>
      <c r="L140" s="9">
        <f>IF('USGS 1970-2005'!L140="","",IF('Comtrade import 1962-2008'!L140="","",IF('Comtrade export 1962-2008'!L140="","",'USGS 1970-2005'!L140+'Comtrade import 1962-2008'!L140-'Comtrade export 1962-2008'!L140)))</f>
        <v>7100.370261</v>
      </c>
      <c r="M140" s="9">
        <f>IF('USGS 1970-2005'!M140="","",IF('Comtrade import 1962-2008'!M140="","",IF('Comtrade export 1962-2008'!M140="","",'USGS 1970-2005'!M140+'Comtrade import 1962-2008'!M140-'Comtrade export 1962-2008'!M140)))</f>
        <v>7220.3562179999999</v>
      </c>
      <c r="N140" s="9">
        <f>IF('USGS 1970-2005'!N140="","",IF('Comtrade import 1962-2008'!N140="","",IF('Comtrade export 1962-2008'!N140="","",'USGS 1970-2005'!N140+'Comtrade import 1962-2008'!N140-'Comtrade export 1962-2008'!N140)))</f>
        <v>8354.9614559999991</v>
      </c>
      <c r="O140" s="9">
        <f>IF('USGS 1970-2005'!O140="","",IF('Comtrade import 1962-2008'!O140="","",IF('Comtrade export 1962-2008'!O140="","",'USGS 1970-2005'!O140+'Comtrade import 1962-2008'!O140-'Comtrade export 1962-2008'!O140)))</f>
        <v>9698.5656720000006</v>
      </c>
      <c r="P140" s="9">
        <f>IF('USGS 1970-2005'!P140="","",IF('Comtrade import 1962-2008'!P140="","",IF('Comtrade export 1962-2008'!P140="","",'USGS 1970-2005'!P140+'Comtrade import 1962-2008'!P140-'Comtrade export 1962-2008'!P140)))</f>
        <v>10525.425192000001</v>
      </c>
      <c r="Q140" s="9">
        <f>IF('USGS 1970-2005'!Q140="","",IF('Comtrade import 1962-2008'!Q140="","",IF('Comtrade export 1962-2008'!Q140="","",'USGS 1970-2005'!Q140+'Comtrade import 1962-2008'!Q140-'Comtrade export 1962-2008'!Q140)))</f>
        <v>11525.522368</v>
      </c>
      <c r="R140" s="9">
        <f>IF('USGS 1970-2005'!R140="","",IF('Comtrade import 1962-2008'!R140="","",IF('Comtrade export 1962-2008'!R140="","",'USGS 1970-2005'!R140+'Comtrade import 1962-2008'!R140-'Comtrade export 1962-2008'!R140)))</f>
        <v>12289.894848</v>
      </c>
      <c r="S140" s="9">
        <f>IF('USGS 1970-2005'!S140="","",IF('Comtrade import 1962-2008'!S140="","",IF('Comtrade export 1962-2008'!S140="","",'USGS 1970-2005'!S140+'Comtrade import 1962-2008'!S140-'Comtrade export 1962-2008'!S140)))</f>
        <v>11888.651428000001</v>
      </c>
      <c r="T140" s="9">
        <f>IF('USGS 1970-2005'!T140="","",IF('Comtrade import 1962-2008'!T140="","",IF('Comtrade export 1962-2008'!T140="","",'USGS 1970-2005'!T140+'Comtrade import 1962-2008'!T140-'Comtrade export 1962-2008'!T140)))</f>
        <v>13136.810016000001</v>
      </c>
      <c r="U140" s="9">
        <f>IF('USGS 1970-2005'!U140="","",IF('Comtrade import 1962-2008'!U140="","",IF('Comtrade export 1962-2008'!U140="","",'USGS 1970-2005'!U140+'Comtrade import 1962-2008'!U140-'Comtrade export 1962-2008'!U140)))</f>
        <v>15029.595824</v>
      </c>
      <c r="V140" s="9">
        <f>IF('USGS 1970-2005'!V140="","",IF('Comtrade import 1962-2008'!V140="","",IF('Comtrade export 1962-2008'!V140="","",'USGS 1970-2005'!V140+'Comtrade import 1962-2008'!V140-'Comtrade export 1962-2008'!V140)))</f>
        <v>16297.680079999998</v>
      </c>
      <c r="W140" s="9">
        <f>IF('USGS 1970-2005'!W140="","",IF('Comtrade import 1962-2008'!W140="","",IF('Comtrade export 1962-2008'!W140="","",'USGS 1970-2005'!W140+'Comtrade import 1962-2008'!W140-'Comtrade export 1962-2008'!W140)))</f>
        <v>18575.092160000004</v>
      </c>
      <c r="X140" s="9">
        <f>IF('USGS 1970-2005'!X140="","",IF('Comtrade import 1962-2008'!X140="","",IF('Comtrade export 1962-2008'!X140="","",'USGS 1970-2005'!X140+'Comtrade import 1962-2008'!X140-'Comtrade export 1962-2008'!X140)))</f>
        <v>19277.281439999999</v>
      </c>
      <c r="Y140" s="9">
        <f>IF('USGS 1970-2005'!Y140="","",IF('Comtrade import 1962-2008'!Y140="","",IF('Comtrade export 1962-2008'!Y140="","",'USGS 1970-2005'!Y140+'Comtrade import 1962-2008'!Y140-'Comtrade export 1962-2008'!Y140)))</f>
        <v>15172.887280999998</v>
      </c>
      <c r="Z140" s="9">
        <f>IF('USGS 1970-2005'!Z140="","",IF('Comtrade import 1962-2008'!Z140="","",IF('Comtrade export 1962-2008'!Z140="","",'USGS 1970-2005'!Z140+'Comtrade import 1962-2008'!Z140-'Comtrade export 1962-2008'!Z140)))</f>
        <v>14630.012999</v>
      </c>
      <c r="AA140" s="9">
        <f>IF('USGS 1970-2005'!AA140="","",IF('Comtrade import 1962-2008'!AA140="","",IF('Comtrade export 1962-2008'!AA140="","",'USGS 1970-2005'!AA140+'Comtrade import 1962-2008'!AA140-'Comtrade export 1962-2008'!AA140)))</f>
        <v>16119.948221000001</v>
      </c>
      <c r="AB140" s="9">
        <f>IF('USGS 1970-2005'!AB140="","",IF('Comtrade import 1962-2008'!AB140="","",IF('Comtrade export 1962-2008'!AB140="","",'USGS 1970-2005'!AB140+'Comtrade import 1962-2008'!AB140-'Comtrade export 1962-2008'!AB140)))</f>
        <v>16081.715927999998</v>
      </c>
      <c r="AC140" s="9">
        <f>IF('USGS 1970-2005'!AC140="","",IF('Comtrade import 1962-2008'!AC140="","",IF('Comtrade export 1962-2008'!AC140="","",'USGS 1970-2005'!AC140+'Comtrade import 1962-2008'!AC140-'Comtrade export 1962-2008'!AC140)))</f>
        <v>18030.820634999996</v>
      </c>
      <c r="AD140" s="9">
        <f>IF('USGS 1970-2005'!AD140="","",IF('Comtrade import 1962-2008'!AD140="","",IF('Comtrade export 1962-2008'!AD140="","",'USGS 1970-2005'!AD140+'Comtrade import 1962-2008'!AD140-'Comtrade export 1962-2008'!AD140)))</f>
        <v>18061.014212000002</v>
      </c>
      <c r="AE140" s="9">
        <f>IF('USGS 1970-2005'!AE140="","",IF('Comtrade import 1962-2008'!AE140="","",IF('Comtrade export 1962-2008'!AE140="","",'USGS 1970-2005'!AE140+'Comtrade import 1962-2008'!AE140-'Comtrade export 1962-2008'!AE140)))</f>
        <v>18409.219354000001</v>
      </c>
      <c r="AF140" s="9">
        <f>IF('USGS 1970-2005'!AF140="","",IF('Comtrade import 1962-2008'!AF140="","",IF('Comtrade export 1962-2008'!AF140="","",'USGS 1970-2005'!AF140+'Comtrade import 1962-2008'!AF140-'Comtrade export 1962-2008'!AF140)))</f>
        <v>21796.376878999999</v>
      </c>
      <c r="AG140" s="9">
        <f>IF('USGS 1970-2005'!AG140="","",IF('Comtrade import 1962-2008'!AG140="","",IF('Comtrade export 1962-2008'!AG140="","",'USGS 1970-2005'!AG140+'Comtrade import 1962-2008'!AG140-'Comtrade export 1962-2008'!AG140)))</f>
        <v>23981.998535999999</v>
      </c>
      <c r="AH140" s="9">
        <f>IF('USGS 1970-2005'!AH140="","",IF('Comtrade import 1962-2008'!AH140="","",IF('Comtrade export 1962-2008'!AH140="","",'USGS 1970-2005'!AH140+'Comtrade import 1962-2008'!AH140-'Comtrade export 1962-2008'!AH140)))</f>
        <v>25693.048208</v>
      </c>
      <c r="AI140" s="9">
        <f>IF('USGS 1970-2005'!AI140="","",IF('Comtrade import 1962-2008'!AI140="","",IF('Comtrade export 1962-2008'!AI140="","",'USGS 1970-2005'!AI140+'Comtrade import 1962-2008'!AI140-'Comtrade export 1962-2008'!AI140)))</f>
        <v>26272.703296</v>
      </c>
      <c r="AJ140" s="9">
        <f>IF('USGS 1970-2005'!AJ140="","",IF('Comtrade import 1962-2008'!AJ140="","",IF('Comtrade export 1962-2008'!AJ140="","",'USGS 1970-2005'!AJ140+'Comtrade import 1962-2008'!AJ140-'Comtrade export 1962-2008'!AJ140)))</f>
        <v>28764.00776</v>
      </c>
      <c r="AK140" s="9">
        <f>IF('USGS 1970-2005'!AK140="","",IF('Comtrade import 1962-2008'!AK140="","",IF('Comtrade export 1962-2008'!AK140="","",'USGS 1970-2005'!AK140+'Comtrade import 1962-2008'!AK140-'Comtrade export 1962-2008'!AK140)))</f>
        <v>20564.837664999999</v>
      </c>
      <c r="AL140" s="9">
        <f>IF('USGS 1970-2005'!AL140="","",IF('Comtrade import 1962-2008'!AL140="","",IF('Comtrade export 1962-2008'!AL140="","",'USGS 1970-2005'!AL140+'Comtrade import 1962-2008'!AL140-'Comtrade export 1962-2008'!AL140)))</f>
        <v>19100.446595999998</v>
      </c>
      <c r="AM140" s="9">
        <f>IF('USGS 1970-2005'!AM140="","",IF('Comtrade import 1962-2008'!AM140="","",IF('Comtrade export 1962-2008'!AM140="","",'USGS 1970-2005'!AM140+'Comtrade import 1962-2008'!AM140-'Comtrade export 1962-2008'!AM140)))</f>
        <v>22462.617036000003</v>
      </c>
      <c r="AN140" s="9">
        <f>IF('USGS 1970-2005'!AN140="","",IF('Comtrade import 1962-2008'!AN140="","",IF('Comtrade export 1962-2008'!AN140="","",'USGS 1970-2005'!AN140+'Comtrade import 1962-2008'!AN140-'Comtrade export 1962-2008'!AN140)))</f>
        <v>24415.943500000001</v>
      </c>
      <c r="AO140" s="9">
        <f>IF('USGS 1970-2005'!AO140="","",IF('Comtrade import 1962-2008'!AO140="","",IF('Comtrade export 1962-2008'!AO140="","",'USGS 1970-2005'!AO140+'Comtrade import 1962-2008'!AO140-'Comtrade export 1962-2008'!AO140)))</f>
        <v>26236.126004000002</v>
      </c>
      <c r="AP140" s="9">
        <f>IF('USGS 1970-2005'!AP140="","",IF('Comtrade import 1962-2008'!AP140="","",IF('Comtrade export 1962-2008'!AP140="","",'USGS 1970-2005'!AP140+'Comtrade import 1962-2008'!AP140-'Comtrade export 1962-2008'!AP140)))</f>
        <v>30677.996995999998</v>
      </c>
      <c r="AQ140" s="9">
        <f>IF('USGS 1970-2005'!AQ140="","",IF('Comtrade import 1962-2008'!AQ140="","",IF('Comtrade export 1962-2008'!AQ140="","",'USGS 1970-2005'!AQ140+'Comtrade import 1962-2008'!AQ140-'Comtrade export 1962-2008'!AQ140)))</f>
        <v>29868.749082000002</v>
      </c>
      <c r="AR140" s="9">
        <f>IF('USGS 1970-2005'!AR140="","",IF('Comtrade import 1962-2008'!AR140="","",IF('Comtrade export 1962-2008'!AR140="","",'USGS 1970-2005'!AR140+'Comtrade import 1962-2008'!AR140-'Comtrade export 1962-2008'!AR140)))</f>
        <v>31749.923234000002</v>
      </c>
      <c r="AS140" s="9">
        <f>IF('USGS 1970-2005'!AS140="","",IF('Comtrade import 1962-2008'!AS140="","",IF('Comtrade export 1962-2008'!AS140="","",'USGS 1970-2005'!AS140+'Comtrade import 1962-2008'!AS140-'Comtrade export 1962-2008'!AS140)))</f>
        <v>32497.204765999999</v>
      </c>
      <c r="AT140" s="9">
        <f>IF('USGS 1970-2005'!AT140="","",IF('Comtrade import 1962-2008'!AT140="","",IF('Comtrade export 1962-2008'!AT140="","",'USGS 1970-2005'!AT140+'Comtrade import 1962-2008'!AT140-'Comtrade export 1962-2008'!AT140)))</f>
        <v>33173.997047999997</v>
      </c>
      <c r="AU140" s="9">
        <f>IF('USGS 1970-2005'!AU140="","",IF('Comtrade import 1962-2008'!AU140="","",IF('Comtrade export 1962-2008'!AU140="","",'USGS 1970-2005'!AU140+'Comtrade import 1962-2008'!AU140-'Comtrade export 1962-2008'!AU140)))</f>
        <v>34219.583587000001</v>
      </c>
      <c r="AV140" s="9">
        <f>IF('ICSY 1995-2008'!AV140="","",IF('Comtrade import 1962-2008'!AV140="","",IF('Comtrade export 1962-2008'!AV140="","",'ICSY 1995-2008'!AV140+'Comtrade import 1962-2008'!AV140-'Comtrade export 1962-2008'!AV140)))</f>
        <v>37085.749316000001</v>
      </c>
      <c r="AW140" s="9">
        <f>IF('ICSY 1995-2008'!AW140="","",IF('Comtrade import 1962-2008'!AW140="","",IF('Comtrade export 1962-2008'!AW140="","",'ICSY 1995-2008'!AW140+'Comtrade import 1962-2008'!AW140-'Comtrade export 1962-2008'!AW140)))</f>
        <v>38371.695954000003</v>
      </c>
      <c r="AX140" s="9">
        <f>IF('ICSY 1995-2008'!AX140="","",IF('Comtrade import 1962-2008'!AX140="","",IF('Comtrade export 1962-2008'!AX140="","",'ICSY 1995-2008'!AX140+'Comtrade import 1962-2008'!AX140-'Comtrade export 1962-2008'!AX140)))</f>
        <v>37667.689911000001</v>
      </c>
      <c r="AY140" s="4"/>
      <c r="AZ140" s="4"/>
      <c r="BA140" s="4"/>
    </row>
    <row r="141" spans="1:53" x14ac:dyDescent="0.2">
      <c r="A141" t="s">
        <v>395</v>
      </c>
      <c r="B141" t="s">
        <v>396</v>
      </c>
      <c r="C141" t="s">
        <v>397</v>
      </c>
      <c r="L141" s="9" t="str">
        <f>IF('USGS 1970-2005'!L141="","",IF('Comtrade import 1962-2008'!L141="","",IF('Comtrade export 1962-2008'!L141="","",'USGS 1970-2005'!L141+'Comtrade import 1962-2008'!L141-'Comtrade export 1962-2008'!L141)))</f>
        <v/>
      </c>
      <c r="M141" s="9" t="str">
        <f>IF('USGS 1970-2005'!M141="","",IF('Comtrade import 1962-2008'!M141="","",IF('Comtrade export 1962-2008'!M141="","",'USGS 1970-2005'!M141+'Comtrade import 1962-2008'!M141-'Comtrade export 1962-2008'!M141)))</f>
        <v/>
      </c>
      <c r="N141" s="9" t="str">
        <f>IF('USGS 1970-2005'!N141="","",IF('Comtrade import 1962-2008'!N141="","",IF('Comtrade export 1962-2008'!N141="","",'USGS 1970-2005'!N141+'Comtrade import 1962-2008'!N141-'Comtrade export 1962-2008'!N141)))</f>
        <v/>
      </c>
      <c r="O141" s="9" t="str">
        <f>IF('USGS 1970-2005'!O141="","",IF('Comtrade import 1962-2008'!O141="","",IF('Comtrade export 1962-2008'!O141="","",'USGS 1970-2005'!O141+'Comtrade import 1962-2008'!O141-'Comtrade export 1962-2008'!O141)))</f>
        <v/>
      </c>
      <c r="P141" s="9" t="str">
        <f>IF('USGS 1970-2005'!P141="","",IF('Comtrade import 1962-2008'!P141="","",IF('Comtrade export 1962-2008'!P141="","",'USGS 1970-2005'!P141+'Comtrade import 1962-2008'!P141-'Comtrade export 1962-2008'!P141)))</f>
        <v/>
      </c>
      <c r="Q141" s="9" t="str">
        <f>IF('USGS 1970-2005'!Q141="","",IF('Comtrade import 1962-2008'!Q141="","",IF('Comtrade export 1962-2008'!Q141="","",'USGS 1970-2005'!Q141+'Comtrade import 1962-2008'!Q141-'Comtrade export 1962-2008'!Q141)))</f>
        <v/>
      </c>
      <c r="R141" s="9" t="str">
        <f>IF('USGS 1970-2005'!R141="","",IF('Comtrade import 1962-2008'!R141="","",IF('Comtrade export 1962-2008'!R141="","",'USGS 1970-2005'!R141+'Comtrade import 1962-2008'!R141-'Comtrade export 1962-2008'!R141)))</f>
        <v/>
      </c>
      <c r="S141" s="9" t="str">
        <f>IF('USGS 1970-2005'!S141="","",IF('Comtrade import 1962-2008'!S141="","",IF('Comtrade export 1962-2008'!S141="","",'USGS 1970-2005'!S141+'Comtrade import 1962-2008'!S141-'Comtrade export 1962-2008'!S141)))</f>
        <v/>
      </c>
      <c r="T141" s="9" t="str">
        <f>IF('USGS 1970-2005'!T141="","",IF('Comtrade import 1962-2008'!T141="","",IF('Comtrade export 1962-2008'!T141="","",'USGS 1970-2005'!T141+'Comtrade import 1962-2008'!T141-'Comtrade export 1962-2008'!T141)))</f>
        <v/>
      </c>
      <c r="U141" s="9" t="str">
        <f>IF('USGS 1970-2005'!U141="","",IF('Comtrade import 1962-2008'!U141="","",IF('Comtrade export 1962-2008'!U141="","",'USGS 1970-2005'!U141+'Comtrade import 1962-2008'!U141-'Comtrade export 1962-2008'!U141)))</f>
        <v/>
      </c>
      <c r="V141" s="9" t="str">
        <f>IF('USGS 1970-2005'!V141="","",IF('Comtrade import 1962-2008'!V141="","",IF('Comtrade export 1962-2008'!V141="","",'USGS 1970-2005'!V141+'Comtrade import 1962-2008'!V141-'Comtrade export 1962-2008'!V141)))</f>
        <v/>
      </c>
      <c r="W141" s="9" t="str">
        <f>IF('USGS 1970-2005'!W141="","",IF('Comtrade import 1962-2008'!W141="","",IF('Comtrade export 1962-2008'!W141="","",'USGS 1970-2005'!W141+'Comtrade import 1962-2008'!W141-'Comtrade export 1962-2008'!W141)))</f>
        <v/>
      </c>
      <c r="X141" s="9" t="str">
        <f>IF('USGS 1970-2005'!X141="","",IF('Comtrade import 1962-2008'!X141="","",IF('Comtrade export 1962-2008'!X141="","",'USGS 1970-2005'!X141+'Comtrade import 1962-2008'!X141-'Comtrade export 1962-2008'!X141)))</f>
        <v/>
      </c>
      <c r="Y141" s="9" t="str">
        <f>IF('USGS 1970-2005'!Y141="","",IF('Comtrade import 1962-2008'!Y141="","",IF('Comtrade export 1962-2008'!Y141="","",'USGS 1970-2005'!Y141+'Comtrade import 1962-2008'!Y141-'Comtrade export 1962-2008'!Y141)))</f>
        <v/>
      </c>
      <c r="Z141" s="9" t="str">
        <f>IF('USGS 1970-2005'!Z141="","",IF('Comtrade import 1962-2008'!Z141="","",IF('Comtrade export 1962-2008'!Z141="","",'USGS 1970-2005'!Z141+'Comtrade import 1962-2008'!Z141-'Comtrade export 1962-2008'!Z141)))</f>
        <v/>
      </c>
      <c r="AA141" s="9" t="str">
        <f>IF('USGS 1970-2005'!AA141="","",IF('Comtrade import 1962-2008'!AA141="","",IF('Comtrade export 1962-2008'!AA141="","",'USGS 1970-2005'!AA141+'Comtrade import 1962-2008'!AA141-'Comtrade export 1962-2008'!AA141)))</f>
        <v/>
      </c>
      <c r="AB141" s="9" t="str">
        <f>IF('USGS 1970-2005'!AB141="","",IF('Comtrade import 1962-2008'!AB141="","",IF('Comtrade export 1962-2008'!AB141="","",'USGS 1970-2005'!AB141+'Comtrade import 1962-2008'!AB141-'Comtrade export 1962-2008'!AB141)))</f>
        <v/>
      </c>
      <c r="AC141" s="9" t="str">
        <f>IF('USGS 1970-2005'!AC141="","",IF('Comtrade import 1962-2008'!AC141="","",IF('Comtrade export 1962-2008'!AC141="","",'USGS 1970-2005'!AC141+'Comtrade import 1962-2008'!AC141-'Comtrade export 1962-2008'!AC141)))</f>
        <v/>
      </c>
      <c r="AD141" s="9" t="str">
        <f>IF('USGS 1970-2005'!AD141="","",IF('Comtrade import 1962-2008'!AD141="","",IF('Comtrade export 1962-2008'!AD141="","",'USGS 1970-2005'!AD141+'Comtrade import 1962-2008'!AD141-'Comtrade export 1962-2008'!AD141)))</f>
        <v/>
      </c>
      <c r="AE141" s="9" t="str">
        <f>IF('USGS 1970-2005'!AE141="","",IF('Comtrade import 1962-2008'!AE141="","",IF('Comtrade export 1962-2008'!AE141="","",'USGS 1970-2005'!AE141+'Comtrade import 1962-2008'!AE141-'Comtrade export 1962-2008'!AE141)))</f>
        <v/>
      </c>
      <c r="AF141" s="9" t="str">
        <f>IF('USGS 1970-2005'!AF141="","",IF('Comtrade import 1962-2008'!AF141="","",IF('Comtrade export 1962-2008'!AF141="","",'USGS 1970-2005'!AF141+'Comtrade import 1962-2008'!AF141-'Comtrade export 1962-2008'!AF141)))</f>
        <v/>
      </c>
      <c r="AG141" s="9" t="str">
        <f>IF('USGS 1970-2005'!AG141="","",IF('Comtrade import 1962-2008'!AG141="","",IF('Comtrade export 1962-2008'!AG141="","",'USGS 1970-2005'!AG141+'Comtrade import 1962-2008'!AG141-'Comtrade export 1962-2008'!AG141)))</f>
        <v/>
      </c>
      <c r="AH141" s="9" t="str">
        <f>IF('USGS 1970-2005'!AH141="","",IF('Comtrade import 1962-2008'!AH141="","",IF('Comtrade export 1962-2008'!AH141="","",'USGS 1970-2005'!AH141+'Comtrade import 1962-2008'!AH141-'Comtrade export 1962-2008'!AH141)))</f>
        <v/>
      </c>
      <c r="AI141" s="9" t="str">
        <f>IF('USGS 1970-2005'!AI141="","",IF('Comtrade import 1962-2008'!AI141="","",IF('Comtrade export 1962-2008'!AI141="","",'USGS 1970-2005'!AI141+'Comtrade import 1962-2008'!AI141-'Comtrade export 1962-2008'!AI141)))</f>
        <v/>
      </c>
      <c r="AJ141" s="9" t="str">
        <f>IF('USGS 1970-2005'!AJ141="","",IF('Comtrade import 1962-2008'!AJ141="","",IF('Comtrade export 1962-2008'!AJ141="","",'USGS 1970-2005'!AJ141+'Comtrade import 1962-2008'!AJ141-'Comtrade export 1962-2008'!AJ141)))</f>
        <v/>
      </c>
      <c r="AK141" s="9" t="str">
        <f>IF('USGS 1970-2005'!AK141="","",IF('Comtrade import 1962-2008'!AK141="","",IF('Comtrade export 1962-2008'!AK141="","",'USGS 1970-2005'!AK141+'Comtrade import 1962-2008'!AK141-'Comtrade export 1962-2008'!AK141)))</f>
        <v/>
      </c>
      <c r="AL141" s="9" t="str">
        <f>IF('USGS 1970-2005'!AL141="","",IF('Comtrade import 1962-2008'!AL141="","",IF('Comtrade export 1962-2008'!AL141="","",'USGS 1970-2005'!AL141+'Comtrade import 1962-2008'!AL141-'Comtrade export 1962-2008'!AL141)))</f>
        <v/>
      </c>
      <c r="AM141" s="9" t="str">
        <f>IF('USGS 1970-2005'!AM141="","",IF('Comtrade import 1962-2008'!AM141="","",IF('Comtrade export 1962-2008'!AM141="","",'USGS 1970-2005'!AM141+'Comtrade import 1962-2008'!AM141-'Comtrade export 1962-2008'!AM141)))</f>
        <v/>
      </c>
      <c r="AN141" s="9" t="str">
        <f>IF('USGS 1970-2005'!AN141="","",IF('Comtrade import 1962-2008'!AN141="","",IF('Comtrade export 1962-2008'!AN141="","",'USGS 1970-2005'!AN141+'Comtrade import 1962-2008'!AN141-'Comtrade export 1962-2008'!AN141)))</f>
        <v/>
      </c>
      <c r="AO141" s="9" t="str">
        <f>IF('USGS 1970-2005'!AO141="","",IF('Comtrade import 1962-2008'!AO141="","",IF('Comtrade export 1962-2008'!AO141="","",'USGS 1970-2005'!AO141+'Comtrade import 1962-2008'!AO141-'Comtrade export 1962-2008'!AO141)))</f>
        <v/>
      </c>
      <c r="AP141" s="9" t="str">
        <f>IF('USGS 1970-2005'!AP141="","",IF('Comtrade import 1962-2008'!AP141="","",IF('Comtrade export 1962-2008'!AP141="","",'USGS 1970-2005'!AP141+'Comtrade import 1962-2008'!AP141-'Comtrade export 1962-2008'!AP141)))</f>
        <v/>
      </c>
      <c r="AQ141" s="9" t="str">
        <f>IF('USGS 1970-2005'!AQ141="","",IF('Comtrade import 1962-2008'!AQ141="","",IF('Comtrade export 1962-2008'!AQ141="","",'USGS 1970-2005'!AQ141+'Comtrade import 1962-2008'!AQ141-'Comtrade export 1962-2008'!AQ141)))</f>
        <v/>
      </c>
      <c r="AR141" s="9" t="str">
        <f>IF('USGS 1970-2005'!AR141="","",IF('Comtrade import 1962-2008'!AR141="","",IF('Comtrade export 1962-2008'!AR141="","",'USGS 1970-2005'!AR141+'Comtrade import 1962-2008'!AR141-'Comtrade export 1962-2008'!AR141)))</f>
        <v/>
      </c>
      <c r="AS141" s="9" t="str">
        <f>IF('USGS 1970-2005'!AS141="","",IF('Comtrade import 1962-2008'!AS141="","",IF('Comtrade export 1962-2008'!AS141="","",'USGS 1970-2005'!AS141+'Comtrade import 1962-2008'!AS141-'Comtrade export 1962-2008'!AS141)))</f>
        <v/>
      </c>
      <c r="AT141" s="9" t="str">
        <f>IF('USGS 1970-2005'!AT141="","",IF('Comtrade import 1962-2008'!AT141="","",IF('Comtrade export 1962-2008'!AT141="","",'USGS 1970-2005'!AT141+'Comtrade import 1962-2008'!AT141-'Comtrade export 1962-2008'!AT141)))</f>
        <v/>
      </c>
      <c r="AU141" s="9" t="str">
        <f>IF('USGS 1970-2005'!AU141="","",IF('Comtrade import 1962-2008'!AU141="","",IF('Comtrade export 1962-2008'!AU141="","",'USGS 1970-2005'!AU141+'Comtrade import 1962-2008'!AU141-'Comtrade export 1962-2008'!AU141)))</f>
        <v/>
      </c>
      <c r="AV141" s="9" t="str">
        <f>IF('ICSY 1995-2008'!AV141="","",IF('Comtrade import 1962-2008'!AV141="","",IF('Comtrade export 1962-2008'!AV141="","",'ICSY 1995-2008'!AV141+'Comtrade import 1962-2008'!AV141-'Comtrade export 1962-2008'!AV141)))</f>
        <v/>
      </c>
      <c r="AW141" s="9" t="str">
        <f>IF('ICSY 1995-2008'!AW141="","",IF('Comtrade import 1962-2008'!AW141="","",IF('Comtrade export 1962-2008'!AW141="","",'ICSY 1995-2008'!AW141+'Comtrade import 1962-2008'!AW141-'Comtrade export 1962-2008'!AW141)))</f>
        <v/>
      </c>
      <c r="AX141" s="9" t="str">
        <f>IF('ICSY 1995-2008'!AX141="","",IF('Comtrade import 1962-2008'!AX141="","",IF('Comtrade export 1962-2008'!AX141="","",'ICSY 1995-2008'!AX141+'Comtrade import 1962-2008'!AX141-'Comtrade export 1962-2008'!AX141)))</f>
        <v/>
      </c>
      <c r="AY141" s="4"/>
      <c r="AZ141" s="4"/>
      <c r="BA141" s="4"/>
    </row>
    <row r="142" spans="1:53" x14ac:dyDescent="0.2">
      <c r="A142" t="s">
        <v>398</v>
      </c>
      <c r="B142" t="s">
        <v>399</v>
      </c>
      <c r="C142" t="s">
        <v>400</v>
      </c>
      <c r="L142" s="9" t="str">
        <f>IF('USGS 1970-2005'!L142="","",IF('Comtrade import 1962-2008'!L142="","",IF('Comtrade export 1962-2008'!L142="","",'USGS 1970-2005'!L142+'Comtrade import 1962-2008'!L142-'Comtrade export 1962-2008'!L142)))</f>
        <v/>
      </c>
      <c r="M142" s="9" t="str">
        <f>IF('USGS 1970-2005'!M142="","",IF('Comtrade import 1962-2008'!M142="","",IF('Comtrade export 1962-2008'!M142="","",'USGS 1970-2005'!M142+'Comtrade import 1962-2008'!M142-'Comtrade export 1962-2008'!M142)))</f>
        <v/>
      </c>
      <c r="N142" s="9" t="str">
        <f>IF('USGS 1970-2005'!N142="","",IF('Comtrade import 1962-2008'!N142="","",IF('Comtrade export 1962-2008'!N142="","",'USGS 1970-2005'!N142+'Comtrade import 1962-2008'!N142-'Comtrade export 1962-2008'!N142)))</f>
        <v/>
      </c>
      <c r="O142" s="9" t="str">
        <f>IF('USGS 1970-2005'!O142="","",IF('Comtrade import 1962-2008'!O142="","",IF('Comtrade export 1962-2008'!O142="","",'USGS 1970-2005'!O142+'Comtrade import 1962-2008'!O142-'Comtrade export 1962-2008'!O142)))</f>
        <v/>
      </c>
      <c r="P142" s="9" t="str">
        <f>IF('USGS 1970-2005'!P142="","",IF('Comtrade import 1962-2008'!P142="","",IF('Comtrade export 1962-2008'!P142="","",'USGS 1970-2005'!P142+'Comtrade import 1962-2008'!P142-'Comtrade export 1962-2008'!P142)))</f>
        <v/>
      </c>
      <c r="Q142" s="9" t="str">
        <f>IF('USGS 1970-2005'!Q142="","",IF('Comtrade import 1962-2008'!Q142="","",IF('Comtrade export 1962-2008'!Q142="","",'USGS 1970-2005'!Q142+'Comtrade import 1962-2008'!Q142-'Comtrade export 1962-2008'!Q142)))</f>
        <v/>
      </c>
      <c r="R142" s="9" t="str">
        <f>IF('USGS 1970-2005'!R142="","",IF('Comtrade import 1962-2008'!R142="","",IF('Comtrade export 1962-2008'!R142="","",'USGS 1970-2005'!R142+'Comtrade import 1962-2008'!R142-'Comtrade export 1962-2008'!R142)))</f>
        <v/>
      </c>
      <c r="S142" s="9" t="str">
        <f>IF('USGS 1970-2005'!S142="","",IF('Comtrade import 1962-2008'!S142="","",IF('Comtrade export 1962-2008'!S142="","",'USGS 1970-2005'!S142+'Comtrade import 1962-2008'!S142-'Comtrade export 1962-2008'!S142)))</f>
        <v/>
      </c>
      <c r="T142" s="9" t="str">
        <f>IF('USGS 1970-2005'!T142="","",IF('Comtrade import 1962-2008'!T142="","",IF('Comtrade export 1962-2008'!T142="","",'USGS 1970-2005'!T142+'Comtrade import 1962-2008'!T142-'Comtrade export 1962-2008'!T142)))</f>
        <v/>
      </c>
      <c r="U142" s="9" t="str">
        <f>IF('USGS 1970-2005'!U142="","",IF('Comtrade import 1962-2008'!U142="","",IF('Comtrade export 1962-2008'!U142="","",'USGS 1970-2005'!U142+'Comtrade import 1962-2008'!U142-'Comtrade export 1962-2008'!U142)))</f>
        <v/>
      </c>
      <c r="V142" s="9" t="str">
        <f>IF('USGS 1970-2005'!V142="","",IF('Comtrade import 1962-2008'!V142="","",IF('Comtrade export 1962-2008'!V142="","",'USGS 1970-2005'!V142+'Comtrade import 1962-2008'!V142-'Comtrade export 1962-2008'!V142)))</f>
        <v/>
      </c>
      <c r="W142" s="9" t="str">
        <f>IF('USGS 1970-2005'!W142="","",IF('Comtrade import 1962-2008'!W142="","",IF('Comtrade export 1962-2008'!W142="","",'USGS 1970-2005'!W142+'Comtrade import 1962-2008'!W142-'Comtrade export 1962-2008'!W142)))</f>
        <v/>
      </c>
      <c r="X142" s="9" t="str">
        <f>IF('USGS 1970-2005'!X142="","",IF('Comtrade import 1962-2008'!X142="","",IF('Comtrade export 1962-2008'!X142="","",'USGS 1970-2005'!X142+'Comtrade import 1962-2008'!X142-'Comtrade export 1962-2008'!X142)))</f>
        <v/>
      </c>
      <c r="Y142" s="9" t="str">
        <f>IF('USGS 1970-2005'!Y142="","",IF('Comtrade import 1962-2008'!Y142="","",IF('Comtrade export 1962-2008'!Y142="","",'USGS 1970-2005'!Y142+'Comtrade import 1962-2008'!Y142-'Comtrade export 1962-2008'!Y142)))</f>
        <v/>
      </c>
      <c r="Z142" s="9" t="str">
        <f>IF('USGS 1970-2005'!Z142="","",IF('Comtrade import 1962-2008'!Z142="","",IF('Comtrade export 1962-2008'!Z142="","",'USGS 1970-2005'!Z142+'Comtrade import 1962-2008'!Z142-'Comtrade export 1962-2008'!Z142)))</f>
        <v/>
      </c>
      <c r="AA142" s="9" t="str">
        <f>IF('USGS 1970-2005'!AA142="","",IF('Comtrade import 1962-2008'!AA142="","",IF('Comtrade export 1962-2008'!AA142="","",'USGS 1970-2005'!AA142+'Comtrade import 1962-2008'!AA142-'Comtrade export 1962-2008'!AA142)))</f>
        <v/>
      </c>
      <c r="AB142" s="9" t="str">
        <f>IF('USGS 1970-2005'!AB142="","",IF('Comtrade import 1962-2008'!AB142="","",IF('Comtrade export 1962-2008'!AB142="","",'USGS 1970-2005'!AB142+'Comtrade import 1962-2008'!AB142-'Comtrade export 1962-2008'!AB142)))</f>
        <v/>
      </c>
      <c r="AC142" s="9" t="str">
        <f>IF('USGS 1970-2005'!AC142="","",IF('Comtrade import 1962-2008'!AC142="","",IF('Comtrade export 1962-2008'!AC142="","",'USGS 1970-2005'!AC142+'Comtrade import 1962-2008'!AC142-'Comtrade export 1962-2008'!AC142)))</f>
        <v/>
      </c>
      <c r="AD142" s="9" t="str">
        <f>IF('USGS 1970-2005'!AD142="","",IF('Comtrade import 1962-2008'!AD142="","",IF('Comtrade export 1962-2008'!AD142="","",'USGS 1970-2005'!AD142+'Comtrade import 1962-2008'!AD142-'Comtrade export 1962-2008'!AD142)))</f>
        <v/>
      </c>
      <c r="AE142" s="9" t="str">
        <f>IF('USGS 1970-2005'!AE142="","",IF('Comtrade import 1962-2008'!AE142="","",IF('Comtrade export 1962-2008'!AE142="","",'USGS 1970-2005'!AE142+'Comtrade import 1962-2008'!AE142-'Comtrade export 1962-2008'!AE142)))</f>
        <v/>
      </c>
      <c r="AF142" s="9" t="str">
        <f>IF('USGS 1970-2005'!AF142="","",IF('Comtrade import 1962-2008'!AF142="","",IF('Comtrade export 1962-2008'!AF142="","",'USGS 1970-2005'!AF142+'Comtrade import 1962-2008'!AF142-'Comtrade export 1962-2008'!AF142)))</f>
        <v/>
      </c>
      <c r="AG142" s="9" t="str">
        <f>IF('USGS 1970-2005'!AG142="","",IF('Comtrade import 1962-2008'!AG142="","",IF('Comtrade export 1962-2008'!AG142="","",'USGS 1970-2005'!AG142+'Comtrade import 1962-2008'!AG142-'Comtrade export 1962-2008'!AG142)))</f>
        <v/>
      </c>
      <c r="AH142" s="9" t="str">
        <f>IF('USGS 1970-2005'!AH142="","",IF('Comtrade import 1962-2008'!AH142="","",IF('Comtrade export 1962-2008'!AH142="","",'USGS 1970-2005'!AH142+'Comtrade import 1962-2008'!AH142-'Comtrade export 1962-2008'!AH142)))</f>
        <v/>
      </c>
      <c r="AI142" s="9" t="str">
        <f>IF('USGS 1970-2005'!AI142="","",IF('Comtrade import 1962-2008'!AI142="","",IF('Comtrade export 1962-2008'!AI142="","",'USGS 1970-2005'!AI142+'Comtrade import 1962-2008'!AI142-'Comtrade export 1962-2008'!AI142)))</f>
        <v/>
      </c>
      <c r="AJ142" s="9">
        <f>IF('USGS 1970-2005'!AJ142="","",IF('Comtrade import 1962-2008'!AJ142="","",IF('Comtrade export 1962-2008'!AJ142="","",'USGS 1970-2005'!AJ142+'Comtrade import 1962-2008'!AJ142-'Comtrade export 1962-2008'!AJ142)))</f>
        <v>92.608232999999998</v>
      </c>
      <c r="AK142" s="9">
        <f>IF('USGS 1970-2005'!AK142="","",IF('Comtrade import 1962-2008'!AK142="","",IF('Comtrade export 1962-2008'!AK142="","",'USGS 1970-2005'!AK142+'Comtrade import 1962-2008'!AK142-'Comtrade export 1962-2008'!AK142)))</f>
        <v>93.557482000000007</v>
      </c>
      <c r="AL142" s="9">
        <f>IF('USGS 1970-2005'!AL142="","",IF('Comtrade import 1962-2008'!AL142="","",IF('Comtrade export 1962-2008'!AL142="","",'USGS 1970-2005'!AL142+'Comtrade import 1962-2008'!AL142-'Comtrade export 1962-2008'!AL142)))</f>
        <v>41.844073000000002</v>
      </c>
      <c r="AM142" s="9">
        <f>IF('USGS 1970-2005'!AM142="","",IF('Comtrade import 1962-2008'!AM142="","",IF('Comtrade export 1962-2008'!AM142="","",'USGS 1970-2005'!AM142+'Comtrade import 1962-2008'!AM142-'Comtrade export 1962-2008'!AM142)))</f>
        <v>122</v>
      </c>
      <c r="AN142" s="9">
        <f>IF('USGS 1970-2005'!AN142="","",IF('Comtrade import 1962-2008'!AN142="","",IF('Comtrade export 1962-2008'!AN142="","",'USGS 1970-2005'!AN142+'Comtrade import 1962-2008'!AN142-'Comtrade export 1962-2008'!AN142)))</f>
        <v>72.586005</v>
      </c>
      <c r="AO142" s="9">
        <f>IF('USGS 1970-2005'!AO142="","",IF('Comtrade import 1962-2008'!AO142="","",IF('Comtrade export 1962-2008'!AO142="","",'USGS 1970-2005'!AO142+'Comtrade import 1962-2008'!AO142-'Comtrade export 1962-2008'!AO142)))</f>
        <v>87.806525000000008</v>
      </c>
      <c r="AP142" s="9">
        <f>IF('USGS 1970-2005'!AP142="","",IF('Comtrade import 1962-2008'!AP142="","",IF('Comtrade export 1962-2008'!AP142="","",'USGS 1970-2005'!AP142+'Comtrade import 1962-2008'!AP142-'Comtrade export 1962-2008'!AP142)))</f>
        <v>264.55370399999998</v>
      </c>
      <c r="AQ142" s="9">
        <f>IF('USGS 1970-2005'!AQ142="","",IF('Comtrade import 1962-2008'!AQ142="","",IF('Comtrade export 1962-2008'!AQ142="","",'USGS 1970-2005'!AQ142+'Comtrade import 1962-2008'!AQ142-'Comtrade export 1962-2008'!AQ142)))</f>
        <v>235.06066900000002</v>
      </c>
      <c r="AR142" s="9">
        <f>IF('USGS 1970-2005'!AR142="","",IF('Comtrade import 1962-2008'!AR142="","",IF('Comtrade export 1962-2008'!AR142="","",'USGS 1970-2005'!AR142+'Comtrade import 1962-2008'!AR142-'Comtrade export 1962-2008'!AR142)))</f>
        <v>345.99291199999999</v>
      </c>
      <c r="AS142" s="9">
        <f>IF('USGS 1970-2005'!AS142="","",IF('Comtrade import 1962-2008'!AS142="","",IF('Comtrade export 1962-2008'!AS142="","",'USGS 1970-2005'!AS142+'Comtrade import 1962-2008'!AS142-'Comtrade export 1962-2008'!AS142)))</f>
        <v>386.40349399999997</v>
      </c>
      <c r="AT142" s="9">
        <f>IF('USGS 1970-2005'!AT142="","",IF('Comtrade import 1962-2008'!AT142="","",IF('Comtrade export 1962-2008'!AT142="","",'USGS 1970-2005'!AT142+'Comtrade import 1962-2008'!AT142-'Comtrade export 1962-2008'!AT142)))</f>
        <v>619.23216000000002</v>
      </c>
      <c r="AU142" s="9">
        <f>IF('USGS 1970-2005'!AU142="","",IF('Comtrade import 1962-2008'!AU142="","",IF('Comtrade export 1962-2008'!AU142="","",'USGS 1970-2005'!AU142+'Comtrade import 1962-2008'!AU142-'Comtrade export 1962-2008'!AU142)))</f>
        <v>855.210376</v>
      </c>
      <c r="AV142" s="9">
        <f>IF('ICSY 1995-2008'!AV142="","",IF('Comtrade import 1962-2008'!AV142="","",IF('Comtrade export 1962-2008'!AV142="","",'ICSY 1995-2008'!AV142+'Comtrade import 1962-2008'!AV142-'Comtrade export 1962-2008'!AV142)))</f>
        <v>46.468933</v>
      </c>
      <c r="AW142" s="9">
        <f>IF('ICSY 1995-2008'!AW142="","",IF('Comtrade import 1962-2008'!AW142="","",IF('Comtrade export 1962-2008'!AW142="","",'ICSY 1995-2008'!AW142+'Comtrade import 1962-2008'!AW142-'Comtrade export 1962-2008'!AW142)))</f>
        <v>-82.297504000000018</v>
      </c>
      <c r="AX142" s="9">
        <f>IF('ICSY 1995-2008'!AX142="","",IF('Comtrade import 1962-2008'!AX142="","",IF('Comtrade export 1962-2008'!AX142="","",'ICSY 1995-2008'!AX142+'Comtrade import 1962-2008'!AX142-'Comtrade export 1962-2008'!AX142)))</f>
        <v>33.059510000000003</v>
      </c>
      <c r="AY142" s="4"/>
      <c r="AZ142" s="4"/>
      <c r="BA142" s="4"/>
    </row>
    <row r="143" spans="1:53" x14ac:dyDescent="0.2">
      <c r="A143" t="s">
        <v>401</v>
      </c>
      <c r="B143" t="s">
        <v>402</v>
      </c>
      <c r="C143" t="s">
        <v>403</v>
      </c>
      <c r="L143" s="9" t="str">
        <f>IF('USGS 1970-2005'!L143="","",IF('Comtrade import 1962-2008'!L143="","",IF('Comtrade export 1962-2008'!L143="","",'USGS 1970-2005'!L143+'Comtrade import 1962-2008'!L143-'Comtrade export 1962-2008'!L143)))</f>
        <v/>
      </c>
      <c r="M143" s="9" t="str">
        <f>IF('USGS 1970-2005'!M143="","",IF('Comtrade import 1962-2008'!M143="","",IF('Comtrade export 1962-2008'!M143="","",'USGS 1970-2005'!M143+'Comtrade import 1962-2008'!M143-'Comtrade export 1962-2008'!M143)))</f>
        <v/>
      </c>
      <c r="N143" s="9" t="str">
        <f>IF('USGS 1970-2005'!N143="","",IF('Comtrade import 1962-2008'!N143="","",IF('Comtrade export 1962-2008'!N143="","",'USGS 1970-2005'!N143+'Comtrade import 1962-2008'!N143-'Comtrade export 1962-2008'!N143)))</f>
        <v/>
      </c>
      <c r="O143" s="9" t="str">
        <f>IF('USGS 1970-2005'!O143="","",IF('Comtrade import 1962-2008'!O143="","",IF('Comtrade export 1962-2008'!O143="","",'USGS 1970-2005'!O143+'Comtrade import 1962-2008'!O143-'Comtrade export 1962-2008'!O143)))</f>
        <v/>
      </c>
      <c r="P143" s="9" t="str">
        <f>IF('USGS 1970-2005'!P143="","",IF('Comtrade import 1962-2008'!P143="","",IF('Comtrade export 1962-2008'!P143="","",'USGS 1970-2005'!P143+'Comtrade import 1962-2008'!P143-'Comtrade export 1962-2008'!P143)))</f>
        <v/>
      </c>
      <c r="Q143" s="9" t="str">
        <f>IF('USGS 1970-2005'!Q143="","",IF('Comtrade import 1962-2008'!Q143="","",IF('Comtrade export 1962-2008'!Q143="","",'USGS 1970-2005'!Q143+'Comtrade import 1962-2008'!Q143-'Comtrade export 1962-2008'!Q143)))</f>
        <v/>
      </c>
      <c r="R143" s="9" t="str">
        <f>IF('USGS 1970-2005'!R143="","",IF('Comtrade import 1962-2008'!R143="","",IF('Comtrade export 1962-2008'!R143="","",'USGS 1970-2005'!R143+'Comtrade import 1962-2008'!R143-'Comtrade export 1962-2008'!R143)))</f>
        <v/>
      </c>
      <c r="S143" s="9" t="str">
        <f>IF('USGS 1970-2005'!S143="","",IF('Comtrade import 1962-2008'!S143="","",IF('Comtrade export 1962-2008'!S143="","",'USGS 1970-2005'!S143+'Comtrade import 1962-2008'!S143-'Comtrade export 1962-2008'!S143)))</f>
        <v/>
      </c>
      <c r="T143" s="9" t="str">
        <f>IF('USGS 1970-2005'!T143="","",IF('Comtrade import 1962-2008'!T143="","",IF('Comtrade export 1962-2008'!T143="","",'USGS 1970-2005'!T143+'Comtrade import 1962-2008'!T143-'Comtrade export 1962-2008'!T143)))</f>
        <v/>
      </c>
      <c r="U143" s="9" t="str">
        <f>IF('USGS 1970-2005'!U143="","",IF('Comtrade import 1962-2008'!U143="","",IF('Comtrade export 1962-2008'!U143="","",'USGS 1970-2005'!U143+'Comtrade import 1962-2008'!U143-'Comtrade export 1962-2008'!U143)))</f>
        <v/>
      </c>
      <c r="V143" s="9" t="str">
        <f>IF('USGS 1970-2005'!V143="","",IF('Comtrade import 1962-2008'!V143="","",IF('Comtrade export 1962-2008'!V143="","",'USGS 1970-2005'!V143+'Comtrade import 1962-2008'!V143-'Comtrade export 1962-2008'!V143)))</f>
        <v/>
      </c>
      <c r="W143" s="9" t="str">
        <f>IF('USGS 1970-2005'!W143="","",IF('Comtrade import 1962-2008'!W143="","",IF('Comtrade export 1962-2008'!W143="","",'USGS 1970-2005'!W143+'Comtrade import 1962-2008'!W143-'Comtrade export 1962-2008'!W143)))</f>
        <v/>
      </c>
      <c r="X143" s="9" t="str">
        <f>IF('USGS 1970-2005'!X143="","",IF('Comtrade import 1962-2008'!X143="","",IF('Comtrade export 1962-2008'!X143="","",'USGS 1970-2005'!X143+'Comtrade import 1962-2008'!X143-'Comtrade export 1962-2008'!X143)))</f>
        <v/>
      </c>
      <c r="Y143" s="9" t="str">
        <f>IF('USGS 1970-2005'!Y143="","",IF('Comtrade import 1962-2008'!Y143="","",IF('Comtrade export 1962-2008'!Y143="","",'USGS 1970-2005'!Y143+'Comtrade import 1962-2008'!Y143-'Comtrade export 1962-2008'!Y143)))</f>
        <v/>
      </c>
      <c r="Z143" s="9" t="str">
        <f>IF('USGS 1970-2005'!Z143="","",IF('Comtrade import 1962-2008'!Z143="","",IF('Comtrade export 1962-2008'!Z143="","",'USGS 1970-2005'!Z143+'Comtrade import 1962-2008'!Z143-'Comtrade export 1962-2008'!Z143)))</f>
        <v/>
      </c>
      <c r="AA143" s="9" t="str">
        <f>IF('USGS 1970-2005'!AA143="","",IF('Comtrade import 1962-2008'!AA143="","",IF('Comtrade export 1962-2008'!AA143="","",'USGS 1970-2005'!AA143+'Comtrade import 1962-2008'!AA143-'Comtrade export 1962-2008'!AA143)))</f>
        <v/>
      </c>
      <c r="AB143" s="9" t="str">
        <f>IF('USGS 1970-2005'!AB143="","",IF('Comtrade import 1962-2008'!AB143="","",IF('Comtrade export 1962-2008'!AB143="","",'USGS 1970-2005'!AB143+'Comtrade import 1962-2008'!AB143-'Comtrade export 1962-2008'!AB143)))</f>
        <v/>
      </c>
      <c r="AC143" s="9" t="str">
        <f>IF('USGS 1970-2005'!AC143="","",IF('Comtrade import 1962-2008'!AC143="","",IF('Comtrade export 1962-2008'!AC143="","",'USGS 1970-2005'!AC143+'Comtrade import 1962-2008'!AC143-'Comtrade export 1962-2008'!AC143)))</f>
        <v/>
      </c>
      <c r="AD143" s="9" t="str">
        <f>IF('USGS 1970-2005'!AD143="","",IF('Comtrade import 1962-2008'!AD143="","",IF('Comtrade export 1962-2008'!AD143="","",'USGS 1970-2005'!AD143+'Comtrade import 1962-2008'!AD143-'Comtrade export 1962-2008'!AD143)))</f>
        <v/>
      </c>
      <c r="AE143" s="9" t="str">
        <f>IF('USGS 1970-2005'!AE143="","",IF('Comtrade import 1962-2008'!AE143="","",IF('Comtrade export 1962-2008'!AE143="","",'USGS 1970-2005'!AE143+'Comtrade import 1962-2008'!AE143-'Comtrade export 1962-2008'!AE143)))</f>
        <v/>
      </c>
      <c r="AF143" s="9" t="str">
        <f>IF('USGS 1970-2005'!AF143="","",IF('Comtrade import 1962-2008'!AF143="","",IF('Comtrade export 1962-2008'!AF143="","",'USGS 1970-2005'!AF143+'Comtrade import 1962-2008'!AF143-'Comtrade export 1962-2008'!AF143)))</f>
        <v/>
      </c>
      <c r="AG143" s="9" t="str">
        <f>IF('USGS 1970-2005'!AG143="","",IF('Comtrade import 1962-2008'!AG143="","",IF('Comtrade export 1962-2008'!AG143="","",'USGS 1970-2005'!AG143+'Comtrade import 1962-2008'!AG143-'Comtrade export 1962-2008'!AG143)))</f>
        <v/>
      </c>
      <c r="AH143" s="9" t="str">
        <f>IF('USGS 1970-2005'!AH143="","",IF('Comtrade import 1962-2008'!AH143="","",IF('Comtrade export 1962-2008'!AH143="","",'USGS 1970-2005'!AH143+'Comtrade import 1962-2008'!AH143-'Comtrade export 1962-2008'!AH143)))</f>
        <v/>
      </c>
      <c r="AI143" s="9" t="str">
        <f>IF('USGS 1970-2005'!AI143="","",IF('Comtrade import 1962-2008'!AI143="","",IF('Comtrade export 1962-2008'!AI143="","",'USGS 1970-2005'!AI143+'Comtrade import 1962-2008'!AI143-'Comtrade export 1962-2008'!AI143)))</f>
        <v/>
      </c>
      <c r="AJ143" s="9" t="str">
        <f>IF('USGS 1970-2005'!AJ143="","",IF('Comtrade import 1962-2008'!AJ143="","",IF('Comtrade export 1962-2008'!AJ143="","",'USGS 1970-2005'!AJ143+'Comtrade import 1962-2008'!AJ143-'Comtrade export 1962-2008'!AJ143)))</f>
        <v/>
      </c>
      <c r="AK143" s="9" t="str">
        <f>IF('USGS 1970-2005'!AK143="","",IF('Comtrade import 1962-2008'!AK143="","",IF('Comtrade export 1962-2008'!AK143="","",'USGS 1970-2005'!AK143+'Comtrade import 1962-2008'!AK143-'Comtrade export 1962-2008'!AK143)))</f>
        <v/>
      </c>
      <c r="AL143" s="9" t="str">
        <f>IF('USGS 1970-2005'!AL143="","",IF('Comtrade import 1962-2008'!AL143="","",IF('Comtrade export 1962-2008'!AL143="","",'USGS 1970-2005'!AL143+'Comtrade import 1962-2008'!AL143-'Comtrade export 1962-2008'!AL143)))</f>
        <v/>
      </c>
      <c r="AM143" s="9" t="str">
        <f>IF('USGS 1970-2005'!AM143="","",IF('Comtrade import 1962-2008'!AM143="","",IF('Comtrade export 1962-2008'!AM143="","",'USGS 1970-2005'!AM143+'Comtrade import 1962-2008'!AM143-'Comtrade export 1962-2008'!AM143)))</f>
        <v/>
      </c>
      <c r="AN143" s="9" t="str">
        <f>IF('USGS 1970-2005'!AN143="","",IF('Comtrade import 1962-2008'!AN143="","",IF('Comtrade export 1962-2008'!AN143="","",'USGS 1970-2005'!AN143+'Comtrade import 1962-2008'!AN143-'Comtrade export 1962-2008'!AN143)))</f>
        <v/>
      </c>
      <c r="AO143" s="9" t="str">
        <f>IF('USGS 1970-2005'!AO143="","",IF('Comtrade import 1962-2008'!AO143="","",IF('Comtrade export 1962-2008'!AO143="","",'USGS 1970-2005'!AO143+'Comtrade import 1962-2008'!AO143-'Comtrade export 1962-2008'!AO143)))</f>
        <v/>
      </c>
      <c r="AP143" s="9" t="str">
        <f>IF('USGS 1970-2005'!AP143="","",IF('Comtrade import 1962-2008'!AP143="","",IF('Comtrade export 1962-2008'!AP143="","",'USGS 1970-2005'!AP143+'Comtrade import 1962-2008'!AP143-'Comtrade export 1962-2008'!AP143)))</f>
        <v/>
      </c>
      <c r="AQ143" s="9" t="str">
        <f>IF('USGS 1970-2005'!AQ143="","",IF('Comtrade import 1962-2008'!AQ143="","",IF('Comtrade export 1962-2008'!AQ143="","",'USGS 1970-2005'!AQ143+'Comtrade import 1962-2008'!AQ143-'Comtrade export 1962-2008'!AQ143)))</f>
        <v/>
      </c>
      <c r="AR143" s="9" t="str">
        <f>IF('USGS 1970-2005'!AR143="","",IF('Comtrade import 1962-2008'!AR143="","",IF('Comtrade export 1962-2008'!AR143="","",'USGS 1970-2005'!AR143+'Comtrade import 1962-2008'!AR143-'Comtrade export 1962-2008'!AR143)))</f>
        <v/>
      </c>
      <c r="AS143" s="9" t="str">
        <f>IF('USGS 1970-2005'!AS143="","",IF('Comtrade import 1962-2008'!AS143="","",IF('Comtrade export 1962-2008'!AS143="","",'USGS 1970-2005'!AS143+'Comtrade import 1962-2008'!AS143-'Comtrade export 1962-2008'!AS143)))</f>
        <v/>
      </c>
      <c r="AT143" s="9" t="str">
        <f>IF('USGS 1970-2005'!AT143="","",IF('Comtrade import 1962-2008'!AT143="","",IF('Comtrade export 1962-2008'!AT143="","",'USGS 1970-2005'!AT143+'Comtrade import 1962-2008'!AT143-'Comtrade export 1962-2008'!AT143)))</f>
        <v/>
      </c>
      <c r="AU143" s="9" t="str">
        <f>IF('USGS 1970-2005'!AU143="","",IF('Comtrade import 1962-2008'!AU143="","",IF('Comtrade export 1962-2008'!AU143="","",'USGS 1970-2005'!AU143+'Comtrade import 1962-2008'!AU143-'Comtrade export 1962-2008'!AU143)))</f>
        <v/>
      </c>
      <c r="AV143" s="9" t="str">
        <f>IF('ICSY 1995-2008'!AV143="","",IF('Comtrade import 1962-2008'!AV143="","",IF('Comtrade export 1962-2008'!AV143="","",'ICSY 1995-2008'!AV143+'Comtrade import 1962-2008'!AV143-'Comtrade export 1962-2008'!AV143)))</f>
        <v/>
      </c>
      <c r="AW143" s="9" t="str">
        <f>IF('ICSY 1995-2008'!AW143="","",IF('Comtrade import 1962-2008'!AW143="","",IF('Comtrade export 1962-2008'!AW143="","",'ICSY 1995-2008'!AW143+'Comtrade import 1962-2008'!AW143-'Comtrade export 1962-2008'!AW143)))</f>
        <v/>
      </c>
      <c r="AX143" s="9" t="str">
        <f>IF('ICSY 1995-2008'!AX143="","",IF('Comtrade import 1962-2008'!AX143="","",IF('Comtrade export 1962-2008'!AX143="","",'ICSY 1995-2008'!AX143+'Comtrade import 1962-2008'!AX143-'Comtrade export 1962-2008'!AX143)))</f>
        <v/>
      </c>
      <c r="AY143" s="4"/>
      <c r="AZ143" s="4"/>
      <c r="BA143" s="4"/>
    </row>
    <row r="144" spans="1:53" x14ac:dyDescent="0.2">
      <c r="A144" t="s">
        <v>404</v>
      </c>
      <c r="B144" t="s">
        <v>405</v>
      </c>
      <c r="C144" t="s">
        <v>406</v>
      </c>
      <c r="L144" s="9" t="str">
        <f>IF('USGS 1970-2005'!L144="","",IF('Comtrade import 1962-2008'!L144="","",IF('Comtrade export 1962-2008'!L144="","",'USGS 1970-2005'!L144+'Comtrade import 1962-2008'!L144-'Comtrade export 1962-2008'!L144)))</f>
        <v/>
      </c>
      <c r="M144" s="9" t="str">
        <f>IF('USGS 1970-2005'!M144="","",IF('Comtrade import 1962-2008'!M144="","",IF('Comtrade export 1962-2008'!M144="","",'USGS 1970-2005'!M144+'Comtrade import 1962-2008'!M144-'Comtrade export 1962-2008'!M144)))</f>
        <v/>
      </c>
      <c r="N144" s="9" t="str">
        <f>IF('USGS 1970-2005'!N144="","",IF('Comtrade import 1962-2008'!N144="","",IF('Comtrade export 1962-2008'!N144="","",'USGS 1970-2005'!N144+'Comtrade import 1962-2008'!N144-'Comtrade export 1962-2008'!N144)))</f>
        <v/>
      </c>
      <c r="O144" s="9" t="str">
        <f>IF('USGS 1970-2005'!O144="","",IF('Comtrade import 1962-2008'!O144="","",IF('Comtrade export 1962-2008'!O144="","",'USGS 1970-2005'!O144+'Comtrade import 1962-2008'!O144-'Comtrade export 1962-2008'!O144)))</f>
        <v/>
      </c>
      <c r="P144" s="9" t="str">
        <f>IF('USGS 1970-2005'!P144="","",IF('Comtrade import 1962-2008'!P144="","",IF('Comtrade export 1962-2008'!P144="","",'USGS 1970-2005'!P144+'Comtrade import 1962-2008'!P144-'Comtrade export 1962-2008'!P144)))</f>
        <v/>
      </c>
      <c r="Q144" s="9" t="str">
        <f>IF('USGS 1970-2005'!Q144="","",IF('Comtrade import 1962-2008'!Q144="","",IF('Comtrade export 1962-2008'!Q144="","",'USGS 1970-2005'!Q144+'Comtrade import 1962-2008'!Q144-'Comtrade export 1962-2008'!Q144)))</f>
        <v/>
      </c>
      <c r="R144" s="9" t="str">
        <f>IF('USGS 1970-2005'!R144="","",IF('Comtrade import 1962-2008'!R144="","",IF('Comtrade export 1962-2008'!R144="","",'USGS 1970-2005'!R144+'Comtrade import 1962-2008'!R144-'Comtrade export 1962-2008'!R144)))</f>
        <v/>
      </c>
      <c r="S144" s="9" t="str">
        <f>IF('USGS 1970-2005'!S144="","",IF('Comtrade import 1962-2008'!S144="","",IF('Comtrade export 1962-2008'!S144="","",'USGS 1970-2005'!S144+'Comtrade import 1962-2008'!S144-'Comtrade export 1962-2008'!S144)))</f>
        <v/>
      </c>
      <c r="T144" s="9" t="str">
        <f>IF('USGS 1970-2005'!T144="","",IF('Comtrade import 1962-2008'!T144="","",IF('Comtrade export 1962-2008'!T144="","",'USGS 1970-2005'!T144+'Comtrade import 1962-2008'!T144-'Comtrade export 1962-2008'!T144)))</f>
        <v/>
      </c>
      <c r="U144" s="9" t="str">
        <f>IF('USGS 1970-2005'!U144="","",IF('Comtrade import 1962-2008'!U144="","",IF('Comtrade export 1962-2008'!U144="","",'USGS 1970-2005'!U144+'Comtrade import 1962-2008'!U144-'Comtrade export 1962-2008'!U144)))</f>
        <v/>
      </c>
      <c r="V144" s="9" t="str">
        <f>IF('USGS 1970-2005'!V144="","",IF('Comtrade import 1962-2008'!V144="","",IF('Comtrade export 1962-2008'!V144="","",'USGS 1970-2005'!V144+'Comtrade import 1962-2008'!V144-'Comtrade export 1962-2008'!V144)))</f>
        <v/>
      </c>
      <c r="W144" s="9" t="str">
        <f>IF('USGS 1970-2005'!W144="","",IF('Comtrade import 1962-2008'!W144="","",IF('Comtrade export 1962-2008'!W144="","",'USGS 1970-2005'!W144+'Comtrade import 1962-2008'!W144-'Comtrade export 1962-2008'!W144)))</f>
        <v/>
      </c>
      <c r="X144" s="9" t="str">
        <f>IF('USGS 1970-2005'!X144="","",IF('Comtrade import 1962-2008'!X144="","",IF('Comtrade export 1962-2008'!X144="","",'USGS 1970-2005'!X144+'Comtrade import 1962-2008'!X144-'Comtrade export 1962-2008'!X144)))</f>
        <v/>
      </c>
      <c r="Y144" s="9" t="str">
        <f>IF('USGS 1970-2005'!Y144="","",IF('Comtrade import 1962-2008'!Y144="","",IF('Comtrade export 1962-2008'!Y144="","",'USGS 1970-2005'!Y144+'Comtrade import 1962-2008'!Y144-'Comtrade export 1962-2008'!Y144)))</f>
        <v/>
      </c>
      <c r="Z144" s="9" t="str">
        <f>IF('USGS 1970-2005'!Z144="","",IF('Comtrade import 1962-2008'!Z144="","",IF('Comtrade export 1962-2008'!Z144="","",'USGS 1970-2005'!Z144+'Comtrade import 1962-2008'!Z144-'Comtrade export 1962-2008'!Z144)))</f>
        <v/>
      </c>
      <c r="AA144" s="9" t="str">
        <f>IF('USGS 1970-2005'!AA144="","",IF('Comtrade import 1962-2008'!AA144="","",IF('Comtrade export 1962-2008'!AA144="","",'USGS 1970-2005'!AA144+'Comtrade import 1962-2008'!AA144-'Comtrade export 1962-2008'!AA144)))</f>
        <v/>
      </c>
      <c r="AB144" s="9" t="str">
        <f>IF('USGS 1970-2005'!AB144="","",IF('Comtrade import 1962-2008'!AB144="","",IF('Comtrade export 1962-2008'!AB144="","",'USGS 1970-2005'!AB144+'Comtrade import 1962-2008'!AB144-'Comtrade export 1962-2008'!AB144)))</f>
        <v/>
      </c>
      <c r="AC144" s="9" t="str">
        <f>IF('USGS 1970-2005'!AC144="","",IF('Comtrade import 1962-2008'!AC144="","",IF('Comtrade export 1962-2008'!AC144="","",'USGS 1970-2005'!AC144+'Comtrade import 1962-2008'!AC144-'Comtrade export 1962-2008'!AC144)))</f>
        <v/>
      </c>
      <c r="AD144" s="9" t="str">
        <f>IF('USGS 1970-2005'!AD144="","",IF('Comtrade import 1962-2008'!AD144="","",IF('Comtrade export 1962-2008'!AD144="","",'USGS 1970-2005'!AD144+'Comtrade import 1962-2008'!AD144-'Comtrade export 1962-2008'!AD144)))</f>
        <v/>
      </c>
      <c r="AE144" s="9" t="str">
        <f>IF('USGS 1970-2005'!AE144="","",IF('Comtrade import 1962-2008'!AE144="","",IF('Comtrade export 1962-2008'!AE144="","",'USGS 1970-2005'!AE144+'Comtrade import 1962-2008'!AE144-'Comtrade export 1962-2008'!AE144)))</f>
        <v/>
      </c>
      <c r="AF144" s="9" t="str">
        <f>IF('USGS 1970-2005'!AF144="","",IF('Comtrade import 1962-2008'!AF144="","",IF('Comtrade export 1962-2008'!AF144="","",'USGS 1970-2005'!AF144+'Comtrade import 1962-2008'!AF144-'Comtrade export 1962-2008'!AF144)))</f>
        <v/>
      </c>
      <c r="AG144" s="9" t="str">
        <f>IF('USGS 1970-2005'!AG144="","",IF('Comtrade import 1962-2008'!AG144="","",IF('Comtrade export 1962-2008'!AG144="","",'USGS 1970-2005'!AG144+'Comtrade import 1962-2008'!AG144-'Comtrade export 1962-2008'!AG144)))</f>
        <v/>
      </c>
      <c r="AH144" s="9" t="str">
        <f>IF('USGS 1970-2005'!AH144="","",IF('Comtrade import 1962-2008'!AH144="","",IF('Comtrade export 1962-2008'!AH144="","",'USGS 1970-2005'!AH144+'Comtrade import 1962-2008'!AH144-'Comtrade export 1962-2008'!AH144)))</f>
        <v/>
      </c>
      <c r="AI144" s="9" t="str">
        <f>IF('USGS 1970-2005'!AI144="","",IF('Comtrade import 1962-2008'!AI144="","",IF('Comtrade export 1962-2008'!AI144="","",'USGS 1970-2005'!AI144+'Comtrade import 1962-2008'!AI144-'Comtrade export 1962-2008'!AI144)))</f>
        <v/>
      </c>
      <c r="AJ144" s="9" t="str">
        <f>IF('USGS 1970-2005'!AJ144="","",IF('Comtrade import 1962-2008'!AJ144="","",IF('Comtrade export 1962-2008'!AJ144="","",'USGS 1970-2005'!AJ144+'Comtrade import 1962-2008'!AJ144-'Comtrade export 1962-2008'!AJ144)))</f>
        <v/>
      </c>
      <c r="AK144" s="9" t="str">
        <f>IF('USGS 1970-2005'!AK144="","",IF('Comtrade import 1962-2008'!AK144="","",IF('Comtrade export 1962-2008'!AK144="","",'USGS 1970-2005'!AK144+'Comtrade import 1962-2008'!AK144-'Comtrade export 1962-2008'!AK144)))</f>
        <v/>
      </c>
      <c r="AL144" s="9">
        <f>IF('USGS 1970-2005'!AL144="","",IF('Comtrade import 1962-2008'!AL144="","",IF('Comtrade export 1962-2008'!AL144="","",'USGS 1970-2005'!AL144+'Comtrade import 1962-2008'!AL144-'Comtrade export 1962-2008'!AL144)))</f>
        <v>107.563335</v>
      </c>
      <c r="AM144" s="9">
        <f>IF('USGS 1970-2005'!AM144="","",IF('Comtrade import 1962-2008'!AM144="","",IF('Comtrade export 1962-2008'!AM144="","",'USGS 1970-2005'!AM144+'Comtrade import 1962-2008'!AM144-'Comtrade export 1962-2008'!AM144)))</f>
        <v>111.750075</v>
      </c>
      <c r="AN144" s="9">
        <f>IF('USGS 1970-2005'!AN144="","",IF('Comtrade import 1962-2008'!AN144="","",IF('Comtrade export 1962-2008'!AN144="","",'USGS 1970-2005'!AN144+'Comtrade import 1962-2008'!AN144-'Comtrade export 1962-2008'!AN144)))</f>
        <v>108.89100000000001</v>
      </c>
      <c r="AO144" s="9">
        <f>IF('USGS 1970-2005'!AO144="","",IF('Comtrade import 1962-2008'!AO144="","",IF('Comtrade export 1962-2008'!AO144="","",'USGS 1970-2005'!AO144+'Comtrade import 1962-2008'!AO144-'Comtrade export 1962-2008'!AO144)))</f>
        <v>106.504092</v>
      </c>
      <c r="AP144" s="9">
        <f>IF('USGS 1970-2005'!AP144="","",IF('Comtrade import 1962-2008'!AP144="","",IF('Comtrade export 1962-2008'!AP144="","",'USGS 1970-2005'!AP144+'Comtrade import 1962-2008'!AP144-'Comtrade export 1962-2008'!AP144)))</f>
        <v>91.964977000000005</v>
      </c>
      <c r="AQ144" s="9">
        <f>IF('USGS 1970-2005'!AQ144="","",IF('Comtrade import 1962-2008'!AQ144="","",IF('Comtrade export 1962-2008'!AQ144="","",'USGS 1970-2005'!AQ144+'Comtrade import 1962-2008'!AQ144-'Comtrade export 1962-2008'!AQ144)))</f>
        <v>67.745000000000005</v>
      </c>
      <c r="AR144" s="9" t="str">
        <f>IF('USGS 1970-2005'!AR144="","",IF('Comtrade import 1962-2008'!AR144="","",IF('Comtrade export 1962-2008'!AR144="","",'USGS 1970-2005'!AR144+'Comtrade import 1962-2008'!AR144-'Comtrade export 1962-2008'!AR144)))</f>
        <v/>
      </c>
      <c r="AS144" s="9" t="str">
        <f>IF('USGS 1970-2005'!AS144="","",IF('Comtrade import 1962-2008'!AS144="","",IF('Comtrade export 1962-2008'!AS144="","",'USGS 1970-2005'!AS144+'Comtrade import 1962-2008'!AS144-'Comtrade export 1962-2008'!AS144)))</f>
        <v/>
      </c>
      <c r="AT144" s="9" t="str">
        <f>IF('USGS 1970-2005'!AT144="","",IF('Comtrade import 1962-2008'!AT144="","",IF('Comtrade export 1962-2008'!AT144="","",'USGS 1970-2005'!AT144+'Comtrade import 1962-2008'!AT144-'Comtrade export 1962-2008'!AT144)))</f>
        <v/>
      </c>
      <c r="AU144" s="9" t="str">
        <f>IF('USGS 1970-2005'!AU144="","",IF('Comtrade import 1962-2008'!AU144="","",IF('Comtrade export 1962-2008'!AU144="","",'USGS 1970-2005'!AU144+'Comtrade import 1962-2008'!AU144-'Comtrade export 1962-2008'!AU144)))</f>
        <v/>
      </c>
      <c r="AV144" s="9">
        <f>IF('ICSY 1995-2008'!AV144="","",IF('Comtrade import 1962-2008'!AV144="","",IF('Comtrade export 1962-2008'!AV144="","",'ICSY 1995-2008'!AV144+'Comtrade import 1962-2008'!AV144-'Comtrade export 1962-2008'!AV144)))</f>
        <v>384.07793700000002</v>
      </c>
      <c r="AW144" s="9">
        <f>IF('ICSY 1995-2008'!AW144="","",IF('Comtrade import 1962-2008'!AW144="","",IF('Comtrade export 1962-2008'!AW144="","",'ICSY 1995-2008'!AW144+'Comtrade import 1962-2008'!AW144-'Comtrade export 1962-2008'!AW144)))</f>
        <v>591.67542000000003</v>
      </c>
      <c r="AX144" s="9" t="str">
        <f>IF('ICSY 1995-2008'!AX144="","",IF('Comtrade import 1962-2008'!AX144="","",IF('Comtrade export 1962-2008'!AX144="","",'ICSY 1995-2008'!AX144+'Comtrade import 1962-2008'!AX144-'Comtrade export 1962-2008'!AX144)))</f>
        <v/>
      </c>
      <c r="AY144" s="4"/>
      <c r="AZ144" s="4"/>
      <c r="BA144" s="4"/>
    </row>
    <row r="145" spans="1:53" x14ac:dyDescent="0.2">
      <c r="A145" t="s">
        <v>407</v>
      </c>
      <c r="B145" t="s">
        <v>408</v>
      </c>
      <c r="C145" t="s">
        <v>409</v>
      </c>
      <c r="L145" s="9" t="str">
        <f>IF('USGS 1970-2005'!L145="","",IF('Comtrade import 1962-2008'!L145="","",IF('Comtrade export 1962-2008'!L145="","",'USGS 1970-2005'!L145+'Comtrade import 1962-2008'!L145-'Comtrade export 1962-2008'!L145)))</f>
        <v/>
      </c>
      <c r="M145" s="9" t="str">
        <f>IF('USGS 1970-2005'!M145="","",IF('Comtrade import 1962-2008'!M145="","",IF('Comtrade export 1962-2008'!M145="","",'USGS 1970-2005'!M145+'Comtrade import 1962-2008'!M145-'Comtrade export 1962-2008'!M145)))</f>
        <v/>
      </c>
      <c r="N145" s="9" t="str">
        <f>IF('USGS 1970-2005'!N145="","",IF('Comtrade import 1962-2008'!N145="","",IF('Comtrade export 1962-2008'!N145="","",'USGS 1970-2005'!N145+'Comtrade import 1962-2008'!N145-'Comtrade export 1962-2008'!N145)))</f>
        <v/>
      </c>
      <c r="O145" s="9" t="str">
        <f>IF('USGS 1970-2005'!O145="","",IF('Comtrade import 1962-2008'!O145="","",IF('Comtrade export 1962-2008'!O145="","",'USGS 1970-2005'!O145+'Comtrade import 1962-2008'!O145-'Comtrade export 1962-2008'!O145)))</f>
        <v/>
      </c>
      <c r="P145" s="9" t="str">
        <f>IF('USGS 1970-2005'!P145="","",IF('Comtrade import 1962-2008'!P145="","",IF('Comtrade export 1962-2008'!P145="","",'USGS 1970-2005'!P145+'Comtrade import 1962-2008'!P145-'Comtrade export 1962-2008'!P145)))</f>
        <v/>
      </c>
      <c r="Q145" s="9" t="str">
        <f>IF('USGS 1970-2005'!Q145="","",IF('Comtrade import 1962-2008'!Q145="","",IF('Comtrade export 1962-2008'!Q145="","",'USGS 1970-2005'!Q145+'Comtrade import 1962-2008'!Q145-'Comtrade export 1962-2008'!Q145)))</f>
        <v/>
      </c>
      <c r="R145" s="9" t="str">
        <f>IF('USGS 1970-2005'!R145="","",IF('Comtrade import 1962-2008'!R145="","",IF('Comtrade export 1962-2008'!R145="","",'USGS 1970-2005'!R145+'Comtrade import 1962-2008'!R145-'Comtrade export 1962-2008'!R145)))</f>
        <v/>
      </c>
      <c r="S145" s="9" t="str">
        <f>IF('USGS 1970-2005'!S145="","",IF('Comtrade import 1962-2008'!S145="","",IF('Comtrade export 1962-2008'!S145="","",'USGS 1970-2005'!S145+'Comtrade import 1962-2008'!S145-'Comtrade export 1962-2008'!S145)))</f>
        <v/>
      </c>
      <c r="T145" s="9" t="str">
        <f>IF('USGS 1970-2005'!T145="","",IF('Comtrade import 1962-2008'!T145="","",IF('Comtrade export 1962-2008'!T145="","",'USGS 1970-2005'!T145+'Comtrade import 1962-2008'!T145-'Comtrade export 1962-2008'!T145)))</f>
        <v/>
      </c>
      <c r="U145" s="9" t="str">
        <f>IF('USGS 1970-2005'!U145="","",IF('Comtrade import 1962-2008'!U145="","",IF('Comtrade export 1962-2008'!U145="","",'USGS 1970-2005'!U145+'Comtrade import 1962-2008'!U145-'Comtrade export 1962-2008'!U145)))</f>
        <v/>
      </c>
      <c r="V145" s="9" t="str">
        <f>IF('USGS 1970-2005'!V145="","",IF('Comtrade import 1962-2008'!V145="","",IF('Comtrade export 1962-2008'!V145="","",'USGS 1970-2005'!V145+'Comtrade import 1962-2008'!V145-'Comtrade export 1962-2008'!V145)))</f>
        <v/>
      </c>
      <c r="W145" s="9" t="str">
        <f>IF('USGS 1970-2005'!W145="","",IF('Comtrade import 1962-2008'!W145="","",IF('Comtrade export 1962-2008'!W145="","",'USGS 1970-2005'!W145+'Comtrade import 1962-2008'!W145-'Comtrade export 1962-2008'!W145)))</f>
        <v/>
      </c>
      <c r="X145" s="9" t="str">
        <f>IF('USGS 1970-2005'!X145="","",IF('Comtrade import 1962-2008'!X145="","",IF('Comtrade export 1962-2008'!X145="","",'USGS 1970-2005'!X145+'Comtrade import 1962-2008'!X145-'Comtrade export 1962-2008'!X145)))</f>
        <v/>
      </c>
      <c r="Y145" s="9" t="str">
        <f>IF('USGS 1970-2005'!Y145="","",IF('Comtrade import 1962-2008'!Y145="","",IF('Comtrade export 1962-2008'!Y145="","",'USGS 1970-2005'!Y145+'Comtrade import 1962-2008'!Y145-'Comtrade export 1962-2008'!Y145)))</f>
        <v/>
      </c>
      <c r="Z145" s="9" t="str">
        <f>IF('USGS 1970-2005'!Z145="","",IF('Comtrade import 1962-2008'!Z145="","",IF('Comtrade export 1962-2008'!Z145="","",'USGS 1970-2005'!Z145+'Comtrade import 1962-2008'!Z145-'Comtrade export 1962-2008'!Z145)))</f>
        <v/>
      </c>
      <c r="AA145" s="9" t="str">
        <f>IF('USGS 1970-2005'!AA145="","",IF('Comtrade import 1962-2008'!AA145="","",IF('Comtrade export 1962-2008'!AA145="","",'USGS 1970-2005'!AA145+'Comtrade import 1962-2008'!AA145-'Comtrade export 1962-2008'!AA145)))</f>
        <v/>
      </c>
      <c r="AB145" s="9" t="str">
        <f>IF('USGS 1970-2005'!AB145="","",IF('Comtrade import 1962-2008'!AB145="","",IF('Comtrade export 1962-2008'!AB145="","",'USGS 1970-2005'!AB145+'Comtrade import 1962-2008'!AB145-'Comtrade export 1962-2008'!AB145)))</f>
        <v/>
      </c>
      <c r="AC145" s="9" t="str">
        <f>IF('USGS 1970-2005'!AC145="","",IF('Comtrade import 1962-2008'!AC145="","",IF('Comtrade export 1962-2008'!AC145="","",'USGS 1970-2005'!AC145+'Comtrade import 1962-2008'!AC145-'Comtrade export 1962-2008'!AC145)))</f>
        <v/>
      </c>
      <c r="AD145" s="9" t="str">
        <f>IF('USGS 1970-2005'!AD145="","",IF('Comtrade import 1962-2008'!AD145="","",IF('Comtrade export 1962-2008'!AD145="","",'USGS 1970-2005'!AD145+'Comtrade import 1962-2008'!AD145-'Comtrade export 1962-2008'!AD145)))</f>
        <v/>
      </c>
      <c r="AE145" s="9" t="str">
        <f>IF('USGS 1970-2005'!AE145="","",IF('Comtrade import 1962-2008'!AE145="","",IF('Comtrade export 1962-2008'!AE145="","",'USGS 1970-2005'!AE145+'Comtrade import 1962-2008'!AE145-'Comtrade export 1962-2008'!AE145)))</f>
        <v/>
      </c>
      <c r="AF145" s="9" t="str">
        <f>IF('USGS 1970-2005'!AF145="","",IF('Comtrade import 1962-2008'!AF145="","",IF('Comtrade export 1962-2008'!AF145="","",'USGS 1970-2005'!AF145+'Comtrade import 1962-2008'!AF145-'Comtrade export 1962-2008'!AF145)))</f>
        <v/>
      </c>
      <c r="AG145" s="9" t="str">
        <f>IF('USGS 1970-2005'!AG145="","",IF('Comtrade import 1962-2008'!AG145="","",IF('Comtrade export 1962-2008'!AG145="","",'USGS 1970-2005'!AG145+'Comtrade import 1962-2008'!AG145-'Comtrade export 1962-2008'!AG145)))</f>
        <v/>
      </c>
      <c r="AH145" s="9" t="str">
        <f>IF('USGS 1970-2005'!AH145="","",IF('Comtrade import 1962-2008'!AH145="","",IF('Comtrade export 1962-2008'!AH145="","",'USGS 1970-2005'!AH145+'Comtrade import 1962-2008'!AH145-'Comtrade export 1962-2008'!AH145)))</f>
        <v/>
      </c>
      <c r="AI145" s="9" t="str">
        <f>IF('USGS 1970-2005'!AI145="","",IF('Comtrade import 1962-2008'!AI145="","",IF('Comtrade export 1962-2008'!AI145="","",'USGS 1970-2005'!AI145+'Comtrade import 1962-2008'!AI145-'Comtrade export 1962-2008'!AI145)))</f>
        <v/>
      </c>
      <c r="AJ145" s="9" t="str">
        <f>IF('USGS 1970-2005'!AJ145="","",IF('Comtrade import 1962-2008'!AJ145="","",IF('Comtrade export 1962-2008'!AJ145="","",'USGS 1970-2005'!AJ145+'Comtrade import 1962-2008'!AJ145-'Comtrade export 1962-2008'!AJ145)))</f>
        <v/>
      </c>
      <c r="AK145" s="9" t="str">
        <f>IF('USGS 1970-2005'!AK145="","",IF('Comtrade import 1962-2008'!AK145="","",IF('Comtrade export 1962-2008'!AK145="","",'USGS 1970-2005'!AK145+'Comtrade import 1962-2008'!AK145-'Comtrade export 1962-2008'!AK145)))</f>
        <v/>
      </c>
      <c r="AL145" s="9" t="str">
        <f>IF('USGS 1970-2005'!AL145="","",IF('Comtrade import 1962-2008'!AL145="","",IF('Comtrade export 1962-2008'!AL145="","",'USGS 1970-2005'!AL145+'Comtrade import 1962-2008'!AL145-'Comtrade export 1962-2008'!AL145)))</f>
        <v/>
      </c>
      <c r="AM145" s="9" t="str">
        <f>IF('USGS 1970-2005'!AM145="","",IF('Comtrade import 1962-2008'!AM145="","",IF('Comtrade export 1962-2008'!AM145="","",'USGS 1970-2005'!AM145+'Comtrade import 1962-2008'!AM145-'Comtrade export 1962-2008'!AM145)))</f>
        <v/>
      </c>
      <c r="AN145" s="9" t="str">
        <f>IF('USGS 1970-2005'!AN145="","",IF('Comtrade import 1962-2008'!AN145="","",IF('Comtrade export 1962-2008'!AN145="","",'USGS 1970-2005'!AN145+'Comtrade import 1962-2008'!AN145-'Comtrade export 1962-2008'!AN145)))</f>
        <v/>
      </c>
      <c r="AO145" s="9" t="str">
        <f>IF('USGS 1970-2005'!AO145="","",IF('Comtrade import 1962-2008'!AO145="","",IF('Comtrade export 1962-2008'!AO145="","",'USGS 1970-2005'!AO145+'Comtrade import 1962-2008'!AO145-'Comtrade export 1962-2008'!AO145)))</f>
        <v/>
      </c>
      <c r="AP145" s="9" t="str">
        <f>IF('USGS 1970-2005'!AP145="","",IF('Comtrade import 1962-2008'!AP145="","",IF('Comtrade export 1962-2008'!AP145="","",'USGS 1970-2005'!AP145+'Comtrade import 1962-2008'!AP145-'Comtrade export 1962-2008'!AP145)))</f>
        <v/>
      </c>
      <c r="AQ145" s="9" t="str">
        <f>IF('USGS 1970-2005'!AQ145="","",IF('Comtrade import 1962-2008'!AQ145="","",IF('Comtrade export 1962-2008'!AQ145="","",'USGS 1970-2005'!AQ145+'Comtrade import 1962-2008'!AQ145-'Comtrade export 1962-2008'!AQ145)))</f>
        <v/>
      </c>
      <c r="AR145" s="9" t="str">
        <f>IF('USGS 1970-2005'!AR145="","",IF('Comtrade import 1962-2008'!AR145="","",IF('Comtrade export 1962-2008'!AR145="","",'USGS 1970-2005'!AR145+'Comtrade import 1962-2008'!AR145-'Comtrade export 1962-2008'!AR145)))</f>
        <v/>
      </c>
      <c r="AS145" s="9" t="str">
        <f>IF('USGS 1970-2005'!AS145="","",IF('Comtrade import 1962-2008'!AS145="","",IF('Comtrade export 1962-2008'!AS145="","",'USGS 1970-2005'!AS145+'Comtrade import 1962-2008'!AS145-'Comtrade export 1962-2008'!AS145)))</f>
        <v/>
      </c>
      <c r="AT145" s="9" t="str">
        <f>IF('USGS 1970-2005'!AT145="","",IF('Comtrade import 1962-2008'!AT145="","",IF('Comtrade export 1962-2008'!AT145="","",'USGS 1970-2005'!AT145+'Comtrade import 1962-2008'!AT145-'Comtrade export 1962-2008'!AT145)))</f>
        <v/>
      </c>
      <c r="AU145" s="9" t="str">
        <f>IF('USGS 1970-2005'!AU145="","",IF('Comtrade import 1962-2008'!AU145="","",IF('Comtrade export 1962-2008'!AU145="","",'USGS 1970-2005'!AU145+'Comtrade import 1962-2008'!AU145-'Comtrade export 1962-2008'!AU145)))</f>
        <v/>
      </c>
      <c r="AV145" s="9" t="str">
        <f>IF('ICSY 1995-2008'!AV145="","",IF('Comtrade import 1962-2008'!AV145="","",IF('Comtrade export 1962-2008'!AV145="","",'ICSY 1995-2008'!AV145+'Comtrade import 1962-2008'!AV145-'Comtrade export 1962-2008'!AV145)))</f>
        <v/>
      </c>
      <c r="AW145" s="9" t="str">
        <f>IF('ICSY 1995-2008'!AW145="","",IF('Comtrade import 1962-2008'!AW145="","",IF('Comtrade export 1962-2008'!AW145="","",'ICSY 1995-2008'!AW145+'Comtrade import 1962-2008'!AW145-'Comtrade export 1962-2008'!AW145)))</f>
        <v/>
      </c>
      <c r="AX145" s="9" t="str">
        <f>IF('ICSY 1995-2008'!AX145="","",IF('Comtrade import 1962-2008'!AX145="","",IF('Comtrade export 1962-2008'!AX145="","",'ICSY 1995-2008'!AX145+'Comtrade import 1962-2008'!AX145-'Comtrade export 1962-2008'!AX145)))</f>
        <v/>
      </c>
      <c r="AY145" s="4"/>
      <c r="AZ145" s="4"/>
      <c r="BA145" s="4"/>
    </row>
    <row r="146" spans="1:53" x14ac:dyDescent="0.2">
      <c r="A146" t="s">
        <v>410</v>
      </c>
      <c r="B146" t="s">
        <v>411</v>
      </c>
      <c r="C146" t="s">
        <v>412</v>
      </c>
      <c r="L146" s="9" t="str">
        <f>IF('USGS 1970-2005'!L146="","",IF('Comtrade import 1962-2008'!L146="","",IF('Comtrade export 1962-2008'!L146="","",'USGS 1970-2005'!L146+'Comtrade import 1962-2008'!L146-'Comtrade export 1962-2008'!L146)))</f>
        <v/>
      </c>
      <c r="M146" s="9" t="str">
        <f>IF('USGS 1970-2005'!M146="","",IF('Comtrade import 1962-2008'!M146="","",IF('Comtrade export 1962-2008'!M146="","",'USGS 1970-2005'!M146+'Comtrade import 1962-2008'!M146-'Comtrade export 1962-2008'!M146)))</f>
        <v/>
      </c>
      <c r="N146" s="9" t="str">
        <f>IF('USGS 1970-2005'!N146="","",IF('Comtrade import 1962-2008'!N146="","",IF('Comtrade export 1962-2008'!N146="","",'USGS 1970-2005'!N146+'Comtrade import 1962-2008'!N146-'Comtrade export 1962-2008'!N146)))</f>
        <v/>
      </c>
      <c r="O146" s="9" t="str">
        <f>IF('USGS 1970-2005'!O146="","",IF('Comtrade import 1962-2008'!O146="","",IF('Comtrade export 1962-2008'!O146="","",'USGS 1970-2005'!O146+'Comtrade import 1962-2008'!O146-'Comtrade export 1962-2008'!O146)))</f>
        <v/>
      </c>
      <c r="P146" s="9" t="str">
        <f>IF('USGS 1970-2005'!P146="","",IF('Comtrade import 1962-2008'!P146="","",IF('Comtrade export 1962-2008'!P146="","",'USGS 1970-2005'!P146+'Comtrade import 1962-2008'!P146-'Comtrade export 1962-2008'!P146)))</f>
        <v/>
      </c>
      <c r="Q146" s="9" t="str">
        <f>IF('USGS 1970-2005'!Q146="","",IF('Comtrade import 1962-2008'!Q146="","",IF('Comtrade export 1962-2008'!Q146="","",'USGS 1970-2005'!Q146+'Comtrade import 1962-2008'!Q146-'Comtrade export 1962-2008'!Q146)))</f>
        <v/>
      </c>
      <c r="R146" s="9" t="str">
        <f>IF('USGS 1970-2005'!R146="","",IF('Comtrade import 1962-2008'!R146="","",IF('Comtrade export 1962-2008'!R146="","",'USGS 1970-2005'!R146+'Comtrade import 1962-2008'!R146-'Comtrade export 1962-2008'!R146)))</f>
        <v/>
      </c>
      <c r="S146" s="9" t="str">
        <f>IF('USGS 1970-2005'!S146="","",IF('Comtrade import 1962-2008'!S146="","",IF('Comtrade export 1962-2008'!S146="","",'USGS 1970-2005'!S146+'Comtrade import 1962-2008'!S146-'Comtrade export 1962-2008'!S146)))</f>
        <v/>
      </c>
      <c r="T146" s="9" t="str">
        <f>IF('USGS 1970-2005'!T146="","",IF('Comtrade import 1962-2008'!T146="","",IF('Comtrade export 1962-2008'!T146="","",'USGS 1970-2005'!T146+'Comtrade import 1962-2008'!T146-'Comtrade export 1962-2008'!T146)))</f>
        <v/>
      </c>
      <c r="U146" s="9" t="str">
        <f>IF('USGS 1970-2005'!U146="","",IF('Comtrade import 1962-2008'!U146="","",IF('Comtrade export 1962-2008'!U146="","",'USGS 1970-2005'!U146+'Comtrade import 1962-2008'!U146-'Comtrade export 1962-2008'!U146)))</f>
        <v/>
      </c>
      <c r="V146" s="9" t="str">
        <f>IF('USGS 1970-2005'!V146="","",IF('Comtrade import 1962-2008'!V146="","",IF('Comtrade export 1962-2008'!V146="","",'USGS 1970-2005'!V146+'Comtrade import 1962-2008'!V146-'Comtrade export 1962-2008'!V146)))</f>
        <v/>
      </c>
      <c r="W146" s="9" t="str">
        <f>IF('USGS 1970-2005'!W146="","",IF('Comtrade import 1962-2008'!W146="","",IF('Comtrade export 1962-2008'!W146="","",'USGS 1970-2005'!W146+'Comtrade import 1962-2008'!W146-'Comtrade export 1962-2008'!W146)))</f>
        <v/>
      </c>
      <c r="X146" s="9" t="str">
        <f>IF('USGS 1970-2005'!X146="","",IF('Comtrade import 1962-2008'!X146="","",IF('Comtrade export 1962-2008'!X146="","",'USGS 1970-2005'!X146+'Comtrade import 1962-2008'!X146-'Comtrade export 1962-2008'!X146)))</f>
        <v/>
      </c>
      <c r="Y146" s="9" t="str">
        <f>IF('USGS 1970-2005'!Y146="","",IF('Comtrade import 1962-2008'!Y146="","",IF('Comtrade export 1962-2008'!Y146="","",'USGS 1970-2005'!Y146+'Comtrade import 1962-2008'!Y146-'Comtrade export 1962-2008'!Y146)))</f>
        <v/>
      </c>
      <c r="Z146" s="9" t="str">
        <f>IF('USGS 1970-2005'!Z146="","",IF('Comtrade import 1962-2008'!Z146="","",IF('Comtrade export 1962-2008'!Z146="","",'USGS 1970-2005'!Z146+'Comtrade import 1962-2008'!Z146-'Comtrade export 1962-2008'!Z146)))</f>
        <v/>
      </c>
      <c r="AA146" s="9" t="str">
        <f>IF('USGS 1970-2005'!AA146="","",IF('Comtrade import 1962-2008'!AA146="","",IF('Comtrade export 1962-2008'!AA146="","",'USGS 1970-2005'!AA146+'Comtrade import 1962-2008'!AA146-'Comtrade export 1962-2008'!AA146)))</f>
        <v/>
      </c>
      <c r="AB146" s="9" t="str">
        <f>IF('USGS 1970-2005'!AB146="","",IF('Comtrade import 1962-2008'!AB146="","",IF('Comtrade export 1962-2008'!AB146="","",'USGS 1970-2005'!AB146+'Comtrade import 1962-2008'!AB146-'Comtrade export 1962-2008'!AB146)))</f>
        <v/>
      </c>
      <c r="AC146" s="9" t="str">
        <f>IF('USGS 1970-2005'!AC146="","",IF('Comtrade import 1962-2008'!AC146="","",IF('Comtrade export 1962-2008'!AC146="","",'USGS 1970-2005'!AC146+'Comtrade import 1962-2008'!AC146-'Comtrade export 1962-2008'!AC146)))</f>
        <v/>
      </c>
      <c r="AD146" s="9" t="str">
        <f>IF('USGS 1970-2005'!AD146="","",IF('Comtrade import 1962-2008'!AD146="","",IF('Comtrade export 1962-2008'!AD146="","",'USGS 1970-2005'!AD146+'Comtrade import 1962-2008'!AD146-'Comtrade export 1962-2008'!AD146)))</f>
        <v/>
      </c>
      <c r="AE146" s="9" t="str">
        <f>IF('USGS 1970-2005'!AE146="","",IF('Comtrade import 1962-2008'!AE146="","",IF('Comtrade export 1962-2008'!AE146="","",'USGS 1970-2005'!AE146+'Comtrade import 1962-2008'!AE146-'Comtrade export 1962-2008'!AE146)))</f>
        <v/>
      </c>
      <c r="AF146" s="9" t="str">
        <f>IF('USGS 1970-2005'!AF146="","",IF('Comtrade import 1962-2008'!AF146="","",IF('Comtrade export 1962-2008'!AF146="","",'USGS 1970-2005'!AF146+'Comtrade import 1962-2008'!AF146-'Comtrade export 1962-2008'!AF146)))</f>
        <v/>
      </c>
      <c r="AG146" s="9" t="str">
        <f>IF('USGS 1970-2005'!AG146="","",IF('Comtrade import 1962-2008'!AG146="","",IF('Comtrade export 1962-2008'!AG146="","",'USGS 1970-2005'!AG146+'Comtrade import 1962-2008'!AG146-'Comtrade export 1962-2008'!AG146)))</f>
        <v/>
      </c>
      <c r="AH146" s="9" t="str">
        <f>IF('USGS 1970-2005'!AH146="","",IF('Comtrade import 1962-2008'!AH146="","",IF('Comtrade export 1962-2008'!AH146="","",'USGS 1970-2005'!AH146+'Comtrade import 1962-2008'!AH146-'Comtrade export 1962-2008'!AH146)))</f>
        <v/>
      </c>
      <c r="AI146" s="9" t="str">
        <f>IF('USGS 1970-2005'!AI146="","",IF('Comtrade import 1962-2008'!AI146="","",IF('Comtrade export 1962-2008'!AI146="","",'USGS 1970-2005'!AI146+'Comtrade import 1962-2008'!AI146-'Comtrade export 1962-2008'!AI146)))</f>
        <v/>
      </c>
      <c r="AJ146" s="9" t="str">
        <f>IF('USGS 1970-2005'!AJ146="","",IF('Comtrade import 1962-2008'!AJ146="","",IF('Comtrade export 1962-2008'!AJ146="","",'USGS 1970-2005'!AJ146+'Comtrade import 1962-2008'!AJ146-'Comtrade export 1962-2008'!AJ146)))</f>
        <v/>
      </c>
      <c r="AK146" s="9" t="str">
        <f>IF('USGS 1970-2005'!AK146="","",IF('Comtrade import 1962-2008'!AK146="","",IF('Comtrade export 1962-2008'!AK146="","",'USGS 1970-2005'!AK146+'Comtrade import 1962-2008'!AK146-'Comtrade export 1962-2008'!AK146)))</f>
        <v/>
      </c>
      <c r="AL146" s="9" t="str">
        <f>IF('USGS 1970-2005'!AL146="","",IF('Comtrade import 1962-2008'!AL146="","",IF('Comtrade export 1962-2008'!AL146="","",'USGS 1970-2005'!AL146+'Comtrade import 1962-2008'!AL146-'Comtrade export 1962-2008'!AL146)))</f>
        <v/>
      </c>
      <c r="AM146" s="9" t="str">
        <f>IF('USGS 1970-2005'!AM146="","",IF('Comtrade import 1962-2008'!AM146="","",IF('Comtrade export 1962-2008'!AM146="","",'USGS 1970-2005'!AM146+'Comtrade import 1962-2008'!AM146-'Comtrade export 1962-2008'!AM146)))</f>
        <v/>
      </c>
      <c r="AN146" s="9" t="str">
        <f>IF('USGS 1970-2005'!AN146="","",IF('Comtrade import 1962-2008'!AN146="","",IF('Comtrade export 1962-2008'!AN146="","",'USGS 1970-2005'!AN146+'Comtrade import 1962-2008'!AN146-'Comtrade export 1962-2008'!AN146)))</f>
        <v/>
      </c>
      <c r="AO146" s="9" t="str">
        <f>IF('USGS 1970-2005'!AO146="","",IF('Comtrade import 1962-2008'!AO146="","",IF('Comtrade export 1962-2008'!AO146="","",'USGS 1970-2005'!AO146+'Comtrade import 1962-2008'!AO146-'Comtrade export 1962-2008'!AO146)))</f>
        <v/>
      </c>
      <c r="AP146" s="9" t="str">
        <f>IF('USGS 1970-2005'!AP146="","",IF('Comtrade import 1962-2008'!AP146="","",IF('Comtrade export 1962-2008'!AP146="","",'USGS 1970-2005'!AP146+'Comtrade import 1962-2008'!AP146-'Comtrade export 1962-2008'!AP146)))</f>
        <v/>
      </c>
      <c r="AQ146" s="9" t="str">
        <f>IF('USGS 1970-2005'!AQ146="","",IF('Comtrade import 1962-2008'!AQ146="","",IF('Comtrade export 1962-2008'!AQ146="","",'USGS 1970-2005'!AQ146+'Comtrade import 1962-2008'!AQ146-'Comtrade export 1962-2008'!AQ146)))</f>
        <v/>
      </c>
      <c r="AR146" s="9" t="str">
        <f>IF('USGS 1970-2005'!AR146="","",IF('Comtrade import 1962-2008'!AR146="","",IF('Comtrade export 1962-2008'!AR146="","",'USGS 1970-2005'!AR146+'Comtrade import 1962-2008'!AR146-'Comtrade export 1962-2008'!AR146)))</f>
        <v/>
      </c>
      <c r="AS146" s="9" t="str">
        <f>IF('USGS 1970-2005'!AS146="","",IF('Comtrade import 1962-2008'!AS146="","",IF('Comtrade export 1962-2008'!AS146="","",'USGS 1970-2005'!AS146+'Comtrade import 1962-2008'!AS146-'Comtrade export 1962-2008'!AS146)))</f>
        <v/>
      </c>
      <c r="AT146" s="9" t="str">
        <f>IF('USGS 1970-2005'!AT146="","",IF('Comtrade import 1962-2008'!AT146="","",IF('Comtrade export 1962-2008'!AT146="","",'USGS 1970-2005'!AT146+'Comtrade import 1962-2008'!AT146-'Comtrade export 1962-2008'!AT146)))</f>
        <v/>
      </c>
      <c r="AU146" s="9" t="str">
        <f>IF('USGS 1970-2005'!AU146="","",IF('Comtrade import 1962-2008'!AU146="","",IF('Comtrade export 1962-2008'!AU146="","",'USGS 1970-2005'!AU146+'Comtrade import 1962-2008'!AU146-'Comtrade export 1962-2008'!AU146)))</f>
        <v/>
      </c>
      <c r="AV146" s="9" t="str">
        <f>IF('ICSY 1995-2008'!AV146="","",IF('Comtrade import 1962-2008'!AV146="","",IF('Comtrade export 1962-2008'!AV146="","",'ICSY 1995-2008'!AV146+'Comtrade import 1962-2008'!AV146-'Comtrade export 1962-2008'!AV146)))</f>
        <v/>
      </c>
      <c r="AW146" s="9" t="str">
        <f>IF('ICSY 1995-2008'!AW146="","",IF('Comtrade import 1962-2008'!AW146="","",IF('Comtrade export 1962-2008'!AW146="","",'ICSY 1995-2008'!AW146+'Comtrade import 1962-2008'!AW146-'Comtrade export 1962-2008'!AW146)))</f>
        <v/>
      </c>
      <c r="AX146" s="9" t="str">
        <f>IF('ICSY 1995-2008'!AX146="","",IF('Comtrade import 1962-2008'!AX146="","",IF('Comtrade export 1962-2008'!AX146="","",'ICSY 1995-2008'!AX146+'Comtrade import 1962-2008'!AX146-'Comtrade export 1962-2008'!AX146)))</f>
        <v/>
      </c>
      <c r="AY146" s="4"/>
      <c r="AZ146" s="4"/>
      <c r="BA146" s="4"/>
    </row>
    <row r="147" spans="1:53" x14ac:dyDescent="0.2">
      <c r="A147" t="s">
        <v>413</v>
      </c>
      <c r="B147" t="s">
        <v>414</v>
      </c>
      <c r="C147" t="s">
        <v>415</v>
      </c>
      <c r="L147" s="9">
        <f>IF('USGS 1970-2005'!L147="","",IF('Comtrade import 1962-2008'!L147="","",IF('Comtrade export 1962-2008'!L147="","",'USGS 1970-2005'!L147+'Comtrade import 1962-2008'!L147-'Comtrade export 1962-2008'!L147)))</f>
        <v>1430.8105990000001</v>
      </c>
      <c r="M147" s="9">
        <f>IF('USGS 1970-2005'!M147="","",IF('Comtrade import 1962-2008'!M147="","",IF('Comtrade export 1962-2008'!M147="","",'USGS 1970-2005'!M147+'Comtrade import 1962-2008'!M147-'Comtrade export 1962-2008'!M147)))</f>
        <v>1580.433</v>
      </c>
      <c r="N147" s="9" t="str">
        <f>IF('USGS 1970-2005'!N147="","",IF('Comtrade import 1962-2008'!N147="","",IF('Comtrade export 1962-2008'!N147="","",'USGS 1970-2005'!N147+'Comtrade import 1962-2008'!N147-'Comtrade export 1962-2008'!N147)))</f>
        <v/>
      </c>
      <c r="O147" s="9" t="str">
        <f>IF('USGS 1970-2005'!O147="","",IF('Comtrade import 1962-2008'!O147="","",IF('Comtrade export 1962-2008'!O147="","",'USGS 1970-2005'!O147+'Comtrade import 1962-2008'!O147-'Comtrade export 1962-2008'!O147)))</f>
        <v/>
      </c>
      <c r="P147" s="9">
        <f>IF('USGS 1970-2005'!P147="","",IF('Comtrade import 1962-2008'!P147="","",IF('Comtrade export 1962-2008'!P147="","",'USGS 1970-2005'!P147+'Comtrade import 1962-2008'!P147-'Comtrade export 1962-2008'!P147)))</f>
        <v>1719.9632139999999</v>
      </c>
      <c r="Q147" s="9">
        <f>IF('USGS 1970-2005'!Q147="","",IF('Comtrade import 1962-2008'!Q147="","",IF('Comtrade export 1962-2008'!Q147="","",'USGS 1970-2005'!Q147+'Comtrade import 1962-2008'!Q147-'Comtrade export 1962-2008'!Q147)))</f>
        <v>2253.3388</v>
      </c>
      <c r="R147" s="9" t="str">
        <f>IF('USGS 1970-2005'!R147="","",IF('Comtrade import 1962-2008'!R147="","",IF('Comtrade export 1962-2008'!R147="","",'USGS 1970-2005'!R147+'Comtrade import 1962-2008'!R147-'Comtrade export 1962-2008'!R147)))</f>
        <v/>
      </c>
      <c r="S147" s="9" t="str">
        <f>IF('USGS 1970-2005'!S147="","",IF('Comtrade import 1962-2008'!S147="","",IF('Comtrade export 1962-2008'!S147="","",'USGS 1970-2005'!S147+'Comtrade import 1962-2008'!S147-'Comtrade export 1962-2008'!S147)))</f>
        <v/>
      </c>
      <c r="T147" s="9" t="str">
        <f>IF('USGS 1970-2005'!T147="","",IF('Comtrade import 1962-2008'!T147="","",IF('Comtrade export 1962-2008'!T147="","",'USGS 1970-2005'!T147+'Comtrade import 1962-2008'!T147-'Comtrade export 1962-2008'!T147)))</f>
        <v/>
      </c>
      <c r="U147" s="9">
        <f>IF('USGS 1970-2005'!U147="","",IF('Comtrade import 1962-2008'!U147="","",IF('Comtrade export 1962-2008'!U147="","",'USGS 1970-2005'!U147+'Comtrade import 1962-2008'!U147-'Comtrade export 1962-2008'!U147)))</f>
        <v>3822.4149480000001</v>
      </c>
      <c r="V147" s="9">
        <f>IF('USGS 1970-2005'!V147="","",IF('Comtrade import 1962-2008'!V147="","",IF('Comtrade export 1962-2008'!V147="","",'USGS 1970-2005'!V147+'Comtrade import 1962-2008'!V147-'Comtrade export 1962-2008'!V147)))</f>
        <v>3596.9710260000002</v>
      </c>
      <c r="W147" s="9">
        <f>IF('USGS 1970-2005'!W147="","",IF('Comtrade import 1962-2008'!W147="","",IF('Comtrade export 1962-2008'!W147="","",'USGS 1970-2005'!W147+'Comtrade import 1962-2008'!W147-'Comtrade export 1962-2008'!W147)))</f>
        <v>3642.7543470000001</v>
      </c>
      <c r="X147" s="9">
        <f>IF('USGS 1970-2005'!X147="","",IF('Comtrade import 1962-2008'!X147="","",IF('Comtrade export 1962-2008'!X147="","",'USGS 1970-2005'!X147+'Comtrade import 1962-2008'!X147-'Comtrade export 1962-2008'!X147)))</f>
        <v>3739.219736</v>
      </c>
      <c r="Y147" s="9">
        <f>IF('USGS 1970-2005'!Y147="","",IF('Comtrade import 1962-2008'!Y147="","",IF('Comtrade export 1962-2008'!Y147="","",'USGS 1970-2005'!Y147+'Comtrade import 1962-2008'!Y147-'Comtrade export 1962-2008'!Y147)))</f>
        <v>3775.0709099999999</v>
      </c>
      <c r="Z147" s="9">
        <f>IF('USGS 1970-2005'!Z147="","",IF('Comtrade import 1962-2008'!Z147="","",IF('Comtrade export 1962-2008'!Z147="","",'USGS 1970-2005'!Z147+'Comtrade import 1962-2008'!Z147-'Comtrade export 1962-2008'!Z147)))</f>
        <v>3624.8691080000003</v>
      </c>
      <c r="AA147" s="9">
        <f>IF('USGS 1970-2005'!AA147="","",IF('Comtrade import 1962-2008'!AA147="","",IF('Comtrade export 1962-2008'!AA147="","",'USGS 1970-2005'!AA147+'Comtrade import 1962-2008'!AA147-'Comtrade export 1962-2008'!AA147)))</f>
        <v>3736.93894</v>
      </c>
      <c r="AB147" s="9">
        <f>IF('USGS 1970-2005'!AB147="","",IF('Comtrade import 1962-2008'!AB147="","",IF('Comtrade export 1962-2008'!AB147="","",'USGS 1970-2005'!AB147+'Comtrade import 1962-2008'!AB147-'Comtrade export 1962-2008'!AB147)))</f>
        <v>3785.2295080000004</v>
      </c>
      <c r="AC147" s="9">
        <f>IF('USGS 1970-2005'!AC147="","",IF('Comtrade import 1962-2008'!AC147="","",IF('Comtrade export 1962-2008'!AC147="","",'USGS 1970-2005'!AC147+'Comtrade import 1962-2008'!AC147-'Comtrade export 1962-2008'!AC147)))</f>
        <v>3850.6153480000003</v>
      </c>
      <c r="AD147" s="9">
        <f>IF('USGS 1970-2005'!AD147="","",IF('Comtrade import 1962-2008'!AD147="","",IF('Comtrade export 1962-2008'!AD147="","",'USGS 1970-2005'!AD147+'Comtrade import 1962-2008'!AD147-'Comtrade export 1962-2008'!AD147)))</f>
        <v>4259.7599030000001</v>
      </c>
      <c r="AE147" s="9">
        <f>IF('USGS 1970-2005'!AE147="","",IF('Comtrade import 1962-2008'!AE147="","",IF('Comtrade export 1962-2008'!AE147="","",'USGS 1970-2005'!AE147+'Comtrade import 1962-2008'!AE147-'Comtrade export 1962-2008'!AE147)))</f>
        <v>4229.3052619999999</v>
      </c>
      <c r="AF147" s="9">
        <f>IF('USGS 1970-2005'!AF147="","",IF('Comtrade import 1962-2008'!AF147="","",IF('Comtrade export 1962-2008'!AF147="","",'USGS 1970-2005'!AF147+'Comtrade import 1962-2008'!AF147-'Comtrade export 1962-2008'!AF147)))</f>
        <v>4316.7389080000003</v>
      </c>
      <c r="AG147" s="9">
        <f>IF('USGS 1970-2005'!AG147="","",IF('Comtrade import 1962-2008'!AG147="","",IF('Comtrade export 1962-2008'!AG147="","",'USGS 1970-2005'!AG147+'Comtrade import 1962-2008'!AG147-'Comtrade export 1962-2008'!AG147)))</f>
        <v>6048.5741360000002</v>
      </c>
      <c r="AH147" s="9">
        <f>IF('USGS 1970-2005'!AH147="","",IF('Comtrade import 1962-2008'!AH147="","",IF('Comtrade export 1962-2008'!AH147="","",'USGS 1970-2005'!AH147+'Comtrade import 1962-2008'!AH147-'Comtrade export 1962-2008'!AH147)))</f>
        <v>6894.1282920000003</v>
      </c>
      <c r="AI147" s="9">
        <f>IF('USGS 1970-2005'!AI147="","",IF('Comtrade import 1962-2008'!AI147="","",IF('Comtrade export 1962-2008'!AI147="","",'USGS 1970-2005'!AI147+'Comtrade import 1962-2008'!AI147-'Comtrade export 1962-2008'!AI147)))</f>
        <v>6492.5713599999999</v>
      </c>
      <c r="AJ147" s="9">
        <f>IF('USGS 1970-2005'!AJ147="","",IF('Comtrade import 1962-2008'!AJ147="","",IF('Comtrade export 1962-2008'!AJ147="","",'USGS 1970-2005'!AJ147+'Comtrade import 1962-2008'!AJ147-'Comtrade export 1962-2008'!AJ147)))</f>
        <v>6170.1388240000006</v>
      </c>
      <c r="AK147" s="9">
        <f>IF('USGS 1970-2005'!AK147="","",IF('Comtrade import 1962-2008'!AK147="","",IF('Comtrade export 1962-2008'!AK147="","",'USGS 1970-2005'!AK147+'Comtrade import 1962-2008'!AK147-'Comtrade export 1962-2008'!AK147)))</f>
        <v>6027.875736</v>
      </c>
      <c r="AL147" s="9">
        <f>IF('USGS 1970-2005'!AL147="","",IF('Comtrade import 1962-2008'!AL147="","",IF('Comtrade export 1962-2008'!AL147="","",'USGS 1970-2005'!AL147+'Comtrade import 1962-2008'!AL147-'Comtrade export 1962-2008'!AL147)))</f>
        <v>6402.9594159999997</v>
      </c>
      <c r="AM147" s="9">
        <f>IF('USGS 1970-2005'!AM147="","",IF('Comtrade import 1962-2008'!AM147="","",IF('Comtrade export 1962-2008'!AM147="","",'USGS 1970-2005'!AM147+'Comtrade import 1962-2008'!AM147-'Comtrade export 1962-2008'!AM147)))</f>
        <v>7050.7744159999993</v>
      </c>
      <c r="AN147" s="9">
        <f>IF('USGS 1970-2005'!AN147="","",IF('Comtrade import 1962-2008'!AN147="","",IF('Comtrade export 1962-2008'!AN147="","",'USGS 1970-2005'!AN147+'Comtrade import 1962-2008'!AN147-'Comtrade export 1962-2008'!AN147)))</f>
        <v>7267.3697199999997</v>
      </c>
      <c r="AO147" s="9">
        <f>IF('USGS 1970-2005'!AO147="","",IF('Comtrade import 1962-2008'!AO147="","",IF('Comtrade export 1962-2008'!AO147="","",'USGS 1970-2005'!AO147+'Comtrade import 1962-2008'!AO147-'Comtrade export 1962-2008'!AO147)))</f>
        <v>7302.8199839999997</v>
      </c>
      <c r="AP147" s="9">
        <f>IF('USGS 1970-2005'!AP147="","",IF('Comtrade import 1962-2008'!AP147="","",IF('Comtrade export 1962-2008'!AP147="","",'USGS 1970-2005'!AP147+'Comtrade import 1962-2008'!AP147-'Comtrade export 1962-2008'!AP147)))</f>
        <v>7779.9106239999992</v>
      </c>
      <c r="AQ147" s="9">
        <f>IF('USGS 1970-2005'!AQ147="","",IF('Comtrade import 1962-2008'!AQ147="","",IF('Comtrade export 1962-2008'!AQ147="","",'USGS 1970-2005'!AQ147+'Comtrade import 1962-2008'!AQ147-'Comtrade export 1962-2008'!AQ147)))</f>
        <v>9822.3121919999994</v>
      </c>
      <c r="AR147" s="9">
        <f>IF('USGS 1970-2005'!AR147="","",IF('Comtrade import 1962-2008'!AR147="","",IF('Comtrade export 1962-2008'!AR147="","",'USGS 1970-2005'!AR147+'Comtrade import 1962-2008'!AR147-'Comtrade export 1962-2008'!AR147)))</f>
        <v>9971.4919859999991</v>
      </c>
      <c r="AS147" s="9">
        <f>IF('USGS 1970-2005'!AS147="","",IF('Comtrade import 1962-2008'!AS147="","",IF('Comtrade export 1962-2008'!AS147="","",'USGS 1970-2005'!AS147+'Comtrade import 1962-2008'!AS147-'Comtrade export 1962-2008'!AS147)))</f>
        <v>10279.236928</v>
      </c>
      <c r="AT147" s="9">
        <f>IF('USGS 1970-2005'!AT147="","",IF('Comtrade import 1962-2008'!AT147="","",IF('Comtrade export 1962-2008'!AT147="","",'USGS 1970-2005'!AT147+'Comtrade import 1962-2008'!AT147-'Comtrade export 1962-2008'!AT147)))</f>
        <v>10949.638987</v>
      </c>
      <c r="AU147" s="9">
        <f>IF('USGS 1970-2005'!AU147="","",IF('Comtrade import 1962-2008'!AU147="","",IF('Comtrade export 1962-2008'!AU147="","",'USGS 1970-2005'!AU147+'Comtrade import 1962-2008'!AU147-'Comtrade export 1962-2008'!AU147)))</f>
        <v>10867.418995999999</v>
      </c>
      <c r="AV147" s="9">
        <f>IF('ICSY 1995-2008'!AV147="","",IF('Comtrade import 1962-2008'!AV147="","",IF('Comtrade export 1962-2008'!AV147="","",'ICSY 1995-2008'!AV147+'Comtrade import 1962-2008'!AV147-'Comtrade export 1962-2008'!AV147)))</f>
        <v>11401.463462</v>
      </c>
      <c r="AW147" s="9">
        <f>IF('ICSY 1995-2008'!AW147="","",IF('Comtrade import 1962-2008'!AW147="","",IF('Comtrade export 1962-2008'!AW147="","",'ICSY 1995-2008'!AW147+'Comtrade import 1962-2008'!AW147-'Comtrade export 1962-2008'!AW147)))</f>
        <v>13128.773362</v>
      </c>
      <c r="AX147" s="9">
        <f>IF('ICSY 1995-2008'!AX147="","",IF('Comtrade import 1962-2008'!AX147="","",IF('Comtrade export 1962-2008'!AX147="","",'ICSY 1995-2008'!AX147+'Comtrade import 1962-2008'!AX147-'Comtrade export 1962-2008'!AX147)))</f>
        <v>14577.916675</v>
      </c>
      <c r="AY147" s="4"/>
      <c r="AZ147" s="4"/>
      <c r="BA147" s="4"/>
    </row>
    <row r="148" spans="1:53" x14ac:dyDescent="0.2">
      <c r="A148" t="s">
        <v>416</v>
      </c>
      <c r="B148" t="s">
        <v>417</v>
      </c>
      <c r="C148" t="s">
        <v>418</v>
      </c>
      <c r="L148" s="9" t="str">
        <f>IF('USGS 1970-2005'!L148="","",IF('Comtrade import 1962-2008'!L148="","",IF('Comtrade export 1962-2008'!L148="","",'USGS 1970-2005'!L148+'Comtrade import 1962-2008'!L148-'Comtrade export 1962-2008'!L148)))</f>
        <v/>
      </c>
      <c r="M148" s="9" t="str">
        <f>IF('USGS 1970-2005'!M148="","",IF('Comtrade import 1962-2008'!M148="","",IF('Comtrade export 1962-2008'!M148="","",'USGS 1970-2005'!M148+'Comtrade import 1962-2008'!M148-'Comtrade export 1962-2008'!M148)))</f>
        <v/>
      </c>
      <c r="N148" s="9" t="str">
        <f>IF('USGS 1970-2005'!N148="","",IF('Comtrade import 1962-2008'!N148="","",IF('Comtrade export 1962-2008'!N148="","",'USGS 1970-2005'!N148+'Comtrade import 1962-2008'!N148-'Comtrade export 1962-2008'!N148)))</f>
        <v/>
      </c>
      <c r="O148" s="9" t="str">
        <f>IF('USGS 1970-2005'!O148="","",IF('Comtrade import 1962-2008'!O148="","",IF('Comtrade export 1962-2008'!O148="","",'USGS 1970-2005'!O148+'Comtrade import 1962-2008'!O148-'Comtrade export 1962-2008'!O148)))</f>
        <v/>
      </c>
      <c r="P148" s="9" t="str">
        <f>IF('USGS 1970-2005'!P148="","",IF('Comtrade import 1962-2008'!P148="","",IF('Comtrade export 1962-2008'!P148="","",'USGS 1970-2005'!P148+'Comtrade import 1962-2008'!P148-'Comtrade export 1962-2008'!P148)))</f>
        <v/>
      </c>
      <c r="Q148" s="9" t="str">
        <f>IF('USGS 1970-2005'!Q148="","",IF('Comtrade import 1962-2008'!Q148="","",IF('Comtrade export 1962-2008'!Q148="","",'USGS 1970-2005'!Q148+'Comtrade import 1962-2008'!Q148-'Comtrade export 1962-2008'!Q148)))</f>
        <v/>
      </c>
      <c r="R148" s="9" t="str">
        <f>IF('USGS 1970-2005'!R148="","",IF('Comtrade import 1962-2008'!R148="","",IF('Comtrade export 1962-2008'!R148="","",'USGS 1970-2005'!R148+'Comtrade import 1962-2008'!R148-'Comtrade export 1962-2008'!R148)))</f>
        <v/>
      </c>
      <c r="S148" s="9" t="str">
        <f>IF('USGS 1970-2005'!S148="","",IF('Comtrade import 1962-2008'!S148="","",IF('Comtrade export 1962-2008'!S148="","",'USGS 1970-2005'!S148+'Comtrade import 1962-2008'!S148-'Comtrade export 1962-2008'!S148)))</f>
        <v/>
      </c>
      <c r="T148" s="9" t="str">
        <f>IF('USGS 1970-2005'!T148="","",IF('Comtrade import 1962-2008'!T148="","",IF('Comtrade export 1962-2008'!T148="","",'USGS 1970-2005'!T148+'Comtrade import 1962-2008'!T148-'Comtrade export 1962-2008'!T148)))</f>
        <v/>
      </c>
      <c r="U148" s="9" t="str">
        <f>IF('USGS 1970-2005'!U148="","",IF('Comtrade import 1962-2008'!U148="","",IF('Comtrade export 1962-2008'!U148="","",'USGS 1970-2005'!U148+'Comtrade import 1962-2008'!U148-'Comtrade export 1962-2008'!U148)))</f>
        <v/>
      </c>
      <c r="V148" s="9" t="str">
        <f>IF('USGS 1970-2005'!V148="","",IF('Comtrade import 1962-2008'!V148="","",IF('Comtrade export 1962-2008'!V148="","",'USGS 1970-2005'!V148+'Comtrade import 1962-2008'!V148-'Comtrade export 1962-2008'!V148)))</f>
        <v/>
      </c>
      <c r="W148" s="9" t="str">
        <f>IF('USGS 1970-2005'!W148="","",IF('Comtrade import 1962-2008'!W148="","",IF('Comtrade export 1962-2008'!W148="","",'USGS 1970-2005'!W148+'Comtrade import 1962-2008'!W148-'Comtrade export 1962-2008'!W148)))</f>
        <v/>
      </c>
      <c r="X148" s="9" t="str">
        <f>IF('USGS 1970-2005'!X148="","",IF('Comtrade import 1962-2008'!X148="","",IF('Comtrade export 1962-2008'!X148="","",'USGS 1970-2005'!X148+'Comtrade import 1962-2008'!X148-'Comtrade export 1962-2008'!X148)))</f>
        <v/>
      </c>
      <c r="Y148" s="9" t="str">
        <f>IF('USGS 1970-2005'!Y148="","",IF('Comtrade import 1962-2008'!Y148="","",IF('Comtrade export 1962-2008'!Y148="","",'USGS 1970-2005'!Y148+'Comtrade import 1962-2008'!Y148-'Comtrade export 1962-2008'!Y148)))</f>
        <v/>
      </c>
      <c r="Z148" s="9" t="str">
        <f>IF('USGS 1970-2005'!Z148="","",IF('Comtrade import 1962-2008'!Z148="","",IF('Comtrade export 1962-2008'!Z148="","",'USGS 1970-2005'!Z148+'Comtrade import 1962-2008'!Z148-'Comtrade export 1962-2008'!Z148)))</f>
        <v/>
      </c>
      <c r="AA148" s="9" t="str">
        <f>IF('USGS 1970-2005'!AA148="","",IF('Comtrade import 1962-2008'!AA148="","",IF('Comtrade export 1962-2008'!AA148="","",'USGS 1970-2005'!AA148+'Comtrade import 1962-2008'!AA148-'Comtrade export 1962-2008'!AA148)))</f>
        <v/>
      </c>
      <c r="AB148" s="9" t="str">
        <f>IF('USGS 1970-2005'!AB148="","",IF('Comtrade import 1962-2008'!AB148="","",IF('Comtrade export 1962-2008'!AB148="","",'USGS 1970-2005'!AB148+'Comtrade import 1962-2008'!AB148-'Comtrade export 1962-2008'!AB148)))</f>
        <v/>
      </c>
      <c r="AC148" s="9" t="str">
        <f>IF('USGS 1970-2005'!AC148="","",IF('Comtrade import 1962-2008'!AC148="","",IF('Comtrade export 1962-2008'!AC148="","",'USGS 1970-2005'!AC148+'Comtrade import 1962-2008'!AC148-'Comtrade export 1962-2008'!AC148)))</f>
        <v/>
      </c>
      <c r="AD148" s="9" t="str">
        <f>IF('USGS 1970-2005'!AD148="","",IF('Comtrade import 1962-2008'!AD148="","",IF('Comtrade export 1962-2008'!AD148="","",'USGS 1970-2005'!AD148+'Comtrade import 1962-2008'!AD148-'Comtrade export 1962-2008'!AD148)))</f>
        <v/>
      </c>
      <c r="AE148" s="9" t="str">
        <f>IF('USGS 1970-2005'!AE148="","",IF('Comtrade import 1962-2008'!AE148="","",IF('Comtrade export 1962-2008'!AE148="","",'USGS 1970-2005'!AE148+'Comtrade import 1962-2008'!AE148-'Comtrade export 1962-2008'!AE148)))</f>
        <v/>
      </c>
      <c r="AF148" s="9" t="str">
        <f>IF('USGS 1970-2005'!AF148="","",IF('Comtrade import 1962-2008'!AF148="","",IF('Comtrade export 1962-2008'!AF148="","",'USGS 1970-2005'!AF148+'Comtrade import 1962-2008'!AF148-'Comtrade export 1962-2008'!AF148)))</f>
        <v/>
      </c>
      <c r="AG148" s="9" t="str">
        <f>IF('USGS 1970-2005'!AG148="","",IF('Comtrade import 1962-2008'!AG148="","",IF('Comtrade export 1962-2008'!AG148="","",'USGS 1970-2005'!AG148+'Comtrade import 1962-2008'!AG148-'Comtrade export 1962-2008'!AG148)))</f>
        <v/>
      </c>
      <c r="AH148" s="9" t="str">
        <f>IF('USGS 1970-2005'!AH148="","",IF('Comtrade import 1962-2008'!AH148="","",IF('Comtrade export 1962-2008'!AH148="","",'USGS 1970-2005'!AH148+'Comtrade import 1962-2008'!AH148-'Comtrade export 1962-2008'!AH148)))</f>
        <v/>
      </c>
      <c r="AI148" s="9" t="str">
        <f>IF('USGS 1970-2005'!AI148="","",IF('Comtrade import 1962-2008'!AI148="","",IF('Comtrade export 1962-2008'!AI148="","",'USGS 1970-2005'!AI148+'Comtrade import 1962-2008'!AI148-'Comtrade export 1962-2008'!AI148)))</f>
        <v/>
      </c>
      <c r="AJ148" s="9" t="str">
        <f>IF('USGS 1970-2005'!AJ148="","",IF('Comtrade import 1962-2008'!AJ148="","",IF('Comtrade export 1962-2008'!AJ148="","",'USGS 1970-2005'!AJ148+'Comtrade import 1962-2008'!AJ148-'Comtrade export 1962-2008'!AJ148)))</f>
        <v/>
      </c>
      <c r="AK148" s="9" t="str">
        <f>IF('USGS 1970-2005'!AK148="","",IF('Comtrade import 1962-2008'!AK148="","",IF('Comtrade export 1962-2008'!AK148="","",'USGS 1970-2005'!AK148+'Comtrade import 1962-2008'!AK148-'Comtrade export 1962-2008'!AK148)))</f>
        <v/>
      </c>
      <c r="AL148" s="9" t="str">
        <f>IF('USGS 1970-2005'!AL148="","",IF('Comtrade import 1962-2008'!AL148="","",IF('Comtrade export 1962-2008'!AL148="","",'USGS 1970-2005'!AL148+'Comtrade import 1962-2008'!AL148-'Comtrade export 1962-2008'!AL148)))</f>
        <v/>
      </c>
      <c r="AM148" s="9" t="str">
        <f>IF('USGS 1970-2005'!AM148="","",IF('Comtrade import 1962-2008'!AM148="","",IF('Comtrade export 1962-2008'!AM148="","",'USGS 1970-2005'!AM148+'Comtrade import 1962-2008'!AM148-'Comtrade export 1962-2008'!AM148)))</f>
        <v/>
      </c>
      <c r="AN148" s="9" t="str">
        <f>IF('USGS 1970-2005'!AN148="","",IF('Comtrade import 1962-2008'!AN148="","",IF('Comtrade export 1962-2008'!AN148="","",'USGS 1970-2005'!AN148+'Comtrade import 1962-2008'!AN148-'Comtrade export 1962-2008'!AN148)))</f>
        <v/>
      </c>
      <c r="AO148" s="9" t="str">
        <f>IF('USGS 1970-2005'!AO148="","",IF('Comtrade import 1962-2008'!AO148="","",IF('Comtrade export 1962-2008'!AO148="","",'USGS 1970-2005'!AO148+'Comtrade import 1962-2008'!AO148-'Comtrade export 1962-2008'!AO148)))</f>
        <v/>
      </c>
      <c r="AP148" s="9">
        <f>IF('USGS 1970-2005'!AP148="","",IF('Comtrade import 1962-2008'!AP148="","",IF('Comtrade export 1962-2008'!AP148="","",'USGS 1970-2005'!AP148+'Comtrade import 1962-2008'!AP148-'Comtrade export 1962-2008'!AP148)))</f>
        <v>390.242321</v>
      </c>
      <c r="AQ148" s="9">
        <f>IF('USGS 1970-2005'!AQ148="","",IF('Comtrade import 1962-2008'!AQ148="","",IF('Comtrade export 1962-2008'!AQ148="","",'USGS 1970-2005'!AQ148+'Comtrade import 1962-2008'!AQ148-'Comtrade export 1962-2008'!AQ148)))</f>
        <v>499.53723600000001</v>
      </c>
      <c r="AR148" s="9">
        <f>IF('USGS 1970-2005'!AR148="","",IF('Comtrade import 1962-2008'!AR148="","",IF('Comtrade export 1962-2008'!AR148="","",'USGS 1970-2005'!AR148+'Comtrade import 1962-2008'!AR148-'Comtrade export 1962-2008'!AR148)))</f>
        <v>855.17924299999993</v>
      </c>
      <c r="AS148" s="9">
        <f>IF('USGS 1970-2005'!AS148="","",IF('Comtrade import 1962-2008'!AS148="","",IF('Comtrade export 1962-2008'!AS148="","",'USGS 1970-2005'!AS148+'Comtrade import 1962-2008'!AS148-'Comtrade export 1962-2008'!AS148)))</f>
        <v>716.137248</v>
      </c>
      <c r="AT148" s="9">
        <f>IF('USGS 1970-2005'!AT148="","",IF('Comtrade import 1962-2008'!AT148="","",IF('Comtrade export 1962-2008'!AT148="","",'USGS 1970-2005'!AT148+'Comtrade import 1962-2008'!AT148-'Comtrade export 1962-2008'!AT148)))</f>
        <v>712.05318299999999</v>
      </c>
      <c r="AU148" s="9">
        <f>IF('USGS 1970-2005'!AU148="","",IF('Comtrade import 1962-2008'!AU148="","",IF('Comtrade export 1962-2008'!AU148="","",'USGS 1970-2005'!AU148+'Comtrade import 1962-2008'!AU148-'Comtrade export 1962-2008'!AU148)))</f>
        <v>1112.891848</v>
      </c>
      <c r="AV148" s="9">
        <f>IF('ICSY 1995-2008'!AV148="","",IF('Comtrade import 1962-2008'!AV148="","",IF('Comtrade export 1962-2008'!AV148="","",'ICSY 1995-2008'!AV148+'Comtrade import 1962-2008'!AV148-'Comtrade export 1962-2008'!AV148)))</f>
        <v>1601.4172980000001</v>
      </c>
      <c r="AW148" s="9">
        <f>IF('ICSY 1995-2008'!AW148="","",IF('Comtrade import 1962-2008'!AW148="","",IF('Comtrade export 1962-2008'!AW148="","",'ICSY 1995-2008'!AW148+'Comtrade import 1962-2008'!AW148-'Comtrade export 1962-2008'!AW148)))</f>
        <v>1085.796611</v>
      </c>
      <c r="AX148" s="9" t="str">
        <f>IF('ICSY 1995-2008'!AX148="","",IF('Comtrade import 1962-2008'!AX148="","",IF('Comtrade export 1962-2008'!AX148="","",'ICSY 1995-2008'!AX148+'Comtrade import 1962-2008'!AX148-'Comtrade export 1962-2008'!AX148)))</f>
        <v/>
      </c>
      <c r="AY148" s="4"/>
      <c r="AZ148" s="4"/>
      <c r="BA148" s="4"/>
    </row>
    <row r="149" spans="1:53" x14ac:dyDescent="0.2">
      <c r="A149" t="s">
        <v>419</v>
      </c>
      <c r="B149" t="s">
        <v>420</v>
      </c>
      <c r="C149" t="s">
        <v>421</v>
      </c>
      <c r="L149" s="9" t="str">
        <f>IF('USGS 1970-2005'!L149="","",IF('Comtrade import 1962-2008'!L149="","",IF('Comtrade export 1962-2008'!L149="","",'USGS 1970-2005'!L149+'Comtrade import 1962-2008'!L149-'Comtrade export 1962-2008'!L149)))</f>
        <v/>
      </c>
      <c r="M149" s="9" t="str">
        <f>IF('USGS 1970-2005'!M149="","",IF('Comtrade import 1962-2008'!M149="","",IF('Comtrade export 1962-2008'!M149="","",'USGS 1970-2005'!M149+'Comtrade import 1962-2008'!M149-'Comtrade export 1962-2008'!M149)))</f>
        <v/>
      </c>
      <c r="N149" s="9" t="str">
        <f>IF('USGS 1970-2005'!N149="","",IF('Comtrade import 1962-2008'!N149="","",IF('Comtrade export 1962-2008'!N149="","",'USGS 1970-2005'!N149+'Comtrade import 1962-2008'!N149-'Comtrade export 1962-2008'!N149)))</f>
        <v/>
      </c>
      <c r="O149" s="9">
        <f>IF('USGS 1970-2005'!O149="","",IF('Comtrade import 1962-2008'!O149="","",IF('Comtrade export 1962-2008'!O149="","",'USGS 1970-2005'!O149+'Comtrade import 1962-2008'!O149-'Comtrade export 1962-2008'!O149)))</f>
        <v>192.02396300000001</v>
      </c>
      <c r="P149" s="9">
        <f>IF('USGS 1970-2005'!P149="","",IF('Comtrade import 1962-2008'!P149="","",IF('Comtrade export 1962-2008'!P149="","",'USGS 1970-2005'!P149+'Comtrade import 1962-2008'!P149-'Comtrade export 1962-2008'!P149)))</f>
        <v>164.78907000000001</v>
      </c>
      <c r="Q149" s="9">
        <f>IF('USGS 1970-2005'!Q149="","",IF('Comtrade import 1962-2008'!Q149="","",IF('Comtrade export 1962-2008'!Q149="","",'USGS 1970-2005'!Q149+'Comtrade import 1962-2008'!Q149-'Comtrade export 1962-2008'!Q149)))</f>
        <v>609.68036500000005</v>
      </c>
      <c r="R149" s="9">
        <f>IF('USGS 1970-2005'!R149="","",IF('Comtrade import 1962-2008'!R149="","",IF('Comtrade export 1962-2008'!R149="","",'USGS 1970-2005'!R149+'Comtrade import 1962-2008'!R149-'Comtrade export 1962-2008'!R149)))</f>
        <v>214.27617900000001</v>
      </c>
      <c r="S149" s="9" t="str">
        <f>IF('USGS 1970-2005'!S149="","",IF('Comtrade import 1962-2008'!S149="","",IF('Comtrade export 1962-2008'!S149="","",'USGS 1970-2005'!S149+'Comtrade import 1962-2008'!S149-'Comtrade export 1962-2008'!S149)))</f>
        <v/>
      </c>
      <c r="T149" s="9" t="str">
        <f>IF('USGS 1970-2005'!T149="","",IF('Comtrade import 1962-2008'!T149="","",IF('Comtrade export 1962-2008'!T149="","",'USGS 1970-2005'!T149+'Comtrade import 1962-2008'!T149-'Comtrade export 1962-2008'!T149)))</f>
        <v/>
      </c>
      <c r="U149" s="9" t="str">
        <f>IF('USGS 1970-2005'!U149="","",IF('Comtrade import 1962-2008'!U149="","",IF('Comtrade export 1962-2008'!U149="","",'USGS 1970-2005'!U149+'Comtrade import 1962-2008'!U149-'Comtrade export 1962-2008'!U149)))</f>
        <v/>
      </c>
      <c r="V149" s="9" t="str">
        <f>IF('USGS 1970-2005'!V149="","",IF('Comtrade import 1962-2008'!V149="","",IF('Comtrade export 1962-2008'!V149="","",'USGS 1970-2005'!V149+'Comtrade import 1962-2008'!V149-'Comtrade export 1962-2008'!V149)))</f>
        <v/>
      </c>
      <c r="W149" s="9" t="str">
        <f>IF('USGS 1970-2005'!W149="","",IF('Comtrade import 1962-2008'!W149="","",IF('Comtrade export 1962-2008'!W149="","",'USGS 1970-2005'!W149+'Comtrade import 1962-2008'!W149-'Comtrade export 1962-2008'!W149)))</f>
        <v/>
      </c>
      <c r="X149" s="9" t="str">
        <f>IF('USGS 1970-2005'!X149="","",IF('Comtrade import 1962-2008'!X149="","",IF('Comtrade export 1962-2008'!X149="","",'USGS 1970-2005'!X149+'Comtrade import 1962-2008'!X149-'Comtrade export 1962-2008'!X149)))</f>
        <v/>
      </c>
      <c r="Y149" s="9" t="str">
        <f>IF('USGS 1970-2005'!Y149="","",IF('Comtrade import 1962-2008'!Y149="","",IF('Comtrade export 1962-2008'!Y149="","",'USGS 1970-2005'!Y149+'Comtrade import 1962-2008'!Y149-'Comtrade export 1962-2008'!Y149)))</f>
        <v/>
      </c>
      <c r="Z149" s="9" t="str">
        <f>IF('USGS 1970-2005'!Z149="","",IF('Comtrade import 1962-2008'!Z149="","",IF('Comtrade export 1962-2008'!Z149="","",'USGS 1970-2005'!Z149+'Comtrade import 1962-2008'!Z149-'Comtrade export 1962-2008'!Z149)))</f>
        <v/>
      </c>
      <c r="AA149" s="9" t="str">
        <f>IF('USGS 1970-2005'!AA149="","",IF('Comtrade import 1962-2008'!AA149="","",IF('Comtrade export 1962-2008'!AA149="","",'USGS 1970-2005'!AA149+'Comtrade import 1962-2008'!AA149-'Comtrade export 1962-2008'!AA149)))</f>
        <v/>
      </c>
      <c r="AB149" s="9" t="str">
        <f>IF('USGS 1970-2005'!AB149="","",IF('Comtrade import 1962-2008'!AB149="","",IF('Comtrade export 1962-2008'!AB149="","",'USGS 1970-2005'!AB149+'Comtrade import 1962-2008'!AB149-'Comtrade export 1962-2008'!AB149)))</f>
        <v/>
      </c>
      <c r="AC149" s="9" t="str">
        <f>IF('USGS 1970-2005'!AC149="","",IF('Comtrade import 1962-2008'!AC149="","",IF('Comtrade export 1962-2008'!AC149="","",'USGS 1970-2005'!AC149+'Comtrade import 1962-2008'!AC149-'Comtrade export 1962-2008'!AC149)))</f>
        <v/>
      </c>
      <c r="AD149" s="9" t="str">
        <f>IF('USGS 1970-2005'!AD149="","",IF('Comtrade import 1962-2008'!AD149="","",IF('Comtrade export 1962-2008'!AD149="","",'USGS 1970-2005'!AD149+'Comtrade import 1962-2008'!AD149-'Comtrade export 1962-2008'!AD149)))</f>
        <v/>
      </c>
      <c r="AE149" s="9" t="str">
        <f>IF('USGS 1970-2005'!AE149="","",IF('Comtrade import 1962-2008'!AE149="","",IF('Comtrade export 1962-2008'!AE149="","",'USGS 1970-2005'!AE149+'Comtrade import 1962-2008'!AE149-'Comtrade export 1962-2008'!AE149)))</f>
        <v/>
      </c>
      <c r="AF149" s="9" t="str">
        <f>IF('USGS 1970-2005'!AF149="","",IF('Comtrade import 1962-2008'!AF149="","",IF('Comtrade export 1962-2008'!AF149="","",'USGS 1970-2005'!AF149+'Comtrade import 1962-2008'!AF149-'Comtrade export 1962-2008'!AF149)))</f>
        <v/>
      </c>
      <c r="AG149" s="9">
        <f>IF('USGS 1970-2005'!AG149="","",IF('Comtrade import 1962-2008'!AG149="","",IF('Comtrade export 1962-2008'!AG149="","",'USGS 1970-2005'!AG149+'Comtrade import 1962-2008'!AG149-'Comtrade export 1962-2008'!AG149)))</f>
        <v>480.81521100000003</v>
      </c>
      <c r="AH149" s="9" t="str">
        <f>IF('USGS 1970-2005'!AH149="","",IF('Comtrade import 1962-2008'!AH149="","",IF('Comtrade export 1962-2008'!AH149="","",'USGS 1970-2005'!AH149+'Comtrade import 1962-2008'!AH149-'Comtrade export 1962-2008'!AH149)))</f>
        <v/>
      </c>
      <c r="AI149" s="9" t="str">
        <f>IF('USGS 1970-2005'!AI149="","",IF('Comtrade import 1962-2008'!AI149="","",IF('Comtrade export 1962-2008'!AI149="","",'USGS 1970-2005'!AI149+'Comtrade import 1962-2008'!AI149-'Comtrade export 1962-2008'!AI149)))</f>
        <v/>
      </c>
      <c r="AJ149" s="9" t="str">
        <f>IF('USGS 1970-2005'!AJ149="","",IF('Comtrade import 1962-2008'!AJ149="","",IF('Comtrade export 1962-2008'!AJ149="","",'USGS 1970-2005'!AJ149+'Comtrade import 1962-2008'!AJ149-'Comtrade export 1962-2008'!AJ149)))</f>
        <v/>
      </c>
      <c r="AK149" s="9" t="str">
        <f>IF('USGS 1970-2005'!AK149="","",IF('Comtrade import 1962-2008'!AK149="","",IF('Comtrade export 1962-2008'!AK149="","",'USGS 1970-2005'!AK149+'Comtrade import 1962-2008'!AK149-'Comtrade export 1962-2008'!AK149)))</f>
        <v/>
      </c>
      <c r="AL149" s="9" t="str">
        <f>IF('USGS 1970-2005'!AL149="","",IF('Comtrade import 1962-2008'!AL149="","",IF('Comtrade export 1962-2008'!AL149="","",'USGS 1970-2005'!AL149+'Comtrade import 1962-2008'!AL149-'Comtrade export 1962-2008'!AL149)))</f>
        <v/>
      </c>
      <c r="AM149" s="9" t="str">
        <f>IF('USGS 1970-2005'!AM149="","",IF('Comtrade import 1962-2008'!AM149="","",IF('Comtrade export 1962-2008'!AM149="","",'USGS 1970-2005'!AM149+'Comtrade import 1962-2008'!AM149-'Comtrade export 1962-2008'!AM149)))</f>
        <v/>
      </c>
      <c r="AN149" s="9" t="str">
        <f>IF('USGS 1970-2005'!AN149="","",IF('Comtrade import 1962-2008'!AN149="","",IF('Comtrade export 1962-2008'!AN149="","",'USGS 1970-2005'!AN149+'Comtrade import 1962-2008'!AN149-'Comtrade export 1962-2008'!AN149)))</f>
        <v/>
      </c>
      <c r="AO149" s="9" t="str">
        <f>IF('USGS 1970-2005'!AO149="","",IF('Comtrade import 1962-2008'!AO149="","",IF('Comtrade export 1962-2008'!AO149="","",'USGS 1970-2005'!AO149+'Comtrade import 1962-2008'!AO149-'Comtrade export 1962-2008'!AO149)))</f>
        <v/>
      </c>
      <c r="AP149" s="9" t="str">
        <f>IF('USGS 1970-2005'!AP149="","",IF('Comtrade import 1962-2008'!AP149="","",IF('Comtrade export 1962-2008'!AP149="","",'USGS 1970-2005'!AP149+'Comtrade import 1962-2008'!AP149-'Comtrade export 1962-2008'!AP149)))</f>
        <v/>
      </c>
      <c r="AQ149" s="9" t="str">
        <f>IF('USGS 1970-2005'!AQ149="","",IF('Comtrade import 1962-2008'!AQ149="","",IF('Comtrade export 1962-2008'!AQ149="","",'USGS 1970-2005'!AQ149+'Comtrade import 1962-2008'!AQ149-'Comtrade export 1962-2008'!AQ149)))</f>
        <v/>
      </c>
      <c r="AR149" s="9" t="str">
        <f>IF('USGS 1970-2005'!AR149="","",IF('Comtrade import 1962-2008'!AR149="","",IF('Comtrade export 1962-2008'!AR149="","",'USGS 1970-2005'!AR149+'Comtrade import 1962-2008'!AR149-'Comtrade export 1962-2008'!AR149)))</f>
        <v/>
      </c>
      <c r="AS149" s="9" t="str">
        <f>IF('USGS 1970-2005'!AS149="","",IF('Comtrade import 1962-2008'!AS149="","",IF('Comtrade export 1962-2008'!AS149="","",'USGS 1970-2005'!AS149+'Comtrade import 1962-2008'!AS149-'Comtrade export 1962-2008'!AS149)))</f>
        <v/>
      </c>
      <c r="AT149" s="9" t="str">
        <f>IF('USGS 1970-2005'!AT149="","",IF('Comtrade import 1962-2008'!AT149="","",IF('Comtrade export 1962-2008'!AT149="","",'USGS 1970-2005'!AT149+'Comtrade import 1962-2008'!AT149-'Comtrade export 1962-2008'!AT149)))</f>
        <v/>
      </c>
      <c r="AU149" s="9" t="str">
        <f>IF('USGS 1970-2005'!AU149="","",IF('Comtrade import 1962-2008'!AU149="","",IF('Comtrade export 1962-2008'!AU149="","",'USGS 1970-2005'!AU149+'Comtrade import 1962-2008'!AU149-'Comtrade export 1962-2008'!AU149)))</f>
        <v/>
      </c>
      <c r="AV149" s="9" t="str">
        <f>IF('ICSY 1995-2008'!AV149="","",IF('Comtrade import 1962-2008'!AV149="","",IF('Comtrade export 1962-2008'!AV149="","",'ICSY 1995-2008'!AV149+'Comtrade import 1962-2008'!AV149-'Comtrade export 1962-2008'!AV149)))</f>
        <v/>
      </c>
      <c r="AW149" s="9" t="str">
        <f>IF('ICSY 1995-2008'!AW149="","",IF('Comtrade import 1962-2008'!AW149="","",IF('Comtrade export 1962-2008'!AW149="","",'ICSY 1995-2008'!AW149+'Comtrade import 1962-2008'!AW149-'Comtrade export 1962-2008'!AW149)))</f>
        <v/>
      </c>
      <c r="AX149" s="9" t="str">
        <f>IF('ICSY 1995-2008'!AX149="","",IF('Comtrade import 1962-2008'!AX149="","",IF('Comtrade export 1962-2008'!AX149="","",'ICSY 1995-2008'!AX149+'Comtrade import 1962-2008'!AX149-'Comtrade export 1962-2008'!AX149)))</f>
        <v/>
      </c>
      <c r="AY149" s="4"/>
      <c r="AZ149" s="4"/>
      <c r="BA149" s="4"/>
    </row>
    <row r="150" spans="1:53" x14ac:dyDescent="0.2">
      <c r="A150" t="s">
        <v>422</v>
      </c>
      <c r="B150" t="s">
        <v>423</v>
      </c>
      <c r="C150" t="s">
        <v>424</v>
      </c>
      <c r="L150" s="9" t="str">
        <f>IF('USGS 1970-2005'!L150="","",IF('Comtrade import 1962-2008'!L150="","",IF('Comtrade export 1962-2008'!L150="","",'USGS 1970-2005'!L150+'Comtrade import 1962-2008'!L150-'Comtrade export 1962-2008'!L150)))</f>
        <v/>
      </c>
      <c r="M150" s="9" t="str">
        <f>IF('USGS 1970-2005'!M150="","",IF('Comtrade import 1962-2008'!M150="","",IF('Comtrade export 1962-2008'!M150="","",'USGS 1970-2005'!M150+'Comtrade import 1962-2008'!M150-'Comtrade export 1962-2008'!M150)))</f>
        <v/>
      </c>
      <c r="N150" s="9" t="str">
        <f>IF('USGS 1970-2005'!N150="","",IF('Comtrade import 1962-2008'!N150="","",IF('Comtrade export 1962-2008'!N150="","",'USGS 1970-2005'!N150+'Comtrade import 1962-2008'!N150-'Comtrade export 1962-2008'!N150)))</f>
        <v/>
      </c>
      <c r="O150" s="9" t="str">
        <f>IF('USGS 1970-2005'!O150="","",IF('Comtrade import 1962-2008'!O150="","",IF('Comtrade export 1962-2008'!O150="","",'USGS 1970-2005'!O150+'Comtrade import 1962-2008'!O150-'Comtrade export 1962-2008'!O150)))</f>
        <v/>
      </c>
      <c r="P150" s="9" t="str">
        <f>IF('USGS 1970-2005'!P150="","",IF('Comtrade import 1962-2008'!P150="","",IF('Comtrade export 1962-2008'!P150="","",'USGS 1970-2005'!P150+'Comtrade import 1962-2008'!P150-'Comtrade export 1962-2008'!P150)))</f>
        <v/>
      </c>
      <c r="Q150" s="9" t="str">
        <f>IF('USGS 1970-2005'!Q150="","",IF('Comtrade import 1962-2008'!Q150="","",IF('Comtrade export 1962-2008'!Q150="","",'USGS 1970-2005'!Q150+'Comtrade import 1962-2008'!Q150-'Comtrade export 1962-2008'!Q150)))</f>
        <v/>
      </c>
      <c r="R150" s="9" t="str">
        <f>IF('USGS 1970-2005'!R150="","",IF('Comtrade import 1962-2008'!R150="","",IF('Comtrade export 1962-2008'!R150="","",'USGS 1970-2005'!R150+'Comtrade import 1962-2008'!R150-'Comtrade export 1962-2008'!R150)))</f>
        <v/>
      </c>
      <c r="S150" s="9" t="str">
        <f>IF('USGS 1970-2005'!S150="","",IF('Comtrade import 1962-2008'!S150="","",IF('Comtrade export 1962-2008'!S150="","",'USGS 1970-2005'!S150+'Comtrade import 1962-2008'!S150-'Comtrade export 1962-2008'!S150)))</f>
        <v/>
      </c>
      <c r="T150" s="9" t="str">
        <f>IF('USGS 1970-2005'!T150="","",IF('Comtrade import 1962-2008'!T150="","",IF('Comtrade export 1962-2008'!T150="","",'USGS 1970-2005'!T150+'Comtrade import 1962-2008'!T150-'Comtrade export 1962-2008'!T150)))</f>
        <v/>
      </c>
      <c r="U150" s="9" t="str">
        <f>IF('USGS 1970-2005'!U150="","",IF('Comtrade import 1962-2008'!U150="","",IF('Comtrade export 1962-2008'!U150="","",'USGS 1970-2005'!U150+'Comtrade import 1962-2008'!U150-'Comtrade export 1962-2008'!U150)))</f>
        <v/>
      </c>
      <c r="V150" s="9" t="str">
        <f>IF('USGS 1970-2005'!V150="","",IF('Comtrade import 1962-2008'!V150="","",IF('Comtrade export 1962-2008'!V150="","",'USGS 1970-2005'!V150+'Comtrade import 1962-2008'!V150-'Comtrade export 1962-2008'!V150)))</f>
        <v/>
      </c>
      <c r="W150" s="9" t="str">
        <f>IF('USGS 1970-2005'!W150="","",IF('Comtrade import 1962-2008'!W150="","",IF('Comtrade export 1962-2008'!W150="","",'USGS 1970-2005'!W150+'Comtrade import 1962-2008'!W150-'Comtrade export 1962-2008'!W150)))</f>
        <v/>
      </c>
      <c r="X150" s="9" t="str">
        <f>IF('USGS 1970-2005'!X150="","",IF('Comtrade import 1962-2008'!X150="","",IF('Comtrade export 1962-2008'!X150="","",'USGS 1970-2005'!X150+'Comtrade import 1962-2008'!X150-'Comtrade export 1962-2008'!X150)))</f>
        <v/>
      </c>
      <c r="Y150" s="9" t="str">
        <f>IF('USGS 1970-2005'!Y150="","",IF('Comtrade import 1962-2008'!Y150="","",IF('Comtrade export 1962-2008'!Y150="","",'USGS 1970-2005'!Y150+'Comtrade import 1962-2008'!Y150-'Comtrade export 1962-2008'!Y150)))</f>
        <v/>
      </c>
      <c r="Z150" s="9" t="str">
        <f>IF('USGS 1970-2005'!Z150="","",IF('Comtrade import 1962-2008'!Z150="","",IF('Comtrade export 1962-2008'!Z150="","",'USGS 1970-2005'!Z150+'Comtrade import 1962-2008'!Z150-'Comtrade export 1962-2008'!Z150)))</f>
        <v/>
      </c>
      <c r="AA150" s="9" t="str">
        <f>IF('USGS 1970-2005'!AA150="","",IF('Comtrade import 1962-2008'!AA150="","",IF('Comtrade export 1962-2008'!AA150="","",'USGS 1970-2005'!AA150+'Comtrade import 1962-2008'!AA150-'Comtrade export 1962-2008'!AA150)))</f>
        <v/>
      </c>
      <c r="AB150" s="9" t="str">
        <f>IF('USGS 1970-2005'!AB150="","",IF('Comtrade import 1962-2008'!AB150="","",IF('Comtrade export 1962-2008'!AB150="","",'USGS 1970-2005'!AB150+'Comtrade import 1962-2008'!AB150-'Comtrade export 1962-2008'!AB150)))</f>
        <v/>
      </c>
      <c r="AC150" s="9" t="str">
        <f>IF('USGS 1970-2005'!AC150="","",IF('Comtrade import 1962-2008'!AC150="","",IF('Comtrade export 1962-2008'!AC150="","",'USGS 1970-2005'!AC150+'Comtrade import 1962-2008'!AC150-'Comtrade export 1962-2008'!AC150)))</f>
        <v/>
      </c>
      <c r="AD150" s="9" t="str">
        <f>IF('USGS 1970-2005'!AD150="","",IF('Comtrade import 1962-2008'!AD150="","",IF('Comtrade export 1962-2008'!AD150="","",'USGS 1970-2005'!AD150+'Comtrade import 1962-2008'!AD150-'Comtrade export 1962-2008'!AD150)))</f>
        <v/>
      </c>
      <c r="AE150" s="9" t="str">
        <f>IF('USGS 1970-2005'!AE150="","",IF('Comtrade import 1962-2008'!AE150="","",IF('Comtrade export 1962-2008'!AE150="","",'USGS 1970-2005'!AE150+'Comtrade import 1962-2008'!AE150-'Comtrade export 1962-2008'!AE150)))</f>
        <v/>
      </c>
      <c r="AF150" s="9" t="str">
        <f>IF('USGS 1970-2005'!AF150="","",IF('Comtrade import 1962-2008'!AF150="","",IF('Comtrade export 1962-2008'!AF150="","",'USGS 1970-2005'!AF150+'Comtrade import 1962-2008'!AF150-'Comtrade export 1962-2008'!AF150)))</f>
        <v/>
      </c>
      <c r="AG150" s="9" t="str">
        <f>IF('USGS 1970-2005'!AG150="","",IF('Comtrade import 1962-2008'!AG150="","",IF('Comtrade export 1962-2008'!AG150="","",'USGS 1970-2005'!AG150+'Comtrade import 1962-2008'!AG150-'Comtrade export 1962-2008'!AG150)))</f>
        <v/>
      </c>
      <c r="AH150" s="9" t="str">
        <f>IF('USGS 1970-2005'!AH150="","",IF('Comtrade import 1962-2008'!AH150="","",IF('Comtrade export 1962-2008'!AH150="","",'USGS 1970-2005'!AH150+'Comtrade import 1962-2008'!AH150-'Comtrade export 1962-2008'!AH150)))</f>
        <v/>
      </c>
      <c r="AI150" s="9" t="str">
        <f>IF('USGS 1970-2005'!AI150="","",IF('Comtrade import 1962-2008'!AI150="","",IF('Comtrade export 1962-2008'!AI150="","",'USGS 1970-2005'!AI150+'Comtrade import 1962-2008'!AI150-'Comtrade export 1962-2008'!AI150)))</f>
        <v/>
      </c>
      <c r="AJ150" s="9" t="str">
        <f>IF('USGS 1970-2005'!AJ150="","",IF('Comtrade import 1962-2008'!AJ150="","",IF('Comtrade export 1962-2008'!AJ150="","",'USGS 1970-2005'!AJ150+'Comtrade import 1962-2008'!AJ150-'Comtrade export 1962-2008'!AJ150)))</f>
        <v/>
      </c>
      <c r="AK150" s="9" t="str">
        <f>IF('USGS 1970-2005'!AK150="","",IF('Comtrade import 1962-2008'!AK150="","",IF('Comtrade export 1962-2008'!AK150="","",'USGS 1970-2005'!AK150+'Comtrade import 1962-2008'!AK150-'Comtrade export 1962-2008'!AK150)))</f>
        <v/>
      </c>
      <c r="AL150" s="9" t="str">
        <f>IF('USGS 1970-2005'!AL150="","",IF('Comtrade import 1962-2008'!AL150="","",IF('Comtrade export 1962-2008'!AL150="","",'USGS 1970-2005'!AL150+'Comtrade import 1962-2008'!AL150-'Comtrade export 1962-2008'!AL150)))</f>
        <v/>
      </c>
      <c r="AM150" s="9" t="str">
        <f>IF('USGS 1970-2005'!AM150="","",IF('Comtrade import 1962-2008'!AM150="","",IF('Comtrade export 1962-2008'!AM150="","",'USGS 1970-2005'!AM150+'Comtrade import 1962-2008'!AM150-'Comtrade export 1962-2008'!AM150)))</f>
        <v/>
      </c>
      <c r="AN150" s="9" t="str">
        <f>IF('USGS 1970-2005'!AN150="","",IF('Comtrade import 1962-2008'!AN150="","",IF('Comtrade export 1962-2008'!AN150="","",'USGS 1970-2005'!AN150+'Comtrade import 1962-2008'!AN150-'Comtrade export 1962-2008'!AN150)))</f>
        <v/>
      </c>
      <c r="AO150" s="9" t="str">
        <f>IF('USGS 1970-2005'!AO150="","",IF('Comtrade import 1962-2008'!AO150="","",IF('Comtrade export 1962-2008'!AO150="","",'USGS 1970-2005'!AO150+'Comtrade import 1962-2008'!AO150-'Comtrade export 1962-2008'!AO150)))</f>
        <v/>
      </c>
      <c r="AP150" s="9" t="str">
        <f>IF('USGS 1970-2005'!AP150="","",IF('Comtrade import 1962-2008'!AP150="","",IF('Comtrade export 1962-2008'!AP150="","",'USGS 1970-2005'!AP150+'Comtrade import 1962-2008'!AP150-'Comtrade export 1962-2008'!AP150)))</f>
        <v/>
      </c>
      <c r="AQ150" s="9" t="str">
        <f>IF('USGS 1970-2005'!AQ150="","",IF('Comtrade import 1962-2008'!AQ150="","",IF('Comtrade export 1962-2008'!AQ150="","",'USGS 1970-2005'!AQ150+'Comtrade import 1962-2008'!AQ150-'Comtrade export 1962-2008'!AQ150)))</f>
        <v/>
      </c>
      <c r="AR150" s="9" t="str">
        <f>IF('USGS 1970-2005'!AR150="","",IF('Comtrade import 1962-2008'!AR150="","",IF('Comtrade export 1962-2008'!AR150="","",'USGS 1970-2005'!AR150+'Comtrade import 1962-2008'!AR150-'Comtrade export 1962-2008'!AR150)))</f>
        <v/>
      </c>
      <c r="AS150" s="9" t="str">
        <f>IF('USGS 1970-2005'!AS150="","",IF('Comtrade import 1962-2008'!AS150="","",IF('Comtrade export 1962-2008'!AS150="","",'USGS 1970-2005'!AS150+'Comtrade import 1962-2008'!AS150-'Comtrade export 1962-2008'!AS150)))</f>
        <v/>
      </c>
      <c r="AT150" s="9" t="str">
        <f>IF('USGS 1970-2005'!AT150="","",IF('Comtrade import 1962-2008'!AT150="","",IF('Comtrade export 1962-2008'!AT150="","",'USGS 1970-2005'!AT150+'Comtrade import 1962-2008'!AT150-'Comtrade export 1962-2008'!AT150)))</f>
        <v/>
      </c>
      <c r="AU150" s="9" t="str">
        <f>IF('USGS 1970-2005'!AU150="","",IF('Comtrade import 1962-2008'!AU150="","",IF('Comtrade export 1962-2008'!AU150="","",'USGS 1970-2005'!AU150+'Comtrade import 1962-2008'!AU150-'Comtrade export 1962-2008'!AU150)))</f>
        <v/>
      </c>
      <c r="AV150" s="9" t="str">
        <f>IF('ICSY 1995-2008'!AV150="","",IF('Comtrade import 1962-2008'!AV150="","",IF('Comtrade export 1962-2008'!AV150="","",'ICSY 1995-2008'!AV150+'Comtrade import 1962-2008'!AV150-'Comtrade export 1962-2008'!AV150)))</f>
        <v/>
      </c>
      <c r="AW150" s="9" t="str">
        <f>IF('ICSY 1995-2008'!AW150="","",IF('Comtrade import 1962-2008'!AW150="","",IF('Comtrade export 1962-2008'!AW150="","",'ICSY 1995-2008'!AW150+'Comtrade import 1962-2008'!AW150-'Comtrade export 1962-2008'!AW150)))</f>
        <v/>
      </c>
      <c r="AX150" s="9" t="str">
        <f>IF('ICSY 1995-2008'!AX150="","",IF('Comtrade import 1962-2008'!AX150="","",IF('Comtrade export 1962-2008'!AX150="","",'ICSY 1995-2008'!AX150+'Comtrade import 1962-2008'!AX150-'Comtrade export 1962-2008'!AX150)))</f>
        <v/>
      </c>
      <c r="AY150" s="4"/>
      <c r="AZ150" s="4"/>
      <c r="BA150" s="4"/>
    </row>
    <row r="151" spans="1:53" x14ac:dyDescent="0.2">
      <c r="A151" t="s">
        <v>425</v>
      </c>
      <c r="B151" t="s">
        <v>426</v>
      </c>
      <c r="C151" t="s">
        <v>427</v>
      </c>
      <c r="L151" s="9" t="str">
        <f>IF('USGS 1970-2005'!L151="","",IF('Comtrade import 1962-2008'!L151="","",IF('Comtrade export 1962-2008'!L151="","",'USGS 1970-2005'!L151+'Comtrade import 1962-2008'!L151-'Comtrade export 1962-2008'!L151)))</f>
        <v/>
      </c>
      <c r="M151" s="9" t="str">
        <f>IF('USGS 1970-2005'!M151="","",IF('Comtrade import 1962-2008'!M151="","",IF('Comtrade export 1962-2008'!M151="","",'USGS 1970-2005'!M151+'Comtrade import 1962-2008'!M151-'Comtrade export 1962-2008'!M151)))</f>
        <v/>
      </c>
      <c r="N151" s="9" t="str">
        <f>IF('USGS 1970-2005'!N151="","",IF('Comtrade import 1962-2008'!N151="","",IF('Comtrade export 1962-2008'!N151="","",'USGS 1970-2005'!N151+'Comtrade import 1962-2008'!N151-'Comtrade export 1962-2008'!N151)))</f>
        <v/>
      </c>
      <c r="O151" s="9" t="str">
        <f>IF('USGS 1970-2005'!O151="","",IF('Comtrade import 1962-2008'!O151="","",IF('Comtrade export 1962-2008'!O151="","",'USGS 1970-2005'!O151+'Comtrade import 1962-2008'!O151-'Comtrade export 1962-2008'!O151)))</f>
        <v/>
      </c>
      <c r="P151" s="9" t="str">
        <f>IF('USGS 1970-2005'!P151="","",IF('Comtrade import 1962-2008'!P151="","",IF('Comtrade export 1962-2008'!P151="","",'USGS 1970-2005'!P151+'Comtrade import 1962-2008'!P151-'Comtrade export 1962-2008'!P151)))</f>
        <v/>
      </c>
      <c r="Q151" s="9" t="str">
        <f>IF('USGS 1970-2005'!Q151="","",IF('Comtrade import 1962-2008'!Q151="","",IF('Comtrade export 1962-2008'!Q151="","",'USGS 1970-2005'!Q151+'Comtrade import 1962-2008'!Q151-'Comtrade export 1962-2008'!Q151)))</f>
        <v/>
      </c>
      <c r="R151" s="9" t="str">
        <f>IF('USGS 1970-2005'!R151="","",IF('Comtrade import 1962-2008'!R151="","",IF('Comtrade export 1962-2008'!R151="","",'USGS 1970-2005'!R151+'Comtrade import 1962-2008'!R151-'Comtrade export 1962-2008'!R151)))</f>
        <v/>
      </c>
      <c r="S151" s="9" t="str">
        <f>IF('USGS 1970-2005'!S151="","",IF('Comtrade import 1962-2008'!S151="","",IF('Comtrade export 1962-2008'!S151="","",'USGS 1970-2005'!S151+'Comtrade import 1962-2008'!S151-'Comtrade export 1962-2008'!S151)))</f>
        <v/>
      </c>
      <c r="T151" s="9" t="str">
        <f>IF('USGS 1970-2005'!T151="","",IF('Comtrade import 1962-2008'!T151="","",IF('Comtrade export 1962-2008'!T151="","",'USGS 1970-2005'!T151+'Comtrade import 1962-2008'!T151-'Comtrade export 1962-2008'!T151)))</f>
        <v/>
      </c>
      <c r="U151" s="9" t="str">
        <f>IF('USGS 1970-2005'!U151="","",IF('Comtrade import 1962-2008'!U151="","",IF('Comtrade export 1962-2008'!U151="","",'USGS 1970-2005'!U151+'Comtrade import 1962-2008'!U151-'Comtrade export 1962-2008'!U151)))</f>
        <v/>
      </c>
      <c r="V151" s="9" t="str">
        <f>IF('USGS 1970-2005'!V151="","",IF('Comtrade import 1962-2008'!V151="","",IF('Comtrade export 1962-2008'!V151="","",'USGS 1970-2005'!V151+'Comtrade import 1962-2008'!V151-'Comtrade export 1962-2008'!V151)))</f>
        <v/>
      </c>
      <c r="W151" s="9" t="str">
        <f>IF('USGS 1970-2005'!W151="","",IF('Comtrade import 1962-2008'!W151="","",IF('Comtrade export 1962-2008'!W151="","",'USGS 1970-2005'!W151+'Comtrade import 1962-2008'!W151-'Comtrade export 1962-2008'!W151)))</f>
        <v/>
      </c>
      <c r="X151" s="9" t="str">
        <f>IF('USGS 1970-2005'!X151="","",IF('Comtrade import 1962-2008'!X151="","",IF('Comtrade export 1962-2008'!X151="","",'USGS 1970-2005'!X151+'Comtrade import 1962-2008'!X151-'Comtrade export 1962-2008'!X151)))</f>
        <v/>
      </c>
      <c r="Y151" s="9" t="str">
        <f>IF('USGS 1970-2005'!Y151="","",IF('Comtrade import 1962-2008'!Y151="","",IF('Comtrade export 1962-2008'!Y151="","",'USGS 1970-2005'!Y151+'Comtrade import 1962-2008'!Y151-'Comtrade export 1962-2008'!Y151)))</f>
        <v/>
      </c>
      <c r="Z151" s="9" t="str">
        <f>IF('USGS 1970-2005'!Z151="","",IF('Comtrade import 1962-2008'!Z151="","",IF('Comtrade export 1962-2008'!Z151="","",'USGS 1970-2005'!Z151+'Comtrade import 1962-2008'!Z151-'Comtrade export 1962-2008'!Z151)))</f>
        <v/>
      </c>
      <c r="AA151" s="9" t="str">
        <f>IF('USGS 1970-2005'!AA151="","",IF('Comtrade import 1962-2008'!AA151="","",IF('Comtrade export 1962-2008'!AA151="","",'USGS 1970-2005'!AA151+'Comtrade import 1962-2008'!AA151-'Comtrade export 1962-2008'!AA151)))</f>
        <v/>
      </c>
      <c r="AB151" s="9" t="str">
        <f>IF('USGS 1970-2005'!AB151="","",IF('Comtrade import 1962-2008'!AB151="","",IF('Comtrade export 1962-2008'!AB151="","",'USGS 1970-2005'!AB151+'Comtrade import 1962-2008'!AB151-'Comtrade export 1962-2008'!AB151)))</f>
        <v/>
      </c>
      <c r="AC151" s="9" t="str">
        <f>IF('USGS 1970-2005'!AC151="","",IF('Comtrade import 1962-2008'!AC151="","",IF('Comtrade export 1962-2008'!AC151="","",'USGS 1970-2005'!AC151+'Comtrade import 1962-2008'!AC151-'Comtrade export 1962-2008'!AC151)))</f>
        <v/>
      </c>
      <c r="AD151" s="9" t="str">
        <f>IF('USGS 1970-2005'!AD151="","",IF('Comtrade import 1962-2008'!AD151="","",IF('Comtrade export 1962-2008'!AD151="","",'USGS 1970-2005'!AD151+'Comtrade import 1962-2008'!AD151-'Comtrade export 1962-2008'!AD151)))</f>
        <v/>
      </c>
      <c r="AE151" s="9" t="str">
        <f>IF('USGS 1970-2005'!AE151="","",IF('Comtrade import 1962-2008'!AE151="","",IF('Comtrade export 1962-2008'!AE151="","",'USGS 1970-2005'!AE151+'Comtrade import 1962-2008'!AE151-'Comtrade export 1962-2008'!AE151)))</f>
        <v/>
      </c>
      <c r="AF151" s="9" t="str">
        <f>IF('USGS 1970-2005'!AF151="","",IF('Comtrade import 1962-2008'!AF151="","",IF('Comtrade export 1962-2008'!AF151="","",'USGS 1970-2005'!AF151+'Comtrade import 1962-2008'!AF151-'Comtrade export 1962-2008'!AF151)))</f>
        <v/>
      </c>
      <c r="AG151" s="9" t="str">
        <f>IF('USGS 1970-2005'!AG151="","",IF('Comtrade import 1962-2008'!AG151="","",IF('Comtrade export 1962-2008'!AG151="","",'USGS 1970-2005'!AG151+'Comtrade import 1962-2008'!AG151-'Comtrade export 1962-2008'!AG151)))</f>
        <v/>
      </c>
      <c r="AH151" s="9" t="str">
        <f>IF('USGS 1970-2005'!AH151="","",IF('Comtrade import 1962-2008'!AH151="","",IF('Comtrade export 1962-2008'!AH151="","",'USGS 1970-2005'!AH151+'Comtrade import 1962-2008'!AH151-'Comtrade export 1962-2008'!AH151)))</f>
        <v/>
      </c>
      <c r="AI151" s="9" t="str">
        <f>IF('USGS 1970-2005'!AI151="","",IF('Comtrade import 1962-2008'!AI151="","",IF('Comtrade export 1962-2008'!AI151="","",'USGS 1970-2005'!AI151+'Comtrade import 1962-2008'!AI151-'Comtrade export 1962-2008'!AI151)))</f>
        <v/>
      </c>
      <c r="AJ151" s="9" t="str">
        <f>IF('USGS 1970-2005'!AJ151="","",IF('Comtrade import 1962-2008'!AJ151="","",IF('Comtrade export 1962-2008'!AJ151="","",'USGS 1970-2005'!AJ151+'Comtrade import 1962-2008'!AJ151-'Comtrade export 1962-2008'!AJ151)))</f>
        <v/>
      </c>
      <c r="AK151" s="9" t="str">
        <f>IF('USGS 1970-2005'!AK151="","",IF('Comtrade import 1962-2008'!AK151="","",IF('Comtrade export 1962-2008'!AK151="","",'USGS 1970-2005'!AK151+'Comtrade import 1962-2008'!AK151-'Comtrade export 1962-2008'!AK151)))</f>
        <v/>
      </c>
      <c r="AL151" s="9" t="str">
        <f>IF('USGS 1970-2005'!AL151="","",IF('Comtrade import 1962-2008'!AL151="","",IF('Comtrade export 1962-2008'!AL151="","",'USGS 1970-2005'!AL151+'Comtrade import 1962-2008'!AL151-'Comtrade export 1962-2008'!AL151)))</f>
        <v/>
      </c>
      <c r="AM151" s="9" t="str">
        <f>IF('USGS 1970-2005'!AM151="","",IF('Comtrade import 1962-2008'!AM151="","",IF('Comtrade export 1962-2008'!AM151="","",'USGS 1970-2005'!AM151+'Comtrade import 1962-2008'!AM151-'Comtrade export 1962-2008'!AM151)))</f>
        <v/>
      </c>
      <c r="AN151" s="9" t="str">
        <f>IF('USGS 1970-2005'!AN151="","",IF('Comtrade import 1962-2008'!AN151="","",IF('Comtrade export 1962-2008'!AN151="","",'USGS 1970-2005'!AN151+'Comtrade import 1962-2008'!AN151-'Comtrade export 1962-2008'!AN151)))</f>
        <v/>
      </c>
      <c r="AO151" s="9" t="str">
        <f>IF('USGS 1970-2005'!AO151="","",IF('Comtrade import 1962-2008'!AO151="","",IF('Comtrade export 1962-2008'!AO151="","",'USGS 1970-2005'!AO151+'Comtrade import 1962-2008'!AO151-'Comtrade export 1962-2008'!AO151)))</f>
        <v/>
      </c>
      <c r="AP151" s="9" t="str">
        <f>IF('USGS 1970-2005'!AP151="","",IF('Comtrade import 1962-2008'!AP151="","",IF('Comtrade export 1962-2008'!AP151="","",'USGS 1970-2005'!AP151+'Comtrade import 1962-2008'!AP151-'Comtrade export 1962-2008'!AP151)))</f>
        <v/>
      </c>
      <c r="AQ151" s="9" t="str">
        <f>IF('USGS 1970-2005'!AQ151="","",IF('Comtrade import 1962-2008'!AQ151="","",IF('Comtrade export 1962-2008'!AQ151="","",'USGS 1970-2005'!AQ151+'Comtrade import 1962-2008'!AQ151-'Comtrade export 1962-2008'!AQ151)))</f>
        <v/>
      </c>
      <c r="AR151" s="9" t="str">
        <f>IF('USGS 1970-2005'!AR151="","",IF('Comtrade import 1962-2008'!AR151="","",IF('Comtrade export 1962-2008'!AR151="","",'USGS 1970-2005'!AR151+'Comtrade import 1962-2008'!AR151-'Comtrade export 1962-2008'!AR151)))</f>
        <v/>
      </c>
      <c r="AS151" s="9" t="str">
        <f>IF('USGS 1970-2005'!AS151="","",IF('Comtrade import 1962-2008'!AS151="","",IF('Comtrade export 1962-2008'!AS151="","",'USGS 1970-2005'!AS151+'Comtrade import 1962-2008'!AS151-'Comtrade export 1962-2008'!AS151)))</f>
        <v/>
      </c>
      <c r="AT151" s="9" t="str">
        <f>IF('USGS 1970-2005'!AT151="","",IF('Comtrade import 1962-2008'!AT151="","",IF('Comtrade export 1962-2008'!AT151="","",'USGS 1970-2005'!AT151+'Comtrade import 1962-2008'!AT151-'Comtrade export 1962-2008'!AT151)))</f>
        <v/>
      </c>
      <c r="AU151" s="9" t="str">
        <f>IF('USGS 1970-2005'!AU151="","",IF('Comtrade import 1962-2008'!AU151="","",IF('Comtrade export 1962-2008'!AU151="","",'USGS 1970-2005'!AU151+'Comtrade import 1962-2008'!AU151-'Comtrade export 1962-2008'!AU151)))</f>
        <v/>
      </c>
      <c r="AV151" s="9" t="str">
        <f>IF('ICSY 1995-2008'!AV151="","",IF('Comtrade import 1962-2008'!AV151="","",IF('Comtrade export 1962-2008'!AV151="","",'ICSY 1995-2008'!AV151+'Comtrade import 1962-2008'!AV151-'Comtrade export 1962-2008'!AV151)))</f>
        <v/>
      </c>
      <c r="AW151" s="9" t="str">
        <f>IF('ICSY 1995-2008'!AW151="","",IF('Comtrade import 1962-2008'!AW151="","",IF('Comtrade export 1962-2008'!AW151="","",'ICSY 1995-2008'!AW151+'Comtrade import 1962-2008'!AW151-'Comtrade export 1962-2008'!AW151)))</f>
        <v/>
      </c>
      <c r="AX151" s="9" t="str">
        <f>IF('ICSY 1995-2008'!AX151="","",IF('Comtrade import 1962-2008'!AX151="","",IF('Comtrade export 1962-2008'!AX151="","",'ICSY 1995-2008'!AX151+'Comtrade import 1962-2008'!AX151-'Comtrade export 1962-2008'!AX151)))</f>
        <v/>
      </c>
      <c r="AY151" s="4"/>
      <c r="AZ151" s="4"/>
      <c r="BA151" s="4"/>
    </row>
    <row r="152" spans="1:53" x14ac:dyDescent="0.2">
      <c r="A152" t="s">
        <v>428</v>
      </c>
      <c r="B152" t="s">
        <v>429</v>
      </c>
      <c r="C152" t="s">
        <v>430</v>
      </c>
      <c r="L152" s="9" t="str">
        <f>IF('USGS 1970-2005'!L152="","",IF('Comtrade import 1962-2008'!L152="","",IF('Comtrade export 1962-2008'!L152="","",'USGS 1970-2005'!L152+'Comtrade import 1962-2008'!L152-'Comtrade export 1962-2008'!L152)))</f>
        <v/>
      </c>
      <c r="M152" s="9" t="str">
        <f>IF('USGS 1970-2005'!M152="","",IF('Comtrade import 1962-2008'!M152="","",IF('Comtrade export 1962-2008'!M152="","",'USGS 1970-2005'!M152+'Comtrade import 1962-2008'!M152-'Comtrade export 1962-2008'!M152)))</f>
        <v/>
      </c>
      <c r="N152" s="9" t="str">
        <f>IF('USGS 1970-2005'!N152="","",IF('Comtrade import 1962-2008'!N152="","",IF('Comtrade export 1962-2008'!N152="","",'USGS 1970-2005'!N152+'Comtrade import 1962-2008'!N152-'Comtrade export 1962-2008'!N152)))</f>
        <v/>
      </c>
      <c r="O152" s="9" t="str">
        <f>IF('USGS 1970-2005'!O152="","",IF('Comtrade import 1962-2008'!O152="","",IF('Comtrade export 1962-2008'!O152="","",'USGS 1970-2005'!O152+'Comtrade import 1962-2008'!O152-'Comtrade export 1962-2008'!O152)))</f>
        <v/>
      </c>
      <c r="P152" s="9" t="str">
        <f>IF('USGS 1970-2005'!P152="","",IF('Comtrade import 1962-2008'!P152="","",IF('Comtrade export 1962-2008'!P152="","",'USGS 1970-2005'!P152+'Comtrade import 1962-2008'!P152-'Comtrade export 1962-2008'!P152)))</f>
        <v/>
      </c>
      <c r="Q152" s="9" t="str">
        <f>IF('USGS 1970-2005'!Q152="","",IF('Comtrade import 1962-2008'!Q152="","",IF('Comtrade export 1962-2008'!Q152="","",'USGS 1970-2005'!Q152+'Comtrade import 1962-2008'!Q152-'Comtrade export 1962-2008'!Q152)))</f>
        <v/>
      </c>
      <c r="R152" s="9" t="str">
        <f>IF('USGS 1970-2005'!R152="","",IF('Comtrade import 1962-2008'!R152="","",IF('Comtrade export 1962-2008'!R152="","",'USGS 1970-2005'!R152+'Comtrade import 1962-2008'!R152-'Comtrade export 1962-2008'!R152)))</f>
        <v/>
      </c>
      <c r="S152" s="9" t="str">
        <f>IF('USGS 1970-2005'!S152="","",IF('Comtrade import 1962-2008'!S152="","",IF('Comtrade export 1962-2008'!S152="","",'USGS 1970-2005'!S152+'Comtrade import 1962-2008'!S152-'Comtrade export 1962-2008'!S152)))</f>
        <v/>
      </c>
      <c r="T152" s="9" t="str">
        <f>IF('USGS 1970-2005'!T152="","",IF('Comtrade import 1962-2008'!T152="","",IF('Comtrade export 1962-2008'!T152="","",'USGS 1970-2005'!T152+'Comtrade import 1962-2008'!T152-'Comtrade export 1962-2008'!T152)))</f>
        <v/>
      </c>
      <c r="U152" s="9" t="str">
        <f>IF('USGS 1970-2005'!U152="","",IF('Comtrade import 1962-2008'!U152="","",IF('Comtrade export 1962-2008'!U152="","",'USGS 1970-2005'!U152+'Comtrade import 1962-2008'!U152-'Comtrade export 1962-2008'!U152)))</f>
        <v/>
      </c>
      <c r="V152" s="9" t="str">
        <f>IF('USGS 1970-2005'!V152="","",IF('Comtrade import 1962-2008'!V152="","",IF('Comtrade export 1962-2008'!V152="","",'USGS 1970-2005'!V152+'Comtrade import 1962-2008'!V152-'Comtrade export 1962-2008'!V152)))</f>
        <v/>
      </c>
      <c r="W152" s="9" t="str">
        <f>IF('USGS 1970-2005'!W152="","",IF('Comtrade import 1962-2008'!W152="","",IF('Comtrade export 1962-2008'!W152="","",'USGS 1970-2005'!W152+'Comtrade import 1962-2008'!W152-'Comtrade export 1962-2008'!W152)))</f>
        <v/>
      </c>
      <c r="X152" s="9" t="str">
        <f>IF('USGS 1970-2005'!X152="","",IF('Comtrade import 1962-2008'!X152="","",IF('Comtrade export 1962-2008'!X152="","",'USGS 1970-2005'!X152+'Comtrade import 1962-2008'!X152-'Comtrade export 1962-2008'!X152)))</f>
        <v/>
      </c>
      <c r="Y152" s="9" t="str">
        <f>IF('USGS 1970-2005'!Y152="","",IF('Comtrade import 1962-2008'!Y152="","",IF('Comtrade export 1962-2008'!Y152="","",'USGS 1970-2005'!Y152+'Comtrade import 1962-2008'!Y152-'Comtrade export 1962-2008'!Y152)))</f>
        <v/>
      </c>
      <c r="Z152" s="9" t="str">
        <f>IF('USGS 1970-2005'!Z152="","",IF('Comtrade import 1962-2008'!Z152="","",IF('Comtrade export 1962-2008'!Z152="","",'USGS 1970-2005'!Z152+'Comtrade import 1962-2008'!Z152-'Comtrade export 1962-2008'!Z152)))</f>
        <v/>
      </c>
      <c r="AA152" s="9">
        <f>IF('USGS 1970-2005'!AA152="","",IF('Comtrade import 1962-2008'!AA152="","",IF('Comtrade export 1962-2008'!AA152="","",'USGS 1970-2005'!AA152+'Comtrade import 1962-2008'!AA152-'Comtrade export 1962-2008'!AA152)))</f>
        <v>31.82</v>
      </c>
      <c r="AB152" s="9">
        <f>IF('USGS 1970-2005'!AB152="","",IF('Comtrade import 1962-2008'!AB152="","",IF('Comtrade export 1962-2008'!AB152="","",'USGS 1970-2005'!AB152+'Comtrade import 1962-2008'!AB152-'Comtrade export 1962-2008'!AB152)))</f>
        <v>299.78994399999999</v>
      </c>
      <c r="AC152" s="9" t="str">
        <f>IF('USGS 1970-2005'!AC152="","",IF('Comtrade import 1962-2008'!AC152="","",IF('Comtrade export 1962-2008'!AC152="","",'USGS 1970-2005'!AC152+'Comtrade import 1962-2008'!AC152-'Comtrade export 1962-2008'!AC152)))</f>
        <v/>
      </c>
      <c r="AD152" s="9" t="str">
        <f>IF('USGS 1970-2005'!AD152="","",IF('Comtrade import 1962-2008'!AD152="","",IF('Comtrade export 1962-2008'!AD152="","",'USGS 1970-2005'!AD152+'Comtrade import 1962-2008'!AD152-'Comtrade export 1962-2008'!AD152)))</f>
        <v/>
      </c>
      <c r="AE152" s="9" t="str">
        <f>IF('USGS 1970-2005'!AE152="","",IF('Comtrade import 1962-2008'!AE152="","",IF('Comtrade export 1962-2008'!AE152="","",'USGS 1970-2005'!AE152+'Comtrade import 1962-2008'!AE152-'Comtrade export 1962-2008'!AE152)))</f>
        <v/>
      </c>
      <c r="AF152" s="9">
        <f>IF('USGS 1970-2005'!AF152="","",IF('Comtrade import 1962-2008'!AF152="","",IF('Comtrade export 1962-2008'!AF152="","",'USGS 1970-2005'!AF152+'Comtrade import 1962-2008'!AF152-'Comtrade export 1962-2008'!AF152)))</f>
        <v>282.11485199999998</v>
      </c>
      <c r="AG152" s="9" t="str">
        <f>IF('USGS 1970-2005'!AG152="","",IF('Comtrade import 1962-2008'!AG152="","",IF('Comtrade export 1962-2008'!AG152="","",'USGS 1970-2005'!AG152+'Comtrade import 1962-2008'!AG152-'Comtrade export 1962-2008'!AG152)))</f>
        <v/>
      </c>
      <c r="AH152" s="9" t="str">
        <f>IF('USGS 1970-2005'!AH152="","",IF('Comtrade import 1962-2008'!AH152="","",IF('Comtrade export 1962-2008'!AH152="","",'USGS 1970-2005'!AH152+'Comtrade import 1962-2008'!AH152-'Comtrade export 1962-2008'!AH152)))</f>
        <v/>
      </c>
      <c r="AI152" s="9" t="str">
        <f>IF('USGS 1970-2005'!AI152="","",IF('Comtrade import 1962-2008'!AI152="","",IF('Comtrade export 1962-2008'!AI152="","",'USGS 1970-2005'!AI152+'Comtrade import 1962-2008'!AI152-'Comtrade export 1962-2008'!AI152)))</f>
        <v/>
      </c>
      <c r="AJ152" s="9">
        <f>IF('USGS 1970-2005'!AJ152="","",IF('Comtrade import 1962-2008'!AJ152="","",IF('Comtrade export 1962-2008'!AJ152="","",'USGS 1970-2005'!AJ152+'Comtrade import 1962-2008'!AJ152-'Comtrade export 1962-2008'!AJ152)))</f>
        <v>316</v>
      </c>
      <c r="AK152" s="9" t="str">
        <f>IF('USGS 1970-2005'!AK152="","",IF('Comtrade import 1962-2008'!AK152="","",IF('Comtrade export 1962-2008'!AK152="","",'USGS 1970-2005'!AK152+'Comtrade import 1962-2008'!AK152-'Comtrade export 1962-2008'!AK152)))</f>
        <v/>
      </c>
      <c r="AL152" s="9" t="str">
        <f>IF('USGS 1970-2005'!AL152="","",IF('Comtrade import 1962-2008'!AL152="","",IF('Comtrade export 1962-2008'!AL152="","",'USGS 1970-2005'!AL152+'Comtrade import 1962-2008'!AL152-'Comtrade export 1962-2008'!AL152)))</f>
        <v/>
      </c>
      <c r="AM152" s="9" t="str">
        <f>IF('USGS 1970-2005'!AM152="","",IF('Comtrade import 1962-2008'!AM152="","",IF('Comtrade export 1962-2008'!AM152="","",'USGS 1970-2005'!AM152+'Comtrade import 1962-2008'!AM152-'Comtrade export 1962-2008'!AM152)))</f>
        <v/>
      </c>
      <c r="AN152" s="9" t="str">
        <f>IF('USGS 1970-2005'!AN152="","",IF('Comtrade import 1962-2008'!AN152="","",IF('Comtrade export 1962-2008'!AN152="","",'USGS 1970-2005'!AN152+'Comtrade import 1962-2008'!AN152-'Comtrade export 1962-2008'!AN152)))</f>
        <v/>
      </c>
      <c r="AO152" s="9">
        <f>IF('USGS 1970-2005'!AO152="","",IF('Comtrade import 1962-2008'!AO152="","",IF('Comtrade export 1962-2008'!AO152="","",'USGS 1970-2005'!AO152+'Comtrade import 1962-2008'!AO152-'Comtrade export 1962-2008'!AO152)))</f>
        <v>290</v>
      </c>
      <c r="AP152" s="9" t="str">
        <f>IF('USGS 1970-2005'!AP152="","",IF('Comtrade import 1962-2008'!AP152="","",IF('Comtrade export 1962-2008'!AP152="","",'USGS 1970-2005'!AP152+'Comtrade import 1962-2008'!AP152-'Comtrade export 1962-2008'!AP152)))</f>
        <v/>
      </c>
      <c r="AQ152" s="9" t="str">
        <f>IF('USGS 1970-2005'!AQ152="","",IF('Comtrade import 1962-2008'!AQ152="","",IF('Comtrade export 1962-2008'!AQ152="","",'USGS 1970-2005'!AQ152+'Comtrade import 1962-2008'!AQ152-'Comtrade export 1962-2008'!AQ152)))</f>
        <v/>
      </c>
      <c r="AR152" s="9" t="str">
        <f>IF('USGS 1970-2005'!AR152="","",IF('Comtrade import 1962-2008'!AR152="","",IF('Comtrade export 1962-2008'!AR152="","",'USGS 1970-2005'!AR152+'Comtrade import 1962-2008'!AR152-'Comtrade export 1962-2008'!AR152)))</f>
        <v/>
      </c>
      <c r="AS152" s="9">
        <f>IF('USGS 1970-2005'!AS152="","",IF('Comtrade import 1962-2008'!AS152="","",IF('Comtrade export 1962-2008'!AS152="","",'USGS 1970-2005'!AS152+'Comtrade import 1962-2008'!AS152-'Comtrade export 1962-2008'!AS152)))</f>
        <v>2719.1228209999999</v>
      </c>
      <c r="AT152" s="9" t="str">
        <f>IF('USGS 1970-2005'!AT152="","",IF('Comtrade import 1962-2008'!AT152="","",IF('Comtrade export 1962-2008'!AT152="","",'USGS 1970-2005'!AT152+'Comtrade import 1962-2008'!AT152-'Comtrade export 1962-2008'!AT152)))</f>
        <v/>
      </c>
      <c r="AU152" s="9" t="str">
        <f>IF('USGS 1970-2005'!AU152="","",IF('Comtrade import 1962-2008'!AU152="","",IF('Comtrade export 1962-2008'!AU152="","",'USGS 1970-2005'!AU152+'Comtrade import 1962-2008'!AU152-'Comtrade export 1962-2008'!AU152)))</f>
        <v/>
      </c>
      <c r="AV152" s="9" t="str">
        <f>IF('ICSY 1995-2008'!AV152="","",IF('Comtrade import 1962-2008'!AV152="","",IF('Comtrade export 1962-2008'!AV152="","",'ICSY 1995-2008'!AV152+'Comtrade import 1962-2008'!AV152-'Comtrade export 1962-2008'!AV152)))</f>
        <v/>
      </c>
      <c r="AW152" s="9" t="str">
        <f>IF('ICSY 1995-2008'!AW152="","",IF('Comtrade import 1962-2008'!AW152="","",IF('Comtrade export 1962-2008'!AW152="","",'ICSY 1995-2008'!AW152+'Comtrade import 1962-2008'!AW152-'Comtrade export 1962-2008'!AW152)))</f>
        <v/>
      </c>
      <c r="AX152" s="9" t="str">
        <f>IF('ICSY 1995-2008'!AX152="","",IF('Comtrade import 1962-2008'!AX152="","",IF('Comtrade export 1962-2008'!AX152="","",'ICSY 1995-2008'!AX152+'Comtrade import 1962-2008'!AX152-'Comtrade export 1962-2008'!AX152)))</f>
        <v/>
      </c>
      <c r="AY152" s="4"/>
      <c r="AZ152" s="4"/>
      <c r="BA152" s="4"/>
    </row>
    <row r="153" spans="1:53" x14ac:dyDescent="0.2">
      <c r="A153" t="s">
        <v>431</v>
      </c>
      <c r="B153" t="s">
        <v>432</v>
      </c>
      <c r="C153" t="s">
        <v>433</v>
      </c>
      <c r="L153" s="9">
        <f>IF('USGS 1970-2005'!L153="","",IF('Comtrade import 1962-2008'!L153="","",IF('Comtrade export 1962-2008'!L153="","",'USGS 1970-2005'!L153+'Comtrade import 1962-2008'!L153-'Comtrade export 1962-2008'!L153)))</f>
        <v>5944.6311360000009</v>
      </c>
      <c r="M153" s="9">
        <f>IF('USGS 1970-2005'!M153="","",IF('Comtrade import 1962-2008'!M153="","",IF('Comtrade export 1962-2008'!M153="","",'USGS 1970-2005'!M153+'Comtrade import 1962-2008'!M153-'Comtrade export 1962-2008'!M153)))</f>
        <v>6334.9905760000001</v>
      </c>
      <c r="N153" s="9">
        <f>IF('USGS 1970-2005'!N153="","",IF('Comtrade import 1962-2008'!N153="","",IF('Comtrade export 1962-2008'!N153="","",'USGS 1970-2005'!N153+'Comtrade import 1962-2008'!N153-'Comtrade export 1962-2008'!N153)))</f>
        <v>6244.01944</v>
      </c>
      <c r="O153" s="9">
        <f>IF('USGS 1970-2005'!O153="","",IF('Comtrade import 1962-2008'!O153="","",IF('Comtrade export 1962-2008'!O153="","",'USGS 1970-2005'!O153+'Comtrade import 1962-2008'!O153-'Comtrade export 1962-2008'!O153)))</f>
        <v>6403.9209600000004</v>
      </c>
      <c r="P153" s="9">
        <f>IF('USGS 1970-2005'!P153="","",IF('Comtrade import 1962-2008'!P153="","",IF('Comtrade export 1962-2008'!P153="","",'USGS 1970-2005'!P153+'Comtrade import 1962-2008'!P153-'Comtrade export 1962-2008'!P153)))</f>
        <v>6053.7931519999993</v>
      </c>
      <c r="Q153" s="9">
        <f>IF('USGS 1970-2005'!Q153="","",IF('Comtrade import 1962-2008'!Q153="","",IF('Comtrade export 1962-2008'!Q153="","",'USGS 1970-2005'!Q153+'Comtrade import 1962-2008'!Q153-'Comtrade export 1962-2008'!Q153)))</f>
        <v>5563.8653760000007</v>
      </c>
      <c r="R153" s="9">
        <f>IF('USGS 1970-2005'!R153="","",IF('Comtrade import 1962-2008'!R153="","",IF('Comtrade export 1962-2008'!R153="","",'USGS 1970-2005'!R153+'Comtrade import 1962-2008'!R153-'Comtrade export 1962-2008'!R153)))</f>
        <v>5885.7703360000005</v>
      </c>
      <c r="S153" s="9">
        <f>IF('USGS 1970-2005'!S153="","",IF('Comtrade import 1962-2008'!S153="","",IF('Comtrade export 1962-2008'!S153="","",'USGS 1970-2005'!S153+'Comtrade import 1962-2008'!S153-'Comtrade export 1962-2008'!S153)))</f>
        <v>6651.0406559999992</v>
      </c>
      <c r="T153" s="9">
        <f>IF('USGS 1970-2005'!T153="","",IF('Comtrade import 1962-2008'!T153="","",IF('Comtrade export 1962-2008'!T153="","",'USGS 1970-2005'!T153+'Comtrade import 1962-2008'!T153-'Comtrade export 1962-2008'!T153)))</f>
        <v>6726.8585600000006</v>
      </c>
      <c r="U153" s="9">
        <f>IF('USGS 1970-2005'!U153="","",IF('Comtrade import 1962-2008'!U153="","",IF('Comtrade export 1962-2008'!U153="","",'USGS 1970-2005'!U153+'Comtrade import 1962-2008'!U153-'Comtrade export 1962-2008'!U153)))</f>
        <v>6606.7405280000003</v>
      </c>
      <c r="V153" s="9">
        <f>IF('USGS 1970-2005'!V153="","",IF('Comtrade import 1962-2008'!V153="","",IF('Comtrade export 1962-2008'!V153="","",'USGS 1970-2005'!V153+'Comtrade import 1962-2008'!V153-'Comtrade export 1962-2008'!V153)))</f>
        <v>6669.7358880000002</v>
      </c>
      <c r="W153" s="9">
        <f>IF('USGS 1970-2005'!W153="","",IF('Comtrade import 1962-2008'!W153="","",IF('Comtrade export 1962-2008'!W153="","",'USGS 1970-2005'!W153+'Comtrade import 1962-2008'!W153-'Comtrade export 1962-2008'!W153)))</f>
        <v>5852.7549920000001</v>
      </c>
      <c r="X153" s="9">
        <f>IF('USGS 1970-2005'!X153="","",IF('Comtrade import 1962-2008'!X153="","",IF('Comtrade export 1962-2008'!X153="","",'USGS 1970-2005'!X153+'Comtrade import 1962-2008'!X153-'Comtrade export 1962-2008'!X153)))</f>
        <v>5231.3381280000003</v>
      </c>
      <c r="Y153" s="9">
        <f>IF('USGS 1970-2005'!Y153="","",IF('Comtrade import 1962-2008'!Y153="","",IF('Comtrade export 1962-2008'!Y153="","",'USGS 1970-2005'!Y153+'Comtrade import 1962-2008'!Y153-'Comtrade export 1962-2008'!Y153)))</f>
        <v>5617.1761919999999</v>
      </c>
      <c r="Z153" s="9">
        <f>IF('USGS 1970-2005'!Z153="","",IF('Comtrade import 1962-2008'!Z153="","",IF('Comtrade export 1962-2008'!Z153="","",'USGS 1970-2005'!Z153+'Comtrade import 1962-2008'!Z153-'Comtrade export 1962-2008'!Z153)))</f>
        <v>5456.3531039999998</v>
      </c>
      <c r="AA153" s="9">
        <f>IF('USGS 1970-2005'!AA153="","",IF('Comtrade import 1962-2008'!AA153="","",IF('Comtrade export 1962-2008'!AA153="","",'USGS 1970-2005'!AA153+'Comtrade import 1962-2008'!AA153-'Comtrade export 1962-2008'!AA153)))</f>
        <v>5252.3347999999996</v>
      </c>
      <c r="AB153" s="9">
        <f>IF('USGS 1970-2005'!AB153="","",IF('Comtrade import 1962-2008'!AB153="","",IF('Comtrade export 1962-2008'!AB153="","",'USGS 1970-2005'!AB153+'Comtrade import 1962-2008'!AB153-'Comtrade export 1962-2008'!AB153)))</f>
        <v>5740.9577599999993</v>
      </c>
      <c r="AC153" s="9">
        <f>IF('USGS 1970-2005'!AC153="","",IF('Comtrade import 1962-2008'!AC153="","",IF('Comtrade export 1962-2008'!AC153="","",'USGS 1970-2005'!AC153+'Comtrade import 1962-2008'!AC153-'Comtrade export 1962-2008'!AC153)))</f>
        <v>5509.1984800000009</v>
      </c>
      <c r="AD153" s="9">
        <f>IF('USGS 1970-2005'!AD153="","",IF('Comtrade import 1962-2008'!AD153="","",IF('Comtrade export 1962-2008'!AD153="","",'USGS 1970-2005'!AD153+'Comtrade import 1962-2008'!AD153-'Comtrade export 1962-2008'!AD153)))</f>
        <v>6385.2003359999999</v>
      </c>
      <c r="AE153" s="9">
        <f>IF('USGS 1970-2005'!AE153="","",IF('Comtrade import 1962-2008'!AE153="","",IF('Comtrade export 1962-2008'!AE153="","",'USGS 1970-2005'!AE153+'Comtrade import 1962-2008'!AE153-'Comtrade export 1962-2008'!AE153)))</f>
        <v>6534.5526399999999</v>
      </c>
      <c r="AF153" s="9">
        <f>IF('USGS 1970-2005'!AF153="","",IF('Comtrade import 1962-2008'!AF153="","",IF('Comtrade export 1962-2008'!AF153="","",'USGS 1970-2005'!AF153+'Comtrade import 1962-2008'!AF153-'Comtrade export 1962-2008'!AF153)))</f>
        <v>6755.8023680000006</v>
      </c>
      <c r="AG153" s="9">
        <f>IF('USGS 1970-2005'!AG153="","",IF('Comtrade import 1962-2008'!AG153="","",IF('Comtrade export 1962-2008'!AG153="","",'USGS 1970-2005'!AG153+'Comtrade import 1962-2008'!AG153-'Comtrade export 1962-2008'!AG153)))</f>
        <v>6558.7463040000002</v>
      </c>
      <c r="AH153" s="9">
        <f>IF('USGS 1970-2005'!AH153="","",IF('Comtrade import 1962-2008'!AH153="","",IF('Comtrade export 1962-2008'!AH153="","",'USGS 1970-2005'!AH153+'Comtrade import 1962-2008'!AH153-'Comtrade export 1962-2008'!AH153)))</f>
        <v>6283.5324799999999</v>
      </c>
      <c r="AI153" s="9">
        <f>IF('USGS 1970-2005'!AI153="","",IF('Comtrade import 1962-2008'!AI153="","",IF('Comtrade export 1962-2008'!AI153="","",'USGS 1970-2005'!AI153+'Comtrade import 1962-2008'!AI153-'Comtrade export 1962-2008'!AI153)))</f>
        <v>5018.4968959999997</v>
      </c>
      <c r="AJ153" s="9">
        <f>IF('USGS 1970-2005'!AJ153="","",IF('Comtrade import 1962-2008'!AJ153="","",IF('Comtrade export 1962-2008'!AJ153="","",'USGS 1970-2005'!AJ153+'Comtrade import 1962-2008'!AJ153-'Comtrade export 1962-2008'!AJ153)))</f>
        <v>5978.3449920000003</v>
      </c>
      <c r="AK153" s="9">
        <f>IF('USGS 1970-2005'!AK153="","",IF('Comtrade import 1962-2008'!AK153="","",IF('Comtrade export 1962-2008'!AK153="","",'USGS 1970-2005'!AK153+'Comtrade import 1962-2008'!AK153-'Comtrade export 1962-2008'!AK153)))</f>
        <v>6038.5088319999995</v>
      </c>
      <c r="AL153" s="9">
        <f>IF('USGS 1970-2005'!AL153="","",IF('Comtrade import 1962-2008'!AL153="","",IF('Comtrade export 1962-2008'!AL153="","",'USGS 1970-2005'!AL153+'Comtrade import 1962-2008'!AL153-'Comtrade export 1962-2008'!AL153)))</f>
        <v>5402.9168639999998</v>
      </c>
      <c r="AM153" s="9">
        <f>IF('USGS 1970-2005'!AM153="","",IF('Comtrade import 1962-2008'!AM153="","",IF('Comtrade export 1962-2008'!AM153="","",'USGS 1970-2005'!AM153+'Comtrade import 1962-2008'!AM153-'Comtrade export 1962-2008'!AM153)))</f>
        <v>5371.5319999999992</v>
      </c>
      <c r="AN153" s="9">
        <f>IF('USGS 1970-2005'!AN153="","",IF('Comtrade import 1962-2008'!AN153="","",IF('Comtrade export 1962-2008'!AN153="","",'USGS 1970-2005'!AN153+'Comtrade import 1962-2008'!AN153-'Comtrade export 1962-2008'!AN153)))</f>
        <v>5335.1060560000005</v>
      </c>
      <c r="AO153" s="9">
        <f>IF('USGS 1970-2005'!AO153="","",IF('Comtrade import 1962-2008'!AO153="","",IF('Comtrade export 1962-2008'!AO153="","",'USGS 1970-2005'!AO153+'Comtrade import 1962-2008'!AO153-'Comtrade export 1962-2008'!AO153)))</f>
        <v>5625.9027180000003</v>
      </c>
      <c r="AP153" s="9">
        <f>IF('USGS 1970-2005'!AP153="","",IF('Comtrade import 1962-2008'!AP153="","",IF('Comtrade export 1962-2008'!AP153="","",'USGS 1970-2005'!AP153+'Comtrade import 1962-2008'!AP153-'Comtrade export 1962-2008'!AP153)))</f>
        <v>5765.0919650000005</v>
      </c>
      <c r="AQ153" s="9">
        <f>IF('USGS 1970-2005'!AQ153="","",IF('Comtrade import 1962-2008'!AQ153="","",IF('Comtrade export 1962-2008'!AQ153="","",'USGS 1970-2005'!AQ153+'Comtrade import 1962-2008'!AQ153-'Comtrade export 1962-2008'!AQ153)))</f>
        <v>6266.0402599999998</v>
      </c>
      <c r="AR153" s="9">
        <f>IF('USGS 1970-2005'!AR153="","",IF('Comtrade import 1962-2008'!AR153="","",IF('Comtrade export 1962-2008'!AR153="","",'USGS 1970-2005'!AR153+'Comtrade import 1962-2008'!AR153-'Comtrade export 1962-2008'!AR153)))</f>
        <v>5841.6985060000006</v>
      </c>
      <c r="AS153" s="9">
        <f>IF('USGS 1970-2005'!AS153="","",IF('Comtrade import 1962-2008'!AS153="","",IF('Comtrade export 1962-2008'!AS153="","",'USGS 1970-2005'!AS153+'Comtrade import 1962-2008'!AS153-'Comtrade export 1962-2008'!AS153)))</f>
        <v>5300.0482030000003</v>
      </c>
      <c r="AT153" s="9">
        <f>IF('USGS 1970-2005'!AT153="","",IF('Comtrade import 1962-2008'!AT153="","",IF('Comtrade export 1962-2008'!AT153="","",'USGS 1970-2005'!AT153+'Comtrade import 1962-2008'!AT153-'Comtrade export 1962-2008'!AT153)))</f>
        <v>4959.6243789999999</v>
      </c>
      <c r="AU153" s="9">
        <f>IF('USGS 1970-2005'!AU153="","",IF('Comtrade import 1962-2008'!AU153="","",IF('Comtrade export 1962-2008'!AU153="","",'USGS 1970-2005'!AU153+'Comtrade import 1962-2008'!AU153-'Comtrade export 1962-2008'!AU153)))</f>
        <v>4964.5343580000008</v>
      </c>
      <c r="AV153" s="9" t="str">
        <f>IF('ICSY 1995-2008'!AV153="","",IF('Comtrade import 1962-2008'!AV153="","",IF('Comtrade export 1962-2008'!AV153="","",'ICSY 1995-2008'!AV153+'Comtrade import 1962-2008'!AV153-'Comtrade export 1962-2008'!AV153)))</f>
        <v/>
      </c>
      <c r="AW153" s="9" t="str">
        <f>IF('ICSY 1995-2008'!AW153="","",IF('Comtrade import 1962-2008'!AW153="","",IF('Comtrade export 1962-2008'!AW153="","",'ICSY 1995-2008'!AW153+'Comtrade import 1962-2008'!AW153-'Comtrade export 1962-2008'!AW153)))</f>
        <v/>
      </c>
      <c r="AX153" s="9" t="str">
        <f>IF('ICSY 1995-2008'!AX153="","",IF('Comtrade import 1962-2008'!AX153="","",IF('Comtrade export 1962-2008'!AX153="","",'ICSY 1995-2008'!AX153+'Comtrade import 1962-2008'!AX153-'Comtrade export 1962-2008'!AX153)))</f>
        <v/>
      </c>
      <c r="AY153" s="4"/>
      <c r="AZ153" s="4"/>
      <c r="BA153" s="4"/>
    </row>
    <row r="154" spans="1:53" x14ac:dyDescent="0.2">
      <c r="A154" t="s">
        <v>434</v>
      </c>
      <c r="B154" t="s">
        <v>435</v>
      </c>
      <c r="C154" t="s">
        <v>436</v>
      </c>
      <c r="L154" s="9" t="str">
        <f>IF('USGS 1970-2005'!L154="","",IF('Comtrade import 1962-2008'!L154="","",IF('Comtrade export 1962-2008'!L154="","",'USGS 1970-2005'!L154+'Comtrade import 1962-2008'!L154-'Comtrade export 1962-2008'!L154)))</f>
        <v/>
      </c>
      <c r="M154" s="9" t="str">
        <f>IF('USGS 1970-2005'!M154="","",IF('Comtrade import 1962-2008'!M154="","",IF('Comtrade export 1962-2008'!M154="","",'USGS 1970-2005'!M154+'Comtrade import 1962-2008'!M154-'Comtrade export 1962-2008'!M154)))</f>
        <v/>
      </c>
      <c r="N154" s="9" t="str">
        <f>IF('USGS 1970-2005'!N154="","",IF('Comtrade import 1962-2008'!N154="","",IF('Comtrade export 1962-2008'!N154="","",'USGS 1970-2005'!N154+'Comtrade import 1962-2008'!N154-'Comtrade export 1962-2008'!N154)))</f>
        <v/>
      </c>
      <c r="O154" s="9" t="str">
        <f>IF('USGS 1970-2005'!O154="","",IF('Comtrade import 1962-2008'!O154="","",IF('Comtrade export 1962-2008'!O154="","",'USGS 1970-2005'!O154+'Comtrade import 1962-2008'!O154-'Comtrade export 1962-2008'!O154)))</f>
        <v/>
      </c>
      <c r="P154" s="9" t="str">
        <f>IF('USGS 1970-2005'!P154="","",IF('Comtrade import 1962-2008'!P154="","",IF('Comtrade export 1962-2008'!P154="","",'USGS 1970-2005'!P154+'Comtrade import 1962-2008'!P154-'Comtrade export 1962-2008'!P154)))</f>
        <v/>
      </c>
      <c r="Q154" s="9" t="str">
        <f>IF('USGS 1970-2005'!Q154="","",IF('Comtrade import 1962-2008'!Q154="","",IF('Comtrade export 1962-2008'!Q154="","",'USGS 1970-2005'!Q154+'Comtrade import 1962-2008'!Q154-'Comtrade export 1962-2008'!Q154)))</f>
        <v/>
      </c>
      <c r="R154" s="9" t="str">
        <f>IF('USGS 1970-2005'!R154="","",IF('Comtrade import 1962-2008'!R154="","",IF('Comtrade export 1962-2008'!R154="","",'USGS 1970-2005'!R154+'Comtrade import 1962-2008'!R154-'Comtrade export 1962-2008'!R154)))</f>
        <v/>
      </c>
      <c r="S154" s="9" t="str">
        <f>IF('USGS 1970-2005'!S154="","",IF('Comtrade import 1962-2008'!S154="","",IF('Comtrade export 1962-2008'!S154="","",'USGS 1970-2005'!S154+'Comtrade import 1962-2008'!S154-'Comtrade export 1962-2008'!S154)))</f>
        <v/>
      </c>
      <c r="T154" s="9" t="str">
        <f>IF('USGS 1970-2005'!T154="","",IF('Comtrade import 1962-2008'!T154="","",IF('Comtrade export 1962-2008'!T154="","",'USGS 1970-2005'!T154+'Comtrade import 1962-2008'!T154-'Comtrade export 1962-2008'!T154)))</f>
        <v/>
      </c>
      <c r="U154" s="9" t="str">
        <f>IF('USGS 1970-2005'!U154="","",IF('Comtrade import 1962-2008'!U154="","",IF('Comtrade export 1962-2008'!U154="","",'USGS 1970-2005'!U154+'Comtrade import 1962-2008'!U154-'Comtrade export 1962-2008'!U154)))</f>
        <v/>
      </c>
      <c r="V154" s="9" t="str">
        <f>IF('USGS 1970-2005'!V154="","",IF('Comtrade import 1962-2008'!V154="","",IF('Comtrade export 1962-2008'!V154="","",'USGS 1970-2005'!V154+'Comtrade import 1962-2008'!V154-'Comtrade export 1962-2008'!V154)))</f>
        <v/>
      </c>
      <c r="W154" s="9" t="str">
        <f>IF('USGS 1970-2005'!W154="","",IF('Comtrade import 1962-2008'!W154="","",IF('Comtrade export 1962-2008'!W154="","",'USGS 1970-2005'!W154+'Comtrade import 1962-2008'!W154-'Comtrade export 1962-2008'!W154)))</f>
        <v/>
      </c>
      <c r="X154" s="9" t="str">
        <f>IF('USGS 1970-2005'!X154="","",IF('Comtrade import 1962-2008'!X154="","",IF('Comtrade export 1962-2008'!X154="","",'USGS 1970-2005'!X154+'Comtrade import 1962-2008'!X154-'Comtrade export 1962-2008'!X154)))</f>
        <v/>
      </c>
      <c r="Y154" s="9" t="str">
        <f>IF('USGS 1970-2005'!Y154="","",IF('Comtrade import 1962-2008'!Y154="","",IF('Comtrade export 1962-2008'!Y154="","",'USGS 1970-2005'!Y154+'Comtrade import 1962-2008'!Y154-'Comtrade export 1962-2008'!Y154)))</f>
        <v/>
      </c>
      <c r="Z154" s="9" t="str">
        <f>IF('USGS 1970-2005'!Z154="","",IF('Comtrade import 1962-2008'!Z154="","",IF('Comtrade export 1962-2008'!Z154="","",'USGS 1970-2005'!Z154+'Comtrade import 1962-2008'!Z154-'Comtrade export 1962-2008'!Z154)))</f>
        <v/>
      </c>
      <c r="AA154" s="9" t="str">
        <f>IF('USGS 1970-2005'!AA154="","",IF('Comtrade import 1962-2008'!AA154="","",IF('Comtrade export 1962-2008'!AA154="","",'USGS 1970-2005'!AA154+'Comtrade import 1962-2008'!AA154-'Comtrade export 1962-2008'!AA154)))</f>
        <v/>
      </c>
      <c r="AB154" s="9" t="str">
        <f>IF('USGS 1970-2005'!AB154="","",IF('Comtrade import 1962-2008'!AB154="","",IF('Comtrade export 1962-2008'!AB154="","",'USGS 1970-2005'!AB154+'Comtrade import 1962-2008'!AB154-'Comtrade export 1962-2008'!AB154)))</f>
        <v/>
      </c>
      <c r="AC154" s="9" t="str">
        <f>IF('USGS 1970-2005'!AC154="","",IF('Comtrade import 1962-2008'!AC154="","",IF('Comtrade export 1962-2008'!AC154="","",'USGS 1970-2005'!AC154+'Comtrade import 1962-2008'!AC154-'Comtrade export 1962-2008'!AC154)))</f>
        <v/>
      </c>
      <c r="AD154" s="9" t="str">
        <f>IF('USGS 1970-2005'!AD154="","",IF('Comtrade import 1962-2008'!AD154="","",IF('Comtrade export 1962-2008'!AD154="","",'USGS 1970-2005'!AD154+'Comtrade import 1962-2008'!AD154-'Comtrade export 1962-2008'!AD154)))</f>
        <v/>
      </c>
      <c r="AE154" s="9" t="str">
        <f>IF('USGS 1970-2005'!AE154="","",IF('Comtrade import 1962-2008'!AE154="","",IF('Comtrade export 1962-2008'!AE154="","",'USGS 1970-2005'!AE154+'Comtrade import 1962-2008'!AE154-'Comtrade export 1962-2008'!AE154)))</f>
        <v/>
      </c>
      <c r="AF154" s="9" t="str">
        <f>IF('USGS 1970-2005'!AF154="","",IF('Comtrade import 1962-2008'!AF154="","",IF('Comtrade export 1962-2008'!AF154="","",'USGS 1970-2005'!AF154+'Comtrade import 1962-2008'!AF154-'Comtrade export 1962-2008'!AF154)))</f>
        <v/>
      </c>
      <c r="AG154" s="9" t="str">
        <f>IF('USGS 1970-2005'!AG154="","",IF('Comtrade import 1962-2008'!AG154="","",IF('Comtrade export 1962-2008'!AG154="","",'USGS 1970-2005'!AG154+'Comtrade import 1962-2008'!AG154-'Comtrade export 1962-2008'!AG154)))</f>
        <v/>
      </c>
      <c r="AH154" s="9" t="str">
        <f>IF('USGS 1970-2005'!AH154="","",IF('Comtrade import 1962-2008'!AH154="","",IF('Comtrade export 1962-2008'!AH154="","",'USGS 1970-2005'!AH154+'Comtrade import 1962-2008'!AH154-'Comtrade export 1962-2008'!AH154)))</f>
        <v/>
      </c>
      <c r="AI154" s="9" t="str">
        <f>IF('USGS 1970-2005'!AI154="","",IF('Comtrade import 1962-2008'!AI154="","",IF('Comtrade export 1962-2008'!AI154="","",'USGS 1970-2005'!AI154+'Comtrade import 1962-2008'!AI154-'Comtrade export 1962-2008'!AI154)))</f>
        <v/>
      </c>
      <c r="AJ154" s="9" t="str">
        <f>IF('USGS 1970-2005'!AJ154="","",IF('Comtrade import 1962-2008'!AJ154="","",IF('Comtrade export 1962-2008'!AJ154="","",'USGS 1970-2005'!AJ154+'Comtrade import 1962-2008'!AJ154-'Comtrade export 1962-2008'!AJ154)))</f>
        <v/>
      </c>
      <c r="AK154" s="9" t="str">
        <f>IF('USGS 1970-2005'!AK154="","",IF('Comtrade import 1962-2008'!AK154="","",IF('Comtrade export 1962-2008'!AK154="","",'USGS 1970-2005'!AK154+'Comtrade import 1962-2008'!AK154-'Comtrade export 1962-2008'!AK154)))</f>
        <v/>
      </c>
      <c r="AL154" s="9" t="str">
        <f>IF('USGS 1970-2005'!AL154="","",IF('Comtrade import 1962-2008'!AL154="","",IF('Comtrade export 1962-2008'!AL154="","",'USGS 1970-2005'!AL154+'Comtrade import 1962-2008'!AL154-'Comtrade export 1962-2008'!AL154)))</f>
        <v/>
      </c>
      <c r="AM154" s="9" t="str">
        <f>IF('USGS 1970-2005'!AM154="","",IF('Comtrade import 1962-2008'!AM154="","",IF('Comtrade export 1962-2008'!AM154="","",'USGS 1970-2005'!AM154+'Comtrade import 1962-2008'!AM154-'Comtrade export 1962-2008'!AM154)))</f>
        <v/>
      </c>
      <c r="AN154" s="9" t="str">
        <f>IF('USGS 1970-2005'!AN154="","",IF('Comtrade import 1962-2008'!AN154="","",IF('Comtrade export 1962-2008'!AN154="","",'USGS 1970-2005'!AN154+'Comtrade import 1962-2008'!AN154-'Comtrade export 1962-2008'!AN154)))</f>
        <v/>
      </c>
      <c r="AO154" s="9" t="str">
        <f>IF('USGS 1970-2005'!AO154="","",IF('Comtrade import 1962-2008'!AO154="","",IF('Comtrade export 1962-2008'!AO154="","",'USGS 1970-2005'!AO154+'Comtrade import 1962-2008'!AO154-'Comtrade export 1962-2008'!AO154)))</f>
        <v/>
      </c>
      <c r="AP154" s="9" t="str">
        <f>IF('USGS 1970-2005'!AP154="","",IF('Comtrade import 1962-2008'!AP154="","",IF('Comtrade export 1962-2008'!AP154="","",'USGS 1970-2005'!AP154+'Comtrade import 1962-2008'!AP154-'Comtrade export 1962-2008'!AP154)))</f>
        <v/>
      </c>
      <c r="AQ154" s="9" t="str">
        <f>IF('USGS 1970-2005'!AQ154="","",IF('Comtrade import 1962-2008'!AQ154="","",IF('Comtrade export 1962-2008'!AQ154="","",'USGS 1970-2005'!AQ154+'Comtrade import 1962-2008'!AQ154-'Comtrade export 1962-2008'!AQ154)))</f>
        <v/>
      </c>
      <c r="AR154" s="9" t="str">
        <f>IF('USGS 1970-2005'!AR154="","",IF('Comtrade import 1962-2008'!AR154="","",IF('Comtrade export 1962-2008'!AR154="","",'USGS 1970-2005'!AR154+'Comtrade import 1962-2008'!AR154-'Comtrade export 1962-2008'!AR154)))</f>
        <v/>
      </c>
      <c r="AS154" s="9" t="str">
        <f>IF('USGS 1970-2005'!AS154="","",IF('Comtrade import 1962-2008'!AS154="","",IF('Comtrade export 1962-2008'!AS154="","",'USGS 1970-2005'!AS154+'Comtrade import 1962-2008'!AS154-'Comtrade export 1962-2008'!AS154)))</f>
        <v/>
      </c>
      <c r="AT154" s="9" t="str">
        <f>IF('USGS 1970-2005'!AT154="","",IF('Comtrade import 1962-2008'!AT154="","",IF('Comtrade export 1962-2008'!AT154="","",'USGS 1970-2005'!AT154+'Comtrade import 1962-2008'!AT154-'Comtrade export 1962-2008'!AT154)))</f>
        <v/>
      </c>
      <c r="AU154" s="9" t="str">
        <f>IF('USGS 1970-2005'!AU154="","",IF('Comtrade import 1962-2008'!AU154="","",IF('Comtrade export 1962-2008'!AU154="","",'USGS 1970-2005'!AU154+'Comtrade import 1962-2008'!AU154-'Comtrade export 1962-2008'!AU154)))</f>
        <v/>
      </c>
      <c r="AV154" s="9" t="str">
        <f>IF('ICSY 1995-2008'!AV154="","",IF('Comtrade import 1962-2008'!AV154="","",IF('Comtrade export 1962-2008'!AV154="","",'ICSY 1995-2008'!AV154+'Comtrade import 1962-2008'!AV154-'Comtrade export 1962-2008'!AV154)))</f>
        <v/>
      </c>
      <c r="AW154" s="9" t="str">
        <f>IF('ICSY 1995-2008'!AW154="","",IF('Comtrade import 1962-2008'!AW154="","",IF('Comtrade export 1962-2008'!AW154="","",'ICSY 1995-2008'!AW154+'Comtrade import 1962-2008'!AW154-'Comtrade export 1962-2008'!AW154)))</f>
        <v/>
      </c>
      <c r="AX154" s="9" t="str">
        <f>IF('ICSY 1995-2008'!AX154="","",IF('Comtrade import 1962-2008'!AX154="","",IF('Comtrade export 1962-2008'!AX154="","",'ICSY 1995-2008'!AX154+'Comtrade import 1962-2008'!AX154-'Comtrade export 1962-2008'!AX154)))</f>
        <v/>
      </c>
      <c r="AY154" s="4"/>
      <c r="AZ154" s="4"/>
      <c r="BA154" s="4"/>
    </row>
    <row r="155" spans="1:53" x14ac:dyDescent="0.2">
      <c r="A155" t="s">
        <v>437</v>
      </c>
      <c r="B155" t="s">
        <v>438</v>
      </c>
      <c r="C155" t="s">
        <v>439</v>
      </c>
      <c r="L155" s="9" t="str">
        <f>IF('USGS 1970-2005'!L155="","",IF('Comtrade import 1962-2008'!L155="","",IF('Comtrade export 1962-2008'!L155="","",'USGS 1970-2005'!L155+'Comtrade import 1962-2008'!L155-'Comtrade export 1962-2008'!L155)))</f>
        <v/>
      </c>
      <c r="M155" s="9" t="str">
        <f>IF('USGS 1970-2005'!M155="","",IF('Comtrade import 1962-2008'!M155="","",IF('Comtrade export 1962-2008'!M155="","",'USGS 1970-2005'!M155+'Comtrade import 1962-2008'!M155-'Comtrade export 1962-2008'!M155)))</f>
        <v/>
      </c>
      <c r="N155" s="9" t="str">
        <f>IF('USGS 1970-2005'!N155="","",IF('Comtrade import 1962-2008'!N155="","",IF('Comtrade export 1962-2008'!N155="","",'USGS 1970-2005'!N155+'Comtrade import 1962-2008'!N155-'Comtrade export 1962-2008'!N155)))</f>
        <v/>
      </c>
      <c r="O155" s="9" t="str">
        <f>IF('USGS 1970-2005'!O155="","",IF('Comtrade import 1962-2008'!O155="","",IF('Comtrade export 1962-2008'!O155="","",'USGS 1970-2005'!O155+'Comtrade import 1962-2008'!O155-'Comtrade export 1962-2008'!O155)))</f>
        <v/>
      </c>
      <c r="P155" s="9" t="str">
        <f>IF('USGS 1970-2005'!P155="","",IF('Comtrade import 1962-2008'!P155="","",IF('Comtrade export 1962-2008'!P155="","",'USGS 1970-2005'!P155+'Comtrade import 1962-2008'!P155-'Comtrade export 1962-2008'!P155)))</f>
        <v/>
      </c>
      <c r="Q155" s="9" t="str">
        <f>IF('USGS 1970-2005'!Q155="","",IF('Comtrade import 1962-2008'!Q155="","",IF('Comtrade export 1962-2008'!Q155="","",'USGS 1970-2005'!Q155+'Comtrade import 1962-2008'!Q155-'Comtrade export 1962-2008'!Q155)))</f>
        <v/>
      </c>
      <c r="R155" s="9" t="str">
        <f>IF('USGS 1970-2005'!R155="","",IF('Comtrade import 1962-2008'!R155="","",IF('Comtrade export 1962-2008'!R155="","",'USGS 1970-2005'!R155+'Comtrade import 1962-2008'!R155-'Comtrade export 1962-2008'!R155)))</f>
        <v/>
      </c>
      <c r="S155" s="9" t="str">
        <f>IF('USGS 1970-2005'!S155="","",IF('Comtrade import 1962-2008'!S155="","",IF('Comtrade export 1962-2008'!S155="","",'USGS 1970-2005'!S155+'Comtrade import 1962-2008'!S155-'Comtrade export 1962-2008'!S155)))</f>
        <v/>
      </c>
      <c r="T155" s="9" t="str">
        <f>IF('USGS 1970-2005'!T155="","",IF('Comtrade import 1962-2008'!T155="","",IF('Comtrade export 1962-2008'!T155="","",'USGS 1970-2005'!T155+'Comtrade import 1962-2008'!T155-'Comtrade export 1962-2008'!T155)))</f>
        <v/>
      </c>
      <c r="U155" s="9" t="str">
        <f>IF('USGS 1970-2005'!U155="","",IF('Comtrade import 1962-2008'!U155="","",IF('Comtrade export 1962-2008'!U155="","",'USGS 1970-2005'!U155+'Comtrade import 1962-2008'!U155-'Comtrade export 1962-2008'!U155)))</f>
        <v/>
      </c>
      <c r="V155" s="9" t="str">
        <f>IF('USGS 1970-2005'!V155="","",IF('Comtrade import 1962-2008'!V155="","",IF('Comtrade export 1962-2008'!V155="","",'USGS 1970-2005'!V155+'Comtrade import 1962-2008'!V155-'Comtrade export 1962-2008'!V155)))</f>
        <v/>
      </c>
      <c r="W155" s="9" t="str">
        <f>IF('USGS 1970-2005'!W155="","",IF('Comtrade import 1962-2008'!W155="","",IF('Comtrade export 1962-2008'!W155="","",'USGS 1970-2005'!W155+'Comtrade import 1962-2008'!W155-'Comtrade export 1962-2008'!W155)))</f>
        <v/>
      </c>
      <c r="X155" s="9" t="str">
        <f>IF('USGS 1970-2005'!X155="","",IF('Comtrade import 1962-2008'!X155="","",IF('Comtrade export 1962-2008'!X155="","",'USGS 1970-2005'!X155+'Comtrade import 1962-2008'!X155-'Comtrade export 1962-2008'!X155)))</f>
        <v/>
      </c>
      <c r="Y155" s="9" t="str">
        <f>IF('USGS 1970-2005'!Y155="","",IF('Comtrade import 1962-2008'!Y155="","",IF('Comtrade export 1962-2008'!Y155="","",'USGS 1970-2005'!Y155+'Comtrade import 1962-2008'!Y155-'Comtrade export 1962-2008'!Y155)))</f>
        <v/>
      </c>
      <c r="Z155" s="9" t="str">
        <f>IF('USGS 1970-2005'!Z155="","",IF('Comtrade import 1962-2008'!Z155="","",IF('Comtrade export 1962-2008'!Z155="","",'USGS 1970-2005'!Z155+'Comtrade import 1962-2008'!Z155-'Comtrade export 1962-2008'!Z155)))</f>
        <v/>
      </c>
      <c r="AA155" s="9" t="str">
        <f>IF('USGS 1970-2005'!AA155="","",IF('Comtrade import 1962-2008'!AA155="","",IF('Comtrade export 1962-2008'!AA155="","",'USGS 1970-2005'!AA155+'Comtrade import 1962-2008'!AA155-'Comtrade export 1962-2008'!AA155)))</f>
        <v/>
      </c>
      <c r="AB155" s="9" t="str">
        <f>IF('USGS 1970-2005'!AB155="","",IF('Comtrade import 1962-2008'!AB155="","",IF('Comtrade export 1962-2008'!AB155="","",'USGS 1970-2005'!AB155+'Comtrade import 1962-2008'!AB155-'Comtrade export 1962-2008'!AB155)))</f>
        <v/>
      </c>
      <c r="AC155" s="9" t="str">
        <f>IF('USGS 1970-2005'!AC155="","",IF('Comtrade import 1962-2008'!AC155="","",IF('Comtrade export 1962-2008'!AC155="","",'USGS 1970-2005'!AC155+'Comtrade import 1962-2008'!AC155-'Comtrade export 1962-2008'!AC155)))</f>
        <v/>
      </c>
      <c r="AD155" s="9" t="str">
        <f>IF('USGS 1970-2005'!AD155="","",IF('Comtrade import 1962-2008'!AD155="","",IF('Comtrade export 1962-2008'!AD155="","",'USGS 1970-2005'!AD155+'Comtrade import 1962-2008'!AD155-'Comtrade export 1962-2008'!AD155)))</f>
        <v/>
      </c>
      <c r="AE155" s="9" t="str">
        <f>IF('USGS 1970-2005'!AE155="","",IF('Comtrade import 1962-2008'!AE155="","",IF('Comtrade export 1962-2008'!AE155="","",'USGS 1970-2005'!AE155+'Comtrade import 1962-2008'!AE155-'Comtrade export 1962-2008'!AE155)))</f>
        <v/>
      </c>
      <c r="AF155" s="9" t="str">
        <f>IF('USGS 1970-2005'!AF155="","",IF('Comtrade import 1962-2008'!AF155="","",IF('Comtrade export 1962-2008'!AF155="","",'USGS 1970-2005'!AF155+'Comtrade import 1962-2008'!AF155-'Comtrade export 1962-2008'!AF155)))</f>
        <v/>
      </c>
      <c r="AG155" s="9" t="str">
        <f>IF('USGS 1970-2005'!AG155="","",IF('Comtrade import 1962-2008'!AG155="","",IF('Comtrade export 1962-2008'!AG155="","",'USGS 1970-2005'!AG155+'Comtrade import 1962-2008'!AG155-'Comtrade export 1962-2008'!AG155)))</f>
        <v/>
      </c>
      <c r="AH155" s="9" t="str">
        <f>IF('USGS 1970-2005'!AH155="","",IF('Comtrade import 1962-2008'!AH155="","",IF('Comtrade export 1962-2008'!AH155="","",'USGS 1970-2005'!AH155+'Comtrade import 1962-2008'!AH155-'Comtrade export 1962-2008'!AH155)))</f>
        <v/>
      </c>
      <c r="AI155" s="9" t="str">
        <f>IF('USGS 1970-2005'!AI155="","",IF('Comtrade import 1962-2008'!AI155="","",IF('Comtrade export 1962-2008'!AI155="","",'USGS 1970-2005'!AI155+'Comtrade import 1962-2008'!AI155-'Comtrade export 1962-2008'!AI155)))</f>
        <v/>
      </c>
      <c r="AJ155" s="9" t="str">
        <f>IF('USGS 1970-2005'!AJ155="","",IF('Comtrade import 1962-2008'!AJ155="","",IF('Comtrade export 1962-2008'!AJ155="","",'USGS 1970-2005'!AJ155+'Comtrade import 1962-2008'!AJ155-'Comtrade export 1962-2008'!AJ155)))</f>
        <v/>
      </c>
      <c r="AK155" s="9" t="str">
        <f>IF('USGS 1970-2005'!AK155="","",IF('Comtrade import 1962-2008'!AK155="","",IF('Comtrade export 1962-2008'!AK155="","",'USGS 1970-2005'!AK155+'Comtrade import 1962-2008'!AK155-'Comtrade export 1962-2008'!AK155)))</f>
        <v/>
      </c>
      <c r="AL155" s="9" t="str">
        <f>IF('USGS 1970-2005'!AL155="","",IF('Comtrade import 1962-2008'!AL155="","",IF('Comtrade export 1962-2008'!AL155="","",'USGS 1970-2005'!AL155+'Comtrade import 1962-2008'!AL155-'Comtrade export 1962-2008'!AL155)))</f>
        <v/>
      </c>
      <c r="AM155" s="9" t="str">
        <f>IF('USGS 1970-2005'!AM155="","",IF('Comtrade import 1962-2008'!AM155="","",IF('Comtrade export 1962-2008'!AM155="","",'USGS 1970-2005'!AM155+'Comtrade import 1962-2008'!AM155-'Comtrade export 1962-2008'!AM155)))</f>
        <v/>
      </c>
      <c r="AN155" s="9" t="str">
        <f>IF('USGS 1970-2005'!AN155="","",IF('Comtrade import 1962-2008'!AN155="","",IF('Comtrade export 1962-2008'!AN155="","",'USGS 1970-2005'!AN155+'Comtrade import 1962-2008'!AN155-'Comtrade export 1962-2008'!AN155)))</f>
        <v/>
      </c>
      <c r="AO155" s="9" t="str">
        <f>IF('USGS 1970-2005'!AO155="","",IF('Comtrade import 1962-2008'!AO155="","",IF('Comtrade export 1962-2008'!AO155="","",'USGS 1970-2005'!AO155+'Comtrade import 1962-2008'!AO155-'Comtrade export 1962-2008'!AO155)))</f>
        <v/>
      </c>
      <c r="AP155" s="9" t="str">
        <f>IF('USGS 1970-2005'!AP155="","",IF('Comtrade import 1962-2008'!AP155="","",IF('Comtrade export 1962-2008'!AP155="","",'USGS 1970-2005'!AP155+'Comtrade import 1962-2008'!AP155-'Comtrade export 1962-2008'!AP155)))</f>
        <v/>
      </c>
      <c r="AQ155" s="9" t="str">
        <f>IF('USGS 1970-2005'!AQ155="","",IF('Comtrade import 1962-2008'!AQ155="","",IF('Comtrade export 1962-2008'!AQ155="","",'USGS 1970-2005'!AQ155+'Comtrade import 1962-2008'!AQ155-'Comtrade export 1962-2008'!AQ155)))</f>
        <v/>
      </c>
      <c r="AR155" s="9" t="str">
        <f>IF('USGS 1970-2005'!AR155="","",IF('Comtrade import 1962-2008'!AR155="","",IF('Comtrade export 1962-2008'!AR155="","",'USGS 1970-2005'!AR155+'Comtrade import 1962-2008'!AR155-'Comtrade export 1962-2008'!AR155)))</f>
        <v/>
      </c>
      <c r="AS155" s="9" t="str">
        <f>IF('USGS 1970-2005'!AS155="","",IF('Comtrade import 1962-2008'!AS155="","",IF('Comtrade export 1962-2008'!AS155="","",'USGS 1970-2005'!AS155+'Comtrade import 1962-2008'!AS155-'Comtrade export 1962-2008'!AS155)))</f>
        <v/>
      </c>
      <c r="AT155" s="9" t="str">
        <f>IF('USGS 1970-2005'!AT155="","",IF('Comtrade import 1962-2008'!AT155="","",IF('Comtrade export 1962-2008'!AT155="","",'USGS 1970-2005'!AT155+'Comtrade import 1962-2008'!AT155-'Comtrade export 1962-2008'!AT155)))</f>
        <v/>
      </c>
      <c r="AU155" s="9" t="str">
        <f>IF('USGS 1970-2005'!AU155="","",IF('Comtrade import 1962-2008'!AU155="","",IF('Comtrade export 1962-2008'!AU155="","",'USGS 1970-2005'!AU155+'Comtrade import 1962-2008'!AU155-'Comtrade export 1962-2008'!AU155)))</f>
        <v/>
      </c>
      <c r="AV155" s="9" t="str">
        <f>IF('ICSY 1995-2008'!AV155="","",IF('Comtrade import 1962-2008'!AV155="","",IF('Comtrade export 1962-2008'!AV155="","",'ICSY 1995-2008'!AV155+'Comtrade import 1962-2008'!AV155-'Comtrade export 1962-2008'!AV155)))</f>
        <v/>
      </c>
      <c r="AW155" s="9">
        <f>IF('ICSY 1995-2008'!AW155="","",IF('Comtrade import 1962-2008'!AW155="","",IF('Comtrade export 1962-2008'!AW155="","",'ICSY 1995-2008'!AW155+'Comtrade import 1962-2008'!AW155-'Comtrade export 1962-2008'!AW155)))</f>
        <v>229.211849</v>
      </c>
      <c r="AX155" s="9">
        <f>IF('ICSY 1995-2008'!AX155="","",IF('Comtrade import 1962-2008'!AX155="","",IF('Comtrade export 1962-2008'!AX155="","",'ICSY 1995-2008'!AX155+'Comtrade import 1962-2008'!AX155-'Comtrade export 1962-2008'!AX155)))</f>
        <v>245.06910700000003</v>
      </c>
      <c r="AY155" s="4"/>
      <c r="AZ155" s="4"/>
      <c r="BA155" s="4"/>
    </row>
    <row r="156" spans="1:53" x14ac:dyDescent="0.2">
      <c r="A156" t="s">
        <v>440</v>
      </c>
      <c r="B156" t="s">
        <v>441</v>
      </c>
      <c r="C156" t="s">
        <v>442</v>
      </c>
      <c r="L156" s="9">
        <f>IF('USGS 1970-2005'!L156="","",IF('Comtrade import 1962-2008'!L156="","",IF('Comtrade export 1962-2008'!L156="","",'USGS 1970-2005'!L156+'Comtrade import 1962-2008'!L156-'Comtrade export 1962-2008'!L156)))</f>
        <v>830.46048399999995</v>
      </c>
      <c r="M156" s="9">
        <f>IF('USGS 1970-2005'!M156="","",IF('Comtrade import 1962-2008'!M156="","",IF('Comtrade export 1962-2008'!M156="","",'USGS 1970-2005'!M156+'Comtrade import 1962-2008'!M156-'Comtrade export 1962-2008'!M156)))</f>
        <v>824.25976500000013</v>
      </c>
      <c r="N156" s="9">
        <f>IF('USGS 1970-2005'!N156="","",IF('Comtrade import 1962-2008'!N156="","",IF('Comtrade export 1962-2008'!N156="","",'USGS 1970-2005'!N156+'Comtrade import 1962-2008'!N156-'Comtrade export 1962-2008'!N156)))</f>
        <v>897.38913099999991</v>
      </c>
      <c r="O156" s="9">
        <f>IF('USGS 1970-2005'!O156="","",IF('Comtrade import 1962-2008'!O156="","",IF('Comtrade export 1962-2008'!O156="","",'USGS 1970-2005'!O156+'Comtrade import 1962-2008'!O156-'Comtrade export 1962-2008'!O156)))</f>
        <v>1052.2003970000001</v>
      </c>
      <c r="P156" s="9">
        <f>IF('USGS 1970-2005'!P156="","",IF('Comtrade import 1962-2008'!P156="","",IF('Comtrade export 1962-2008'!P156="","",'USGS 1970-2005'!P156+'Comtrade import 1962-2008'!P156-'Comtrade export 1962-2008'!P156)))</f>
        <v>1116.0709820000002</v>
      </c>
      <c r="Q156" s="9">
        <f>IF('USGS 1970-2005'!Q156="","",IF('Comtrade import 1962-2008'!Q156="","",IF('Comtrade export 1962-2008'!Q156="","",'USGS 1970-2005'!Q156+'Comtrade import 1962-2008'!Q156-'Comtrade export 1962-2008'!Q156)))</f>
        <v>1077.4252960000001</v>
      </c>
      <c r="R156" s="9">
        <f>IF('USGS 1970-2005'!R156="","",IF('Comtrade import 1962-2008'!R156="","",IF('Comtrade export 1962-2008'!R156="","",'USGS 1970-2005'!R156+'Comtrade import 1962-2008'!R156-'Comtrade export 1962-2008'!R156)))</f>
        <v>997.70190600000001</v>
      </c>
      <c r="S156" s="9">
        <f>IF('USGS 1970-2005'!S156="","",IF('Comtrade import 1962-2008'!S156="","",IF('Comtrade export 1962-2008'!S156="","",'USGS 1970-2005'!S156+'Comtrade import 1962-2008'!S156-'Comtrade export 1962-2008'!S156)))</f>
        <v>911.27308900000003</v>
      </c>
      <c r="T156" s="9">
        <f>IF('USGS 1970-2005'!T156="","",IF('Comtrade import 1962-2008'!T156="","",IF('Comtrade export 1962-2008'!T156="","",'USGS 1970-2005'!T156+'Comtrade import 1962-2008'!T156-'Comtrade export 1962-2008'!T156)))</f>
        <v>798.45093099999997</v>
      </c>
      <c r="U156" s="9">
        <f>IF('USGS 1970-2005'!U156="","",IF('Comtrade import 1962-2008'!U156="","",IF('Comtrade export 1962-2008'!U156="","",'USGS 1970-2005'!U156+'Comtrade import 1962-2008'!U156-'Comtrade export 1962-2008'!U156)))</f>
        <v>735.36188700000002</v>
      </c>
      <c r="V156" s="9">
        <f>IF('USGS 1970-2005'!V156="","",IF('Comtrade import 1962-2008'!V156="","",IF('Comtrade export 1962-2008'!V156="","",'USGS 1970-2005'!V156+'Comtrade import 1962-2008'!V156-'Comtrade export 1962-2008'!V156)))</f>
        <v>635.83359999999993</v>
      </c>
      <c r="W156" s="9">
        <f>IF('USGS 1970-2005'!W156="","",IF('Comtrade import 1962-2008'!W156="","",IF('Comtrade export 1962-2008'!W156="","",'USGS 1970-2005'!W156+'Comtrade import 1962-2008'!W156-'Comtrade export 1962-2008'!W156)))</f>
        <v>631.76711999999998</v>
      </c>
      <c r="X156" s="9">
        <f>IF('USGS 1970-2005'!X156="","",IF('Comtrade import 1962-2008'!X156="","",IF('Comtrade export 1962-2008'!X156="","",'USGS 1970-2005'!X156+'Comtrade import 1962-2008'!X156-'Comtrade export 1962-2008'!X156)))</f>
        <v>615.20383200000003</v>
      </c>
      <c r="Y156" s="9">
        <f>IF('USGS 1970-2005'!Y156="","",IF('Comtrade import 1962-2008'!Y156="","",IF('Comtrade export 1962-2008'!Y156="","",'USGS 1970-2005'!Y156+'Comtrade import 1962-2008'!Y156-'Comtrade export 1962-2008'!Y156)))</f>
        <v>540.99276799999996</v>
      </c>
      <c r="Z156" s="9">
        <f>IF('USGS 1970-2005'!Z156="","",IF('Comtrade import 1962-2008'!Z156="","",IF('Comtrade export 1962-2008'!Z156="","",'USGS 1970-2005'!Z156+'Comtrade import 1962-2008'!Z156-'Comtrade export 1962-2008'!Z156)))</f>
        <v>631.58454400000005</v>
      </c>
      <c r="AA156" s="9">
        <f>IF('USGS 1970-2005'!AA156="","",IF('Comtrade import 1962-2008'!AA156="","",IF('Comtrade export 1962-2008'!AA156="","",'USGS 1970-2005'!AA156+'Comtrade import 1962-2008'!AA156-'Comtrade export 1962-2008'!AA156)))</f>
        <v>790.9734850000001</v>
      </c>
      <c r="AB156" s="9">
        <f>IF('USGS 1970-2005'!AB156="","",IF('Comtrade import 1962-2008'!AB156="","",IF('Comtrade export 1962-2008'!AB156="","",'USGS 1970-2005'!AB156+'Comtrade import 1962-2008'!AB156-'Comtrade export 1962-2008'!AB156)))</f>
        <v>825.70611500000007</v>
      </c>
      <c r="AC156" s="9">
        <f>IF('USGS 1970-2005'!AC156="","",IF('Comtrade import 1962-2008'!AC156="","",IF('Comtrade export 1962-2008'!AC156="","",'USGS 1970-2005'!AC156+'Comtrade import 1962-2008'!AC156-'Comtrade export 1962-2008'!AC156)))</f>
        <v>848.14180399999998</v>
      </c>
      <c r="AD156" s="9">
        <f>IF('USGS 1970-2005'!AD156="","",IF('Comtrade import 1962-2008'!AD156="","",IF('Comtrade export 1962-2008'!AD156="","",'USGS 1970-2005'!AD156+'Comtrade import 1962-2008'!AD156-'Comtrade export 1962-2008'!AD156)))</f>
        <v>801.60535900000013</v>
      </c>
      <c r="AE156" s="9">
        <f>IF('USGS 1970-2005'!AE156="","",IF('Comtrade import 1962-2008'!AE156="","",IF('Comtrade export 1962-2008'!AE156="","",'USGS 1970-2005'!AE156+'Comtrade import 1962-2008'!AE156-'Comtrade export 1962-2008'!AE156)))</f>
        <v>695.07300000000009</v>
      </c>
      <c r="AF156" s="9">
        <f>IF('USGS 1970-2005'!AF156="","",IF('Comtrade import 1962-2008'!AF156="","",IF('Comtrade export 1962-2008'!AF156="","",'USGS 1970-2005'!AF156+'Comtrade import 1962-2008'!AF156-'Comtrade export 1962-2008'!AF156)))</f>
        <v>595.45499999999993</v>
      </c>
      <c r="AG156" s="9">
        <f>IF('USGS 1970-2005'!AG156="","",IF('Comtrade import 1962-2008'!AG156="","",IF('Comtrade export 1962-2008'!AG156="","",'USGS 1970-2005'!AG156+'Comtrade import 1962-2008'!AG156-'Comtrade export 1962-2008'!AG156)))</f>
        <v>332.56700000000001</v>
      </c>
      <c r="AH156" s="9">
        <f>IF('USGS 1970-2005'!AH156="","",IF('Comtrade import 1962-2008'!AH156="","",IF('Comtrade export 1962-2008'!AH156="","",'USGS 1970-2005'!AH156+'Comtrade import 1962-2008'!AH156-'Comtrade export 1962-2008'!AH156)))</f>
        <v>304.92</v>
      </c>
      <c r="AI156" s="9">
        <f>IF('USGS 1970-2005'!AI156="","",IF('Comtrade import 1962-2008'!AI156="","",IF('Comtrade export 1962-2008'!AI156="","",'USGS 1970-2005'!AI156+'Comtrade import 1962-2008'!AI156-'Comtrade export 1962-2008'!AI156)))</f>
        <v>561.9369999999999</v>
      </c>
      <c r="AJ156" s="9">
        <f>IF('USGS 1970-2005'!AJ156="","",IF('Comtrade import 1962-2008'!AJ156="","",IF('Comtrade export 1962-2008'!AJ156="","",'USGS 1970-2005'!AJ156+'Comtrade import 1962-2008'!AJ156-'Comtrade export 1962-2008'!AJ156)))</f>
        <v>719.81500000000005</v>
      </c>
      <c r="AK156" s="9">
        <f>IF('USGS 1970-2005'!AK156="","",IF('Comtrade import 1962-2008'!AK156="","",IF('Comtrade export 1962-2008'!AK156="","",'USGS 1970-2005'!AK156+'Comtrade import 1962-2008'!AK156-'Comtrade export 1962-2008'!AK156)))</f>
        <v>826.22219499999994</v>
      </c>
      <c r="AL156" s="9">
        <f>IF('USGS 1970-2005'!AL156="","",IF('Comtrade import 1962-2008'!AL156="","",IF('Comtrade export 1962-2008'!AL156="","",'USGS 1970-2005'!AL156+'Comtrade import 1962-2008'!AL156-'Comtrade export 1962-2008'!AL156)))</f>
        <v>903.14140999999995</v>
      </c>
      <c r="AM156" s="9">
        <f>IF('USGS 1970-2005'!AM156="","",IF('Comtrade import 1962-2008'!AM156="","",IF('Comtrade export 1962-2008'!AM156="","",'USGS 1970-2005'!AM156+'Comtrade import 1962-2008'!AM156-'Comtrade export 1962-2008'!AM156)))</f>
        <v>926.91480999999999</v>
      </c>
      <c r="AN156" s="9">
        <f>IF('USGS 1970-2005'!AN156="","",IF('Comtrade import 1962-2008'!AN156="","",IF('Comtrade export 1962-2008'!AN156="","",'USGS 1970-2005'!AN156+'Comtrade import 1962-2008'!AN156-'Comtrade export 1962-2008'!AN156)))</f>
        <v>898.50095199999998</v>
      </c>
      <c r="AO156" s="9">
        <f>IF('USGS 1970-2005'!AO156="","",IF('Comtrade import 1962-2008'!AO156="","",IF('Comtrade export 1962-2008'!AO156="","",'USGS 1970-2005'!AO156+'Comtrade import 1962-2008'!AO156-'Comtrade export 1962-2008'!AO156)))</f>
        <v>871.94765300000006</v>
      </c>
      <c r="AP156" s="9">
        <f>IF('USGS 1970-2005'!AP156="","",IF('Comtrade import 1962-2008'!AP156="","",IF('Comtrade export 1962-2008'!AP156="","",'USGS 1970-2005'!AP156+'Comtrade import 1962-2008'!AP156-'Comtrade export 1962-2008'!AP156)))</f>
        <v>988.39518099999998</v>
      </c>
      <c r="AQ156" s="9">
        <f>IF('USGS 1970-2005'!AQ156="","",IF('Comtrade import 1962-2008'!AQ156="","",IF('Comtrade export 1962-2008'!AQ156="","",'USGS 1970-2005'!AQ156+'Comtrade import 1962-2008'!AQ156-'Comtrade export 1962-2008'!AQ156)))</f>
        <v>1018.5292540000002</v>
      </c>
      <c r="AR156" s="9">
        <f>IF('USGS 1970-2005'!AR156="","",IF('Comtrade import 1962-2008'!AR156="","",IF('Comtrade export 1962-2008'!AR156="","",'USGS 1970-2005'!AR156+'Comtrade import 1962-2008'!AR156-'Comtrade export 1962-2008'!AR156)))</f>
        <v>996.51516800000013</v>
      </c>
      <c r="AS156" s="9">
        <f>IF('USGS 1970-2005'!AS156="","",IF('Comtrade import 1962-2008'!AS156="","",IF('Comtrade export 1962-2008'!AS156="","",'USGS 1970-2005'!AS156+'Comtrade import 1962-2008'!AS156-'Comtrade export 1962-2008'!AS156)))</f>
        <v>609.53533700000003</v>
      </c>
      <c r="AT156" s="9">
        <f>IF('USGS 1970-2005'!AT156="","",IF('Comtrade import 1962-2008'!AT156="","",IF('Comtrade export 1962-2008'!AT156="","",'USGS 1970-2005'!AT156+'Comtrade import 1962-2008'!AT156-'Comtrade export 1962-2008'!AT156)))</f>
        <v>120.04078100000015</v>
      </c>
      <c r="AU156" s="9">
        <f>IF('USGS 1970-2005'!AU156="","",IF('Comtrade import 1962-2008'!AU156="","",IF('Comtrade export 1962-2008'!AU156="","",'USGS 1970-2005'!AU156+'Comtrade import 1962-2008'!AU156-'Comtrade export 1962-2008'!AU156)))</f>
        <v>1391.714232</v>
      </c>
      <c r="AV156" s="9" t="str">
        <f>IF('ICSY 1995-2008'!AV156="","",IF('Comtrade import 1962-2008'!AV156="","",IF('Comtrade export 1962-2008'!AV156="","",'ICSY 1995-2008'!AV156+'Comtrade import 1962-2008'!AV156-'Comtrade export 1962-2008'!AV156)))</f>
        <v/>
      </c>
      <c r="AW156" s="9" t="str">
        <f>IF('ICSY 1995-2008'!AW156="","",IF('Comtrade import 1962-2008'!AW156="","",IF('Comtrade export 1962-2008'!AW156="","",'ICSY 1995-2008'!AW156+'Comtrade import 1962-2008'!AW156-'Comtrade export 1962-2008'!AW156)))</f>
        <v/>
      </c>
      <c r="AX156" s="9" t="str">
        <f>IF('ICSY 1995-2008'!AX156="","",IF('Comtrade import 1962-2008'!AX156="","",IF('Comtrade export 1962-2008'!AX156="","",'ICSY 1995-2008'!AX156+'Comtrade import 1962-2008'!AX156-'Comtrade export 1962-2008'!AX156)))</f>
        <v/>
      </c>
      <c r="AY156" s="4"/>
      <c r="AZ156" s="4"/>
      <c r="BA156" s="4"/>
    </row>
    <row r="157" spans="1:53" x14ac:dyDescent="0.2">
      <c r="A157" t="s">
        <v>443</v>
      </c>
      <c r="B157" t="s">
        <v>444</v>
      </c>
      <c r="C157" t="s">
        <v>445</v>
      </c>
      <c r="L157" s="9">
        <f>IF('USGS 1970-2005'!L157="","",IF('Comtrade import 1962-2008'!L157="","",IF('Comtrade export 1962-2008'!L157="","",'USGS 1970-2005'!L157+'Comtrade import 1962-2008'!L157-'Comtrade export 1962-2008'!L157)))</f>
        <v>128.187591</v>
      </c>
      <c r="M157" s="9">
        <f>IF('USGS 1970-2005'!M157="","",IF('Comtrade import 1962-2008'!M157="","",IF('Comtrade export 1962-2008'!M157="","",'USGS 1970-2005'!M157+'Comtrade import 1962-2008'!M157-'Comtrade export 1962-2008'!M157)))</f>
        <v>115.465515</v>
      </c>
      <c r="N157" s="9">
        <f>IF('USGS 1970-2005'!N157="","",IF('Comtrade import 1962-2008'!N157="","",IF('Comtrade export 1962-2008'!N157="","",'USGS 1970-2005'!N157+'Comtrade import 1962-2008'!N157-'Comtrade export 1962-2008'!N157)))</f>
        <v>117.95468700000001</v>
      </c>
      <c r="O157" s="9">
        <f>IF('USGS 1970-2005'!O157="","",IF('Comtrade import 1962-2008'!O157="","",IF('Comtrade export 1962-2008'!O157="","",'USGS 1970-2005'!O157+'Comtrade import 1962-2008'!O157-'Comtrade export 1962-2008'!O157)))</f>
        <v>183.81106800000003</v>
      </c>
      <c r="P157" s="9">
        <f>IF('USGS 1970-2005'!P157="","",IF('Comtrade import 1962-2008'!P157="","",IF('Comtrade export 1962-2008'!P157="","",'USGS 1970-2005'!P157+'Comtrade import 1962-2008'!P157-'Comtrade export 1962-2008'!P157)))</f>
        <v>238.62199000000004</v>
      </c>
      <c r="Q157" s="9" t="str">
        <f>IF('USGS 1970-2005'!Q157="","",IF('Comtrade import 1962-2008'!Q157="","",IF('Comtrade export 1962-2008'!Q157="","",'USGS 1970-2005'!Q157+'Comtrade import 1962-2008'!Q157-'Comtrade export 1962-2008'!Q157)))</f>
        <v/>
      </c>
      <c r="R157" s="9" t="str">
        <f>IF('USGS 1970-2005'!R157="","",IF('Comtrade import 1962-2008'!R157="","",IF('Comtrade export 1962-2008'!R157="","",'USGS 1970-2005'!R157+'Comtrade import 1962-2008'!R157-'Comtrade export 1962-2008'!R157)))</f>
        <v/>
      </c>
      <c r="S157" s="9">
        <f>IF('USGS 1970-2005'!S157="","",IF('Comtrade import 1962-2008'!S157="","",IF('Comtrade export 1962-2008'!S157="","",'USGS 1970-2005'!S157+'Comtrade import 1962-2008'!S157-'Comtrade export 1962-2008'!S157)))</f>
        <v>234.34782900000002</v>
      </c>
      <c r="T157" s="9">
        <f>IF('USGS 1970-2005'!T157="","",IF('Comtrade import 1962-2008'!T157="","",IF('Comtrade export 1962-2008'!T157="","",'USGS 1970-2005'!T157+'Comtrade import 1962-2008'!T157-'Comtrade export 1962-2008'!T157)))</f>
        <v>191.85601499999999</v>
      </c>
      <c r="U157" s="9">
        <f>IF('USGS 1970-2005'!U157="","",IF('Comtrade import 1962-2008'!U157="","",IF('Comtrade export 1962-2008'!U157="","",'USGS 1970-2005'!U157+'Comtrade import 1962-2008'!U157-'Comtrade export 1962-2008'!U157)))</f>
        <v>67.51292500000001</v>
      </c>
      <c r="V157" s="9">
        <f>IF('USGS 1970-2005'!V157="","",IF('Comtrade import 1962-2008'!V157="","",IF('Comtrade export 1962-2008'!V157="","",'USGS 1970-2005'!V157+'Comtrade import 1962-2008'!V157-'Comtrade export 1962-2008'!V157)))</f>
        <v>148.00088300000002</v>
      </c>
      <c r="W157" s="9">
        <f>IF('USGS 1970-2005'!W157="","",IF('Comtrade import 1962-2008'!W157="","",IF('Comtrade export 1962-2008'!W157="","",'USGS 1970-2005'!W157+'Comtrade import 1962-2008'!W157-'Comtrade export 1962-2008'!W157)))</f>
        <v>167.49667199999999</v>
      </c>
      <c r="X157" s="9">
        <f>IF('USGS 1970-2005'!X157="","",IF('Comtrade import 1962-2008'!X157="","",IF('Comtrade export 1962-2008'!X157="","",'USGS 1970-2005'!X157+'Comtrade import 1962-2008'!X157-'Comtrade export 1962-2008'!X157)))</f>
        <v>119.83373599999999</v>
      </c>
      <c r="Y157" s="9" t="str">
        <f>IF('USGS 1970-2005'!Y157="","",IF('Comtrade import 1962-2008'!Y157="","",IF('Comtrade export 1962-2008'!Y157="","",'USGS 1970-2005'!Y157+'Comtrade import 1962-2008'!Y157-'Comtrade export 1962-2008'!Y157)))</f>
        <v/>
      </c>
      <c r="Z157" s="9" t="str">
        <f>IF('USGS 1970-2005'!Z157="","",IF('Comtrade import 1962-2008'!Z157="","",IF('Comtrade export 1962-2008'!Z157="","",'USGS 1970-2005'!Z157+'Comtrade import 1962-2008'!Z157-'Comtrade export 1962-2008'!Z157)))</f>
        <v/>
      </c>
      <c r="AA157" s="9" t="str">
        <f>IF('USGS 1970-2005'!AA157="","",IF('Comtrade import 1962-2008'!AA157="","",IF('Comtrade export 1962-2008'!AA157="","",'USGS 1970-2005'!AA157+'Comtrade import 1962-2008'!AA157-'Comtrade export 1962-2008'!AA157)))</f>
        <v/>
      </c>
      <c r="AB157" s="9" t="str">
        <f>IF('USGS 1970-2005'!AB157="","",IF('Comtrade import 1962-2008'!AB157="","",IF('Comtrade export 1962-2008'!AB157="","",'USGS 1970-2005'!AB157+'Comtrade import 1962-2008'!AB157-'Comtrade export 1962-2008'!AB157)))</f>
        <v/>
      </c>
      <c r="AC157" s="9" t="str">
        <f>IF('USGS 1970-2005'!AC157="","",IF('Comtrade import 1962-2008'!AC157="","",IF('Comtrade export 1962-2008'!AC157="","",'USGS 1970-2005'!AC157+'Comtrade import 1962-2008'!AC157-'Comtrade export 1962-2008'!AC157)))</f>
        <v/>
      </c>
      <c r="AD157" s="9" t="str">
        <f>IF('USGS 1970-2005'!AD157="","",IF('Comtrade import 1962-2008'!AD157="","",IF('Comtrade export 1962-2008'!AD157="","",'USGS 1970-2005'!AD157+'Comtrade import 1962-2008'!AD157-'Comtrade export 1962-2008'!AD157)))</f>
        <v/>
      </c>
      <c r="AE157" s="9">
        <f>IF('USGS 1970-2005'!AE157="","",IF('Comtrade import 1962-2008'!AE157="","",IF('Comtrade export 1962-2008'!AE157="","",'USGS 1970-2005'!AE157+'Comtrade import 1962-2008'!AE157-'Comtrade export 1962-2008'!AE157)))</f>
        <v>206.740454</v>
      </c>
      <c r="AF157" s="9" t="str">
        <f>IF('USGS 1970-2005'!AF157="","",IF('Comtrade import 1962-2008'!AF157="","",IF('Comtrade export 1962-2008'!AF157="","",'USGS 1970-2005'!AF157+'Comtrade import 1962-2008'!AF157-'Comtrade export 1962-2008'!AF157)))</f>
        <v/>
      </c>
      <c r="AG157" s="9" t="str">
        <f>IF('USGS 1970-2005'!AG157="","",IF('Comtrade import 1962-2008'!AG157="","",IF('Comtrade export 1962-2008'!AG157="","",'USGS 1970-2005'!AG157+'Comtrade import 1962-2008'!AG157-'Comtrade export 1962-2008'!AG157)))</f>
        <v/>
      </c>
      <c r="AH157" s="9">
        <f>IF('USGS 1970-2005'!AH157="","",IF('Comtrade import 1962-2008'!AH157="","",IF('Comtrade export 1962-2008'!AH157="","",'USGS 1970-2005'!AH157+'Comtrade import 1962-2008'!AH157-'Comtrade export 1962-2008'!AH157)))</f>
        <v>277.417484</v>
      </c>
      <c r="AI157" s="9">
        <f>IF('USGS 1970-2005'!AI157="","",IF('Comtrade import 1962-2008'!AI157="","",IF('Comtrade export 1962-2008'!AI157="","",'USGS 1970-2005'!AI157+'Comtrade import 1962-2008'!AI157-'Comtrade export 1962-2008'!AI157)))</f>
        <v>255.259218</v>
      </c>
      <c r="AJ157" s="9">
        <f>IF('USGS 1970-2005'!AJ157="","",IF('Comtrade import 1962-2008'!AJ157="","",IF('Comtrade export 1962-2008'!AJ157="","",'USGS 1970-2005'!AJ157+'Comtrade import 1962-2008'!AJ157-'Comtrade export 1962-2008'!AJ157)))</f>
        <v>333.75048500000003</v>
      </c>
      <c r="AK157" s="9" t="str">
        <f>IF('USGS 1970-2005'!AK157="","",IF('Comtrade import 1962-2008'!AK157="","",IF('Comtrade export 1962-2008'!AK157="","",'USGS 1970-2005'!AK157+'Comtrade import 1962-2008'!AK157-'Comtrade export 1962-2008'!AK157)))</f>
        <v/>
      </c>
      <c r="AL157" s="9" t="str">
        <f>IF('USGS 1970-2005'!AL157="","",IF('Comtrade import 1962-2008'!AL157="","",IF('Comtrade export 1962-2008'!AL157="","",'USGS 1970-2005'!AL157+'Comtrade import 1962-2008'!AL157-'Comtrade export 1962-2008'!AL157)))</f>
        <v/>
      </c>
      <c r="AM157" s="9">
        <f>IF('USGS 1970-2005'!AM157="","",IF('Comtrade import 1962-2008'!AM157="","",IF('Comtrade export 1962-2008'!AM157="","",'USGS 1970-2005'!AM157+'Comtrade import 1962-2008'!AM157-'Comtrade export 1962-2008'!AM157)))</f>
        <v>456.38745499999999</v>
      </c>
      <c r="AN157" s="9">
        <f>IF('USGS 1970-2005'!AN157="","",IF('Comtrade import 1962-2008'!AN157="","",IF('Comtrade export 1962-2008'!AN157="","",'USGS 1970-2005'!AN157+'Comtrade import 1962-2008'!AN157-'Comtrade export 1962-2008'!AN157)))</f>
        <v>472.581794</v>
      </c>
      <c r="AO157" s="9" t="str">
        <f>IF('USGS 1970-2005'!AO157="","",IF('Comtrade import 1962-2008'!AO157="","",IF('Comtrade export 1962-2008'!AO157="","",'USGS 1970-2005'!AO157+'Comtrade import 1962-2008'!AO157-'Comtrade export 1962-2008'!AO157)))</f>
        <v/>
      </c>
      <c r="AP157" s="9">
        <f>IF('USGS 1970-2005'!AP157="","",IF('Comtrade import 1962-2008'!AP157="","",IF('Comtrade export 1962-2008'!AP157="","",'USGS 1970-2005'!AP157+'Comtrade import 1962-2008'!AP157-'Comtrade export 1962-2008'!AP157)))</f>
        <v>709.58081200000004</v>
      </c>
      <c r="AQ157" s="9">
        <f>IF('USGS 1970-2005'!AQ157="","",IF('Comtrade import 1962-2008'!AQ157="","",IF('Comtrade export 1962-2008'!AQ157="","",'USGS 1970-2005'!AQ157+'Comtrade import 1962-2008'!AQ157-'Comtrade export 1962-2008'!AQ157)))</f>
        <v>696.84773299999995</v>
      </c>
      <c r="AR157" s="9">
        <f>IF('USGS 1970-2005'!AR157="","",IF('Comtrade import 1962-2008'!AR157="","",IF('Comtrade export 1962-2008'!AR157="","",'USGS 1970-2005'!AR157+'Comtrade import 1962-2008'!AR157-'Comtrade export 1962-2008'!AR157)))</f>
        <v>617.53228799999999</v>
      </c>
      <c r="AS157" s="9">
        <f>IF('USGS 1970-2005'!AS157="","",IF('Comtrade import 1962-2008'!AS157="","",IF('Comtrade export 1962-2008'!AS157="","",'USGS 1970-2005'!AS157+'Comtrade import 1962-2008'!AS157-'Comtrade export 1962-2008'!AS157)))</f>
        <v>968.24349300000006</v>
      </c>
      <c r="AT157" s="9">
        <f>IF('USGS 1970-2005'!AT157="","",IF('Comtrade import 1962-2008'!AT157="","",IF('Comtrade export 1962-2008'!AT157="","",'USGS 1970-2005'!AT157+'Comtrade import 1962-2008'!AT157-'Comtrade export 1962-2008'!AT157)))</f>
        <v>723.82762300000002</v>
      </c>
      <c r="AU157" s="9">
        <f>IF('USGS 1970-2005'!AU157="","",IF('Comtrade import 1962-2008'!AU157="","",IF('Comtrade export 1962-2008'!AU157="","",'USGS 1970-2005'!AU157+'Comtrade import 1962-2008'!AU157-'Comtrade export 1962-2008'!AU157)))</f>
        <v>689.89267700000005</v>
      </c>
      <c r="AV157" s="9" t="str">
        <f>IF('ICSY 1995-2008'!AV157="","",IF('Comtrade import 1962-2008'!AV157="","",IF('Comtrade export 1962-2008'!AV157="","",'ICSY 1995-2008'!AV157+'Comtrade import 1962-2008'!AV157-'Comtrade export 1962-2008'!AV157)))</f>
        <v/>
      </c>
      <c r="AW157" s="9" t="str">
        <f>IF('ICSY 1995-2008'!AW157="","",IF('Comtrade import 1962-2008'!AW157="","",IF('Comtrade export 1962-2008'!AW157="","",'ICSY 1995-2008'!AW157+'Comtrade import 1962-2008'!AW157-'Comtrade export 1962-2008'!AW157)))</f>
        <v/>
      </c>
      <c r="AX157" s="9" t="str">
        <f>IF('ICSY 1995-2008'!AX157="","",IF('Comtrade import 1962-2008'!AX157="","",IF('Comtrade export 1962-2008'!AX157="","",'ICSY 1995-2008'!AX157+'Comtrade import 1962-2008'!AX157-'Comtrade export 1962-2008'!AX157)))</f>
        <v/>
      </c>
      <c r="AY157" s="4"/>
      <c r="AZ157" s="4"/>
      <c r="BA157" s="4"/>
    </row>
    <row r="158" spans="1:53" x14ac:dyDescent="0.2">
      <c r="A158" t="s">
        <v>446</v>
      </c>
      <c r="B158" t="s">
        <v>447</v>
      </c>
      <c r="C158" t="s">
        <v>448</v>
      </c>
      <c r="L158" s="9">
        <f>IF('USGS 1970-2005'!L158="","",IF('Comtrade import 1962-2008'!L158="","",IF('Comtrade export 1962-2008'!L158="","",'USGS 1970-2005'!L158+'Comtrade import 1962-2008'!L158-'Comtrade export 1962-2008'!L158)))</f>
        <v>30.045795999999999</v>
      </c>
      <c r="M158" s="9" t="str">
        <f>IF('USGS 1970-2005'!M158="","",IF('Comtrade import 1962-2008'!M158="","",IF('Comtrade export 1962-2008'!M158="","",'USGS 1970-2005'!M158+'Comtrade import 1962-2008'!M158-'Comtrade export 1962-2008'!M158)))</f>
        <v/>
      </c>
      <c r="N158" s="9" t="str">
        <f>IF('USGS 1970-2005'!N158="","",IF('Comtrade import 1962-2008'!N158="","",IF('Comtrade export 1962-2008'!N158="","",'USGS 1970-2005'!N158+'Comtrade import 1962-2008'!N158-'Comtrade export 1962-2008'!N158)))</f>
        <v/>
      </c>
      <c r="O158" s="9" t="str">
        <f>IF('USGS 1970-2005'!O158="","",IF('Comtrade import 1962-2008'!O158="","",IF('Comtrade export 1962-2008'!O158="","",'USGS 1970-2005'!O158+'Comtrade import 1962-2008'!O158-'Comtrade export 1962-2008'!O158)))</f>
        <v/>
      </c>
      <c r="P158" s="9" t="str">
        <f>IF('USGS 1970-2005'!P158="","",IF('Comtrade import 1962-2008'!P158="","",IF('Comtrade export 1962-2008'!P158="","",'USGS 1970-2005'!P158+'Comtrade import 1962-2008'!P158-'Comtrade export 1962-2008'!P158)))</f>
        <v/>
      </c>
      <c r="Q158" s="9">
        <f>IF('USGS 1970-2005'!Q158="","",IF('Comtrade import 1962-2008'!Q158="","",IF('Comtrade export 1962-2008'!Q158="","",'USGS 1970-2005'!Q158+'Comtrade import 1962-2008'!Q158-'Comtrade export 1962-2008'!Q158)))</f>
        <v>25.463249000000001</v>
      </c>
      <c r="R158" s="9" t="str">
        <f>IF('USGS 1970-2005'!R158="","",IF('Comtrade import 1962-2008'!R158="","",IF('Comtrade export 1962-2008'!R158="","",'USGS 1970-2005'!R158+'Comtrade import 1962-2008'!R158-'Comtrade export 1962-2008'!R158)))</f>
        <v/>
      </c>
      <c r="S158" s="9" t="str">
        <f>IF('USGS 1970-2005'!S158="","",IF('Comtrade import 1962-2008'!S158="","",IF('Comtrade export 1962-2008'!S158="","",'USGS 1970-2005'!S158+'Comtrade import 1962-2008'!S158-'Comtrade export 1962-2008'!S158)))</f>
        <v/>
      </c>
      <c r="T158" s="9" t="str">
        <f>IF('USGS 1970-2005'!T158="","",IF('Comtrade import 1962-2008'!T158="","",IF('Comtrade export 1962-2008'!T158="","",'USGS 1970-2005'!T158+'Comtrade import 1962-2008'!T158-'Comtrade export 1962-2008'!T158)))</f>
        <v/>
      </c>
      <c r="U158" s="9" t="str">
        <f>IF('USGS 1970-2005'!U158="","",IF('Comtrade import 1962-2008'!U158="","",IF('Comtrade export 1962-2008'!U158="","",'USGS 1970-2005'!U158+'Comtrade import 1962-2008'!U158-'Comtrade export 1962-2008'!U158)))</f>
        <v/>
      </c>
      <c r="V158" s="9" t="str">
        <f>IF('USGS 1970-2005'!V158="","",IF('Comtrade import 1962-2008'!V158="","",IF('Comtrade export 1962-2008'!V158="","",'USGS 1970-2005'!V158+'Comtrade import 1962-2008'!V158-'Comtrade export 1962-2008'!V158)))</f>
        <v/>
      </c>
      <c r="W158" s="9">
        <f>IF('USGS 1970-2005'!W158="","",IF('Comtrade import 1962-2008'!W158="","",IF('Comtrade export 1962-2008'!W158="","",'USGS 1970-2005'!W158+'Comtrade import 1962-2008'!W158-'Comtrade export 1962-2008'!W158)))</f>
        <v>130.81857600000001</v>
      </c>
      <c r="X158" s="9" t="str">
        <f>IF('USGS 1970-2005'!X158="","",IF('Comtrade import 1962-2008'!X158="","",IF('Comtrade export 1962-2008'!X158="","",'USGS 1970-2005'!X158+'Comtrade import 1962-2008'!X158-'Comtrade export 1962-2008'!X158)))</f>
        <v/>
      </c>
      <c r="Y158" s="9" t="str">
        <f>IF('USGS 1970-2005'!Y158="","",IF('Comtrade import 1962-2008'!Y158="","",IF('Comtrade export 1962-2008'!Y158="","",'USGS 1970-2005'!Y158+'Comtrade import 1962-2008'!Y158-'Comtrade export 1962-2008'!Y158)))</f>
        <v/>
      </c>
      <c r="Z158" s="9" t="str">
        <f>IF('USGS 1970-2005'!Z158="","",IF('Comtrade import 1962-2008'!Z158="","",IF('Comtrade export 1962-2008'!Z158="","",'USGS 1970-2005'!Z158+'Comtrade import 1962-2008'!Z158-'Comtrade export 1962-2008'!Z158)))</f>
        <v/>
      </c>
      <c r="AA158" s="9" t="str">
        <f>IF('USGS 1970-2005'!AA158="","",IF('Comtrade import 1962-2008'!AA158="","",IF('Comtrade export 1962-2008'!AA158="","",'USGS 1970-2005'!AA158+'Comtrade import 1962-2008'!AA158-'Comtrade export 1962-2008'!AA158)))</f>
        <v/>
      </c>
      <c r="AB158" s="9" t="str">
        <f>IF('USGS 1970-2005'!AB158="","",IF('Comtrade import 1962-2008'!AB158="","",IF('Comtrade export 1962-2008'!AB158="","",'USGS 1970-2005'!AB158+'Comtrade import 1962-2008'!AB158-'Comtrade export 1962-2008'!AB158)))</f>
        <v/>
      </c>
      <c r="AC158" s="9" t="str">
        <f>IF('USGS 1970-2005'!AC158="","",IF('Comtrade import 1962-2008'!AC158="","",IF('Comtrade export 1962-2008'!AC158="","",'USGS 1970-2005'!AC158+'Comtrade import 1962-2008'!AC158-'Comtrade export 1962-2008'!AC158)))</f>
        <v/>
      </c>
      <c r="AD158" s="9" t="str">
        <f>IF('USGS 1970-2005'!AD158="","",IF('Comtrade import 1962-2008'!AD158="","",IF('Comtrade export 1962-2008'!AD158="","",'USGS 1970-2005'!AD158+'Comtrade import 1962-2008'!AD158-'Comtrade export 1962-2008'!AD158)))</f>
        <v/>
      </c>
      <c r="AE158" s="9" t="str">
        <f>IF('USGS 1970-2005'!AE158="","",IF('Comtrade import 1962-2008'!AE158="","",IF('Comtrade export 1962-2008'!AE158="","",'USGS 1970-2005'!AE158+'Comtrade import 1962-2008'!AE158-'Comtrade export 1962-2008'!AE158)))</f>
        <v/>
      </c>
      <c r="AF158" s="9" t="str">
        <f>IF('USGS 1970-2005'!AF158="","",IF('Comtrade import 1962-2008'!AF158="","",IF('Comtrade export 1962-2008'!AF158="","",'USGS 1970-2005'!AF158+'Comtrade import 1962-2008'!AF158-'Comtrade export 1962-2008'!AF158)))</f>
        <v/>
      </c>
      <c r="AG158" s="9" t="str">
        <f>IF('USGS 1970-2005'!AG158="","",IF('Comtrade import 1962-2008'!AG158="","",IF('Comtrade export 1962-2008'!AG158="","",'USGS 1970-2005'!AG158+'Comtrade import 1962-2008'!AG158-'Comtrade export 1962-2008'!AG158)))</f>
        <v/>
      </c>
      <c r="AH158" s="9" t="str">
        <f>IF('USGS 1970-2005'!AH158="","",IF('Comtrade import 1962-2008'!AH158="","",IF('Comtrade export 1962-2008'!AH158="","",'USGS 1970-2005'!AH158+'Comtrade import 1962-2008'!AH158-'Comtrade export 1962-2008'!AH158)))</f>
        <v/>
      </c>
      <c r="AI158" s="9" t="str">
        <f>IF('USGS 1970-2005'!AI158="","",IF('Comtrade import 1962-2008'!AI158="","",IF('Comtrade export 1962-2008'!AI158="","",'USGS 1970-2005'!AI158+'Comtrade import 1962-2008'!AI158-'Comtrade export 1962-2008'!AI158)))</f>
        <v/>
      </c>
      <c r="AJ158" s="9" t="str">
        <f>IF('USGS 1970-2005'!AJ158="","",IF('Comtrade import 1962-2008'!AJ158="","",IF('Comtrade export 1962-2008'!AJ158="","",'USGS 1970-2005'!AJ158+'Comtrade import 1962-2008'!AJ158-'Comtrade export 1962-2008'!AJ158)))</f>
        <v/>
      </c>
      <c r="AK158" s="9" t="str">
        <f>IF('USGS 1970-2005'!AK158="","",IF('Comtrade import 1962-2008'!AK158="","",IF('Comtrade export 1962-2008'!AK158="","",'USGS 1970-2005'!AK158+'Comtrade import 1962-2008'!AK158-'Comtrade export 1962-2008'!AK158)))</f>
        <v/>
      </c>
      <c r="AL158" s="9">
        <f>IF('USGS 1970-2005'!AL158="","",IF('Comtrade import 1962-2008'!AL158="","",IF('Comtrade export 1962-2008'!AL158="","",'USGS 1970-2005'!AL158+'Comtrade import 1962-2008'!AL158-'Comtrade export 1962-2008'!AL158)))</f>
        <v>81.615335000000002</v>
      </c>
      <c r="AM158" s="9">
        <f>IF('USGS 1970-2005'!AM158="","",IF('Comtrade import 1962-2008'!AM158="","",IF('Comtrade export 1962-2008'!AM158="","",'USGS 1970-2005'!AM158+'Comtrade import 1962-2008'!AM158-'Comtrade export 1962-2008'!AM158)))</f>
        <v>89.030685000000005</v>
      </c>
      <c r="AN158" s="9">
        <f>IF('USGS 1970-2005'!AN158="","",IF('Comtrade import 1962-2008'!AN158="","",IF('Comtrade export 1962-2008'!AN158="","",'USGS 1970-2005'!AN158+'Comtrade import 1962-2008'!AN158-'Comtrade export 1962-2008'!AN158)))</f>
        <v>88.866354999999999</v>
      </c>
      <c r="AO158" s="9">
        <f>IF('USGS 1970-2005'!AO158="","",IF('Comtrade import 1962-2008'!AO158="","",IF('Comtrade export 1962-2008'!AO158="","",'USGS 1970-2005'!AO158+'Comtrade import 1962-2008'!AO158-'Comtrade export 1962-2008'!AO158)))</f>
        <v>105.75432800000002</v>
      </c>
      <c r="AP158" s="9">
        <f>IF('USGS 1970-2005'!AP158="","",IF('Comtrade import 1962-2008'!AP158="","",IF('Comtrade export 1962-2008'!AP158="","",'USGS 1970-2005'!AP158+'Comtrade import 1962-2008'!AP158-'Comtrade export 1962-2008'!AP158)))</f>
        <v>116.42426399999999</v>
      </c>
      <c r="AQ158" s="9">
        <f>IF('USGS 1970-2005'!AQ158="","",IF('Comtrade import 1962-2008'!AQ158="","",IF('Comtrade export 1962-2008'!AQ158="","",'USGS 1970-2005'!AQ158+'Comtrade import 1962-2008'!AQ158-'Comtrade export 1962-2008'!AQ158)))</f>
        <v>128.64566400000001</v>
      </c>
      <c r="AR158" s="9">
        <f>IF('USGS 1970-2005'!AR158="","",IF('Comtrade import 1962-2008'!AR158="","",IF('Comtrade export 1962-2008'!AR158="","",'USGS 1970-2005'!AR158+'Comtrade import 1962-2008'!AR158-'Comtrade export 1962-2008'!AR158)))</f>
        <v>160.69062000000002</v>
      </c>
      <c r="AS158" s="9">
        <f>IF('USGS 1970-2005'!AS158="","",IF('Comtrade import 1962-2008'!AS158="","",IF('Comtrade export 1962-2008'!AS158="","",'USGS 1970-2005'!AS158+'Comtrade import 1962-2008'!AS158-'Comtrade export 1962-2008'!AS158)))</f>
        <v>154.40356199999999</v>
      </c>
      <c r="AT158" s="9">
        <f>IF('USGS 1970-2005'!AT158="","",IF('Comtrade import 1962-2008'!AT158="","",IF('Comtrade export 1962-2008'!AT158="","",'USGS 1970-2005'!AT158+'Comtrade import 1962-2008'!AT158-'Comtrade export 1962-2008'!AT158)))</f>
        <v>209.003243</v>
      </c>
      <c r="AU158" s="9">
        <f>IF('USGS 1970-2005'!AU158="","",IF('Comtrade import 1962-2008'!AU158="","",IF('Comtrade export 1962-2008'!AU158="","",'USGS 1970-2005'!AU158+'Comtrade import 1962-2008'!AU158-'Comtrade export 1962-2008'!AU158)))</f>
        <v>244.51757499999999</v>
      </c>
      <c r="AV158" s="9" t="str">
        <f>IF('ICSY 1995-2008'!AV158="","",IF('Comtrade import 1962-2008'!AV158="","",IF('Comtrade export 1962-2008'!AV158="","",'ICSY 1995-2008'!AV158+'Comtrade import 1962-2008'!AV158-'Comtrade export 1962-2008'!AV158)))</f>
        <v/>
      </c>
      <c r="AW158" s="9" t="str">
        <f>IF('ICSY 1995-2008'!AW158="","",IF('Comtrade import 1962-2008'!AW158="","",IF('Comtrade export 1962-2008'!AW158="","",'ICSY 1995-2008'!AW158+'Comtrade import 1962-2008'!AW158-'Comtrade export 1962-2008'!AW158)))</f>
        <v/>
      </c>
      <c r="AX158" s="9" t="str">
        <f>IF('ICSY 1995-2008'!AX158="","",IF('Comtrade import 1962-2008'!AX158="","",IF('Comtrade export 1962-2008'!AX158="","",'ICSY 1995-2008'!AX158+'Comtrade import 1962-2008'!AX158-'Comtrade export 1962-2008'!AX158)))</f>
        <v/>
      </c>
      <c r="AY158" s="4"/>
      <c r="AZ158" s="4"/>
      <c r="BA158" s="4"/>
    </row>
    <row r="159" spans="1:53" x14ac:dyDescent="0.2">
      <c r="A159" t="s">
        <v>449</v>
      </c>
      <c r="B159" t="s">
        <v>450</v>
      </c>
      <c r="C159" t="s">
        <v>451</v>
      </c>
      <c r="L159" s="9">
        <f>IF('USGS 1970-2005'!L159="","",IF('Comtrade import 1962-2008'!L159="","",IF('Comtrade export 1962-2008'!L159="","",'USGS 1970-2005'!L159+'Comtrade import 1962-2008'!L159-'Comtrade export 1962-2008'!L159)))</f>
        <v>1046.8689920000002</v>
      </c>
      <c r="M159" s="9" t="str">
        <f>IF('USGS 1970-2005'!M159="","",IF('Comtrade import 1962-2008'!M159="","",IF('Comtrade export 1962-2008'!M159="","",'USGS 1970-2005'!M159+'Comtrade import 1962-2008'!M159-'Comtrade export 1962-2008'!M159)))</f>
        <v/>
      </c>
      <c r="N159" s="9" t="str">
        <f>IF('USGS 1970-2005'!N159="","",IF('Comtrade import 1962-2008'!N159="","",IF('Comtrade export 1962-2008'!N159="","",'USGS 1970-2005'!N159+'Comtrade import 1962-2008'!N159-'Comtrade export 1962-2008'!N159)))</f>
        <v/>
      </c>
      <c r="O159" s="9" t="str">
        <f>IF('USGS 1970-2005'!O159="","",IF('Comtrade import 1962-2008'!O159="","",IF('Comtrade export 1962-2008'!O159="","",'USGS 1970-2005'!O159+'Comtrade import 1962-2008'!O159-'Comtrade export 1962-2008'!O159)))</f>
        <v/>
      </c>
      <c r="P159" s="9" t="str">
        <f>IF('USGS 1970-2005'!P159="","",IF('Comtrade import 1962-2008'!P159="","",IF('Comtrade export 1962-2008'!P159="","",'USGS 1970-2005'!P159+'Comtrade import 1962-2008'!P159-'Comtrade export 1962-2008'!P159)))</f>
        <v/>
      </c>
      <c r="Q159" s="9">
        <f>IF('USGS 1970-2005'!Q159="","",IF('Comtrade import 1962-2008'!Q159="","",IF('Comtrade export 1962-2008'!Q159="","",'USGS 1970-2005'!Q159+'Comtrade import 1962-2008'!Q159-'Comtrade export 1962-2008'!Q159)))</f>
        <v>3104.8070159999997</v>
      </c>
      <c r="R159" s="9">
        <f>IF('USGS 1970-2005'!R159="","",IF('Comtrade import 1962-2008'!R159="","",IF('Comtrade export 1962-2008'!R159="","",'USGS 1970-2005'!R159+'Comtrade import 1962-2008'!R159-'Comtrade export 1962-2008'!R159)))</f>
        <v>3237.8720000000003</v>
      </c>
      <c r="S159" s="9" t="str">
        <f>IF('USGS 1970-2005'!S159="","",IF('Comtrade import 1962-2008'!S159="","",IF('Comtrade export 1962-2008'!S159="","",'USGS 1970-2005'!S159+'Comtrade import 1962-2008'!S159-'Comtrade export 1962-2008'!S159)))</f>
        <v/>
      </c>
      <c r="T159" s="9" t="str">
        <f>IF('USGS 1970-2005'!T159="","",IF('Comtrade import 1962-2008'!T159="","",IF('Comtrade export 1962-2008'!T159="","",'USGS 1970-2005'!T159+'Comtrade import 1962-2008'!T159-'Comtrade export 1962-2008'!T159)))</f>
        <v/>
      </c>
      <c r="U159" s="9">
        <f>IF('USGS 1970-2005'!U159="","",IF('Comtrade import 1962-2008'!U159="","",IF('Comtrade export 1962-2008'!U159="","",'USGS 1970-2005'!U159+'Comtrade import 1962-2008'!U159-'Comtrade export 1962-2008'!U159)))</f>
        <v>1743.634</v>
      </c>
      <c r="V159" s="9" t="str">
        <f>IF('USGS 1970-2005'!V159="","",IF('Comtrade import 1962-2008'!V159="","",IF('Comtrade export 1962-2008'!V159="","",'USGS 1970-2005'!V159+'Comtrade import 1962-2008'!V159-'Comtrade export 1962-2008'!V159)))</f>
        <v/>
      </c>
      <c r="W159" s="9">
        <f>IF('USGS 1970-2005'!W159="","",IF('Comtrade import 1962-2008'!W159="","",IF('Comtrade export 1962-2008'!W159="","",'USGS 1970-2005'!W159+'Comtrade import 1962-2008'!W159-'Comtrade export 1962-2008'!W159)))</f>
        <v>7667.0091759999996</v>
      </c>
      <c r="X159" s="9" t="str">
        <f>IF('USGS 1970-2005'!X159="","",IF('Comtrade import 1962-2008'!X159="","",IF('Comtrade export 1962-2008'!X159="","",'USGS 1970-2005'!X159+'Comtrade import 1962-2008'!X159-'Comtrade export 1962-2008'!X159)))</f>
        <v/>
      </c>
      <c r="Y159" s="9" t="str">
        <f>IF('USGS 1970-2005'!Y159="","",IF('Comtrade import 1962-2008'!Y159="","",IF('Comtrade export 1962-2008'!Y159="","",'USGS 1970-2005'!Y159+'Comtrade import 1962-2008'!Y159-'Comtrade export 1962-2008'!Y159)))</f>
        <v/>
      </c>
      <c r="Z159" s="9" t="str">
        <f>IF('USGS 1970-2005'!Z159="","",IF('Comtrade import 1962-2008'!Z159="","",IF('Comtrade export 1962-2008'!Z159="","",'USGS 1970-2005'!Z159+'Comtrade import 1962-2008'!Z159-'Comtrade export 1962-2008'!Z159)))</f>
        <v/>
      </c>
      <c r="AA159" s="9" t="str">
        <f>IF('USGS 1970-2005'!AA159="","",IF('Comtrade import 1962-2008'!AA159="","",IF('Comtrade export 1962-2008'!AA159="","",'USGS 1970-2005'!AA159+'Comtrade import 1962-2008'!AA159-'Comtrade export 1962-2008'!AA159)))</f>
        <v/>
      </c>
      <c r="AB159" s="9" t="str">
        <f>IF('USGS 1970-2005'!AB159="","",IF('Comtrade import 1962-2008'!AB159="","",IF('Comtrade export 1962-2008'!AB159="","",'USGS 1970-2005'!AB159+'Comtrade import 1962-2008'!AB159-'Comtrade export 1962-2008'!AB159)))</f>
        <v/>
      </c>
      <c r="AC159" s="9">
        <f>IF('USGS 1970-2005'!AC159="","",IF('Comtrade import 1962-2008'!AC159="","",IF('Comtrade export 1962-2008'!AC159="","",'USGS 1970-2005'!AC159+'Comtrade import 1962-2008'!AC159-'Comtrade export 1962-2008'!AC159)))</f>
        <v>4571.8250240000007</v>
      </c>
      <c r="AD159" s="9" t="str">
        <f>IF('USGS 1970-2005'!AD159="","",IF('Comtrade import 1962-2008'!AD159="","",IF('Comtrade export 1962-2008'!AD159="","",'USGS 1970-2005'!AD159+'Comtrade import 1962-2008'!AD159-'Comtrade export 1962-2008'!AD159)))</f>
        <v/>
      </c>
      <c r="AE159" s="9" t="str">
        <f>IF('USGS 1970-2005'!AE159="","",IF('Comtrade import 1962-2008'!AE159="","",IF('Comtrade export 1962-2008'!AE159="","",'USGS 1970-2005'!AE159+'Comtrade import 1962-2008'!AE159-'Comtrade export 1962-2008'!AE159)))</f>
        <v/>
      </c>
      <c r="AF159" s="9" t="str">
        <f>IF('USGS 1970-2005'!AF159="","",IF('Comtrade import 1962-2008'!AF159="","",IF('Comtrade export 1962-2008'!AF159="","",'USGS 1970-2005'!AF159+'Comtrade import 1962-2008'!AF159-'Comtrade export 1962-2008'!AF159)))</f>
        <v/>
      </c>
      <c r="AG159" s="9">
        <f>IF('USGS 1970-2005'!AG159="","",IF('Comtrade import 1962-2008'!AG159="","",IF('Comtrade export 1962-2008'!AG159="","",'USGS 1970-2005'!AG159+'Comtrade import 1962-2008'!AG159-'Comtrade export 1962-2008'!AG159)))</f>
        <v>5016.4950959999996</v>
      </c>
      <c r="AH159" s="9" t="str">
        <f>IF('USGS 1970-2005'!AH159="","",IF('Comtrade import 1962-2008'!AH159="","",IF('Comtrade export 1962-2008'!AH159="","",'USGS 1970-2005'!AH159+'Comtrade import 1962-2008'!AH159-'Comtrade export 1962-2008'!AH159)))</f>
        <v/>
      </c>
      <c r="AI159" s="9" t="str">
        <f>IF('USGS 1970-2005'!AI159="","",IF('Comtrade import 1962-2008'!AI159="","",IF('Comtrade export 1962-2008'!AI159="","",'USGS 1970-2005'!AI159+'Comtrade import 1962-2008'!AI159-'Comtrade export 1962-2008'!AI159)))</f>
        <v/>
      </c>
      <c r="AJ159" s="9" t="str">
        <f>IF('USGS 1970-2005'!AJ159="","",IF('Comtrade import 1962-2008'!AJ159="","",IF('Comtrade export 1962-2008'!AJ159="","",'USGS 1970-2005'!AJ159+'Comtrade import 1962-2008'!AJ159-'Comtrade export 1962-2008'!AJ159)))</f>
        <v/>
      </c>
      <c r="AK159" s="9" t="str">
        <f>IF('USGS 1970-2005'!AK159="","",IF('Comtrade import 1962-2008'!AK159="","",IF('Comtrade export 1962-2008'!AK159="","",'USGS 1970-2005'!AK159+'Comtrade import 1962-2008'!AK159-'Comtrade export 1962-2008'!AK159)))</f>
        <v/>
      </c>
      <c r="AL159" s="9" t="str">
        <f>IF('USGS 1970-2005'!AL159="","",IF('Comtrade import 1962-2008'!AL159="","",IF('Comtrade export 1962-2008'!AL159="","",'USGS 1970-2005'!AL159+'Comtrade import 1962-2008'!AL159-'Comtrade export 1962-2008'!AL159)))</f>
        <v/>
      </c>
      <c r="AM159" s="9" t="str">
        <f>IF('USGS 1970-2005'!AM159="","",IF('Comtrade import 1962-2008'!AM159="","",IF('Comtrade export 1962-2008'!AM159="","",'USGS 1970-2005'!AM159+'Comtrade import 1962-2008'!AM159-'Comtrade export 1962-2008'!AM159)))</f>
        <v/>
      </c>
      <c r="AN159" s="9" t="str">
        <f>IF('USGS 1970-2005'!AN159="","",IF('Comtrade import 1962-2008'!AN159="","",IF('Comtrade export 1962-2008'!AN159="","",'USGS 1970-2005'!AN159+'Comtrade import 1962-2008'!AN159-'Comtrade export 1962-2008'!AN159)))</f>
        <v/>
      </c>
      <c r="AO159" s="9" t="str">
        <f>IF('USGS 1970-2005'!AO159="","",IF('Comtrade import 1962-2008'!AO159="","",IF('Comtrade export 1962-2008'!AO159="","",'USGS 1970-2005'!AO159+'Comtrade import 1962-2008'!AO159-'Comtrade export 1962-2008'!AO159)))</f>
        <v/>
      </c>
      <c r="AP159" s="9" t="str">
        <f>IF('USGS 1970-2005'!AP159="","",IF('Comtrade import 1962-2008'!AP159="","",IF('Comtrade export 1962-2008'!AP159="","",'USGS 1970-2005'!AP159+'Comtrade import 1962-2008'!AP159-'Comtrade export 1962-2008'!AP159)))</f>
        <v/>
      </c>
      <c r="AQ159" s="9">
        <f>IF('USGS 1970-2005'!AQ159="","",IF('Comtrade import 1962-2008'!AQ159="","",IF('Comtrade export 1962-2008'!AQ159="","",'USGS 1970-2005'!AQ159+'Comtrade import 1962-2008'!AQ159-'Comtrade export 1962-2008'!AQ159)))</f>
        <v>3659.3210430000004</v>
      </c>
      <c r="AR159" s="9">
        <f>IF('USGS 1970-2005'!AR159="","",IF('Comtrade import 1962-2008'!AR159="","",IF('Comtrade export 1962-2008'!AR159="","",'USGS 1970-2005'!AR159+'Comtrade import 1962-2008'!AR159-'Comtrade export 1962-2008'!AR159)))</f>
        <v>3830.9683370000002</v>
      </c>
      <c r="AS159" s="9">
        <f>IF('USGS 1970-2005'!AS159="","",IF('Comtrade import 1962-2008'!AS159="","",IF('Comtrade export 1962-2008'!AS159="","",'USGS 1970-2005'!AS159+'Comtrade import 1962-2008'!AS159-'Comtrade export 1962-2008'!AS159)))</f>
        <v>5437.127606</v>
      </c>
      <c r="AT159" s="9" t="str">
        <f>IF('USGS 1970-2005'!AT159="","",IF('Comtrade import 1962-2008'!AT159="","",IF('Comtrade export 1962-2008'!AT159="","",'USGS 1970-2005'!AT159+'Comtrade import 1962-2008'!AT159-'Comtrade export 1962-2008'!AT159)))</f>
        <v/>
      </c>
      <c r="AU159" s="9" t="str">
        <f>IF('USGS 1970-2005'!AU159="","",IF('Comtrade import 1962-2008'!AU159="","",IF('Comtrade export 1962-2008'!AU159="","",'USGS 1970-2005'!AU159+'Comtrade import 1962-2008'!AU159-'Comtrade export 1962-2008'!AU159)))</f>
        <v/>
      </c>
      <c r="AV159" s="9" t="str">
        <f>IF('ICSY 1995-2008'!AV159="","",IF('Comtrade import 1962-2008'!AV159="","",IF('Comtrade export 1962-2008'!AV159="","",'ICSY 1995-2008'!AV159+'Comtrade import 1962-2008'!AV159-'Comtrade export 1962-2008'!AV159)))</f>
        <v/>
      </c>
      <c r="AW159" s="9" t="str">
        <f>IF('ICSY 1995-2008'!AW159="","",IF('Comtrade import 1962-2008'!AW159="","",IF('Comtrade export 1962-2008'!AW159="","",'ICSY 1995-2008'!AW159+'Comtrade import 1962-2008'!AW159-'Comtrade export 1962-2008'!AW159)))</f>
        <v/>
      </c>
      <c r="AX159" s="9" t="str">
        <f>IF('ICSY 1995-2008'!AX159="","",IF('Comtrade import 1962-2008'!AX159="","",IF('Comtrade export 1962-2008'!AX159="","",'ICSY 1995-2008'!AX159+'Comtrade import 1962-2008'!AX159-'Comtrade export 1962-2008'!AX159)))</f>
        <v/>
      </c>
      <c r="AY159" s="4"/>
      <c r="AZ159" s="4"/>
      <c r="BA159" s="4"/>
    </row>
    <row r="160" spans="1:53" x14ac:dyDescent="0.2">
      <c r="A160" t="s">
        <v>452</v>
      </c>
      <c r="B160" t="s">
        <v>453</v>
      </c>
      <c r="C160" t="s">
        <v>454</v>
      </c>
      <c r="L160" s="9" t="str">
        <f>IF('USGS 1970-2005'!L160="","",IF('Comtrade import 1962-2008'!L160="","",IF('Comtrade export 1962-2008'!L160="","",'USGS 1970-2005'!L160+'Comtrade import 1962-2008'!L160-'Comtrade export 1962-2008'!L160)))</f>
        <v/>
      </c>
      <c r="M160" s="9" t="str">
        <f>IF('USGS 1970-2005'!M160="","",IF('Comtrade import 1962-2008'!M160="","",IF('Comtrade export 1962-2008'!M160="","",'USGS 1970-2005'!M160+'Comtrade import 1962-2008'!M160-'Comtrade export 1962-2008'!M160)))</f>
        <v/>
      </c>
      <c r="N160" s="9" t="str">
        <f>IF('USGS 1970-2005'!N160="","",IF('Comtrade import 1962-2008'!N160="","",IF('Comtrade export 1962-2008'!N160="","",'USGS 1970-2005'!N160+'Comtrade import 1962-2008'!N160-'Comtrade export 1962-2008'!N160)))</f>
        <v/>
      </c>
      <c r="O160" s="9" t="str">
        <f>IF('USGS 1970-2005'!O160="","",IF('Comtrade import 1962-2008'!O160="","",IF('Comtrade export 1962-2008'!O160="","",'USGS 1970-2005'!O160+'Comtrade import 1962-2008'!O160-'Comtrade export 1962-2008'!O160)))</f>
        <v/>
      </c>
      <c r="P160" s="9" t="str">
        <f>IF('USGS 1970-2005'!P160="","",IF('Comtrade import 1962-2008'!P160="","",IF('Comtrade export 1962-2008'!P160="","",'USGS 1970-2005'!P160+'Comtrade import 1962-2008'!P160-'Comtrade export 1962-2008'!P160)))</f>
        <v/>
      </c>
      <c r="Q160" s="9" t="str">
        <f>IF('USGS 1970-2005'!Q160="","",IF('Comtrade import 1962-2008'!Q160="","",IF('Comtrade export 1962-2008'!Q160="","",'USGS 1970-2005'!Q160+'Comtrade import 1962-2008'!Q160-'Comtrade export 1962-2008'!Q160)))</f>
        <v/>
      </c>
      <c r="R160" s="9" t="str">
        <f>IF('USGS 1970-2005'!R160="","",IF('Comtrade import 1962-2008'!R160="","",IF('Comtrade export 1962-2008'!R160="","",'USGS 1970-2005'!R160+'Comtrade import 1962-2008'!R160-'Comtrade export 1962-2008'!R160)))</f>
        <v/>
      </c>
      <c r="S160" s="9" t="str">
        <f>IF('USGS 1970-2005'!S160="","",IF('Comtrade import 1962-2008'!S160="","",IF('Comtrade export 1962-2008'!S160="","",'USGS 1970-2005'!S160+'Comtrade import 1962-2008'!S160-'Comtrade export 1962-2008'!S160)))</f>
        <v/>
      </c>
      <c r="T160" s="9" t="str">
        <f>IF('USGS 1970-2005'!T160="","",IF('Comtrade import 1962-2008'!T160="","",IF('Comtrade export 1962-2008'!T160="","",'USGS 1970-2005'!T160+'Comtrade import 1962-2008'!T160-'Comtrade export 1962-2008'!T160)))</f>
        <v/>
      </c>
      <c r="U160" s="9" t="str">
        <f>IF('USGS 1970-2005'!U160="","",IF('Comtrade import 1962-2008'!U160="","",IF('Comtrade export 1962-2008'!U160="","",'USGS 1970-2005'!U160+'Comtrade import 1962-2008'!U160-'Comtrade export 1962-2008'!U160)))</f>
        <v/>
      </c>
      <c r="V160" s="9" t="str">
        <f>IF('USGS 1970-2005'!V160="","",IF('Comtrade import 1962-2008'!V160="","",IF('Comtrade export 1962-2008'!V160="","",'USGS 1970-2005'!V160+'Comtrade import 1962-2008'!V160-'Comtrade export 1962-2008'!V160)))</f>
        <v/>
      </c>
      <c r="W160" s="9" t="str">
        <f>IF('USGS 1970-2005'!W160="","",IF('Comtrade import 1962-2008'!W160="","",IF('Comtrade export 1962-2008'!W160="","",'USGS 1970-2005'!W160+'Comtrade import 1962-2008'!W160-'Comtrade export 1962-2008'!W160)))</f>
        <v/>
      </c>
      <c r="X160" s="9" t="str">
        <f>IF('USGS 1970-2005'!X160="","",IF('Comtrade import 1962-2008'!X160="","",IF('Comtrade export 1962-2008'!X160="","",'USGS 1970-2005'!X160+'Comtrade import 1962-2008'!X160-'Comtrade export 1962-2008'!X160)))</f>
        <v/>
      </c>
      <c r="Y160" s="9" t="str">
        <f>IF('USGS 1970-2005'!Y160="","",IF('Comtrade import 1962-2008'!Y160="","",IF('Comtrade export 1962-2008'!Y160="","",'USGS 1970-2005'!Y160+'Comtrade import 1962-2008'!Y160-'Comtrade export 1962-2008'!Y160)))</f>
        <v/>
      </c>
      <c r="Z160" s="9" t="str">
        <f>IF('USGS 1970-2005'!Z160="","",IF('Comtrade import 1962-2008'!Z160="","",IF('Comtrade export 1962-2008'!Z160="","",'USGS 1970-2005'!Z160+'Comtrade import 1962-2008'!Z160-'Comtrade export 1962-2008'!Z160)))</f>
        <v/>
      </c>
      <c r="AA160" s="9" t="str">
        <f>IF('USGS 1970-2005'!AA160="","",IF('Comtrade import 1962-2008'!AA160="","",IF('Comtrade export 1962-2008'!AA160="","",'USGS 1970-2005'!AA160+'Comtrade import 1962-2008'!AA160-'Comtrade export 1962-2008'!AA160)))</f>
        <v/>
      </c>
      <c r="AB160" s="9" t="str">
        <f>IF('USGS 1970-2005'!AB160="","",IF('Comtrade import 1962-2008'!AB160="","",IF('Comtrade export 1962-2008'!AB160="","",'USGS 1970-2005'!AB160+'Comtrade import 1962-2008'!AB160-'Comtrade export 1962-2008'!AB160)))</f>
        <v/>
      </c>
      <c r="AC160" s="9" t="str">
        <f>IF('USGS 1970-2005'!AC160="","",IF('Comtrade import 1962-2008'!AC160="","",IF('Comtrade export 1962-2008'!AC160="","",'USGS 1970-2005'!AC160+'Comtrade import 1962-2008'!AC160-'Comtrade export 1962-2008'!AC160)))</f>
        <v/>
      </c>
      <c r="AD160" s="9" t="str">
        <f>IF('USGS 1970-2005'!AD160="","",IF('Comtrade import 1962-2008'!AD160="","",IF('Comtrade export 1962-2008'!AD160="","",'USGS 1970-2005'!AD160+'Comtrade import 1962-2008'!AD160-'Comtrade export 1962-2008'!AD160)))</f>
        <v/>
      </c>
      <c r="AE160" s="9" t="str">
        <f>IF('USGS 1970-2005'!AE160="","",IF('Comtrade import 1962-2008'!AE160="","",IF('Comtrade export 1962-2008'!AE160="","",'USGS 1970-2005'!AE160+'Comtrade import 1962-2008'!AE160-'Comtrade export 1962-2008'!AE160)))</f>
        <v/>
      </c>
      <c r="AF160" s="9" t="str">
        <f>IF('USGS 1970-2005'!AF160="","",IF('Comtrade import 1962-2008'!AF160="","",IF('Comtrade export 1962-2008'!AF160="","",'USGS 1970-2005'!AF160+'Comtrade import 1962-2008'!AF160-'Comtrade export 1962-2008'!AF160)))</f>
        <v/>
      </c>
      <c r="AG160" s="9" t="str">
        <f>IF('USGS 1970-2005'!AG160="","",IF('Comtrade import 1962-2008'!AG160="","",IF('Comtrade export 1962-2008'!AG160="","",'USGS 1970-2005'!AG160+'Comtrade import 1962-2008'!AG160-'Comtrade export 1962-2008'!AG160)))</f>
        <v/>
      </c>
      <c r="AH160" s="9" t="str">
        <f>IF('USGS 1970-2005'!AH160="","",IF('Comtrade import 1962-2008'!AH160="","",IF('Comtrade export 1962-2008'!AH160="","",'USGS 1970-2005'!AH160+'Comtrade import 1962-2008'!AH160-'Comtrade export 1962-2008'!AH160)))</f>
        <v/>
      </c>
      <c r="AI160" s="9" t="str">
        <f>IF('USGS 1970-2005'!AI160="","",IF('Comtrade import 1962-2008'!AI160="","",IF('Comtrade export 1962-2008'!AI160="","",'USGS 1970-2005'!AI160+'Comtrade import 1962-2008'!AI160-'Comtrade export 1962-2008'!AI160)))</f>
        <v/>
      </c>
      <c r="AJ160" s="9" t="str">
        <f>IF('USGS 1970-2005'!AJ160="","",IF('Comtrade import 1962-2008'!AJ160="","",IF('Comtrade export 1962-2008'!AJ160="","",'USGS 1970-2005'!AJ160+'Comtrade import 1962-2008'!AJ160-'Comtrade export 1962-2008'!AJ160)))</f>
        <v/>
      </c>
      <c r="AK160" s="9" t="str">
        <f>IF('USGS 1970-2005'!AK160="","",IF('Comtrade import 1962-2008'!AK160="","",IF('Comtrade export 1962-2008'!AK160="","",'USGS 1970-2005'!AK160+'Comtrade import 1962-2008'!AK160-'Comtrade export 1962-2008'!AK160)))</f>
        <v/>
      </c>
      <c r="AL160" s="9" t="str">
        <f>IF('USGS 1970-2005'!AL160="","",IF('Comtrade import 1962-2008'!AL160="","",IF('Comtrade export 1962-2008'!AL160="","",'USGS 1970-2005'!AL160+'Comtrade import 1962-2008'!AL160-'Comtrade export 1962-2008'!AL160)))</f>
        <v/>
      </c>
      <c r="AM160" s="9" t="str">
        <f>IF('USGS 1970-2005'!AM160="","",IF('Comtrade import 1962-2008'!AM160="","",IF('Comtrade export 1962-2008'!AM160="","",'USGS 1970-2005'!AM160+'Comtrade import 1962-2008'!AM160-'Comtrade export 1962-2008'!AM160)))</f>
        <v/>
      </c>
      <c r="AN160" s="9" t="str">
        <f>IF('USGS 1970-2005'!AN160="","",IF('Comtrade import 1962-2008'!AN160="","",IF('Comtrade export 1962-2008'!AN160="","",'USGS 1970-2005'!AN160+'Comtrade import 1962-2008'!AN160-'Comtrade export 1962-2008'!AN160)))</f>
        <v/>
      </c>
      <c r="AO160" s="9" t="str">
        <f>IF('USGS 1970-2005'!AO160="","",IF('Comtrade import 1962-2008'!AO160="","",IF('Comtrade export 1962-2008'!AO160="","",'USGS 1970-2005'!AO160+'Comtrade import 1962-2008'!AO160-'Comtrade export 1962-2008'!AO160)))</f>
        <v/>
      </c>
      <c r="AP160" s="9" t="str">
        <f>IF('USGS 1970-2005'!AP160="","",IF('Comtrade import 1962-2008'!AP160="","",IF('Comtrade export 1962-2008'!AP160="","",'USGS 1970-2005'!AP160+'Comtrade import 1962-2008'!AP160-'Comtrade export 1962-2008'!AP160)))</f>
        <v/>
      </c>
      <c r="AQ160" s="9" t="str">
        <f>IF('USGS 1970-2005'!AQ160="","",IF('Comtrade import 1962-2008'!AQ160="","",IF('Comtrade export 1962-2008'!AQ160="","",'USGS 1970-2005'!AQ160+'Comtrade import 1962-2008'!AQ160-'Comtrade export 1962-2008'!AQ160)))</f>
        <v/>
      </c>
      <c r="AR160" s="9" t="str">
        <f>IF('USGS 1970-2005'!AR160="","",IF('Comtrade import 1962-2008'!AR160="","",IF('Comtrade export 1962-2008'!AR160="","",'USGS 1970-2005'!AR160+'Comtrade import 1962-2008'!AR160-'Comtrade export 1962-2008'!AR160)))</f>
        <v/>
      </c>
      <c r="AS160" s="9" t="str">
        <f>IF('USGS 1970-2005'!AS160="","",IF('Comtrade import 1962-2008'!AS160="","",IF('Comtrade export 1962-2008'!AS160="","",'USGS 1970-2005'!AS160+'Comtrade import 1962-2008'!AS160-'Comtrade export 1962-2008'!AS160)))</f>
        <v/>
      </c>
      <c r="AT160" s="9" t="str">
        <f>IF('USGS 1970-2005'!AT160="","",IF('Comtrade import 1962-2008'!AT160="","",IF('Comtrade export 1962-2008'!AT160="","",'USGS 1970-2005'!AT160+'Comtrade import 1962-2008'!AT160-'Comtrade export 1962-2008'!AT160)))</f>
        <v/>
      </c>
      <c r="AU160" s="9" t="str">
        <f>IF('USGS 1970-2005'!AU160="","",IF('Comtrade import 1962-2008'!AU160="","",IF('Comtrade export 1962-2008'!AU160="","",'USGS 1970-2005'!AU160+'Comtrade import 1962-2008'!AU160-'Comtrade export 1962-2008'!AU160)))</f>
        <v/>
      </c>
      <c r="AV160" s="9" t="str">
        <f>IF('ICSY 1995-2008'!AV160="","",IF('Comtrade import 1962-2008'!AV160="","",IF('Comtrade export 1962-2008'!AV160="","",'ICSY 1995-2008'!AV160+'Comtrade import 1962-2008'!AV160-'Comtrade export 1962-2008'!AV160)))</f>
        <v/>
      </c>
      <c r="AW160" s="9" t="str">
        <f>IF('ICSY 1995-2008'!AW160="","",IF('Comtrade import 1962-2008'!AW160="","",IF('Comtrade export 1962-2008'!AW160="","",'ICSY 1995-2008'!AW160+'Comtrade import 1962-2008'!AW160-'Comtrade export 1962-2008'!AW160)))</f>
        <v/>
      </c>
      <c r="AX160" s="9" t="str">
        <f>IF('ICSY 1995-2008'!AX160="","",IF('Comtrade import 1962-2008'!AX160="","",IF('Comtrade export 1962-2008'!AX160="","",'ICSY 1995-2008'!AX160+'Comtrade import 1962-2008'!AX160-'Comtrade export 1962-2008'!AX160)))</f>
        <v/>
      </c>
      <c r="AY160" s="4"/>
      <c r="AZ160" s="4"/>
      <c r="BA160" s="4"/>
    </row>
    <row r="161" spans="1:53" x14ac:dyDescent="0.2">
      <c r="A161" t="s">
        <v>455</v>
      </c>
      <c r="B161" t="s">
        <v>456</v>
      </c>
      <c r="C161" t="s">
        <v>457</v>
      </c>
      <c r="L161" s="9" t="str">
        <f>IF('USGS 1970-2005'!L161="","",IF('Comtrade import 1962-2008'!L161="","",IF('Comtrade export 1962-2008'!L161="","",'USGS 1970-2005'!L161+'Comtrade import 1962-2008'!L161-'Comtrade export 1962-2008'!L161)))</f>
        <v/>
      </c>
      <c r="M161" s="9" t="str">
        <f>IF('USGS 1970-2005'!M161="","",IF('Comtrade import 1962-2008'!M161="","",IF('Comtrade export 1962-2008'!M161="","",'USGS 1970-2005'!M161+'Comtrade import 1962-2008'!M161-'Comtrade export 1962-2008'!M161)))</f>
        <v/>
      </c>
      <c r="N161" s="9" t="str">
        <f>IF('USGS 1970-2005'!N161="","",IF('Comtrade import 1962-2008'!N161="","",IF('Comtrade export 1962-2008'!N161="","",'USGS 1970-2005'!N161+'Comtrade import 1962-2008'!N161-'Comtrade export 1962-2008'!N161)))</f>
        <v/>
      </c>
      <c r="O161" s="9" t="str">
        <f>IF('USGS 1970-2005'!O161="","",IF('Comtrade import 1962-2008'!O161="","",IF('Comtrade export 1962-2008'!O161="","",'USGS 1970-2005'!O161+'Comtrade import 1962-2008'!O161-'Comtrade export 1962-2008'!O161)))</f>
        <v/>
      </c>
      <c r="P161" s="9" t="str">
        <f>IF('USGS 1970-2005'!P161="","",IF('Comtrade import 1962-2008'!P161="","",IF('Comtrade export 1962-2008'!P161="","",'USGS 1970-2005'!P161+'Comtrade import 1962-2008'!P161-'Comtrade export 1962-2008'!P161)))</f>
        <v/>
      </c>
      <c r="Q161" s="9" t="str">
        <f>IF('USGS 1970-2005'!Q161="","",IF('Comtrade import 1962-2008'!Q161="","",IF('Comtrade export 1962-2008'!Q161="","",'USGS 1970-2005'!Q161+'Comtrade import 1962-2008'!Q161-'Comtrade export 1962-2008'!Q161)))</f>
        <v/>
      </c>
      <c r="R161" s="9" t="str">
        <f>IF('USGS 1970-2005'!R161="","",IF('Comtrade import 1962-2008'!R161="","",IF('Comtrade export 1962-2008'!R161="","",'USGS 1970-2005'!R161+'Comtrade import 1962-2008'!R161-'Comtrade export 1962-2008'!R161)))</f>
        <v/>
      </c>
      <c r="S161" s="9" t="str">
        <f>IF('USGS 1970-2005'!S161="","",IF('Comtrade import 1962-2008'!S161="","",IF('Comtrade export 1962-2008'!S161="","",'USGS 1970-2005'!S161+'Comtrade import 1962-2008'!S161-'Comtrade export 1962-2008'!S161)))</f>
        <v/>
      </c>
      <c r="T161" s="9" t="str">
        <f>IF('USGS 1970-2005'!T161="","",IF('Comtrade import 1962-2008'!T161="","",IF('Comtrade export 1962-2008'!T161="","",'USGS 1970-2005'!T161+'Comtrade import 1962-2008'!T161-'Comtrade export 1962-2008'!T161)))</f>
        <v/>
      </c>
      <c r="U161" s="9" t="str">
        <f>IF('USGS 1970-2005'!U161="","",IF('Comtrade import 1962-2008'!U161="","",IF('Comtrade export 1962-2008'!U161="","",'USGS 1970-2005'!U161+'Comtrade import 1962-2008'!U161-'Comtrade export 1962-2008'!U161)))</f>
        <v/>
      </c>
      <c r="V161" s="9" t="str">
        <f>IF('USGS 1970-2005'!V161="","",IF('Comtrade import 1962-2008'!V161="","",IF('Comtrade export 1962-2008'!V161="","",'USGS 1970-2005'!V161+'Comtrade import 1962-2008'!V161-'Comtrade export 1962-2008'!V161)))</f>
        <v/>
      </c>
      <c r="W161" s="9" t="str">
        <f>IF('USGS 1970-2005'!W161="","",IF('Comtrade import 1962-2008'!W161="","",IF('Comtrade export 1962-2008'!W161="","",'USGS 1970-2005'!W161+'Comtrade import 1962-2008'!W161-'Comtrade export 1962-2008'!W161)))</f>
        <v/>
      </c>
      <c r="X161" s="9" t="str">
        <f>IF('USGS 1970-2005'!X161="","",IF('Comtrade import 1962-2008'!X161="","",IF('Comtrade export 1962-2008'!X161="","",'USGS 1970-2005'!X161+'Comtrade import 1962-2008'!X161-'Comtrade export 1962-2008'!X161)))</f>
        <v/>
      </c>
      <c r="Y161" s="9" t="str">
        <f>IF('USGS 1970-2005'!Y161="","",IF('Comtrade import 1962-2008'!Y161="","",IF('Comtrade export 1962-2008'!Y161="","",'USGS 1970-2005'!Y161+'Comtrade import 1962-2008'!Y161-'Comtrade export 1962-2008'!Y161)))</f>
        <v/>
      </c>
      <c r="Z161" s="9" t="str">
        <f>IF('USGS 1970-2005'!Z161="","",IF('Comtrade import 1962-2008'!Z161="","",IF('Comtrade export 1962-2008'!Z161="","",'USGS 1970-2005'!Z161+'Comtrade import 1962-2008'!Z161-'Comtrade export 1962-2008'!Z161)))</f>
        <v/>
      </c>
      <c r="AA161" s="9" t="str">
        <f>IF('USGS 1970-2005'!AA161="","",IF('Comtrade import 1962-2008'!AA161="","",IF('Comtrade export 1962-2008'!AA161="","",'USGS 1970-2005'!AA161+'Comtrade import 1962-2008'!AA161-'Comtrade export 1962-2008'!AA161)))</f>
        <v/>
      </c>
      <c r="AB161" s="9" t="str">
        <f>IF('USGS 1970-2005'!AB161="","",IF('Comtrade import 1962-2008'!AB161="","",IF('Comtrade export 1962-2008'!AB161="","",'USGS 1970-2005'!AB161+'Comtrade import 1962-2008'!AB161-'Comtrade export 1962-2008'!AB161)))</f>
        <v/>
      </c>
      <c r="AC161" s="9" t="str">
        <f>IF('USGS 1970-2005'!AC161="","",IF('Comtrade import 1962-2008'!AC161="","",IF('Comtrade export 1962-2008'!AC161="","",'USGS 1970-2005'!AC161+'Comtrade import 1962-2008'!AC161-'Comtrade export 1962-2008'!AC161)))</f>
        <v/>
      </c>
      <c r="AD161" s="9" t="str">
        <f>IF('USGS 1970-2005'!AD161="","",IF('Comtrade import 1962-2008'!AD161="","",IF('Comtrade export 1962-2008'!AD161="","",'USGS 1970-2005'!AD161+'Comtrade import 1962-2008'!AD161-'Comtrade export 1962-2008'!AD161)))</f>
        <v/>
      </c>
      <c r="AE161" s="9" t="str">
        <f>IF('USGS 1970-2005'!AE161="","",IF('Comtrade import 1962-2008'!AE161="","",IF('Comtrade export 1962-2008'!AE161="","",'USGS 1970-2005'!AE161+'Comtrade import 1962-2008'!AE161-'Comtrade export 1962-2008'!AE161)))</f>
        <v/>
      </c>
      <c r="AF161" s="9" t="str">
        <f>IF('USGS 1970-2005'!AF161="","",IF('Comtrade import 1962-2008'!AF161="","",IF('Comtrade export 1962-2008'!AF161="","",'USGS 1970-2005'!AF161+'Comtrade import 1962-2008'!AF161-'Comtrade export 1962-2008'!AF161)))</f>
        <v/>
      </c>
      <c r="AG161" s="9" t="str">
        <f>IF('USGS 1970-2005'!AG161="","",IF('Comtrade import 1962-2008'!AG161="","",IF('Comtrade export 1962-2008'!AG161="","",'USGS 1970-2005'!AG161+'Comtrade import 1962-2008'!AG161-'Comtrade export 1962-2008'!AG161)))</f>
        <v/>
      </c>
      <c r="AH161" s="9" t="str">
        <f>IF('USGS 1970-2005'!AH161="","",IF('Comtrade import 1962-2008'!AH161="","",IF('Comtrade export 1962-2008'!AH161="","",'USGS 1970-2005'!AH161+'Comtrade import 1962-2008'!AH161-'Comtrade export 1962-2008'!AH161)))</f>
        <v/>
      </c>
      <c r="AI161" s="9" t="str">
        <f>IF('USGS 1970-2005'!AI161="","",IF('Comtrade import 1962-2008'!AI161="","",IF('Comtrade export 1962-2008'!AI161="","",'USGS 1970-2005'!AI161+'Comtrade import 1962-2008'!AI161-'Comtrade export 1962-2008'!AI161)))</f>
        <v/>
      </c>
      <c r="AJ161" s="9" t="str">
        <f>IF('USGS 1970-2005'!AJ161="","",IF('Comtrade import 1962-2008'!AJ161="","",IF('Comtrade export 1962-2008'!AJ161="","",'USGS 1970-2005'!AJ161+'Comtrade import 1962-2008'!AJ161-'Comtrade export 1962-2008'!AJ161)))</f>
        <v/>
      </c>
      <c r="AK161" s="9" t="str">
        <f>IF('USGS 1970-2005'!AK161="","",IF('Comtrade import 1962-2008'!AK161="","",IF('Comtrade export 1962-2008'!AK161="","",'USGS 1970-2005'!AK161+'Comtrade import 1962-2008'!AK161-'Comtrade export 1962-2008'!AK161)))</f>
        <v/>
      </c>
      <c r="AL161" s="9" t="str">
        <f>IF('USGS 1970-2005'!AL161="","",IF('Comtrade import 1962-2008'!AL161="","",IF('Comtrade export 1962-2008'!AL161="","",'USGS 1970-2005'!AL161+'Comtrade import 1962-2008'!AL161-'Comtrade export 1962-2008'!AL161)))</f>
        <v/>
      </c>
      <c r="AM161" s="9" t="str">
        <f>IF('USGS 1970-2005'!AM161="","",IF('Comtrade import 1962-2008'!AM161="","",IF('Comtrade export 1962-2008'!AM161="","",'USGS 1970-2005'!AM161+'Comtrade import 1962-2008'!AM161-'Comtrade export 1962-2008'!AM161)))</f>
        <v/>
      </c>
      <c r="AN161" s="9" t="str">
        <f>IF('USGS 1970-2005'!AN161="","",IF('Comtrade import 1962-2008'!AN161="","",IF('Comtrade export 1962-2008'!AN161="","",'USGS 1970-2005'!AN161+'Comtrade import 1962-2008'!AN161-'Comtrade export 1962-2008'!AN161)))</f>
        <v/>
      </c>
      <c r="AO161" s="9" t="str">
        <f>IF('USGS 1970-2005'!AO161="","",IF('Comtrade import 1962-2008'!AO161="","",IF('Comtrade export 1962-2008'!AO161="","",'USGS 1970-2005'!AO161+'Comtrade import 1962-2008'!AO161-'Comtrade export 1962-2008'!AO161)))</f>
        <v/>
      </c>
      <c r="AP161" s="9" t="str">
        <f>IF('USGS 1970-2005'!AP161="","",IF('Comtrade import 1962-2008'!AP161="","",IF('Comtrade export 1962-2008'!AP161="","",'USGS 1970-2005'!AP161+'Comtrade import 1962-2008'!AP161-'Comtrade export 1962-2008'!AP161)))</f>
        <v/>
      </c>
      <c r="AQ161" s="9" t="str">
        <f>IF('USGS 1970-2005'!AQ161="","",IF('Comtrade import 1962-2008'!AQ161="","",IF('Comtrade export 1962-2008'!AQ161="","",'USGS 1970-2005'!AQ161+'Comtrade import 1962-2008'!AQ161-'Comtrade export 1962-2008'!AQ161)))</f>
        <v/>
      </c>
      <c r="AR161" s="9" t="str">
        <f>IF('USGS 1970-2005'!AR161="","",IF('Comtrade import 1962-2008'!AR161="","",IF('Comtrade export 1962-2008'!AR161="","",'USGS 1970-2005'!AR161+'Comtrade import 1962-2008'!AR161-'Comtrade export 1962-2008'!AR161)))</f>
        <v/>
      </c>
      <c r="AS161" s="9" t="str">
        <f>IF('USGS 1970-2005'!AS161="","",IF('Comtrade import 1962-2008'!AS161="","",IF('Comtrade export 1962-2008'!AS161="","",'USGS 1970-2005'!AS161+'Comtrade import 1962-2008'!AS161-'Comtrade export 1962-2008'!AS161)))</f>
        <v/>
      </c>
      <c r="AT161" s="9" t="str">
        <f>IF('USGS 1970-2005'!AT161="","",IF('Comtrade import 1962-2008'!AT161="","",IF('Comtrade export 1962-2008'!AT161="","",'USGS 1970-2005'!AT161+'Comtrade import 1962-2008'!AT161-'Comtrade export 1962-2008'!AT161)))</f>
        <v/>
      </c>
      <c r="AU161" s="9" t="str">
        <f>IF('USGS 1970-2005'!AU161="","",IF('Comtrade import 1962-2008'!AU161="","",IF('Comtrade export 1962-2008'!AU161="","",'USGS 1970-2005'!AU161+'Comtrade import 1962-2008'!AU161-'Comtrade export 1962-2008'!AU161)))</f>
        <v/>
      </c>
      <c r="AV161" s="9" t="str">
        <f>IF('ICSY 1995-2008'!AV161="","",IF('Comtrade import 1962-2008'!AV161="","",IF('Comtrade export 1962-2008'!AV161="","",'ICSY 1995-2008'!AV161+'Comtrade import 1962-2008'!AV161-'Comtrade export 1962-2008'!AV161)))</f>
        <v/>
      </c>
      <c r="AW161" s="9" t="str">
        <f>IF('ICSY 1995-2008'!AW161="","",IF('Comtrade import 1962-2008'!AW161="","",IF('Comtrade export 1962-2008'!AW161="","",'ICSY 1995-2008'!AW161+'Comtrade import 1962-2008'!AW161-'Comtrade export 1962-2008'!AW161)))</f>
        <v/>
      </c>
      <c r="AX161" s="9" t="str">
        <f>IF('ICSY 1995-2008'!AX161="","",IF('Comtrade import 1962-2008'!AX161="","",IF('Comtrade export 1962-2008'!AX161="","",'ICSY 1995-2008'!AX161+'Comtrade import 1962-2008'!AX161-'Comtrade export 1962-2008'!AX161)))</f>
        <v/>
      </c>
      <c r="AY161" s="4"/>
      <c r="AZ161" s="4"/>
      <c r="BA161" s="4"/>
    </row>
    <row r="162" spans="1:53" x14ac:dyDescent="0.2">
      <c r="A162" t="s">
        <v>460</v>
      </c>
      <c r="B162" t="s">
        <v>461</v>
      </c>
      <c r="C162" t="s">
        <v>462</v>
      </c>
      <c r="L162" s="9" t="str">
        <f>IF('USGS 1970-2005'!L162="","",IF('Comtrade import 1962-2008'!L162="","",IF('Comtrade export 1962-2008'!L162="","",'USGS 1970-2005'!L162+'Comtrade import 1962-2008'!L162-'Comtrade export 1962-2008'!L162)))</f>
        <v/>
      </c>
      <c r="M162" s="9" t="str">
        <f>IF('USGS 1970-2005'!M162="","",IF('Comtrade import 1962-2008'!M162="","",IF('Comtrade export 1962-2008'!M162="","",'USGS 1970-2005'!M162+'Comtrade import 1962-2008'!M162-'Comtrade export 1962-2008'!M162)))</f>
        <v/>
      </c>
      <c r="N162" s="9" t="str">
        <f>IF('USGS 1970-2005'!N162="","",IF('Comtrade import 1962-2008'!N162="","",IF('Comtrade export 1962-2008'!N162="","",'USGS 1970-2005'!N162+'Comtrade import 1962-2008'!N162-'Comtrade export 1962-2008'!N162)))</f>
        <v/>
      </c>
      <c r="O162" s="9" t="str">
        <f>IF('USGS 1970-2005'!O162="","",IF('Comtrade import 1962-2008'!O162="","",IF('Comtrade export 1962-2008'!O162="","",'USGS 1970-2005'!O162+'Comtrade import 1962-2008'!O162-'Comtrade export 1962-2008'!O162)))</f>
        <v/>
      </c>
      <c r="P162" s="9" t="str">
        <f>IF('USGS 1970-2005'!P162="","",IF('Comtrade import 1962-2008'!P162="","",IF('Comtrade export 1962-2008'!P162="","",'USGS 1970-2005'!P162+'Comtrade import 1962-2008'!P162-'Comtrade export 1962-2008'!P162)))</f>
        <v/>
      </c>
      <c r="Q162" s="9" t="str">
        <f>IF('USGS 1970-2005'!Q162="","",IF('Comtrade import 1962-2008'!Q162="","",IF('Comtrade export 1962-2008'!Q162="","",'USGS 1970-2005'!Q162+'Comtrade import 1962-2008'!Q162-'Comtrade export 1962-2008'!Q162)))</f>
        <v/>
      </c>
      <c r="R162" s="9" t="str">
        <f>IF('USGS 1970-2005'!R162="","",IF('Comtrade import 1962-2008'!R162="","",IF('Comtrade export 1962-2008'!R162="","",'USGS 1970-2005'!R162+'Comtrade import 1962-2008'!R162-'Comtrade export 1962-2008'!R162)))</f>
        <v/>
      </c>
      <c r="S162" s="9" t="str">
        <f>IF('USGS 1970-2005'!S162="","",IF('Comtrade import 1962-2008'!S162="","",IF('Comtrade export 1962-2008'!S162="","",'USGS 1970-2005'!S162+'Comtrade import 1962-2008'!S162-'Comtrade export 1962-2008'!S162)))</f>
        <v/>
      </c>
      <c r="T162" s="9" t="str">
        <f>IF('USGS 1970-2005'!T162="","",IF('Comtrade import 1962-2008'!T162="","",IF('Comtrade export 1962-2008'!T162="","",'USGS 1970-2005'!T162+'Comtrade import 1962-2008'!T162-'Comtrade export 1962-2008'!T162)))</f>
        <v/>
      </c>
      <c r="U162" s="9" t="str">
        <f>IF('USGS 1970-2005'!U162="","",IF('Comtrade import 1962-2008'!U162="","",IF('Comtrade export 1962-2008'!U162="","",'USGS 1970-2005'!U162+'Comtrade import 1962-2008'!U162-'Comtrade export 1962-2008'!U162)))</f>
        <v/>
      </c>
      <c r="V162" s="9" t="str">
        <f>IF('USGS 1970-2005'!V162="","",IF('Comtrade import 1962-2008'!V162="","",IF('Comtrade export 1962-2008'!V162="","",'USGS 1970-2005'!V162+'Comtrade import 1962-2008'!V162-'Comtrade export 1962-2008'!V162)))</f>
        <v/>
      </c>
      <c r="W162" s="9" t="str">
        <f>IF('USGS 1970-2005'!W162="","",IF('Comtrade import 1962-2008'!W162="","",IF('Comtrade export 1962-2008'!W162="","",'USGS 1970-2005'!W162+'Comtrade import 1962-2008'!W162-'Comtrade export 1962-2008'!W162)))</f>
        <v/>
      </c>
      <c r="X162" s="9" t="str">
        <f>IF('USGS 1970-2005'!X162="","",IF('Comtrade import 1962-2008'!X162="","",IF('Comtrade export 1962-2008'!X162="","",'USGS 1970-2005'!X162+'Comtrade import 1962-2008'!X162-'Comtrade export 1962-2008'!X162)))</f>
        <v/>
      </c>
      <c r="Y162" s="9" t="str">
        <f>IF('USGS 1970-2005'!Y162="","",IF('Comtrade import 1962-2008'!Y162="","",IF('Comtrade export 1962-2008'!Y162="","",'USGS 1970-2005'!Y162+'Comtrade import 1962-2008'!Y162-'Comtrade export 1962-2008'!Y162)))</f>
        <v/>
      </c>
      <c r="Z162" s="9" t="str">
        <f>IF('USGS 1970-2005'!Z162="","",IF('Comtrade import 1962-2008'!Z162="","",IF('Comtrade export 1962-2008'!Z162="","",'USGS 1970-2005'!Z162+'Comtrade import 1962-2008'!Z162-'Comtrade export 1962-2008'!Z162)))</f>
        <v/>
      </c>
      <c r="AA162" s="9" t="str">
        <f>IF('USGS 1970-2005'!AA162="","",IF('Comtrade import 1962-2008'!AA162="","",IF('Comtrade export 1962-2008'!AA162="","",'USGS 1970-2005'!AA162+'Comtrade import 1962-2008'!AA162-'Comtrade export 1962-2008'!AA162)))</f>
        <v/>
      </c>
      <c r="AB162" s="9" t="str">
        <f>IF('USGS 1970-2005'!AB162="","",IF('Comtrade import 1962-2008'!AB162="","",IF('Comtrade export 1962-2008'!AB162="","",'USGS 1970-2005'!AB162+'Comtrade import 1962-2008'!AB162-'Comtrade export 1962-2008'!AB162)))</f>
        <v/>
      </c>
      <c r="AC162" s="9" t="str">
        <f>IF('USGS 1970-2005'!AC162="","",IF('Comtrade import 1962-2008'!AC162="","",IF('Comtrade export 1962-2008'!AC162="","",'USGS 1970-2005'!AC162+'Comtrade import 1962-2008'!AC162-'Comtrade export 1962-2008'!AC162)))</f>
        <v/>
      </c>
      <c r="AD162" s="9" t="str">
        <f>IF('USGS 1970-2005'!AD162="","",IF('Comtrade import 1962-2008'!AD162="","",IF('Comtrade export 1962-2008'!AD162="","",'USGS 1970-2005'!AD162+'Comtrade import 1962-2008'!AD162-'Comtrade export 1962-2008'!AD162)))</f>
        <v/>
      </c>
      <c r="AE162" s="9" t="str">
        <f>IF('USGS 1970-2005'!AE162="","",IF('Comtrade import 1962-2008'!AE162="","",IF('Comtrade export 1962-2008'!AE162="","",'USGS 1970-2005'!AE162+'Comtrade import 1962-2008'!AE162-'Comtrade export 1962-2008'!AE162)))</f>
        <v/>
      </c>
      <c r="AF162" s="9" t="str">
        <f>IF('USGS 1970-2005'!AF162="","",IF('Comtrade import 1962-2008'!AF162="","",IF('Comtrade export 1962-2008'!AF162="","",'USGS 1970-2005'!AF162+'Comtrade import 1962-2008'!AF162-'Comtrade export 1962-2008'!AF162)))</f>
        <v/>
      </c>
      <c r="AG162" s="9" t="str">
        <f>IF('USGS 1970-2005'!AG162="","",IF('Comtrade import 1962-2008'!AG162="","",IF('Comtrade export 1962-2008'!AG162="","",'USGS 1970-2005'!AG162+'Comtrade import 1962-2008'!AG162-'Comtrade export 1962-2008'!AG162)))</f>
        <v/>
      </c>
      <c r="AH162" s="9" t="str">
        <f>IF('USGS 1970-2005'!AH162="","",IF('Comtrade import 1962-2008'!AH162="","",IF('Comtrade export 1962-2008'!AH162="","",'USGS 1970-2005'!AH162+'Comtrade import 1962-2008'!AH162-'Comtrade export 1962-2008'!AH162)))</f>
        <v/>
      </c>
      <c r="AI162" s="9" t="str">
        <f>IF('USGS 1970-2005'!AI162="","",IF('Comtrade import 1962-2008'!AI162="","",IF('Comtrade export 1962-2008'!AI162="","",'USGS 1970-2005'!AI162+'Comtrade import 1962-2008'!AI162-'Comtrade export 1962-2008'!AI162)))</f>
        <v/>
      </c>
      <c r="AJ162" s="9" t="str">
        <f>IF('USGS 1970-2005'!AJ162="","",IF('Comtrade import 1962-2008'!AJ162="","",IF('Comtrade export 1962-2008'!AJ162="","",'USGS 1970-2005'!AJ162+'Comtrade import 1962-2008'!AJ162-'Comtrade export 1962-2008'!AJ162)))</f>
        <v/>
      </c>
      <c r="AK162" s="9" t="str">
        <f>IF('USGS 1970-2005'!AK162="","",IF('Comtrade import 1962-2008'!AK162="","",IF('Comtrade export 1962-2008'!AK162="","",'USGS 1970-2005'!AK162+'Comtrade import 1962-2008'!AK162-'Comtrade export 1962-2008'!AK162)))</f>
        <v/>
      </c>
      <c r="AL162" s="9" t="str">
        <f>IF('USGS 1970-2005'!AL162="","",IF('Comtrade import 1962-2008'!AL162="","",IF('Comtrade export 1962-2008'!AL162="","",'USGS 1970-2005'!AL162+'Comtrade import 1962-2008'!AL162-'Comtrade export 1962-2008'!AL162)))</f>
        <v/>
      </c>
      <c r="AM162" s="9" t="str">
        <f>IF('USGS 1970-2005'!AM162="","",IF('Comtrade import 1962-2008'!AM162="","",IF('Comtrade export 1962-2008'!AM162="","",'USGS 1970-2005'!AM162+'Comtrade import 1962-2008'!AM162-'Comtrade export 1962-2008'!AM162)))</f>
        <v/>
      </c>
      <c r="AN162" s="9" t="str">
        <f>IF('USGS 1970-2005'!AN162="","",IF('Comtrade import 1962-2008'!AN162="","",IF('Comtrade export 1962-2008'!AN162="","",'USGS 1970-2005'!AN162+'Comtrade import 1962-2008'!AN162-'Comtrade export 1962-2008'!AN162)))</f>
        <v/>
      </c>
      <c r="AO162" s="9" t="str">
        <f>IF('USGS 1970-2005'!AO162="","",IF('Comtrade import 1962-2008'!AO162="","",IF('Comtrade export 1962-2008'!AO162="","",'USGS 1970-2005'!AO162+'Comtrade import 1962-2008'!AO162-'Comtrade export 1962-2008'!AO162)))</f>
        <v/>
      </c>
      <c r="AP162" s="9" t="str">
        <f>IF('USGS 1970-2005'!AP162="","",IF('Comtrade import 1962-2008'!AP162="","",IF('Comtrade export 1962-2008'!AP162="","",'USGS 1970-2005'!AP162+'Comtrade import 1962-2008'!AP162-'Comtrade export 1962-2008'!AP162)))</f>
        <v/>
      </c>
      <c r="AQ162" s="9" t="str">
        <f>IF('USGS 1970-2005'!AQ162="","",IF('Comtrade import 1962-2008'!AQ162="","",IF('Comtrade export 1962-2008'!AQ162="","",'USGS 1970-2005'!AQ162+'Comtrade import 1962-2008'!AQ162-'Comtrade export 1962-2008'!AQ162)))</f>
        <v/>
      </c>
      <c r="AR162" s="9" t="str">
        <f>IF('USGS 1970-2005'!AR162="","",IF('Comtrade import 1962-2008'!AR162="","",IF('Comtrade export 1962-2008'!AR162="","",'USGS 1970-2005'!AR162+'Comtrade import 1962-2008'!AR162-'Comtrade export 1962-2008'!AR162)))</f>
        <v/>
      </c>
      <c r="AS162" s="9" t="str">
        <f>IF('USGS 1970-2005'!AS162="","",IF('Comtrade import 1962-2008'!AS162="","",IF('Comtrade export 1962-2008'!AS162="","",'USGS 1970-2005'!AS162+'Comtrade import 1962-2008'!AS162-'Comtrade export 1962-2008'!AS162)))</f>
        <v/>
      </c>
      <c r="AT162" s="9" t="str">
        <f>IF('USGS 1970-2005'!AT162="","",IF('Comtrade import 1962-2008'!AT162="","",IF('Comtrade export 1962-2008'!AT162="","",'USGS 1970-2005'!AT162+'Comtrade import 1962-2008'!AT162-'Comtrade export 1962-2008'!AT162)))</f>
        <v/>
      </c>
      <c r="AU162" s="9" t="str">
        <f>IF('USGS 1970-2005'!AU162="","",IF('Comtrade import 1962-2008'!AU162="","",IF('Comtrade export 1962-2008'!AU162="","",'USGS 1970-2005'!AU162+'Comtrade import 1962-2008'!AU162-'Comtrade export 1962-2008'!AU162)))</f>
        <v/>
      </c>
      <c r="AV162" s="9" t="str">
        <f>IF('ICSY 1995-2008'!AV162="","",IF('Comtrade import 1962-2008'!AV162="","",IF('Comtrade export 1962-2008'!AV162="","",'ICSY 1995-2008'!AV162+'Comtrade import 1962-2008'!AV162-'Comtrade export 1962-2008'!AV162)))</f>
        <v/>
      </c>
      <c r="AW162" s="9" t="str">
        <f>IF('ICSY 1995-2008'!AW162="","",IF('Comtrade import 1962-2008'!AW162="","",IF('Comtrade export 1962-2008'!AW162="","",'ICSY 1995-2008'!AW162+'Comtrade import 1962-2008'!AW162-'Comtrade export 1962-2008'!AW162)))</f>
        <v/>
      </c>
      <c r="AX162" s="9" t="str">
        <f>IF('ICSY 1995-2008'!AX162="","",IF('Comtrade import 1962-2008'!AX162="","",IF('Comtrade export 1962-2008'!AX162="","",'ICSY 1995-2008'!AX162+'Comtrade import 1962-2008'!AX162-'Comtrade export 1962-2008'!AX162)))</f>
        <v/>
      </c>
      <c r="AY162" s="4"/>
      <c r="AZ162" s="4"/>
      <c r="BA162" s="4"/>
    </row>
    <row r="163" spans="1:53" x14ac:dyDescent="0.2">
      <c r="A163" t="s">
        <v>463</v>
      </c>
      <c r="B163" t="s">
        <v>464</v>
      </c>
      <c r="C163" t="s">
        <v>465</v>
      </c>
      <c r="L163" s="9">
        <f>IF('USGS 1970-2005'!L163="","",IF('Comtrade import 1962-2008'!L163="","",IF('Comtrade export 1962-2008'!L163="","",'USGS 1970-2005'!L163+'Comtrade import 1962-2008'!L163-'Comtrade export 1962-2008'!L163)))</f>
        <v>1603.6128819999999</v>
      </c>
      <c r="M163" s="9">
        <f>IF('USGS 1970-2005'!M163="","",IF('Comtrade import 1962-2008'!M163="","",IF('Comtrade export 1962-2008'!M163="","",'USGS 1970-2005'!M163+'Comtrade import 1962-2008'!M163-'Comtrade export 1962-2008'!M163)))</f>
        <v>2326.4459260000003</v>
      </c>
      <c r="N163" s="9">
        <f>IF('USGS 1970-2005'!N163="","",IF('Comtrade import 1962-2008'!N163="","",IF('Comtrade export 1962-2008'!N163="","",'USGS 1970-2005'!N163+'Comtrade import 1962-2008'!N163-'Comtrade export 1962-2008'!N163)))</f>
        <v>1601.8047979999997</v>
      </c>
      <c r="O163" s="9">
        <f>IF('USGS 1970-2005'!O163="","",IF('Comtrade import 1962-2008'!O163="","",IF('Comtrade export 1962-2008'!O163="","",'USGS 1970-2005'!O163+'Comtrade import 1962-2008'!O163-'Comtrade export 1962-2008'!O163)))</f>
        <v>1974.064738</v>
      </c>
      <c r="P163" s="9">
        <f>IF('USGS 1970-2005'!P163="","",IF('Comtrade import 1962-2008'!P163="","",IF('Comtrade export 1962-2008'!P163="","",'USGS 1970-2005'!P163+'Comtrade import 1962-2008'!P163-'Comtrade export 1962-2008'!P163)))</f>
        <v>2036.866657</v>
      </c>
      <c r="Q163" s="9">
        <f>IF('USGS 1970-2005'!Q163="","",IF('Comtrade import 1962-2008'!Q163="","",IF('Comtrade export 1962-2008'!Q163="","",'USGS 1970-2005'!Q163+'Comtrade import 1962-2008'!Q163-'Comtrade export 1962-2008'!Q163)))</f>
        <v>1745.816519</v>
      </c>
      <c r="R163" s="9">
        <f>IF('USGS 1970-2005'!R163="","",IF('Comtrade import 1962-2008'!R163="","",IF('Comtrade export 1962-2008'!R163="","",'USGS 1970-2005'!R163+'Comtrade import 1962-2008'!R163-'Comtrade export 1962-2008'!R163)))</f>
        <v>1810.6970860000001</v>
      </c>
      <c r="S163" s="9">
        <f>IF('USGS 1970-2005'!S163="","",IF('Comtrade import 1962-2008'!S163="","",IF('Comtrade export 1962-2008'!S163="","",'USGS 1970-2005'!S163+'Comtrade import 1962-2008'!S163-'Comtrade export 1962-2008'!S163)))</f>
        <v>1571.3858540000001</v>
      </c>
      <c r="T163" s="9">
        <f>IF('USGS 1970-2005'!T163="","",IF('Comtrade import 1962-2008'!T163="","",IF('Comtrade export 1962-2008'!T163="","",'USGS 1970-2005'!T163+'Comtrade import 1962-2008'!T163-'Comtrade export 1962-2008'!T163)))</f>
        <v>1635.750902</v>
      </c>
      <c r="U163" s="9">
        <f>IF('USGS 1970-2005'!U163="","",IF('Comtrade import 1962-2008'!U163="","",IF('Comtrade export 1962-2008'!U163="","",'USGS 1970-2005'!U163+'Comtrade import 1962-2008'!U163-'Comtrade export 1962-2008'!U163)))</f>
        <v>1516.3386490000003</v>
      </c>
      <c r="V163" s="9">
        <f>IF('USGS 1970-2005'!V163="","",IF('Comtrade import 1962-2008'!V163="","",IF('Comtrade export 1962-2008'!V163="","",'USGS 1970-2005'!V163+'Comtrade import 1962-2008'!V163-'Comtrade export 1962-2008'!V163)))</f>
        <v>1691.5784619999999</v>
      </c>
      <c r="W163" s="9">
        <f>IF('USGS 1970-2005'!W163="","",IF('Comtrade import 1962-2008'!W163="","",IF('Comtrade export 1962-2008'!W163="","",'USGS 1970-2005'!W163+'Comtrade import 1962-2008'!W163-'Comtrade export 1962-2008'!W163)))</f>
        <v>1542.6242990000001</v>
      </c>
      <c r="X163" s="9">
        <f>IF('USGS 1970-2005'!X163="","",IF('Comtrade import 1962-2008'!X163="","",IF('Comtrade export 1962-2008'!X163="","",'USGS 1970-2005'!X163+'Comtrade import 1962-2008'!X163-'Comtrade export 1962-2008'!X163)))</f>
        <v>1747.5666220000001</v>
      </c>
      <c r="Y163" s="9">
        <f>IF('USGS 1970-2005'!Y163="","",IF('Comtrade import 1962-2008'!Y163="","",IF('Comtrade export 1962-2008'!Y163="","",'USGS 1970-2005'!Y163+'Comtrade import 1962-2008'!Y163-'Comtrade export 1962-2008'!Y163)))</f>
        <v>1614.166326</v>
      </c>
      <c r="Z163" s="9">
        <f>IF('USGS 1970-2005'!Z163="","",IF('Comtrade import 1962-2008'!Z163="","",IF('Comtrade export 1962-2008'!Z163="","",'USGS 1970-2005'!Z163+'Comtrade import 1962-2008'!Z163-'Comtrade export 1962-2008'!Z163)))</f>
        <v>1535.2062920000001</v>
      </c>
      <c r="AA163" s="9">
        <f>IF('USGS 1970-2005'!AA163="","",IF('Comtrade import 1962-2008'!AA163="","",IF('Comtrade export 1962-2008'!AA163="","",'USGS 1970-2005'!AA163+'Comtrade import 1962-2008'!AA163-'Comtrade export 1962-2008'!AA163)))</f>
        <v>1811.3342440000001</v>
      </c>
      <c r="AB163" s="9" t="str">
        <f>IF('USGS 1970-2005'!AB163="","",IF('Comtrade import 1962-2008'!AB163="","",IF('Comtrade export 1962-2008'!AB163="","",'USGS 1970-2005'!AB163+'Comtrade import 1962-2008'!AB163-'Comtrade export 1962-2008'!AB163)))</f>
        <v/>
      </c>
      <c r="AC163" s="9" t="str">
        <f>IF('USGS 1970-2005'!AC163="","",IF('Comtrade import 1962-2008'!AC163="","",IF('Comtrade export 1962-2008'!AC163="","",'USGS 1970-2005'!AC163+'Comtrade import 1962-2008'!AC163-'Comtrade export 1962-2008'!AC163)))</f>
        <v/>
      </c>
      <c r="AD163" s="9">
        <f>IF('USGS 1970-2005'!AD163="","",IF('Comtrade import 1962-2008'!AD163="","",IF('Comtrade export 1962-2008'!AD163="","",'USGS 1970-2005'!AD163+'Comtrade import 1962-2008'!AD163-'Comtrade export 1962-2008'!AD163)))</f>
        <v>1427.9</v>
      </c>
      <c r="AE163" s="9">
        <f>IF('USGS 1970-2005'!AE163="","",IF('Comtrade import 1962-2008'!AE163="","",IF('Comtrade export 1962-2008'!AE163="","",'USGS 1970-2005'!AE163+'Comtrade import 1962-2008'!AE163-'Comtrade export 1962-2008'!AE163)))</f>
        <v>1375</v>
      </c>
      <c r="AF163" s="9">
        <f>IF('USGS 1970-2005'!AF163="","",IF('Comtrade import 1962-2008'!AF163="","",IF('Comtrade export 1962-2008'!AF163="","",'USGS 1970-2005'!AF163+'Comtrade import 1962-2008'!AF163-'Comtrade export 1962-2008'!AF163)))</f>
        <v>1137.865648</v>
      </c>
      <c r="AG163" s="9">
        <f>IF('USGS 1970-2005'!AG163="","",IF('Comtrade import 1962-2008'!AG163="","",IF('Comtrade export 1962-2008'!AG163="","",'USGS 1970-2005'!AG163+'Comtrade import 1962-2008'!AG163-'Comtrade export 1962-2008'!AG163)))</f>
        <v>995.72119999999995</v>
      </c>
      <c r="AH163" s="9">
        <f>IF('USGS 1970-2005'!AH163="","",IF('Comtrade import 1962-2008'!AH163="","",IF('Comtrade export 1962-2008'!AH163="","",'USGS 1970-2005'!AH163+'Comtrade import 1962-2008'!AH163-'Comtrade export 1962-2008'!AH163)))</f>
        <v>1266</v>
      </c>
      <c r="AI163" s="9" t="str">
        <f>IF('USGS 1970-2005'!AI163="","",IF('Comtrade import 1962-2008'!AI163="","",IF('Comtrade export 1962-2008'!AI163="","",'USGS 1970-2005'!AI163+'Comtrade import 1962-2008'!AI163-'Comtrade export 1962-2008'!AI163)))</f>
        <v/>
      </c>
      <c r="AJ163" s="9" t="str">
        <f>IF('USGS 1970-2005'!AJ163="","",IF('Comtrade import 1962-2008'!AJ163="","",IF('Comtrade export 1962-2008'!AJ163="","",'USGS 1970-2005'!AJ163+'Comtrade import 1962-2008'!AJ163-'Comtrade export 1962-2008'!AJ163)))</f>
        <v/>
      </c>
      <c r="AK163" s="9" t="str">
        <f>IF('USGS 1970-2005'!AK163="","",IF('Comtrade import 1962-2008'!AK163="","",IF('Comtrade export 1962-2008'!AK163="","",'USGS 1970-2005'!AK163+'Comtrade import 1962-2008'!AK163-'Comtrade export 1962-2008'!AK163)))</f>
        <v/>
      </c>
      <c r="AL163" s="9" t="str">
        <f>IF('USGS 1970-2005'!AL163="","",IF('Comtrade import 1962-2008'!AL163="","",IF('Comtrade export 1962-2008'!AL163="","",'USGS 1970-2005'!AL163+'Comtrade import 1962-2008'!AL163-'Comtrade export 1962-2008'!AL163)))</f>
        <v/>
      </c>
      <c r="AM163" s="9" t="str">
        <f>IF('USGS 1970-2005'!AM163="","",IF('Comtrade import 1962-2008'!AM163="","",IF('Comtrade export 1962-2008'!AM163="","",'USGS 1970-2005'!AM163+'Comtrade import 1962-2008'!AM163-'Comtrade export 1962-2008'!AM163)))</f>
        <v/>
      </c>
      <c r="AN163" s="9" t="str">
        <f>IF('USGS 1970-2005'!AN163="","",IF('Comtrade import 1962-2008'!AN163="","",IF('Comtrade export 1962-2008'!AN163="","",'USGS 1970-2005'!AN163+'Comtrade import 1962-2008'!AN163-'Comtrade export 1962-2008'!AN163)))</f>
        <v/>
      </c>
      <c r="AO163" s="9" t="str">
        <f>IF('USGS 1970-2005'!AO163="","",IF('Comtrade import 1962-2008'!AO163="","",IF('Comtrade export 1962-2008'!AO163="","",'USGS 1970-2005'!AO163+'Comtrade import 1962-2008'!AO163-'Comtrade export 1962-2008'!AO163)))</f>
        <v/>
      </c>
      <c r="AP163" s="9" t="str">
        <f>IF('USGS 1970-2005'!AP163="","",IF('Comtrade import 1962-2008'!AP163="","",IF('Comtrade export 1962-2008'!AP163="","",'USGS 1970-2005'!AP163+'Comtrade import 1962-2008'!AP163-'Comtrade export 1962-2008'!AP163)))</f>
        <v/>
      </c>
      <c r="AQ163" s="9" t="str">
        <f>IF('USGS 1970-2005'!AQ163="","",IF('Comtrade import 1962-2008'!AQ163="","",IF('Comtrade export 1962-2008'!AQ163="","",'USGS 1970-2005'!AQ163+'Comtrade import 1962-2008'!AQ163-'Comtrade export 1962-2008'!AQ163)))</f>
        <v/>
      </c>
      <c r="AR163" s="9" t="str">
        <f>IF('USGS 1970-2005'!AR163="","",IF('Comtrade import 1962-2008'!AR163="","",IF('Comtrade export 1962-2008'!AR163="","",'USGS 1970-2005'!AR163+'Comtrade import 1962-2008'!AR163-'Comtrade export 1962-2008'!AR163)))</f>
        <v/>
      </c>
      <c r="AS163" s="9" t="str">
        <f>IF('USGS 1970-2005'!AS163="","",IF('Comtrade import 1962-2008'!AS163="","",IF('Comtrade export 1962-2008'!AS163="","",'USGS 1970-2005'!AS163+'Comtrade import 1962-2008'!AS163-'Comtrade export 1962-2008'!AS163)))</f>
        <v/>
      </c>
      <c r="AT163" s="9" t="str">
        <f>IF('USGS 1970-2005'!AT163="","",IF('Comtrade import 1962-2008'!AT163="","",IF('Comtrade export 1962-2008'!AT163="","",'USGS 1970-2005'!AT163+'Comtrade import 1962-2008'!AT163-'Comtrade export 1962-2008'!AT163)))</f>
        <v/>
      </c>
      <c r="AU163" s="9" t="str">
        <f>IF('USGS 1970-2005'!AU163="","",IF('Comtrade import 1962-2008'!AU163="","",IF('Comtrade export 1962-2008'!AU163="","",'USGS 1970-2005'!AU163+'Comtrade import 1962-2008'!AU163-'Comtrade export 1962-2008'!AU163)))</f>
        <v/>
      </c>
      <c r="AV163" s="9" t="str">
        <f>IF('ICSY 1995-2008'!AV163="","",IF('Comtrade import 1962-2008'!AV163="","",IF('Comtrade export 1962-2008'!AV163="","",'ICSY 1995-2008'!AV163+'Comtrade import 1962-2008'!AV163-'Comtrade export 1962-2008'!AV163)))</f>
        <v/>
      </c>
      <c r="AW163" s="9" t="str">
        <f>IF('ICSY 1995-2008'!AW163="","",IF('Comtrade import 1962-2008'!AW163="","",IF('Comtrade export 1962-2008'!AW163="","",'ICSY 1995-2008'!AW163+'Comtrade import 1962-2008'!AW163-'Comtrade export 1962-2008'!AW163)))</f>
        <v/>
      </c>
      <c r="AX163" s="9" t="str">
        <f>IF('ICSY 1995-2008'!AX163="","",IF('Comtrade import 1962-2008'!AX163="","",IF('Comtrade export 1962-2008'!AX163="","",'ICSY 1995-2008'!AX163+'Comtrade import 1962-2008'!AX163-'Comtrade export 1962-2008'!AX163)))</f>
        <v/>
      </c>
      <c r="AY163" s="4"/>
      <c r="AZ163" s="4"/>
      <c r="BA163" s="4"/>
    </row>
    <row r="164" spans="1:53" x14ac:dyDescent="0.2">
      <c r="A164" t="s">
        <v>466</v>
      </c>
      <c r="B164" t="s">
        <v>467</v>
      </c>
      <c r="C164" t="s">
        <v>468</v>
      </c>
      <c r="L164" s="9" t="str">
        <f>IF('USGS 1970-2005'!L164="","",IF('Comtrade import 1962-2008'!L164="","",IF('Comtrade export 1962-2008'!L164="","",'USGS 1970-2005'!L164+'Comtrade import 1962-2008'!L164-'Comtrade export 1962-2008'!L164)))</f>
        <v/>
      </c>
      <c r="M164" s="9" t="str">
        <f>IF('USGS 1970-2005'!M164="","",IF('Comtrade import 1962-2008'!M164="","",IF('Comtrade export 1962-2008'!M164="","",'USGS 1970-2005'!M164+'Comtrade import 1962-2008'!M164-'Comtrade export 1962-2008'!M164)))</f>
        <v/>
      </c>
      <c r="N164" s="9" t="str">
        <f>IF('USGS 1970-2005'!N164="","",IF('Comtrade import 1962-2008'!N164="","",IF('Comtrade export 1962-2008'!N164="","",'USGS 1970-2005'!N164+'Comtrade import 1962-2008'!N164-'Comtrade export 1962-2008'!N164)))</f>
        <v/>
      </c>
      <c r="O164" s="9" t="str">
        <f>IF('USGS 1970-2005'!O164="","",IF('Comtrade import 1962-2008'!O164="","",IF('Comtrade export 1962-2008'!O164="","",'USGS 1970-2005'!O164+'Comtrade import 1962-2008'!O164-'Comtrade export 1962-2008'!O164)))</f>
        <v/>
      </c>
      <c r="P164" s="9" t="str">
        <f>IF('USGS 1970-2005'!P164="","",IF('Comtrade import 1962-2008'!P164="","",IF('Comtrade export 1962-2008'!P164="","",'USGS 1970-2005'!P164+'Comtrade import 1962-2008'!P164-'Comtrade export 1962-2008'!P164)))</f>
        <v/>
      </c>
      <c r="Q164" s="9" t="str">
        <f>IF('USGS 1970-2005'!Q164="","",IF('Comtrade import 1962-2008'!Q164="","",IF('Comtrade export 1962-2008'!Q164="","",'USGS 1970-2005'!Q164+'Comtrade import 1962-2008'!Q164-'Comtrade export 1962-2008'!Q164)))</f>
        <v/>
      </c>
      <c r="R164" s="9" t="str">
        <f>IF('USGS 1970-2005'!R164="","",IF('Comtrade import 1962-2008'!R164="","",IF('Comtrade export 1962-2008'!R164="","",'USGS 1970-2005'!R164+'Comtrade import 1962-2008'!R164-'Comtrade export 1962-2008'!R164)))</f>
        <v/>
      </c>
      <c r="S164" s="9" t="str">
        <f>IF('USGS 1970-2005'!S164="","",IF('Comtrade import 1962-2008'!S164="","",IF('Comtrade export 1962-2008'!S164="","",'USGS 1970-2005'!S164+'Comtrade import 1962-2008'!S164-'Comtrade export 1962-2008'!S164)))</f>
        <v/>
      </c>
      <c r="T164" s="9" t="str">
        <f>IF('USGS 1970-2005'!T164="","",IF('Comtrade import 1962-2008'!T164="","",IF('Comtrade export 1962-2008'!T164="","",'USGS 1970-2005'!T164+'Comtrade import 1962-2008'!T164-'Comtrade export 1962-2008'!T164)))</f>
        <v/>
      </c>
      <c r="U164" s="9" t="str">
        <f>IF('USGS 1970-2005'!U164="","",IF('Comtrade import 1962-2008'!U164="","",IF('Comtrade export 1962-2008'!U164="","",'USGS 1970-2005'!U164+'Comtrade import 1962-2008'!U164-'Comtrade export 1962-2008'!U164)))</f>
        <v/>
      </c>
      <c r="V164" s="9" t="str">
        <f>IF('USGS 1970-2005'!V164="","",IF('Comtrade import 1962-2008'!V164="","",IF('Comtrade export 1962-2008'!V164="","",'USGS 1970-2005'!V164+'Comtrade import 1962-2008'!V164-'Comtrade export 1962-2008'!V164)))</f>
        <v/>
      </c>
      <c r="W164" s="9" t="str">
        <f>IF('USGS 1970-2005'!W164="","",IF('Comtrade import 1962-2008'!W164="","",IF('Comtrade export 1962-2008'!W164="","",'USGS 1970-2005'!W164+'Comtrade import 1962-2008'!W164-'Comtrade export 1962-2008'!W164)))</f>
        <v/>
      </c>
      <c r="X164" s="9" t="str">
        <f>IF('USGS 1970-2005'!X164="","",IF('Comtrade import 1962-2008'!X164="","",IF('Comtrade export 1962-2008'!X164="","",'USGS 1970-2005'!X164+'Comtrade import 1962-2008'!X164-'Comtrade export 1962-2008'!X164)))</f>
        <v/>
      </c>
      <c r="Y164" s="9" t="str">
        <f>IF('USGS 1970-2005'!Y164="","",IF('Comtrade import 1962-2008'!Y164="","",IF('Comtrade export 1962-2008'!Y164="","",'USGS 1970-2005'!Y164+'Comtrade import 1962-2008'!Y164-'Comtrade export 1962-2008'!Y164)))</f>
        <v/>
      </c>
      <c r="Z164" s="9" t="str">
        <f>IF('USGS 1970-2005'!Z164="","",IF('Comtrade import 1962-2008'!Z164="","",IF('Comtrade export 1962-2008'!Z164="","",'USGS 1970-2005'!Z164+'Comtrade import 1962-2008'!Z164-'Comtrade export 1962-2008'!Z164)))</f>
        <v/>
      </c>
      <c r="AA164" s="9" t="str">
        <f>IF('USGS 1970-2005'!AA164="","",IF('Comtrade import 1962-2008'!AA164="","",IF('Comtrade export 1962-2008'!AA164="","",'USGS 1970-2005'!AA164+'Comtrade import 1962-2008'!AA164-'Comtrade export 1962-2008'!AA164)))</f>
        <v/>
      </c>
      <c r="AB164" s="9" t="str">
        <f>IF('USGS 1970-2005'!AB164="","",IF('Comtrade import 1962-2008'!AB164="","",IF('Comtrade export 1962-2008'!AB164="","",'USGS 1970-2005'!AB164+'Comtrade import 1962-2008'!AB164-'Comtrade export 1962-2008'!AB164)))</f>
        <v/>
      </c>
      <c r="AC164" s="9">
        <f>IF('USGS 1970-2005'!AC164="","",IF('Comtrade import 1962-2008'!AC164="","",IF('Comtrade export 1962-2008'!AC164="","",'USGS 1970-2005'!AC164+'Comtrade import 1962-2008'!AC164-'Comtrade export 1962-2008'!AC164)))</f>
        <v>964.52351400000009</v>
      </c>
      <c r="AD164" s="9">
        <f>IF('USGS 1970-2005'!AD164="","",IF('Comtrade import 1962-2008'!AD164="","",IF('Comtrade export 1962-2008'!AD164="","",'USGS 1970-2005'!AD164+'Comtrade import 1962-2008'!AD164-'Comtrade export 1962-2008'!AD164)))</f>
        <v>887.80144900000005</v>
      </c>
      <c r="AE164" s="9">
        <f>IF('USGS 1970-2005'!AE164="","",IF('Comtrade import 1962-2008'!AE164="","",IF('Comtrade export 1962-2008'!AE164="","",'USGS 1970-2005'!AE164+'Comtrade import 1962-2008'!AE164-'Comtrade export 1962-2008'!AE164)))</f>
        <v>983.25129200000003</v>
      </c>
      <c r="AF164" s="9">
        <f>IF('USGS 1970-2005'!AF164="","",IF('Comtrade import 1962-2008'!AF164="","",IF('Comtrade export 1962-2008'!AF164="","",'USGS 1970-2005'!AF164+'Comtrade import 1962-2008'!AF164-'Comtrade export 1962-2008'!AF164)))</f>
        <v>1077.4771759999999</v>
      </c>
      <c r="AG164" s="9">
        <f>IF('USGS 1970-2005'!AG164="","",IF('Comtrade import 1962-2008'!AG164="","",IF('Comtrade export 1962-2008'!AG164="","",'USGS 1970-2005'!AG164+'Comtrade import 1962-2008'!AG164-'Comtrade export 1962-2008'!AG164)))</f>
        <v>1239.8522600000001</v>
      </c>
      <c r="AH164" s="9">
        <f>IF('USGS 1970-2005'!AH164="","",IF('Comtrade import 1962-2008'!AH164="","",IF('Comtrade export 1962-2008'!AH164="","",'USGS 1970-2005'!AH164+'Comtrade import 1962-2008'!AH164-'Comtrade export 1962-2008'!AH164)))</f>
        <v>1340.1209640000002</v>
      </c>
      <c r="AI164" s="9" t="str">
        <f>IF('USGS 1970-2005'!AI164="","",IF('Comtrade import 1962-2008'!AI164="","",IF('Comtrade export 1962-2008'!AI164="","",'USGS 1970-2005'!AI164+'Comtrade import 1962-2008'!AI164-'Comtrade export 1962-2008'!AI164)))</f>
        <v/>
      </c>
      <c r="AJ164" s="9">
        <f>IF('USGS 1970-2005'!AJ164="","",IF('Comtrade import 1962-2008'!AJ164="","",IF('Comtrade export 1962-2008'!AJ164="","",'USGS 1970-2005'!AJ164+'Comtrade import 1962-2008'!AJ164-'Comtrade export 1962-2008'!AJ164)))</f>
        <v>1637.775392</v>
      </c>
      <c r="AK164" s="9">
        <f>IF('USGS 1970-2005'!AK164="","",IF('Comtrade import 1962-2008'!AK164="","",IF('Comtrade export 1962-2008'!AK164="","",'USGS 1970-2005'!AK164+'Comtrade import 1962-2008'!AK164-'Comtrade export 1962-2008'!AK164)))</f>
        <v>1511.833384</v>
      </c>
      <c r="AL164" s="9">
        <f>IF('USGS 1970-2005'!AL164="","",IF('Comtrade import 1962-2008'!AL164="","",IF('Comtrade export 1962-2008'!AL164="","",'USGS 1970-2005'!AL164+'Comtrade import 1962-2008'!AL164-'Comtrade export 1962-2008'!AL164)))</f>
        <v>1812.03782</v>
      </c>
      <c r="AM164" s="9">
        <f>IF('USGS 1970-2005'!AM164="","",IF('Comtrade import 1962-2008'!AM164="","",IF('Comtrade export 1962-2008'!AM164="","",'USGS 1970-2005'!AM164+'Comtrade import 1962-2008'!AM164-'Comtrade export 1962-2008'!AM164)))</f>
        <v>1805.0920599999999</v>
      </c>
      <c r="AN164" s="9">
        <f>IF('USGS 1970-2005'!AN164="","",IF('Comtrade import 1962-2008'!AN164="","",IF('Comtrade export 1962-2008'!AN164="","",'USGS 1970-2005'!AN164+'Comtrade import 1962-2008'!AN164-'Comtrade export 1962-2008'!AN164)))</f>
        <v>1779.892656</v>
      </c>
      <c r="AO164" s="9">
        <f>IF('USGS 1970-2005'!AO164="","",IF('Comtrade import 1962-2008'!AO164="","",IF('Comtrade export 1962-2008'!AO164="","",'USGS 1970-2005'!AO164+'Comtrade import 1962-2008'!AO164-'Comtrade export 1962-2008'!AO164)))</f>
        <v>1176.5718400000001</v>
      </c>
      <c r="AP164" s="9">
        <f>IF('USGS 1970-2005'!AP164="","",IF('Comtrade import 1962-2008'!AP164="","",IF('Comtrade export 1962-2008'!AP164="","",'USGS 1970-2005'!AP164+'Comtrade import 1962-2008'!AP164-'Comtrade export 1962-2008'!AP164)))</f>
        <v>911.99196799999993</v>
      </c>
      <c r="AQ164" s="9">
        <f>IF('USGS 1970-2005'!AQ164="","",IF('Comtrade import 1962-2008'!AQ164="","",IF('Comtrade export 1962-2008'!AQ164="","",'USGS 1970-2005'!AQ164+'Comtrade import 1962-2008'!AQ164-'Comtrade export 1962-2008'!AQ164)))</f>
        <v>1017.2173500000001</v>
      </c>
      <c r="AR164" s="9">
        <f>IF('USGS 1970-2005'!AR164="","",IF('Comtrade import 1962-2008'!AR164="","",IF('Comtrade export 1962-2008'!AR164="","",'USGS 1970-2005'!AR164+'Comtrade import 1962-2008'!AR164-'Comtrade export 1962-2008'!AR164)))</f>
        <v>1400.888322</v>
      </c>
      <c r="AS164" s="9">
        <f>IF('USGS 1970-2005'!AS164="","",IF('Comtrade import 1962-2008'!AS164="","",IF('Comtrade export 1962-2008'!AS164="","",'USGS 1970-2005'!AS164+'Comtrade import 1962-2008'!AS164-'Comtrade export 1962-2008'!AS164)))</f>
        <v>3370.113895</v>
      </c>
      <c r="AT164" s="9">
        <f>IF('USGS 1970-2005'!AT164="","",IF('Comtrade import 1962-2008'!AT164="","",IF('Comtrade export 1962-2008'!AT164="","",'USGS 1970-2005'!AT164+'Comtrade import 1962-2008'!AT164-'Comtrade export 1962-2008'!AT164)))</f>
        <v>2165.448582</v>
      </c>
      <c r="AU164" s="9">
        <f>IF('USGS 1970-2005'!AU164="","",IF('Comtrade import 1962-2008'!AU164="","",IF('Comtrade export 1962-2008'!AU164="","",'USGS 1970-2005'!AU164+'Comtrade import 1962-2008'!AU164-'Comtrade export 1962-2008'!AU164)))</f>
        <v>2424.8209569999999</v>
      </c>
      <c r="AV164" s="9" t="str">
        <f>IF('ICSY 1995-2008'!AV164="","",IF('Comtrade import 1962-2008'!AV164="","",IF('Comtrade export 1962-2008'!AV164="","",'ICSY 1995-2008'!AV164+'Comtrade import 1962-2008'!AV164-'Comtrade export 1962-2008'!AV164)))</f>
        <v/>
      </c>
      <c r="AW164" s="9" t="str">
        <f>IF('ICSY 1995-2008'!AW164="","",IF('Comtrade import 1962-2008'!AW164="","",IF('Comtrade export 1962-2008'!AW164="","",'ICSY 1995-2008'!AW164+'Comtrade import 1962-2008'!AW164-'Comtrade export 1962-2008'!AW164)))</f>
        <v/>
      </c>
      <c r="AX164" s="9" t="str">
        <f>IF('ICSY 1995-2008'!AX164="","",IF('Comtrade import 1962-2008'!AX164="","",IF('Comtrade export 1962-2008'!AX164="","",'ICSY 1995-2008'!AX164+'Comtrade import 1962-2008'!AX164-'Comtrade export 1962-2008'!AX164)))</f>
        <v/>
      </c>
      <c r="AY164" s="4"/>
      <c r="AZ164" s="4"/>
      <c r="BA164" s="4"/>
    </row>
    <row r="165" spans="1:53" x14ac:dyDescent="0.2">
      <c r="A165" t="s">
        <v>469</v>
      </c>
      <c r="B165" t="s">
        <v>470</v>
      </c>
      <c r="C165" t="s">
        <v>471</v>
      </c>
      <c r="L165" s="9">
        <f>IF('USGS 1970-2005'!L165="","",IF('Comtrade import 1962-2008'!L165="","",IF('Comtrade export 1962-2008'!L165="","",'USGS 1970-2005'!L165+'Comtrade import 1962-2008'!L165-'Comtrade export 1962-2008'!L165)))</f>
        <v>2576.36</v>
      </c>
      <c r="M165" s="9">
        <f>IF('USGS 1970-2005'!M165="","",IF('Comtrade import 1962-2008'!M165="","",IF('Comtrade export 1962-2008'!M165="","",'USGS 1970-2005'!M165+'Comtrade import 1962-2008'!M165-'Comtrade export 1962-2008'!M165)))</f>
        <v>2626.36</v>
      </c>
      <c r="N165" s="9">
        <f>IF('USGS 1970-2005'!N165="","",IF('Comtrade import 1962-2008'!N165="","",IF('Comtrade export 1962-2008'!N165="","",'USGS 1970-2005'!N165+'Comtrade import 1962-2008'!N165-'Comtrade export 1962-2008'!N165)))</f>
        <v>2700</v>
      </c>
      <c r="O165" s="9" t="str">
        <f>IF('USGS 1970-2005'!O165="","",IF('Comtrade import 1962-2008'!O165="","",IF('Comtrade export 1962-2008'!O165="","",'USGS 1970-2005'!O165+'Comtrade import 1962-2008'!O165-'Comtrade export 1962-2008'!O165)))</f>
        <v/>
      </c>
      <c r="P165" s="9">
        <f>IF('USGS 1970-2005'!P165="","",IF('Comtrade import 1962-2008'!P165="","",IF('Comtrade export 1962-2008'!P165="","",'USGS 1970-2005'!P165+'Comtrade import 1962-2008'!P165-'Comtrade export 1962-2008'!P165)))</f>
        <v>3455.4500000000003</v>
      </c>
      <c r="Q165" s="9">
        <f>IF('USGS 1970-2005'!Q165="","",IF('Comtrade import 1962-2008'!Q165="","",IF('Comtrade export 1962-2008'!Q165="","",'USGS 1970-2005'!Q165+'Comtrade import 1962-2008'!Q165-'Comtrade export 1962-2008'!Q165)))</f>
        <v>3126.36</v>
      </c>
      <c r="R165" s="9">
        <f>IF('USGS 1970-2005'!R165="","",IF('Comtrade import 1962-2008'!R165="","",IF('Comtrade export 1962-2008'!R165="","",'USGS 1970-2005'!R165+'Comtrade import 1962-2008'!R165-'Comtrade export 1962-2008'!R165)))</f>
        <v>3095.3440000000001</v>
      </c>
      <c r="S165" s="9">
        <f>IF('USGS 1970-2005'!S165="","",IF('Comtrade import 1962-2008'!S165="","",IF('Comtrade export 1962-2008'!S165="","",'USGS 1970-2005'!S165+'Comtrade import 1962-2008'!S165-'Comtrade export 1962-2008'!S165)))</f>
        <v>3214.4059999999999</v>
      </c>
      <c r="T165" s="9" t="str">
        <f>IF('USGS 1970-2005'!T165="","",IF('Comtrade import 1962-2008'!T165="","",IF('Comtrade export 1962-2008'!T165="","",'USGS 1970-2005'!T165+'Comtrade import 1962-2008'!T165-'Comtrade export 1962-2008'!T165)))</f>
        <v/>
      </c>
      <c r="U165" s="9">
        <f>IF('USGS 1970-2005'!U165="","",IF('Comtrade import 1962-2008'!U165="","",IF('Comtrade export 1962-2008'!U165="","",'USGS 1970-2005'!U165+'Comtrade import 1962-2008'!U165-'Comtrade export 1962-2008'!U165)))</f>
        <v>4111.2500239999999</v>
      </c>
      <c r="V165" s="9" t="str">
        <f>IF('USGS 1970-2005'!V165="","",IF('Comtrade import 1962-2008'!V165="","",IF('Comtrade export 1962-2008'!V165="","",'USGS 1970-2005'!V165+'Comtrade import 1962-2008'!V165-'Comtrade export 1962-2008'!V165)))</f>
        <v/>
      </c>
      <c r="W165" s="9" t="str">
        <f>IF('USGS 1970-2005'!W165="","",IF('Comtrade import 1962-2008'!W165="","",IF('Comtrade export 1962-2008'!W165="","",'USGS 1970-2005'!W165+'Comtrade import 1962-2008'!W165-'Comtrade export 1962-2008'!W165)))</f>
        <v/>
      </c>
      <c r="X165" s="9" t="str">
        <f>IF('USGS 1970-2005'!X165="","",IF('Comtrade import 1962-2008'!X165="","",IF('Comtrade export 1962-2008'!X165="","",'USGS 1970-2005'!X165+'Comtrade import 1962-2008'!X165-'Comtrade export 1962-2008'!X165)))</f>
        <v/>
      </c>
      <c r="Y165" s="9" t="str">
        <f>IF('USGS 1970-2005'!Y165="","",IF('Comtrade import 1962-2008'!Y165="","",IF('Comtrade export 1962-2008'!Y165="","",'USGS 1970-2005'!Y165+'Comtrade import 1962-2008'!Y165-'Comtrade export 1962-2008'!Y165)))</f>
        <v/>
      </c>
      <c r="Z165" s="9" t="str">
        <f>IF('USGS 1970-2005'!Z165="","",IF('Comtrade import 1962-2008'!Z165="","",IF('Comtrade export 1962-2008'!Z165="","",'USGS 1970-2005'!Z165+'Comtrade import 1962-2008'!Z165-'Comtrade export 1962-2008'!Z165)))</f>
        <v/>
      </c>
      <c r="AA165" s="9" t="str">
        <f>IF('USGS 1970-2005'!AA165="","",IF('Comtrade import 1962-2008'!AA165="","",IF('Comtrade export 1962-2008'!AA165="","",'USGS 1970-2005'!AA165+'Comtrade import 1962-2008'!AA165-'Comtrade export 1962-2008'!AA165)))</f>
        <v/>
      </c>
      <c r="AB165" s="9" t="str">
        <f>IF('USGS 1970-2005'!AB165="","",IF('Comtrade import 1962-2008'!AB165="","",IF('Comtrade export 1962-2008'!AB165="","",'USGS 1970-2005'!AB165+'Comtrade import 1962-2008'!AB165-'Comtrade export 1962-2008'!AB165)))</f>
        <v/>
      </c>
      <c r="AC165" s="9">
        <f>IF('USGS 1970-2005'!AC165="","",IF('Comtrade import 1962-2008'!AC165="","",IF('Comtrade export 1962-2008'!AC165="","",'USGS 1970-2005'!AC165+'Comtrade import 1962-2008'!AC165-'Comtrade export 1962-2008'!AC165)))</f>
        <v>6878.13</v>
      </c>
      <c r="AD165" s="9" t="str">
        <f>IF('USGS 1970-2005'!AD165="","",IF('Comtrade import 1962-2008'!AD165="","",IF('Comtrade export 1962-2008'!AD165="","",'USGS 1970-2005'!AD165+'Comtrade import 1962-2008'!AD165-'Comtrade export 1962-2008'!AD165)))</f>
        <v/>
      </c>
      <c r="AE165" s="9">
        <f>IF('USGS 1970-2005'!AE165="","",IF('Comtrade import 1962-2008'!AE165="","",IF('Comtrade export 1962-2008'!AE165="","",'USGS 1970-2005'!AE165+'Comtrade import 1962-2008'!AE165-'Comtrade export 1962-2008'!AE165)))</f>
        <v>6957.3770000000004</v>
      </c>
      <c r="AF165" s="9">
        <f>IF('USGS 1970-2005'!AF165="","",IF('Comtrade import 1962-2008'!AF165="","",IF('Comtrade export 1962-2008'!AF165="","",'USGS 1970-2005'!AF165+'Comtrade import 1962-2008'!AF165-'Comtrade export 1962-2008'!AF165)))</f>
        <v>7293.1119999999992</v>
      </c>
      <c r="AG165" s="9">
        <f>IF('USGS 1970-2005'!AG165="","",IF('Comtrade import 1962-2008'!AG165="","",IF('Comtrade export 1962-2008'!AG165="","",'USGS 1970-2005'!AG165+'Comtrade import 1962-2008'!AG165-'Comtrade export 1962-2008'!AG165)))</f>
        <v>7680.7539999999999</v>
      </c>
      <c r="AH165" s="9">
        <f>IF('USGS 1970-2005'!AH165="","",IF('Comtrade import 1962-2008'!AH165="","",IF('Comtrade export 1962-2008'!AH165="","",'USGS 1970-2005'!AH165+'Comtrade import 1962-2008'!AH165-'Comtrade export 1962-2008'!AH165)))</f>
        <v>7675.43</v>
      </c>
      <c r="AI165" s="9">
        <f>IF('USGS 1970-2005'!AI165="","",IF('Comtrade import 1962-2008'!AI165="","",IF('Comtrade export 1962-2008'!AI165="","",'USGS 1970-2005'!AI165+'Comtrade import 1962-2008'!AI165-'Comtrade export 1962-2008'!AI165)))</f>
        <v>8482.5370000000003</v>
      </c>
      <c r="AJ165" s="9" t="str">
        <f>IF('USGS 1970-2005'!AJ165="","",IF('Comtrade import 1962-2008'!AJ165="","",IF('Comtrade export 1962-2008'!AJ165="","",'USGS 1970-2005'!AJ165+'Comtrade import 1962-2008'!AJ165-'Comtrade export 1962-2008'!AJ165)))</f>
        <v/>
      </c>
      <c r="AK165" s="9" t="str">
        <f>IF('USGS 1970-2005'!AK165="","",IF('Comtrade import 1962-2008'!AK165="","",IF('Comtrade export 1962-2008'!AK165="","",'USGS 1970-2005'!AK165+'Comtrade import 1962-2008'!AK165-'Comtrade export 1962-2008'!AK165)))</f>
        <v/>
      </c>
      <c r="AL165" s="9">
        <f>IF('USGS 1970-2005'!AL165="","",IF('Comtrade import 1962-2008'!AL165="","",IF('Comtrade export 1962-2008'!AL165="","",'USGS 1970-2005'!AL165+'Comtrade import 1962-2008'!AL165-'Comtrade export 1962-2008'!AL165)))</f>
        <v>8885.2360000000008</v>
      </c>
      <c r="AM165" s="9">
        <f>IF('USGS 1970-2005'!AM165="","",IF('Comtrade import 1962-2008'!AM165="","",IF('Comtrade export 1962-2008'!AM165="","",'USGS 1970-2005'!AM165+'Comtrade import 1962-2008'!AM165-'Comtrade export 1962-2008'!AM165)))</f>
        <v>8992.8719999999994</v>
      </c>
      <c r="AN165" s="9">
        <f>IF('USGS 1970-2005'!AN165="","",IF('Comtrade import 1962-2008'!AN165="","",IF('Comtrade export 1962-2008'!AN165="","",'USGS 1970-2005'!AN165+'Comtrade import 1962-2008'!AN165-'Comtrade export 1962-2008'!AN165)))</f>
        <v>8872.16</v>
      </c>
      <c r="AO165" s="9">
        <f>IF('USGS 1970-2005'!AO165="","",IF('Comtrade import 1962-2008'!AO165="","",IF('Comtrade export 1962-2008'!AO165="","",'USGS 1970-2005'!AO165+'Comtrade import 1962-2008'!AO165-'Comtrade export 1962-2008'!AO165)))</f>
        <v>9581.7639999999992</v>
      </c>
      <c r="AP165" s="9">
        <f>IF('USGS 1970-2005'!AP165="","",IF('Comtrade import 1962-2008'!AP165="","",IF('Comtrade export 1962-2008'!AP165="","",'USGS 1970-2005'!AP165+'Comtrade import 1962-2008'!AP165-'Comtrade export 1962-2008'!AP165)))</f>
        <v>9916.69</v>
      </c>
      <c r="AQ165" s="9">
        <f>IF('USGS 1970-2005'!AQ165="","",IF('Comtrade import 1962-2008'!AQ165="","",IF('Comtrade export 1962-2008'!AQ165="","",'USGS 1970-2005'!AQ165+'Comtrade import 1962-2008'!AQ165-'Comtrade export 1962-2008'!AQ165)))</f>
        <v>10986.027</v>
      </c>
      <c r="AR165" s="9">
        <f>IF('USGS 1970-2005'!AR165="","",IF('Comtrade import 1962-2008'!AR165="","",IF('Comtrade export 1962-2008'!AR165="","",'USGS 1970-2005'!AR165+'Comtrade import 1962-2008'!AR165-'Comtrade export 1962-2008'!AR165)))</f>
        <v>10837.701000000001</v>
      </c>
      <c r="AS165" s="9">
        <f>IF('USGS 1970-2005'!AS165="","",IF('Comtrade import 1962-2008'!AS165="","",IF('Comtrade export 1962-2008'!AS165="","",'USGS 1970-2005'!AS165+'Comtrade import 1962-2008'!AS165-'Comtrade export 1962-2008'!AS165)))</f>
        <v>12463.010023999999</v>
      </c>
      <c r="AT165" s="9">
        <f>IF('USGS 1970-2005'!AT165="","",IF('Comtrade import 1962-2008'!AT165="","",IF('Comtrade export 1962-2008'!AT165="","",'USGS 1970-2005'!AT165+'Comtrade import 1962-2008'!AT165-'Comtrade export 1962-2008'!AT165)))</f>
        <v>14221.97725</v>
      </c>
      <c r="AU165" s="9">
        <f>IF('USGS 1970-2005'!AU165="","",IF('Comtrade import 1962-2008'!AU165="","",IF('Comtrade export 1962-2008'!AU165="","",'USGS 1970-2005'!AU165+'Comtrade import 1962-2008'!AU165-'Comtrade export 1962-2008'!AU165)))</f>
        <v>15093.207356000001</v>
      </c>
      <c r="AV165" s="9">
        <f>IF('ICSY 1995-2008'!AV165="","",IF('Comtrade import 1962-2008'!AV165="","",IF('Comtrade export 1962-2008'!AV165="","",'ICSY 1995-2008'!AV165+'Comtrade import 1962-2008'!AV165-'Comtrade export 1962-2008'!AV165)))</f>
        <v>16792.126023999997</v>
      </c>
      <c r="AW165" s="9">
        <f>IF('ICSY 1995-2008'!AW165="","",IF('Comtrade import 1962-2008'!AW165="","",IF('Comtrade export 1962-2008'!AW165="","",'ICSY 1995-2008'!AW165+'Comtrade import 1962-2008'!AW165-'Comtrade export 1962-2008'!AW165)))</f>
        <v>18184.368016</v>
      </c>
      <c r="AX165" s="9">
        <f>IF('ICSY 1995-2008'!AX165="","",IF('Comtrade import 1962-2008'!AX165="","",IF('Comtrade export 1962-2008'!AX165="","",'ICSY 1995-2008'!AX165+'Comtrade import 1962-2008'!AX165-'Comtrade export 1962-2008'!AX165)))</f>
        <v>17471.696832000001</v>
      </c>
      <c r="AY165" s="4"/>
      <c r="AZ165" s="4"/>
      <c r="BA165" s="4"/>
    </row>
    <row r="166" spans="1:53" x14ac:dyDescent="0.2">
      <c r="A166" t="s">
        <v>472</v>
      </c>
      <c r="B166" t="s">
        <v>473</v>
      </c>
      <c r="C166" t="s">
        <v>474</v>
      </c>
      <c r="L166" s="9" t="str">
        <f>IF('USGS 1970-2005'!L166="","",IF('Comtrade import 1962-2008'!L166="","",IF('Comtrade export 1962-2008'!L166="","",'USGS 1970-2005'!L166+'Comtrade import 1962-2008'!L166-'Comtrade export 1962-2008'!L166)))</f>
        <v/>
      </c>
      <c r="M166" s="9" t="str">
        <f>IF('USGS 1970-2005'!M166="","",IF('Comtrade import 1962-2008'!M166="","",IF('Comtrade export 1962-2008'!M166="","",'USGS 1970-2005'!M166+'Comtrade import 1962-2008'!M166-'Comtrade export 1962-2008'!M166)))</f>
        <v/>
      </c>
      <c r="N166" s="9" t="str">
        <f>IF('USGS 1970-2005'!N166="","",IF('Comtrade import 1962-2008'!N166="","",IF('Comtrade export 1962-2008'!N166="","",'USGS 1970-2005'!N166+'Comtrade import 1962-2008'!N166-'Comtrade export 1962-2008'!N166)))</f>
        <v/>
      </c>
      <c r="O166" s="9" t="str">
        <f>IF('USGS 1970-2005'!O166="","",IF('Comtrade import 1962-2008'!O166="","",IF('Comtrade export 1962-2008'!O166="","",'USGS 1970-2005'!O166+'Comtrade import 1962-2008'!O166-'Comtrade export 1962-2008'!O166)))</f>
        <v/>
      </c>
      <c r="P166" s="9" t="str">
        <f>IF('USGS 1970-2005'!P166="","",IF('Comtrade import 1962-2008'!P166="","",IF('Comtrade export 1962-2008'!P166="","",'USGS 1970-2005'!P166+'Comtrade import 1962-2008'!P166-'Comtrade export 1962-2008'!P166)))</f>
        <v/>
      </c>
      <c r="Q166" s="9" t="str">
        <f>IF('USGS 1970-2005'!Q166="","",IF('Comtrade import 1962-2008'!Q166="","",IF('Comtrade export 1962-2008'!Q166="","",'USGS 1970-2005'!Q166+'Comtrade import 1962-2008'!Q166-'Comtrade export 1962-2008'!Q166)))</f>
        <v/>
      </c>
      <c r="R166" s="9" t="str">
        <f>IF('USGS 1970-2005'!R166="","",IF('Comtrade import 1962-2008'!R166="","",IF('Comtrade export 1962-2008'!R166="","",'USGS 1970-2005'!R166+'Comtrade import 1962-2008'!R166-'Comtrade export 1962-2008'!R166)))</f>
        <v/>
      </c>
      <c r="S166" s="9" t="str">
        <f>IF('USGS 1970-2005'!S166="","",IF('Comtrade import 1962-2008'!S166="","",IF('Comtrade export 1962-2008'!S166="","",'USGS 1970-2005'!S166+'Comtrade import 1962-2008'!S166-'Comtrade export 1962-2008'!S166)))</f>
        <v/>
      </c>
      <c r="T166" s="9" t="str">
        <f>IF('USGS 1970-2005'!T166="","",IF('Comtrade import 1962-2008'!T166="","",IF('Comtrade export 1962-2008'!T166="","",'USGS 1970-2005'!T166+'Comtrade import 1962-2008'!T166-'Comtrade export 1962-2008'!T166)))</f>
        <v/>
      </c>
      <c r="U166" s="9" t="str">
        <f>IF('USGS 1970-2005'!U166="","",IF('Comtrade import 1962-2008'!U166="","",IF('Comtrade export 1962-2008'!U166="","",'USGS 1970-2005'!U166+'Comtrade import 1962-2008'!U166-'Comtrade export 1962-2008'!U166)))</f>
        <v/>
      </c>
      <c r="V166" s="9" t="str">
        <f>IF('USGS 1970-2005'!V166="","",IF('Comtrade import 1962-2008'!V166="","",IF('Comtrade export 1962-2008'!V166="","",'USGS 1970-2005'!V166+'Comtrade import 1962-2008'!V166-'Comtrade export 1962-2008'!V166)))</f>
        <v/>
      </c>
      <c r="W166" s="9" t="str">
        <f>IF('USGS 1970-2005'!W166="","",IF('Comtrade import 1962-2008'!W166="","",IF('Comtrade export 1962-2008'!W166="","",'USGS 1970-2005'!W166+'Comtrade import 1962-2008'!W166-'Comtrade export 1962-2008'!W166)))</f>
        <v/>
      </c>
      <c r="X166" s="9" t="str">
        <f>IF('USGS 1970-2005'!X166="","",IF('Comtrade import 1962-2008'!X166="","",IF('Comtrade export 1962-2008'!X166="","",'USGS 1970-2005'!X166+'Comtrade import 1962-2008'!X166-'Comtrade export 1962-2008'!X166)))</f>
        <v/>
      </c>
      <c r="Y166" s="9" t="str">
        <f>IF('USGS 1970-2005'!Y166="","",IF('Comtrade import 1962-2008'!Y166="","",IF('Comtrade export 1962-2008'!Y166="","",'USGS 1970-2005'!Y166+'Comtrade import 1962-2008'!Y166-'Comtrade export 1962-2008'!Y166)))</f>
        <v/>
      </c>
      <c r="Z166" s="9" t="str">
        <f>IF('USGS 1970-2005'!Z166="","",IF('Comtrade import 1962-2008'!Z166="","",IF('Comtrade export 1962-2008'!Z166="","",'USGS 1970-2005'!Z166+'Comtrade import 1962-2008'!Z166-'Comtrade export 1962-2008'!Z166)))</f>
        <v/>
      </c>
      <c r="AA166" s="9" t="str">
        <f>IF('USGS 1970-2005'!AA166="","",IF('Comtrade import 1962-2008'!AA166="","",IF('Comtrade export 1962-2008'!AA166="","",'USGS 1970-2005'!AA166+'Comtrade import 1962-2008'!AA166-'Comtrade export 1962-2008'!AA166)))</f>
        <v/>
      </c>
      <c r="AB166" s="9" t="str">
        <f>IF('USGS 1970-2005'!AB166="","",IF('Comtrade import 1962-2008'!AB166="","",IF('Comtrade export 1962-2008'!AB166="","",'USGS 1970-2005'!AB166+'Comtrade import 1962-2008'!AB166-'Comtrade export 1962-2008'!AB166)))</f>
        <v/>
      </c>
      <c r="AC166" s="9" t="str">
        <f>IF('USGS 1970-2005'!AC166="","",IF('Comtrade import 1962-2008'!AC166="","",IF('Comtrade export 1962-2008'!AC166="","",'USGS 1970-2005'!AC166+'Comtrade import 1962-2008'!AC166-'Comtrade export 1962-2008'!AC166)))</f>
        <v/>
      </c>
      <c r="AD166" s="9" t="str">
        <f>IF('USGS 1970-2005'!AD166="","",IF('Comtrade import 1962-2008'!AD166="","",IF('Comtrade export 1962-2008'!AD166="","",'USGS 1970-2005'!AD166+'Comtrade import 1962-2008'!AD166-'Comtrade export 1962-2008'!AD166)))</f>
        <v/>
      </c>
      <c r="AE166" s="9" t="str">
        <f>IF('USGS 1970-2005'!AE166="","",IF('Comtrade import 1962-2008'!AE166="","",IF('Comtrade export 1962-2008'!AE166="","",'USGS 1970-2005'!AE166+'Comtrade import 1962-2008'!AE166-'Comtrade export 1962-2008'!AE166)))</f>
        <v/>
      </c>
      <c r="AF166" s="9" t="str">
        <f>IF('USGS 1970-2005'!AF166="","",IF('Comtrade import 1962-2008'!AF166="","",IF('Comtrade export 1962-2008'!AF166="","",'USGS 1970-2005'!AF166+'Comtrade import 1962-2008'!AF166-'Comtrade export 1962-2008'!AF166)))</f>
        <v/>
      </c>
      <c r="AG166" s="9" t="str">
        <f>IF('USGS 1970-2005'!AG166="","",IF('Comtrade import 1962-2008'!AG166="","",IF('Comtrade export 1962-2008'!AG166="","",'USGS 1970-2005'!AG166+'Comtrade import 1962-2008'!AG166-'Comtrade export 1962-2008'!AG166)))</f>
        <v/>
      </c>
      <c r="AH166" s="9" t="str">
        <f>IF('USGS 1970-2005'!AH166="","",IF('Comtrade import 1962-2008'!AH166="","",IF('Comtrade export 1962-2008'!AH166="","",'USGS 1970-2005'!AH166+'Comtrade import 1962-2008'!AH166-'Comtrade export 1962-2008'!AH166)))</f>
        <v/>
      </c>
      <c r="AI166" s="9" t="str">
        <f>IF('USGS 1970-2005'!AI166="","",IF('Comtrade import 1962-2008'!AI166="","",IF('Comtrade export 1962-2008'!AI166="","",'USGS 1970-2005'!AI166+'Comtrade import 1962-2008'!AI166-'Comtrade export 1962-2008'!AI166)))</f>
        <v/>
      </c>
      <c r="AJ166" s="9" t="str">
        <f>IF('USGS 1970-2005'!AJ166="","",IF('Comtrade import 1962-2008'!AJ166="","",IF('Comtrade export 1962-2008'!AJ166="","",'USGS 1970-2005'!AJ166+'Comtrade import 1962-2008'!AJ166-'Comtrade export 1962-2008'!AJ166)))</f>
        <v/>
      </c>
      <c r="AK166" s="9" t="str">
        <f>IF('USGS 1970-2005'!AK166="","",IF('Comtrade import 1962-2008'!AK166="","",IF('Comtrade export 1962-2008'!AK166="","",'USGS 1970-2005'!AK166+'Comtrade import 1962-2008'!AK166-'Comtrade export 1962-2008'!AK166)))</f>
        <v/>
      </c>
      <c r="AL166" s="9" t="str">
        <f>IF('USGS 1970-2005'!AL166="","",IF('Comtrade import 1962-2008'!AL166="","",IF('Comtrade export 1962-2008'!AL166="","",'USGS 1970-2005'!AL166+'Comtrade import 1962-2008'!AL166-'Comtrade export 1962-2008'!AL166)))</f>
        <v/>
      </c>
      <c r="AM166" s="9" t="str">
        <f>IF('USGS 1970-2005'!AM166="","",IF('Comtrade import 1962-2008'!AM166="","",IF('Comtrade export 1962-2008'!AM166="","",'USGS 1970-2005'!AM166+'Comtrade import 1962-2008'!AM166-'Comtrade export 1962-2008'!AM166)))</f>
        <v/>
      </c>
      <c r="AN166" s="9" t="str">
        <f>IF('USGS 1970-2005'!AN166="","",IF('Comtrade import 1962-2008'!AN166="","",IF('Comtrade export 1962-2008'!AN166="","",'USGS 1970-2005'!AN166+'Comtrade import 1962-2008'!AN166-'Comtrade export 1962-2008'!AN166)))</f>
        <v/>
      </c>
      <c r="AO166" s="9" t="str">
        <f>IF('USGS 1970-2005'!AO166="","",IF('Comtrade import 1962-2008'!AO166="","",IF('Comtrade export 1962-2008'!AO166="","",'USGS 1970-2005'!AO166+'Comtrade import 1962-2008'!AO166-'Comtrade export 1962-2008'!AO166)))</f>
        <v/>
      </c>
      <c r="AP166" s="9" t="str">
        <f>IF('USGS 1970-2005'!AP166="","",IF('Comtrade import 1962-2008'!AP166="","",IF('Comtrade export 1962-2008'!AP166="","",'USGS 1970-2005'!AP166+'Comtrade import 1962-2008'!AP166-'Comtrade export 1962-2008'!AP166)))</f>
        <v/>
      </c>
      <c r="AQ166" s="9" t="str">
        <f>IF('USGS 1970-2005'!AQ166="","",IF('Comtrade import 1962-2008'!AQ166="","",IF('Comtrade export 1962-2008'!AQ166="","",'USGS 1970-2005'!AQ166+'Comtrade import 1962-2008'!AQ166-'Comtrade export 1962-2008'!AQ166)))</f>
        <v/>
      </c>
      <c r="AR166" s="9" t="str">
        <f>IF('USGS 1970-2005'!AR166="","",IF('Comtrade import 1962-2008'!AR166="","",IF('Comtrade export 1962-2008'!AR166="","",'USGS 1970-2005'!AR166+'Comtrade import 1962-2008'!AR166-'Comtrade export 1962-2008'!AR166)))</f>
        <v/>
      </c>
      <c r="AS166" s="9" t="str">
        <f>IF('USGS 1970-2005'!AS166="","",IF('Comtrade import 1962-2008'!AS166="","",IF('Comtrade export 1962-2008'!AS166="","",'USGS 1970-2005'!AS166+'Comtrade import 1962-2008'!AS166-'Comtrade export 1962-2008'!AS166)))</f>
        <v/>
      </c>
      <c r="AT166" s="9" t="str">
        <f>IF('USGS 1970-2005'!AT166="","",IF('Comtrade import 1962-2008'!AT166="","",IF('Comtrade export 1962-2008'!AT166="","",'USGS 1970-2005'!AT166+'Comtrade import 1962-2008'!AT166-'Comtrade export 1962-2008'!AT166)))</f>
        <v/>
      </c>
      <c r="AU166" s="9" t="str">
        <f>IF('USGS 1970-2005'!AU166="","",IF('Comtrade import 1962-2008'!AU166="","",IF('Comtrade export 1962-2008'!AU166="","",'USGS 1970-2005'!AU166+'Comtrade import 1962-2008'!AU166-'Comtrade export 1962-2008'!AU166)))</f>
        <v/>
      </c>
      <c r="AV166" s="9" t="str">
        <f>IF('ICSY 1995-2008'!AV166="","",IF('Comtrade import 1962-2008'!AV166="","",IF('Comtrade export 1962-2008'!AV166="","",'ICSY 1995-2008'!AV166+'Comtrade import 1962-2008'!AV166-'Comtrade export 1962-2008'!AV166)))</f>
        <v/>
      </c>
      <c r="AW166" s="9" t="str">
        <f>IF('ICSY 1995-2008'!AW166="","",IF('Comtrade import 1962-2008'!AW166="","",IF('Comtrade export 1962-2008'!AW166="","",'ICSY 1995-2008'!AW166+'Comtrade import 1962-2008'!AW166-'Comtrade export 1962-2008'!AW166)))</f>
        <v/>
      </c>
      <c r="AX166" s="9" t="str">
        <f>IF('ICSY 1995-2008'!AX166="","",IF('Comtrade import 1962-2008'!AX166="","",IF('Comtrade export 1962-2008'!AX166="","",'ICSY 1995-2008'!AX166+'Comtrade import 1962-2008'!AX166-'Comtrade export 1962-2008'!AX166)))</f>
        <v/>
      </c>
      <c r="AY166" s="4"/>
      <c r="AZ166" s="4"/>
      <c r="BA166" s="4"/>
    </row>
    <row r="167" spans="1:53" x14ac:dyDescent="0.2">
      <c r="A167" t="s">
        <v>475</v>
      </c>
      <c r="B167" t="s">
        <v>476</v>
      </c>
      <c r="C167" t="s">
        <v>477</v>
      </c>
      <c r="L167" s="9" t="str">
        <f>IF('USGS 1970-2005'!L167="","",IF('Comtrade import 1962-2008'!L167="","",IF('Comtrade export 1962-2008'!L167="","",'USGS 1970-2005'!L167+'Comtrade import 1962-2008'!L167-'Comtrade export 1962-2008'!L167)))</f>
        <v/>
      </c>
      <c r="M167" s="9" t="str">
        <f>IF('USGS 1970-2005'!M167="","",IF('Comtrade import 1962-2008'!M167="","",IF('Comtrade export 1962-2008'!M167="","",'USGS 1970-2005'!M167+'Comtrade import 1962-2008'!M167-'Comtrade export 1962-2008'!M167)))</f>
        <v/>
      </c>
      <c r="N167" s="9" t="str">
        <f>IF('USGS 1970-2005'!N167="","",IF('Comtrade import 1962-2008'!N167="","",IF('Comtrade export 1962-2008'!N167="","",'USGS 1970-2005'!N167+'Comtrade import 1962-2008'!N167-'Comtrade export 1962-2008'!N167)))</f>
        <v/>
      </c>
      <c r="O167" s="9" t="str">
        <f>IF('USGS 1970-2005'!O167="","",IF('Comtrade import 1962-2008'!O167="","",IF('Comtrade export 1962-2008'!O167="","",'USGS 1970-2005'!O167+'Comtrade import 1962-2008'!O167-'Comtrade export 1962-2008'!O167)))</f>
        <v/>
      </c>
      <c r="P167" s="9" t="str">
        <f>IF('USGS 1970-2005'!P167="","",IF('Comtrade import 1962-2008'!P167="","",IF('Comtrade export 1962-2008'!P167="","",'USGS 1970-2005'!P167+'Comtrade import 1962-2008'!P167-'Comtrade export 1962-2008'!P167)))</f>
        <v/>
      </c>
      <c r="Q167" s="9" t="str">
        <f>IF('USGS 1970-2005'!Q167="","",IF('Comtrade import 1962-2008'!Q167="","",IF('Comtrade export 1962-2008'!Q167="","",'USGS 1970-2005'!Q167+'Comtrade import 1962-2008'!Q167-'Comtrade export 1962-2008'!Q167)))</f>
        <v/>
      </c>
      <c r="R167" s="9" t="str">
        <f>IF('USGS 1970-2005'!R167="","",IF('Comtrade import 1962-2008'!R167="","",IF('Comtrade export 1962-2008'!R167="","",'USGS 1970-2005'!R167+'Comtrade import 1962-2008'!R167-'Comtrade export 1962-2008'!R167)))</f>
        <v/>
      </c>
      <c r="S167" s="9" t="str">
        <f>IF('USGS 1970-2005'!S167="","",IF('Comtrade import 1962-2008'!S167="","",IF('Comtrade export 1962-2008'!S167="","",'USGS 1970-2005'!S167+'Comtrade import 1962-2008'!S167-'Comtrade export 1962-2008'!S167)))</f>
        <v/>
      </c>
      <c r="T167" s="9" t="str">
        <f>IF('USGS 1970-2005'!T167="","",IF('Comtrade import 1962-2008'!T167="","",IF('Comtrade export 1962-2008'!T167="","",'USGS 1970-2005'!T167+'Comtrade import 1962-2008'!T167-'Comtrade export 1962-2008'!T167)))</f>
        <v/>
      </c>
      <c r="U167" s="9" t="str">
        <f>IF('USGS 1970-2005'!U167="","",IF('Comtrade import 1962-2008'!U167="","",IF('Comtrade export 1962-2008'!U167="","",'USGS 1970-2005'!U167+'Comtrade import 1962-2008'!U167-'Comtrade export 1962-2008'!U167)))</f>
        <v/>
      </c>
      <c r="V167" s="9" t="str">
        <f>IF('USGS 1970-2005'!V167="","",IF('Comtrade import 1962-2008'!V167="","",IF('Comtrade export 1962-2008'!V167="","",'USGS 1970-2005'!V167+'Comtrade import 1962-2008'!V167-'Comtrade export 1962-2008'!V167)))</f>
        <v/>
      </c>
      <c r="W167" s="9" t="str">
        <f>IF('USGS 1970-2005'!W167="","",IF('Comtrade import 1962-2008'!W167="","",IF('Comtrade export 1962-2008'!W167="","",'USGS 1970-2005'!W167+'Comtrade import 1962-2008'!W167-'Comtrade export 1962-2008'!W167)))</f>
        <v/>
      </c>
      <c r="X167" s="9" t="str">
        <f>IF('USGS 1970-2005'!X167="","",IF('Comtrade import 1962-2008'!X167="","",IF('Comtrade export 1962-2008'!X167="","",'USGS 1970-2005'!X167+'Comtrade import 1962-2008'!X167-'Comtrade export 1962-2008'!X167)))</f>
        <v/>
      </c>
      <c r="Y167" s="9" t="str">
        <f>IF('USGS 1970-2005'!Y167="","",IF('Comtrade import 1962-2008'!Y167="","",IF('Comtrade export 1962-2008'!Y167="","",'USGS 1970-2005'!Y167+'Comtrade import 1962-2008'!Y167-'Comtrade export 1962-2008'!Y167)))</f>
        <v/>
      </c>
      <c r="Z167" s="9" t="str">
        <f>IF('USGS 1970-2005'!Z167="","",IF('Comtrade import 1962-2008'!Z167="","",IF('Comtrade export 1962-2008'!Z167="","",'USGS 1970-2005'!Z167+'Comtrade import 1962-2008'!Z167-'Comtrade export 1962-2008'!Z167)))</f>
        <v/>
      </c>
      <c r="AA167" s="9" t="str">
        <f>IF('USGS 1970-2005'!AA167="","",IF('Comtrade import 1962-2008'!AA167="","",IF('Comtrade export 1962-2008'!AA167="","",'USGS 1970-2005'!AA167+'Comtrade import 1962-2008'!AA167-'Comtrade export 1962-2008'!AA167)))</f>
        <v/>
      </c>
      <c r="AB167" s="9" t="str">
        <f>IF('USGS 1970-2005'!AB167="","",IF('Comtrade import 1962-2008'!AB167="","",IF('Comtrade export 1962-2008'!AB167="","",'USGS 1970-2005'!AB167+'Comtrade import 1962-2008'!AB167-'Comtrade export 1962-2008'!AB167)))</f>
        <v/>
      </c>
      <c r="AC167" s="9" t="str">
        <f>IF('USGS 1970-2005'!AC167="","",IF('Comtrade import 1962-2008'!AC167="","",IF('Comtrade export 1962-2008'!AC167="","",'USGS 1970-2005'!AC167+'Comtrade import 1962-2008'!AC167-'Comtrade export 1962-2008'!AC167)))</f>
        <v/>
      </c>
      <c r="AD167" s="9" t="str">
        <f>IF('USGS 1970-2005'!AD167="","",IF('Comtrade import 1962-2008'!AD167="","",IF('Comtrade export 1962-2008'!AD167="","",'USGS 1970-2005'!AD167+'Comtrade import 1962-2008'!AD167-'Comtrade export 1962-2008'!AD167)))</f>
        <v/>
      </c>
      <c r="AE167" s="9" t="str">
        <f>IF('USGS 1970-2005'!AE167="","",IF('Comtrade import 1962-2008'!AE167="","",IF('Comtrade export 1962-2008'!AE167="","",'USGS 1970-2005'!AE167+'Comtrade import 1962-2008'!AE167-'Comtrade export 1962-2008'!AE167)))</f>
        <v/>
      </c>
      <c r="AF167" s="9" t="str">
        <f>IF('USGS 1970-2005'!AF167="","",IF('Comtrade import 1962-2008'!AF167="","",IF('Comtrade export 1962-2008'!AF167="","",'USGS 1970-2005'!AF167+'Comtrade import 1962-2008'!AF167-'Comtrade export 1962-2008'!AF167)))</f>
        <v/>
      </c>
      <c r="AG167" s="9" t="str">
        <f>IF('USGS 1970-2005'!AG167="","",IF('Comtrade import 1962-2008'!AG167="","",IF('Comtrade export 1962-2008'!AG167="","",'USGS 1970-2005'!AG167+'Comtrade import 1962-2008'!AG167-'Comtrade export 1962-2008'!AG167)))</f>
        <v/>
      </c>
      <c r="AH167" s="9" t="str">
        <f>IF('USGS 1970-2005'!AH167="","",IF('Comtrade import 1962-2008'!AH167="","",IF('Comtrade export 1962-2008'!AH167="","",'USGS 1970-2005'!AH167+'Comtrade import 1962-2008'!AH167-'Comtrade export 1962-2008'!AH167)))</f>
        <v/>
      </c>
      <c r="AI167" s="9" t="str">
        <f>IF('USGS 1970-2005'!AI167="","",IF('Comtrade import 1962-2008'!AI167="","",IF('Comtrade export 1962-2008'!AI167="","",'USGS 1970-2005'!AI167+'Comtrade import 1962-2008'!AI167-'Comtrade export 1962-2008'!AI167)))</f>
        <v/>
      </c>
      <c r="AJ167" s="9" t="str">
        <f>IF('USGS 1970-2005'!AJ167="","",IF('Comtrade import 1962-2008'!AJ167="","",IF('Comtrade export 1962-2008'!AJ167="","",'USGS 1970-2005'!AJ167+'Comtrade import 1962-2008'!AJ167-'Comtrade export 1962-2008'!AJ167)))</f>
        <v/>
      </c>
      <c r="AK167" s="9" t="str">
        <f>IF('USGS 1970-2005'!AK167="","",IF('Comtrade import 1962-2008'!AK167="","",IF('Comtrade export 1962-2008'!AK167="","",'USGS 1970-2005'!AK167+'Comtrade import 1962-2008'!AK167-'Comtrade export 1962-2008'!AK167)))</f>
        <v/>
      </c>
      <c r="AL167" s="9" t="str">
        <f>IF('USGS 1970-2005'!AL167="","",IF('Comtrade import 1962-2008'!AL167="","",IF('Comtrade export 1962-2008'!AL167="","",'USGS 1970-2005'!AL167+'Comtrade import 1962-2008'!AL167-'Comtrade export 1962-2008'!AL167)))</f>
        <v/>
      </c>
      <c r="AM167" s="9" t="str">
        <f>IF('USGS 1970-2005'!AM167="","",IF('Comtrade import 1962-2008'!AM167="","",IF('Comtrade export 1962-2008'!AM167="","",'USGS 1970-2005'!AM167+'Comtrade import 1962-2008'!AM167-'Comtrade export 1962-2008'!AM167)))</f>
        <v/>
      </c>
      <c r="AN167" s="9" t="str">
        <f>IF('USGS 1970-2005'!AN167="","",IF('Comtrade import 1962-2008'!AN167="","",IF('Comtrade export 1962-2008'!AN167="","",'USGS 1970-2005'!AN167+'Comtrade import 1962-2008'!AN167-'Comtrade export 1962-2008'!AN167)))</f>
        <v/>
      </c>
      <c r="AO167" s="9" t="str">
        <f>IF('USGS 1970-2005'!AO167="","",IF('Comtrade import 1962-2008'!AO167="","",IF('Comtrade export 1962-2008'!AO167="","",'USGS 1970-2005'!AO167+'Comtrade import 1962-2008'!AO167-'Comtrade export 1962-2008'!AO167)))</f>
        <v/>
      </c>
      <c r="AP167" s="9" t="str">
        <f>IF('USGS 1970-2005'!AP167="","",IF('Comtrade import 1962-2008'!AP167="","",IF('Comtrade export 1962-2008'!AP167="","",'USGS 1970-2005'!AP167+'Comtrade import 1962-2008'!AP167-'Comtrade export 1962-2008'!AP167)))</f>
        <v/>
      </c>
      <c r="AQ167" s="9" t="str">
        <f>IF('USGS 1970-2005'!AQ167="","",IF('Comtrade import 1962-2008'!AQ167="","",IF('Comtrade export 1962-2008'!AQ167="","",'USGS 1970-2005'!AQ167+'Comtrade import 1962-2008'!AQ167-'Comtrade export 1962-2008'!AQ167)))</f>
        <v/>
      </c>
      <c r="AR167" s="9" t="str">
        <f>IF('USGS 1970-2005'!AR167="","",IF('Comtrade import 1962-2008'!AR167="","",IF('Comtrade export 1962-2008'!AR167="","",'USGS 1970-2005'!AR167+'Comtrade import 1962-2008'!AR167-'Comtrade export 1962-2008'!AR167)))</f>
        <v/>
      </c>
      <c r="AS167" s="9" t="str">
        <f>IF('USGS 1970-2005'!AS167="","",IF('Comtrade import 1962-2008'!AS167="","",IF('Comtrade export 1962-2008'!AS167="","",'USGS 1970-2005'!AS167+'Comtrade import 1962-2008'!AS167-'Comtrade export 1962-2008'!AS167)))</f>
        <v/>
      </c>
      <c r="AT167" s="9" t="str">
        <f>IF('USGS 1970-2005'!AT167="","",IF('Comtrade import 1962-2008'!AT167="","",IF('Comtrade export 1962-2008'!AT167="","",'USGS 1970-2005'!AT167+'Comtrade import 1962-2008'!AT167-'Comtrade export 1962-2008'!AT167)))</f>
        <v/>
      </c>
      <c r="AU167" s="9" t="str">
        <f>IF('USGS 1970-2005'!AU167="","",IF('Comtrade import 1962-2008'!AU167="","",IF('Comtrade export 1962-2008'!AU167="","",'USGS 1970-2005'!AU167+'Comtrade import 1962-2008'!AU167-'Comtrade export 1962-2008'!AU167)))</f>
        <v/>
      </c>
      <c r="AV167" s="9" t="str">
        <f>IF('ICSY 1995-2008'!AV167="","",IF('Comtrade import 1962-2008'!AV167="","",IF('Comtrade export 1962-2008'!AV167="","",'ICSY 1995-2008'!AV167+'Comtrade import 1962-2008'!AV167-'Comtrade export 1962-2008'!AV167)))</f>
        <v/>
      </c>
      <c r="AW167" s="9" t="str">
        <f>IF('ICSY 1995-2008'!AW167="","",IF('Comtrade import 1962-2008'!AW167="","",IF('Comtrade export 1962-2008'!AW167="","",'ICSY 1995-2008'!AW167+'Comtrade import 1962-2008'!AW167-'Comtrade export 1962-2008'!AW167)))</f>
        <v/>
      </c>
      <c r="AX167" s="9" t="str">
        <f>IF('ICSY 1995-2008'!AX167="","",IF('Comtrade import 1962-2008'!AX167="","",IF('Comtrade export 1962-2008'!AX167="","",'ICSY 1995-2008'!AX167+'Comtrade import 1962-2008'!AX167-'Comtrade export 1962-2008'!AX167)))</f>
        <v/>
      </c>
      <c r="AY167" s="4"/>
      <c r="AZ167" s="4"/>
      <c r="BA167" s="4"/>
    </row>
    <row r="168" spans="1:53" x14ac:dyDescent="0.2">
      <c r="A168" t="s">
        <v>478</v>
      </c>
      <c r="B168" t="s">
        <v>479</v>
      </c>
      <c r="C168" t="s">
        <v>480</v>
      </c>
      <c r="L168" s="9" t="str">
        <f>IF('USGS 1970-2005'!L168="","",IF('Comtrade import 1962-2008'!L168="","",IF('Comtrade export 1962-2008'!L168="","",'USGS 1970-2005'!L168+'Comtrade import 1962-2008'!L168-'Comtrade export 1962-2008'!L168)))</f>
        <v/>
      </c>
      <c r="M168" s="9" t="str">
        <f>IF('USGS 1970-2005'!M168="","",IF('Comtrade import 1962-2008'!M168="","",IF('Comtrade export 1962-2008'!M168="","",'USGS 1970-2005'!M168+'Comtrade import 1962-2008'!M168-'Comtrade export 1962-2008'!M168)))</f>
        <v/>
      </c>
      <c r="N168" s="9">
        <f>IF('USGS 1970-2005'!N168="","",IF('Comtrade import 1962-2008'!N168="","",IF('Comtrade export 1962-2008'!N168="","",'USGS 1970-2005'!N168+'Comtrade import 1962-2008'!N168-'Comtrade export 1962-2008'!N168)))</f>
        <v>364.24207900000005</v>
      </c>
      <c r="O168" s="9" t="str">
        <f>IF('USGS 1970-2005'!O168="","",IF('Comtrade import 1962-2008'!O168="","",IF('Comtrade export 1962-2008'!O168="","",'USGS 1970-2005'!O168+'Comtrade import 1962-2008'!O168-'Comtrade export 1962-2008'!O168)))</f>
        <v/>
      </c>
      <c r="P168" s="9">
        <f>IF('USGS 1970-2005'!P168="","",IF('Comtrade import 1962-2008'!P168="","",IF('Comtrade export 1962-2008'!P168="","",'USGS 1970-2005'!P168+'Comtrade import 1962-2008'!P168-'Comtrade export 1962-2008'!P168)))</f>
        <v>408.85197700000003</v>
      </c>
      <c r="Q168" s="9" t="str">
        <f>IF('USGS 1970-2005'!Q168="","",IF('Comtrade import 1962-2008'!Q168="","",IF('Comtrade export 1962-2008'!Q168="","",'USGS 1970-2005'!Q168+'Comtrade import 1962-2008'!Q168-'Comtrade export 1962-2008'!Q168)))</f>
        <v/>
      </c>
      <c r="R168" s="9" t="str">
        <f>IF('USGS 1970-2005'!R168="","",IF('Comtrade import 1962-2008'!R168="","",IF('Comtrade export 1962-2008'!R168="","",'USGS 1970-2005'!R168+'Comtrade import 1962-2008'!R168-'Comtrade export 1962-2008'!R168)))</f>
        <v/>
      </c>
      <c r="S168" s="9" t="str">
        <f>IF('USGS 1970-2005'!S168="","",IF('Comtrade import 1962-2008'!S168="","",IF('Comtrade export 1962-2008'!S168="","",'USGS 1970-2005'!S168+'Comtrade import 1962-2008'!S168-'Comtrade export 1962-2008'!S168)))</f>
        <v/>
      </c>
      <c r="T168" s="9">
        <f>IF('USGS 1970-2005'!T168="","",IF('Comtrade import 1962-2008'!T168="","",IF('Comtrade export 1962-2008'!T168="","",'USGS 1970-2005'!T168+'Comtrade import 1962-2008'!T168-'Comtrade export 1962-2008'!T168)))</f>
        <v>285.24422400000003</v>
      </c>
      <c r="U168" s="9">
        <f>IF('USGS 1970-2005'!U168="","",IF('Comtrade import 1962-2008'!U168="","",IF('Comtrade export 1962-2008'!U168="","",'USGS 1970-2005'!U168+'Comtrade import 1962-2008'!U168-'Comtrade export 1962-2008'!U168)))</f>
        <v>422.13696600000003</v>
      </c>
      <c r="V168" s="9">
        <f>IF('USGS 1970-2005'!V168="","",IF('Comtrade import 1962-2008'!V168="","",IF('Comtrade export 1962-2008'!V168="","",'USGS 1970-2005'!V168+'Comtrade import 1962-2008'!V168-'Comtrade export 1962-2008'!V168)))</f>
        <v>569.45409200000006</v>
      </c>
      <c r="W168" s="9" t="str">
        <f>IF('USGS 1970-2005'!W168="","",IF('Comtrade import 1962-2008'!W168="","",IF('Comtrade export 1962-2008'!W168="","",'USGS 1970-2005'!W168+'Comtrade import 1962-2008'!W168-'Comtrade export 1962-2008'!W168)))</f>
        <v/>
      </c>
      <c r="X168" s="9" t="str">
        <f>IF('USGS 1970-2005'!X168="","",IF('Comtrade import 1962-2008'!X168="","",IF('Comtrade export 1962-2008'!X168="","",'USGS 1970-2005'!X168+'Comtrade import 1962-2008'!X168-'Comtrade export 1962-2008'!X168)))</f>
        <v/>
      </c>
      <c r="Y168" s="9" t="str">
        <f>IF('USGS 1970-2005'!Y168="","",IF('Comtrade import 1962-2008'!Y168="","",IF('Comtrade export 1962-2008'!Y168="","",'USGS 1970-2005'!Y168+'Comtrade import 1962-2008'!Y168-'Comtrade export 1962-2008'!Y168)))</f>
        <v/>
      </c>
      <c r="Z168" s="9" t="str">
        <f>IF('USGS 1970-2005'!Z168="","",IF('Comtrade import 1962-2008'!Z168="","",IF('Comtrade export 1962-2008'!Z168="","",'USGS 1970-2005'!Z168+'Comtrade import 1962-2008'!Z168-'Comtrade export 1962-2008'!Z168)))</f>
        <v/>
      </c>
      <c r="AA168" s="9" t="str">
        <f>IF('USGS 1970-2005'!AA168="","",IF('Comtrade import 1962-2008'!AA168="","",IF('Comtrade export 1962-2008'!AA168="","",'USGS 1970-2005'!AA168+'Comtrade import 1962-2008'!AA168-'Comtrade export 1962-2008'!AA168)))</f>
        <v/>
      </c>
      <c r="AB168" s="9" t="str">
        <f>IF('USGS 1970-2005'!AB168="","",IF('Comtrade import 1962-2008'!AB168="","",IF('Comtrade export 1962-2008'!AB168="","",'USGS 1970-2005'!AB168+'Comtrade import 1962-2008'!AB168-'Comtrade export 1962-2008'!AB168)))</f>
        <v/>
      </c>
      <c r="AC168" s="9">
        <f>IF('USGS 1970-2005'!AC168="","",IF('Comtrade import 1962-2008'!AC168="","",IF('Comtrade export 1962-2008'!AC168="","",'USGS 1970-2005'!AC168+'Comtrade import 1962-2008'!AC168-'Comtrade export 1962-2008'!AC168)))</f>
        <v>357.03020199999997</v>
      </c>
      <c r="AD168" s="9">
        <f>IF('USGS 1970-2005'!AD168="","",IF('Comtrade import 1962-2008'!AD168="","",IF('Comtrade export 1962-2008'!AD168="","",'USGS 1970-2005'!AD168+'Comtrade import 1962-2008'!AD168-'Comtrade export 1962-2008'!AD168)))</f>
        <v>203.078709</v>
      </c>
      <c r="AE168" s="9">
        <f>IF('USGS 1970-2005'!AE168="","",IF('Comtrade import 1962-2008'!AE168="","",IF('Comtrade export 1962-2008'!AE168="","",'USGS 1970-2005'!AE168+'Comtrade import 1962-2008'!AE168-'Comtrade export 1962-2008'!AE168)))</f>
        <v>171.93743599999999</v>
      </c>
      <c r="AF168" s="9">
        <f>IF('USGS 1970-2005'!AF168="","",IF('Comtrade import 1962-2008'!AF168="","",IF('Comtrade export 1962-2008'!AF168="","",'USGS 1970-2005'!AF168+'Comtrade import 1962-2008'!AF168-'Comtrade export 1962-2008'!AF168)))</f>
        <v>303.757023</v>
      </c>
      <c r="AG168" s="9">
        <f>IF('USGS 1970-2005'!AG168="","",IF('Comtrade import 1962-2008'!AG168="","",IF('Comtrade export 1962-2008'!AG168="","",'USGS 1970-2005'!AG168+'Comtrade import 1962-2008'!AG168-'Comtrade export 1962-2008'!AG168)))</f>
        <v>304.79743500000001</v>
      </c>
      <c r="AH168" s="9">
        <f>IF('USGS 1970-2005'!AH168="","",IF('Comtrade import 1962-2008'!AH168="","",IF('Comtrade export 1962-2008'!AH168="","",'USGS 1970-2005'!AH168+'Comtrade import 1962-2008'!AH168-'Comtrade export 1962-2008'!AH168)))</f>
        <v>255.73723000000001</v>
      </c>
      <c r="AI168" s="9" t="str">
        <f>IF('USGS 1970-2005'!AI168="","",IF('Comtrade import 1962-2008'!AI168="","",IF('Comtrade export 1962-2008'!AI168="","",'USGS 1970-2005'!AI168+'Comtrade import 1962-2008'!AI168-'Comtrade export 1962-2008'!AI168)))</f>
        <v/>
      </c>
      <c r="AJ168" s="9" t="str">
        <f>IF('USGS 1970-2005'!AJ168="","",IF('Comtrade import 1962-2008'!AJ168="","",IF('Comtrade export 1962-2008'!AJ168="","",'USGS 1970-2005'!AJ168+'Comtrade import 1962-2008'!AJ168-'Comtrade export 1962-2008'!AJ168)))</f>
        <v/>
      </c>
      <c r="AK168" s="9">
        <f>IF('USGS 1970-2005'!AK168="","",IF('Comtrade import 1962-2008'!AK168="","",IF('Comtrade export 1962-2008'!AK168="","",'USGS 1970-2005'!AK168+'Comtrade import 1962-2008'!AK168-'Comtrade export 1962-2008'!AK168)))</f>
        <v>639.75521200000003</v>
      </c>
      <c r="AL168" s="9">
        <f>IF('USGS 1970-2005'!AL168="","",IF('Comtrade import 1962-2008'!AL168="","",IF('Comtrade export 1962-2008'!AL168="","",'USGS 1970-2005'!AL168+'Comtrade import 1962-2008'!AL168-'Comtrade export 1962-2008'!AL168)))</f>
        <v>662.75651600000003</v>
      </c>
      <c r="AM168" s="9">
        <f>IF('USGS 1970-2005'!AM168="","",IF('Comtrade import 1962-2008'!AM168="","",IF('Comtrade export 1962-2008'!AM168="","",'USGS 1970-2005'!AM168+'Comtrade import 1962-2008'!AM168-'Comtrade export 1962-2008'!AM168)))</f>
        <v>832.02695200000005</v>
      </c>
      <c r="AN168" s="9" t="str">
        <f>IF('USGS 1970-2005'!AN168="","",IF('Comtrade import 1962-2008'!AN168="","",IF('Comtrade export 1962-2008'!AN168="","",'USGS 1970-2005'!AN168+'Comtrade import 1962-2008'!AN168-'Comtrade export 1962-2008'!AN168)))</f>
        <v/>
      </c>
      <c r="AO168" s="9" t="str">
        <f>IF('USGS 1970-2005'!AO168="","",IF('Comtrade import 1962-2008'!AO168="","",IF('Comtrade export 1962-2008'!AO168="","",'USGS 1970-2005'!AO168+'Comtrade import 1962-2008'!AO168-'Comtrade export 1962-2008'!AO168)))</f>
        <v/>
      </c>
      <c r="AP168" s="9" t="str">
        <f>IF('USGS 1970-2005'!AP168="","",IF('Comtrade import 1962-2008'!AP168="","",IF('Comtrade export 1962-2008'!AP168="","",'USGS 1970-2005'!AP168+'Comtrade import 1962-2008'!AP168-'Comtrade export 1962-2008'!AP168)))</f>
        <v/>
      </c>
      <c r="AQ168" s="9">
        <f>IF('USGS 1970-2005'!AQ168="","",IF('Comtrade import 1962-2008'!AQ168="","",IF('Comtrade export 1962-2008'!AQ168="","",'USGS 1970-2005'!AQ168+'Comtrade import 1962-2008'!AQ168-'Comtrade export 1962-2008'!AQ168)))</f>
        <v>879.76509199999998</v>
      </c>
      <c r="AR168" s="9">
        <f>IF('USGS 1970-2005'!AR168="","",IF('Comtrade import 1962-2008'!AR168="","",IF('Comtrade export 1962-2008'!AR168="","",'USGS 1970-2005'!AR168+'Comtrade import 1962-2008'!AR168-'Comtrade export 1962-2008'!AR168)))</f>
        <v>966.88634300000001</v>
      </c>
      <c r="AS168" s="9">
        <f>IF('USGS 1970-2005'!AS168="","",IF('Comtrade import 1962-2008'!AS168="","",IF('Comtrade export 1962-2008'!AS168="","",'USGS 1970-2005'!AS168+'Comtrade import 1962-2008'!AS168-'Comtrade export 1962-2008'!AS168)))</f>
        <v>1555.3060270000001</v>
      </c>
      <c r="AT168" s="9" t="str">
        <f>IF('USGS 1970-2005'!AT168="","",IF('Comtrade import 1962-2008'!AT168="","",IF('Comtrade export 1962-2008'!AT168="","",'USGS 1970-2005'!AT168+'Comtrade import 1962-2008'!AT168-'Comtrade export 1962-2008'!AT168)))</f>
        <v/>
      </c>
      <c r="AU168" s="9">
        <f>IF('USGS 1970-2005'!AU168="","",IF('Comtrade import 1962-2008'!AU168="","",IF('Comtrade export 1962-2008'!AU168="","",'USGS 1970-2005'!AU168+'Comtrade import 1962-2008'!AU168-'Comtrade export 1962-2008'!AU168)))</f>
        <v>1673.1779710000001</v>
      </c>
      <c r="AV168" s="9" t="str">
        <f>IF('ICSY 1995-2008'!AV168="","",IF('Comtrade import 1962-2008'!AV168="","",IF('Comtrade export 1962-2008'!AV168="","",'ICSY 1995-2008'!AV168+'Comtrade import 1962-2008'!AV168-'Comtrade export 1962-2008'!AV168)))</f>
        <v/>
      </c>
      <c r="AW168" s="9" t="str">
        <f>IF('ICSY 1995-2008'!AW168="","",IF('Comtrade import 1962-2008'!AW168="","",IF('Comtrade export 1962-2008'!AW168="","",'ICSY 1995-2008'!AW168+'Comtrade import 1962-2008'!AW168-'Comtrade export 1962-2008'!AW168)))</f>
        <v/>
      </c>
      <c r="AX168" s="9" t="str">
        <f>IF('ICSY 1995-2008'!AX168="","",IF('Comtrade import 1962-2008'!AX168="","",IF('Comtrade export 1962-2008'!AX168="","",'ICSY 1995-2008'!AX168+'Comtrade import 1962-2008'!AX168-'Comtrade export 1962-2008'!AX168)))</f>
        <v/>
      </c>
      <c r="AY168" s="4"/>
      <c r="AZ168" s="4"/>
      <c r="BA168" s="4"/>
    </row>
    <row r="169" spans="1:53" x14ac:dyDescent="0.2">
      <c r="A169" t="s">
        <v>481</v>
      </c>
      <c r="B169" t="s">
        <v>482</v>
      </c>
      <c r="C169" t="s">
        <v>483</v>
      </c>
      <c r="L169" s="9" t="str">
        <f>IF('USGS 1970-2005'!L169="","",IF('Comtrade import 1962-2008'!L169="","",IF('Comtrade export 1962-2008'!L169="","",'USGS 1970-2005'!L169+'Comtrade import 1962-2008'!L169-'Comtrade export 1962-2008'!L169)))</f>
        <v/>
      </c>
      <c r="M169" s="9" t="str">
        <f>IF('USGS 1970-2005'!M169="","",IF('Comtrade import 1962-2008'!M169="","",IF('Comtrade export 1962-2008'!M169="","",'USGS 1970-2005'!M169+'Comtrade import 1962-2008'!M169-'Comtrade export 1962-2008'!M169)))</f>
        <v/>
      </c>
      <c r="N169" s="9" t="str">
        <f>IF('USGS 1970-2005'!N169="","",IF('Comtrade import 1962-2008'!N169="","",IF('Comtrade export 1962-2008'!N169="","",'USGS 1970-2005'!N169+'Comtrade import 1962-2008'!N169-'Comtrade export 1962-2008'!N169)))</f>
        <v/>
      </c>
      <c r="O169" s="9" t="str">
        <f>IF('USGS 1970-2005'!O169="","",IF('Comtrade import 1962-2008'!O169="","",IF('Comtrade export 1962-2008'!O169="","",'USGS 1970-2005'!O169+'Comtrade import 1962-2008'!O169-'Comtrade export 1962-2008'!O169)))</f>
        <v/>
      </c>
      <c r="P169" s="9" t="str">
        <f>IF('USGS 1970-2005'!P169="","",IF('Comtrade import 1962-2008'!P169="","",IF('Comtrade export 1962-2008'!P169="","",'USGS 1970-2005'!P169+'Comtrade import 1962-2008'!P169-'Comtrade export 1962-2008'!P169)))</f>
        <v/>
      </c>
      <c r="Q169" s="9" t="str">
        <f>IF('USGS 1970-2005'!Q169="","",IF('Comtrade import 1962-2008'!Q169="","",IF('Comtrade export 1962-2008'!Q169="","",'USGS 1970-2005'!Q169+'Comtrade import 1962-2008'!Q169-'Comtrade export 1962-2008'!Q169)))</f>
        <v/>
      </c>
      <c r="R169" s="9" t="str">
        <f>IF('USGS 1970-2005'!R169="","",IF('Comtrade import 1962-2008'!R169="","",IF('Comtrade export 1962-2008'!R169="","",'USGS 1970-2005'!R169+'Comtrade import 1962-2008'!R169-'Comtrade export 1962-2008'!R169)))</f>
        <v/>
      </c>
      <c r="S169" s="9" t="str">
        <f>IF('USGS 1970-2005'!S169="","",IF('Comtrade import 1962-2008'!S169="","",IF('Comtrade export 1962-2008'!S169="","",'USGS 1970-2005'!S169+'Comtrade import 1962-2008'!S169-'Comtrade export 1962-2008'!S169)))</f>
        <v/>
      </c>
      <c r="T169" s="9" t="str">
        <f>IF('USGS 1970-2005'!T169="","",IF('Comtrade import 1962-2008'!T169="","",IF('Comtrade export 1962-2008'!T169="","",'USGS 1970-2005'!T169+'Comtrade import 1962-2008'!T169-'Comtrade export 1962-2008'!T169)))</f>
        <v/>
      </c>
      <c r="U169" s="9" t="str">
        <f>IF('USGS 1970-2005'!U169="","",IF('Comtrade import 1962-2008'!U169="","",IF('Comtrade export 1962-2008'!U169="","",'USGS 1970-2005'!U169+'Comtrade import 1962-2008'!U169-'Comtrade export 1962-2008'!U169)))</f>
        <v/>
      </c>
      <c r="V169" s="9" t="str">
        <f>IF('USGS 1970-2005'!V169="","",IF('Comtrade import 1962-2008'!V169="","",IF('Comtrade export 1962-2008'!V169="","",'USGS 1970-2005'!V169+'Comtrade import 1962-2008'!V169-'Comtrade export 1962-2008'!V169)))</f>
        <v/>
      </c>
      <c r="W169" s="9" t="str">
        <f>IF('USGS 1970-2005'!W169="","",IF('Comtrade import 1962-2008'!W169="","",IF('Comtrade export 1962-2008'!W169="","",'USGS 1970-2005'!W169+'Comtrade import 1962-2008'!W169-'Comtrade export 1962-2008'!W169)))</f>
        <v/>
      </c>
      <c r="X169" s="9" t="str">
        <f>IF('USGS 1970-2005'!X169="","",IF('Comtrade import 1962-2008'!X169="","",IF('Comtrade export 1962-2008'!X169="","",'USGS 1970-2005'!X169+'Comtrade import 1962-2008'!X169-'Comtrade export 1962-2008'!X169)))</f>
        <v/>
      </c>
      <c r="Y169" s="9" t="str">
        <f>IF('USGS 1970-2005'!Y169="","",IF('Comtrade import 1962-2008'!Y169="","",IF('Comtrade export 1962-2008'!Y169="","",'USGS 1970-2005'!Y169+'Comtrade import 1962-2008'!Y169-'Comtrade export 1962-2008'!Y169)))</f>
        <v/>
      </c>
      <c r="Z169" s="9" t="str">
        <f>IF('USGS 1970-2005'!Z169="","",IF('Comtrade import 1962-2008'!Z169="","",IF('Comtrade export 1962-2008'!Z169="","",'USGS 1970-2005'!Z169+'Comtrade import 1962-2008'!Z169-'Comtrade export 1962-2008'!Z169)))</f>
        <v/>
      </c>
      <c r="AA169" s="9" t="str">
        <f>IF('USGS 1970-2005'!AA169="","",IF('Comtrade import 1962-2008'!AA169="","",IF('Comtrade export 1962-2008'!AA169="","",'USGS 1970-2005'!AA169+'Comtrade import 1962-2008'!AA169-'Comtrade export 1962-2008'!AA169)))</f>
        <v/>
      </c>
      <c r="AB169" s="9" t="str">
        <f>IF('USGS 1970-2005'!AB169="","",IF('Comtrade import 1962-2008'!AB169="","",IF('Comtrade export 1962-2008'!AB169="","",'USGS 1970-2005'!AB169+'Comtrade import 1962-2008'!AB169-'Comtrade export 1962-2008'!AB169)))</f>
        <v/>
      </c>
      <c r="AC169" s="9" t="str">
        <f>IF('USGS 1970-2005'!AC169="","",IF('Comtrade import 1962-2008'!AC169="","",IF('Comtrade export 1962-2008'!AC169="","",'USGS 1970-2005'!AC169+'Comtrade import 1962-2008'!AC169-'Comtrade export 1962-2008'!AC169)))</f>
        <v/>
      </c>
      <c r="AD169" s="9" t="str">
        <f>IF('USGS 1970-2005'!AD169="","",IF('Comtrade import 1962-2008'!AD169="","",IF('Comtrade export 1962-2008'!AD169="","",'USGS 1970-2005'!AD169+'Comtrade import 1962-2008'!AD169-'Comtrade export 1962-2008'!AD169)))</f>
        <v/>
      </c>
      <c r="AE169" s="9" t="str">
        <f>IF('USGS 1970-2005'!AE169="","",IF('Comtrade import 1962-2008'!AE169="","",IF('Comtrade export 1962-2008'!AE169="","",'USGS 1970-2005'!AE169+'Comtrade import 1962-2008'!AE169-'Comtrade export 1962-2008'!AE169)))</f>
        <v/>
      </c>
      <c r="AF169" s="9" t="str">
        <f>IF('USGS 1970-2005'!AF169="","",IF('Comtrade import 1962-2008'!AF169="","",IF('Comtrade export 1962-2008'!AF169="","",'USGS 1970-2005'!AF169+'Comtrade import 1962-2008'!AF169-'Comtrade export 1962-2008'!AF169)))</f>
        <v/>
      </c>
      <c r="AG169" s="9" t="str">
        <f>IF('USGS 1970-2005'!AG169="","",IF('Comtrade import 1962-2008'!AG169="","",IF('Comtrade export 1962-2008'!AG169="","",'USGS 1970-2005'!AG169+'Comtrade import 1962-2008'!AG169-'Comtrade export 1962-2008'!AG169)))</f>
        <v/>
      </c>
      <c r="AH169" s="9" t="str">
        <f>IF('USGS 1970-2005'!AH169="","",IF('Comtrade import 1962-2008'!AH169="","",IF('Comtrade export 1962-2008'!AH169="","",'USGS 1970-2005'!AH169+'Comtrade import 1962-2008'!AH169-'Comtrade export 1962-2008'!AH169)))</f>
        <v/>
      </c>
      <c r="AI169" s="9" t="str">
        <f>IF('USGS 1970-2005'!AI169="","",IF('Comtrade import 1962-2008'!AI169="","",IF('Comtrade export 1962-2008'!AI169="","",'USGS 1970-2005'!AI169+'Comtrade import 1962-2008'!AI169-'Comtrade export 1962-2008'!AI169)))</f>
        <v/>
      </c>
      <c r="AJ169" s="9" t="str">
        <f>IF('USGS 1970-2005'!AJ169="","",IF('Comtrade import 1962-2008'!AJ169="","",IF('Comtrade export 1962-2008'!AJ169="","",'USGS 1970-2005'!AJ169+'Comtrade import 1962-2008'!AJ169-'Comtrade export 1962-2008'!AJ169)))</f>
        <v/>
      </c>
      <c r="AK169" s="9" t="str">
        <f>IF('USGS 1970-2005'!AK169="","",IF('Comtrade import 1962-2008'!AK169="","",IF('Comtrade export 1962-2008'!AK169="","",'USGS 1970-2005'!AK169+'Comtrade import 1962-2008'!AK169-'Comtrade export 1962-2008'!AK169)))</f>
        <v/>
      </c>
      <c r="AL169" s="9" t="str">
        <f>IF('USGS 1970-2005'!AL169="","",IF('Comtrade import 1962-2008'!AL169="","",IF('Comtrade export 1962-2008'!AL169="","",'USGS 1970-2005'!AL169+'Comtrade import 1962-2008'!AL169-'Comtrade export 1962-2008'!AL169)))</f>
        <v/>
      </c>
      <c r="AM169" s="9" t="str">
        <f>IF('USGS 1970-2005'!AM169="","",IF('Comtrade import 1962-2008'!AM169="","",IF('Comtrade export 1962-2008'!AM169="","",'USGS 1970-2005'!AM169+'Comtrade import 1962-2008'!AM169-'Comtrade export 1962-2008'!AM169)))</f>
        <v/>
      </c>
      <c r="AN169" s="9" t="str">
        <f>IF('USGS 1970-2005'!AN169="","",IF('Comtrade import 1962-2008'!AN169="","",IF('Comtrade export 1962-2008'!AN169="","",'USGS 1970-2005'!AN169+'Comtrade import 1962-2008'!AN169-'Comtrade export 1962-2008'!AN169)))</f>
        <v/>
      </c>
      <c r="AO169" s="9" t="str">
        <f>IF('USGS 1970-2005'!AO169="","",IF('Comtrade import 1962-2008'!AO169="","",IF('Comtrade export 1962-2008'!AO169="","",'USGS 1970-2005'!AO169+'Comtrade import 1962-2008'!AO169-'Comtrade export 1962-2008'!AO169)))</f>
        <v/>
      </c>
      <c r="AP169" s="9" t="str">
        <f>IF('USGS 1970-2005'!AP169="","",IF('Comtrade import 1962-2008'!AP169="","",IF('Comtrade export 1962-2008'!AP169="","",'USGS 1970-2005'!AP169+'Comtrade import 1962-2008'!AP169-'Comtrade export 1962-2008'!AP169)))</f>
        <v/>
      </c>
      <c r="AQ169" s="9" t="str">
        <f>IF('USGS 1970-2005'!AQ169="","",IF('Comtrade import 1962-2008'!AQ169="","",IF('Comtrade export 1962-2008'!AQ169="","",'USGS 1970-2005'!AQ169+'Comtrade import 1962-2008'!AQ169-'Comtrade export 1962-2008'!AQ169)))</f>
        <v/>
      </c>
      <c r="AR169" s="9" t="str">
        <f>IF('USGS 1970-2005'!AR169="","",IF('Comtrade import 1962-2008'!AR169="","",IF('Comtrade export 1962-2008'!AR169="","",'USGS 1970-2005'!AR169+'Comtrade import 1962-2008'!AR169-'Comtrade export 1962-2008'!AR169)))</f>
        <v/>
      </c>
      <c r="AS169" s="9" t="str">
        <f>IF('USGS 1970-2005'!AS169="","",IF('Comtrade import 1962-2008'!AS169="","",IF('Comtrade export 1962-2008'!AS169="","",'USGS 1970-2005'!AS169+'Comtrade import 1962-2008'!AS169-'Comtrade export 1962-2008'!AS169)))</f>
        <v/>
      </c>
      <c r="AT169" s="9" t="str">
        <f>IF('USGS 1970-2005'!AT169="","",IF('Comtrade import 1962-2008'!AT169="","",IF('Comtrade export 1962-2008'!AT169="","",'USGS 1970-2005'!AT169+'Comtrade import 1962-2008'!AT169-'Comtrade export 1962-2008'!AT169)))</f>
        <v/>
      </c>
      <c r="AU169" s="9" t="str">
        <f>IF('USGS 1970-2005'!AU169="","",IF('Comtrade import 1962-2008'!AU169="","",IF('Comtrade export 1962-2008'!AU169="","",'USGS 1970-2005'!AU169+'Comtrade import 1962-2008'!AU169-'Comtrade export 1962-2008'!AU169)))</f>
        <v/>
      </c>
      <c r="AV169" s="9" t="str">
        <f>IF('ICSY 1995-2008'!AV169="","",IF('Comtrade import 1962-2008'!AV169="","",IF('Comtrade export 1962-2008'!AV169="","",'ICSY 1995-2008'!AV169+'Comtrade import 1962-2008'!AV169-'Comtrade export 1962-2008'!AV169)))</f>
        <v/>
      </c>
      <c r="AW169" s="9" t="str">
        <f>IF('ICSY 1995-2008'!AW169="","",IF('Comtrade import 1962-2008'!AW169="","",IF('Comtrade export 1962-2008'!AW169="","",'ICSY 1995-2008'!AW169+'Comtrade import 1962-2008'!AW169-'Comtrade export 1962-2008'!AW169)))</f>
        <v/>
      </c>
      <c r="AX169" s="9" t="str">
        <f>IF('ICSY 1995-2008'!AX169="","",IF('Comtrade import 1962-2008'!AX169="","",IF('Comtrade export 1962-2008'!AX169="","",'ICSY 1995-2008'!AX169+'Comtrade import 1962-2008'!AX169-'Comtrade export 1962-2008'!AX169)))</f>
        <v/>
      </c>
      <c r="AY169" s="4"/>
      <c r="AZ169" s="4"/>
      <c r="BA169" s="4"/>
    </row>
    <row r="170" spans="1:53" x14ac:dyDescent="0.2">
      <c r="A170" t="s">
        <v>484</v>
      </c>
      <c r="B170" t="s">
        <v>485</v>
      </c>
      <c r="C170" t="s">
        <v>486</v>
      </c>
      <c r="L170" s="9">
        <f>IF('USGS 1970-2005'!L170="","",IF('Comtrade import 1962-2008'!L170="","",IF('Comtrade export 1962-2008'!L170="","",'USGS 1970-2005'!L170+'Comtrade import 1962-2008'!L170-'Comtrade export 1962-2008'!L170)))</f>
        <v>74.661799000000002</v>
      </c>
      <c r="M170" s="9">
        <f>IF('USGS 1970-2005'!M170="","",IF('Comtrade import 1962-2008'!M170="","",IF('Comtrade export 1962-2008'!M170="","",'USGS 1970-2005'!M170+'Comtrade import 1962-2008'!M170-'Comtrade export 1962-2008'!M170)))</f>
        <v>33.228648000000007</v>
      </c>
      <c r="N170" s="9">
        <f>IF('USGS 1970-2005'!N170="","",IF('Comtrade import 1962-2008'!N170="","",IF('Comtrade export 1962-2008'!N170="","",'USGS 1970-2005'!N170+'Comtrade import 1962-2008'!N170-'Comtrade export 1962-2008'!N170)))</f>
        <v>56.565886000000013</v>
      </c>
      <c r="O170" s="9">
        <f>IF('USGS 1970-2005'!O170="","",IF('Comtrade import 1962-2008'!O170="","",IF('Comtrade export 1962-2008'!O170="","",'USGS 1970-2005'!O170+'Comtrade import 1962-2008'!O170-'Comtrade export 1962-2008'!O170)))</f>
        <v>67.404336000000001</v>
      </c>
      <c r="P170" s="9">
        <f>IF('USGS 1970-2005'!P170="","",IF('Comtrade import 1962-2008'!P170="","",IF('Comtrade export 1962-2008'!P170="","",'USGS 1970-2005'!P170+'Comtrade import 1962-2008'!P170-'Comtrade export 1962-2008'!P170)))</f>
        <v>75.622752999999989</v>
      </c>
      <c r="Q170" s="9">
        <f>IF('USGS 1970-2005'!Q170="","",IF('Comtrade import 1962-2008'!Q170="","",IF('Comtrade export 1962-2008'!Q170="","",'USGS 1970-2005'!Q170+'Comtrade import 1962-2008'!Q170-'Comtrade export 1962-2008'!Q170)))</f>
        <v>121.91214400000001</v>
      </c>
      <c r="R170" s="9" t="str">
        <f>IF('USGS 1970-2005'!R170="","",IF('Comtrade import 1962-2008'!R170="","",IF('Comtrade export 1962-2008'!R170="","",'USGS 1970-2005'!R170+'Comtrade import 1962-2008'!R170-'Comtrade export 1962-2008'!R170)))</f>
        <v/>
      </c>
      <c r="S170" s="9" t="str">
        <f>IF('USGS 1970-2005'!S170="","",IF('Comtrade import 1962-2008'!S170="","",IF('Comtrade export 1962-2008'!S170="","",'USGS 1970-2005'!S170+'Comtrade import 1962-2008'!S170-'Comtrade export 1962-2008'!S170)))</f>
        <v/>
      </c>
      <c r="T170" s="9" t="str">
        <f>IF('USGS 1970-2005'!T170="","",IF('Comtrade import 1962-2008'!T170="","",IF('Comtrade export 1962-2008'!T170="","",'USGS 1970-2005'!T170+'Comtrade import 1962-2008'!T170-'Comtrade export 1962-2008'!T170)))</f>
        <v/>
      </c>
      <c r="U170" s="9" t="str">
        <f>IF('USGS 1970-2005'!U170="","",IF('Comtrade import 1962-2008'!U170="","",IF('Comtrade export 1962-2008'!U170="","",'USGS 1970-2005'!U170+'Comtrade import 1962-2008'!U170-'Comtrade export 1962-2008'!U170)))</f>
        <v/>
      </c>
      <c r="V170" s="9" t="str">
        <f>IF('USGS 1970-2005'!V170="","",IF('Comtrade import 1962-2008'!V170="","",IF('Comtrade export 1962-2008'!V170="","",'USGS 1970-2005'!V170+'Comtrade import 1962-2008'!V170-'Comtrade export 1962-2008'!V170)))</f>
        <v/>
      </c>
      <c r="W170" s="9" t="str">
        <f>IF('USGS 1970-2005'!W170="","",IF('Comtrade import 1962-2008'!W170="","",IF('Comtrade export 1962-2008'!W170="","",'USGS 1970-2005'!W170+'Comtrade import 1962-2008'!W170-'Comtrade export 1962-2008'!W170)))</f>
        <v/>
      </c>
      <c r="X170" s="9" t="str">
        <f>IF('USGS 1970-2005'!X170="","",IF('Comtrade import 1962-2008'!X170="","",IF('Comtrade export 1962-2008'!X170="","",'USGS 1970-2005'!X170+'Comtrade import 1962-2008'!X170-'Comtrade export 1962-2008'!X170)))</f>
        <v/>
      </c>
      <c r="Y170" s="9" t="str">
        <f>IF('USGS 1970-2005'!Y170="","",IF('Comtrade import 1962-2008'!Y170="","",IF('Comtrade export 1962-2008'!Y170="","",'USGS 1970-2005'!Y170+'Comtrade import 1962-2008'!Y170-'Comtrade export 1962-2008'!Y170)))</f>
        <v/>
      </c>
      <c r="Z170" s="9" t="str">
        <f>IF('USGS 1970-2005'!Z170="","",IF('Comtrade import 1962-2008'!Z170="","",IF('Comtrade export 1962-2008'!Z170="","",'USGS 1970-2005'!Z170+'Comtrade import 1962-2008'!Z170-'Comtrade export 1962-2008'!Z170)))</f>
        <v/>
      </c>
      <c r="AA170" s="9" t="str">
        <f>IF('USGS 1970-2005'!AA170="","",IF('Comtrade import 1962-2008'!AA170="","",IF('Comtrade export 1962-2008'!AA170="","",'USGS 1970-2005'!AA170+'Comtrade import 1962-2008'!AA170-'Comtrade export 1962-2008'!AA170)))</f>
        <v/>
      </c>
      <c r="AB170" s="9" t="str">
        <f>IF('USGS 1970-2005'!AB170="","",IF('Comtrade import 1962-2008'!AB170="","",IF('Comtrade export 1962-2008'!AB170="","",'USGS 1970-2005'!AB170+'Comtrade import 1962-2008'!AB170-'Comtrade export 1962-2008'!AB170)))</f>
        <v/>
      </c>
      <c r="AC170" s="9" t="str">
        <f>IF('USGS 1970-2005'!AC170="","",IF('Comtrade import 1962-2008'!AC170="","",IF('Comtrade export 1962-2008'!AC170="","",'USGS 1970-2005'!AC170+'Comtrade import 1962-2008'!AC170-'Comtrade export 1962-2008'!AC170)))</f>
        <v/>
      </c>
      <c r="AD170" s="9">
        <f>IF('USGS 1970-2005'!AD170="","",IF('Comtrade import 1962-2008'!AD170="","",IF('Comtrade export 1962-2008'!AD170="","",'USGS 1970-2005'!AD170+'Comtrade import 1962-2008'!AD170-'Comtrade export 1962-2008'!AD170)))</f>
        <v>323.95670200000001</v>
      </c>
      <c r="AE170" s="9">
        <f>IF('USGS 1970-2005'!AE170="","",IF('Comtrade import 1962-2008'!AE170="","",IF('Comtrade export 1962-2008'!AE170="","",'USGS 1970-2005'!AE170+'Comtrade import 1962-2008'!AE170-'Comtrade export 1962-2008'!AE170)))</f>
        <v>328.71382299999999</v>
      </c>
      <c r="AF170" s="9" t="str">
        <f>IF('USGS 1970-2005'!AF170="","",IF('Comtrade import 1962-2008'!AF170="","",IF('Comtrade export 1962-2008'!AF170="","",'USGS 1970-2005'!AF170+'Comtrade import 1962-2008'!AF170-'Comtrade export 1962-2008'!AF170)))</f>
        <v/>
      </c>
      <c r="AG170" s="9">
        <f>IF('USGS 1970-2005'!AG170="","",IF('Comtrade import 1962-2008'!AG170="","",IF('Comtrade export 1962-2008'!AG170="","",'USGS 1970-2005'!AG170+'Comtrade import 1962-2008'!AG170-'Comtrade export 1962-2008'!AG170)))</f>
        <v>324.88647899999995</v>
      </c>
      <c r="AH170" s="9">
        <f>IF('USGS 1970-2005'!AH170="","",IF('Comtrade import 1962-2008'!AH170="","",IF('Comtrade export 1962-2008'!AH170="","",'USGS 1970-2005'!AH170+'Comtrade import 1962-2008'!AH170-'Comtrade export 1962-2008'!AH170)))</f>
        <v>318.55705699999999</v>
      </c>
      <c r="AI170" s="9">
        <f>IF('USGS 1970-2005'!AI170="","",IF('Comtrade import 1962-2008'!AI170="","",IF('Comtrade export 1962-2008'!AI170="","",'USGS 1970-2005'!AI170+'Comtrade import 1962-2008'!AI170-'Comtrade export 1962-2008'!AI170)))</f>
        <v>486.335283</v>
      </c>
      <c r="AJ170" s="9">
        <f>IF('USGS 1970-2005'!AJ170="","",IF('Comtrade import 1962-2008'!AJ170="","",IF('Comtrade export 1962-2008'!AJ170="","",'USGS 1970-2005'!AJ170+'Comtrade import 1962-2008'!AJ170-'Comtrade export 1962-2008'!AJ170)))</f>
        <v>550.04555199999993</v>
      </c>
      <c r="AK170" s="9">
        <f>IF('USGS 1970-2005'!AK170="","",IF('Comtrade import 1962-2008'!AK170="","",IF('Comtrade export 1962-2008'!AK170="","",'USGS 1970-2005'!AK170+'Comtrade import 1962-2008'!AK170-'Comtrade export 1962-2008'!AK170)))</f>
        <v>616.75003700000002</v>
      </c>
      <c r="AL170" s="9">
        <f>IF('USGS 1970-2005'!AL170="","",IF('Comtrade import 1962-2008'!AL170="","",IF('Comtrade export 1962-2008'!AL170="","",'USGS 1970-2005'!AL170+'Comtrade import 1962-2008'!AL170-'Comtrade export 1962-2008'!AL170)))</f>
        <v>605.88007200000004</v>
      </c>
      <c r="AM170" s="9">
        <f>IF('USGS 1970-2005'!AM170="","",IF('Comtrade import 1962-2008'!AM170="","",IF('Comtrade export 1962-2008'!AM170="","",'USGS 1970-2005'!AM170+'Comtrade import 1962-2008'!AM170-'Comtrade export 1962-2008'!AM170)))</f>
        <v>674.97202200000004</v>
      </c>
      <c r="AN170" s="9" t="str">
        <f>IF('USGS 1970-2005'!AN170="","",IF('Comtrade import 1962-2008'!AN170="","",IF('Comtrade export 1962-2008'!AN170="","",'USGS 1970-2005'!AN170+'Comtrade import 1962-2008'!AN170-'Comtrade export 1962-2008'!AN170)))</f>
        <v/>
      </c>
      <c r="AO170" s="9">
        <f>IF('USGS 1970-2005'!AO170="","",IF('Comtrade import 1962-2008'!AO170="","",IF('Comtrade export 1962-2008'!AO170="","",'USGS 1970-2005'!AO170+'Comtrade import 1962-2008'!AO170-'Comtrade export 1962-2008'!AO170)))</f>
        <v>719.77364699999998</v>
      </c>
      <c r="AP170" s="9">
        <f>IF('USGS 1970-2005'!AP170="","",IF('Comtrade import 1962-2008'!AP170="","",IF('Comtrade export 1962-2008'!AP170="","",'USGS 1970-2005'!AP170+'Comtrade import 1962-2008'!AP170-'Comtrade export 1962-2008'!AP170)))</f>
        <v>676.51847800000007</v>
      </c>
      <c r="AQ170" s="9">
        <f>IF('USGS 1970-2005'!AQ170="","",IF('Comtrade import 1962-2008'!AQ170="","",IF('Comtrade export 1962-2008'!AQ170="","",'USGS 1970-2005'!AQ170+'Comtrade import 1962-2008'!AQ170-'Comtrade export 1962-2008'!AQ170)))</f>
        <v>661.47203000000002</v>
      </c>
      <c r="AR170" s="9">
        <f>IF('USGS 1970-2005'!AR170="","",IF('Comtrade import 1962-2008'!AR170="","",IF('Comtrade export 1962-2008'!AR170="","",'USGS 1970-2005'!AR170+'Comtrade import 1962-2008'!AR170-'Comtrade export 1962-2008'!AR170)))</f>
        <v>443.71586000000002</v>
      </c>
      <c r="AS170" s="9">
        <f>IF('USGS 1970-2005'!AS170="","",IF('Comtrade import 1962-2008'!AS170="","",IF('Comtrade export 1962-2008'!AS170="","",'USGS 1970-2005'!AS170+'Comtrade import 1962-2008'!AS170-'Comtrade export 1962-2008'!AS170)))</f>
        <v>623.6026609999999</v>
      </c>
      <c r="AT170" s="9">
        <f>IF('USGS 1970-2005'!AT170="","",IF('Comtrade import 1962-2008'!AT170="","",IF('Comtrade export 1962-2008'!AT170="","",'USGS 1970-2005'!AT170+'Comtrade import 1962-2008'!AT170-'Comtrade export 1962-2008'!AT170)))</f>
        <v>566.809934</v>
      </c>
      <c r="AU170" s="9">
        <f>IF('USGS 1970-2005'!AU170="","",IF('Comtrade import 1962-2008'!AU170="","",IF('Comtrade export 1962-2008'!AU170="","",'USGS 1970-2005'!AU170+'Comtrade import 1962-2008'!AU170-'Comtrade export 1962-2008'!AU170)))</f>
        <v>629.20908099999997</v>
      </c>
      <c r="AV170" s="9" t="str">
        <f>IF('ICSY 1995-2008'!AV170="","",IF('Comtrade import 1962-2008'!AV170="","",IF('Comtrade export 1962-2008'!AV170="","",'ICSY 1995-2008'!AV170+'Comtrade import 1962-2008'!AV170-'Comtrade export 1962-2008'!AV170)))</f>
        <v/>
      </c>
      <c r="AW170" s="9" t="str">
        <f>IF('ICSY 1995-2008'!AW170="","",IF('Comtrade import 1962-2008'!AW170="","",IF('Comtrade export 1962-2008'!AW170="","",'ICSY 1995-2008'!AW170+'Comtrade import 1962-2008'!AW170-'Comtrade export 1962-2008'!AW170)))</f>
        <v/>
      </c>
      <c r="AX170" s="9" t="str">
        <f>IF('ICSY 1995-2008'!AX170="","",IF('Comtrade import 1962-2008'!AX170="","",IF('Comtrade export 1962-2008'!AX170="","",'ICSY 1995-2008'!AX170+'Comtrade import 1962-2008'!AX170-'Comtrade export 1962-2008'!AX170)))</f>
        <v/>
      </c>
      <c r="AY170" s="4"/>
      <c r="AZ170" s="4"/>
      <c r="BA170" s="4"/>
    </row>
    <row r="171" spans="1:53" x14ac:dyDescent="0.2">
      <c r="A171" t="s">
        <v>487</v>
      </c>
      <c r="B171" t="s">
        <v>488</v>
      </c>
      <c r="C171" t="s">
        <v>489</v>
      </c>
      <c r="L171" s="9">
        <f>IF('USGS 1970-2005'!L171="","",IF('Comtrade import 1962-2008'!L171="","",IF('Comtrade export 1962-2008'!L171="","",'USGS 1970-2005'!L171+'Comtrade import 1962-2008'!L171-'Comtrade export 1962-2008'!L171)))</f>
        <v>1075.2879379999999</v>
      </c>
      <c r="M171" s="9">
        <f>IF('USGS 1970-2005'!M171="","",IF('Comtrade import 1962-2008'!M171="","",IF('Comtrade export 1962-2008'!M171="","",'USGS 1970-2005'!M171+'Comtrade import 1962-2008'!M171-'Comtrade export 1962-2008'!M171)))</f>
        <v>1439.459286</v>
      </c>
      <c r="N171" s="9">
        <f>IF('USGS 1970-2005'!N171="","",IF('Comtrade import 1962-2008'!N171="","",IF('Comtrade export 1962-2008'!N171="","",'USGS 1970-2005'!N171+'Comtrade import 1962-2008'!N171-'Comtrade export 1962-2008'!N171)))</f>
        <v>1583.63975</v>
      </c>
      <c r="O171" s="9">
        <f>IF('USGS 1970-2005'!O171="","",IF('Comtrade import 1962-2008'!O171="","",IF('Comtrade export 1962-2008'!O171="","",'USGS 1970-2005'!O171+'Comtrade import 1962-2008'!O171-'Comtrade export 1962-2008'!O171)))</f>
        <v>2315.5604180000005</v>
      </c>
      <c r="P171" s="9">
        <f>IF('USGS 1970-2005'!P171="","",IF('Comtrade import 1962-2008'!P171="","",IF('Comtrade export 1962-2008'!P171="","",'USGS 1970-2005'!P171+'Comtrade import 1962-2008'!P171-'Comtrade export 1962-2008'!P171)))</f>
        <v>1719.728746</v>
      </c>
      <c r="Q171" s="9">
        <f>IF('USGS 1970-2005'!Q171="","",IF('Comtrade import 1962-2008'!Q171="","",IF('Comtrade export 1962-2008'!Q171="","",'USGS 1970-2005'!Q171+'Comtrade import 1962-2008'!Q171-'Comtrade export 1962-2008'!Q171)))</f>
        <v>1909.5340000000001</v>
      </c>
      <c r="R171" s="9">
        <f>IF('USGS 1970-2005'!R171="","",IF('Comtrade import 1962-2008'!R171="","",IF('Comtrade export 1962-2008'!R171="","",'USGS 1970-2005'!R171+'Comtrade import 1962-2008'!R171-'Comtrade export 1962-2008'!R171)))</f>
        <v>2050.4677139999999</v>
      </c>
      <c r="S171" s="9">
        <f>IF('USGS 1970-2005'!S171="","",IF('Comtrade import 1962-2008'!S171="","",IF('Comtrade export 1962-2008'!S171="","",'USGS 1970-2005'!S171+'Comtrade import 1962-2008'!S171-'Comtrade export 1962-2008'!S171)))</f>
        <v>1947.180648</v>
      </c>
      <c r="T171" s="9">
        <f>IF('USGS 1970-2005'!T171="","",IF('Comtrade import 1962-2008'!T171="","",IF('Comtrade export 1962-2008'!T171="","",'USGS 1970-2005'!T171+'Comtrade import 1962-2008'!T171-'Comtrade export 1962-2008'!T171)))</f>
        <v>1714.5439699999997</v>
      </c>
      <c r="U171" s="9">
        <f>IF('USGS 1970-2005'!U171="","",IF('Comtrade import 1962-2008'!U171="","",IF('Comtrade export 1962-2008'!U171="","",'USGS 1970-2005'!U171+'Comtrade import 1962-2008'!U171-'Comtrade export 1962-2008'!U171)))</f>
        <v>1688.2052840000001</v>
      </c>
      <c r="V171" s="9">
        <f>IF('USGS 1970-2005'!V171="","",IF('Comtrade import 1962-2008'!V171="","",IF('Comtrade export 1962-2008'!V171="","",'USGS 1970-2005'!V171+'Comtrade import 1962-2008'!V171-'Comtrade export 1962-2008'!V171)))</f>
        <v>1483.0833859999998</v>
      </c>
      <c r="W171" s="9" t="str">
        <f>IF('USGS 1970-2005'!W171="","",IF('Comtrade import 1962-2008'!W171="","",IF('Comtrade export 1962-2008'!W171="","",'USGS 1970-2005'!W171+'Comtrade import 1962-2008'!W171-'Comtrade export 1962-2008'!W171)))</f>
        <v/>
      </c>
      <c r="X171" s="9">
        <f>IF('USGS 1970-2005'!X171="","",IF('Comtrade import 1962-2008'!X171="","",IF('Comtrade export 1962-2008'!X171="","",'USGS 1970-2005'!X171+'Comtrade import 1962-2008'!X171-'Comtrade export 1962-2008'!X171)))</f>
        <v>2561.3706860000002</v>
      </c>
      <c r="Y171" s="9">
        <f>IF('USGS 1970-2005'!Y171="","",IF('Comtrade import 1962-2008'!Y171="","",IF('Comtrade export 1962-2008'!Y171="","",'USGS 1970-2005'!Y171+'Comtrade import 1962-2008'!Y171-'Comtrade export 1962-2008'!Y171)))</f>
        <v>2310.0772830000005</v>
      </c>
      <c r="Z171" s="9">
        <f>IF('USGS 1970-2005'!Z171="","",IF('Comtrade import 1962-2008'!Z171="","",IF('Comtrade export 1962-2008'!Z171="","",'USGS 1970-2005'!Z171+'Comtrade import 1962-2008'!Z171-'Comtrade export 1962-2008'!Z171)))</f>
        <v>1953.7838750000001</v>
      </c>
      <c r="AA171" s="9">
        <f>IF('USGS 1970-2005'!AA171="","",IF('Comtrade import 1962-2008'!AA171="","",IF('Comtrade export 1962-2008'!AA171="","",'USGS 1970-2005'!AA171+'Comtrade import 1962-2008'!AA171-'Comtrade export 1962-2008'!AA171)))</f>
        <v>1768.3825340000001</v>
      </c>
      <c r="AB171" s="9">
        <f>IF('USGS 1970-2005'!AB171="","",IF('Comtrade import 1962-2008'!AB171="","",IF('Comtrade export 1962-2008'!AB171="","",'USGS 1970-2005'!AB171+'Comtrade import 1962-2008'!AB171-'Comtrade export 1962-2008'!AB171)))</f>
        <v>2215.5874939999999</v>
      </c>
      <c r="AC171" s="9">
        <f>IF('USGS 1970-2005'!AC171="","",IF('Comtrade import 1962-2008'!AC171="","",IF('Comtrade export 1962-2008'!AC171="","",'USGS 1970-2005'!AC171+'Comtrade import 1962-2008'!AC171-'Comtrade export 1962-2008'!AC171)))</f>
        <v>2589.176813</v>
      </c>
      <c r="AD171" s="9">
        <f>IF('USGS 1970-2005'!AD171="","",IF('Comtrade import 1962-2008'!AD171="","",IF('Comtrade export 1962-2008'!AD171="","",'USGS 1970-2005'!AD171+'Comtrade import 1962-2008'!AD171-'Comtrade export 1962-2008'!AD171)))</f>
        <v>2517.0524620000001</v>
      </c>
      <c r="AE171" s="9">
        <f>IF('USGS 1970-2005'!AE171="","",IF('Comtrade import 1962-2008'!AE171="","",IF('Comtrade export 1962-2008'!AE171="","",'USGS 1970-2005'!AE171+'Comtrade import 1962-2008'!AE171-'Comtrade export 1962-2008'!AE171)))</f>
        <v>2095.170325</v>
      </c>
      <c r="AF171" s="9">
        <f>IF('USGS 1970-2005'!AF171="","",IF('Comtrade import 1962-2008'!AF171="","",IF('Comtrade export 1962-2008'!AF171="","",'USGS 1970-2005'!AF171+'Comtrade import 1962-2008'!AF171-'Comtrade export 1962-2008'!AF171)))</f>
        <v>2172.9544580000002</v>
      </c>
      <c r="AG171" s="9">
        <f>IF('USGS 1970-2005'!AG171="","",IF('Comtrade import 1962-2008'!AG171="","",IF('Comtrade export 1962-2008'!AG171="","",'USGS 1970-2005'!AG171+'Comtrade import 1962-2008'!AG171-'Comtrade export 1962-2008'!AG171)))</f>
        <v>2192.8547739999999</v>
      </c>
      <c r="AH171" s="9">
        <f>IF('USGS 1970-2005'!AH171="","",IF('Comtrade import 1962-2008'!AH171="","",IF('Comtrade export 1962-2008'!AH171="","",'USGS 1970-2005'!AH171+'Comtrade import 1962-2008'!AH171-'Comtrade export 1962-2008'!AH171)))</f>
        <v>2091.0374270000002</v>
      </c>
      <c r="AI171" s="9">
        <f>IF('USGS 1970-2005'!AI171="","",IF('Comtrade import 1962-2008'!AI171="","",IF('Comtrade export 1962-2008'!AI171="","",'USGS 1970-2005'!AI171+'Comtrade import 1962-2008'!AI171-'Comtrade export 1962-2008'!AI171)))</f>
        <v>2441.8462</v>
      </c>
      <c r="AJ171" s="9">
        <f>IF('USGS 1970-2005'!AJ171="","",IF('Comtrade import 1962-2008'!AJ171="","",IF('Comtrade export 1962-2008'!AJ171="","",'USGS 1970-2005'!AJ171+'Comtrade import 1962-2008'!AJ171-'Comtrade export 1962-2008'!AJ171)))</f>
        <v>2988.3434920000004</v>
      </c>
      <c r="AK171" s="9">
        <f>IF('USGS 1970-2005'!AK171="","",IF('Comtrade import 1962-2008'!AK171="","",IF('Comtrade export 1962-2008'!AK171="","",'USGS 1970-2005'!AK171+'Comtrade import 1962-2008'!AK171-'Comtrade export 1962-2008'!AK171)))</f>
        <v>4490.5793759999997</v>
      </c>
      <c r="AL171" s="9">
        <f>IF('USGS 1970-2005'!AL171="","",IF('Comtrade import 1962-2008'!AL171="","",IF('Comtrade export 1962-2008'!AL171="","",'USGS 1970-2005'!AL171+'Comtrade import 1962-2008'!AL171-'Comtrade export 1962-2008'!AL171)))</f>
        <v>4135.0903760000001</v>
      </c>
      <c r="AM171" s="9">
        <f>IF('USGS 1970-2005'!AM171="","",IF('Comtrade import 1962-2008'!AM171="","",IF('Comtrade export 1962-2008'!AM171="","",'USGS 1970-2005'!AM171+'Comtrade import 1962-2008'!AM171-'Comtrade export 1962-2008'!AM171)))</f>
        <v>4880.0336079999997</v>
      </c>
      <c r="AN171" s="9">
        <f>IF('USGS 1970-2005'!AN171="","",IF('Comtrade import 1962-2008'!AN171="","",IF('Comtrade export 1962-2008'!AN171="","",'USGS 1970-2005'!AN171+'Comtrade import 1962-2008'!AN171-'Comtrade export 1962-2008'!AN171)))</f>
        <v>4291.6383239999996</v>
      </c>
      <c r="AO171" s="9">
        <f>IF('USGS 1970-2005'!AO171="","",IF('Comtrade import 1962-2008'!AO171="","",IF('Comtrade export 1962-2008'!AO171="","",'USGS 1970-2005'!AO171+'Comtrade import 1962-2008'!AO171-'Comtrade export 1962-2008'!AO171)))</f>
        <v>3722.9794819999997</v>
      </c>
      <c r="AP171" s="9">
        <f>IF('USGS 1970-2005'!AP171="","",IF('Comtrade import 1962-2008'!AP171="","",IF('Comtrade export 1962-2008'!AP171="","",'USGS 1970-2005'!AP171+'Comtrade import 1962-2008'!AP171-'Comtrade export 1962-2008'!AP171)))</f>
        <v>3897.3439239999998</v>
      </c>
      <c r="AQ171" s="9">
        <f>IF('USGS 1970-2005'!AQ171="","",IF('Comtrade import 1962-2008'!AQ171="","",IF('Comtrade export 1962-2008'!AQ171="","",'USGS 1970-2005'!AQ171+'Comtrade import 1962-2008'!AQ171-'Comtrade export 1962-2008'!AQ171)))</f>
        <v>3718.6030519999999</v>
      </c>
      <c r="AR171" s="9">
        <f>IF('USGS 1970-2005'!AR171="","",IF('Comtrade import 1962-2008'!AR171="","",IF('Comtrade export 1962-2008'!AR171="","",'USGS 1970-2005'!AR171+'Comtrade import 1962-2008'!AR171-'Comtrade export 1962-2008'!AR171)))</f>
        <v>3481.8103760000004</v>
      </c>
      <c r="AS171" s="9">
        <f>IF('USGS 1970-2005'!AS171="","",IF('Comtrade import 1962-2008'!AS171="","",IF('Comtrade export 1962-2008'!AS171="","",'USGS 1970-2005'!AS171+'Comtrade import 1962-2008'!AS171-'Comtrade export 1962-2008'!AS171)))</f>
        <v>3478.611492</v>
      </c>
      <c r="AT171" s="9">
        <f>IF('USGS 1970-2005'!AT171="","",IF('Comtrade import 1962-2008'!AT171="","",IF('Comtrade export 1962-2008'!AT171="","",'USGS 1970-2005'!AT171+'Comtrade import 1962-2008'!AT171-'Comtrade export 1962-2008'!AT171)))</f>
        <v>3922.7271009999995</v>
      </c>
      <c r="AU171" s="9">
        <f>IF('USGS 1970-2005'!AU171="","",IF('Comtrade import 1962-2008'!AU171="","",IF('Comtrade export 1962-2008'!AU171="","",'USGS 1970-2005'!AU171+'Comtrade import 1962-2008'!AU171-'Comtrade export 1962-2008'!AU171)))</f>
        <v>3650.8369389999998</v>
      </c>
      <c r="AV171" s="9" t="str">
        <f>IF('ICSY 1995-2008'!AV171="","",IF('Comtrade import 1962-2008'!AV171="","",IF('Comtrade export 1962-2008'!AV171="","",'ICSY 1995-2008'!AV171+'Comtrade import 1962-2008'!AV171-'Comtrade export 1962-2008'!AV171)))</f>
        <v/>
      </c>
      <c r="AW171" s="9" t="str">
        <f>IF('ICSY 1995-2008'!AW171="","",IF('Comtrade import 1962-2008'!AW171="","",IF('Comtrade export 1962-2008'!AW171="","",'ICSY 1995-2008'!AW171+'Comtrade import 1962-2008'!AW171-'Comtrade export 1962-2008'!AW171)))</f>
        <v/>
      </c>
      <c r="AX171" s="9" t="str">
        <f>IF('ICSY 1995-2008'!AX171="","",IF('Comtrade import 1962-2008'!AX171="","",IF('Comtrade export 1962-2008'!AX171="","",'ICSY 1995-2008'!AX171+'Comtrade import 1962-2008'!AX171-'Comtrade export 1962-2008'!AX171)))</f>
        <v/>
      </c>
      <c r="AY171" s="4"/>
      <c r="AZ171" s="4"/>
      <c r="BA171" s="4"/>
    </row>
    <row r="172" spans="1:53" x14ac:dyDescent="0.2">
      <c r="A172" t="s">
        <v>490</v>
      </c>
      <c r="B172" t="s">
        <v>491</v>
      </c>
      <c r="C172" t="s">
        <v>492</v>
      </c>
      <c r="L172" s="9">
        <f>IF('USGS 1970-2005'!L172="","",IF('Comtrade import 1962-2008'!L172="","",IF('Comtrade export 1962-2008'!L172="","",'USGS 1970-2005'!L172+'Comtrade import 1962-2008'!L172-'Comtrade export 1962-2008'!L172)))</f>
        <v>2333.0194570000003</v>
      </c>
      <c r="M172" s="9">
        <f>IF('USGS 1970-2005'!M172="","",IF('Comtrade import 1962-2008'!M172="","",IF('Comtrade export 1962-2008'!M172="","",'USGS 1970-2005'!M172+'Comtrade import 1962-2008'!M172-'Comtrade export 1962-2008'!M172)))</f>
        <v>2550.5519469999999</v>
      </c>
      <c r="N172" s="9">
        <f>IF('USGS 1970-2005'!N172="","",IF('Comtrade import 1962-2008'!N172="","",IF('Comtrade export 1962-2008'!N172="","",'USGS 1970-2005'!N172+'Comtrade import 1962-2008'!N172-'Comtrade export 1962-2008'!N172)))</f>
        <v>2556.0932090000001</v>
      </c>
      <c r="O172" s="9">
        <f>IF('USGS 1970-2005'!O172="","",IF('Comtrade import 1962-2008'!O172="","",IF('Comtrade export 1962-2008'!O172="","",'USGS 1970-2005'!O172+'Comtrade import 1962-2008'!O172-'Comtrade export 1962-2008'!O172)))</f>
        <v>3086.4519989999999</v>
      </c>
      <c r="P172" s="9">
        <f>IF('USGS 1970-2005'!P172="","",IF('Comtrade import 1962-2008'!P172="","",IF('Comtrade export 1962-2008'!P172="","",'USGS 1970-2005'!P172+'Comtrade import 1962-2008'!P172-'Comtrade export 1962-2008'!P172)))</f>
        <v>2762.0710200000003</v>
      </c>
      <c r="Q172" s="9">
        <f>IF('USGS 1970-2005'!Q172="","",IF('Comtrade import 1962-2008'!Q172="","",IF('Comtrade export 1962-2008'!Q172="","",'USGS 1970-2005'!Q172+'Comtrade import 1962-2008'!Q172-'Comtrade export 1962-2008'!Q172)))</f>
        <v>3510.234117</v>
      </c>
      <c r="R172" s="9">
        <f>IF('USGS 1970-2005'!R172="","",IF('Comtrade import 1962-2008'!R172="","",IF('Comtrade export 1962-2008'!R172="","",'USGS 1970-2005'!R172+'Comtrade import 1962-2008'!R172-'Comtrade export 1962-2008'!R172)))</f>
        <v>3852.6689530000003</v>
      </c>
      <c r="S172" s="9">
        <f>IF('USGS 1970-2005'!S172="","",IF('Comtrade import 1962-2008'!S172="","",IF('Comtrade export 1962-2008'!S172="","",'USGS 1970-2005'!S172+'Comtrade import 1962-2008'!S172-'Comtrade export 1962-2008'!S172)))</f>
        <v>3655.6489200000001</v>
      </c>
      <c r="T172" s="9">
        <f>IF('USGS 1970-2005'!T172="","",IF('Comtrade import 1962-2008'!T172="","",IF('Comtrade export 1962-2008'!T172="","",'USGS 1970-2005'!T172+'Comtrade import 1962-2008'!T172-'Comtrade export 1962-2008'!T172)))</f>
        <v>3569.5529660000002</v>
      </c>
      <c r="U172" s="9">
        <f>IF('USGS 1970-2005'!U172="","",IF('Comtrade import 1962-2008'!U172="","",IF('Comtrade export 1962-2008'!U172="","",'USGS 1970-2005'!U172+'Comtrade import 1962-2008'!U172-'Comtrade export 1962-2008'!U172)))</f>
        <v>3687.6262540000007</v>
      </c>
      <c r="V172" s="9">
        <f>IF('USGS 1970-2005'!V172="","",IF('Comtrade import 1962-2008'!V172="","",IF('Comtrade export 1962-2008'!V172="","",'USGS 1970-2005'!V172+'Comtrade import 1962-2008'!V172-'Comtrade export 1962-2008'!V172)))</f>
        <v>3751.6040200000002</v>
      </c>
      <c r="W172" s="9">
        <f>IF('USGS 1970-2005'!W172="","",IF('Comtrade import 1962-2008'!W172="","",IF('Comtrade export 1962-2008'!W172="","",'USGS 1970-2005'!W172+'Comtrade import 1962-2008'!W172-'Comtrade export 1962-2008'!W172)))</f>
        <v>3616.826971</v>
      </c>
      <c r="X172" s="9" t="str">
        <f>IF('USGS 1970-2005'!X172="","",IF('Comtrade import 1962-2008'!X172="","",IF('Comtrade export 1962-2008'!X172="","",'USGS 1970-2005'!X172+'Comtrade import 1962-2008'!X172-'Comtrade export 1962-2008'!X172)))</f>
        <v/>
      </c>
      <c r="Y172" s="9">
        <f>IF('USGS 1970-2005'!Y172="","",IF('Comtrade import 1962-2008'!Y172="","",IF('Comtrade export 1962-2008'!Y172="","",'USGS 1970-2005'!Y172+'Comtrade import 1962-2008'!Y172-'Comtrade export 1962-2008'!Y172)))</f>
        <v>4247.2047049999992</v>
      </c>
      <c r="Z172" s="9">
        <f>IF('USGS 1970-2005'!Z172="","",IF('Comtrade import 1962-2008'!Z172="","",IF('Comtrade export 1962-2008'!Z172="","",'USGS 1970-2005'!Z172+'Comtrade import 1962-2008'!Z172-'Comtrade export 1962-2008'!Z172)))</f>
        <v>3535.1907289999999</v>
      </c>
      <c r="AA172" s="9">
        <f>IF('USGS 1970-2005'!AA172="","",IF('Comtrade import 1962-2008'!AA172="","",IF('Comtrade export 1962-2008'!AA172="","",'USGS 1970-2005'!AA172+'Comtrade import 1962-2008'!AA172-'Comtrade export 1962-2008'!AA172)))</f>
        <v>2716.2681309999998</v>
      </c>
      <c r="AB172" s="9">
        <f>IF('USGS 1970-2005'!AB172="","",IF('Comtrade import 1962-2008'!AB172="","",IF('Comtrade export 1962-2008'!AB172="","",'USGS 1970-2005'!AB172+'Comtrade import 1962-2008'!AB172-'Comtrade export 1962-2008'!AB172)))</f>
        <v>3463.2166219999999</v>
      </c>
      <c r="AC172" s="9">
        <f>IF('USGS 1970-2005'!AC172="","",IF('Comtrade import 1962-2008'!AC172="","",IF('Comtrade export 1962-2008'!AC172="","",'USGS 1970-2005'!AC172+'Comtrade import 1962-2008'!AC172-'Comtrade export 1962-2008'!AC172)))</f>
        <v>3577.8997880000002</v>
      </c>
      <c r="AD172" s="9">
        <f>IF('USGS 1970-2005'!AD172="","",IF('Comtrade import 1962-2008'!AD172="","",IF('Comtrade export 1962-2008'!AD172="","",'USGS 1970-2005'!AD172+'Comtrade import 1962-2008'!AD172-'Comtrade export 1962-2008'!AD172)))</f>
        <v>4386.5885969999999</v>
      </c>
      <c r="AE172" s="9">
        <f>IF('USGS 1970-2005'!AE172="","",IF('Comtrade import 1962-2008'!AE172="","",IF('Comtrade export 1962-2008'!AE172="","",'USGS 1970-2005'!AE172+'Comtrade import 1962-2008'!AE172-'Comtrade export 1962-2008'!AE172)))</f>
        <v>4013.1746130000001</v>
      </c>
      <c r="AF172" s="9">
        <f>IF('USGS 1970-2005'!AF172="","",IF('Comtrade import 1962-2008'!AF172="","",IF('Comtrade export 1962-2008'!AF172="","",'USGS 1970-2005'!AF172+'Comtrade import 1962-2008'!AF172-'Comtrade export 1962-2008'!AF172)))</f>
        <v>7406.6531439999999</v>
      </c>
      <c r="AG172" s="9">
        <f>IF('USGS 1970-2005'!AG172="","",IF('Comtrade import 1962-2008'!AG172="","",IF('Comtrade export 1962-2008'!AG172="","",'USGS 1970-2005'!AG172+'Comtrade import 1962-2008'!AG172-'Comtrade export 1962-2008'!AG172)))</f>
        <v>7172.5338740000007</v>
      </c>
      <c r="AH172" s="9">
        <f>IF('USGS 1970-2005'!AH172="","",IF('Comtrade import 1962-2008'!AH172="","",IF('Comtrade export 1962-2008'!AH172="","",'USGS 1970-2005'!AH172+'Comtrade import 1962-2008'!AH172-'Comtrade export 1962-2008'!AH172)))</f>
        <v>8134.8322320000007</v>
      </c>
      <c r="AI172" s="9">
        <f>IF('USGS 1970-2005'!AI172="","",IF('Comtrade import 1962-2008'!AI172="","",IF('Comtrade export 1962-2008'!AI172="","",'USGS 1970-2005'!AI172+'Comtrade import 1962-2008'!AI172-'Comtrade export 1962-2008'!AI172)))</f>
        <v>8691.4939479999994</v>
      </c>
      <c r="AJ172" s="9">
        <f>IF('USGS 1970-2005'!AJ172="","",IF('Comtrade import 1962-2008'!AJ172="","",IF('Comtrade export 1962-2008'!AJ172="","",'USGS 1970-2005'!AJ172+'Comtrade import 1962-2008'!AJ172-'Comtrade export 1962-2008'!AJ172)))</f>
        <v>11091.848389000001</v>
      </c>
      <c r="AK172" s="9">
        <f>IF('USGS 1970-2005'!AK172="","",IF('Comtrade import 1962-2008'!AK172="","",IF('Comtrade export 1962-2008'!AK172="","",'USGS 1970-2005'!AK172+'Comtrade import 1962-2008'!AK172-'Comtrade export 1962-2008'!AK172)))</f>
        <v>11942.562263999998</v>
      </c>
      <c r="AL172" s="9">
        <f>IF('USGS 1970-2005'!AL172="","",IF('Comtrade import 1962-2008'!AL172="","",IF('Comtrade export 1962-2008'!AL172="","",'USGS 1970-2005'!AL172+'Comtrade import 1962-2008'!AL172-'Comtrade export 1962-2008'!AL172)))</f>
        <v>15001.02924</v>
      </c>
      <c r="AM172" s="9">
        <f>IF('USGS 1970-2005'!AM172="","",IF('Comtrade import 1962-2008'!AM172="","",IF('Comtrade export 1962-2008'!AM172="","",'USGS 1970-2005'!AM172+'Comtrade import 1962-2008'!AM172-'Comtrade export 1962-2008'!AM172)))</f>
        <v>16648.958640999997</v>
      </c>
      <c r="AN172" s="9">
        <f>IF('USGS 1970-2005'!AN172="","",IF('Comtrade import 1962-2008'!AN172="","",IF('Comtrade export 1962-2008'!AN172="","",'USGS 1970-2005'!AN172+'Comtrade import 1962-2008'!AN172-'Comtrade export 1962-2008'!AN172)))</f>
        <v>13217.392743999999</v>
      </c>
      <c r="AO172" s="9">
        <f>IF('USGS 1970-2005'!AO172="","",IF('Comtrade import 1962-2008'!AO172="","",IF('Comtrade export 1962-2008'!AO172="","",'USGS 1970-2005'!AO172+'Comtrade import 1962-2008'!AO172-'Comtrade export 1962-2008'!AO172)))</f>
        <v>12467.788992</v>
      </c>
      <c r="AP172" s="9">
        <f>IF('USGS 1970-2005'!AP172="","",IF('Comtrade import 1962-2008'!AP172="","",IF('Comtrade export 1962-2008'!AP172="","",'USGS 1970-2005'!AP172+'Comtrade import 1962-2008'!AP172-'Comtrade export 1962-2008'!AP172)))</f>
        <v>11756.834378</v>
      </c>
      <c r="AQ172" s="9">
        <f>IF('USGS 1970-2005'!AQ172="","",IF('Comtrade import 1962-2008'!AQ172="","",IF('Comtrade export 1962-2008'!AQ172="","",'USGS 1970-2005'!AQ172+'Comtrade import 1962-2008'!AQ172-'Comtrade export 1962-2008'!AQ172)))</f>
        <v>9333.0478120000007</v>
      </c>
      <c r="AR172" s="9">
        <f>IF('USGS 1970-2005'!AR172="","",IF('Comtrade import 1962-2008'!AR172="","",IF('Comtrade export 1962-2008'!AR172="","",'USGS 1970-2005'!AR172+'Comtrade import 1962-2008'!AR172-'Comtrade export 1962-2008'!AR172)))</f>
        <v>13035.631187000001</v>
      </c>
      <c r="AS172" s="9">
        <f>IF('USGS 1970-2005'!AS172="","",IF('Comtrade import 1962-2008'!AS172="","",IF('Comtrade export 1962-2008'!AS172="","",'USGS 1970-2005'!AS172+'Comtrade import 1962-2008'!AS172-'Comtrade export 1962-2008'!AS172)))</f>
        <v>11625.178549999999</v>
      </c>
      <c r="AT172" s="9">
        <f>IF('USGS 1970-2005'!AT172="","",IF('Comtrade import 1962-2008'!AT172="","",IF('Comtrade export 1962-2008'!AT172="","",'USGS 1970-2005'!AT172+'Comtrade import 1962-2008'!AT172-'Comtrade export 1962-2008'!AT172)))</f>
        <v>12096.361887999999</v>
      </c>
      <c r="AU172" s="9">
        <f>IF('USGS 1970-2005'!AU172="","",IF('Comtrade import 1962-2008'!AU172="","",IF('Comtrade export 1962-2008'!AU172="","",'USGS 1970-2005'!AU172+'Comtrade import 1962-2008'!AU172-'Comtrade export 1962-2008'!AU172)))</f>
        <v>13861.694533</v>
      </c>
      <c r="AV172" s="9">
        <f>IF('ICSY 1995-2008'!AV172="","",IF('Comtrade import 1962-2008'!AV172="","",IF('Comtrade export 1962-2008'!AV172="","",'ICSY 1995-2008'!AV172+'Comtrade import 1962-2008'!AV172-'Comtrade export 1962-2008'!AV172)))</f>
        <v>10749.159965000001</v>
      </c>
      <c r="AW172" s="9">
        <f>IF('ICSY 1995-2008'!AW172="","",IF('Comtrade import 1962-2008'!AW172="","",IF('Comtrade export 1962-2008'!AW172="","",'ICSY 1995-2008'!AW172+'Comtrade import 1962-2008'!AW172-'Comtrade export 1962-2008'!AW172)))</f>
        <v>11568.920841000001</v>
      </c>
      <c r="AX172" s="9" t="str">
        <f>IF('ICSY 1995-2008'!AX172="","",IF('Comtrade import 1962-2008'!AX172="","",IF('Comtrade export 1962-2008'!AX172="","",'ICSY 1995-2008'!AX172+'Comtrade import 1962-2008'!AX172-'Comtrade export 1962-2008'!AX172)))</f>
        <v/>
      </c>
      <c r="AY172" s="4"/>
      <c r="AZ172" s="4"/>
      <c r="BA172" s="4"/>
    </row>
    <row r="173" spans="1:53" x14ac:dyDescent="0.2">
      <c r="A173" t="s">
        <v>493</v>
      </c>
      <c r="B173" t="s">
        <v>494</v>
      </c>
      <c r="C173" t="s">
        <v>495</v>
      </c>
      <c r="L173" s="9" t="str">
        <f>IF('USGS 1970-2005'!L173="","",IF('Comtrade import 1962-2008'!L173="","",IF('Comtrade export 1962-2008'!L173="","",'USGS 1970-2005'!L173+'Comtrade import 1962-2008'!L173-'Comtrade export 1962-2008'!L173)))</f>
        <v/>
      </c>
      <c r="M173" s="9" t="str">
        <f>IF('USGS 1970-2005'!M173="","",IF('Comtrade import 1962-2008'!M173="","",IF('Comtrade export 1962-2008'!M173="","",'USGS 1970-2005'!M173+'Comtrade import 1962-2008'!M173-'Comtrade export 1962-2008'!M173)))</f>
        <v/>
      </c>
      <c r="N173" s="9" t="str">
        <f>IF('USGS 1970-2005'!N173="","",IF('Comtrade import 1962-2008'!N173="","",IF('Comtrade export 1962-2008'!N173="","",'USGS 1970-2005'!N173+'Comtrade import 1962-2008'!N173-'Comtrade export 1962-2008'!N173)))</f>
        <v/>
      </c>
      <c r="O173" s="9" t="str">
        <f>IF('USGS 1970-2005'!O173="","",IF('Comtrade import 1962-2008'!O173="","",IF('Comtrade export 1962-2008'!O173="","",'USGS 1970-2005'!O173+'Comtrade import 1962-2008'!O173-'Comtrade export 1962-2008'!O173)))</f>
        <v/>
      </c>
      <c r="P173" s="9" t="str">
        <f>IF('USGS 1970-2005'!P173="","",IF('Comtrade import 1962-2008'!P173="","",IF('Comtrade export 1962-2008'!P173="","",'USGS 1970-2005'!P173+'Comtrade import 1962-2008'!P173-'Comtrade export 1962-2008'!P173)))</f>
        <v/>
      </c>
      <c r="Q173" s="9" t="str">
        <f>IF('USGS 1970-2005'!Q173="","",IF('Comtrade import 1962-2008'!Q173="","",IF('Comtrade export 1962-2008'!Q173="","",'USGS 1970-2005'!Q173+'Comtrade import 1962-2008'!Q173-'Comtrade export 1962-2008'!Q173)))</f>
        <v/>
      </c>
      <c r="R173" s="9" t="str">
        <f>IF('USGS 1970-2005'!R173="","",IF('Comtrade import 1962-2008'!R173="","",IF('Comtrade export 1962-2008'!R173="","",'USGS 1970-2005'!R173+'Comtrade import 1962-2008'!R173-'Comtrade export 1962-2008'!R173)))</f>
        <v/>
      </c>
      <c r="S173" s="9" t="str">
        <f>IF('USGS 1970-2005'!S173="","",IF('Comtrade import 1962-2008'!S173="","",IF('Comtrade export 1962-2008'!S173="","",'USGS 1970-2005'!S173+'Comtrade import 1962-2008'!S173-'Comtrade export 1962-2008'!S173)))</f>
        <v/>
      </c>
      <c r="T173" s="9" t="str">
        <f>IF('USGS 1970-2005'!T173="","",IF('Comtrade import 1962-2008'!T173="","",IF('Comtrade export 1962-2008'!T173="","",'USGS 1970-2005'!T173+'Comtrade import 1962-2008'!T173-'Comtrade export 1962-2008'!T173)))</f>
        <v/>
      </c>
      <c r="U173" s="9" t="str">
        <f>IF('USGS 1970-2005'!U173="","",IF('Comtrade import 1962-2008'!U173="","",IF('Comtrade export 1962-2008'!U173="","",'USGS 1970-2005'!U173+'Comtrade import 1962-2008'!U173-'Comtrade export 1962-2008'!U173)))</f>
        <v/>
      </c>
      <c r="V173" s="9" t="str">
        <f>IF('USGS 1970-2005'!V173="","",IF('Comtrade import 1962-2008'!V173="","",IF('Comtrade export 1962-2008'!V173="","",'USGS 1970-2005'!V173+'Comtrade import 1962-2008'!V173-'Comtrade export 1962-2008'!V173)))</f>
        <v/>
      </c>
      <c r="W173" s="9" t="str">
        <f>IF('USGS 1970-2005'!W173="","",IF('Comtrade import 1962-2008'!W173="","",IF('Comtrade export 1962-2008'!W173="","",'USGS 1970-2005'!W173+'Comtrade import 1962-2008'!W173-'Comtrade export 1962-2008'!W173)))</f>
        <v/>
      </c>
      <c r="X173" s="9" t="str">
        <f>IF('USGS 1970-2005'!X173="","",IF('Comtrade import 1962-2008'!X173="","",IF('Comtrade export 1962-2008'!X173="","",'USGS 1970-2005'!X173+'Comtrade import 1962-2008'!X173-'Comtrade export 1962-2008'!X173)))</f>
        <v/>
      </c>
      <c r="Y173" s="9" t="str">
        <f>IF('USGS 1970-2005'!Y173="","",IF('Comtrade import 1962-2008'!Y173="","",IF('Comtrade export 1962-2008'!Y173="","",'USGS 1970-2005'!Y173+'Comtrade import 1962-2008'!Y173-'Comtrade export 1962-2008'!Y173)))</f>
        <v/>
      </c>
      <c r="Z173" s="9" t="str">
        <f>IF('USGS 1970-2005'!Z173="","",IF('Comtrade import 1962-2008'!Z173="","",IF('Comtrade export 1962-2008'!Z173="","",'USGS 1970-2005'!Z173+'Comtrade import 1962-2008'!Z173-'Comtrade export 1962-2008'!Z173)))</f>
        <v/>
      </c>
      <c r="AA173" s="9" t="str">
        <f>IF('USGS 1970-2005'!AA173="","",IF('Comtrade import 1962-2008'!AA173="","",IF('Comtrade export 1962-2008'!AA173="","",'USGS 1970-2005'!AA173+'Comtrade import 1962-2008'!AA173-'Comtrade export 1962-2008'!AA173)))</f>
        <v/>
      </c>
      <c r="AB173" s="9" t="str">
        <f>IF('USGS 1970-2005'!AB173="","",IF('Comtrade import 1962-2008'!AB173="","",IF('Comtrade export 1962-2008'!AB173="","",'USGS 1970-2005'!AB173+'Comtrade import 1962-2008'!AB173-'Comtrade export 1962-2008'!AB173)))</f>
        <v/>
      </c>
      <c r="AC173" s="9" t="str">
        <f>IF('USGS 1970-2005'!AC173="","",IF('Comtrade import 1962-2008'!AC173="","",IF('Comtrade export 1962-2008'!AC173="","",'USGS 1970-2005'!AC173+'Comtrade import 1962-2008'!AC173-'Comtrade export 1962-2008'!AC173)))</f>
        <v/>
      </c>
      <c r="AD173" s="9" t="str">
        <f>IF('USGS 1970-2005'!AD173="","",IF('Comtrade import 1962-2008'!AD173="","",IF('Comtrade export 1962-2008'!AD173="","",'USGS 1970-2005'!AD173+'Comtrade import 1962-2008'!AD173-'Comtrade export 1962-2008'!AD173)))</f>
        <v/>
      </c>
      <c r="AE173" s="9" t="str">
        <f>IF('USGS 1970-2005'!AE173="","",IF('Comtrade import 1962-2008'!AE173="","",IF('Comtrade export 1962-2008'!AE173="","",'USGS 1970-2005'!AE173+'Comtrade import 1962-2008'!AE173-'Comtrade export 1962-2008'!AE173)))</f>
        <v/>
      </c>
      <c r="AF173" s="9" t="str">
        <f>IF('USGS 1970-2005'!AF173="","",IF('Comtrade import 1962-2008'!AF173="","",IF('Comtrade export 1962-2008'!AF173="","",'USGS 1970-2005'!AF173+'Comtrade import 1962-2008'!AF173-'Comtrade export 1962-2008'!AF173)))</f>
        <v/>
      </c>
      <c r="AG173" s="9" t="str">
        <f>IF('USGS 1970-2005'!AG173="","",IF('Comtrade import 1962-2008'!AG173="","",IF('Comtrade export 1962-2008'!AG173="","",'USGS 1970-2005'!AG173+'Comtrade import 1962-2008'!AG173-'Comtrade export 1962-2008'!AG173)))</f>
        <v/>
      </c>
      <c r="AH173" s="9" t="str">
        <f>IF('USGS 1970-2005'!AH173="","",IF('Comtrade import 1962-2008'!AH173="","",IF('Comtrade export 1962-2008'!AH173="","",'USGS 1970-2005'!AH173+'Comtrade import 1962-2008'!AH173-'Comtrade export 1962-2008'!AH173)))</f>
        <v/>
      </c>
      <c r="AI173" s="9" t="str">
        <f>IF('USGS 1970-2005'!AI173="","",IF('Comtrade import 1962-2008'!AI173="","",IF('Comtrade export 1962-2008'!AI173="","",'USGS 1970-2005'!AI173+'Comtrade import 1962-2008'!AI173-'Comtrade export 1962-2008'!AI173)))</f>
        <v/>
      </c>
      <c r="AJ173" s="9" t="str">
        <f>IF('USGS 1970-2005'!AJ173="","",IF('Comtrade import 1962-2008'!AJ173="","",IF('Comtrade export 1962-2008'!AJ173="","",'USGS 1970-2005'!AJ173+'Comtrade import 1962-2008'!AJ173-'Comtrade export 1962-2008'!AJ173)))</f>
        <v/>
      </c>
      <c r="AK173" s="9" t="str">
        <f>IF('USGS 1970-2005'!AK173="","",IF('Comtrade import 1962-2008'!AK173="","",IF('Comtrade export 1962-2008'!AK173="","",'USGS 1970-2005'!AK173+'Comtrade import 1962-2008'!AK173-'Comtrade export 1962-2008'!AK173)))</f>
        <v/>
      </c>
      <c r="AL173" s="9" t="str">
        <f>IF('USGS 1970-2005'!AL173="","",IF('Comtrade import 1962-2008'!AL173="","",IF('Comtrade export 1962-2008'!AL173="","",'USGS 1970-2005'!AL173+'Comtrade import 1962-2008'!AL173-'Comtrade export 1962-2008'!AL173)))</f>
        <v/>
      </c>
      <c r="AM173" s="9" t="str">
        <f>IF('USGS 1970-2005'!AM173="","",IF('Comtrade import 1962-2008'!AM173="","",IF('Comtrade export 1962-2008'!AM173="","",'USGS 1970-2005'!AM173+'Comtrade import 1962-2008'!AM173-'Comtrade export 1962-2008'!AM173)))</f>
        <v/>
      </c>
      <c r="AN173" s="9" t="str">
        <f>IF('USGS 1970-2005'!AN173="","",IF('Comtrade import 1962-2008'!AN173="","",IF('Comtrade export 1962-2008'!AN173="","",'USGS 1970-2005'!AN173+'Comtrade import 1962-2008'!AN173-'Comtrade export 1962-2008'!AN173)))</f>
        <v/>
      </c>
      <c r="AO173" s="9" t="str">
        <f>IF('USGS 1970-2005'!AO173="","",IF('Comtrade import 1962-2008'!AO173="","",IF('Comtrade export 1962-2008'!AO173="","",'USGS 1970-2005'!AO173+'Comtrade import 1962-2008'!AO173-'Comtrade export 1962-2008'!AO173)))</f>
        <v/>
      </c>
      <c r="AP173" s="9" t="str">
        <f>IF('USGS 1970-2005'!AP173="","",IF('Comtrade import 1962-2008'!AP173="","",IF('Comtrade export 1962-2008'!AP173="","",'USGS 1970-2005'!AP173+'Comtrade import 1962-2008'!AP173-'Comtrade export 1962-2008'!AP173)))</f>
        <v/>
      </c>
      <c r="AQ173" s="9" t="str">
        <f>IF('USGS 1970-2005'!AQ173="","",IF('Comtrade import 1962-2008'!AQ173="","",IF('Comtrade export 1962-2008'!AQ173="","",'USGS 1970-2005'!AQ173+'Comtrade import 1962-2008'!AQ173-'Comtrade export 1962-2008'!AQ173)))</f>
        <v/>
      </c>
      <c r="AR173" s="9" t="str">
        <f>IF('USGS 1970-2005'!AR173="","",IF('Comtrade import 1962-2008'!AR173="","",IF('Comtrade export 1962-2008'!AR173="","",'USGS 1970-2005'!AR173+'Comtrade import 1962-2008'!AR173-'Comtrade export 1962-2008'!AR173)))</f>
        <v/>
      </c>
      <c r="AS173" s="9" t="str">
        <f>IF('USGS 1970-2005'!AS173="","",IF('Comtrade import 1962-2008'!AS173="","",IF('Comtrade export 1962-2008'!AS173="","",'USGS 1970-2005'!AS173+'Comtrade import 1962-2008'!AS173-'Comtrade export 1962-2008'!AS173)))</f>
        <v/>
      </c>
      <c r="AT173" s="9" t="str">
        <f>IF('USGS 1970-2005'!AT173="","",IF('Comtrade import 1962-2008'!AT173="","",IF('Comtrade export 1962-2008'!AT173="","",'USGS 1970-2005'!AT173+'Comtrade import 1962-2008'!AT173-'Comtrade export 1962-2008'!AT173)))</f>
        <v/>
      </c>
      <c r="AU173" s="9" t="str">
        <f>IF('USGS 1970-2005'!AU173="","",IF('Comtrade import 1962-2008'!AU173="","",IF('Comtrade export 1962-2008'!AU173="","",'USGS 1970-2005'!AU173+'Comtrade import 1962-2008'!AU173-'Comtrade export 1962-2008'!AU173)))</f>
        <v/>
      </c>
      <c r="AV173" s="9" t="str">
        <f>IF('ICSY 1995-2008'!AV173="","",IF('Comtrade import 1962-2008'!AV173="","",IF('Comtrade export 1962-2008'!AV173="","",'ICSY 1995-2008'!AV173+'Comtrade import 1962-2008'!AV173-'Comtrade export 1962-2008'!AV173)))</f>
        <v/>
      </c>
      <c r="AW173" s="9" t="str">
        <f>IF('ICSY 1995-2008'!AW173="","",IF('Comtrade import 1962-2008'!AW173="","",IF('Comtrade export 1962-2008'!AW173="","",'ICSY 1995-2008'!AW173+'Comtrade import 1962-2008'!AW173-'Comtrade export 1962-2008'!AW173)))</f>
        <v/>
      </c>
      <c r="AX173" s="9" t="str">
        <f>IF('ICSY 1995-2008'!AX173="","",IF('Comtrade import 1962-2008'!AX173="","",IF('Comtrade export 1962-2008'!AX173="","",'ICSY 1995-2008'!AX173+'Comtrade import 1962-2008'!AX173-'Comtrade export 1962-2008'!AX173)))</f>
        <v/>
      </c>
      <c r="AY173" s="4"/>
      <c r="AZ173" s="4"/>
      <c r="BA173" s="4"/>
    </row>
    <row r="174" spans="1:53" x14ac:dyDescent="0.2">
      <c r="A174" t="s">
        <v>496</v>
      </c>
      <c r="B174" t="s">
        <v>497</v>
      </c>
      <c r="C174" t="s">
        <v>498</v>
      </c>
      <c r="L174" s="9" t="str">
        <f>IF('USGS 1970-2005'!L174="","",IF('Comtrade import 1962-2008'!L174="","",IF('Comtrade export 1962-2008'!L174="","",'USGS 1970-2005'!L174+'Comtrade import 1962-2008'!L174-'Comtrade export 1962-2008'!L174)))</f>
        <v/>
      </c>
      <c r="M174" s="9" t="str">
        <f>IF('USGS 1970-2005'!M174="","",IF('Comtrade import 1962-2008'!M174="","",IF('Comtrade export 1962-2008'!M174="","",'USGS 1970-2005'!M174+'Comtrade import 1962-2008'!M174-'Comtrade export 1962-2008'!M174)))</f>
        <v/>
      </c>
      <c r="N174" s="9" t="str">
        <f>IF('USGS 1970-2005'!N174="","",IF('Comtrade import 1962-2008'!N174="","",IF('Comtrade export 1962-2008'!N174="","",'USGS 1970-2005'!N174+'Comtrade import 1962-2008'!N174-'Comtrade export 1962-2008'!N174)))</f>
        <v/>
      </c>
      <c r="O174" s="9" t="str">
        <f>IF('USGS 1970-2005'!O174="","",IF('Comtrade import 1962-2008'!O174="","",IF('Comtrade export 1962-2008'!O174="","",'USGS 1970-2005'!O174+'Comtrade import 1962-2008'!O174-'Comtrade export 1962-2008'!O174)))</f>
        <v/>
      </c>
      <c r="P174" s="9" t="str">
        <f>IF('USGS 1970-2005'!P174="","",IF('Comtrade import 1962-2008'!P174="","",IF('Comtrade export 1962-2008'!P174="","",'USGS 1970-2005'!P174+'Comtrade import 1962-2008'!P174-'Comtrade export 1962-2008'!P174)))</f>
        <v/>
      </c>
      <c r="Q174" s="9" t="str">
        <f>IF('USGS 1970-2005'!Q174="","",IF('Comtrade import 1962-2008'!Q174="","",IF('Comtrade export 1962-2008'!Q174="","",'USGS 1970-2005'!Q174+'Comtrade import 1962-2008'!Q174-'Comtrade export 1962-2008'!Q174)))</f>
        <v/>
      </c>
      <c r="R174" s="9" t="str">
        <f>IF('USGS 1970-2005'!R174="","",IF('Comtrade import 1962-2008'!R174="","",IF('Comtrade export 1962-2008'!R174="","",'USGS 1970-2005'!R174+'Comtrade import 1962-2008'!R174-'Comtrade export 1962-2008'!R174)))</f>
        <v/>
      </c>
      <c r="S174" s="9" t="str">
        <f>IF('USGS 1970-2005'!S174="","",IF('Comtrade import 1962-2008'!S174="","",IF('Comtrade export 1962-2008'!S174="","",'USGS 1970-2005'!S174+'Comtrade import 1962-2008'!S174-'Comtrade export 1962-2008'!S174)))</f>
        <v/>
      </c>
      <c r="T174" s="9" t="str">
        <f>IF('USGS 1970-2005'!T174="","",IF('Comtrade import 1962-2008'!T174="","",IF('Comtrade export 1962-2008'!T174="","",'USGS 1970-2005'!T174+'Comtrade import 1962-2008'!T174-'Comtrade export 1962-2008'!T174)))</f>
        <v/>
      </c>
      <c r="U174" s="9" t="str">
        <f>IF('USGS 1970-2005'!U174="","",IF('Comtrade import 1962-2008'!U174="","",IF('Comtrade export 1962-2008'!U174="","",'USGS 1970-2005'!U174+'Comtrade import 1962-2008'!U174-'Comtrade export 1962-2008'!U174)))</f>
        <v/>
      </c>
      <c r="V174" s="9" t="str">
        <f>IF('USGS 1970-2005'!V174="","",IF('Comtrade import 1962-2008'!V174="","",IF('Comtrade export 1962-2008'!V174="","",'USGS 1970-2005'!V174+'Comtrade import 1962-2008'!V174-'Comtrade export 1962-2008'!V174)))</f>
        <v/>
      </c>
      <c r="W174" s="9" t="str">
        <f>IF('USGS 1970-2005'!W174="","",IF('Comtrade import 1962-2008'!W174="","",IF('Comtrade export 1962-2008'!W174="","",'USGS 1970-2005'!W174+'Comtrade import 1962-2008'!W174-'Comtrade export 1962-2008'!W174)))</f>
        <v/>
      </c>
      <c r="X174" s="9" t="str">
        <f>IF('USGS 1970-2005'!X174="","",IF('Comtrade import 1962-2008'!X174="","",IF('Comtrade export 1962-2008'!X174="","",'USGS 1970-2005'!X174+'Comtrade import 1962-2008'!X174-'Comtrade export 1962-2008'!X174)))</f>
        <v/>
      </c>
      <c r="Y174" s="9" t="str">
        <f>IF('USGS 1970-2005'!Y174="","",IF('Comtrade import 1962-2008'!Y174="","",IF('Comtrade export 1962-2008'!Y174="","",'USGS 1970-2005'!Y174+'Comtrade import 1962-2008'!Y174-'Comtrade export 1962-2008'!Y174)))</f>
        <v/>
      </c>
      <c r="Z174" s="9">
        <f>IF('USGS 1970-2005'!Z174="","",IF('Comtrade import 1962-2008'!Z174="","",IF('Comtrade export 1962-2008'!Z174="","",'USGS 1970-2005'!Z174+'Comtrade import 1962-2008'!Z174-'Comtrade export 1962-2008'!Z174)))</f>
        <v>15989.198</v>
      </c>
      <c r="AA174" s="9" t="str">
        <f>IF('USGS 1970-2005'!AA174="","",IF('Comtrade import 1962-2008'!AA174="","",IF('Comtrade export 1962-2008'!AA174="","",'USGS 1970-2005'!AA174+'Comtrade import 1962-2008'!AA174-'Comtrade export 1962-2008'!AA174)))</f>
        <v/>
      </c>
      <c r="AB174" s="9" t="str">
        <f>IF('USGS 1970-2005'!AB174="","",IF('Comtrade import 1962-2008'!AB174="","",IF('Comtrade export 1962-2008'!AB174="","",'USGS 1970-2005'!AB174+'Comtrade import 1962-2008'!AB174-'Comtrade export 1962-2008'!AB174)))</f>
        <v/>
      </c>
      <c r="AC174" s="9">
        <f>IF('USGS 1970-2005'!AC174="","",IF('Comtrade import 1962-2008'!AC174="","",IF('Comtrade export 1962-2008'!AC174="","",'USGS 1970-2005'!AC174+'Comtrade import 1962-2008'!AC174-'Comtrade export 1962-2008'!AC174)))</f>
        <v>15433.291000000001</v>
      </c>
      <c r="AD174" s="9">
        <f>IF('USGS 1970-2005'!AD174="","",IF('Comtrade import 1962-2008'!AD174="","",IF('Comtrade export 1962-2008'!AD174="","",'USGS 1970-2005'!AD174+'Comtrade import 1962-2008'!AD174-'Comtrade export 1962-2008'!AD174)))</f>
        <v>16049.393</v>
      </c>
      <c r="AE174" s="9">
        <f>IF('USGS 1970-2005'!AE174="","",IF('Comtrade import 1962-2008'!AE174="","",IF('Comtrade export 1962-2008'!AE174="","",'USGS 1970-2005'!AE174+'Comtrade import 1962-2008'!AE174-'Comtrade export 1962-2008'!AE174)))</f>
        <v>16105.249</v>
      </c>
      <c r="AF174" s="9">
        <f>IF('USGS 1970-2005'!AF174="","",IF('Comtrade import 1962-2008'!AF174="","",IF('Comtrade export 1962-2008'!AF174="","",'USGS 1970-2005'!AF174+'Comtrade import 1962-2008'!AF174-'Comtrade export 1962-2008'!AF174)))</f>
        <v>11350.097</v>
      </c>
      <c r="AG174" s="9">
        <f>IF('USGS 1970-2005'!AG174="","",IF('Comtrade import 1962-2008'!AG174="","",IF('Comtrade export 1962-2008'!AG174="","",'USGS 1970-2005'!AG174+'Comtrade import 1962-2008'!AG174-'Comtrade export 1962-2008'!AG174)))</f>
        <v>12012</v>
      </c>
      <c r="AH174" s="9">
        <f>IF('USGS 1970-2005'!AH174="","",IF('Comtrade import 1962-2008'!AH174="","",IF('Comtrade export 1962-2008'!AH174="","",'USGS 1970-2005'!AH174+'Comtrade import 1962-2008'!AH174-'Comtrade export 1962-2008'!AH174)))</f>
        <v>9556.2951639999992</v>
      </c>
      <c r="AI174" s="9">
        <f>IF('USGS 1970-2005'!AI174="","",IF('Comtrade import 1962-2008'!AI174="","",IF('Comtrade export 1962-2008'!AI174="","",'USGS 1970-2005'!AI174+'Comtrade import 1962-2008'!AI174-'Comtrade export 1962-2008'!AI174)))</f>
        <v>9011.6173560000007</v>
      </c>
      <c r="AJ174" s="9">
        <f>IF('USGS 1970-2005'!AJ174="","",IF('Comtrade import 1962-2008'!AJ174="","",IF('Comtrade export 1962-2008'!AJ174="","",'USGS 1970-2005'!AJ174+'Comtrade import 1962-2008'!AJ174-'Comtrade export 1962-2008'!AJ174)))</f>
        <v>9452.8532560000021</v>
      </c>
      <c r="AK174" s="9">
        <f>IF('USGS 1970-2005'!AK174="","",IF('Comtrade import 1962-2008'!AK174="","",IF('Comtrade export 1962-2008'!AK174="","",'USGS 1970-2005'!AK174+'Comtrade import 1962-2008'!AK174-'Comtrade export 1962-2008'!AK174)))</f>
        <v>9957.5147919999981</v>
      </c>
      <c r="AL174" s="9">
        <f>IF('USGS 1970-2005'!AL174="","",IF('Comtrade import 1962-2008'!AL174="","",IF('Comtrade export 1962-2008'!AL174="","",'USGS 1970-2005'!AL174+'Comtrade import 1962-2008'!AL174-'Comtrade export 1962-2008'!AL174)))</f>
        <v>10571.67828</v>
      </c>
      <c r="AM174" s="9">
        <f>IF('USGS 1970-2005'!AM174="","",IF('Comtrade import 1962-2008'!AM174="","",IF('Comtrade export 1962-2008'!AM174="","",'USGS 1970-2005'!AM174+'Comtrade import 1962-2008'!AM174-'Comtrade export 1962-2008'!AM174)))</f>
        <v>12470.878176</v>
      </c>
      <c r="AN174" s="9">
        <f>IF('USGS 1970-2005'!AN174="","",IF('Comtrade import 1962-2008'!AN174="","",IF('Comtrade export 1962-2008'!AN174="","",'USGS 1970-2005'!AN174+'Comtrade import 1962-2008'!AN174-'Comtrade export 1962-2008'!AN174)))</f>
        <v>13465.10528</v>
      </c>
      <c r="AO174" s="9">
        <f>IF('USGS 1970-2005'!AO174="","",IF('Comtrade import 1962-2008'!AO174="","",IF('Comtrade export 1962-2008'!AO174="","",'USGS 1970-2005'!AO174+'Comtrade import 1962-2008'!AO174-'Comtrade export 1962-2008'!AO174)))</f>
        <v>14667.755648</v>
      </c>
      <c r="AP174" s="9">
        <f>IF('USGS 1970-2005'!AP174="","",IF('Comtrade import 1962-2008'!AP174="","",IF('Comtrade export 1962-2008'!AP174="","",'USGS 1970-2005'!AP174+'Comtrade import 1962-2008'!AP174-'Comtrade export 1962-2008'!AP174)))</f>
        <v>15012.673279999999</v>
      </c>
      <c r="AQ174" s="9">
        <f>IF('USGS 1970-2005'!AQ174="","",IF('Comtrade import 1962-2008'!AQ174="","",IF('Comtrade export 1962-2008'!AQ174="","",'USGS 1970-2005'!AQ174+'Comtrade import 1962-2008'!AQ174-'Comtrade export 1962-2008'!AQ174)))</f>
        <v>11620.792191999999</v>
      </c>
      <c r="AR174" s="9">
        <f>IF('USGS 1970-2005'!AR174="","",IF('Comtrade import 1962-2008'!AR174="","",IF('Comtrade export 1962-2008'!AR174="","",'USGS 1970-2005'!AR174+'Comtrade import 1962-2008'!AR174-'Comtrade export 1962-2008'!AR174)))</f>
        <v>11192.528479999999</v>
      </c>
      <c r="AS174" s="9">
        <f>IF('USGS 1970-2005'!AS174="","",IF('Comtrade import 1962-2008'!AS174="","",IF('Comtrade export 1962-2008'!AS174="","",'USGS 1970-2005'!AS174+'Comtrade import 1962-2008'!AS174-'Comtrade export 1962-2008'!AS174)))</f>
        <v>12081.771648</v>
      </c>
      <c r="AT174" s="9">
        <f>IF('USGS 1970-2005'!AT174="","",IF('Comtrade import 1962-2008'!AT174="","",IF('Comtrade export 1962-2008'!AT174="","",'USGS 1970-2005'!AT174+'Comtrade import 1962-2008'!AT174-'Comtrade export 1962-2008'!AT174)))</f>
        <v>12522.069837999999</v>
      </c>
      <c r="AU174" s="9">
        <f>IF('USGS 1970-2005'!AU174="","",IF('Comtrade import 1962-2008'!AU174="","",IF('Comtrade export 1962-2008'!AU174="","",'USGS 1970-2005'!AU174+'Comtrade import 1962-2008'!AU174-'Comtrade export 1962-2008'!AU174)))</f>
        <v>12357.451747000001</v>
      </c>
      <c r="AV174" s="9">
        <f>IF('ICSY 1995-2008'!AV174="","",IF('Comtrade import 1962-2008'!AV174="","",IF('Comtrade export 1962-2008'!AV174="","",'ICSY 1995-2008'!AV174+'Comtrade import 1962-2008'!AV174-'Comtrade export 1962-2008'!AV174)))</f>
        <v>13206.475467</v>
      </c>
      <c r="AW174" s="9">
        <f>IF('ICSY 1995-2008'!AW174="","",IF('Comtrade import 1962-2008'!AW174="","",IF('Comtrade export 1962-2008'!AW174="","",'ICSY 1995-2008'!AW174+'Comtrade import 1962-2008'!AW174-'Comtrade export 1962-2008'!AW174)))</f>
        <v>17016.833653999998</v>
      </c>
      <c r="AX174" s="9">
        <f>IF('ICSY 1995-2008'!AX174="","",IF('Comtrade import 1962-2008'!AX174="","",IF('Comtrade export 1962-2008'!AX174="","",'ICSY 1995-2008'!AX174+'Comtrade import 1962-2008'!AX174-'Comtrade export 1962-2008'!AX174)))</f>
        <v>17408.593504999997</v>
      </c>
      <c r="AY174" s="4"/>
      <c r="AZ174" s="4"/>
      <c r="BA174" s="4"/>
    </row>
    <row r="175" spans="1:53" x14ac:dyDescent="0.2">
      <c r="A175" t="s">
        <v>499</v>
      </c>
      <c r="B175" t="s">
        <v>500</v>
      </c>
      <c r="C175" t="s">
        <v>501</v>
      </c>
      <c r="L175" s="9">
        <f>IF('USGS 1970-2005'!L175="","",IF('Comtrade import 1962-2008'!L175="","",IF('Comtrade export 1962-2008'!L175="","",'USGS 1970-2005'!L175+'Comtrade import 1962-2008'!L175-'Comtrade export 1962-2008'!L175)))</f>
        <v>2284.2156810000001</v>
      </c>
      <c r="M175" s="9">
        <f>IF('USGS 1970-2005'!M175="","",IF('Comtrade import 1962-2008'!M175="","",IF('Comtrade export 1962-2008'!M175="","",'USGS 1970-2005'!M175+'Comtrade import 1962-2008'!M175-'Comtrade export 1962-2008'!M175)))</f>
        <v>2503.1038159999998</v>
      </c>
      <c r="N175" s="9">
        <f>IF('USGS 1970-2005'!N175="","",IF('Comtrade import 1962-2008'!N175="","",IF('Comtrade export 1962-2008'!N175="","",'USGS 1970-2005'!N175+'Comtrade import 1962-2008'!N175-'Comtrade export 1962-2008'!N175)))</f>
        <v>2782.3231360000004</v>
      </c>
      <c r="O175" s="9">
        <f>IF('USGS 1970-2005'!O175="","",IF('Comtrade import 1962-2008'!O175="","",IF('Comtrade export 1962-2008'!O175="","",'USGS 1970-2005'!O175+'Comtrade import 1962-2008'!O175-'Comtrade export 1962-2008'!O175)))</f>
        <v>3265.172536</v>
      </c>
      <c r="P175" s="9">
        <f>IF('USGS 1970-2005'!P175="","",IF('Comtrade import 1962-2008'!P175="","",IF('Comtrade export 1962-2008'!P175="","",'USGS 1970-2005'!P175+'Comtrade import 1962-2008'!P175-'Comtrade export 1962-2008'!P175)))</f>
        <v>3247.7210340000001</v>
      </c>
      <c r="Q175" s="9">
        <f>IF('USGS 1970-2005'!Q175="","",IF('Comtrade import 1962-2008'!Q175="","",IF('Comtrade export 1962-2008'!Q175="","",'USGS 1970-2005'!Q175+'Comtrade import 1962-2008'!Q175-'Comtrade export 1962-2008'!Q175)))</f>
        <v>3360.2995800000003</v>
      </c>
      <c r="R175" s="9">
        <f>IF('USGS 1970-2005'!R175="","",IF('Comtrade import 1962-2008'!R175="","",IF('Comtrade export 1962-2008'!R175="","",'USGS 1970-2005'!R175+'Comtrade import 1962-2008'!R175-'Comtrade export 1962-2008'!R175)))</f>
        <v>3728.1219759999999</v>
      </c>
      <c r="S175" s="9">
        <f>IF('USGS 1970-2005'!S175="","",IF('Comtrade import 1962-2008'!S175="","",IF('Comtrade export 1962-2008'!S175="","",'USGS 1970-2005'!S175+'Comtrade import 1962-2008'!S175-'Comtrade export 1962-2008'!S175)))</f>
        <v>4416.2351840000001</v>
      </c>
      <c r="T175" s="9">
        <f>IF('USGS 1970-2005'!T175="","",IF('Comtrade import 1962-2008'!T175="","",IF('Comtrade export 1962-2008'!T175="","",'USGS 1970-2005'!T175+'Comtrade import 1962-2008'!T175-'Comtrade export 1962-2008'!T175)))</f>
        <v>5190.0171979999996</v>
      </c>
      <c r="U175" s="9">
        <f>IF('USGS 1970-2005'!U175="","",IF('Comtrade import 1962-2008'!U175="","",IF('Comtrade export 1962-2008'!U175="","",'USGS 1970-2005'!U175+'Comtrade import 1962-2008'!U175-'Comtrade export 1962-2008'!U175)))</f>
        <v>5231.8603240000002</v>
      </c>
      <c r="V175" s="9">
        <f>IF('USGS 1970-2005'!V175="","",IF('Comtrade import 1962-2008'!V175="","",IF('Comtrade export 1962-2008'!V175="","",'USGS 1970-2005'!V175+'Comtrade import 1962-2008'!V175-'Comtrade export 1962-2008'!V175)))</f>
        <v>5971.7458370000004</v>
      </c>
      <c r="W175" s="9">
        <f>IF('USGS 1970-2005'!W175="","",IF('Comtrade import 1962-2008'!W175="","",IF('Comtrade export 1962-2008'!W175="","",'USGS 1970-2005'!W175+'Comtrade import 1962-2008'!W175-'Comtrade export 1962-2008'!W175)))</f>
        <v>6007.8191700000007</v>
      </c>
      <c r="X175" s="9">
        <f>IF('USGS 1970-2005'!X175="","",IF('Comtrade import 1962-2008'!X175="","",IF('Comtrade export 1962-2008'!X175="","",'USGS 1970-2005'!X175+'Comtrade import 1962-2008'!X175-'Comtrade export 1962-2008'!X175)))</f>
        <v>6673.18797</v>
      </c>
      <c r="Y175" s="9">
        <f>IF('USGS 1970-2005'!Y175="","",IF('Comtrade import 1962-2008'!Y175="","",IF('Comtrade export 1962-2008'!Y175="","",'USGS 1970-2005'!Y175+'Comtrade import 1962-2008'!Y175-'Comtrade export 1962-2008'!Y175)))</f>
        <v>6372.3704699999998</v>
      </c>
      <c r="Z175" s="9">
        <f>IF('USGS 1970-2005'!Z175="","",IF('Comtrade import 1962-2008'!Z175="","",IF('Comtrade export 1962-2008'!Z175="","",'USGS 1970-2005'!Z175+'Comtrade import 1962-2008'!Z175-'Comtrade export 1962-2008'!Z175)))</f>
        <v>5541.3530719999999</v>
      </c>
      <c r="AA175" s="9">
        <f>IF('USGS 1970-2005'!AA175="","",IF('Comtrade import 1962-2008'!AA175="","",IF('Comtrade export 1962-2008'!AA175="","",'USGS 1970-2005'!AA175+'Comtrade import 1962-2008'!AA175-'Comtrade export 1962-2008'!AA175)))</f>
        <v>5312.5852559999994</v>
      </c>
      <c r="AB175" s="9">
        <f>IF('USGS 1970-2005'!AB175="","",IF('Comtrade import 1962-2008'!AB175="","",IF('Comtrade export 1962-2008'!AB175="","",'USGS 1970-2005'!AB175+'Comtrade import 1962-2008'!AB175-'Comtrade export 1962-2008'!AB175)))</f>
        <v>5564.238276</v>
      </c>
      <c r="AC175" s="9">
        <f>IF('USGS 1970-2005'!AC175="","",IF('Comtrade import 1962-2008'!AC175="","",IF('Comtrade export 1962-2008'!AC175="","",'USGS 1970-2005'!AC175+'Comtrade import 1962-2008'!AC175-'Comtrade export 1962-2008'!AC175)))</f>
        <v>5868.4701759999998</v>
      </c>
      <c r="AD175" s="9">
        <f>IF('USGS 1970-2005'!AD175="","",IF('Comtrade import 1962-2008'!AD175="","",IF('Comtrade export 1962-2008'!AD175="","",'USGS 1970-2005'!AD175+'Comtrade import 1962-2008'!AD175-'Comtrade export 1962-2008'!AD175)))</f>
        <v>5703.8127830000003</v>
      </c>
      <c r="AE175" s="9">
        <f>IF('USGS 1970-2005'!AE175="","",IF('Comtrade import 1962-2008'!AE175="","",IF('Comtrade export 1962-2008'!AE175="","",'USGS 1970-2005'!AE175+'Comtrade import 1962-2008'!AE175-'Comtrade export 1962-2008'!AE175)))</f>
        <v>6692.2337269999998</v>
      </c>
      <c r="AF175" s="9">
        <f>IF('USGS 1970-2005'!AF175="","",IF('Comtrade import 1962-2008'!AF175="","",IF('Comtrade export 1962-2008'!AF175="","",'USGS 1970-2005'!AF175+'Comtrade import 1962-2008'!AF175-'Comtrade export 1962-2008'!AF175)))</f>
        <v>7153.0876750000007</v>
      </c>
      <c r="AG175" s="9">
        <f>IF('USGS 1970-2005'!AG175="","",IF('Comtrade import 1962-2008'!AG175="","",IF('Comtrade export 1962-2008'!AG175="","",'USGS 1970-2005'!AG175+'Comtrade import 1962-2008'!AG175-'Comtrade export 1962-2008'!AG175)))</f>
        <v>7398.9938659999998</v>
      </c>
      <c r="AH175" s="9">
        <f>IF('USGS 1970-2005'!AH175="","",IF('Comtrade import 1962-2008'!AH175="","",IF('Comtrade export 1962-2008'!AH175="","",'USGS 1970-2005'!AH175+'Comtrade import 1962-2008'!AH175-'Comtrade export 1962-2008'!AH175)))</f>
        <v>7594.301708</v>
      </c>
      <c r="AI175" s="9">
        <f>IF('USGS 1970-2005'!AI175="","",IF('Comtrade import 1962-2008'!AI175="","",IF('Comtrade export 1962-2008'!AI175="","",'USGS 1970-2005'!AI175+'Comtrade import 1962-2008'!AI175-'Comtrade export 1962-2008'!AI175)))</f>
        <v>7547.8052559999996</v>
      </c>
      <c r="AJ175" s="9">
        <f>IF('USGS 1970-2005'!AJ175="","",IF('Comtrade import 1962-2008'!AJ175="","",IF('Comtrade export 1962-2008'!AJ175="","",'USGS 1970-2005'!AJ175+'Comtrade import 1962-2008'!AJ175-'Comtrade export 1962-2008'!AJ175)))</f>
        <v>7496.928414</v>
      </c>
      <c r="AK175" s="9">
        <f>IF('USGS 1970-2005'!AK175="","",IF('Comtrade import 1962-2008'!AK175="","",IF('Comtrade export 1962-2008'!AK175="","",'USGS 1970-2005'!AK175+'Comtrade import 1962-2008'!AK175-'Comtrade export 1962-2008'!AK175)))</f>
        <v>7976.3023709999998</v>
      </c>
      <c r="AL175" s="9">
        <f>IF('USGS 1970-2005'!AL175="","",IF('Comtrade import 1962-2008'!AL175="","",IF('Comtrade export 1962-2008'!AL175="","",'USGS 1970-2005'!AL175+'Comtrade import 1962-2008'!AL175-'Comtrade export 1962-2008'!AL175)))</f>
        <v>8443.1863840000005</v>
      </c>
      <c r="AM175" s="9">
        <f>IF('USGS 1970-2005'!AM175="","",IF('Comtrade import 1962-2008'!AM175="","",IF('Comtrade export 1962-2008'!AM175="","",'USGS 1970-2005'!AM175+'Comtrade import 1962-2008'!AM175-'Comtrade export 1962-2008'!AM175)))</f>
        <v>10218.581880000002</v>
      </c>
      <c r="AN175" s="9">
        <f>IF('USGS 1970-2005'!AN175="","",IF('Comtrade import 1962-2008'!AN175="","",IF('Comtrade export 1962-2008'!AN175="","",'USGS 1970-2005'!AN175+'Comtrade import 1962-2008'!AN175-'Comtrade export 1962-2008'!AN175)))</f>
        <v>10795.950323999999</v>
      </c>
      <c r="AO175" s="9">
        <f>IF('USGS 1970-2005'!AO175="","",IF('Comtrade import 1962-2008'!AO175="","",IF('Comtrade export 1962-2008'!AO175="","",'USGS 1970-2005'!AO175+'Comtrade import 1962-2008'!AO175-'Comtrade export 1962-2008'!AO175)))</f>
        <v>11550.223023</v>
      </c>
      <c r="AP175" s="9">
        <f>IF('USGS 1970-2005'!AP175="","",IF('Comtrade import 1962-2008'!AP175="","",IF('Comtrade export 1962-2008'!AP175="","",'USGS 1970-2005'!AP175+'Comtrade import 1962-2008'!AP175-'Comtrade export 1962-2008'!AP175)))</f>
        <v>12302.678868999999</v>
      </c>
      <c r="AQ175" s="9">
        <f>IF('USGS 1970-2005'!AQ175="","",IF('Comtrade import 1962-2008'!AQ175="","",IF('Comtrade export 1962-2008'!AQ175="","",'USGS 1970-2005'!AQ175+'Comtrade import 1962-2008'!AQ175-'Comtrade export 1962-2008'!AQ175)))</f>
        <v>12691.876762000002</v>
      </c>
      <c r="AR175" s="9">
        <f>IF('USGS 1970-2005'!AR175="","",IF('Comtrade import 1962-2008'!AR175="","",IF('Comtrade export 1962-2008'!AR175="","",'USGS 1970-2005'!AR175+'Comtrade import 1962-2008'!AR175-'Comtrade export 1962-2008'!AR175)))</f>
        <v>11154.774374000001</v>
      </c>
      <c r="AS175" s="9">
        <f>IF('USGS 1970-2005'!AS175="","",IF('Comtrade import 1962-2008'!AS175="","",IF('Comtrade export 1962-2008'!AS175="","",'USGS 1970-2005'!AS175+'Comtrade import 1962-2008'!AS175-'Comtrade export 1962-2008'!AS175)))</f>
        <v>9507.1122520000008</v>
      </c>
      <c r="AT175" s="9">
        <f>IF('USGS 1970-2005'!AT175="","",IF('Comtrade import 1962-2008'!AT175="","",IF('Comtrade export 1962-2008'!AT175="","",'USGS 1970-2005'!AT175+'Comtrade import 1962-2008'!AT175-'Comtrade export 1962-2008'!AT175)))</f>
        <v>9535.4670860000006</v>
      </c>
      <c r="AU175" s="9">
        <f>IF('USGS 1970-2005'!AU175="","",IF('Comtrade import 1962-2008'!AU175="","",IF('Comtrade export 1962-2008'!AU175="","",'USGS 1970-2005'!AU175+'Comtrade import 1962-2008'!AU175-'Comtrade export 1962-2008'!AU175)))</f>
        <v>6705.9799000000003</v>
      </c>
      <c r="AV175" s="9">
        <f>IF('ICSY 1995-2008'!AV175="","",IF('Comtrade import 1962-2008'!AV175="","",IF('Comtrade export 1962-2008'!AV175="","",'ICSY 1995-2008'!AV175+'Comtrade import 1962-2008'!AV175-'Comtrade export 1962-2008'!AV175)))</f>
        <v>6457.0338960000008</v>
      </c>
      <c r="AW175" s="9" t="str">
        <f>IF('ICSY 1995-2008'!AW175="","",IF('Comtrade import 1962-2008'!AW175="","",IF('Comtrade export 1962-2008'!AW175="","",'ICSY 1995-2008'!AW175+'Comtrade import 1962-2008'!AW175-'Comtrade export 1962-2008'!AW175)))</f>
        <v/>
      </c>
      <c r="AX175" s="9" t="str">
        <f>IF('ICSY 1995-2008'!AX175="","",IF('Comtrade import 1962-2008'!AX175="","",IF('Comtrade export 1962-2008'!AX175="","",'ICSY 1995-2008'!AX175+'Comtrade import 1962-2008'!AX175-'Comtrade export 1962-2008'!AX175)))</f>
        <v/>
      </c>
      <c r="AY175" s="4"/>
      <c r="AZ175" s="4"/>
      <c r="BA175" s="4"/>
    </row>
    <row r="176" spans="1:53" x14ac:dyDescent="0.2">
      <c r="A176" t="s">
        <v>502</v>
      </c>
      <c r="B176" t="s">
        <v>503</v>
      </c>
      <c r="C176" t="s">
        <v>504</v>
      </c>
      <c r="L176" s="9" t="str">
        <f>IF('USGS 1970-2005'!L176="","",IF('Comtrade import 1962-2008'!L176="","",IF('Comtrade export 1962-2008'!L176="","",'USGS 1970-2005'!L176+'Comtrade import 1962-2008'!L176-'Comtrade export 1962-2008'!L176)))</f>
        <v/>
      </c>
      <c r="M176" s="9" t="str">
        <f>IF('USGS 1970-2005'!M176="","",IF('Comtrade import 1962-2008'!M176="","",IF('Comtrade export 1962-2008'!M176="","",'USGS 1970-2005'!M176+'Comtrade import 1962-2008'!M176-'Comtrade export 1962-2008'!M176)))</f>
        <v/>
      </c>
      <c r="N176" s="9" t="str">
        <f>IF('USGS 1970-2005'!N176="","",IF('Comtrade import 1962-2008'!N176="","",IF('Comtrade export 1962-2008'!N176="","",'USGS 1970-2005'!N176+'Comtrade import 1962-2008'!N176-'Comtrade export 1962-2008'!N176)))</f>
        <v/>
      </c>
      <c r="O176" s="9" t="str">
        <f>IF('USGS 1970-2005'!O176="","",IF('Comtrade import 1962-2008'!O176="","",IF('Comtrade export 1962-2008'!O176="","",'USGS 1970-2005'!O176+'Comtrade import 1962-2008'!O176-'Comtrade export 1962-2008'!O176)))</f>
        <v/>
      </c>
      <c r="P176" s="9" t="str">
        <f>IF('USGS 1970-2005'!P176="","",IF('Comtrade import 1962-2008'!P176="","",IF('Comtrade export 1962-2008'!P176="","",'USGS 1970-2005'!P176+'Comtrade import 1962-2008'!P176-'Comtrade export 1962-2008'!P176)))</f>
        <v/>
      </c>
      <c r="Q176" s="9" t="str">
        <f>IF('USGS 1970-2005'!Q176="","",IF('Comtrade import 1962-2008'!Q176="","",IF('Comtrade export 1962-2008'!Q176="","",'USGS 1970-2005'!Q176+'Comtrade import 1962-2008'!Q176-'Comtrade export 1962-2008'!Q176)))</f>
        <v/>
      </c>
      <c r="R176" s="9" t="str">
        <f>IF('USGS 1970-2005'!R176="","",IF('Comtrade import 1962-2008'!R176="","",IF('Comtrade export 1962-2008'!R176="","",'USGS 1970-2005'!R176+'Comtrade import 1962-2008'!R176-'Comtrade export 1962-2008'!R176)))</f>
        <v/>
      </c>
      <c r="S176" s="9" t="str">
        <f>IF('USGS 1970-2005'!S176="","",IF('Comtrade import 1962-2008'!S176="","",IF('Comtrade export 1962-2008'!S176="","",'USGS 1970-2005'!S176+'Comtrade import 1962-2008'!S176-'Comtrade export 1962-2008'!S176)))</f>
        <v/>
      </c>
      <c r="T176" s="9" t="str">
        <f>IF('USGS 1970-2005'!T176="","",IF('Comtrade import 1962-2008'!T176="","",IF('Comtrade export 1962-2008'!T176="","",'USGS 1970-2005'!T176+'Comtrade import 1962-2008'!T176-'Comtrade export 1962-2008'!T176)))</f>
        <v/>
      </c>
      <c r="U176" s="9" t="str">
        <f>IF('USGS 1970-2005'!U176="","",IF('Comtrade import 1962-2008'!U176="","",IF('Comtrade export 1962-2008'!U176="","",'USGS 1970-2005'!U176+'Comtrade import 1962-2008'!U176-'Comtrade export 1962-2008'!U176)))</f>
        <v/>
      </c>
      <c r="V176" s="9" t="str">
        <f>IF('USGS 1970-2005'!V176="","",IF('Comtrade import 1962-2008'!V176="","",IF('Comtrade export 1962-2008'!V176="","",'USGS 1970-2005'!V176+'Comtrade import 1962-2008'!V176-'Comtrade export 1962-2008'!V176)))</f>
        <v/>
      </c>
      <c r="W176" s="9" t="str">
        <f>IF('USGS 1970-2005'!W176="","",IF('Comtrade import 1962-2008'!W176="","",IF('Comtrade export 1962-2008'!W176="","",'USGS 1970-2005'!W176+'Comtrade import 1962-2008'!W176-'Comtrade export 1962-2008'!W176)))</f>
        <v/>
      </c>
      <c r="X176" s="9" t="str">
        <f>IF('USGS 1970-2005'!X176="","",IF('Comtrade import 1962-2008'!X176="","",IF('Comtrade export 1962-2008'!X176="","",'USGS 1970-2005'!X176+'Comtrade import 1962-2008'!X176-'Comtrade export 1962-2008'!X176)))</f>
        <v/>
      </c>
      <c r="Y176" s="9" t="str">
        <f>IF('USGS 1970-2005'!Y176="","",IF('Comtrade import 1962-2008'!Y176="","",IF('Comtrade export 1962-2008'!Y176="","",'USGS 1970-2005'!Y176+'Comtrade import 1962-2008'!Y176-'Comtrade export 1962-2008'!Y176)))</f>
        <v/>
      </c>
      <c r="Z176" s="9" t="str">
        <f>IF('USGS 1970-2005'!Z176="","",IF('Comtrade import 1962-2008'!Z176="","",IF('Comtrade export 1962-2008'!Z176="","",'USGS 1970-2005'!Z176+'Comtrade import 1962-2008'!Z176-'Comtrade export 1962-2008'!Z176)))</f>
        <v/>
      </c>
      <c r="AA176" s="9" t="str">
        <f>IF('USGS 1970-2005'!AA176="","",IF('Comtrade import 1962-2008'!AA176="","",IF('Comtrade export 1962-2008'!AA176="","",'USGS 1970-2005'!AA176+'Comtrade import 1962-2008'!AA176-'Comtrade export 1962-2008'!AA176)))</f>
        <v/>
      </c>
      <c r="AB176" s="9" t="str">
        <f>IF('USGS 1970-2005'!AB176="","",IF('Comtrade import 1962-2008'!AB176="","",IF('Comtrade export 1962-2008'!AB176="","",'USGS 1970-2005'!AB176+'Comtrade import 1962-2008'!AB176-'Comtrade export 1962-2008'!AB176)))</f>
        <v/>
      </c>
      <c r="AC176" s="9" t="str">
        <f>IF('USGS 1970-2005'!AC176="","",IF('Comtrade import 1962-2008'!AC176="","",IF('Comtrade export 1962-2008'!AC176="","",'USGS 1970-2005'!AC176+'Comtrade import 1962-2008'!AC176-'Comtrade export 1962-2008'!AC176)))</f>
        <v/>
      </c>
      <c r="AD176" s="9" t="str">
        <f>IF('USGS 1970-2005'!AD176="","",IF('Comtrade import 1962-2008'!AD176="","",IF('Comtrade export 1962-2008'!AD176="","",'USGS 1970-2005'!AD176+'Comtrade import 1962-2008'!AD176-'Comtrade export 1962-2008'!AD176)))</f>
        <v/>
      </c>
      <c r="AE176" s="9" t="str">
        <f>IF('USGS 1970-2005'!AE176="","",IF('Comtrade import 1962-2008'!AE176="","",IF('Comtrade export 1962-2008'!AE176="","",'USGS 1970-2005'!AE176+'Comtrade import 1962-2008'!AE176-'Comtrade export 1962-2008'!AE176)))</f>
        <v/>
      </c>
      <c r="AF176" s="9" t="str">
        <f>IF('USGS 1970-2005'!AF176="","",IF('Comtrade import 1962-2008'!AF176="","",IF('Comtrade export 1962-2008'!AF176="","",'USGS 1970-2005'!AF176+'Comtrade import 1962-2008'!AF176-'Comtrade export 1962-2008'!AF176)))</f>
        <v/>
      </c>
      <c r="AG176" s="9" t="str">
        <f>IF('USGS 1970-2005'!AG176="","",IF('Comtrade import 1962-2008'!AG176="","",IF('Comtrade export 1962-2008'!AG176="","",'USGS 1970-2005'!AG176+'Comtrade import 1962-2008'!AG176-'Comtrade export 1962-2008'!AG176)))</f>
        <v/>
      </c>
      <c r="AH176" s="9" t="str">
        <f>IF('USGS 1970-2005'!AH176="","",IF('Comtrade import 1962-2008'!AH176="","",IF('Comtrade export 1962-2008'!AH176="","",'USGS 1970-2005'!AH176+'Comtrade import 1962-2008'!AH176-'Comtrade export 1962-2008'!AH176)))</f>
        <v/>
      </c>
      <c r="AI176" s="9" t="str">
        <f>IF('USGS 1970-2005'!AI176="","",IF('Comtrade import 1962-2008'!AI176="","",IF('Comtrade export 1962-2008'!AI176="","",'USGS 1970-2005'!AI176+'Comtrade import 1962-2008'!AI176-'Comtrade export 1962-2008'!AI176)))</f>
        <v/>
      </c>
      <c r="AJ176" s="9" t="str">
        <f>IF('USGS 1970-2005'!AJ176="","",IF('Comtrade import 1962-2008'!AJ176="","",IF('Comtrade export 1962-2008'!AJ176="","",'USGS 1970-2005'!AJ176+'Comtrade import 1962-2008'!AJ176-'Comtrade export 1962-2008'!AJ176)))</f>
        <v/>
      </c>
      <c r="AK176" s="9" t="str">
        <f>IF('USGS 1970-2005'!AK176="","",IF('Comtrade import 1962-2008'!AK176="","",IF('Comtrade export 1962-2008'!AK176="","",'USGS 1970-2005'!AK176+'Comtrade import 1962-2008'!AK176-'Comtrade export 1962-2008'!AK176)))</f>
        <v/>
      </c>
      <c r="AL176" s="9" t="str">
        <f>IF('USGS 1970-2005'!AL176="","",IF('Comtrade import 1962-2008'!AL176="","",IF('Comtrade export 1962-2008'!AL176="","",'USGS 1970-2005'!AL176+'Comtrade import 1962-2008'!AL176-'Comtrade export 1962-2008'!AL176)))</f>
        <v/>
      </c>
      <c r="AM176" s="9" t="str">
        <f>IF('USGS 1970-2005'!AM176="","",IF('Comtrade import 1962-2008'!AM176="","",IF('Comtrade export 1962-2008'!AM176="","",'USGS 1970-2005'!AM176+'Comtrade import 1962-2008'!AM176-'Comtrade export 1962-2008'!AM176)))</f>
        <v/>
      </c>
      <c r="AN176" s="9" t="str">
        <f>IF('USGS 1970-2005'!AN176="","",IF('Comtrade import 1962-2008'!AN176="","",IF('Comtrade export 1962-2008'!AN176="","",'USGS 1970-2005'!AN176+'Comtrade import 1962-2008'!AN176-'Comtrade export 1962-2008'!AN176)))</f>
        <v/>
      </c>
      <c r="AO176" s="9" t="str">
        <f>IF('USGS 1970-2005'!AO176="","",IF('Comtrade import 1962-2008'!AO176="","",IF('Comtrade export 1962-2008'!AO176="","",'USGS 1970-2005'!AO176+'Comtrade import 1962-2008'!AO176-'Comtrade export 1962-2008'!AO176)))</f>
        <v/>
      </c>
      <c r="AP176" s="9" t="str">
        <f>IF('USGS 1970-2005'!AP176="","",IF('Comtrade import 1962-2008'!AP176="","",IF('Comtrade export 1962-2008'!AP176="","",'USGS 1970-2005'!AP176+'Comtrade import 1962-2008'!AP176-'Comtrade export 1962-2008'!AP176)))</f>
        <v/>
      </c>
      <c r="AQ176" s="9" t="str">
        <f>IF('USGS 1970-2005'!AQ176="","",IF('Comtrade import 1962-2008'!AQ176="","",IF('Comtrade export 1962-2008'!AQ176="","",'USGS 1970-2005'!AQ176+'Comtrade import 1962-2008'!AQ176-'Comtrade export 1962-2008'!AQ176)))</f>
        <v/>
      </c>
      <c r="AR176" s="9" t="str">
        <f>IF('USGS 1970-2005'!AR176="","",IF('Comtrade import 1962-2008'!AR176="","",IF('Comtrade export 1962-2008'!AR176="","",'USGS 1970-2005'!AR176+'Comtrade import 1962-2008'!AR176-'Comtrade export 1962-2008'!AR176)))</f>
        <v/>
      </c>
      <c r="AS176" s="9" t="str">
        <f>IF('USGS 1970-2005'!AS176="","",IF('Comtrade import 1962-2008'!AS176="","",IF('Comtrade export 1962-2008'!AS176="","",'USGS 1970-2005'!AS176+'Comtrade import 1962-2008'!AS176-'Comtrade export 1962-2008'!AS176)))</f>
        <v/>
      </c>
      <c r="AT176" s="9" t="str">
        <f>IF('USGS 1970-2005'!AT176="","",IF('Comtrade import 1962-2008'!AT176="","",IF('Comtrade export 1962-2008'!AT176="","",'USGS 1970-2005'!AT176+'Comtrade import 1962-2008'!AT176-'Comtrade export 1962-2008'!AT176)))</f>
        <v/>
      </c>
      <c r="AU176" s="9" t="str">
        <f>IF('USGS 1970-2005'!AU176="","",IF('Comtrade import 1962-2008'!AU176="","",IF('Comtrade export 1962-2008'!AU176="","",'USGS 1970-2005'!AU176+'Comtrade import 1962-2008'!AU176-'Comtrade export 1962-2008'!AU176)))</f>
        <v/>
      </c>
      <c r="AV176" s="9" t="str">
        <f>IF('ICSY 1995-2008'!AV176="","",IF('Comtrade import 1962-2008'!AV176="","",IF('Comtrade export 1962-2008'!AV176="","",'ICSY 1995-2008'!AV176+'Comtrade import 1962-2008'!AV176-'Comtrade export 1962-2008'!AV176)))</f>
        <v/>
      </c>
      <c r="AW176" s="9" t="str">
        <f>IF('ICSY 1995-2008'!AW176="","",IF('Comtrade import 1962-2008'!AW176="","",IF('Comtrade export 1962-2008'!AW176="","",'ICSY 1995-2008'!AW176+'Comtrade import 1962-2008'!AW176-'Comtrade export 1962-2008'!AW176)))</f>
        <v/>
      </c>
      <c r="AX176" s="9" t="str">
        <f>IF('ICSY 1995-2008'!AX176="","",IF('Comtrade import 1962-2008'!AX176="","",IF('Comtrade export 1962-2008'!AX176="","",'ICSY 1995-2008'!AX176+'Comtrade import 1962-2008'!AX176-'Comtrade export 1962-2008'!AX176)))</f>
        <v/>
      </c>
      <c r="AY176" s="4"/>
      <c r="AZ176" s="4"/>
      <c r="BA176" s="4"/>
    </row>
    <row r="177" spans="1:53" x14ac:dyDescent="0.2">
      <c r="A177" t="s">
        <v>505</v>
      </c>
      <c r="B177" t="s">
        <v>506</v>
      </c>
      <c r="C177" t="s">
        <v>507</v>
      </c>
      <c r="L177" s="9" t="str">
        <f>IF('USGS 1970-2005'!L177="","",IF('Comtrade import 1962-2008'!L177="","",IF('Comtrade export 1962-2008'!L177="","",'USGS 1970-2005'!L177+'Comtrade import 1962-2008'!L177-'Comtrade export 1962-2008'!L177)))</f>
        <v/>
      </c>
      <c r="M177" s="9" t="str">
        <f>IF('USGS 1970-2005'!M177="","",IF('Comtrade import 1962-2008'!M177="","",IF('Comtrade export 1962-2008'!M177="","",'USGS 1970-2005'!M177+'Comtrade import 1962-2008'!M177-'Comtrade export 1962-2008'!M177)))</f>
        <v/>
      </c>
      <c r="N177" s="9" t="str">
        <f>IF('USGS 1970-2005'!N177="","",IF('Comtrade import 1962-2008'!N177="","",IF('Comtrade export 1962-2008'!N177="","",'USGS 1970-2005'!N177+'Comtrade import 1962-2008'!N177-'Comtrade export 1962-2008'!N177)))</f>
        <v/>
      </c>
      <c r="O177" s="9" t="str">
        <f>IF('USGS 1970-2005'!O177="","",IF('Comtrade import 1962-2008'!O177="","",IF('Comtrade export 1962-2008'!O177="","",'USGS 1970-2005'!O177+'Comtrade import 1962-2008'!O177-'Comtrade export 1962-2008'!O177)))</f>
        <v/>
      </c>
      <c r="P177" s="9" t="str">
        <f>IF('USGS 1970-2005'!P177="","",IF('Comtrade import 1962-2008'!P177="","",IF('Comtrade export 1962-2008'!P177="","",'USGS 1970-2005'!P177+'Comtrade import 1962-2008'!P177-'Comtrade export 1962-2008'!P177)))</f>
        <v/>
      </c>
      <c r="Q177" s="9" t="str">
        <f>IF('USGS 1970-2005'!Q177="","",IF('Comtrade import 1962-2008'!Q177="","",IF('Comtrade export 1962-2008'!Q177="","",'USGS 1970-2005'!Q177+'Comtrade import 1962-2008'!Q177-'Comtrade export 1962-2008'!Q177)))</f>
        <v/>
      </c>
      <c r="R177" s="9" t="str">
        <f>IF('USGS 1970-2005'!R177="","",IF('Comtrade import 1962-2008'!R177="","",IF('Comtrade export 1962-2008'!R177="","",'USGS 1970-2005'!R177+'Comtrade import 1962-2008'!R177-'Comtrade export 1962-2008'!R177)))</f>
        <v/>
      </c>
      <c r="S177" s="9" t="str">
        <f>IF('USGS 1970-2005'!S177="","",IF('Comtrade import 1962-2008'!S177="","",IF('Comtrade export 1962-2008'!S177="","",'USGS 1970-2005'!S177+'Comtrade import 1962-2008'!S177-'Comtrade export 1962-2008'!S177)))</f>
        <v/>
      </c>
      <c r="T177" s="9" t="str">
        <f>IF('USGS 1970-2005'!T177="","",IF('Comtrade import 1962-2008'!T177="","",IF('Comtrade export 1962-2008'!T177="","",'USGS 1970-2005'!T177+'Comtrade import 1962-2008'!T177-'Comtrade export 1962-2008'!T177)))</f>
        <v/>
      </c>
      <c r="U177" s="9" t="str">
        <f>IF('USGS 1970-2005'!U177="","",IF('Comtrade import 1962-2008'!U177="","",IF('Comtrade export 1962-2008'!U177="","",'USGS 1970-2005'!U177+'Comtrade import 1962-2008'!U177-'Comtrade export 1962-2008'!U177)))</f>
        <v/>
      </c>
      <c r="V177" s="9" t="str">
        <f>IF('USGS 1970-2005'!V177="","",IF('Comtrade import 1962-2008'!V177="","",IF('Comtrade export 1962-2008'!V177="","",'USGS 1970-2005'!V177+'Comtrade import 1962-2008'!V177-'Comtrade export 1962-2008'!V177)))</f>
        <v/>
      </c>
      <c r="W177" s="9" t="str">
        <f>IF('USGS 1970-2005'!W177="","",IF('Comtrade import 1962-2008'!W177="","",IF('Comtrade export 1962-2008'!W177="","",'USGS 1970-2005'!W177+'Comtrade import 1962-2008'!W177-'Comtrade export 1962-2008'!W177)))</f>
        <v/>
      </c>
      <c r="X177" s="9" t="str">
        <f>IF('USGS 1970-2005'!X177="","",IF('Comtrade import 1962-2008'!X177="","",IF('Comtrade export 1962-2008'!X177="","",'USGS 1970-2005'!X177+'Comtrade import 1962-2008'!X177-'Comtrade export 1962-2008'!X177)))</f>
        <v/>
      </c>
      <c r="Y177" s="9" t="str">
        <f>IF('USGS 1970-2005'!Y177="","",IF('Comtrade import 1962-2008'!Y177="","",IF('Comtrade export 1962-2008'!Y177="","",'USGS 1970-2005'!Y177+'Comtrade import 1962-2008'!Y177-'Comtrade export 1962-2008'!Y177)))</f>
        <v/>
      </c>
      <c r="Z177" s="9" t="str">
        <f>IF('USGS 1970-2005'!Z177="","",IF('Comtrade import 1962-2008'!Z177="","",IF('Comtrade export 1962-2008'!Z177="","",'USGS 1970-2005'!Z177+'Comtrade import 1962-2008'!Z177-'Comtrade export 1962-2008'!Z177)))</f>
        <v/>
      </c>
      <c r="AA177" s="9" t="str">
        <f>IF('USGS 1970-2005'!AA177="","",IF('Comtrade import 1962-2008'!AA177="","",IF('Comtrade export 1962-2008'!AA177="","",'USGS 1970-2005'!AA177+'Comtrade import 1962-2008'!AA177-'Comtrade export 1962-2008'!AA177)))</f>
        <v/>
      </c>
      <c r="AB177" s="9" t="str">
        <f>IF('USGS 1970-2005'!AB177="","",IF('Comtrade import 1962-2008'!AB177="","",IF('Comtrade export 1962-2008'!AB177="","",'USGS 1970-2005'!AB177+'Comtrade import 1962-2008'!AB177-'Comtrade export 1962-2008'!AB177)))</f>
        <v/>
      </c>
      <c r="AC177" s="9" t="str">
        <f>IF('USGS 1970-2005'!AC177="","",IF('Comtrade import 1962-2008'!AC177="","",IF('Comtrade export 1962-2008'!AC177="","",'USGS 1970-2005'!AC177+'Comtrade import 1962-2008'!AC177-'Comtrade export 1962-2008'!AC177)))</f>
        <v/>
      </c>
      <c r="AD177" s="9" t="str">
        <f>IF('USGS 1970-2005'!AD177="","",IF('Comtrade import 1962-2008'!AD177="","",IF('Comtrade export 1962-2008'!AD177="","",'USGS 1970-2005'!AD177+'Comtrade import 1962-2008'!AD177-'Comtrade export 1962-2008'!AD177)))</f>
        <v/>
      </c>
      <c r="AE177" s="9" t="str">
        <f>IF('USGS 1970-2005'!AE177="","",IF('Comtrade import 1962-2008'!AE177="","",IF('Comtrade export 1962-2008'!AE177="","",'USGS 1970-2005'!AE177+'Comtrade import 1962-2008'!AE177-'Comtrade export 1962-2008'!AE177)))</f>
        <v/>
      </c>
      <c r="AF177" s="9">
        <f>IF('USGS 1970-2005'!AF177="","",IF('Comtrade import 1962-2008'!AF177="","",IF('Comtrade export 1962-2008'!AF177="","",'USGS 1970-2005'!AF177+'Comtrade import 1962-2008'!AF177-'Comtrade export 1962-2008'!AF177)))</f>
        <v>491.53409599999998</v>
      </c>
      <c r="AG177" s="9">
        <f>IF('USGS 1970-2005'!AG177="","",IF('Comtrade import 1962-2008'!AG177="","",IF('Comtrade export 1962-2008'!AG177="","",'USGS 1970-2005'!AG177+'Comtrade import 1962-2008'!AG177-'Comtrade export 1962-2008'!AG177)))</f>
        <v>583.21907599999997</v>
      </c>
      <c r="AH177" s="9">
        <f>IF('USGS 1970-2005'!AH177="","",IF('Comtrade import 1962-2008'!AH177="","",IF('Comtrade export 1962-2008'!AH177="","",'USGS 1970-2005'!AH177+'Comtrade import 1962-2008'!AH177-'Comtrade export 1962-2008'!AH177)))</f>
        <v>835.21509600000002</v>
      </c>
      <c r="AI177" s="9">
        <f>IF('USGS 1970-2005'!AI177="","",IF('Comtrade import 1962-2008'!AI177="","",IF('Comtrade export 1962-2008'!AI177="","",'USGS 1970-2005'!AI177+'Comtrade import 1962-2008'!AI177-'Comtrade export 1962-2008'!AI177)))</f>
        <v>1069.963336</v>
      </c>
      <c r="AJ177" s="9" t="str">
        <f>IF('USGS 1970-2005'!AJ177="","",IF('Comtrade import 1962-2008'!AJ177="","",IF('Comtrade export 1962-2008'!AJ177="","",'USGS 1970-2005'!AJ177+'Comtrade import 1962-2008'!AJ177-'Comtrade export 1962-2008'!AJ177)))</f>
        <v/>
      </c>
      <c r="AK177" s="9">
        <f>IF('USGS 1970-2005'!AK177="","",IF('Comtrade import 1962-2008'!AK177="","",IF('Comtrade export 1962-2008'!AK177="","",'USGS 1970-2005'!AK177+'Comtrade import 1962-2008'!AK177-'Comtrade export 1962-2008'!AK177)))</f>
        <v>915.86152700000002</v>
      </c>
      <c r="AL177" s="9">
        <f>IF('USGS 1970-2005'!AL177="","",IF('Comtrade import 1962-2008'!AL177="","",IF('Comtrade export 1962-2008'!AL177="","",'USGS 1970-2005'!AL177+'Comtrade import 1962-2008'!AL177-'Comtrade export 1962-2008'!AL177)))</f>
        <v>847.51670300000001</v>
      </c>
      <c r="AM177" s="9" t="str">
        <f>IF('USGS 1970-2005'!AM177="","",IF('Comtrade import 1962-2008'!AM177="","",IF('Comtrade export 1962-2008'!AM177="","",'USGS 1970-2005'!AM177+'Comtrade import 1962-2008'!AM177-'Comtrade export 1962-2008'!AM177)))</f>
        <v/>
      </c>
      <c r="AN177" s="9">
        <f>IF('USGS 1970-2005'!AN177="","",IF('Comtrade import 1962-2008'!AN177="","",IF('Comtrade export 1962-2008'!AN177="","",'USGS 1970-2005'!AN177+'Comtrade import 1962-2008'!AN177-'Comtrade export 1962-2008'!AN177)))</f>
        <v>1181.228893</v>
      </c>
      <c r="AO177" s="9">
        <f>IF('USGS 1970-2005'!AO177="","",IF('Comtrade import 1962-2008'!AO177="","",IF('Comtrade export 1962-2008'!AO177="","",'USGS 1970-2005'!AO177+'Comtrade import 1962-2008'!AO177-'Comtrade export 1962-2008'!AO177)))</f>
        <v>1226.7646480000001</v>
      </c>
      <c r="AP177" s="9">
        <f>IF('USGS 1970-2005'!AP177="","",IF('Comtrade import 1962-2008'!AP177="","",IF('Comtrade export 1962-2008'!AP177="","",'USGS 1970-2005'!AP177+'Comtrade import 1962-2008'!AP177-'Comtrade export 1962-2008'!AP177)))</f>
        <v>1354.83392</v>
      </c>
      <c r="AQ177" s="9">
        <f>IF('USGS 1970-2005'!AQ177="","",IF('Comtrade import 1962-2008'!AQ177="","",IF('Comtrade export 1962-2008'!AQ177="","",'USGS 1970-2005'!AQ177+'Comtrade import 1962-2008'!AQ177-'Comtrade export 1962-2008'!AQ177)))</f>
        <v>1265.6153279999999</v>
      </c>
      <c r="AR177" s="9">
        <f>IF('USGS 1970-2005'!AR177="","",IF('Comtrade import 1962-2008'!AR177="","",IF('Comtrade export 1962-2008'!AR177="","",'USGS 1970-2005'!AR177+'Comtrade import 1962-2008'!AR177-'Comtrade export 1962-2008'!AR177)))</f>
        <v>1797.9578839999999</v>
      </c>
      <c r="AS177" s="9">
        <f>IF('USGS 1970-2005'!AS177="","",IF('Comtrade import 1962-2008'!AS177="","",IF('Comtrade export 1962-2008'!AS177="","",'USGS 1970-2005'!AS177+'Comtrade import 1962-2008'!AS177-'Comtrade export 1962-2008'!AS177)))</f>
        <v>1665.6926679999999</v>
      </c>
      <c r="AT177" s="9">
        <f>IF('USGS 1970-2005'!AT177="","",IF('Comtrade import 1962-2008'!AT177="","",IF('Comtrade export 1962-2008'!AT177="","",'USGS 1970-2005'!AT177+'Comtrade import 1962-2008'!AT177-'Comtrade export 1962-2008'!AT177)))</f>
        <v>2099.0021309999997</v>
      </c>
      <c r="AU177" s="9">
        <f>IF('USGS 1970-2005'!AU177="","",IF('Comtrade import 1962-2008'!AU177="","",IF('Comtrade export 1962-2008'!AU177="","",'USGS 1970-2005'!AU177+'Comtrade import 1962-2008'!AU177-'Comtrade export 1962-2008'!AU177)))</f>
        <v>4472.8410300000005</v>
      </c>
      <c r="AV177" s="9" t="str">
        <f>IF('ICSY 1995-2008'!AV177="","",IF('Comtrade import 1962-2008'!AV177="","",IF('Comtrade export 1962-2008'!AV177="","",'ICSY 1995-2008'!AV177+'Comtrade import 1962-2008'!AV177-'Comtrade export 1962-2008'!AV177)))</f>
        <v/>
      </c>
      <c r="AW177" s="9" t="str">
        <f>IF('ICSY 1995-2008'!AW177="","",IF('Comtrade import 1962-2008'!AW177="","",IF('Comtrade export 1962-2008'!AW177="","",'ICSY 1995-2008'!AW177+'Comtrade import 1962-2008'!AW177-'Comtrade export 1962-2008'!AW177)))</f>
        <v/>
      </c>
      <c r="AX177" s="9" t="str">
        <f>IF('ICSY 1995-2008'!AX177="","",IF('Comtrade import 1962-2008'!AX177="","",IF('Comtrade export 1962-2008'!AX177="","",'ICSY 1995-2008'!AX177+'Comtrade import 1962-2008'!AX177-'Comtrade export 1962-2008'!AX177)))</f>
        <v/>
      </c>
      <c r="AY177" s="4"/>
      <c r="AZ177" s="4"/>
      <c r="BA177" s="4"/>
    </row>
    <row r="178" spans="1:53" x14ac:dyDescent="0.2">
      <c r="A178" t="s">
        <v>694</v>
      </c>
      <c r="B178" t="s">
        <v>695</v>
      </c>
      <c r="C178" t="s">
        <v>696</v>
      </c>
      <c r="L178" s="9" t="str">
        <f>IF('USGS 1970-2005'!L178="","",IF('Comtrade import 1962-2008'!L178="","",IF('Comtrade export 1962-2008'!L178="","",'USGS 1970-2005'!L178+'Comtrade import 1962-2008'!L178-'Comtrade export 1962-2008'!L178)))</f>
        <v/>
      </c>
      <c r="M178" s="9" t="str">
        <f>IF('USGS 1970-2005'!M178="","",IF('Comtrade import 1962-2008'!M178="","",IF('Comtrade export 1962-2008'!M178="","",'USGS 1970-2005'!M178+'Comtrade import 1962-2008'!M178-'Comtrade export 1962-2008'!M178)))</f>
        <v/>
      </c>
      <c r="N178" s="9" t="str">
        <f>IF('USGS 1970-2005'!N178="","",IF('Comtrade import 1962-2008'!N178="","",IF('Comtrade export 1962-2008'!N178="","",'USGS 1970-2005'!N178+'Comtrade import 1962-2008'!N178-'Comtrade export 1962-2008'!N178)))</f>
        <v/>
      </c>
      <c r="O178" s="9" t="str">
        <f>IF('USGS 1970-2005'!O178="","",IF('Comtrade import 1962-2008'!O178="","",IF('Comtrade export 1962-2008'!O178="","",'USGS 1970-2005'!O178+'Comtrade import 1962-2008'!O178-'Comtrade export 1962-2008'!O178)))</f>
        <v/>
      </c>
      <c r="P178" s="9" t="str">
        <f>IF('USGS 1970-2005'!P178="","",IF('Comtrade import 1962-2008'!P178="","",IF('Comtrade export 1962-2008'!P178="","",'USGS 1970-2005'!P178+'Comtrade import 1962-2008'!P178-'Comtrade export 1962-2008'!P178)))</f>
        <v/>
      </c>
      <c r="Q178" s="9" t="str">
        <f>IF('USGS 1970-2005'!Q178="","",IF('Comtrade import 1962-2008'!Q178="","",IF('Comtrade export 1962-2008'!Q178="","",'USGS 1970-2005'!Q178+'Comtrade import 1962-2008'!Q178-'Comtrade export 1962-2008'!Q178)))</f>
        <v/>
      </c>
      <c r="R178" s="9" t="str">
        <f>IF('USGS 1970-2005'!R178="","",IF('Comtrade import 1962-2008'!R178="","",IF('Comtrade export 1962-2008'!R178="","",'USGS 1970-2005'!R178+'Comtrade import 1962-2008'!R178-'Comtrade export 1962-2008'!R178)))</f>
        <v/>
      </c>
      <c r="S178" s="9" t="str">
        <f>IF('USGS 1970-2005'!S178="","",IF('Comtrade import 1962-2008'!S178="","",IF('Comtrade export 1962-2008'!S178="","",'USGS 1970-2005'!S178+'Comtrade import 1962-2008'!S178-'Comtrade export 1962-2008'!S178)))</f>
        <v/>
      </c>
      <c r="T178" s="9" t="str">
        <f>IF('USGS 1970-2005'!T178="","",IF('Comtrade import 1962-2008'!T178="","",IF('Comtrade export 1962-2008'!T178="","",'USGS 1970-2005'!T178+'Comtrade import 1962-2008'!T178-'Comtrade export 1962-2008'!T178)))</f>
        <v/>
      </c>
      <c r="U178" s="9" t="str">
        <f>IF('USGS 1970-2005'!U178="","",IF('Comtrade import 1962-2008'!U178="","",IF('Comtrade export 1962-2008'!U178="","",'USGS 1970-2005'!U178+'Comtrade import 1962-2008'!U178-'Comtrade export 1962-2008'!U178)))</f>
        <v/>
      </c>
      <c r="V178" s="9" t="str">
        <f>IF('USGS 1970-2005'!V178="","",IF('Comtrade import 1962-2008'!V178="","",IF('Comtrade export 1962-2008'!V178="","",'USGS 1970-2005'!V178+'Comtrade import 1962-2008'!V178-'Comtrade export 1962-2008'!V178)))</f>
        <v/>
      </c>
      <c r="W178" s="9" t="str">
        <f>IF('USGS 1970-2005'!W178="","",IF('Comtrade import 1962-2008'!W178="","",IF('Comtrade export 1962-2008'!W178="","",'USGS 1970-2005'!W178+'Comtrade import 1962-2008'!W178-'Comtrade export 1962-2008'!W178)))</f>
        <v/>
      </c>
      <c r="X178" s="9" t="str">
        <f>IF('USGS 1970-2005'!X178="","",IF('Comtrade import 1962-2008'!X178="","",IF('Comtrade export 1962-2008'!X178="","",'USGS 1970-2005'!X178+'Comtrade import 1962-2008'!X178-'Comtrade export 1962-2008'!X178)))</f>
        <v/>
      </c>
      <c r="Y178" s="9" t="str">
        <f>IF('USGS 1970-2005'!Y178="","",IF('Comtrade import 1962-2008'!Y178="","",IF('Comtrade export 1962-2008'!Y178="","",'USGS 1970-2005'!Y178+'Comtrade import 1962-2008'!Y178-'Comtrade export 1962-2008'!Y178)))</f>
        <v/>
      </c>
      <c r="Z178" s="9" t="str">
        <f>IF('USGS 1970-2005'!Z178="","",IF('Comtrade import 1962-2008'!Z178="","",IF('Comtrade export 1962-2008'!Z178="","",'USGS 1970-2005'!Z178+'Comtrade import 1962-2008'!Z178-'Comtrade export 1962-2008'!Z178)))</f>
        <v/>
      </c>
      <c r="AA178" s="9" t="str">
        <f>IF('USGS 1970-2005'!AA178="","",IF('Comtrade import 1962-2008'!AA178="","",IF('Comtrade export 1962-2008'!AA178="","",'USGS 1970-2005'!AA178+'Comtrade import 1962-2008'!AA178-'Comtrade export 1962-2008'!AA178)))</f>
        <v/>
      </c>
      <c r="AB178" s="9" t="str">
        <f>IF('USGS 1970-2005'!AB178="","",IF('Comtrade import 1962-2008'!AB178="","",IF('Comtrade export 1962-2008'!AB178="","",'USGS 1970-2005'!AB178+'Comtrade import 1962-2008'!AB178-'Comtrade export 1962-2008'!AB178)))</f>
        <v/>
      </c>
      <c r="AC178" s="9" t="str">
        <f>IF('USGS 1970-2005'!AC178="","",IF('Comtrade import 1962-2008'!AC178="","",IF('Comtrade export 1962-2008'!AC178="","",'USGS 1970-2005'!AC178+'Comtrade import 1962-2008'!AC178-'Comtrade export 1962-2008'!AC178)))</f>
        <v/>
      </c>
      <c r="AD178" s="9" t="str">
        <f>IF('USGS 1970-2005'!AD178="","",IF('Comtrade import 1962-2008'!AD178="","",IF('Comtrade export 1962-2008'!AD178="","",'USGS 1970-2005'!AD178+'Comtrade import 1962-2008'!AD178-'Comtrade export 1962-2008'!AD178)))</f>
        <v/>
      </c>
      <c r="AE178" s="9" t="str">
        <f>IF('USGS 1970-2005'!AE178="","",IF('Comtrade import 1962-2008'!AE178="","",IF('Comtrade export 1962-2008'!AE178="","",'USGS 1970-2005'!AE178+'Comtrade import 1962-2008'!AE178-'Comtrade export 1962-2008'!AE178)))</f>
        <v/>
      </c>
      <c r="AF178" s="9" t="str">
        <f>IF('USGS 1970-2005'!AF178="","",IF('Comtrade import 1962-2008'!AF178="","",IF('Comtrade export 1962-2008'!AF178="","",'USGS 1970-2005'!AF178+'Comtrade import 1962-2008'!AF178-'Comtrade export 1962-2008'!AF178)))</f>
        <v/>
      </c>
      <c r="AG178" s="9" t="str">
        <f>IF('USGS 1970-2005'!AG178="","",IF('Comtrade import 1962-2008'!AG178="","",IF('Comtrade export 1962-2008'!AG178="","",'USGS 1970-2005'!AG178+'Comtrade import 1962-2008'!AG178-'Comtrade export 1962-2008'!AG178)))</f>
        <v/>
      </c>
      <c r="AH178" s="9" t="str">
        <f>IF('USGS 1970-2005'!AH178="","",IF('Comtrade import 1962-2008'!AH178="","",IF('Comtrade export 1962-2008'!AH178="","",'USGS 1970-2005'!AH178+'Comtrade import 1962-2008'!AH178-'Comtrade export 1962-2008'!AH178)))</f>
        <v/>
      </c>
      <c r="AI178" s="9" t="str">
        <f>IF('USGS 1970-2005'!AI178="","",IF('Comtrade import 1962-2008'!AI178="","",IF('Comtrade export 1962-2008'!AI178="","",'USGS 1970-2005'!AI178+'Comtrade import 1962-2008'!AI178-'Comtrade export 1962-2008'!AI178)))</f>
        <v/>
      </c>
      <c r="AJ178" s="9" t="str">
        <f>IF('USGS 1970-2005'!AJ178="","",IF('Comtrade import 1962-2008'!AJ178="","",IF('Comtrade export 1962-2008'!AJ178="","",'USGS 1970-2005'!AJ178+'Comtrade import 1962-2008'!AJ178-'Comtrade export 1962-2008'!AJ178)))</f>
        <v/>
      </c>
      <c r="AK178" s="9" t="str">
        <f>IF('USGS 1970-2005'!AK178="","",IF('Comtrade import 1962-2008'!AK178="","",IF('Comtrade export 1962-2008'!AK178="","",'USGS 1970-2005'!AK178+'Comtrade import 1962-2008'!AK178-'Comtrade export 1962-2008'!AK178)))</f>
        <v/>
      </c>
      <c r="AL178" s="9" t="str">
        <f>IF('USGS 1970-2005'!AL178="","",IF('Comtrade import 1962-2008'!AL178="","",IF('Comtrade export 1962-2008'!AL178="","",'USGS 1970-2005'!AL178+'Comtrade import 1962-2008'!AL178-'Comtrade export 1962-2008'!AL178)))</f>
        <v/>
      </c>
      <c r="AM178" s="9" t="str">
        <f>IF('USGS 1970-2005'!AM178="","",IF('Comtrade import 1962-2008'!AM178="","",IF('Comtrade export 1962-2008'!AM178="","",'USGS 1970-2005'!AM178+'Comtrade import 1962-2008'!AM178-'Comtrade export 1962-2008'!AM178)))</f>
        <v/>
      </c>
      <c r="AN178" s="9" t="str">
        <f>IF('USGS 1970-2005'!AN178="","",IF('Comtrade import 1962-2008'!AN178="","",IF('Comtrade export 1962-2008'!AN178="","",'USGS 1970-2005'!AN178+'Comtrade import 1962-2008'!AN178-'Comtrade export 1962-2008'!AN178)))</f>
        <v/>
      </c>
      <c r="AO178" s="9" t="str">
        <f>IF('USGS 1970-2005'!AO178="","",IF('Comtrade import 1962-2008'!AO178="","",IF('Comtrade export 1962-2008'!AO178="","",'USGS 1970-2005'!AO178+'Comtrade import 1962-2008'!AO178-'Comtrade export 1962-2008'!AO178)))</f>
        <v/>
      </c>
      <c r="AP178" s="9" t="str">
        <f>IF('USGS 1970-2005'!AP178="","",IF('Comtrade import 1962-2008'!AP178="","",IF('Comtrade export 1962-2008'!AP178="","",'USGS 1970-2005'!AP178+'Comtrade import 1962-2008'!AP178-'Comtrade export 1962-2008'!AP178)))</f>
        <v/>
      </c>
      <c r="AQ178" s="9" t="str">
        <f>IF('USGS 1970-2005'!AQ178="","",IF('Comtrade import 1962-2008'!AQ178="","",IF('Comtrade export 1962-2008'!AQ178="","",'USGS 1970-2005'!AQ178+'Comtrade import 1962-2008'!AQ178-'Comtrade export 1962-2008'!AQ178)))</f>
        <v/>
      </c>
      <c r="AR178" s="9" t="str">
        <f>IF('USGS 1970-2005'!AR178="","",IF('Comtrade import 1962-2008'!AR178="","",IF('Comtrade export 1962-2008'!AR178="","",'USGS 1970-2005'!AR178+'Comtrade import 1962-2008'!AR178-'Comtrade export 1962-2008'!AR178)))</f>
        <v/>
      </c>
      <c r="AS178" s="9" t="str">
        <f>IF('USGS 1970-2005'!AS178="","",IF('Comtrade import 1962-2008'!AS178="","",IF('Comtrade export 1962-2008'!AS178="","",'USGS 1970-2005'!AS178+'Comtrade import 1962-2008'!AS178-'Comtrade export 1962-2008'!AS178)))</f>
        <v/>
      </c>
      <c r="AT178" s="9" t="str">
        <f>IF('USGS 1970-2005'!AT178="","",IF('Comtrade import 1962-2008'!AT178="","",IF('Comtrade export 1962-2008'!AT178="","",'USGS 1970-2005'!AT178+'Comtrade import 1962-2008'!AT178-'Comtrade export 1962-2008'!AT178)))</f>
        <v/>
      </c>
      <c r="AU178" s="9" t="str">
        <f>IF('USGS 1970-2005'!AU178="","",IF('Comtrade import 1962-2008'!AU178="","",IF('Comtrade export 1962-2008'!AU178="","",'USGS 1970-2005'!AU178+'Comtrade import 1962-2008'!AU178-'Comtrade export 1962-2008'!AU178)))</f>
        <v/>
      </c>
      <c r="AV178" s="9" t="str">
        <f>IF('ICSY 1995-2008'!AV178="","",IF('Comtrade import 1962-2008'!AV178="","",IF('Comtrade export 1962-2008'!AV178="","",'ICSY 1995-2008'!AV178+'Comtrade import 1962-2008'!AV178-'Comtrade export 1962-2008'!AV178)))</f>
        <v/>
      </c>
      <c r="AW178" s="9" t="str">
        <f>IF('ICSY 1995-2008'!AW178="","",IF('Comtrade import 1962-2008'!AW178="","",IF('Comtrade export 1962-2008'!AW178="","",'ICSY 1995-2008'!AW178+'Comtrade import 1962-2008'!AW178-'Comtrade export 1962-2008'!AW178)))</f>
        <v/>
      </c>
      <c r="AX178" s="9" t="str">
        <f>IF('ICSY 1995-2008'!AX178="","",IF('Comtrade import 1962-2008'!AX178="","",IF('Comtrade export 1962-2008'!AX178="","",'ICSY 1995-2008'!AX178+'Comtrade import 1962-2008'!AX178-'Comtrade export 1962-2008'!AX178)))</f>
        <v/>
      </c>
      <c r="AY178" s="4"/>
      <c r="AZ178" s="4"/>
      <c r="BA178" s="4"/>
    </row>
    <row r="179" spans="1:53" x14ac:dyDescent="0.2">
      <c r="A179" t="s">
        <v>510</v>
      </c>
      <c r="B179" t="s">
        <v>511</v>
      </c>
      <c r="C179" t="s">
        <v>512</v>
      </c>
      <c r="L179" s="9" t="str">
        <f>IF('USGS 1970-2005'!L179="","",IF('Comtrade import 1962-2008'!L179="","",IF('Comtrade export 1962-2008'!L179="","",'USGS 1970-2005'!L179+'Comtrade import 1962-2008'!L179-'Comtrade export 1962-2008'!L179)))</f>
        <v/>
      </c>
      <c r="M179" s="9" t="str">
        <f>IF('USGS 1970-2005'!M179="","",IF('Comtrade import 1962-2008'!M179="","",IF('Comtrade export 1962-2008'!M179="","",'USGS 1970-2005'!M179+'Comtrade import 1962-2008'!M179-'Comtrade export 1962-2008'!M179)))</f>
        <v/>
      </c>
      <c r="N179" s="9" t="str">
        <f>IF('USGS 1970-2005'!N179="","",IF('Comtrade import 1962-2008'!N179="","",IF('Comtrade export 1962-2008'!N179="","",'USGS 1970-2005'!N179+'Comtrade import 1962-2008'!N179-'Comtrade export 1962-2008'!N179)))</f>
        <v/>
      </c>
      <c r="O179" s="9" t="str">
        <f>IF('USGS 1970-2005'!O179="","",IF('Comtrade import 1962-2008'!O179="","",IF('Comtrade export 1962-2008'!O179="","",'USGS 1970-2005'!O179+'Comtrade import 1962-2008'!O179-'Comtrade export 1962-2008'!O179)))</f>
        <v/>
      </c>
      <c r="P179" s="9" t="str">
        <f>IF('USGS 1970-2005'!P179="","",IF('Comtrade import 1962-2008'!P179="","",IF('Comtrade export 1962-2008'!P179="","",'USGS 1970-2005'!P179+'Comtrade import 1962-2008'!P179-'Comtrade export 1962-2008'!P179)))</f>
        <v/>
      </c>
      <c r="Q179" s="9" t="str">
        <f>IF('USGS 1970-2005'!Q179="","",IF('Comtrade import 1962-2008'!Q179="","",IF('Comtrade export 1962-2008'!Q179="","",'USGS 1970-2005'!Q179+'Comtrade import 1962-2008'!Q179-'Comtrade export 1962-2008'!Q179)))</f>
        <v/>
      </c>
      <c r="R179" s="9" t="str">
        <f>IF('USGS 1970-2005'!R179="","",IF('Comtrade import 1962-2008'!R179="","",IF('Comtrade export 1962-2008'!R179="","",'USGS 1970-2005'!R179+'Comtrade import 1962-2008'!R179-'Comtrade export 1962-2008'!R179)))</f>
        <v/>
      </c>
      <c r="S179" s="9" t="str">
        <f>IF('USGS 1970-2005'!S179="","",IF('Comtrade import 1962-2008'!S179="","",IF('Comtrade export 1962-2008'!S179="","",'USGS 1970-2005'!S179+'Comtrade import 1962-2008'!S179-'Comtrade export 1962-2008'!S179)))</f>
        <v/>
      </c>
      <c r="T179" s="9" t="str">
        <f>IF('USGS 1970-2005'!T179="","",IF('Comtrade import 1962-2008'!T179="","",IF('Comtrade export 1962-2008'!T179="","",'USGS 1970-2005'!T179+'Comtrade import 1962-2008'!T179-'Comtrade export 1962-2008'!T179)))</f>
        <v/>
      </c>
      <c r="U179" s="9" t="str">
        <f>IF('USGS 1970-2005'!U179="","",IF('Comtrade import 1962-2008'!U179="","",IF('Comtrade export 1962-2008'!U179="","",'USGS 1970-2005'!U179+'Comtrade import 1962-2008'!U179-'Comtrade export 1962-2008'!U179)))</f>
        <v/>
      </c>
      <c r="V179" s="9" t="str">
        <f>IF('USGS 1970-2005'!V179="","",IF('Comtrade import 1962-2008'!V179="","",IF('Comtrade export 1962-2008'!V179="","",'USGS 1970-2005'!V179+'Comtrade import 1962-2008'!V179-'Comtrade export 1962-2008'!V179)))</f>
        <v/>
      </c>
      <c r="W179" s="9" t="str">
        <f>IF('USGS 1970-2005'!W179="","",IF('Comtrade import 1962-2008'!W179="","",IF('Comtrade export 1962-2008'!W179="","",'USGS 1970-2005'!W179+'Comtrade import 1962-2008'!W179-'Comtrade export 1962-2008'!W179)))</f>
        <v/>
      </c>
      <c r="X179" s="9" t="str">
        <f>IF('USGS 1970-2005'!X179="","",IF('Comtrade import 1962-2008'!X179="","",IF('Comtrade export 1962-2008'!X179="","",'USGS 1970-2005'!X179+'Comtrade import 1962-2008'!X179-'Comtrade export 1962-2008'!X179)))</f>
        <v/>
      </c>
      <c r="Y179" s="9" t="str">
        <f>IF('USGS 1970-2005'!Y179="","",IF('Comtrade import 1962-2008'!Y179="","",IF('Comtrade export 1962-2008'!Y179="","",'USGS 1970-2005'!Y179+'Comtrade import 1962-2008'!Y179-'Comtrade export 1962-2008'!Y179)))</f>
        <v/>
      </c>
      <c r="Z179" s="9" t="str">
        <f>IF('USGS 1970-2005'!Z179="","",IF('Comtrade import 1962-2008'!Z179="","",IF('Comtrade export 1962-2008'!Z179="","",'USGS 1970-2005'!Z179+'Comtrade import 1962-2008'!Z179-'Comtrade export 1962-2008'!Z179)))</f>
        <v/>
      </c>
      <c r="AA179" s="9" t="str">
        <f>IF('USGS 1970-2005'!AA179="","",IF('Comtrade import 1962-2008'!AA179="","",IF('Comtrade export 1962-2008'!AA179="","",'USGS 1970-2005'!AA179+'Comtrade import 1962-2008'!AA179-'Comtrade export 1962-2008'!AA179)))</f>
        <v/>
      </c>
      <c r="AB179" s="9" t="str">
        <f>IF('USGS 1970-2005'!AB179="","",IF('Comtrade import 1962-2008'!AB179="","",IF('Comtrade export 1962-2008'!AB179="","",'USGS 1970-2005'!AB179+'Comtrade import 1962-2008'!AB179-'Comtrade export 1962-2008'!AB179)))</f>
        <v/>
      </c>
      <c r="AC179" s="9" t="str">
        <f>IF('USGS 1970-2005'!AC179="","",IF('Comtrade import 1962-2008'!AC179="","",IF('Comtrade export 1962-2008'!AC179="","",'USGS 1970-2005'!AC179+'Comtrade import 1962-2008'!AC179-'Comtrade export 1962-2008'!AC179)))</f>
        <v/>
      </c>
      <c r="AD179" s="9" t="str">
        <f>IF('USGS 1970-2005'!AD179="","",IF('Comtrade import 1962-2008'!AD179="","",IF('Comtrade export 1962-2008'!AD179="","",'USGS 1970-2005'!AD179+'Comtrade import 1962-2008'!AD179-'Comtrade export 1962-2008'!AD179)))</f>
        <v/>
      </c>
      <c r="AE179" s="9" t="str">
        <f>IF('USGS 1970-2005'!AE179="","",IF('Comtrade import 1962-2008'!AE179="","",IF('Comtrade export 1962-2008'!AE179="","",'USGS 1970-2005'!AE179+'Comtrade import 1962-2008'!AE179-'Comtrade export 1962-2008'!AE179)))</f>
        <v/>
      </c>
      <c r="AF179" s="9" t="str">
        <f>IF('USGS 1970-2005'!AF179="","",IF('Comtrade import 1962-2008'!AF179="","",IF('Comtrade export 1962-2008'!AF179="","",'USGS 1970-2005'!AF179+'Comtrade import 1962-2008'!AF179-'Comtrade export 1962-2008'!AF179)))</f>
        <v/>
      </c>
      <c r="AG179" s="9">
        <f>IF('USGS 1970-2005'!AG179="","",IF('Comtrade import 1962-2008'!AG179="","",IF('Comtrade export 1962-2008'!AG179="","",'USGS 1970-2005'!AG179+'Comtrade import 1962-2008'!AG179-'Comtrade export 1962-2008'!AG179)))</f>
        <v>4422.395919999999</v>
      </c>
      <c r="AH179" s="9">
        <f>IF('USGS 1970-2005'!AH179="","",IF('Comtrade import 1962-2008'!AH179="","",IF('Comtrade export 1962-2008'!AH179="","",'USGS 1970-2005'!AH179+'Comtrade import 1962-2008'!AH179-'Comtrade export 1962-2008'!AH179)))</f>
        <v>3987.1179440000001</v>
      </c>
      <c r="AI179" s="9">
        <f>IF('USGS 1970-2005'!AI179="","",IF('Comtrade import 1962-2008'!AI179="","",IF('Comtrade export 1962-2008'!AI179="","",'USGS 1970-2005'!AI179+'Comtrade import 1962-2008'!AI179-'Comtrade export 1962-2008'!AI179)))</f>
        <v>3917.2450799999997</v>
      </c>
      <c r="AJ179" s="9">
        <f>IF('USGS 1970-2005'!AJ179="","",IF('Comtrade import 1962-2008'!AJ179="","",IF('Comtrade export 1962-2008'!AJ179="","",'USGS 1970-2005'!AJ179+'Comtrade import 1962-2008'!AJ179-'Comtrade export 1962-2008'!AJ179)))</f>
        <v>3631.3719120000005</v>
      </c>
      <c r="AK179" s="9">
        <f>IF('USGS 1970-2005'!AK179="","",IF('Comtrade import 1962-2008'!AK179="","",IF('Comtrade export 1962-2008'!AK179="","",'USGS 1970-2005'!AK179+'Comtrade import 1962-2008'!AK179-'Comtrade export 1962-2008'!AK179)))</f>
        <v>3907.6912299999995</v>
      </c>
      <c r="AL179" s="9">
        <f>IF('USGS 1970-2005'!AL179="","",IF('Comtrade import 1962-2008'!AL179="","",IF('Comtrade export 1962-2008'!AL179="","",'USGS 1970-2005'!AL179+'Comtrade import 1962-2008'!AL179-'Comtrade export 1962-2008'!AL179)))</f>
        <v>4329.278941999999</v>
      </c>
      <c r="AM179" s="9">
        <f>IF('USGS 1970-2005'!AM179="","",IF('Comtrade import 1962-2008'!AM179="","",IF('Comtrade export 1962-2008'!AM179="","",'USGS 1970-2005'!AM179+'Comtrade import 1962-2008'!AM179-'Comtrade export 1962-2008'!AM179)))</f>
        <v>4301.2720479999998</v>
      </c>
      <c r="AN179" s="9">
        <f>IF('USGS 1970-2005'!AN179="","",IF('Comtrade import 1962-2008'!AN179="","",IF('Comtrade export 1962-2008'!AN179="","",'USGS 1970-2005'!AN179+'Comtrade import 1962-2008'!AN179-'Comtrade export 1962-2008'!AN179)))</f>
        <v>4652.0227519999989</v>
      </c>
      <c r="AO179" s="9">
        <f>IF('USGS 1970-2005'!AO179="","",IF('Comtrade import 1962-2008'!AO179="","",IF('Comtrade export 1962-2008'!AO179="","",'USGS 1970-2005'!AO179+'Comtrade import 1962-2008'!AO179-'Comtrade export 1962-2008'!AO179)))</f>
        <v>4291.1246439999995</v>
      </c>
      <c r="AP179" s="9">
        <f>IF('USGS 1970-2005'!AP179="","",IF('Comtrade import 1962-2008'!AP179="","",IF('Comtrade export 1962-2008'!AP179="","",'USGS 1970-2005'!AP179+'Comtrade import 1962-2008'!AP179-'Comtrade export 1962-2008'!AP179)))</f>
        <v>4256.0839919999999</v>
      </c>
      <c r="AQ179" s="9">
        <f>IF('USGS 1970-2005'!AQ179="","",IF('Comtrade import 1962-2008'!AQ179="","",IF('Comtrade export 1962-2008'!AQ179="","",'USGS 1970-2005'!AQ179+'Comtrade import 1962-2008'!AQ179-'Comtrade export 1962-2008'!AQ179)))</f>
        <v>4032.4753360000004</v>
      </c>
      <c r="AR179" s="9">
        <f>IF('USGS 1970-2005'!AR179="","",IF('Comtrade import 1962-2008'!AR179="","",IF('Comtrade export 1962-2008'!AR179="","",'USGS 1970-2005'!AR179+'Comtrade import 1962-2008'!AR179-'Comtrade export 1962-2008'!AR179)))</f>
        <v>4107.9924999999994</v>
      </c>
      <c r="AS179" s="9">
        <f>IF('USGS 1970-2005'!AS179="","",IF('Comtrade import 1962-2008'!AS179="","",IF('Comtrade export 1962-2008'!AS179="","",'USGS 1970-2005'!AS179+'Comtrade import 1962-2008'!AS179-'Comtrade export 1962-2008'!AS179)))</f>
        <v>4792.3751680000005</v>
      </c>
      <c r="AT179" s="9">
        <f>IF('USGS 1970-2005'!AT179="","",IF('Comtrade import 1962-2008'!AT179="","",IF('Comtrade export 1962-2008'!AT179="","",'USGS 1970-2005'!AT179+'Comtrade import 1962-2008'!AT179-'Comtrade export 1962-2008'!AT179)))</f>
        <v>5098.367577</v>
      </c>
      <c r="AU179" s="9">
        <f>IF('USGS 1970-2005'!AU179="","",IF('Comtrade import 1962-2008'!AU179="","",IF('Comtrade export 1962-2008'!AU179="","",'USGS 1970-2005'!AU179+'Comtrade import 1962-2008'!AU179-'Comtrade export 1962-2008'!AU179)))</f>
        <v>5996.510968999999</v>
      </c>
      <c r="AV179" s="9">
        <f>IF('ICSY 1995-2008'!AV179="","",IF('Comtrade import 1962-2008'!AV179="","",IF('Comtrade export 1962-2008'!AV179="","",'ICSY 1995-2008'!AV179+'Comtrade import 1962-2008'!AV179-'Comtrade export 1962-2008'!AV179)))</f>
        <v>7312.7677460000004</v>
      </c>
      <c r="AW179" s="9">
        <f>IF('ICSY 1995-2008'!AW179="","",IF('Comtrade import 1962-2008'!AW179="","",IF('Comtrade export 1962-2008'!AW179="","",'ICSY 1995-2008'!AW179+'Comtrade import 1962-2008'!AW179-'Comtrade export 1962-2008'!AW179)))</f>
        <v>10176.140329000002</v>
      </c>
      <c r="AX179" s="9">
        <f>IF('ICSY 1995-2008'!AX179="","",IF('Comtrade import 1962-2008'!AX179="","",IF('Comtrade export 1962-2008'!AX179="","",'ICSY 1995-2008'!AX179+'Comtrade import 1962-2008'!AX179-'Comtrade export 1962-2008'!AX179)))</f>
        <v>11573.264249</v>
      </c>
      <c r="AY179" s="4"/>
      <c r="AZ179" s="4"/>
      <c r="BA179" s="4"/>
    </row>
    <row r="180" spans="1:53" x14ac:dyDescent="0.2">
      <c r="A180" t="s">
        <v>513</v>
      </c>
      <c r="B180" t="s">
        <v>514</v>
      </c>
      <c r="C180" t="s">
        <v>515</v>
      </c>
      <c r="L180" s="9" t="str">
        <f>IF('USGS 1970-2005'!L180="","",IF('Comtrade import 1962-2008'!L180="","",IF('Comtrade export 1962-2008'!L180="","",'USGS 1970-2005'!L180+'Comtrade import 1962-2008'!L180-'Comtrade export 1962-2008'!L180)))</f>
        <v/>
      </c>
      <c r="M180" s="9" t="str">
        <f>IF('USGS 1970-2005'!M180="","",IF('Comtrade import 1962-2008'!M180="","",IF('Comtrade export 1962-2008'!M180="","",'USGS 1970-2005'!M180+'Comtrade import 1962-2008'!M180-'Comtrade export 1962-2008'!M180)))</f>
        <v/>
      </c>
      <c r="N180" s="9" t="str">
        <f>IF('USGS 1970-2005'!N180="","",IF('Comtrade import 1962-2008'!N180="","",IF('Comtrade export 1962-2008'!N180="","",'USGS 1970-2005'!N180+'Comtrade import 1962-2008'!N180-'Comtrade export 1962-2008'!N180)))</f>
        <v/>
      </c>
      <c r="O180" s="9" t="str">
        <f>IF('USGS 1970-2005'!O180="","",IF('Comtrade import 1962-2008'!O180="","",IF('Comtrade export 1962-2008'!O180="","",'USGS 1970-2005'!O180+'Comtrade import 1962-2008'!O180-'Comtrade export 1962-2008'!O180)))</f>
        <v/>
      </c>
      <c r="P180" s="9" t="str">
        <f>IF('USGS 1970-2005'!P180="","",IF('Comtrade import 1962-2008'!P180="","",IF('Comtrade export 1962-2008'!P180="","",'USGS 1970-2005'!P180+'Comtrade import 1962-2008'!P180-'Comtrade export 1962-2008'!P180)))</f>
        <v/>
      </c>
      <c r="Q180" s="9" t="str">
        <f>IF('USGS 1970-2005'!Q180="","",IF('Comtrade import 1962-2008'!Q180="","",IF('Comtrade export 1962-2008'!Q180="","",'USGS 1970-2005'!Q180+'Comtrade import 1962-2008'!Q180-'Comtrade export 1962-2008'!Q180)))</f>
        <v/>
      </c>
      <c r="R180" s="9" t="str">
        <f>IF('USGS 1970-2005'!R180="","",IF('Comtrade import 1962-2008'!R180="","",IF('Comtrade export 1962-2008'!R180="","",'USGS 1970-2005'!R180+'Comtrade import 1962-2008'!R180-'Comtrade export 1962-2008'!R180)))</f>
        <v/>
      </c>
      <c r="S180" s="9" t="str">
        <f>IF('USGS 1970-2005'!S180="","",IF('Comtrade import 1962-2008'!S180="","",IF('Comtrade export 1962-2008'!S180="","",'USGS 1970-2005'!S180+'Comtrade import 1962-2008'!S180-'Comtrade export 1962-2008'!S180)))</f>
        <v/>
      </c>
      <c r="T180" s="9" t="str">
        <f>IF('USGS 1970-2005'!T180="","",IF('Comtrade import 1962-2008'!T180="","",IF('Comtrade export 1962-2008'!T180="","",'USGS 1970-2005'!T180+'Comtrade import 1962-2008'!T180-'Comtrade export 1962-2008'!T180)))</f>
        <v/>
      </c>
      <c r="U180" s="9" t="str">
        <f>IF('USGS 1970-2005'!U180="","",IF('Comtrade import 1962-2008'!U180="","",IF('Comtrade export 1962-2008'!U180="","",'USGS 1970-2005'!U180+'Comtrade import 1962-2008'!U180-'Comtrade export 1962-2008'!U180)))</f>
        <v/>
      </c>
      <c r="V180" s="9" t="str">
        <f>IF('USGS 1970-2005'!V180="","",IF('Comtrade import 1962-2008'!V180="","",IF('Comtrade export 1962-2008'!V180="","",'USGS 1970-2005'!V180+'Comtrade import 1962-2008'!V180-'Comtrade export 1962-2008'!V180)))</f>
        <v/>
      </c>
      <c r="W180" s="9" t="str">
        <f>IF('USGS 1970-2005'!W180="","",IF('Comtrade import 1962-2008'!W180="","",IF('Comtrade export 1962-2008'!W180="","",'USGS 1970-2005'!W180+'Comtrade import 1962-2008'!W180-'Comtrade export 1962-2008'!W180)))</f>
        <v/>
      </c>
      <c r="X180" s="9" t="str">
        <f>IF('USGS 1970-2005'!X180="","",IF('Comtrade import 1962-2008'!X180="","",IF('Comtrade export 1962-2008'!X180="","",'USGS 1970-2005'!X180+'Comtrade import 1962-2008'!X180-'Comtrade export 1962-2008'!X180)))</f>
        <v/>
      </c>
      <c r="Y180" s="9" t="str">
        <f>IF('USGS 1970-2005'!Y180="","",IF('Comtrade import 1962-2008'!Y180="","",IF('Comtrade export 1962-2008'!Y180="","",'USGS 1970-2005'!Y180+'Comtrade import 1962-2008'!Y180-'Comtrade export 1962-2008'!Y180)))</f>
        <v/>
      </c>
      <c r="Z180" s="9" t="str">
        <f>IF('USGS 1970-2005'!Z180="","",IF('Comtrade import 1962-2008'!Z180="","",IF('Comtrade export 1962-2008'!Z180="","",'USGS 1970-2005'!Z180+'Comtrade import 1962-2008'!Z180-'Comtrade export 1962-2008'!Z180)))</f>
        <v/>
      </c>
      <c r="AA180" s="9" t="str">
        <f>IF('USGS 1970-2005'!AA180="","",IF('Comtrade import 1962-2008'!AA180="","",IF('Comtrade export 1962-2008'!AA180="","",'USGS 1970-2005'!AA180+'Comtrade import 1962-2008'!AA180-'Comtrade export 1962-2008'!AA180)))</f>
        <v/>
      </c>
      <c r="AB180" s="9" t="str">
        <f>IF('USGS 1970-2005'!AB180="","",IF('Comtrade import 1962-2008'!AB180="","",IF('Comtrade export 1962-2008'!AB180="","",'USGS 1970-2005'!AB180+'Comtrade import 1962-2008'!AB180-'Comtrade export 1962-2008'!AB180)))</f>
        <v/>
      </c>
      <c r="AC180" s="9" t="str">
        <f>IF('USGS 1970-2005'!AC180="","",IF('Comtrade import 1962-2008'!AC180="","",IF('Comtrade export 1962-2008'!AC180="","",'USGS 1970-2005'!AC180+'Comtrade import 1962-2008'!AC180-'Comtrade export 1962-2008'!AC180)))</f>
        <v/>
      </c>
      <c r="AD180" s="9" t="str">
        <f>IF('USGS 1970-2005'!AD180="","",IF('Comtrade import 1962-2008'!AD180="","",IF('Comtrade export 1962-2008'!AD180="","",'USGS 1970-2005'!AD180+'Comtrade import 1962-2008'!AD180-'Comtrade export 1962-2008'!AD180)))</f>
        <v/>
      </c>
      <c r="AE180" s="9" t="str">
        <f>IF('USGS 1970-2005'!AE180="","",IF('Comtrade import 1962-2008'!AE180="","",IF('Comtrade export 1962-2008'!AE180="","",'USGS 1970-2005'!AE180+'Comtrade import 1962-2008'!AE180-'Comtrade export 1962-2008'!AE180)))</f>
        <v/>
      </c>
      <c r="AF180" s="9" t="str">
        <f>IF('USGS 1970-2005'!AF180="","",IF('Comtrade import 1962-2008'!AF180="","",IF('Comtrade export 1962-2008'!AF180="","",'USGS 1970-2005'!AF180+'Comtrade import 1962-2008'!AF180-'Comtrade export 1962-2008'!AF180)))</f>
        <v/>
      </c>
      <c r="AG180" s="9" t="str">
        <f>IF('USGS 1970-2005'!AG180="","",IF('Comtrade import 1962-2008'!AG180="","",IF('Comtrade export 1962-2008'!AG180="","",'USGS 1970-2005'!AG180+'Comtrade import 1962-2008'!AG180-'Comtrade export 1962-2008'!AG180)))</f>
        <v/>
      </c>
      <c r="AH180" s="9" t="str">
        <f>IF('USGS 1970-2005'!AH180="","",IF('Comtrade import 1962-2008'!AH180="","",IF('Comtrade export 1962-2008'!AH180="","",'USGS 1970-2005'!AH180+'Comtrade import 1962-2008'!AH180-'Comtrade export 1962-2008'!AH180)))</f>
        <v/>
      </c>
      <c r="AI180" s="9" t="str">
        <f>IF('USGS 1970-2005'!AI180="","",IF('Comtrade import 1962-2008'!AI180="","",IF('Comtrade export 1962-2008'!AI180="","",'USGS 1970-2005'!AI180+'Comtrade import 1962-2008'!AI180-'Comtrade export 1962-2008'!AI180)))</f>
        <v/>
      </c>
      <c r="AJ180" s="9" t="str">
        <f>IF('USGS 1970-2005'!AJ180="","",IF('Comtrade import 1962-2008'!AJ180="","",IF('Comtrade export 1962-2008'!AJ180="","",'USGS 1970-2005'!AJ180+'Comtrade import 1962-2008'!AJ180-'Comtrade export 1962-2008'!AJ180)))</f>
        <v/>
      </c>
      <c r="AK180" s="9" t="str">
        <f>IF('USGS 1970-2005'!AK180="","",IF('Comtrade import 1962-2008'!AK180="","",IF('Comtrade export 1962-2008'!AK180="","",'USGS 1970-2005'!AK180+'Comtrade import 1962-2008'!AK180-'Comtrade export 1962-2008'!AK180)))</f>
        <v/>
      </c>
      <c r="AL180" s="9">
        <f>IF('USGS 1970-2005'!AL180="","",IF('Comtrade import 1962-2008'!AL180="","",IF('Comtrade export 1962-2008'!AL180="","",'USGS 1970-2005'!AL180+'Comtrade import 1962-2008'!AL180-'Comtrade export 1962-2008'!AL180)))</f>
        <v>27361.229056</v>
      </c>
      <c r="AM180" s="9">
        <f>IF('USGS 1970-2005'!AM180="","",IF('Comtrade import 1962-2008'!AM180="","",IF('Comtrade export 1962-2008'!AM180="","",'USGS 1970-2005'!AM180+'Comtrade import 1962-2008'!AM180-'Comtrade export 1962-2008'!AM180)))</f>
        <v>26214.552896000001</v>
      </c>
      <c r="AN180" s="9">
        <f>IF('USGS 1970-2005'!AN180="","",IF('Comtrade import 1962-2008'!AN180="","",IF('Comtrade export 1962-2008'!AN180="","",'USGS 1970-2005'!AN180+'Comtrade import 1962-2008'!AN180-'Comtrade export 1962-2008'!AN180)))</f>
        <v>24866.652108000002</v>
      </c>
      <c r="AO180" s="9">
        <f>IF('USGS 1970-2005'!AO180="","",IF('Comtrade import 1962-2008'!AO180="","",IF('Comtrade export 1962-2008'!AO180="","",'USGS 1970-2005'!AO180+'Comtrade import 1962-2008'!AO180-'Comtrade export 1962-2008'!AO180)))</f>
        <v>26589.815729999998</v>
      </c>
      <c r="AP180" s="9">
        <f>IF('USGS 1970-2005'!AP180="","",IF('Comtrade import 1962-2008'!AP180="","",IF('Comtrade export 1962-2008'!AP180="","",'USGS 1970-2005'!AP180+'Comtrade import 1962-2008'!AP180-'Comtrade export 1962-2008'!AP180)))</f>
        <v>30433.347644000001</v>
      </c>
      <c r="AQ180" s="9">
        <f>IF('USGS 1970-2005'!AQ180="","",IF('Comtrade import 1962-2008'!AQ180="","",IF('Comtrade export 1962-2008'!AQ180="","",'USGS 1970-2005'!AQ180+'Comtrade import 1962-2008'!AQ180-'Comtrade export 1962-2008'!AQ180)))</f>
        <v>33023.160934</v>
      </c>
      <c r="AR180" s="9">
        <f>IF('USGS 1970-2005'!AR180="","",IF('Comtrade import 1962-2008'!AR180="","",IF('Comtrade export 1962-2008'!AR180="","",'USGS 1970-2005'!AR180+'Comtrade import 1962-2008'!AR180-'Comtrade export 1962-2008'!AR180)))</f>
        <v>35942.906736000004</v>
      </c>
      <c r="AS180" s="9">
        <f>IF('USGS 1970-2005'!AS180="","",IF('Comtrade import 1962-2008'!AS180="","",IF('Comtrade export 1962-2008'!AS180="","",'USGS 1970-2005'!AS180+'Comtrade import 1962-2008'!AS180-'Comtrade export 1962-2008'!AS180)))</f>
        <v>39080.193060999998</v>
      </c>
      <c r="AT180" s="9">
        <f>IF('USGS 1970-2005'!AT180="","",IF('Comtrade import 1962-2008'!AT180="","",IF('Comtrade export 1962-2008'!AT180="","",'USGS 1970-2005'!AT180+'Comtrade import 1962-2008'!AT180-'Comtrade export 1962-2008'!AT180)))</f>
        <v>43600.055624000001</v>
      </c>
      <c r="AU180" s="9">
        <f>IF('USGS 1970-2005'!AU180="","",IF('Comtrade import 1962-2008'!AU180="","",IF('Comtrade export 1962-2008'!AU180="","",'USGS 1970-2005'!AU180+'Comtrade import 1962-2008'!AU180-'Comtrade export 1962-2008'!AU180)))</f>
        <v>45816.767925</v>
      </c>
      <c r="AV180" s="9">
        <f>IF('ICSY 1995-2008'!AV180="","",IF('Comtrade import 1962-2008'!AV180="","",IF('Comtrade export 1962-2008'!AV180="","",'ICSY 1995-2008'!AV180+'Comtrade import 1962-2008'!AV180-'Comtrade export 1962-2008'!AV180)))</f>
        <v>52194.972861000002</v>
      </c>
      <c r="AW180" s="9">
        <f>IF('ICSY 1995-2008'!AW180="","",IF('Comtrade import 1962-2008'!AW180="","",IF('Comtrade export 1962-2008'!AW180="","",'ICSY 1995-2008'!AW180+'Comtrade import 1962-2008'!AW180-'Comtrade export 1962-2008'!AW180)))</f>
        <v>60508.425596000001</v>
      </c>
      <c r="AX180" s="9">
        <f>IF('ICSY 1995-2008'!AX180="","",IF('Comtrade import 1962-2008'!AX180="","",IF('Comtrade export 1962-2008'!AX180="","",'ICSY 1995-2008'!AX180+'Comtrade import 1962-2008'!AX180-'Comtrade export 1962-2008'!AX180)))</f>
        <v>61042.489948000002</v>
      </c>
      <c r="AY180" s="4"/>
      <c r="AZ180" s="4"/>
      <c r="BA180" s="4"/>
    </row>
    <row r="181" spans="1:53" x14ac:dyDescent="0.2">
      <c r="A181" t="s">
        <v>516</v>
      </c>
      <c r="B181" t="s">
        <v>517</v>
      </c>
      <c r="C181" t="s">
        <v>518</v>
      </c>
      <c r="L181" s="9" t="str">
        <f>IF('USGS 1970-2005'!L181="","",IF('Comtrade import 1962-2008'!L181="","",IF('Comtrade export 1962-2008'!L181="","",'USGS 1970-2005'!L181+'Comtrade import 1962-2008'!L181-'Comtrade export 1962-2008'!L181)))</f>
        <v/>
      </c>
      <c r="M181" s="9" t="str">
        <f>IF('USGS 1970-2005'!M181="","",IF('Comtrade import 1962-2008'!M181="","",IF('Comtrade export 1962-2008'!M181="","",'USGS 1970-2005'!M181+'Comtrade import 1962-2008'!M181-'Comtrade export 1962-2008'!M181)))</f>
        <v/>
      </c>
      <c r="N181" s="9" t="str">
        <f>IF('USGS 1970-2005'!N181="","",IF('Comtrade import 1962-2008'!N181="","",IF('Comtrade export 1962-2008'!N181="","",'USGS 1970-2005'!N181+'Comtrade import 1962-2008'!N181-'Comtrade export 1962-2008'!N181)))</f>
        <v/>
      </c>
      <c r="O181" s="9" t="str">
        <f>IF('USGS 1970-2005'!O181="","",IF('Comtrade import 1962-2008'!O181="","",IF('Comtrade export 1962-2008'!O181="","",'USGS 1970-2005'!O181+'Comtrade import 1962-2008'!O181-'Comtrade export 1962-2008'!O181)))</f>
        <v/>
      </c>
      <c r="P181" s="9" t="str">
        <f>IF('USGS 1970-2005'!P181="","",IF('Comtrade import 1962-2008'!P181="","",IF('Comtrade export 1962-2008'!P181="","",'USGS 1970-2005'!P181+'Comtrade import 1962-2008'!P181-'Comtrade export 1962-2008'!P181)))</f>
        <v/>
      </c>
      <c r="Q181" s="9" t="str">
        <f>IF('USGS 1970-2005'!Q181="","",IF('Comtrade import 1962-2008'!Q181="","",IF('Comtrade export 1962-2008'!Q181="","",'USGS 1970-2005'!Q181+'Comtrade import 1962-2008'!Q181-'Comtrade export 1962-2008'!Q181)))</f>
        <v/>
      </c>
      <c r="R181" s="9" t="str">
        <f>IF('USGS 1970-2005'!R181="","",IF('Comtrade import 1962-2008'!R181="","",IF('Comtrade export 1962-2008'!R181="","",'USGS 1970-2005'!R181+'Comtrade import 1962-2008'!R181-'Comtrade export 1962-2008'!R181)))</f>
        <v/>
      </c>
      <c r="S181" s="9" t="str">
        <f>IF('USGS 1970-2005'!S181="","",IF('Comtrade import 1962-2008'!S181="","",IF('Comtrade export 1962-2008'!S181="","",'USGS 1970-2005'!S181+'Comtrade import 1962-2008'!S181-'Comtrade export 1962-2008'!S181)))</f>
        <v/>
      </c>
      <c r="T181" s="9" t="str">
        <f>IF('USGS 1970-2005'!T181="","",IF('Comtrade import 1962-2008'!T181="","",IF('Comtrade export 1962-2008'!T181="","",'USGS 1970-2005'!T181+'Comtrade import 1962-2008'!T181-'Comtrade export 1962-2008'!T181)))</f>
        <v/>
      </c>
      <c r="U181" s="9" t="str">
        <f>IF('USGS 1970-2005'!U181="","",IF('Comtrade import 1962-2008'!U181="","",IF('Comtrade export 1962-2008'!U181="","",'USGS 1970-2005'!U181+'Comtrade import 1962-2008'!U181-'Comtrade export 1962-2008'!U181)))</f>
        <v/>
      </c>
      <c r="V181" s="9" t="str">
        <f>IF('USGS 1970-2005'!V181="","",IF('Comtrade import 1962-2008'!V181="","",IF('Comtrade export 1962-2008'!V181="","",'USGS 1970-2005'!V181+'Comtrade import 1962-2008'!V181-'Comtrade export 1962-2008'!V181)))</f>
        <v/>
      </c>
      <c r="W181" s="9" t="str">
        <f>IF('USGS 1970-2005'!W181="","",IF('Comtrade import 1962-2008'!W181="","",IF('Comtrade export 1962-2008'!W181="","",'USGS 1970-2005'!W181+'Comtrade import 1962-2008'!W181-'Comtrade export 1962-2008'!W181)))</f>
        <v/>
      </c>
      <c r="X181" s="9" t="str">
        <f>IF('USGS 1970-2005'!X181="","",IF('Comtrade import 1962-2008'!X181="","",IF('Comtrade export 1962-2008'!X181="","",'USGS 1970-2005'!X181+'Comtrade import 1962-2008'!X181-'Comtrade export 1962-2008'!X181)))</f>
        <v/>
      </c>
      <c r="Y181" s="9" t="str">
        <f>IF('USGS 1970-2005'!Y181="","",IF('Comtrade import 1962-2008'!Y181="","",IF('Comtrade export 1962-2008'!Y181="","",'USGS 1970-2005'!Y181+'Comtrade import 1962-2008'!Y181-'Comtrade export 1962-2008'!Y181)))</f>
        <v/>
      </c>
      <c r="Z181" s="9" t="str">
        <f>IF('USGS 1970-2005'!Z181="","",IF('Comtrade import 1962-2008'!Z181="","",IF('Comtrade export 1962-2008'!Z181="","",'USGS 1970-2005'!Z181+'Comtrade import 1962-2008'!Z181-'Comtrade export 1962-2008'!Z181)))</f>
        <v/>
      </c>
      <c r="AA181" s="9" t="str">
        <f>IF('USGS 1970-2005'!AA181="","",IF('Comtrade import 1962-2008'!AA181="","",IF('Comtrade export 1962-2008'!AA181="","",'USGS 1970-2005'!AA181+'Comtrade import 1962-2008'!AA181-'Comtrade export 1962-2008'!AA181)))</f>
        <v/>
      </c>
      <c r="AB181" s="9" t="str">
        <f>IF('USGS 1970-2005'!AB181="","",IF('Comtrade import 1962-2008'!AB181="","",IF('Comtrade export 1962-2008'!AB181="","",'USGS 1970-2005'!AB181+'Comtrade import 1962-2008'!AB181-'Comtrade export 1962-2008'!AB181)))</f>
        <v/>
      </c>
      <c r="AC181" s="9" t="str">
        <f>IF('USGS 1970-2005'!AC181="","",IF('Comtrade import 1962-2008'!AC181="","",IF('Comtrade export 1962-2008'!AC181="","",'USGS 1970-2005'!AC181+'Comtrade import 1962-2008'!AC181-'Comtrade export 1962-2008'!AC181)))</f>
        <v/>
      </c>
      <c r="AD181" s="9" t="str">
        <f>IF('USGS 1970-2005'!AD181="","",IF('Comtrade import 1962-2008'!AD181="","",IF('Comtrade export 1962-2008'!AD181="","",'USGS 1970-2005'!AD181+'Comtrade import 1962-2008'!AD181-'Comtrade export 1962-2008'!AD181)))</f>
        <v/>
      </c>
      <c r="AE181" s="9" t="str">
        <f>IF('USGS 1970-2005'!AE181="","",IF('Comtrade import 1962-2008'!AE181="","",IF('Comtrade export 1962-2008'!AE181="","",'USGS 1970-2005'!AE181+'Comtrade import 1962-2008'!AE181-'Comtrade export 1962-2008'!AE181)))</f>
        <v/>
      </c>
      <c r="AF181" s="9" t="str">
        <f>IF('USGS 1970-2005'!AF181="","",IF('Comtrade import 1962-2008'!AF181="","",IF('Comtrade export 1962-2008'!AF181="","",'USGS 1970-2005'!AF181+'Comtrade import 1962-2008'!AF181-'Comtrade export 1962-2008'!AF181)))</f>
        <v/>
      </c>
      <c r="AG181" s="9" t="str">
        <f>IF('USGS 1970-2005'!AG181="","",IF('Comtrade import 1962-2008'!AG181="","",IF('Comtrade export 1962-2008'!AG181="","",'USGS 1970-2005'!AG181+'Comtrade import 1962-2008'!AG181-'Comtrade export 1962-2008'!AG181)))</f>
        <v/>
      </c>
      <c r="AH181" s="9" t="str">
        <f>IF('USGS 1970-2005'!AH181="","",IF('Comtrade import 1962-2008'!AH181="","",IF('Comtrade export 1962-2008'!AH181="","",'USGS 1970-2005'!AH181+'Comtrade import 1962-2008'!AH181-'Comtrade export 1962-2008'!AH181)))</f>
        <v/>
      </c>
      <c r="AI181" s="9" t="str">
        <f>IF('USGS 1970-2005'!AI181="","",IF('Comtrade import 1962-2008'!AI181="","",IF('Comtrade export 1962-2008'!AI181="","",'USGS 1970-2005'!AI181+'Comtrade import 1962-2008'!AI181-'Comtrade export 1962-2008'!AI181)))</f>
        <v/>
      </c>
      <c r="AJ181" s="9" t="str">
        <f>IF('USGS 1970-2005'!AJ181="","",IF('Comtrade import 1962-2008'!AJ181="","",IF('Comtrade export 1962-2008'!AJ181="","",'USGS 1970-2005'!AJ181+'Comtrade import 1962-2008'!AJ181-'Comtrade export 1962-2008'!AJ181)))</f>
        <v/>
      </c>
      <c r="AK181" s="9" t="str">
        <f>IF('USGS 1970-2005'!AK181="","",IF('Comtrade import 1962-2008'!AK181="","",IF('Comtrade export 1962-2008'!AK181="","",'USGS 1970-2005'!AK181+'Comtrade import 1962-2008'!AK181-'Comtrade export 1962-2008'!AK181)))</f>
        <v/>
      </c>
      <c r="AL181" s="9" t="str">
        <f>IF('USGS 1970-2005'!AL181="","",IF('Comtrade import 1962-2008'!AL181="","",IF('Comtrade export 1962-2008'!AL181="","",'USGS 1970-2005'!AL181+'Comtrade import 1962-2008'!AL181-'Comtrade export 1962-2008'!AL181)))</f>
        <v/>
      </c>
      <c r="AM181" s="9">
        <f>IF('USGS 1970-2005'!AM181="","",IF('Comtrade import 1962-2008'!AM181="","",IF('Comtrade export 1962-2008'!AM181="","",'USGS 1970-2005'!AM181+'Comtrade import 1962-2008'!AM181-'Comtrade export 1962-2008'!AM181)))</f>
        <v>16.042490000000001</v>
      </c>
      <c r="AN181" s="9" t="str">
        <f>IF('USGS 1970-2005'!AN181="","",IF('Comtrade import 1962-2008'!AN181="","",IF('Comtrade export 1962-2008'!AN181="","",'USGS 1970-2005'!AN181+'Comtrade import 1962-2008'!AN181-'Comtrade export 1962-2008'!AN181)))</f>
        <v/>
      </c>
      <c r="AO181" s="9" t="str">
        <f>IF('USGS 1970-2005'!AO181="","",IF('Comtrade import 1962-2008'!AO181="","",IF('Comtrade export 1962-2008'!AO181="","",'USGS 1970-2005'!AO181+'Comtrade import 1962-2008'!AO181-'Comtrade export 1962-2008'!AO181)))</f>
        <v/>
      </c>
      <c r="AP181" s="9" t="str">
        <f>IF('USGS 1970-2005'!AP181="","",IF('Comtrade import 1962-2008'!AP181="","",IF('Comtrade export 1962-2008'!AP181="","",'USGS 1970-2005'!AP181+'Comtrade import 1962-2008'!AP181-'Comtrade export 1962-2008'!AP181)))</f>
        <v/>
      </c>
      <c r="AQ181" s="9">
        <f>IF('USGS 1970-2005'!AQ181="","",IF('Comtrade import 1962-2008'!AQ181="","",IF('Comtrade export 1962-2008'!AQ181="","",'USGS 1970-2005'!AQ181+'Comtrade import 1962-2008'!AQ181-'Comtrade export 1962-2008'!AQ181)))</f>
        <v>100.348021</v>
      </c>
      <c r="AR181" s="9" t="str">
        <f>IF('USGS 1970-2005'!AR181="","",IF('Comtrade import 1962-2008'!AR181="","",IF('Comtrade export 1962-2008'!AR181="","",'USGS 1970-2005'!AR181+'Comtrade import 1962-2008'!AR181-'Comtrade export 1962-2008'!AR181)))</f>
        <v/>
      </c>
      <c r="AS181" s="9" t="str">
        <f>IF('USGS 1970-2005'!AS181="","",IF('Comtrade import 1962-2008'!AS181="","",IF('Comtrade export 1962-2008'!AS181="","",'USGS 1970-2005'!AS181+'Comtrade import 1962-2008'!AS181-'Comtrade export 1962-2008'!AS181)))</f>
        <v/>
      </c>
      <c r="AT181" s="9">
        <f>IF('USGS 1970-2005'!AT181="","",IF('Comtrade import 1962-2008'!AT181="","",IF('Comtrade export 1962-2008'!AT181="","",'USGS 1970-2005'!AT181+'Comtrade import 1962-2008'!AT181-'Comtrade export 1962-2008'!AT181)))</f>
        <v>113.722865</v>
      </c>
      <c r="AU181" s="9">
        <f>IF('USGS 1970-2005'!AU181="","",IF('Comtrade import 1962-2008'!AU181="","",IF('Comtrade export 1962-2008'!AU181="","",'USGS 1970-2005'!AU181+'Comtrade import 1962-2008'!AU181-'Comtrade export 1962-2008'!AU181)))</f>
        <v>143.38953599999999</v>
      </c>
      <c r="AV181" s="9" t="str">
        <f>IF('ICSY 1995-2008'!AV181="","",IF('Comtrade import 1962-2008'!AV181="","",IF('Comtrade export 1962-2008'!AV181="","",'ICSY 1995-2008'!AV181+'Comtrade import 1962-2008'!AV181-'Comtrade export 1962-2008'!AV181)))</f>
        <v/>
      </c>
      <c r="AW181" s="9" t="str">
        <f>IF('ICSY 1995-2008'!AW181="","",IF('Comtrade import 1962-2008'!AW181="","",IF('Comtrade export 1962-2008'!AW181="","",'ICSY 1995-2008'!AW181+'Comtrade import 1962-2008'!AW181-'Comtrade export 1962-2008'!AW181)))</f>
        <v/>
      </c>
      <c r="AX181" s="9" t="str">
        <f>IF('ICSY 1995-2008'!AX181="","",IF('Comtrade import 1962-2008'!AX181="","",IF('Comtrade export 1962-2008'!AX181="","",'ICSY 1995-2008'!AX181+'Comtrade import 1962-2008'!AX181-'Comtrade export 1962-2008'!AX181)))</f>
        <v/>
      </c>
      <c r="AY181" s="4"/>
      <c r="AZ181" s="4"/>
      <c r="BA181" s="4"/>
    </row>
    <row r="182" spans="1:53" x14ac:dyDescent="0.2">
      <c r="A182" t="s">
        <v>519</v>
      </c>
      <c r="B182" t="s">
        <v>520</v>
      </c>
      <c r="C182" t="s">
        <v>521</v>
      </c>
      <c r="L182" s="9" t="str">
        <f>IF('USGS 1970-2005'!L182="","",IF('Comtrade import 1962-2008'!L182="","",IF('Comtrade export 1962-2008'!L182="","",'USGS 1970-2005'!L182+'Comtrade import 1962-2008'!L182-'Comtrade export 1962-2008'!L182)))</f>
        <v/>
      </c>
      <c r="M182" s="9" t="str">
        <f>IF('USGS 1970-2005'!M182="","",IF('Comtrade import 1962-2008'!M182="","",IF('Comtrade export 1962-2008'!M182="","",'USGS 1970-2005'!M182+'Comtrade import 1962-2008'!M182-'Comtrade export 1962-2008'!M182)))</f>
        <v/>
      </c>
      <c r="N182" s="9" t="str">
        <f>IF('USGS 1970-2005'!N182="","",IF('Comtrade import 1962-2008'!N182="","",IF('Comtrade export 1962-2008'!N182="","",'USGS 1970-2005'!N182+'Comtrade import 1962-2008'!N182-'Comtrade export 1962-2008'!N182)))</f>
        <v/>
      </c>
      <c r="O182" s="9" t="str">
        <f>IF('USGS 1970-2005'!O182="","",IF('Comtrade import 1962-2008'!O182="","",IF('Comtrade export 1962-2008'!O182="","",'USGS 1970-2005'!O182+'Comtrade import 1962-2008'!O182-'Comtrade export 1962-2008'!O182)))</f>
        <v/>
      </c>
      <c r="P182" s="9" t="str">
        <f>IF('USGS 1970-2005'!P182="","",IF('Comtrade import 1962-2008'!P182="","",IF('Comtrade export 1962-2008'!P182="","",'USGS 1970-2005'!P182+'Comtrade import 1962-2008'!P182-'Comtrade export 1962-2008'!P182)))</f>
        <v/>
      </c>
      <c r="Q182" s="9" t="str">
        <f>IF('USGS 1970-2005'!Q182="","",IF('Comtrade import 1962-2008'!Q182="","",IF('Comtrade export 1962-2008'!Q182="","",'USGS 1970-2005'!Q182+'Comtrade import 1962-2008'!Q182-'Comtrade export 1962-2008'!Q182)))</f>
        <v/>
      </c>
      <c r="R182" s="9" t="str">
        <f>IF('USGS 1970-2005'!R182="","",IF('Comtrade import 1962-2008'!R182="","",IF('Comtrade export 1962-2008'!R182="","",'USGS 1970-2005'!R182+'Comtrade import 1962-2008'!R182-'Comtrade export 1962-2008'!R182)))</f>
        <v/>
      </c>
      <c r="S182" s="9" t="str">
        <f>IF('USGS 1970-2005'!S182="","",IF('Comtrade import 1962-2008'!S182="","",IF('Comtrade export 1962-2008'!S182="","",'USGS 1970-2005'!S182+'Comtrade import 1962-2008'!S182-'Comtrade export 1962-2008'!S182)))</f>
        <v/>
      </c>
      <c r="T182" s="9" t="str">
        <f>IF('USGS 1970-2005'!T182="","",IF('Comtrade import 1962-2008'!T182="","",IF('Comtrade export 1962-2008'!T182="","",'USGS 1970-2005'!T182+'Comtrade import 1962-2008'!T182-'Comtrade export 1962-2008'!T182)))</f>
        <v/>
      </c>
      <c r="U182" s="9" t="str">
        <f>IF('USGS 1970-2005'!U182="","",IF('Comtrade import 1962-2008'!U182="","",IF('Comtrade export 1962-2008'!U182="","",'USGS 1970-2005'!U182+'Comtrade import 1962-2008'!U182-'Comtrade export 1962-2008'!U182)))</f>
        <v/>
      </c>
      <c r="V182" s="9" t="str">
        <f>IF('USGS 1970-2005'!V182="","",IF('Comtrade import 1962-2008'!V182="","",IF('Comtrade export 1962-2008'!V182="","",'USGS 1970-2005'!V182+'Comtrade import 1962-2008'!V182-'Comtrade export 1962-2008'!V182)))</f>
        <v/>
      </c>
      <c r="W182" s="9" t="str">
        <f>IF('USGS 1970-2005'!W182="","",IF('Comtrade import 1962-2008'!W182="","",IF('Comtrade export 1962-2008'!W182="","",'USGS 1970-2005'!W182+'Comtrade import 1962-2008'!W182-'Comtrade export 1962-2008'!W182)))</f>
        <v/>
      </c>
      <c r="X182" s="9" t="str">
        <f>IF('USGS 1970-2005'!X182="","",IF('Comtrade import 1962-2008'!X182="","",IF('Comtrade export 1962-2008'!X182="","",'USGS 1970-2005'!X182+'Comtrade import 1962-2008'!X182-'Comtrade export 1962-2008'!X182)))</f>
        <v/>
      </c>
      <c r="Y182" s="9" t="str">
        <f>IF('USGS 1970-2005'!Y182="","",IF('Comtrade import 1962-2008'!Y182="","",IF('Comtrade export 1962-2008'!Y182="","",'USGS 1970-2005'!Y182+'Comtrade import 1962-2008'!Y182-'Comtrade export 1962-2008'!Y182)))</f>
        <v/>
      </c>
      <c r="Z182" s="9" t="str">
        <f>IF('USGS 1970-2005'!Z182="","",IF('Comtrade import 1962-2008'!Z182="","",IF('Comtrade export 1962-2008'!Z182="","",'USGS 1970-2005'!Z182+'Comtrade import 1962-2008'!Z182-'Comtrade export 1962-2008'!Z182)))</f>
        <v/>
      </c>
      <c r="AA182" s="9" t="str">
        <f>IF('USGS 1970-2005'!AA182="","",IF('Comtrade import 1962-2008'!AA182="","",IF('Comtrade export 1962-2008'!AA182="","",'USGS 1970-2005'!AA182+'Comtrade import 1962-2008'!AA182-'Comtrade export 1962-2008'!AA182)))</f>
        <v/>
      </c>
      <c r="AB182" s="9" t="str">
        <f>IF('USGS 1970-2005'!AB182="","",IF('Comtrade import 1962-2008'!AB182="","",IF('Comtrade export 1962-2008'!AB182="","",'USGS 1970-2005'!AB182+'Comtrade import 1962-2008'!AB182-'Comtrade export 1962-2008'!AB182)))</f>
        <v/>
      </c>
      <c r="AC182" s="9" t="str">
        <f>IF('USGS 1970-2005'!AC182="","",IF('Comtrade import 1962-2008'!AC182="","",IF('Comtrade export 1962-2008'!AC182="","",'USGS 1970-2005'!AC182+'Comtrade import 1962-2008'!AC182-'Comtrade export 1962-2008'!AC182)))</f>
        <v/>
      </c>
      <c r="AD182" s="9" t="str">
        <f>IF('USGS 1970-2005'!AD182="","",IF('Comtrade import 1962-2008'!AD182="","",IF('Comtrade export 1962-2008'!AD182="","",'USGS 1970-2005'!AD182+'Comtrade import 1962-2008'!AD182-'Comtrade export 1962-2008'!AD182)))</f>
        <v/>
      </c>
      <c r="AE182" s="9" t="str">
        <f>IF('USGS 1970-2005'!AE182="","",IF('Comtrade import 1962-2008'!AE182="","",IF('Comtrade export 1962-2008'!AE182="","",'USGS 1970-2005'!AE182+'Comtrade import 1962-2008'!AE182-'Comtrade export 1962-2008'!AE182)))</f>
        <v/>
      </c>
      <c r="AF182" s="9" t="str">
        <f>IF('USGS 1970-2005'!AF182="","",IF('Comtrade import 1962-2008'!AF182="","",IF('Comtrade export 1962-2008'!AF182="","",'USGS 1970-2005'!AF182+'Comtrade import 1962-2008'!AF182-'Comtrade export 1962-2008'!AF182)))</f>
        <v/>
      </c>
      <c r="AG182" s="9" t="str">
        <f>IF('USGS 1970-2005'!AG182="","",IF('Comtrade import 1962-2008'!AG182="","",IF('Comtrade export 1962-2008'!AG182="","",'USGS 1970-2005'!AG182+'Comtrade import 1962-2008'!AG182-'Comtrade export 1962-2008'!AG182)))</f>
        <v/>
      </c>
      <c r="AH182" s="9" t="str">
        <f>IF('USGS 1970-2005'!AH182="","",IF('Comtrade import 1962-2008'!AH182="","",IF('Comtrade export 1962-2008'!AH182="","",'USGS 1970-2005'!AH182+'Comtrade import 1962-2008'!AH182-'Comtrade export 1962-2008'!AH182)))</f>
        <v/>
      </c>
      <c r="AI182" s="9" t="str">
        <f>IF('USGS 1970-2005'!AI182="","",IF('Comtrade import 1962-2008'!AI182="","",IF('Comtrade export 1962-2008'!AI182="","",'USGS 1970-2005'!AI182+'Comtrade import 1962-2008'!AI182-'Comtrade export 1962-2008'!AI182)))</f>
        <v/>
      </c>
      <c r="AJ182" s="9" t="str">
        <f>IF('USGS 1970-2005'!AJ182="","",IF('Comtrade import 1962-2008'!AJ182="","",IF('Comtrade export 1962-2008'!AJ182="","",'USGS 1970-2005'!AJ182+'Comtrade import 1962-2008'!AJ182-'Comtrade export 1962-2008'!AJ182)))</f>
        <v/>
      </c>
      <c r="AK182" s="9" t="str">
        <f>IF('USGS 1970-2005'!AK182="","",IF('Comtrade import 1962-2008'!AK182="","",IF('Comtrade export 1962-2008'!AK182="","",'USGS 1970-2005'!AK182+'Comtrade import 1962-2008'!AK182-'Comtrade export 1962-2008'!AK182)))</f>
        <v/>
      </c>
      <c r="AL182" s="9" t="str">
        <f>IF('USGS 1970-2005'!AL182="","",IF('Comtrade import 1962-2008'!AL182="","",IF('Comtrade export 1962-2008'!AL182="","",'USGS 1970-2005'!AL182+'Comtrade import 1962-2008'!AL182-'Comtrade export 1962-2008'!AL182)))</f>
        <v/>
      </c>
      <c r="AM182" s="9" t="str">
        <f>IF('USGS 1970-2005'!AM182="","",IF('Comtrade import 1962-2008'!AM182="","",IF('Comtrade export 1962-2008'!AM182="","",'USGS 1970-2005'!AM182+'Comtrade import 1962-2008'!AM182-'Comtrade export 1962-2008'!AM182)))</f>
        <v/>
      </c>
      <c r="AN182" s="9" t="str">
        <f>IF('USGS 1970-2005'!AN182="","",IF('Comtrade import 1962-2008'!AN182="","",IF('Comtrade export 1962-2008'!AN182="","",'USGS 1970-2005'!AN182+'Comtrade import 1962-2008'!AN182-'Comtrade export 1962-2008'!AN182)))</f>
        <v/>
      </c>
      <c r="AO182" s="9" t="str">
        <f>IF('USGS 1970-2005'!AO182="","",IF('Comtrade import 1962-2008'!AO182="","",IF('Comtrade export 1962-2008'!AO182="","",'USGS 1970-2005'!AO182+'Comtrade import 1962-2008'!AO182-'Comtrade export 1962-2008'!AO182)))</f>
        <v/>
      </c>
      <c r="AP182" s="9" t="str">
        <f>IF('USGS 1970-2005'!AP182="","",IF('Comtrade import 1962-2008'!AP182="","",IF('Comtrade export 1962-2008'!AP182="","",'USGS 1970-2005'!AP182+'Comtrade import 1962-2008'!AP182-'Comtrade export 1962-2008'!AP182)))</f>
        <v/>
      </c>
      <c r="AQ182" s="9" t="str">
        <f>IF('USGS 1970-2005'!AQ182="","",IF('Comtrade import 1962-2008'!AQ182="","",IF('Comtrade export 1962-2008'!AQ182="","",'USGS 1970-2005'!AQ182+'Comtrade import 1962-2008'!AQ182-'Comtrade export 1962-2008'!AQ182)))</f>
        <v/>
      </c>
      <c r="AR182" s="9" t="str">
        <f>IF('USGS 1970-2005'!AR182="","",IF('Comtrade import 1962-2008'!AR182="","",IF('Comtrade export 1962-2008'!AR182="","",'USGS 1970-2005'!AR182+'Comtrade import 1962-2008'!AR182-'Comtrade export 1962-2008'!AR182)))</f>
        <v/>
      </c>
      <c r="AS182" s="9" t="str">
        <f>IF('USGS 1970-2005'!AS182="","",IF('Comtrade import 1962-2008'!AS182="","",IF('Comtrade export 1962-2008'!AS182="","",'USGS 1970-2005'!AS182+'Comtrade import 1962-2008'!AS182-'Comtrade export 1962-2008'!AS182)))</f>
        <v/>
      </c>
      <c r="AT182" s="9" t="str">
        <f>IF('USGS 1970-2005'!AT182="","",IF('Comtrade import 1962-2008'!AT182="","",IF('Comtrade export 1962-2008'!AT182="","",'USGS 1970-2005'!AT182+'Comtrade import 1962-2008'!AT182-'Comtrade export 1962-2008'!AT182)))</f>
        <v/>
      </c>
      <c r="AU182" s="9" t="str">
        <f>IF('USGS 1970-2005'!AU182="","",IF('Comtrade import 1962-2008'!AU182="","",IF('Comtrade export 1962-2008'!AU182="","",'USGS 1970-2005'!AU182+'Comtrade import 1962-2008'!AU182-'Comtrade export 1962-2008'!AU182)))</f>
        <v/>
      </c>
      <c r="AV182" s="9" t="str">
        <f>IF('ICSY 1995-2008'!AV182="","",IF('Comtrade import 1962-2008'!AV182="","",IF('Comtrade export 1962-2008'!AV182="","",'ICSY 1995-2008'!AV182+'Comtrade import 1962-2008'!AV182-'Comtrade export 1962-2008'!AV182)))</f>
        <v/>
      </c>
      <c r="AW182" s="9" t="str">
        <f>IF('ICSY 1995-2008'!AW182="","",IF('Comtrade import 1962-2008'!AW182="","",IF('Comtrade export 1962-2008'!AW182="","",'ICSY 1995-2008'!AW182+'Comtrade import 1962-2008'!AW182-'Comtrade export 1962-2008'!AW182)))</f>
        <v/>
      </c>
      <c r="AX182" s="9" t="str">
        <f>IF('ICSY 1995-2008'!AX182="","",IF('Comtrade import 1962-2008'!AX182="","",IF('Comtrade export 1962-2008'!AX182="","",'ICSY 1995-2008'!AX182+'Comtrade import 1962-2008'!AX182-'Comtrade export 1962-2008'!AX182)))</f>
        <v/>
      </c>
      <c r="AY182" s="4"/>
      <c r="AZ182" s="4"/>
      <c r="BA182" s="4"/>
    </row>
    <row r="183" spans="1:53" x14ac:dyDescent="0.2">
      <c r="A183" t="s">
        <v>522</v>
      </c>
      <c r="B183" t="s">
        <v>523</v>
      </c>
      <c r="C183" t="s">
        <v>524</v>
      </c>
      <c r="L183" s="9" t="str">
        <f>IF('USGS 1970-2005'!L183="","",IF('Comtrade import 1962-2008'!L183="","",IF('Comtrade export 1962-2008'!L183="","",'USGS 1970-2005'!L183+'Comtrade import 1962-2008'!L183-'Comtrade export 1962-2008'!L183)))</f>
        <v/>
      </c>
      <c r="M183" s="9" t="str">
        <f>IF('USGS 1970-2005'!M183="","",IF('Comtrade import 1962-2008'!M183="","",IF('Comtrade export 1962-2008'!M183="","",'USGS 1970-2005'!M183+'Comtrade import 1962-2008'!M183-'Comtrade export 1962-2008'!M183)))</f>
        <v/>
      </c>
      <c r="N183" s="9" t="str">
        <f>IF('USGS 1970-2005'!N183="","",IF('Comtrade import 1962-2008'!N183="","",IF('Comtrade export 1962-2008'!N183="","",'USGS 1970-2005'!N183+'Comtrade import 1962-2008'!N183-'Comtrade export 1962-2008'!N183)))</f>
        <v/>
      </c>
      <c r="O183" s="9" t="str">
        <f>IF('USGS 1970-2005'!O183="","",IF('Comtrade import 1962-2008'!O183="","",IF('Comtrade export 1962-2008'!O183="","",'USGS 1970-2005'!O183+'Comtrade import 1962-2008'!O183-'Comtrade export 1962-2008'!O183)))</f>
        <v/>
      </c>
      <c r="P183" s="9" t="str">
        <f>IF('USGS 1970-2005'!P183="","",IF('Comtrade import 1962-2008'!P183="","",IF('Comtrade export 1962-2008'!P183="","",'USGS 1970-2005'!P183+'Comtrade import 1962-2008'!P183-'Comtrade export 1962-2008'!P183)))</f>
        <v/>
      </c>
      <c r="Q183" s="9" t="str">
        <f>IF('USGS 1970-2005'!Q183="","",IF('Comtrade import 1962-2008'!Q183="","",IF('Comtrade export 1962-2008'!Q183="","",'USGS 1970-2005'!Q183+'Comtrade import 1962-2008'!Q183-'Comtrade export 1962-2008'!Q183)))</f>
        <v/>
      </c>
      <c r="R183" s="9" t="str">
        <f>IF('USGS 1970-2005'!R183="","",IF('Comtrade import 1962-2008'!R183="","",IF('Comtrade export 1962-2008'!R183="","",'USGS 1970-2005'!R183+'Comtrade import 1962-2008'!R183-'Comtrade export 1962-2008'!R183)))</f>
        <v/>
      </c>
      <c r="S183" s="9" t="str">
        <f>IF('USGS 1970-2005'!S183="","",IF('Comtrade import 1962-2008'!S183="","",IF('Comtrade export 1962-2008'!S183="","",'USGS 1970-2005'!S183+'Comtrade import 1962-2008'!S183-'Comtrade export 1962-2008'!S183)))</f>
        <v/>
      </c>
      <c r="T183" s="9" t="str">
        <f>IF('USGS 1970-2005'!T183="","",IF('Comtrade import 1962-2008'!T183="","",IF('Comtrade export 1962-2008'!T183="","",'USGS 1970-2005'!T183+'Comtrade import 1962-2008'!T183-'Comtrade export 1962-2008'!T183)))</f>
        <v/>
      </c>
      <c r="U183" s="9" t="str">
        <f>IF('USGS 1970-2005'!U183="","",IF('Comtrade import 1962-2008'!U183="","",IF('Comtrade export 1962-2008'!U183="","",'USGS 1970-2005'!U183+'Comtrade import 1962-2008'!U183-'Comtrade export 1962-2008'!U183)))</f>
        <v/>
      </c>
      <c r="V183" s="9" t="str">
        <f>IF('USGS 1970-2005'!V183="","",IF('Comtrade import 1962-2008'!V183="","",IF('Comtrade export 1962-2008'!V183="","",'USGS 1970-2005'!V183+'Comtrade import 1962-2008'!V183-'Comtrade export 1962-2008'!V183)))</f>
        <v/>
      </c>
      <c r="W183" s="9" t="str">
        <f>IF('USGS 1970-2005'!W183="","",IF('Comtrade import 1962-2008'!W183="","",IF('Comtrade export 1962-2008'!W183="","",'USGS 1970-2005'!W183+'Comtrade import 1962-2008'!W183-'Comtrade export 1962-2008'!W183)))</f>
        <v/>
      </c>
      <c r="X183" s="9" t="str">
        <f>IF('USGS 1970-2005'!X183="","",IF('Comtrade import 1962-2008'!X183="","",IF('Comtrade export 1962-2008'!X183="","",'USGS 1970-2005'!X183+'Comtrade import 1962-2008'!X183-'Comtrade export 1962-2008'!X183)))</f>
        <v/>
      </c>
      <c r="Y183" s="9" t="str">
        <f>IF('USGS 1970-2005'!Y183="","",IF('Comtrade import 1962-2008'!Y183="","",IF('Comtrade export 1962-2008'!Y183="","",'USGS 1970-2005'!Y183+'Comtrade import 1962-2008'!Y183-'Comtrade export 1962-2008'!Y183)))</f>
        <v/>
      </c>
      <c r="Z183" s="9" t="str">
        <f>IF('USGS 1970-2005'!Z183="","",IF('Comtrade import 1962-2008'!Z183="","",IF('Comtrade export 1962-2008'!Z183="","",'USGS 1970-2005'!Z183+'Comtrade import 1962-2008'!Z183-'Comtrade export 1962-2008'!Z183)))</f>
        <v/>
      </c>
      <c r="AA183" s="9" t="str">
        <f>IF('USGS 1970-2005'!AA183="","",IF('Comtrade import 1962-2008'!AA183="","",IF('Comtrade export 1962-2008'!AA183="","",'USGS 1970-2005'!AA183+'Comtrade import 1962-2008'!AA183-'Comtrade export 1962-2008'!AA183)))</f>
        <v/>
      </c>
      <c r="AB183" s="9" t="str">
        <f>IF('USGS 1970-2005'!AB183="","",IF('Comtrade import 1962-2008'!AB183="","",IF('Comtrade export 1962-2008'!AB183="","",'USGS 1970-2005'!AB183+'Comtrade import 1962-2008'!AB183-'Comtrade export 1962-2008'!AB183)))</f>
        <v/>
      </c>
      <c r="AC183" s="9" t="str">
        <f>IF('USGS 1970-2005'!AC183="","",IF('Comtrade import 1962-2008'!AC183="","",IF('Comtrade export 1962-2008'!AC183="","",'USGS 1970-2005'!AC183+'Comtrade import 1962-2008'!AC183-'Comtrade export 1962-2008'!AC183)))</f>
        <v/>
      </c>
      <c r="AD183" s="9" t="str">
        <f>IF('USGS 1970-2005'!AD183="","",IF('Comtrade import 1962-2008'!AD183="","",IF('Comtrade export 1962-2008'!AD183="","",'USGS 1970-2005'!AD183+'Comtrade import 1962-2008'!AD183-'Comtrade export 1962-2008'!AD183)))</f>
        <v/>
      </c>
      <c r="AE183" s="9" t="str">
        <f>IF('USGS 1970-2005'!AE183="","",IF('Comtrade import 1962-2008'!AE183="","",IF('Comtrade export 1962-2008'!AE183="","",'USGS 1970-2005'!AE183+'Comtrade import 1962-2008'!AE183-'Comtrade export 1962-2008'!AE183)))</f>
        <v/>
      </c>
      <c r="AF183" s="9" t="str">
        <f>IF('USGS 1970-2005'!AF183="","",IF('Comtrade import 1962-2008'!AF183="","",IF('Comtrade export 1962-2008'!AF183="","",'USGS 1970-2005'!AF183+'Comtrade import 1962-2008'!AF183-'Comtrade export 1962-2008'!AF183)))</f>
        <v/>
      </c>
      <c r="AG183" s="9" t="str">
        <f>IF('USGS 1970-2005'!AG183="","",IF('Comtrade import 1962-2008'!AG183="","",IF('Comtrade export 1962-2008'!AG183="","",'USGS 1970-2005'!AG183+'Comtrade import 1962-2008'!AG183-'Comtrade export 1962-2008'!AG183)))</f>
        <v/>
      </c>
      <c r="AH183" s="9" t="str">
        <f>IF('USGS 1970-2005'!AH183="","",IF('Comtrade import 1962-2008'!AH183="","",IF('Comtrade export 1962-2008'!AH183="","",'USGS 1970-2005'!AH183+'Comtrade import 1962-2008'!AH183-'Comtrade export 1962-2008'!AH183)))</f>
        <v/>
      </c>
      <c r="AI183" s="9" t="str">
        <f>IF('USGS 1970-2005'!AI183="","",IF('Comtrade import 1962-2008'!AI183="","",IF('Comtrade export 1962-2008'!AI183="","",'USGS 1970-2005'!AI183+'Comtrade import 1962-2008'!AI183-'Comtrade export 1962-2008'!AI183)))</f>
        <v/>
      </c>
      <c r="AJ183" s="9" t="str">
        <f>IF('USGS 1970-2005'!AJ183="","",IF('Comtrade import 1962-2008'!AJ183="","",IF('Comtrade export 1962-2008'!AJ183="","",'USGS 1970-2005'!AJ183+'Comtrade import 1962-2008'!AJ183-'Comtrade export 1962-2008'!AJ183)))</f>
        <v/>
      </c>
      <c r="AK183" s="9" t="str">
        <f>IF('USGS 1970-2005'!AK183="","",IF('Comtrade import 1962-2008'!AK183="","",IF('Comtrade export 1962-2008'!AK183="","",'USGS 1970-2005'!AK183+'Comtrade import 1962-2008'!AK183-'Comtrade export 1962-2008'!AK183)))</f>
        <v/>
      </c>
      <c r="AL183" s="9" t="str">
        <f>IF('USGS 1970-2005'!AL183="","",IF('Comtrade import 1962-2008'!AL183="","",IF('Comtrade export 1962-2008'!AL183="","",'USGS 1970-2005'!AL183+'Comtrade import 1962-2008'!AL183-'Comtrade export 1962-2008'!AL183)))</f>
        <v/>
      </c>
      <c r="AM183" s="9" t="str">
        <f>IF('USGS 1970-2005'!AM183="","",IF('Comtrade import 1962-2008'!AM183="","",IF('Comtrade export 1962-2008'!AM183="","",'USGS 1970-2005'!AM183+'Comtrade import 1962-2008'!AM183-'Comtrade export 1962-2008'!AM183)))</f>
        <v/>
      </c>
      <c r="AN183" s="9" t="str">
        <f>IF('USGS 1970-2005'!AN183="","",IF('Comtrade import 1962-2008'!AN183="","",IF('Comtrade export 1962-2008'!AN183="","",'USGS 1970-2005'!AN183+'Comtrade import 1962-2008'!AN183-'Comtrade export 1962-2008'!AN183)))</f>
        <v/>
      </c>
      <c r="AO183" s="9" t="str">
        <f>IF('USGS 1970-2005'!AO183="","",IF('Comtrade import 1962-2008'!AO183="","",IF('Comtrade export 1962-2008'!AO183="","",'USGS 1970-2005'!AO183+'Comtrade import 1962-2008'!AO183-'Comtrade export 1962-2008'!AO183)))</f>
        <v/>
      </c>
      <c r="AP183" s="9" t="str">
        <f>IF('USGS 1970-2005'!AP183="","",IF('Comtrade import 1962-2008'!AP183="","",IF('Comtrade export 1962-2008'!AP183="","",'USGS 1970-2005'!AP183+'Comtrade import 1962-2008'!AP183-'Comtrade export 1962-2008'!AP183)))</f>
        <v/>
      </c>
      <c r="AQ183" s="9" t="str">
        <f>IF('USGS 1970-2005'!AQ183="","",IF('Comtrade import 1962-2008'!AQ183="","",IF('Comtrade export 1962-2008'!AQ183="","",'USGS 1970-2005'!AQ183+'Comtrade import 1962-2008'!AQ183-'Comtrade export 1962-2008'!AQ183)))</f>
        <v/>
      </c>
      <c r="AR183" s="9" t="str">
        <f>IF('USGS 1970-2005'!AR183="","",IF('Comtrade import 1962-2008'!AR183="","",IF('Comtrade export 1962-2008'!AR183="","",'USGS 1970-2005'!AR183+'Comtrade import 1962-2008'!AR183-'Comtrade export 1962-2008'!AR183)))</f>
        <v/>
      </c>
      <c r="AS183" s="9" t="str">
        <f>IF('USGS 1970-2005'!AS183="","",IF('Comtrade import 1962-2008'!AS183="","",IF('Comtrade export 1962-2008'!AS183="","",'USGS 1970-2005'!AS183+'Comtrade import 1962-2008'!AS183-'Comtrade export 1962-2008'!AS183)))</f>
        <v/>
      </c>
      <c r="AT183" s="9" t="str">
        <f>IF('USGS 1970-2005'!AT183="","",IF('Comtrade import 1962-2008'!AT183="","",IF('Comtrade export 1962-2008'!AT183="","",'USGS 1970-2005'!AT183+'Comtrade import 1962-2008'!AT183-'Comtrade export 1962-2008'!AT183)))</f>
        <v/>
      </c>
      <c r="AU183" s="9" t="str">
        <f>IF('USGS 1970-2005'!AU183="","",IF('Comtrade import 1962-2008'!AU183="","",IF('Comtrade export 1962-2008'!AU183="","",'USGS 1970-2005'!AU183+'Comtrade import 1962-2008'!AU183-'Comtrade export 1962-2008'!AU183)))</f>
        <v/>
      </c>
      <c r="AV183" s="9" t="str">
        <f>IF('ICSY 1995-2008'!AV183="","",IF('Comtrade import 1962-2008'!AV183="","",IF('Comtrade export 1962-2008'!AV183="","",'ICSY 1995-2008'!AV183+'Comtrade import 1962-2008'!AV183-'Comtrade export 1962-2008'!AV183)))</f>
        <v/>
      </c>
      <c r="AW183" s="9" t="str">
        <f>IF('ICSY 1995-2008'!AW183="","",IF('Comtrade import 1962-2008'!AW183="","",IF('Comtrade export 1962-2008'!AW183="","",'ICSY 1995-2008'!AW183+'Comtrade import 1962-2008'!AW183-'Comtrade export 1962-2008'!AW183)))</f>
        <v/>
      </c>
      <c r="AX183" s="9" t="str">
        <f>IF('ICSY 1995-2008'!AX183="","",IF('Comtrade import 1962-2008'!AX183="","",IF('Comtrade export 1962-2008'!AX183="","",'ICSY 1995-2008'!AX183+'Comtrade import 1962-2008'!AX183-'Comtrade export 1962-2008'!AX183)))</f>
        <v/>
      </c>
      <c r="AY183" s="4"/>
      <c r="AZ183" s="4"/>
      <c r="BA183" s="4"/>
    </row>
    <row r="184" spans="1:53" x14ac:dyDescent="0.2">
      <c r="A184" t="s">
        <v>525</v>
      </c>
      <c r="B184" t="s">
        <v>526</v>
      </c>
      <c r="C184" t="s">
        <v>527</v>
      </c>
      <c r="L184" s="9" t="str">
        <f>IF('USGS 1970-2005'!L184="","",IF('Comtrade import 1962-2008'!L184="","",IF('Comtrade export 1962-2008'!L184="","",'USGS 1970-2005'!L184+'Comtrade import 1962-2008'!L184-'Comtrade export 1962-2008'!L184)))</f>
        <v/>
      </c>
      <c r="M184" s="9" t="str">
        <f>IF('USGS 1970-2005'!M184="","",IF('Comtrade import 1962-2008'!M184="","",IF('Comtrade export 1962-2008'!M184="","",'USGS 1970-2005'!M184+'Comtrade import 1962-2008'!M184-'Comtrade export 1962-2008'!M184)))</f>
        <v/>
      </c>
      <c r="N184" s="9" t="str">
        <f>IF('USGS 1970-2005'!N184="","",IF('Comtrade import 1962-2008'!N184="","",IF('Comtrade export 1962-2008'!N184="","",'USGS 1970-2005'!N184+'Comtrade import 1962-2008'!N184-'Comtrade export 1962-2008'!N184)))</f>
        <v/>
      </c>
      <c r="O184" s="9" t="str">
        <f>IF('USGS 1970-2005'!O184="","",IF('Comtrade import 1962-2008'!O184="","",IF('Comtrade export 1962-2008'!O184="","",'USGS 1970-2005'!O184+'Comtrade import 1962-2008'!O184-'Comtrade export 1962-2008'!O184)))</f>
        <v/>
      </c>
      <c r="P184" s="9" t="str">
        <f>IF('USGS 1970-2005'!P184="","",IF('Comtrade import 1962-2008'!P184="","",IF('Comtrade export 1962-2008'!P184="","",'USGS 1970-2005'!P184+'Comtrade import 1962-2008'!P184-'Comtrade export 1962-2008'!P184)))</f>
        <v/>
      </c>
      <c r="Q184" s="9" t="str">
        <f>IF('USGS 1970-2005'!Q184="","",IF('Comtrade import 1962-2008'!Q184="","",IF('Comtrade export 1962-2008'!Q184="","",'USGS 1970-2005'!Q184+'Comtrade import 1962-2008'!Q184-'Comtrade export 1962-2008'!Q184)))</f>
        <v/>
      </c>
      <c r="R184" s="9" t="str">
        <f>IF('USGS 1970-2005'!R184="","",IF('Comtrade import 1962-2008'!R184="","",IF('Comtrade export 1962-2008'!R184="","",'USGS 1970-2005'!R184+'Comtrade import 1962-2008'!R184-'Comtrade export 1962-2008'!R184)))</f>
        <v/>
      </c>
      <c r="S184" s="9" t="str">
        <f>IF('USGS 1970-2005'!S184="","",IF('Comtrade import 1962-2008'!S184="","",IF('Comtrade export 1962-2008'!S184="","",'USGS 1970-2005'!S184+'Comtrade import 1962-2008'!S184-'Comtrade export 1962-2008'!S184)))</f>
        <v/>
      </c>
      <c r="T184" s="9" t="str">
        <f>IF('USGS 1970-2005'!T184="","",IF('Comtrade import 1962-2008'!T184="","",IF('Comtrade export 1962-2008'!T184="","",'USGS 1970-2005'!T184+'Comtrade import 1962-2008'!T184-'Comtrade export 1962-2008'!T184)))</f>
        <v/>
      </c>
      <c r="U184" s="9" t="str">
        <f>IF('USGS 1970-2005'!U184="","",IF('Comtrade import 1962-2008'!U184="","",IF('Comtrade export 1962-2008'!U184="","",'USGS 1970-2005'!U184+'Comtrade import 1962-2008'!U184-'Comtrade export 1962-2008'!U184)))</f>
        <v/>
      </c>
      <c r="V184" s="9" t="str">
        <f>IF('USGS 1970-2005'!V184="","",IF('Comtrade import 1962-2008'!V184="","",IF('Comtrade export 1962-2008'!V184="","",'USGS 1970-2005'!V184+'Comtrade import 1962-2008'!V184-'Comtrade export 1962-2008'!V184)))</f>
        <v/>
      </c>
      <c r="W184" s="9" t="str">
        <f>IF('USGS 1970-2005'!W184="","",IF('Comtrade import 1962-2008'!W184="","",IF('Comtrade export 1962-2008'!W184="","",'USGS 1970-2005'!W184+'Comtrade import 1962-2008'!W184-'Comtrade export 1962-2008'!W184)))</f>
        <v/>
      </c>
      <c r="X184" s="9" t="str">
        <f>IF('USGS 1970-2005'!X184="","",IF('Comtrade import 1962-2008'!X184="","",IF('Comtrade export 1962-2008'!X184="","",'USGS 1970-2005'!X184+'Comtrade import 1962-2008'!X184-'Comtrade export 1962-2008'!X184)))</f>
        <v/>
      </c>
      <c r="Y184" s="9" t="str">
        <f>IF('USGS 1970-2005'!Y184="","",IF('Comtrade import 1962-2008'!Y184="","",IF('Comtrade export 1962-2008'!Y184="","",'USGS 1970-2005'!Y184+'Comtrade import 1962-2008'!Y184-'Comtrade export 1962-2008'!Y184)))</f>
        <v/>
      </c>
      <c r="Z184" s="9" t="str">
        <f>IF('USGS 1970-2005'!Z184="","",IF('Comtrade import 1962-2008'!Z184="","",IF('Comtrade export 1962-2008'!Z184="","",'USGS 1970-2005'!Z184+'Comtrade import 1962-2008'!Z184-'Comtrade export 1962-2008'!Z184)))</f>
        <v/>
      </c>
      <c r="AA184" s="9" t="str">
        <f>IF('USGS 1970-2005'!AA184="","",IF('Comtrade import 1962-2008'!AA184="","",IF('Comtrade export 1962-2008'!AA184="","",'USGS 1970-2005'!AA184+'Comtrade import 1962-2008'!AA184-'Comtrade export 1962-2008'!AA184)))</f>
        <v/>
      </c>
      <c r="AB184" s="9" t="str">
        <f>IF('USGS 1970-2005'!AB184="","",IF('Comtrade import 1962-2008'!AB184="","",IF('Comtrade export 1962-2008'!AB184="","",'USGS 1970-2005'!AB184+'Comtrade import 1962-2008'!AB184-'Comtrade export 1962-2008'!AB184)))</f>
        <v/>
      </c>
      <c r="AC184" s="9" t="str">
        <f>IF('USGS 1970-2005'!AC184="","",IF('Comtrade import 1962-2008'!AC184="","",IF('Comtrade export 1962-2008'!AC184="","",'USGS 1970-2005'!AC184+'Comtrade import 1962-2008'!AC184-'Comtrade export 1962-2008'!AC184)))</f>
        <v/>
      </c>
      <c r="AD184" s="9" t="str">
        <f>IF('USGS 1970-2005'!AD184="","",IF('Comtrade import 1962-2008'!AD184="","",IF('Comtrade export 1962-2008'!AD184="","",'USGS 1970-2005'!AD184+'Comtrade import 1962-2008'!AD184-'Comtrade export 1962-2008'!AD184)))</f>
        <v/>
      </c>
      <c r="AE184" s="9" t="str">
        <f>IF('USGS 1970-2005'!AE184="","",IF('Comtrade import 1962-2008'!AE184="","",IF('Comtrade export 1962-2008'!AE184="","",'USGS 1970-2005'!AE184+'Comtrade import 1962-2008'!AE184-'Comtrade export 1962-2008'!AE184)))</f>
        <v/>
      </c>
      <c r="AF184" s="9" t="str">
        <f>IF('USGS 1970-2005'!AF184="","",IF('Comtrade import 1962-2008'!AF184="","",IF('Comtrade export 1962-2008'!AF184="","",'USGS 1970-2005'!AF184+'Comtrade import 1962-2008'!AF184-'Comtrade export 1962-2008'!AF184)))</f>
        <v/>
      </c>
      <c r="AG184" s="9" t="str">
        <f>IF('USGS 1970-2005'!AG184="","",IF('Comtrade import 1962-2008'!AG184="","",IF('Comtrade export 1962-2008'!AG184="","",'USGS 1970-2005'!AG184+'Comtrade import 1962-2008'!AG184-'Comtrade export 1962-2008'!AG184)))</f>
        <v/>
      </c>
      <c r="AH184" s="9" t="str">
        <f>IF('USGS 1970-2005'!AH184="","",IF('Comtrade import 1962-2008'!AH184="","",IF('Comtrade export 1962-2008'!AH184="","",'USGS 1970-2005'!AH184+'Comtrade import 1962-2008'!AH184-'Comtrade export 1962-2008'!AH184)))</f>
        <v/>
      </c>
      <c r="AI184" s="9" t="str">
        <f>IF('USGS 1970-2005'!AI184="","",IF('Comtrade import 1962-2008'!AI184="","",IF('Comtrade export 1962-2008'!AI184="","",'USGS 1970-2005'!AI184+'Comtrade import 1962-2008'!AI184-'Comtrade export 1962-2008'!AI184)))</f>
        <v/>
      </c>
      <c r="AJ184" s="9" t="str">
        <f>IF('USGS 1970-2005'!AJ184="","",IF('Comtrade import 1962-2008'!AJ184="","",IF('Comtrade export 1962-2008'!AJ184="","",'USGS 1970-2005'!AJ184+'Comtrade import 1962-2008'!AJ184-'Comtrade export 1962-2008'!AJ184)))</f>
        <v/>
      </c>
      <c r="AK184" s="9" t="str">
        <f>IF('USGS 1970-2005'!AK184="","",IF('Comtrade import 1962-2008'!AK184="","",IF('Comtrade export 1962-2008'!AK184="","",'USGS 1970-2005'!AK184+'Comtrade import 1962-2008'!AK184-'Comtrade export 1962-2008'!AK184)))</f>
        <v/>
      </c>
      <c r="AL184" s="9" t="str">
        <f>IF('USGS 1970-2005'!AL184="","",IF('Comtrade import 1962-2008'!AL184="","",IF('Comtrade export 1962-2008'!AL184="","",'USGS 1970-2005'!AL184+'Comtrade import 1962-2008'!AL184-'Comtrade export 1962-2008'!AL184)))</f>
        <v/>
      </c>
      <c r="AM184" s="9" t="str">
        <f>IF('USGS 1970-2005'!AM184="","",IF('Comtrade import 1962-2008'!AM184="","",IF('Comtrade export 1962-2008'!AM184="","",'USGS 1970-2005'!AM184+'Comtrade import 1962-2008'!AM184-'Comtrade export 1962-2008'!AM184)))</f>
        <v/>
      </c>
      <c r="AN184" s="9" t="str">
        <f>IF('USGS 1970-2005'!AN184="","",IF('Comtrade import 1962-2008'!AN184="","",IF('Comtrade export 1962-2008'!AN184="","",'USGS 1970-2005'!AN184+'Comtrade import 1962-2008'!AN184-'Comtrade export 1962-2008'!AN184)))</f>
        <v/>
      </c>
      <c r="AO184" s="9" t="str">
        <f>IF('USGS 1970-2005'!AO184="","",IF('Comtrade import 1962-2008'!AO184="","",IF('Comtrade export 1962-2008'!AO184="","",'USGS 1970-2005'!AO184+'Comtrade import 1962-2008'!AO184-'Comtrade export 1962-2008'!AO184)))</f>
        <v/>
      </c>
      <c r="AP184" s="9" t="str">
        <f>IF('USGS 1970-2005'!AP184="","",IF('Comtrade import 1962-2008'!AP184="","",IF('Comtrade export 1962-2008'!AP184="","",'USGS 1970-2005'!AP184+'Comtrade import 1962-2008'!AP184-'Comtrade export 1962-2008'!AP184)))</f>
        <v/>
      </c>
      <c r="AQ184" s="9" t="str">
        <f>IF('USGS 1970-2005'!AQ184="","",IF('Comtrade import 1962-2008'!AQ184="","",IF('Comtrade export 1962-2008'!AQ184="","",'USGS 1970-2005'!AQ184+'Comtrade import 1962-2008'!AQ184-'Comtrade export 1962-2008'!AQ184)))</f>
        <v/>
      </c>
      <c r="AR184" s="9" t="str">
        <f>IF('USGS 1970-2005'!AR184="","",IF('Comtrade import 1962-2008'!AR184="","",IF('Comtrade export 1962-2008'!AR184="","",'USGS 1970-2005'!AR184+'Comtrade import 1962-2008'!AR184-'Comtrade export 1962-2008'!AR184)))</f>
        <v/>
      </c>
      <c r="AS184" s="9" t="str">
        <f>IF('USGS 1970-2005'!AS184="","",IF('Comtrade import 1962-2008'!AS184="","",IF('Comtrade export 1962-2008'!AS184="","",'USGS 1970-2005'!AS184+'Comtrade import 1962-2008'!AS184-'Comtrade export 1962-2008'!AS184)))</f>
        <v/>
      </c>
      <c r="AT184" s="9" t="str">
        <f>IF('USGS 1970-2005'!AT184="","",IF('Comtrade import 1962-2008'!AT184="","",IF('Comtrade export 1962-2008'!AT184="","",'USGS 1970-2005'!AT184+'Comtrade import 1962-2008'!AT184-'Comtrade export 1962-2008'!AT184)))</f>
        <v/>
      </c>
      <c r="AU184" s="9" t="str">
        <f>IF('USGS 1970-2005'!AU184="","",IF('Comtrade import 1962-2008'!AU184="","",IF('Comtrade export 1962-2008'!AU184="","",'USGS 1970-2005'!AU184+'Comtrade import 1962-2008'!AU184-'Comtrade export 1962-2008'!AU184)))</f>
        <v/>
      </c>
      <c r="AV184" s="9" t="str">
        <f>IF('ICSY 1995-2008'!AV184="","",IF('Comtrade import 1962-2008'!AV184="","",IF('Comtrade export 1962-2008'!AV184="","",'ICSY 1995-2008'!AV184+'Comtrade import 1962-2008'!AV184-'Comtrade export 1962-2008'!AV184)))</f>
        <v/>
      </c>
      <c r="AW184" s="9" t="str">
        <f>IF('ICSY 1995-2008'!AW184="","",IF('Comtrade import 1962-2008'!AW184="","",IF('Comtrade export 1962-2008'!AW184="","",'ICSY 1995-2008'!AW184+'Comtrade import 1962-2008'!AW184-'Comtrade export 1962-2008'!AW184)))</f>
        <v/>
      </c>
      <c r="AX184" s="9" t="str">
        <f>IF('ICSY 1995-2008'!AX184="","",IF('Comtrade import 1962-2008'!AX184="","",IF('Comtrade export 1962-2008'!AX184="","",'ICSY 1995-2008'!AX184+'Comtrade import 1962-2008'!AX184-'Comtrade export 1962-2008'!AX184)))</f>
        <v/>
      </c>
      <c r="AY184" s="4"/>
      <c r="AZ184" s="4"/>
      <c r="BA184" s="4"/>
    </row>
    <row r="185" spans="1:53" x14ac:dyDescent="0.2">
      <c r="A185" t="s">
        <v>528</v>
      </c>
      <c r="B185" t="s">
        <v>529</v>
      </c>
      <c r="C185" t="s">
        <v>530</v>
      </c>
      <c r="L185" s="9" t="str">
        <f>IF('USGS 1970-2005'!L185="","",IF('Comtrade import 1962-2008'!L185="","",IF('Comtrade export 1962-2008'!L185="","",'USGS 1970-2005'!L185+'Comtrade import 1962-2008'!L185-'Comtrade export 1962-2008'!L185)))</f>
        <v/>
      </c>
      <c r="M185" s="9" t="str">
        <f>IF('USGS 1970-2005'!M185="","",IF('Comtrade import 1962-2008'!M185="","",IF('Comtrade export 1962-2008'!M185="","",'USGS 1970-2005'!M185+'Comtrade import 1962-2008'!M185-'Comtrade export 1962-2008'!M185)))</f>
        <v/>
      </c>
      <c r="N185" s="9" t="str">
        <f>IF('USGS 1970-2005'!N185="","",IF('Comtrade import 1962-2008'!N185="","",IF('Comtrade export 1962-2008'!N185="","",'USGS 1970-2005'!N185+'Comtrade import 1962-2008'!N185-'Comtrade export 1962-2008'!N185)))</f>
        <v/>
      </c>
      <c r="O185" s="9" t="str">
        <f>IF('USGS 1970-2005'!O185="","",IF('Comtrade import 1962-2008'!O185="","",IF('Comtrade export 1962-2008'!O185="","",'USGS 1970-2005'!O185+'Comtrade import 1962-2008'!O185-'Comtrade export 1962-2008'!O185)))</f>
        <v/>
      </c>
      <c r="P185" s="9" t="str">
        <f>IF('USGS 1970-2005'!P185="","",IF('Comtrade import 1962-2008'!P185="","",IF('Comtrade export 1962-2008'!P185="","",'USGS 1970-2005'!P185+'Comtrade import 1962-2008'!P185-'Comtrade export 1962-2008'!P185)))</f>
        <v/>
      </c>
      <c r="Q185" s="9" t="str">
        <f>IF('USGS 1970-2005'!Q185="","",IF('Comtrade import 1962-2008'!Q185="","",IF('Comtrade export 1962-2008'!Q185="","",'USGS 1970-2005'!Q185+'Comtrade import 1962-2008'!Q185-'Comtrade export 1962-2008'!Q185)))</f>
        <v/>
      </c>
      <c r="R185" s="9" t="str">
        <f>IF('USGS 1970-2005'!R185="","",IF('Comtrade import 1962-2008'!R185="","",IF('Comtrade export 1962-2008'!R185="","",'USGS 1970-2005'!R185+'Comtrade import 1962-2008'!R185-'Comtrade export 1962-2008'!R185)))</f>
        <v/>
      </c>
      <c r="S185" s="9" t="str">
        <f>IF('USGS 1970-2005'!S185="","",IF('Comtrade import 1962-2008'!S185="","",IF('Comtrade export 1962-2008'!S185="","",'USGS 1970-2005'!S185+'Comtrade import 1962-2008'!S185-'Comtrade export 1962-2008'!S185)))</f>
        <v/>
      </c>
      <c r="T185" s="9" t="str">
        <f>IF('USGS 1970-2005'!T185="","",IF('Comtrade import 1962-2008'!T185="","",IF('Comtrade export 1962-2008'!T185="","",'USGS 1970-2005'!T185+'Comtrade import 1962-2008'!T185-'Comtrade export 1962-2008'!T185)))</f>
        <v/>
      </c>
      <c r="U185" s="9" t="str">
        <f>IF('USGS 1970-2005'!U185="","",IF('Comtrade import 1962-2008'!U185="","",IF('Comtrade export 1962-2008'!U185="","",'USGS 1970-2005'!U185+'Comtrade import 1962-2008'!U185-'Comtrade export 1962-2008'!U185)))</f>
        <v/>
      </c>
      <c r="V185" s="9" t="str">
        <f>IF('USGS 1970-2005'!V185="","",IF('Comtrade import 1962-2008'!V185="","",IF('Comtrade export 1962-2008'!V185="","",'USGS 1970-2005'!V185+'Comtrade import 1962-2008'!V185-'Comtrade export 1962-2008'!V185)))</f>
        <v/>
      </c>
      <c r="W185" s="9" t="str">
        <f>IF('USGS 1970-2005'!W185="","",IF('Comtrade import 1962-2008'!W185="","",IF('Comtrade export 1962-2008'!W185="","",'USGS 1970-2005'!W185+'Comtrade import 1962-2008'!W185-'Comtrade export 1962-2008'!W185)))</f>
        <v/>
      </c>
      <c r="X185" s="9" t="str">
        <f>IF('USGS 1970-2005'!X185="","",IF('Comtrade import 1962-2008'!X185="","",IF('Comtrade export 1962-2008'!X185="","",'USGS 1970-2005'!X185+'Comtrade import 1962-2008'!X185-'Comtrade export 1962-2008'!X185)))</f>
        <v/>
      </c>
      <c r="Y185" s="9" t="str">
        <f>IF('USGS 1970-2005'!Y185="","",IF('Comtrade import 1962-2008'!Y185="","",IF('Comtrade export 1962-2008'!Y185="","",'USGS 1970-2005'!Y185+'Comtrade import 1962-2008'!Y185-'Comtrade export 1962-2008'!Y185)))</f>
        <v/>
      </c>
      <c r="Z185" s="9" t="str">
        <f>IF('USGS 1970-2005'!Z185="","",IF('Comtrade import 1962-2008'!Z185="","",IF('Comtrade export 1962-2008'!Z185="","",'USGS 1970-2005'!Z185+'Comtrade import 1962-2008'!Z185-'Comtrade export 1962-2008'!Z185)))</f>
        <v/>
      </c>
      <c r="AA185" s="9" t="str">
        <f>IF('USGS 1970-2005'!AA185="","",IF('Comtrade import 1962-2008'!AA185="","",IF('Comtrade export 1962-2008'!AA185="","",'USGS 1970-2005'!AA185+'Comtrade import 1962-2008'!AA185-'Comtrade export 1962-2008'!AA185)))</f>
        <v/>
      </c>
      <c r="AB185" s="9" t="str">
        <f>IF('USGS 1970-2005'!AB185="","",IF('Comtrade import 1962-2008'!AB185="","",IF('Comtrade export 1962-2008'!AB185="","",'USGS 1970-2005'!AB185+'Comtrade import 1962-2008'!AB185-'Comtrade export 1962-2008'!AB185)))</f>
        <v/>
      </c>
      <c r="AC185" s="9" t="str">
        <f>IF('USGS 1970-2005'!AC185="","",IF('Comtrade import 1962-2008'!AC185="","",IF('Comtrade export 1962-2008'!AC185="","",'USGS 1970-2005'!AC185+'Comtrade import 1962-2008'!AC185-'Comtrade export 1962-2008'!AC185)))</f>
        <v/>
      </c>
      <c r="AD185" s="9" t="str">
        <f>IF('USGS 1970-2005'!AD185="","",IF('Comtrade import 1962-2008'!AD185="","",IF('Comtrade export 1962-2008'!AD185="","",'USGS 1970-2005'!AD185+'Comtrade import 1962-2008'!AD185-'Comtrade export 1962-2008'!AD185)))</f>
        <v/>
      </c>
      <c r="AE185" s="9" t="str">
        <f>IF('USGS 1970-2005'!AE185="","",IF('Comtrade import 1962-2008'!AE185="","",IF('Comtrade export 1962-2008'!AE185="","",'USGS 1970-2005'!AE185+'Comtrade import 1962-2008'!AE185-'Comtrade export 1962-2008'!AE185)))</f>
        <v/>
      </c>
      <c r="AF185" s="9" t="str">
        <f>IF('USGS 1970-2005'!AF185="","",IF('Comtrade import 1962-2008'!AF185="","",IF('Comtrade export 1962-2008'!AF185="","",'USGS 1970-2005'!AF185+'Comtrade import 1962-2008'!AF185-'Comtrade export 1962-2008'!AF185)))</f>
        <v/>
      </c>
      <c r="AG185" s="9" t="str">
        <f>IF('USGS 1970-2005'!AG185="","",IF('Comtrade import 1962-2008'!AG185="","",IF('Comtrade export 1962-2008'!AG185="","",'USGS 1970-2005'!AG185+'Comtrade import 1962-2008'!AG185-'Comtrade export 1962-2008'!AG185)))</f>
        <v/>
      </c>
      <c r="AH185" s="9" t="str">
        <f>IF('USGS 1970-2005'!AH185="","",IF('Comtrade import 1962-2008'!AH185="","",IF('Comtrade export 1962-2008'!AH185="","",'USGS 1970-2005'!AH185+'Comtrade import 1962-2008'!AH185-'Comtrade export 1962-2008'!AH185)))</f>
        <v/>
      </c>
      <c r="AI185" s="9" t="str">
        <f>IF('USGS 1970-2005'!AI185="","",IF('Comtrade import 1962-2008'!AI185="","",IF('Comtrade export 1962-2008'!AI185="","",'USGS 1970-2005'!AI185+'Comtrade import 1962-2008'!AI185-'Comtrade export 1962-2008'!AI185)))</f>
        <v/>
      </c>
      <c r="AJ185" s="9" t="str">
        <f>IF('USGS 1970-2005'!AJ185="","",IF('Comtrade import 1962-2008'!AJ185="","",IF('Comtrade export 1962-2008'!AJ185="","",'USGS 1970-2005'!AJ185+'Comtrade import 1962-2008'!AJ185-'Comtrade export 1962-2008'!AJ185)))</f>
        <v/>
      </c>
      <c r="AK185" s="9" t="str">
        <f>IF('USGS 1970-2005'!AK185="","",IF('Comtrade import 1962-2008'!AK185="","",IF('Comtrade export 1962-2008'!AK185="","",'USGS 1970-2005'!AK185+'Comtrade import 1962-2008'!AK185-'Comtrade export 1962-2008'!AK185)))</f>
        <v/>
      </c>
      <c r="AL185" s="9" t="str">
        <f>IF('USGS 1970-2005'!AL185="","",IF('Comtrade import 1962-2008'!AL185="","",IF('Comtrade export 1962-2008'!AL185="","",'USGS 1970-2005'!AL185+'Comtrade import 1962-2008'!AL185-'Comtrade export 1962-2008'!AL185)))</f>
        <v/>
      </c>
      <c r="AM185" s="9" t="str">
        <f>IF('USGS 1970-2005'!AM185="","",IF('Comtrade import 1962-2008'!AM185="","",IF('Comtrade export 1962-2008'!AM185="","",'USGS 1970-2005'!AM185+'Comtrade import 1962-2008'!AM185-'Comtrade export 1962-2008'!AM185)))</f>
        <v/>
      </c>
      <c r="AN185" s="9" t="str">
        <f>IF('USGS 1970-2005'!AN185="","",IF('Comtrade import 1962-2008'!AN185="","",IF('Comtrade export 1962-2008'!AN185="","",'USGS 1970-2005'!AN185+'Comtrade import 1962-2008'!AN185-'Comtrade export 1962-2008'!AN185)))</f>
        <v/>
      </c>
      <c r="AO185" s="9" t="str">
        <f>IF('USGS 1970-2005'!AO185="","",IF('Comtrade import 1962-2008'!AO185="","",IF('Comtrade export 1962-2008'!AO185="","",'USGS 1970-2005'!AO185+'Comtrade import 1962-2008'!AO185-'Comtrade export 1962-2008'!AO185)))</f>
        <v/>
      </c>
      <c r="AP185" s="9" t="str">
        <f>IF('USGS 1970-2005'!AP185="","",IF('Comtrade import 1962-2008'!AP185="","",IF('Comtrade export 1962-2008'!AP185="","",'USGS 1970-2005'!AP185+'Comtrade import 1962-2008'!AP185-'Comtrade export 1962-2008'!AP185)))</f>
        <v/>
      </c>
      <c r="AQ185" s="9" t="str">
        <f>IF('USGS 1970-2005'!AQ185="","",IF('Comtrade import 1962-2008'!AQ185="","",IF('Comtrade export 1962-2008'!AQ185="","",'USGS 1970-2005'!AQ185+'Comtrade import 1962-2008'!AQ185-'Comtrade export 1962-2008'!AQ185)))</f>
        <v/>
      </c>
      <c r="AR185" s="9" t="str">
        <f>IF('USGS 1970-2005'!AR185="","",IF('Comtrade import 1962-2008'!AR185="","",IF('Comtrade export 1962-2008'!AR185="","",'USGS 1970-2005'!AR185+'Comtrade import 1962-2008'!AR185-'Comtrade export 1962-2008'!AR185)))</f>
        <v/>
      </c>
      <c r="AS185" s="9" t="str">
        <f>IF('USGS 1970-2005'!AS185="","",IF('Comtrade import 1962-2008'!AS185="","",IF('Comtrade export 1962-2008'!AS185="","",'USGS 1970-2005'!AS185+'Comtrade import 1962-2008'!AS185-'Comtrade export 1962-2008'!AS185)))</f>
        <v/>
      </c>
      <c r="AT185" s="9" t="str">
        <f>IF('USGS 1970-2005'!AT185="","",IF('Comtrade import 1962-2008'!AT185="","",IF('Comtrade export 1962-2008'!AT185="","",'USGS 1970-2005'!AT185+'Comtrade import 1962-2008'!AT185-'Comtrade export 1962-2008'!AT185)))</f>
        <v/>
      </c>
      <c r="AU185" s="9" t="str">
        <f>IF('USGS 1970-2005'!AU185="","",IF('Comtrade import 1962-2008'!AU185="","",IF('Comtrade export 1962-2008'!AU185="","",'USGS 1970-2005'!AU185+'Comtrade import 1962-2008'!AU185-'Comtrade export 1962-2008'!AU185)))</f>
        <v/>
      </c>
      <c r="AV185" s="9" t="str">
        <f>IF('ICSY 1995-2008'!AV185="","",IF('Comtrade import 1962-2008'!AV185="","",IF('Comtrade export 1962-2008'!AV185="","",'ICSY 1995-2008'!AV185+'Comtrade import 1962-2008'!AV185-'Comtrade export 1962-2008'!AV185)))</f>
        <v/>
      </c>
      <c r="AW185" s="9" t="str">
        <f>IF('ICSY 1995-2008'!AW185="","",IF('Comtrade import 1962-2008'!AW185="","",IF('Comtrade export 1962-2008'!AW185="","",'ICSY 1995-2008'!AW185+'Comtrade import 1962-2008'!AW185-'Comtrade export 1962-2008'!AW185)))</f>
        <v/>
      </c>
      <c r="AX185" s="9" t="str">
        <f>IF('ICSY 1995-2008'!AX185="","",IF('Comtrade import 1962-2008'!AX185="","",IF('Comtrade export 1962-2008'!AX185="","",'ICSY 1995-2008'!AX185+'Comtrade import 1962-2008'!AX185-'Comtrade export 1962-2008'!AX185)))</f>
        <v/>
      </c>
      <c r="AY185" s="4"/>
      <c r="AZ185" s="4"/>
      <c r="BA185" s="4"/>
    </row>
    <row r="186" spans="1:53" x14ac:dyDescent="0.2">
      <c r="A186" t="s">
        <v>531</v>
      </c>
      <c r="B186" t="s">
        <v>532</v>
      </c>
      <c r="C186" t="s">
        <v>533</v>
      </c>
      <c r="L186" s="9" t="str">
        <f>IF('USGS 1970-2005'!L186="","",IF('Comtrade import 1962-2008'!L186="","",IF('Comtrade export 1962-2008'!L186="","",'USGS 1970-2005'!L186+'Comtrade import 1962-2008'!L186-'Comtrade export 1962-2008'!L186)))</f>
        <v/>
      </c>
      <c r="M186" s="9" t="str">
        <f>IF('USGS 1970-2005'!M186="","",IF('Comtrade import 1962-2008'!M186="","",IF('Comtrade export 1962-2008'!M186="","",'USGS 1970-2005'!M186+'Comtrade import 1962-2008'!M186-'Comtrade export 1962-2008'!M186)))</f>
        <v/>
      </c>
      <c r="N186" s="9" t="str">
        <f>IF('USGS 1970-2005'!N186="","",IF('Comtrade import 1962-2008'!N186="","",IF('Comtrade export 1962-2008'!N186="","",'USGS 1970-2005'!N186+'Comtrade import 1962-2008'!N186-'Comtrade export 1962-2008'!N186)))</f>
        <v/>
      </c>
      <c r="O186" s="9" t="str">
        <f>IF('USGS 1970-2005'!O186="","",IF('Comtrade import 1962-2008'!O186="","",IF('Comtrade export 1962-2008'!O186="","",'USGS 1970-2005'!O186+'Comtrade import 1962-2008'!O186-'Comtrade export 1962-2008'!O186)))</f>
        <v/>
      </c>
      <c r="P186" s="9" t="str">
        <f>IF('USGS 1970-2005'!P186="","",IF('Comtrade import 1962-2008'!P186="","",IF('Comtrade export 1962-2008'!P186="","",'USGS 1970-2005'!P186+'Comtrade import 1962-2008'!P186-'Comtrade export 1962-2008'!P186)))</f>
        <v/>
      </c>
      <c r="Q186" s="9" t="str">
        <f>IF('USGS 1970-2005'!Q186="","",IF('Comtrade import 1962-2008'!Q186="","",IF('Comtrade export 1962-2008'!Q186="","",'USGS 1970-2005'!Q186+'Comtrade import 1962-2008'!Q186-'Comtrade export 1962-2008'!Q186)))</f>
        <v/>
      </c>
      <c r="R186" s="9" t="str">
        <f>IF('USGS 1970-2005'!R186="","",IF('Comtrade import 1962-2008'!R186="","",IF('Comtrade export 1962-2008'!R186="","",'USGS 1970-2005'!R186+'Comtrade import 1962-2008'!R186-'Comtrade export 1962-2008'!R186)))</f>
        <v/>
      </c>
      <c r="S186" s="9" t="str">
        <f>IF('USGS 1970-2005'!S186="","",IF('Comtrade import 1962-2008'!S186="","",IF('Comtrade export 1962-2008'!S186="","",'USGS 1970-2005'!S186+'Comtrade import 1962-2008'!S186-'Comtrade export 1962-2008'!S186)))</f>
        <v/>
      </c>
      <c r="T186" s="9" t="str">
        <f>IF('USGS 1970-2005'!T186="","",IF('Comtrade import 1962-2008'!T186="","",IF('Comtrade export 1962-2008'!T186="","",'USGS 1970-2005'!T186+'Comtrade import 1962-2008'!T186-'Comtrade export 1962-2008'!T186)))</f>
        <v/>
      </c>
      <c r="U186" s="9" t="str">
        <f>IF('USGS 1970-2005'!U186="","",IF('Comtrade import 1962-2008'!U186="","",IF('Comtrade export 1962-2008'!U186="","",'USGS 1970-2005'!U186+'Comtrade import 1962-2008'!U186-'Comtrade export 1962-2008'!U186)))</f>
        <v/>
      </c>
      <c r="V186" s="9" t="str">
        <f>IF('USGS 1970-2005'!V186="","",IF('Comtrade import 1962-2008'!V186="","",IF('Comtrade export 1962-2008'!V186="","",'USGS 1970-2005'!V186+'Comtrade import 1962-2008'!V186-'Comtrade export 1962-2008'!V186)))</f>
        <v/>
      </c>
      <c r="W186" s="9" t="str">
        <f>IF('USGS 1970-2005'!W186="","",IF('Comtrade import 1962-2008'!W186="","",IF('Comtrade export 1962-2008'!W186="","",'USGS 1970-2005'!W186+'Comtrade import 1962-2008'!W186-'Comtrade export 1962-2008'!W186)))</f>
        <v/>
      </c>
      <c r="X186" s="9" t="str">
        <f>IF('USGS 1970-2005'!X186="","",IF('Comtrade import 1962-2008'!X186="","",IF('Comtrade export 1962-2008'!X186="","",'USGS 1970-2005'!X186+'Comtrade import 1962-2008'!X186-'Comtrade export 1962-2008'!X186)))</f>
        <v/>
      </c>
      <c r="Y186" s="9" t="str">
        <f>IF('USGS 1970-2005'!Y186="","",IF('Comtrade import 1962-2008'!Y186="","",IF('Comtrade export 1962-2008'!Y186="","",'USGS 1970-2005'!Y186+'Comtrade import 1962-2008'!Y186-'Comtrade export 1962-2008'!Y186)))</f>
        <v/>
      </c>
      <c r="Z186" s="9" t="str">
        <f>IF('USGS 1970-2005'!Z186="","",IF('Comtrade import 1962-2008'!Z186="","",IF('Comtrade export 1962-2008'!Z186="","",'USGS 1970-2005'!Z186+'Comtrade import 1962-2008'!Z186-'Comtrade export 1962-2008'!Z186)))</f>
        <v/>
      </c>
      <c r="AA186" s="9" t="str">
        <f>IF('USGS 1970-2005'!AA186="","",IF('Comtrade import 1962-2008'!AA186="","",IF('Comtrade export 1962-2008'!AA186="","",'USGS 1970-2005'!AA186+'Comtrade import 1962-2008'!AA186-'Comtrade export 1962-2008'!AA186)))</f>
        <v/>
      </c>
      <c r="AB186" s="9" t="str">
        <f>IF('USGS 1970-2005'!AB186="","",IF('Comtrade import 1962-2008'!AB186="","",IF('Comtrade export 1962-2008'!AB186="","",'USGS 1970-2005'!AB186+'Comtrade import 1962-2008'!AB186-'Comtrade export 1962-2008'!AB186)))</f>
        <v/>
      </c>
      <c r="AC186" s="9" t="str">
        <f>IF('USGS 1970-2005'!AC186="","",IF('Comtrade import 1962-2008'!AC186="","",IF('Comtrade export 1962-2008'!AC186="","",'USGS 1970-2005'!AC186+'Comtrade import 1962-2008'!AC186-'Comtrade export 1962-2008'!AC186)))</f>
        <v/>
      </c>
      <c r="AD186" s="9" t="str">
        <f>IF('USGS 1970-2005'!AD186="","",IF('Comtrade import 1962-2008'!AD186="","",IF('Comtrade export 1962-2008'!AD186="","",'USGS 1970-2005'!AD186+'Comtrade import 1962-2008'!AD186-'Comtrade export 1962-2008'!AD186)))</f>
        <v/>
      </c>
      <c r="AE186" s="9" t="str">
        <f>IF('USGS 1970-2005'!AE186="","",IF('Comtrade import 1962-2008'!AE186="","",IF('Comtrade export 1962-2008'!AE186="","",'USGS 1970-2005'!AE186+'Comtrade import 1962-2008'!AE186-'Comtrade export 1962-2008'!AE186)))</f>
        <v/>
      </c>
      <c r="AF186" s="9" t="str">
        <f>IF('USGS 1970-2005'!AF186="","",IF('Comtrade import 1962-2008'!AF186="","",IF('Comtrade export 1962-2008'!AF186="","",'USGS 1970-2005'!AF186+'Comtrade import 1962-2008'!AF186-'Comtrade export 1962-2008'!AF186)))</f>
        <v/>
      </c>
      <c r="AG186" s="9" t="str">
        <f>IF('USGS 1970-2005'!AG186="","",IF('Comtrade import 1962-2008'!AG186="","",IF('Comtrade export 1962-2008'!AG186="","",'USGS 1970-2005'!AG186+'Comtrade import 1962-2008'!AG186-'Comtrade export 1962-2008'!AG186)))</f>
        <v/>
      </c>
      <c r="AH186" s="9" t="str">
        <f>IF('USGS 1970-2005'!AH186="","",IF('Comtrade import 1962-2008'!AH186="","",IF('Comtrade export 1962-2008'!AH186="","",'USGS 1970-2005'!AH186+'Comtrade import 1962-2008'!AH186-'Comtrade export 1962-2008'!AH186)))</f>
        <v/>
      </c>
      <c r="AI186" s="9" t="str">
        <f>IF('USGS 1970-2005'!AI186="","",IF('Comtrade import 1962-2008'!AI186="","",IF('Comtrade export 1962-2008'!AI186="","",'USGS 1970-2005'!AI186+'Comtrade import 1962-2008'!AI186-'Comtrade export 1962-2008'!AI186)))</f>
        <v/>
      </c>
      <c r="AJ186" s="9" t="str">
        <f>IF('USGS 1970-2005'!AJ186="","",IF('Comtrade import 1962-2008'!AJ186="","",IF('Comtrade export 1962-2008'!AJ186="","",'USGS 1970-2005'!AJ186+'Comtrade import 1962-2008'!AJ186-'Comtrade export 1962-2008'!AJ186)))</f>
        <v/>
      </c>
      <c r="AK186" s="9" t="str">
        <f>IF('USGS 1970-2005'!AK186="","",IF('Comtrade import 1962-2008'!AK186="","",IF('Comtrade export 1962-2008'!AK186="","",'USGS 1970-2005'!AK186+'Comtrade import 1962-2008'!AK186-'Comtrade export 1962-2008'!AK186)))</f>
        <v/>
      </c>
      <c r="AL186" s="9" t="str">
        <f>IF('USGS 1970-2005'!AL186="","",IF('Comtrade import 1962-2008'!AL186="","",IF('Comtrade export 1962-2008'!AL186="","",'USGS 1970-2005'!AL186+'Comtrade import 1962-2008'!AL186-'Comtrade export 1962-2008'!AL186)))</f>
        <v/>
      </c>
      <c r="AM186" s="9" t="str">
        <f>IF('USGS 1970-2005'!AM186="","",IF('Comtrade import 1962-2008'!AM186="","",IF('Comtrade export 1962-2008'!AM186="","",'USGS 1970-2005'!AM186+'Comtrade import 1962-2008'!AM186-'Comtrade export 1962-2008'!AM186)))</f>
        <v/>
      </c>
      <c r="AN186" s="9" t="str">
        <f>IF('USGS 1970-2005'!AN186="","",IF('Comtrade import 1962-2008'!AN186="","",IF('Comtrade export 1962-2008'!AN186="","",'USGS 1970-2005'!AN186+'Comtrade import 1962-2008'!AN186-'Comtrade export 1962-2008'!AN186)))</f>
        <v/>
      </c>
      <c r="AO186" s="9" t="str">
        <f>IF('USGS 1970-2005'!AO186="","",IF('Comtrade import 1962-2008'!AO186="","",IF('Comtrade export 1962-2008'!AO186="","",'USGS 1970-2005'!AO186+'Comtrade import 1962-2008'!AO186-'Comtrade export 1962-2008'!AO186)))</f>
        <v/>
      </c>
      <c r="AP186" s="9" t="str">
        <f>IF('USGS 1970-2005'!AP186="","",IF('Comtrade import 1962-2008'!AP186="","",IF('Comtrade export 1962-2008'!AP186="","",'USGS 1970-2005'!AP186+'Comtrade import 1962-2008'!AP186-'Comtrade export 1962-2008'!AP186)))</f>
        <v/>
      </c>
      <c r="AQ186" s="9" t="str">
        <f>IF('USGS 1970-2005'!AQ186="","",IF('Comtrade import 1962-2008'!AQ186="","",IF('Comtrade export 1962-2008'!AQ186="","",'USGS 1970-2005'!AQ186+'Comtrade import 1962-2008'!AQ186-'Comtrade export 1962-2008'!AQ186)))</f>
        <v/>
      </c>
      <c r="AR186" s="9" t="str">
        <f>IF('USGS 1970-2005'!AR186="","",IF('Comtrade import 1962-2008'!AR186="","",IF('Comtrade export 1962-2008'!AR186="","",'USGS 1970-2005'!AR186+'Comtrade import 1962-2008'!AR186-'Comtrade export 1962-2008'!AR186)))</f>
        <v/>
      </c>
      <c r="AS186" s="9" t="str">
        <f>IF('USGS 1970-2005'!AS186="","",IF('Comtrade import 1962-2008'!AS186="","",IF('Comtrade export 1962-2008'!AS186="","",'USGS 1970-2005'!AS186+'Comtrade import 1962-2008'!AS186-'Comtrade export 1962-2008'!AS186)))</f>
        <v/>
      </c>
      <c r="AT186" s="9" t="str">
        <f>IF('USGS 1970-2005'!AT186="","",IF('Comtrade import 1962-2008'!AT186="","",IF('Comtrade export 1962-2008'!AT186="","",'USGS 1970-2005'!AT186+'Comtrade import 1962-2008'!AT186-'Comtrade export 1962-2008'!AT186)))</f>
        <v/>
      </c>
      <c r="AU186" s="9" t="str">
        <f>IF('USGS 1970-2005'!AU186="","",IF('Comtrade import 1962-2008'!AU186="","",IF('Comtrade export 1962-2008'!AU186="","",'USGS 1970-2005'!AU186+'Comtrade import 1962-2008'!AU186-'Comtrade export 1962-2008'!AU186)))</f>
        <v/>
      </c>
      <c r="AV186" s="9" t="str">
        <f>IF('ICSY 1995-2008'!AV186="","",IF('Comtrade import 1962-2008'!AV186="","",IF('Comtrade export 1962-2008'!AV186="","",'ICSY 1995-2008'!AV186+'Comtrade import 1962-2008'!AV186-'Comtrade export 1962-2008'!AV186)))</f>
        <v/>
      </c>
      <c r="AW186" s="9" t="str">
        <f>IF('ICSY 1995-2008'!AW186="","",IF('Comtrade import 1962-2008'!AW186="","",IF('Comtrade export 1962-2008'!AW186="","",'ICSY 1995-2008'!AW186+'Comtrade import 1962-2008'!AW186-'Comtrade export 1962-2008'!AW186)))</f>
        <v/>
      </c>
      <c r="AX186" s="9" t="str">
        <f>IF('ICSY 1995-2008'!AX186="","",IF('Comtrade import 1962-2008'!AX186="","",IF('Comtrade export 1962-2008'!AX186="","",'ICSY 1995-2008'!AX186+'Comtrade import 1962-2008'!AX186-'Comtrade export 1962-2008'!AX186)))</f>
        <v/>
      </c>
      <c r="AY186" s="4"/>
      <c r="AZ186" s="4"/>
      <c r="BA186" s="4"/>
    </row>
    <row r="187" spans="1:53" x14ac:dyDescent="0.2">
      <c r="A187" t="s">
        <v>534</v>
      </c>
      <c r="B187" t="s">
        <v>535</v>
      </c>
      <c r="C187" t="s">
        <v>536</v>
      </c>
      <c r="L187" s="9" t="str">
        <f>IF('USGS 1970-2005'!L187="","",IF('Comtrade import 1962-2008'!L187="","",IF('Comtrade export 1962-2008'!L187="","",'USGS 1970-2005'!L187+'Comtrade import 1962-2008'!L187-'Comtrade export 1962-2008'!L187)))</f>
        <v/>
      </c>
      <c r="M187" s="9" t="str">
        <f>IF('USGS 1970-2005'!M187="","",IF('Comtrade import 1962-2008'!M187="","",IF('Comtrade export 1962-2008'!M187="","",'USGS 1970-2005'!M187+'Comtrade import 1962-2008'!M187-'Comtrade export 1962-2008'!M187)))</f>
        <v/>
      </c>
      <c r="N187" s="9" t="str">
        <f>IF('USGS 1970-2005'!N187="","",IF('Comtrade import 1962-2008'!N187="","",IF('Comtrade export 1962-2008'!N187="","",'USGS 1970-2005'!N187+'Comtrade import 1962-2008'!N187-'Comtrade export 1962-2008'!N187)))</f>
        <v/>
      </c>
      <c r="O187" s="9" t="str">
        <f>IF('USGS 1970-2005'!O187="","",IF('Comtrade import 1962-2008'!O187="","",IF('Comtrade export 1962-2008'!O187="","",'USGS 1970-2005'!O187+'Comtrade import 1962-2008'!O187-'Comtrade export 1962-2008'!O187)))</f>
        <v/>
      </c>
      <c r="P187" s="9" t="str">
        <f>IF('USGS 1970-2005'!P187="","",IF('Comtrade import 1962-2008'!P187="","",IF('Comtrade export 1962-2008'!P187="","",'USGS 1970-2005'!P187+'Comtrade import 1962-2008'!P187-'Comtrade export 1962-2008'!P187)))</f>
        <v/>
      </c>
      <c r="Q187" s="9" t="str">
        <f>IF('USGS 1970-2005'!Q187="","",IF('Comtrade import 1962-2008'!Q187="","",IF('Comtrade export 1962-2008'!Q187="","",'USGS 1970-2005'!Q187+'Comtrade import 1962-2008'!Q187-'Comtrade export 1962-2008'!Q187)))</f>
        <v/>
      </c>
      <c r="R187" s="9" t="str">
        <f>IF('USGS 1970-2005'!R187="","",IF('Comtrade import 1962-2008'!R187="","",IF('Comtrade export 1962-2008'!R187="","",'USGS 1970-2005'!R187+'Comtrade import 1962-2008'!R187-'Comtrade export 1962-2008'!R187)))</f>
        <v/>
      </c>
      <c r="S187" s="9" t="str">
        <f>IF('USGS 1970-2005'!S187="","",IF('Comtrade import 1962-2008'!S187="","",IF('Comtrade export 1962-2008'!S187="","",'USGS 1970-2005'!S187+'Comtrade import 1962-2008'!S187-'Comtrade export 1962-2008'!S187)))</f>
        <v/>
      </c>
      <c r="T187" s="9" t="str">
        <f>IF('USGS 1970-2005'!T187="","",IF('Comtrade import 1962-2008'!T187="","",IF('Comtrade export 1962-2008'!T187="","",'USGS 1970-2005'!T187+'Comtrade import 1962-2008'!T187-'Comtrade export 1962-2008'!T187)))</f>
        <v/>
      </c>
      <c r="U187" s="9" t="str">
        <f>IF('USGS 1970-2005'!U187="","",IF('Comtrade import 1962-2008'!U187="","",IF('Comtrade export 1962-2008'!U187="","",'USGS 1970-2005'!U187+'Comtrade import 1962-2008'!U187-'Comtrade export 1962-2008'!U187)))</f>
        <v/>
      </c>
      <c r="V187" s="9" t="str">
        <f>IF('USGS 1970-2005'!V187="","",IF('Comtrade import 1962-2008'!V187="","",IF('Comtrade export 1962-2008'!V187="","",'USGS 1970-2005'!V187+'Comtrade import 1962-2008'!V187-'Comtrade export 1962-2008'!V187)))</f>
        <v/>
      </c>
      <c r="W187" s="9" t="str">
        <f>IF('USGS 1970-2005'!W187="","",IF('Comtrade import 1962-2008'!W187="","",IF('Comtrade export 1962-2008'!W187="","",'USGS 1970-2005'!W187+'Comtrade import 1962-2008'!W187-'Comtrade export 1962-2008'!W187)))</f>
        <v/>
      </c>
      <c r="X187" s="9" t="str">
        <f>IF('USGS 1970-2005'!X187="","",IF('Comtrade import 1962-2008'!X187="","",IF('Comtrade export 1962-2008'!X187="","",'USGS 1970-2005'!X187+'Comtrade import 1962-2008'!X187-'Comtrade export 1962-2008'!X187)))</f>
        <v/>
      </c>
      <c r="Y187" s="9" t="str">
        <f>IF('USGS 1970-2005'!Y187="","",IF('Comtrade import 1962-2008'!Y187="","",IF('Comtrade export 1962-2008'!Y187="","",'USGS 1970-2005'!Y187+'Comtrade import 1962-2008'!Y187-'Comtrade export 1962-2008'!Y187)))</f>
        <v/>
      </c>
      <c r="Z187" s="9" t="str">
        <f>IF('USGS 1970-2005'!Z187="","",IF('Comtrade import 1962-2008'!Z187="","",IF('Comtrade export 1962-2008'!Z187="","",'USGS 1970-2005'!Z187+'Comtrade import 1962-2008'!Z187-'Comtrade export 1962-2008'!Z187)))</f>
        <v/>
      </c>
      <c r="AA187" s="9" t="str">
        <f>IF('USGS 1970-2005'!AA187="","",IF('Comtrade import 1962-2008'!AA187="","",IF('Comtrade export 1962-2008'!AA187="","",'USGS 1970-2005'!AA187+'Comtrade import 1962-2008'!AA187-'Comtrade export 1962-2008'!AA187)))</f>
        <v/>
      </c>
      <c r="AB187" s="9" t="str">
        <f>IF('USGS 1970-2005'!AB187="","",IF('Comtrade import 1962-2008'!AB187="","",IF('Comtrade export 1962-2008'!AB187="","",'USGS 1970-2005'!AB187+'Comtrade import 1962-2008'!AB187-'Comtrade export 1962-2008'!AB187)))</f>
        <v/>
      </c>
      <c r="AC187" s="9" t="str">
        <f>IF('USGS 1970-2005'!AC187="","",IF('Comtrade import 1962-2008'!AC187="","",IF('Comtrade export 1962-2008'!AC187="","",'USGS 1970-2005'!AC187+'Comtrade import 1962-2008'!AC187-'Comtrade export 1962-2008'!AC187)))</f>
        <v/>
      </c>
      <c r="AD187" s="9" t="str">
        <f>IF('USGS 1970-2005'!AD187="","",IF('Comtrade import 1962-2008'!AD187="","",IF('Comtrade export 1962-2008'!AD187="","",'USGS 1970-2005'!AD187+'Comtrade import 1962-2008'!AD187-'Comtrade export 1962-2008'!AD187)))</f>
        <v/>
      </c>
      <c r="AE187" s="9" t="str">
        <f>IF('USGS 1970-2005'!AE187="","",IF('Comtrade import 1962-2008'!AE187="","",IF('Comtrade export 1962-2008'!AE187="","",'USGS 1970-2005'!AE187+'Comtrade import 1962-2008'!AE187-'Comtrade export 1962-2008'!AE187)))</f>
        <v/>
      </c>
      <c r="AF187" s="9" t="str">
        <f>IF('USGS 1970-2005'!AF187="","",IF('Comtrade import 1962-2008'!AF187="","",IF('Comtrade export 1962-2008'!AF187="","",'USGS 1970-2005'!AF187+'Comtrade import 1962-2008'!AF187-'Comtrade export 1962-2008'!AF187)))</f>
        <v/>
      </c>
      <c r="AG187" s="9" t="str">
        <f>IF('USGS 1970-2005'!AG187="","",IF('Comtrade import 1962-2008'!AG187="","",IF('Comtrade export 1962-2008'!AG187="","",'USGS 1970-2005'!AG187+'Comtrade import 1962-2008'!AG187-'Comtrade export 1962-2008'!AG187)))</f>
        <v/>
      </c>
      <c r="AH187" s="9" t="str">
        <f>IF('USGS 1970-2005'!AH187="","",IF('Comtrade import 1962-2008'!AH187="","",IF('Comtrade export 1962-2008'!AH187="","",'USGS 1970-2005'!AH187+'Comtrade import 1962-2008'!AH187-'Comtrade export 1962-2008'!AH187)))</f>
        <v/>
      </c>
      <c r="AI187" s="9" t="str">
        <f>IF('USGS 1970-2005'!AI187="","",IF('Comtrade import 1962-2008'!AI187="","",IF('Comtrade export 1962-2008'!AI187="","",'USGS 1970-2005'!AI187+'Comtrade import 1962-2008'!AI187-'Comtrade export 1962-2008'!AI187)))</f>
        <v/>
      </c>
      <c r="AJ187" s="9" t="str">
        <f>IF('USGS 1970-2005'!AJ187="","",IF('Comtrade import 1962-2008'!AJ187="","",IF('Comtrade export 1962-2008'!AJ187="","",'USGS 1970-2005'!AJ187+'Comtrade import 1962-2008'!AJ187-'Comtrade export 1962-2008'!AJ187)))</f>
        <v/>
      </c>
      <c r="AK187" s="9" t="str">
        <f>IF('USGS 1970-2005'!AK187="","",IF('Comtrade import 1962-2008'!AK187="","",IF('Comtrade export 1962-2008'!AK187="","",'USGS 1970-2005'!AK187+'Comtrade import 1962-2008'!AK187-'Comtrade export 1962-2008'!AK187)))</f>
        <v/>
      </c>
      <c r="AL187" s="9" t="str">
        <f>IF('USGS 1970-2005'!AL187="","",IF('Comtrade import 1962-2008'!AL187="","",IF('Comtrade export 1962-2008'!AL187="","",'USGS 1970-2005'!AL187+'Comtrade import 1962-2008'!AL187-'Comtrade export 1962-2008'!AL187)))</f>
        <v/>
      </c>
      <c r="AM187" s="9" t="str">
        <f>IF('USGS 1970-2005'!AM187="","",IF('Comtrade import 1962-2008'!AM187="","",IF('Comtrade export 1962-2008'!AM187="","",'USGS 1970-2005'!AM187+'Comtrade import 1962-2008'!AM187-'Comtrade export 1962-2008'!AM187)))</f>
        <v/>
      </c>
      <c r="AN187" s="9" t="str">
        <f>IF('USGS 1970-2005'!AN187="","",IF('Comtrade import 1962-2008'!AN187="","",IF('Comtrade export 1962-2008'!AN187="","",'USGS 1970-2005'!AN187+'Comtrade import 1962-2008'!AN187-'Comtrade export 1962-2008'!AN187)))</f>
        <v/>
      </c>
      <c r="AO187" s="9" t="str">
        <f>IF('USGS 1970-2005'!AO187="","",IF('Comtrade import 1962-2008'!AO187="","",IF('Comtrade export 1962-2008'!AO187="","",'USGS 1970-2005'!AO187+'Comtrade import 1962-2008'!AO187-'Comtrade export 1962-2008'!AO187)))</f>
        <v/>
      </c>
      <c r="AP187" s="9" t="str">
        <f>IF('USGS 1970-2005'!AP187="","",IF('Comtrade import 1962-2008'!AP187="","",IF('Comtrade export 1962-2008'!AP187="","",'USGS 1970-2005'!AP187+'Comtrade import 1962-2008'!AP187-'Comtrade export 1962-2008'!AP187)))</f>
        <v/>
      </c>
      <c r="AQ187" s="9" t="str">
        <f>IF('USGS 1970-2005'!AQ187="","",IF('Comtrade import 1962-2008'!AQ187="","",IF('Comtrade export 1962-2008'!AQ187="","",'USGS 1970-2005'!AQ187+'Comtrade import 1962-2008'!AQ187-'Comtrade export 1962-2008'!AQ187)))</f>
        <v/>
      </c>
      <c r="AR187" s="9" t="str">
        <f>IF('USGS 1970-2005'!AR187="","",IF('Comtrade import 1962-2008'!AR187="","",IF('Comtrade export 1962-2008'!AR187="","",'USGS 1970-2005'!AR187+'Comtrade import 1962-2008'!AR187-'Comtrade export 1962-2008'!AR187)))</f>
        <v/>
      </c>
      <c r="AS187" s="9" t="str">
        <f>IF('USGS 1970-2005'!AS187="","",IF('Comtrade import 1962-2008'!AS187="","",IF('Comtrade export 1962-2008'!AS187="","",'USGS 1970-2005'!AS187+'Comtrade import 1962-2008'!AS187-'Comtrade export 1962-2008'!AS187)))</f>
        <v/>
      </c>
      <c r="AT187" s="9" t="str">
        <f>IF('USGS 1970-2005'!AT187="","",IF('Comtrade import 1962-2008'!AT187="","",IF('Comtrade export 1962-2008'!AT187="","",'USGS 1970-2005'!AT187+'Comtrade import 1962-2008'!AT187-'Comtrade export 1962-2008'!AT187)))</f>
        <v/>
      </c>
      <c r="AU187" s="9" t="str">
        <f>IF('USGS 1970-2005'!AU187="","",IF('Comtrade import 1962-2008'!AU187="","",IF('Comtrade export 1962-2008'!AU187="","",'USGS 1970-2005'!AU187+'Comtrade import 1962-2008'!AU187-'Comtrade export 1962-2008'!AU187)))</f>
        <v/>
      </c>
      <c r="AV187" s="9" t="str">
        <f>IF('ICSY 1995-2008'!AV187="","",IF('Comtrade import 1962-2008'!AV187="","",IF('Comtrade export 1962-2008'!AV187="","",'ICSY 1995-2008'!AV187+'Comtrade import 1962-2008'!AV187-'Comtrade export 1962-2008'!AV187)))</f>
        <v/>
      </c>
      <c r="AW187" s="9" t="str">
        <f>IF('ICSY 1995-2008'!AW187="","",IF('Comtrade import 1962-2008'!AW187="","",IF('Comtrade export 1962-2008'!AW187="","",'ICSY 1995-2008'!AW187+'Comtrade import 1962-2008'!AW187-'Comtrade export 1962-2008'!AW187)))</f>
        <v/>
      </c>
      <c r="AX187" s="9" t="str">
        <f>IF('ICSY 1995-2008'!AX187="","",IF('Comtrade import 1962-2008'!AX187="","",IF('Comtrade export 1962-2008'!AX187="","",'ICSY 1995-2008'!AX187+'Comtrade import 1962-2008'!AX187-'Comtrade export 1962-2008'!AX187)))</f>
        <v/>
      </c>
      <c r="AY187" s="4"/>
      <c r="AZ187" s="4"/>
      <c r="BA187" s="4"/>
    </row>
    <row r="188" spans="1:53" x14ac:dyDescent="0.2">
      <c r="A188" t="s">
        <v>537</v>
      </c>
      <c r="B188" t="s">
        <v>538</v>
      </c>
      <c r="C188" t="s">
        <v>539</v>
      </c>
      <c r="L188" s="9" t="str">
        <f>IF('USGS 1970-2005'!L188="","",IF('Comtrade import 1962-2008'!L188="","",IF('Comtrade export 1962-2008'!L188="","",'USGS 1970-2005'!L188+'Comtrade import 1962-2008'!L188-'Comtrade export 1962-2008'!L188)))</f>
        <v/>
      </c>
      <c r="M188" s="9" t="str">
        <f>IF('USGS 1970-2005'!M188="","",IF('Comtrade import 1962-2008'!M188="","",IF('Comtrade export 1962-2008'!M188="","",'USGS 1970-2005'!M188+'Comtrade import 1962-2008'!M188-'Comtrade export 1962-2008'!M188)))</f>
        <v/>
      </c>
      <c r="N188" s="9" t="str">
        <f>IF('USGS 1970-2005'!N188="","",IF('Comtrade import 1962-2008'!N188="","",IF('Comtrade export 1962-2008'!N188="","",'USGS 1970-2005'!N188+'Comtrade import 1962-2008'!N188-'Comtrade export 1962-2008'!N188)))</f>
        <v/>
      </c>
      <c r="O188" s="9" t="str">
        <f>IF('USGS 1970-2005'!O188="","",IF('Comtrade import 1962-2008'!O188="","",IF('Comtrade export 1962-2008'!O188="","",'USGS 1970-2005'!O188+'Comtrade import 1962-2008'!O188-'Comtrade export 1962-2008'!O188)))</f>
        <v/>
      </c>
      <c r="P188" s="9" t="str">
        <f>IF('USGS 1970-2005'!P188="","",IF('Comtrade import 1962-2008'!P188="","",IF('Comtrade export 1962-2008'!P188="","",'USGS 1970-2005'!P188+'Comtrade import 1962-2008'!P188-'Comtrade export 1962-2008'!P188)))</f>
        <v/>
      </c>
      <c r="Q188" s="9" t="str">
        <f>IF('USGS 1970-2005'!Q188="","",IF('Comtrade import 1962-2008'!Q188="","",IF('Comtrade export 1962-2008'!Q188="","",'USGS 1970-2005'!Q188+'Comtrade import 1962-2008'!Q188-'Comtrade export 1962-2008'!Q188)))</f>
        <v/>
      </c>
      <c r="R188" s="9" t="str">
        <f>IF('USGS 1970-2005'!R188="","",IF('Comtrade import 1962-2008'!R188="","",IF('Comtrade export 1962-2008'!R188="","",'USGS 1970-2005'!R188+'Comtrade import 1962-2008'!R188-'Comtrade export 1962-2008'!R188)))</f>
        <v/>
      </c>
      <c r="S188" s="9" t="str">
        <f>IF('USGS 1970-2005'!S188="","",IF('Comtrade import 1962-2008'!S188="","",IF('Comtrade export 1962-2008'!S188="","",'USGS 1970-2005'!S188+'Comtrade import 1962-2008'!S188-'Comtrade export 1962-2008'!S188)))</f>
        <v/>
      </c>
      <c r="T188" s="9" t="str">
        <f>IF('USGS 1970-2005'!T188="","",IF('Comtrade import 1962-2008'!T188="","",IF('Comtrade export 1962-2008'!T188="","",'USGS 1970-2005'!T188+'Comtrade import 1962-2008'!T188-'Comtrade export 1962-2008'!T188)))</f>
        <v/>
      </c>
      <c r="U188" s="9" t="str">
        <f>IF('USGS 1970-2005'!U188="","",IF('Comtrade import 1962-2008'!U188="","",IF('Comtrade export 1962-2008'!U188="","",'USGS 1970-2005'!U188+'Comtrade import 1962-2008'!U188-'Comtrade export 1962-2008'!U188)))</f>
        <v/>
      </c>
      <c r="V188" s="9" t="str">
        <f>IF('USGS 1970-2005'!V188="","",IF('Comtrade import 1962-2008'!V188="","",IF('Comtrade export 1962-2008'!V188="","",'USGS 1970-2005'!V188+'Comtrade import 1962-2008'!V188-'Comtrade export 1962-2008'!V188)))</f>
        <v/>
      </c>
      <c r="W188" s="9" t="str">
        <f>IF('USGS 1970-2005'!W188="","",IF('Comtrade import 1962-2008'!W188="","",IF('Comtrade export 1962-2008'!W188="","",'USGS 1970-2005'!W188+'Comtrade import 1962-2008'!W188-'Comtrade export 1962-2008'!W188)))</f>
        <v/>
      </c>
      <c r="X188" s="9" t="str">
        <f>IF('USGS 1970-2005'!X188="","",IF('Comtrade import 1962-2008'!X188="","",IF('Comtrade export 1962-2008'!X188="","",'USGS 1970-2005'!X188+'Comtrade import 1962-2008'!X188-'Comtrade export 1962-2008'!X188)))</f>
        <v/>
      </c>
      <c r="Y188" s="9" t="str">
        <f>IF('USGS 1970-2005'!Y188="","",IF('Comtrade import 1962-2008'!Y188="","",IF('Comtrade export 1962-2008'!Y188="","",'USGS 1970-2005'!Y188+'Comtrade import 1962-2008'!Y188-'Comtrade export 1962-2008'!Y188)))</f>
        <v/>
      </c>
      <c r="Z188" s="9" t="str">
        <f>IF('USGS 1970-2005'!Z188="","",IF('Comtrade import 1962-2008'!Z188="","",IF('Comtrade export 1962-2008'!Z188="","",'USGS 1970-2005'!Z188+'Comtrade import 1962-2008'!Z188-'Comtrade export 1962-2008'!Z188)))</f>
        <v/>
      </c>
      <c r="AA188" s="9" t="str">
        <f>IF('USGS 1970-2005'!AA188="","",IF('Comtrade import 1962-2008'!AA188="","",IF('Comtrade export 1962-2008'!AA188="","",'USGS 1970-2005'!AA188+'Comtrade import 1962-2008'!AA188-'Comtrade export 1962-2008'!AA188)))</f>
        <v/>
      </c>
      <c r="AB188" s="9" t="str">
        <f>IF('USGS 1970-2005'!AB188="","",IF('Comtrade import 1962-2008'!AB188="","",IF('Comtrade export 1962-2008'!AB188="","",'USGS 1970-2005'!AB188+'Comtrade import 1962-2008'!AB188-'Comtrade export 1962-2008'!AB188)))</f>
        <v/>
      </c>
      <c r="AC188" s="9" t="str">
        <f>IF('USGS 1970-2005'!AC188="","",IF('Comtrade import 1962-2008'!AC188="","",IF('Comtrade export 1962-2008'!AC188="","",'USGS 1970-2005'!AC188+'Comtrade import 1962-2008'!AC188-'Comtrade export 1962-2008'!AC188)))</f>
        <v/>
      </c>
      <c r="AD188" s="9" t="str">
        <f>IF('USGS 1970-2005'!AD188="","",IF('Comtrade import 1962-2008'!AD188="","",IF('Comtrade export 1962-2008'!AD188="","",'USGS 1970-2005'!AD188+'Comtrade import 1962-2008'!AD188-'Comtrade export 1962-2008'!AD188)))</f>
        <v/>
      </c>
      <c r="AE188" s="9" t="str">
        <f>IF('USGS 1970-2005'!AE188="","",IF('Comtrade import 1962-2008'!AE188="","",IF('Comtrade export 1962-2008'!AE188="","",'USGS 1970-2005'!AE188+'Comtrade import 1962-2008'!AE188-'Comtrade export 1962-2008'!AE188)))</f>
        <v/>
      </c>
      <c r="AF188" s="9" t="str">
        <f>IF('USGS 1970-2005'!AF188="","",IF('Comtrade import 1962-2008'!AF188="","",IF('Comtrade export 1962-2008'!AF188="","",'USGS 1970-2005'!AF188+'Comtrade import 1962-2008'!AF188-'Comtrade export 1962-2008'!AF188)))</f>
        <v/>
      </c>
      <c r="AG188" s="9" t="str">
        <f>IF('USGS 1970-2005'!AG188="","",IF('Comtrade import 1962-2008'!AG188="","",IF('Comtrade export 1962-2008'!AG188="","",'USGS 1970-2005'!AG188+'Comtrade import 1962-2008'!AG188-'Comtrade export 1962-2008'!AG188)))</f>
        <v/>
      </c>
      <c r="AH188" s="9" t="str">
        <f>IF('USGS 1970-2005'!AH188="","",IF('Comtrade import 1962-2008'!AH188="","",IF('Comtrade export 1962-2008'!AH188="","",'USGS 1970-2005'!AH188+'Comtrade import 1962-2008'!AH188-'Comtrade export 1962-2008'!AH188)))</f>
        <v/>
      </c>
      <c r="AI188" s="9" t="str">
        <f>IF('USGS 1970-2005'!AI188="","",IF('Comtrade import 1962-2008'!AI188="","",IF('Comtrade export 1962-2008'!AI188="","",'USGS 1970-2005'!AI188+'Comtrade import 1962-2008'!AI188-'Comtrade export 1962-2008'!AI188)))</f>
        <v/>
      </c>
      <c r="AJ188" s="9" t="str">
        <f>IF('USGS 1970-2005'!AJ188="","",IF('Comtrade import 1962-2008'!AJ188="","",IF('Comtrade export 1962-2008'!AJ188="","",'USGS 1970-2005'!AJ188+'Comtrade import 1962-2008'!AJ188-'Comtrade export 1962-2008'!AJ188)))</f>
        <v/>
      </c>
      <c r="AK188" s="9" t="str">
        <f>IF('USGS 1970-2005'!AK188="","",IF('Comtrade import 1962-2008'!AK188="","",IF('Comtrade export 1962-2008'!AK188="","",'USGS 1970-2005'!AK188+'Comtrade import 1962-2008'!AK188-'Comtrade export 1962-2008'!AK188)))</f>
        <v/>
      </c>
      <c r="AL188" s="9" t="str">
        <f>IF('USGS 1970-2005'!AL188="","",IF('Comtrade import 1962-2008'!AL188="","",IF('Comtrade export 1962-2008'!AL188="","",'USGS 1970-2005'!AL188+'Comtrade import 1962-2008'!AL188-'Comtrade export 1962-2008'!AL188)))</f>
        <v/>
      </c>
      <c r="AM188" s="9" t="str">
        <f>IF('USGS 1970-2005'!AM188="","",IF('Comtrade import 1962-2008'!AM188="","",IF('Comtrade export 1962-2008'!AM188="","",'USGS 1970-2005'!AM188+'Comtrade import 1962-2008'!AM188-'Comtrade export 1962-2008'!AM188)))</f>
        <v/>
      </c>
      <c r="AN188" s="9" t="str">
        <f>IF('USGS 1970-2005'!AN188="","",IF('Comtrade import 1962-2008'!AN188="","",IF('Comtrade export 1962-2008'!AN188="","",'USGS 1970-2005'!AN188+'Comtrade import 1962-2008'!AN188-'Comtrade export 1962-2008'!AN188)))</f>
        <v/>
      </c>
      <c r="AO188" s="9" t="str">
        <f>IF('USGS 1970-2005'!AO188="","",IF('Comtrade import 1962-2008'!AO188="","",IF('Comtrade export 1962-2008'!AO188="","",'USGS 1970-2005'!AO188+'Comtrade import 1962-2008'!AO188-'Comtrade export 1962-2008'!AO188)))</f>
        <v/>
      </c>
      <c r="AP188" s="9" t="str">
        <f>IF('USGS 1970-2005'!AP188="","",IF('Comtrade import 1962-2008'!AP188="","",IF('Comtrade export 1962-2008'!AP188="","",'USGS 1970-2005'!AP188+'Comtrade import 1962-2008'!AP188-'Comtrade export 1962-2008'!AP188)))</f>
        <v/>
      </c>
      <c r="AQ188" s="9" t="str">
        <f>IF('USGS 1970-2005'!AQ188="","",IF('Comtrade import 1962-2008'!AQ188="","",IF('Comtrade export 1962-2008'!AQ188="","",'USGS 1970-2005'!AQ188+'Comtrade import 1962-2008'!AQ188-'Comtrade export 1962-2008'!AQ188)))</f>
        <v/>
      </c>
      <c r="AR188" s="9" t="str">
        <f>IF('USGS 1970-2005'!AR188="","",IF('Comtrade import 1962-2008'!AR188="","",IF('Comtrade export 1962-2008'!AR188="","",'USGS 1970-2005'!AR188+'Comtrade import 1962-2008'!AR188-'Comtrade export 1962-2008'!AR188)))</f>
        <v/>
      </c>
      <c r="AS188" s="9" t="str">
        <f>IF('USGS 1970-2005'!AS188="","",IF('Comtrade import 1962-2008'!AS188="","",IF('Comtrade export 1962-2008'!AS188="","",'USGS 1970-2005'!AS188+'Comtrade import 1962-2008'!AS188-'Comtrade export 1962-2008'!AS188)))</f>
        <v/>
      </c>
      <c r="AT188" s="9" t="str">
        <f>IF('USGS 1970-2005'!AT188="","",IF('Comtrade import 1962-2008'!AT188="","",IF('Comtrade export 1962-2008'!AT188="","",'USGS 1970-2005'!AT188+'Comtrade import 1962-2008'!AT188-'Comtrade export 1962-2008'!AT188)))</f>
        <v/>
      </c>
      <c r="AU188" s="9" t="str">
        <f>IF('USGS 1970-2005'!AU188="","",IF('Comtrade import 1962-2008'!AU188="","",IF('Comtrade export 1962-2008'!AU188="","",'USGS 1970-2005'!AU188+'Comtrade import 1962-2008'!AU188-'Comtrade export 1962-2008'!AU188)))</f>
        <v/>
      </c>
      <c r="AV188" s="9" t="str">
        <f>IF('ICSY 1995-2008'!AV188="","",IF('Comtrade import 1962-2008'!AV188="","",IF('Comtrade export 1962-2008'!AV188="","",'ICSY 1995-2008'!AV188+'Comtrade import 1962-2008'!AV188-'Comtrade export 1962-2008'!AV188)))</f>
        <v/>
      </c>
      <c r="AW188" s="9" t="str">
        <f>IF('ICSY 1995-2008'!AW188="","",IF('Comtrade import 1962-2008'!AW188="","",IF('Comtrade export 1962-2008'!AW188="","",'ICSY 1995-2008'!AW188+'Comtrade import 1962-2008'!AW188-'Comtrade export 1962-2008'!AW188)))</f>
        <v/>
      </c>
      <c r="AX188" s="9" t="str">
        <f>IF('ICSY 1995-2008'!AX188="","",IF('Comtrade import 1962-2008'!AX188="","",IF('Comtrade export 1962-2008'!AX188="","",'ICSY 1995-2008'!AX188+'Comtrade import 1962-2008'!AX188-'Comtrade export 1962-2008'!AX188)))</f>
        <v/>
      </c>
      <c r="AY188" s="4"/>
      <c r="AZ188" s="4"/>
      <c r="BA188" s="4"/>
    </row>
    <row r="189" spans="1:53" x14ac:dyDescent="0.2">
      <c r="A189" t="s">
        <v>540</v>
      </c>
      <c r="B189" t="s">
        <v>541</v>
      </c>
      <c r="C189" t="s">
        <v>542</v>
      </c>
      <c r="L189" s="9" t="str">
        <f>IF('USGS 1970-2005'!L189="","",IF('Comtrade import 1962-2008'!L189="","",IF('Comtrade export 1962-2008'!L189="","",'USGS 1970-2005'!L189+'Comtrade import 1962-2008'!L189-'Comtrade export 1962-2008'!L189)))</f>
        <v/>
      </c>
      <c r="M189" s="9" t="str">
        <f>IF('USGS 1970-2005'!M189="","",IF('Comtrade import 1962-2008'!M189="","",IF('Comtrade export 1962-2008'!M189="","",'USGS 1970-2005'!M189+'Comtrade import 1962-2008'!M189-'Comtrade export 1962-2008'!M189)))</f>
        <v/>
      </c>
      <c r="N189" s="9" t="str">
        <f>IF('USGS 1970-2005'!N189="","",IF('Comtrade import 1962-2008'!N189="","",IF('Comtrade export 1962-2008'!N189="","",'USGS 1970-2005'!N189+'Comtrade import 1962-2008'!N189-'Comtrade export 1962-2008'!N189)))</f>
        <v/>
      </c>
      <c r="O189" s="9" t="str">
        <f>IF('USGS 1970-2005'!O189="","",IF('Comtrade import 1962-2008'!O189="","",IF('Comtrade export 1962-2008'!O189="","",'USGS 1970-2005'!O189+'Comtrade import 1962-2008'!O189-'Comtrade export 1962-2008'!O189)))</f>
        <v/>
      </c>
      <c r="P189" s="9" t="str">
        <f>IF('USGS 1970-2005'!P189="","",IF('Comtrade import 1962-2008'!P189="","",IF('Comtrade export 1962-2008'!P189="","",'USGS 1970-2005'!P189+'Comtrade import 1962-2008'!P189-'Comtrade export 1962-2008'!P189)))</f>
        <v/>
      </c>
      <c r="Q189" s="9" t="str">
        <f>IF('USGS 1970-2005'!Q189="","",IF('Comtrade import 1962-2008'!Q189="","",IF('Comtrade export 1962-2008'!Q189="","",'USGS 1970-2005'!Q189+'Comtrade import 1962-2008'!Q189-'Comtrade export 1962-2008'!Q189)))</f>
        <v/>
      </c>
      <c r="R189" s="9" t="str">
        <f>IF('USGS 1970-2005'!R189="","",IF('Comtrade import 1962-2008'!R189="","",IF('Comtrade export 1962-2008'!R189="","",'USGS 1970-2005'!R189+'Comtrade import 1962-2008'!R189-'Comtrade export 1962-2008'!R189)))</f>
        <v/>
      </c>
      <c r="S189" s="9" t="str">
        <f>IF('USGS 1970-2005'!S189="","",IF('Comtrade import 1962-2008'!S189="","",IF('Comtrade export 1962-2008'!S189="","",'USGS 1970-2005'!S189+'Comtrade import 1962-2008'!S189-'Comtrade export 1962-2008'!S189)))</f>
        <v/>
      </c>
      <c r="T189" s="9" t="str">
        <f>IF('USGS 1970-2005'!T189="","",IF('Comtrade import 1962-2008'!T189="","",IF('Comtrade export 1962-2008'!T189="","",'USGS 1970-2005'!T189+'Comtrade import 1962-2008'!T189-'Comtrade export 1962-2008'!T189)))</f>
        <v/>
      </c>
      <c r="U189" s="9" t="str">
        <f>IF('USGS 1970-2005'!U189="","",IF('Comtrade import 1962-2008'!U189="","",IF('Comtrade export 1962-2008'!U189="","",'USGS 1970-2005'!U189+'Comtrade import 1962-2008'!U189-'Comtrade export 1962-2008'!U189)))</f>
        <v/>
      </c>
      <c r="V189" s="9" t="str">
        <f>IF('USGS 1970-2005'!V189="","",IF('Comtrade import 1962-2008'!V189="","",IF('Comtrade export 1962-2008'!V189="","",'USGS 1970-2005'!V189+'Comtrade import 1962-2008'!V189-'Comtrade export 1962-2008'!V189)))</f>
        <v/>
      </c>
      <c r="W189" s="9" t="str">
        <f>IF('USGS 1970-2005'!W189="","",IF('Comtrade import 1962-2008'!W189="","",IF('Comtrade export 1962-2008'!W189="","",'USGS 1970-2005'!W189+'Comtrade import 1962-2008'!W189-'Comtrade export 1962-2008'!W189)))</f>
        <v/>
      </c>
      <c r="X189" s="9" t="str">
        <f>IF('USGS 1970-2005'!X189="","",IF('Comtrade import 1962-2008'!X189="","",IF('Comtrade export 1962-2008'!X189="","",'USGS 1970-2005'!X189+'Comtrade import 1962-2008'!X189-'Comtrade export 1962-2008'!X189)))</f>
        <v/>
      </c>
      <c r="Y189" s="9" t="str">
        <f>IF('USGS 1970-2005'!Y189="","",IF('Comtrade import 1962-2008'!Y189="","",IF('Comtrade export 1962-2008'!Y189="","",'USGS 1970-2005'!Y189+'Comtrade import 1962-2008'!Y189-'Comtrade export 1962-2008'!Y189)))</f>
        <v/>
      </c>
      <c r="Z189" s="9" t="str">
        <f>IF('USGS 1970-2005'!Z189="","",IF('Comtrade import 1962-2008'!Z189="","",IF('Comtrade export 1962-2008'!Z189="","",'USGS 1970-2005'!Z189+'Comtrade import 1962-2008'!Z189-'Comtrade export 1962-2008'!Z189)))</f>
        <v/>
      </c>
      <c r="AA189" s="9" t="str">
        <f>IF('USGS 1970-2005'!AA189="","",IF('Comtrade import 1962-2008'!AA189="","",IF('Comtrade export 1962-2008'!AA189="","",'USGS 1970-2005'!AA189+'Comtrade import 1962-2008'!AA189-'Comtrade export 1962-2008'!AA189)))</f>
        <v/>
      </c>
      <c r="AB189" s="9" t="str">
        <f>IF('USGS 1970-2005'!AB189="","",IF('Comtrade import 1962-2008'!AB189="","",IF('Comtrade export 1962-2008'!AB189="","",'USGS 1970-2005'!AB189+'Comtrade import 1962-2008'!AB189-'Comtrade export 1962-2008'!AB189)))</f>
        <v/>
      </c>
      <c r="AC189" s="9" t="str">
        <f>IF('USGS 1970-2005'!AC189="","",IF('Comtrade import 1962-2008'!AC189="","",IF('Comtrade export 1962-2008'!AC189="","",'USGS 1970-2005'!AC189+'Comtrade import 1962-2008'!AC189-'Comtrade export 1962-2008'!AC189)))</f>
        <v/>
      </c>
      <c r="AD189" s="9" t="str">
        <f>IF('USGS 1970-2005'!AD189="","",IF('Comtrade import 1962-2008'!AD189="","",IF('Comtrade export 1962-2008'!AD189="","",'USGS 1970-2005'!AD189+'Comtrade import 1962-2008'!AD189-'Comtrade export 1962-2008'!AD189)))</f>
        <v/>
      </c>
      <c r="AE189" s="9" t="str">
        <f>IF('USGS 1970-2005'!AE189="","",IF('Comtrade import 1962-2008'!AE189="","",IF('Comtrade export 1962-2008'!AE189="","",'USGS 1970-2005'!AE189+'Comtrade import 1962-2008'!AE189-'Comtrade export 1962-2008'!AE189)))</f>
        <v/>
      </c>
      <c r="AF189" s="9" t="str">
        <f>IF('USGS 1970-2005'!AF189="","",IF('Comtrade import 1962-2008'!AF189="","",IF('Comtrade export 1962-2008'!AF189="","",'USGS 1970-2005'!AF189+'Comtrade import 1962-2008'!AF189-'Comtrade export 1962-2008'!AF189)))</f>
        <v/>
      </c>
      <c r="AG189" s="9" t="str">
        <f>IF('USGS 1970-2005'!AG189="","",IF('Comtrade import 1962-2008'!AG189="","",IF('Comtrade export 1962-2008'!AG189="","",'USGS 1970-2005'!AG189+'Comtrade import 1962-2008'!AG189-'Comtrade export 1962-2008'!AG189)))</f>
        <v/>
      </c>
      <c r="AH189" s="9" t="str">
        <f>IF('USGS 1970-2005'!AH189="","",IF('Comtrade import 1962-2008'!AH189="","",IF('Comtrade export 1962-2008'!AH189="","",'USGS 1970-2005'!AH189+'Comtrade import 1962-2008'!AH189-'Comtrade export 1962-2008'!AH189)))</f>
        <v/>
      </c>
      <c r="AI189" s="9" t="str">
        <f>IF('USGS 1970-2005'!AI189="","",IF('Comtrade import 1962-2008'!AI189="","",IF('Comtrade export 1962-2008'!AI189="","",'USGS 1970-2005'!AI189+'Comtrade import 1962-2008'!AI189-'Comtrade export 1962-2008'!AI189)))</f>
        <v/>
      </c>
      <c r="AJ189" s="9" t="str">
        <f>IF('USGS 1970-2005'!AJ189="","",IF('Comtrade import 1962-2008'!AJ189="","",IF('Comtrade export 1962-2008'!AJ189="","",'USGS 1970-2005'!AJ189+'Comtrade import 1962-2008'!AJ189-'Comtrade export 1962-2008'!AJ189)))</f>
        <v/>
      </c>
      <c r="AK189" s="9" t="str">
        <f>IF('USGS 1970-2005'!AK189="","",IF('Comtrade import 1962-2008'!AK189="","",IF('Comtrade export 1962-2008'!AK189="","",'USGS 1970-2005'!AK189+'Comtrade import 1962-2008'!AK189-'Comtrade export 1962-2008'!AK189)))</f>
        <v/>
      </c>
      <c r="AL189" s="9" t="str">
        <f>IF('USGS 1970-2005'!AL189="","",IF('Comtrade import 1962-2008'!AL189="","",IF('Comtrade export 1962-2008'!AL189="","",'USGS 1970-2005'!AL189+'Comtrade import 1962-2008'!AL189-'Comtrade export 1962-2008'!AL189)))</f>
        <v/>
      </c>
      <c r="AM189" s="9" t="str">
        <f>IF('USGS 1970-2005'!AM189="","",IF('Comtrade import 1962-2008'!AM189="","",IF('Comtrade export 1962-2008'!AM189="","",'USGS 1970-2005'!AM189+'Comtrade import 1962-2008'!AM189-'Comtrade export 1962-2008'!AM189)))</f>
        <v/>
      </c>
      <c r="AN189" s="9" t="str">
        <f>IF('USGS 1970-2005'!AN189="","",IF('Comtrade import 1962-2008'!AN189="","",IF('Comtrade export 1962-2008'!AN189="","",'USGS 1970-2005'!AN189+'Comtrade import 1962-2008'!AN189-'Comtrade export 1962-2008'!AN189)))</f>
        <v/>
      </c>
      <c r="AO189" s="9" t="str">
        <f>IF('USGS 1970-2005'!AO189="","",IF('Comtrade import 1962-2008'!AO189="","",IF('Comtrade export 1962-2008'!AO189="","",'USGS 1970-2005'!AO189+'Comtrade import 1962-2008'!AO189-'Comtrade export 1962-2008'!AO189)))</f>
        <v/>
      </c>
      <c r="AP189" s="9" t="str">
        <f>IF('USGS 1970-2005'!AP189="","",IF('Comtrade import 1962-2008'!AP189="","",IF('Comtrade export 1962-2008'!AP189="","",'USGS 1970-2005'!AP189+'Comtrade import 1962-2008'!AP189-'Comtrade export 1962-2008'!AP189)))</f>
        <v/>
      </c>
      <c r="AQ189" s="9" t="str">
        <f>IF('USGS 1970-2005'!AQ189="","",IF('Comtrade import 1962-2008'!AQ189="","",IF('Comtrade export 1962-2008'!AQ189="","",'USGS 1970-2005'!AQ189+'Comtrade import 1962-2008'!AQ189-'Comtrade export 1962-2008'!AQ189)))</f>
        <v/>
      </c>
      <c r="AR189" s="9" t="str">
        <f>IF('USGS 1970-2005'!AR189="","",IF('Comtrade import 1962-2008'!AR189="","",IF('Comtrade export 1962-2008'!AR189="","",'USGS 1970-2005'!AR189+'Comtrade import 1962-2008'!AR189-'Comtrade export 1962-2008'!AR189)))</f>
        <v/>
      </c>
      <c r="AS189" s="9" t="str">
        <f>IF('USGS 1970-2005'!AS189="","",IF('Comtrade import 1962-2008'!AS189="","",IF('Comtrade export 1962-2008'!AS189="","",'USGS 1970-2005'!AS189+'Comtrade import 1962-2008'!AS189-'Comtrade export 1962-2008'!AS189)))</f>
        <v/>
      </c>
      <c r="AT189" s="9" t="str">
        <f>IF('USGS 1970-2005'!AT189="","",IF('Comtrade import 1962-2008'!AT189="","",IF('Comtrade export 1962-2008'!AT189="","",'USGS 1970-2005'!AT189+'Comtrade import 1962-2008'!AT189-'Comtrade export 1962-2008'!AT189)))</f>
        <v/>
      </c>
      <c r="AU189" s="9" t="str">
        <f>IF('USGS 1970-2005'!AU189="","",IF('Comtrade import 1962-2008'!AU189="","",IF('Comtrade export 1962-2008'!AU189="","",'USGS 1970-2005'!AU189+'Comtrade import 1962-2008'!AU189-'Comtrade export 1962-2008'!AU189)))</f>
        <v/>
      </c>
      <c r="AV189" s="9" t="str">
        <f>IF('ICSY 1995-2008'!AV189="","",IF('Comtrade import 1962-2008'!AV189="","",IF('Comtrade export 1962-2008'!AV189="","",'ICSY 1995-2008'!AV189+'Comtrade import 1962-2008'!AV189-'Comtrade export 1962-2008'!AV189)))</f>
        <v/>
      </c>
      <c r="AW189" s="9" t="str">
        <f>IF('ICSY 1995-2008'!AW189="","",IF('Comtrade import 1962-2008'!AW189="","",IF('Comtrade export 1962-2008'!AW189="","",'ICSY 1995-2008'!AW189+'Comtrade import 1962-2008'!AW189-'Comtrade export 1962-2008'!AW189)))</f>
        <v/>
      </c>
      <c r="AX189" s="9" t="str">
        <f>IF('ICSY 1995-2008'!AX189="","",IF('Comtrade import 1962-2008'!AX189="","",IF('Comtrade export 1962-2008'!AX189="","",'ICSY 1995-2008'!AX189+'Comtrade import 1962-2008'!AX189-'Comtrade export 1962-2008'!AX189)))</f>
        <v/>
      </c>
      <c r="AY189" s="4"/>
      <c r="AZ189" s="4"/>
      <c r="BA189" s="4"/>
    </row>
    <row r="190" spans="1:53" x14ac:dyDescent="0.2">
      <c r="A190" t="s">
        <v>543</v>
      </c>
      <c r="B190" t="s">
        <v>544</v>
      </c>
      <c r="C190" t="s">
        <v>545</v>
      </c>
      <c r="L190" s="9" t="str">
        <f>IF('USGS 1970-2005'!L190="","",IF('Comtrade import 1962-2008'!L190="","",IF('Comtrade export 1962-2008'!L190="","",'USGS 1970-2005'!L190+'Comtrade import 1962-2008'!L190-'Comtrade export 1962-2008'!L190)))</f>
        <v/>
      </c>
      <c r="M190" s="9" t="str">
        <f>IF('USGS 1970-2005'!M190="","",IF('Comtrade import 1962-2008'!M190="","",IF('Comtrade export 1962-2008'!M190="","",'USGS 1970-2005'!M190+'Comtrade import 1962-2008'!M190-'Comtrade export 1962-2008'!M190)))</f>
        <v/>
      </c>
      <c r="N190" s="9" t="str">
        <f>IF('USGS 1970-2005'!N190="","",IF('Comtrade import 1962-2008'!N190="","",IF('Comtrade export 1962-2008'!N190="","",'USGS 1970-2005'!N190+'Comtrade import 1962-2008'!N190-'Comtrade export 1962-2008'!N190)))</f>
        <v/>
      </c>
      <c r="O190" s="9" t="str">
        <f>IF('USGS 1970-2005'!O190="","",IF('Comtrade import 1962-2008'!O190="","",IF('Comtrade export 1962-2008'!O190="","",'USGS 1970-2005'!O190+'Comtrade import 1962-2008'!O190-'Comtrade export 1962-2008'!O190)))</f>
        <v/>
      </c>
      <c r="P190" s="9">
        <f>IF('USGS 1970-2005'!P190="","",IF('Comtrade import 1962-2008'!P190="","",IF('Comtrade export 1962-2008'!P190="","",'USGS 1970-2005'!P190+'Comtrade import 1962-2008'!P190-'Comtrade export 1962-2008'!P190)))</f>
        <v>1657.226232</v>
      </c>
      <c r="Q190" s="9">
        <f>IF('USGS 1970-2005'!Q190="","",IF('Comtrade import 1962-2008'!Q190="","",IF('Comtrade export 1962-2008'!Q190="","",'USGS 1970-2005'!Q190+'Comtrade import 1962-2008'!Q190-'Comtrade export 1962-2008'!Q190)))</f>
        <v>1772.1565230000001</v>
      </c>
      <c r="R190" s="9">
        <f>IF('USGS 1970-2005'!R190="","",IF('Comtrade import 1962-2008'!R190="","",IF('Comtrade export 1962-2008'!R190="","",'USGS 1970-2005'!R190+'Comtrade import 1962-2008'!R190-'Comtrade export 1962-2008'!R190)))</f>
        <v>3434.2585040000004</v>
      </c>
      <c r="S190" s="9">
        <f>IF('USGS 1970-2005'!S190="","",IF('Comtrade import 1962-2008'!S190="","",IF('Comtrade export 1962-2008'!S190="","",'USGS 1970-2005'!S190+'Comtrade import 1962-2008'!S190-'Comtrade export 1962-2008'!S190)))</f>
        <v>6524.8735990000005</v>
      </c>
      <c r="T190" s="9">
        <f>IF('USGS 1970-2005'!T190="","",IF('Comtrade import 1962-2008'!T190="","",IF('Comtrade export 1962-2008'!T190="","",'USGS 1970-2005'!T190+'Comtrade import 1962-2008'!T190-'Comtrade export 1962-2008'!T190)))</f>
        <v>8575.8688409999995</v>
      </c>
      <c r="U190" s="9">
        <f>IF('USGS 1970-2005'!U190="","",IF('Comtrade import 1962-2008'!U190="","",IF('Comtrade export 1962-2008'!U190="","",'USGS 1970-2005'!U190+'Comtrade import 1962-2008'!U190-'Comtrade export 1962-2008'!U190)))</f>
        <v>8633.163697</v>
      </c>
      <c r="V190" s="9">
        <f>IF('USGS 1970-2005'!V190="","",IF('Comtrade import 1962-2008'!V190="","",IF('Comtrade export 1962-2008'!V190="","",'USGS 1970-2005'!V190+'Comtrade import 1962-2008'!V190-'Comtrade export 1962-2008'!V190)))</f>
        <v>13468.806840000001</v>
      </c>
      <c r="W190" s="9">
        <f>IF('USGS 1970-2005'!W190="","",IF('Comtrade import 1962-2008'!W190="","",IF('Comtrade export 1962-2008'!W190="","",'USGS 1970-2005'!W190+'Comtrade import 1962-2008'!W190-'Comtrade export 1962-2008'!W190)))</f>
        <v>14191.676141999998</v>
      </c>
      <c r="X190" s="9">
        <f>IF('USGS 1970-2005'!X190="","",IF('Comtrade import 1962-2008'!X190="","",IF('Comtrade export 1962-2008'!X190="","",'USGS 1970-2005'!X190+'Comtrade import 1962-2008'!X190-'Comtrade export 1962-2008'!X190)))</f>
        <v>17252.547296000001</v>
      </c>
      <c r="Y190" s="9" t="str">
        <f>IF('USGS 1970-2005'!Y190="","",IF('Comtrade import 1962-2008'!Y190="","",IF('Comtrade export 1962-2008'!Y190="","",'USGS 1970-2005'!Y190+'Comtrade import 1962-2008'!Y190-'Comtrade export 1962-2008'!Y190)))</f>
        <v/>
      </c>
      <c r="Z190" s="9" t="str">
        <f>IF('USGS 1970-2005'!Z190="","",IF('Comtrade import 1962-2008'!Z190="","",IF('Comtrade export 1962-2008'!Z190="","",'USGS 1970-2005'!Z190+'Comtrade import 1962-2008'!Z190-'Comtrade export 1962-2008'!Z190)))</f>
        <v/>
      </c>
      <c r="AA190" s="9">
        <f>IF('USGS 1970-2005'!AA190="","",IF('Comtrade import 1962-2008'!AA190="","",IF('Comtrade export 1962-2008'!AA190="","",'USGS 1970-2005'!AA190+'Comtrade import 1962-2008'!AA190-'Comtrade export 1962-2008'!AA190)))</f>
        <v>13350.645415999999</v>
      </c>
      <c r="AB190" s="9" t="str">
        <f>IF('USGS 1970-2005'!AB190="","",IF('Comtrade import 1962-2008'!AB190="","",IF('Comtrade export 1962-2008'!AB190="","",'USGS 1970-2005'!AB190+'Comtrade import 1962-2008'!AB190-'Comtrade export 1962-2008'!AB190)))</f>
        <v/>
      </c>
      <c r="AC190" s="9" t="str">
        <f>IF('USGS 1970-2005'!AC190="","",IF('Comtrade import 1962-2008'!AC190="","",IF('Comtrade export 1962-2008'!AC190="","",'USGS 1970-2005'!AC190+'Comtrade import 1962-2008'!AC190-'Comtrade export 1962-2008'!AC190)))</f>
        <v/>
      </c>
      <c r="AD190" s="9">
        <f>IF('USGS 1970-2005'!AD190="","",IF('Comtrade import 1962-2008'!AD190="","",IF('Comtrade export 1962-2008'!AD190="","",'USGS 1970-2005'!AD190+'Comtrade import 1962-2008'!AD190-'Comtrade export 1962-2008'!AD190)))</f>
        <v>11343.340336000001</v>
      </c>
      <c r="AE190" s="9">
        <f>IF('USGS 1970-2005'!AE190="","",IF('Comtrade import 1962-2008'!AE190="","",IF('Comtrade export 1962-2008'!AE190="","",'USGS 1970-2005'!AE190+'Comtrade import 1962-2008'!AE190-'Comtrade export 1962-2008'!AE190)))</f>
        <v>11209.036607999999</v>
      </c>
      <c r="AF190" s="9">
        <f>IF('USGS 1970-2005'!AF190="","",IF('Comtrade import 1962-2008'!AF190="","",IF('Comtrade export 1962-2008'!AF190="","",'USGS 1970-2005'!AF190+'Comtrade import 1962-2008'!AF190-'Comtrade export 1962-2008'!AF190)))</f>
        <v>10566.300127999999</v>
      </c>
      <c r="AG190" s="9">
        <f>IF('USGS 1970-2005'!AG190="","",IF('Comtrade import 1962-2008'!AG190="","",IF('Comtrade export 1962-2008'!AG190="","",'USGS 1970-2005'!AG190+'Comtrade import 1962-2008'!AG190-'Comtrade export 1962-2008'!AG190)))</f>
        <v>9620.6075679999994</v>
      </c>
      <c r="AH190" s="9">
        <f>IF('USGS 1970-2005'!AH190="","",IF('Comtrade import 1962-2008'!AH190="","",IF('Comtrade export 1962-2008'!AH190="","",'USGS 1970-2005'!AH190+'Comtrade import 1962-2008'!AH190-'Comtrade export 1962-2008'!AH190)))</f>
        <v>13920.784992000001</v>
      </c>
      <c r="AI190" s="9">
        <f>IF('USGS 1970-2005'!AI190="","",IF('Comtrade import 1962-2008'!AI190="","",IF('Comtrade export 1962-2008'!AI190="","",'USGS 1970-2005'!AI190+'Comtrade import 1962-2008'!AI190-'Comtrade export 1962-2008'!AI190)))</f>
        <v>17272.635280000002</v>
      </c>
      <c r="AJ190" s="9">
        <f>IF('USGS 1970-2005'!AJ190="","",IF('Comtrade import 1962-2008'!AJ190="","",IF('Comtrade export 1962-2008'!AJ190="","",'USGS 1970-2005'!AJ190+'Comtrade import 1962-2008'!AJ190-'Comtrade export 1962-2008'!AJ190)))</f>
        <v>16757.585152</v>
      </c>
      <c r="AK190" s="9">
        <f>IF('USGS 1970-2005'!AK190="","",IF('Comtrade import 1962-2008'!AK190="","",IF('Comtrade export 1962-2008'!AK190="","",'USGS 1970-2005'!AK190+'Comtrade import 1962-2008'!AK190-'Comtrade export 1962-2008'!AK190)))</f>
        <v>16191.273023999998</v>
      </c>
      <c r="AL190" s="9">
        <f>IF('USGS 1970-2005'!AL190="","",IF('Comtrade import 1962-2008'!AL190="","",IF('Comtrade export 1962-2008'!AL190="","",'USGS 1970-2005'!AL190+'Comtrade import 1962-2008'!AL190-'Comtrade export 1962-2008'!AL190)))</f>
        <v>15221.266048</v>
      </c>
      <c r="AM190" s="9" t="str">
        <f>IF('USGS 1970-2005'!AM190="","",IF('Comtrade import 1962-2008'!AM190="","",IF('Comtrade export 1962-2008'!AM190="","",'USGS 1970-2005'!AM190+'Comtrade import 1962-2008'!AM190-'Comtrade export 1962-2008'!AM190)))</f>
        <v/>
      </c>
      <c r="AN190" s="9">
        <f>IF('USGS 1970-2005'!AN190="","",IF('Comtrade import 1962-2008'!AN190="","",IF('Comtrade export 1962-2008'!AN190="","",'USGS 1970-2005'!AN190+'Comtrade import 1962-2008'!AN190-'Comtrade export 1962-2008'!AN190)))</f>
        <v>13913.897247999999</v>
      </c>
      <c r="AO190" s="9">
        <f>IF('USGS 1970-2005'!AO190="","",IF('Comtrade import 1962-2008'!AO190="","",IF('Comtrade export 1962-2008'!AO190="","",'USGS 1970-2005'!AO190+'Comtrade import 1962-2008'!AO190-'Comtrade export 1962-2008'!AO190)))</f>
        <v>14174.697406000001</v>
      </c>
      <c r="AP190" s="9">
        <f>IF('USGS 1970-2005'!AP190="","",IF('Comtrade import 1962-2008'!AP190="","",IF('Comtrade export 1962-2008'!AP190="","",'USGS 1970-2005'!AP190+'Comtrade import 1962-2008'!AP190-'Comtrade export 1962-2008'!AP190)))</f>
        <v>14997.316296000001</v>
      </c>
      <c r="AQ190" s="9">
        <f>IF('USGS 1970-2005'!AQ190="","",IF('Comtrade import 1962-2008'!AQ190="","",IF('Comtrade export 1962-2008'!AQ190="","",'USGS 1970-2005'!AQ190+'Comtrade import 1962-2008'!AQ190-'Comtrade export 1962-2008'!AQ190)))</f>
        <v>18337.970702999999</v>
      </c>
      <c r="AR190" s="9">
        <f>IF('USGS 1970-2005'!AR190="","",IF('Comtrade import 1962-2008'!AR190="","",IF('Comtrade export 1962-2008'!AR190="","",'USGS 1970-2005'!AR190+'Comtrade import 1962-2008'!AR190-'Comtrade export 1962-2008'!AR190)))</f>
        <v>20663.94082</v>
      </c>
      <c r="AS190" s="9">
        <f>IF('USGS 1970-2005'!AS190="","",IF('Comtrade import 1962-2008'!AS190="","",IF('Comtrade export 1962-2008'!AS190="","",'USGS 1970-2005'!AS190+'Comtrade import 1962-2008'!AS190-'Comtrade export 1962-2008'!AS190)))</f>
        <v>22765.346887</v>
      </c>
      <c r="AT190" s="9">
        <f>IF('USGS 1970-2005'!AT190="","",IF('Comtrade import 1962-2008'!AT190="","",IF('Comtrade export 1962-2008'!AT190="","",'USGS 1970-2005'!AT190+'Comtrade import 1962-2008'!AT190-'Comtrade export 1962-2008'!AT190)))</f>
        <v>24308.453741999998</v>
      </c>
      <c r="AU190" s="9">
        <f>IF('USGS 1970-2005'!AU190="","",IF('Comtrade import 1962-2008'!AU190="","",IF('Comtrade export 1962-2008'!AU190="","",'USGS 1970-2005'!AU190+'Comtrade import 1962-2008'!AU190-'Comtrade export 1962-2008'!AU190)))</f>
        <v>25436.383389999999</v>
      </c>
      <c r="AV190" s="9" t="str">
        <f>IF('ICSY 1995-2008'!AV190="","",IF('Comtrade import 1962-2008'!AV190="","",IF('Comtrade export 1962-2008'!AV190="","",'ICSY 1995-2008'!AV190+'Comtrade import 1962-2008'!AV190-'Comtrade export 1962-2008'!AV190)))</f>
        <v/>
      </c>
      <c r="AW190" s="9" t="str">
        <f>IF('ICSY 1995-2008'!AW190="","",IF('Comtrade import 1962-2008'!AW190="","",IF('Comtrade export 1962-2008'!AW190="","",'ICSY 1995-2008'!AW190+'Comtrade import 1962-2008'!AW190-'Comtrade export 1962-2008'!AW190)))</f>
        <v/>
      </c>
      <c r="AX190" s="9" t="str">
        <f>IF('ICSY 1995-2008'!AX190="","",IF('Comtrade import 1962-2008'!AX190="","",IF('Comtrade export 1962-2008'!AX190="","",'ICSY 1995-2008'!AX190+'Comtrade import 1962-2008'!AX190-'Comtrade export 1962-2008'!AX190)))</f>
        <v/>
      </c>
      <c r="AY190" s="4"/>
      <c r="AZ190" s="4"/>
      <c r="BA190" s="4"/>
    </row>
    <row r="191" spans="1:53" x14ac:dyDescent="0.2">
      <c r="A191" t="s">
        <v>546</v>
      </c>
      <c r="B191" t="s">
        <v>547</v>
      </c>
      <c r="C191" t="s">
        <v>548</v>
      </c>
      <c r="L191" s="9">
        <f>IF('USGS 1970-2005'!L191="","",IF('Comtrade import 1962-2008'!L191="","",IF('Comtrade export 1962-2008'!L191="","",'USGS 1970-2005'!L191+'Comtrade import 1962-2008'!L191-'Comtrade export 1962-2008'!L191)))</f>
        <v>172.14782500000001</v>
      </c>
      <c r="M191" s="9">
        <f>IF('USGS 1970-2005'!M191="","",IF('Comtrade import 1962-2008'!M191="","",IF('Comtrade export 1962-2008'!M191="","",'USGS 1970-2005'!M191+'Comtrade import 1962-2008'!M191-'Comtrade export 1962-2008'!M191)))</f>
        <v>185.52430699999999</v>
      </c>
      <c r="N191" s="9">
        <f>IF('USGS 1970-2005'!N191="","",IF('Comtrade import 1962-2008'!N191="","",IF('Comtrade export 1962-2008'!N191="","",'USGS 1970-2005'!N191+'Comtrade import 1962-2008'!N191-'Comtrade export 1962-2008'!N191)))</f>
        <v>276.01931999999999</v>
      </c>
      <c r="O191" s="9">
        <f>IF('USGS 1970-2005'!O191="","",IF('Comtrade import 1962-2008'!O191="","",IF('Comtrade export 1962-2008'!O191="","",'USGS 1970-2005'!O191+'Comtrade import 1962-2008'!O191-'Comtrade export 1962-2008'!O191)))</f>
        <v>244.909424</v>
      </c>
      <c r="P191" s="9">
        <f>IF('USGS 1970-2005'!P191="","",IF('Comtrade import 1962-2008'!P191="","",IF('Comtrade export 1962-2008'!P191="","",'USGS 1970-2005'!P191+'Comtrade import 1962-2008'!P191-'Comtrade export 1962-2008'!P191)))</f>
        <v>241.99529300000003</v>
      </c>
      <c r="Q191" s="9">
        <f>IF('USGS 1970-2005'!Q191="","",IF('Comtrade import 1962-2008'!Q191="","",IF('Comtrade export 1962-2008'!Q191="","",'USGS 1970-2005'!Q191+'Comtrade import 1962-2008'!Q191-'Comtrade export 1962-2008'!Q191)))</f>
        <v>259.48183599999999</v>
      </c>
      <c r="R191" s="9" t="str">
        <f>IF('USGS 1970-2005'!R191="","",IF('Comtrade import 1962-2008'!R191="","",IF('Comtrade export 1962-2008'!R191="","",'USGS 1970-2005'!R191+'Comtrade import 1962-2008'!R191-'Comtrade export 1962-2008'!R191)))</f>
        <v/>
      </c>
      <c r="S191" s="9">
        <f>IF('USGS 1970-2005'!S191="","",IF('Comtrade import 1962-2008'!S191="","",IF('Comtrade export 1962-2008'!S191="","",'USGS 1970-2005'!S191+'Comtrade import 1962-2008'!S191-'Comtrade export 1962-2008'!S191)))</f>
        <v>317.43106800000004</v>
      </c>
      <c r="T191" s="9">
        <f>IF('USGS 1970-2005'!T191="","",IF('Comtrade import 1962-2008'!T191="","",IF('Comtrade export 1962-2008'!T191="","",'USGS 1970-2005'!T191+'Comtrade import 1962-2008'!T191-'Comtrade export 1962-2008'!T191)))</f>
        <v>364.38320099999999</v>
      </c>
      <c r="U191" s="9">
        <f>IF('USGS 1970-2005'!U191="","",IF('Comtrade import 1962-2008'!U191="","",IF('Comtrade export 1962-2008'!U191="","",'USGS 1970-2005'!U191+'Comtrade import 1962-2008'!U191-'Comtrade export 1962-2008'!U191)))</f>
        <v>389.51469299999997</v>
      </c>
      <c r="V191" s="9">
        <f>IF('USGS 1970-2005'!V191="","",IF('Comtrade import 1962-2008'!V191="","",IF('Comtrade export 1962-2008'!V191="","",'USGS 1970-2005'!V191+'Comtrade import 1962-2008'!V191-'Comtrade export 1962-2008'!V191)))</f>
        <v>388.31332800000001</v>
      </c>
      <c r="W191" s="9">
        <f>IF('USGS 1970-2005'!W191="","",IF('Comtrade import 1962-2008'!W191="","",IF('Comtrade export 1962-2008'!W191="","",'USGS 1970-2005'!W191+'Comtrade import 1962-2008'!W191-'Comtrade export 1962-2008'!W191)))</f>
        <v>374.15850100000006</v>
      </c>
      <c r="X191" s="9" t="str">
        <f>IF('USGS 1970-2005'!X191="","",IF('Comtrade import 1962-2008'!X191="","",IF('Comtrade export 1962-2008'!X191="","",'USGS 1970-2005'!X191+'Comtrade import 1962-2008'!X191-'Comtrade export 1962-2008'!X191)))</f>
        <v/>
      </c>
      <c r="Y191" s="9" t="str">
        <f>IF('USGS 1970-2005'!Y191="","",IF('Comtrade import 1962-2008'!Y191="","",IF('Comtrade export 1962-2008'!Y191="","",'USGS 1970-2005'!Y191+'Comtrade import 1962-2008'!Y191-'Comtrade export 1962-2008'!Y191)))</f>
        <v/>
      </c>
      <c r="Z191" s="9" t="str">
        <f>IF('USGS 1970-2005'!Z191="","",IF('Comtrade import 1962-2008'!Z191="","",IF('Comtrade export 1962-2008'!Z191="","",'USGS 1970-2005'!Z191+'Comtrade import 1962-2008'!Z191-'Comtrade export 1962-2008'!Z191)))</f>
        <v/>
      </c>
      <c r="AA191" s="9" t="str">
        <f>IF('USGS 1970-2005'!AA191="","",IF('Comtrade import 1962-2008'!AA191="","",IF('Comtrade export 1962-2008'!AA191="","",'USGS 1970-2005'!AA191+'Comtrade import 1962-2008'!AA191-'Comtrade export 1962-2008'!AA191)))</f>
        <v/>
      </c>
      <c r="AB191" s="9">
        <f>IF('USGS 1970-2005'!AB191="","",IF('Comtrade import 1962-2008'!AB191="","",IF('Comtrade export 1962-2008'!AB191="","",'USGS 1970-2005'!AB191+'Comtrade import 1962-2008'!AB191-'Comtrade export 1962-2008'!AB191)))</f>
        <v>328.43914500000005</v>
      </c>
      <c r="AC191" s="9">
        <f>IF('USGS 1970-2005'!AC191="","",IF('Comtrade import 1962-2008'!AC191="","",IF('Comtrade export 1962-2008'!AC191="","",'USGS 1970-2005'!AC191+'Comtrade import 1962-2008'!AC191-'Comtrade export 1962-2008'!AC191)))</f>
        <v>371.37003800000002</v>
      </c>
      <c r="AD191" s="9" t="str">
        <f>IF('USGS 1970-2005'!AD191="","",IF('Comtrade import 1962-2008'!AD191="","",IF('Comtrade export 1962-2008'!AD191="","",'USGS 1970-2005'!AD191+'Comtrade import 1962-2008'!AD191-'Comtrade export 1962-2008'!AD191)))</f>
        <v/>
      </c>
      <c r="AE191" s="9">
        <f>IF('USGS 1970-2005'!AE191="","",IF('Comtrade import 1962-2008'!AE191="","",IF('Comtrade export 1962-2008'!AE191="","",'USGS 1970-2005'!AE191+'Comtrade import 1962-2008'!AE191-'Comtrade export 1962-2008'!AE191)))</f>
        <v>379.47405800000001</v>
      </c>
      <c r="AF191" s="9">
        <f>IF('USGS 1970-2005'!AF191="","",IF('Comtrade import 1962-2008'!AF191="","",IF('Comtrade export 1962-2008'!AF191="","",'USGS 1970-2005'!AF191+'Comtrade import 1962-2008'!AF191-'Comtrade export 1962-2008'!AF191)))</f>
        <v>458.41198800000001</v>
      </c>
      <c r="AG191" s="9">
        <f>IF('USGS 1970-2005'!AG191="","",IF('Comtrade import 1962-2008'!AG191="","",IF('Comtrade export 1962-2008'!AG191="","",'USGS 1970-2005'!AG191+'Comtrade import 1962-2008'!AG191-'Comtrade export 1962-2008'!AG191)))</f>
        <v>497.15328099999999</v>
      </c>
      <c r="AH191" s="9">
        <f>IF('USGS 1970-2005'!AH191="","",IF('Comtrade import 1962-2008'!AH191="","",IF('Comtrade export 1962-2008'!AH191="","",'USGS 1970-2005'!AH191+'Comtrade import 1962-2008'!AH191-'Comtrade export 1962-2008'!AH191)))</f>
        <v>602.1407079999999</v>
      </c>
      <c r="AI191" s="9">
        <f>IF('USGS 1970-2005'!AI191="","",IF('Comtrade import 1962-2008'!AI191="","",IF('Comtrade export 1962-2008'!AI191="","",'USGS 1970-2005'!AI191+'Comtrade import 1962-2008'!AI191-'Comtrade export 1962-2008'!AI191)))</f>
        <v>591.29682600000001</v>
      </c>
      <c r="AJ191" s="9">
        <f>IF('USGS 1970-2005'!AJ191="","",IF('Comtrade import 1962-2008'!AJ191="","",IF('Comtrade export 1962-2008'!AJ191="","",'USGS 1970-2005'!AJ191+'Comtrade import 1962-2008'!AJ191-'Comtrade export 1962-2008'!AJ191)))</f>
        <v>586.15803699999992</v>
      </c>
      <c r="AK191" s="9" t="str">
        <f>IF('USGS 1970-2005'!AK191="","",IF('Comtrade import 1962-2008'!AK191="","",IF('Comtrade export 1962-2008'!AK191="","",'USGS 1970-2005'!AK191+'Comtrade import 1962-2008'!AK191-'Comtrade export 1962-2008'!AK191)))</f>
        <v/>
      </c>
      <c r="AL191" s="9">
        <f>IF('USGS 1970-2005'!AL191="","",IF('Comtrade import 1962-2008'!AL191="","",IF('Comtrade export 1962-2008'!AL191="","",'USGS 1970-2005'!AL191+'Comtrade import 1962-2008'!AL191-'Comtrade export 1962-2008'!AL191)))</f>
        <v>968.88819599999999</v>
      </c>
      <c r="AM191" s="9">
        <f>IF('USGS 1970-2005'!AM191="","",IF('Comtrade import 1962-2008'!AM191="","",IF('Comtrade export 1962-2008'!AM191="","",'USGS 1970-2005'!AM191+'Comtrade import 1962-2008'!AM191-'Comtrade export 1962-2008'!AM191)))</f>
        <v>955.19367999999997</v>
      </c>
      <c r="AN191" s="9">
        <f>IF('USGS 1970-2005'!AN191="","",IF('Comtrade import 1962-2008'!AN191="","",IF('Comtrade export 1962-2008'!AN191="","",'USGS 1970-2005'!AN191+'Comtrade import 1962-2008'!AN191-'Comtrade export 1962-2008'!AN191)))</f>
        <v>1175.1730359999999</v>
      </c>
      <c r="AO191" s="9">
        <f>IF('USGS 1970-2005'!AO191="","",IF('Comtrade import 1962-2008'!AO191="","",IF('Comtrade export 1962-2008'!AO191="","",'USGS 1970-2005'!AO191+'Comtrade import 1962-2008'!AO191-'Comtrade export 1962-2008'!AO191)))</f>
        <v>1321.371897</v>
      </c>
      <c r="AP191" s="9">
        <f>IF('USGS 1970-2005'!AP191="","",IF('Comtrade import 1962-2008'!AP191="","",IF('Comtrade export 1962-2008'!AP191="","",'USGS 1970-2005'!AP191+'Comtrade import 1962-2008'!AP191-'Comtrade export 1962-2008'!AP191)))</f>
        <v>1594.2125839999999</v>
      </c>
      <c r="AQ191" s="9">
        <f>IF('USGS 1970-2005'!AQ191="","",IF('Comtrade import 1962-2008'!AQ191="","",IF('Comtrade export 1962-2008'!AQ191="","",'USGS 1970-2005'!AQ191+'Comtrade import 1962-2008'!AQ191-'Comtrade export 1962-2008'!AQ191)))</f>
        <v>1805.416935</v>
      </c>
      <c r="AR191" s="9">
        <f>IF('USGS 1970-2005'!AR191="","",IF('Comtrade import 1962-2008'!AR191="","",IF('Comtrade export 1962-2008'!AR191="","",'USGS 1970-2005'!AR191+'Comtrade import 1962-2008'!AR191-'Comtrade export 1962-2008'!AR191)))</f>
        <v>1808.4439049999999</v>
      </c>
      <c r="AS191" s="9">
        <f>IF('USGS 1970-2005'!AS191="","",IF('Comtrade import 1962-2008'!AS191="","",IF('Comtrade export 1962-2008'!AS191="","",'USGS 1970-2005'!AS191+'Comtrade import 1962-2008'!AS191-'Comtrade export 1962-2008'!AS191)))</f>
        <v>2147.9777960000001</v>
      </c>
      <c r="AT191" s="9">
        <f>IF('USGS 1970-2005'!AT191="","",IF('Comtrade import 1962-2008'!AT191="","",IF('Comtrade export 1962-2008'!AT191="","",'USGS 1970-2005'!AT191+'Comtrade import 1962-2008'!AT191-'Comtrade export 1962-2008'!AT191)))</f>
        <v>2284.6540409999998</v>
      </c>
      <c r="AU191" s="9">
        <f>IF('USGS 1970-2005'!AU191="","",IF('Comtrade import 1962-2008'!AU191="","",IF('Comtrade export 1962-2008'!AU191="","",'USGS 1970-2005'!AU191+'Comtrade import 1962-2008'!AU191-'Comtrade export 1962-2008'!AU191)))</f>
        <v>2385.9788869999998</v>
      </c>
      <c r="AV191" s="9">
        <f>IF('ICSY 1995-2008'!AV191="","",IF('Comtrade import 1962-2008'!AV191="","",IF('Comtrade export 1962-2008'!AV191="","",'ICSY 1995-2008'!AV191+'Comtrade import 1962-2008'!AV191-'Comtrade export 1962-2008'!AV191)))</f>
        <v>2583.8736750000003</v>
      </c>
      <c r="AW191" s="9">
        <f>IF('ICSY 1995-2008'!AW191="","",IF('Comtrade import 1962-2008'!AW191="","",IF('Comtrade export 1962-2008'!AW191="","",'ICSY 1995-2008'!AW191+'Comtrade import 1962-2008'!AW191-'Comtrade export 1962-2008'!AW191)))</f>
        <v>3012.4311430000002</v>
      </c>
      <c r="AX191" s="9" t="str">
        <f>IF('ICSY 1995-2008'!AX191="","",IF('Comtrade import 1962-2008'!AX191="","",IF('Comtrade export 1962-2008'!AX191="","",'ICSY 1995-2008'!AX191+'Comtrade import 1962-2008'!AX191-'Comtrade export 1962-2008'!AX191)))</f>
        <v/>
      </c>
      <c r="AY191" s="4"/>
      <c r="AZ191" s="4"/>
      <c r="BA191" s="4"/>
    </row>
    <row r="192" spans="1:53" x14ac:dyDescent="0.2">
      <c r="A192" t="s">
        <v>549</v>
      </c>
      <c r="B192" t="s">
        <v>550</v>
      </c>
      <c r="C192" t="s">
        <v>551</v>
      </c>
      <c r="L192" s="9" t="str">
        <f>IF('USGS 1970-2005'!L192="","",IF('Comtrade import 1962-2008'!L192="","",IF('Comtrade export 1962-2008'!L192="","",'USGS 1970-2005'!L192+'Comtrade import 1962-2008'!L192-'Comtrade export 1962-2008'!L192)))</f>
        <v/>
      </c>
      <c r="M192" s="9" t="str">
        <f>IF('USGS 1970-2005'!M192="","",IF('Comtrade import 1962-2008'!M192="","",IF('Comtrade export 1962-2008'!M192="","",'USGS 1970-2005'!M192+'Comtrade import 1962-2008'!M192-'Comtrade export 1962-2008'!M192)))</f>
        <v/>
      </c>
      <c r="N192" s="9" t="str">
        <f>IF('USGS 1970-2005'!N192="","",IF('Comtrade import 1962-2008'!N192="","",IF('Comtrade export 1962-2008'!N192="","",'USGS 1970-2005'!N192+'Comtrade import 1962-2008'!N192-'Comtrade export 1962-2008'!N192)))</f>
        <v/>
      </c>
      <c r="O192" s="9" t="str">
        <f>IF('USGS 1970-2005'!O192="","",IF('Comtrade import 1962-2008'!O192="","",IF('Comtrade export 1962-2008'!O192="","",'USGS 1970-2005'!O192+'Comtrade import 1962-2008'!O192-'Comtrade export 1962-2008'!O192)))</f>
        <v/>
      </c>
      <c r="P192" s="9" t="str">
        <f>IF('USGS 1970-2005'!P192="","",IF('Comtrade import 1962-2008'!P192="","",IF('Comtrade export 1962-2008'!P192="","",'USGS 1970-2005'!P192+'Comtrade import 1962-2008'!P192-'Comtrade export 1962-2008'!P192)))</f>
        <v/>
      </c>
      <c r="Q192" s="9" t="str">
        <f>IF('USGS 1970-2005'!Q192="","",IF('Comtrade import 1962-2008'!Q192="","",IF('Comtrade export 1962-2008'!Q192="","",'USGS 1970-2005'!Q192+'Comtrade import 1962-2008'!Q192-'Comtrade export 1962-2008'!Q192)))</f>
        <v/>
      </c>
      <c r="R192" s="9" t="str">
        <f>IF('USGS 1970-2005'!R192="","",IF('Comtrade import 1962-2008'!R192="","",IF('Comtrade export 1962-2008'!R192="","",'USGS 1970-2005'!R192+'Comtrade import 1962-2008'!R192-'Comtrade export 1962-2008'!R192)))</f>
        <v/>
      </c>
      <c r="S192" s="9" t="str">
        <f>IF('USGS 1970-2005'!S192="","",IF('Comtrade import 1962-2008'!S192="","",IF('Comtrade export 1962-2008'!S192="","",'USGS 1970-2005'!S192+'Comtrade import 1962-2008'!S192-'Comtrade export 1962-2008'!S192)))</f>
        <v/>
      </c>
      <c r="T192" s="9" t="str">
        <f>IF('USGS 1970-2005'!T192="","",IF('Comtrade import 1962-2008'!T192="","",IF('Comtrade export 1962-2008'!T192="","",'USGS 1970-2005'!T192+'Comtrade import 1962-2008'!T192-'Comtrade export 1962-2008'!T192)))</f>
        <v/>
      </c>
      <c r="U192" s="9" t="str">
        <f>IF('USGS 1970-2005'!U192="","",IF('Comtrade import 1962-2008'!U192="","",IF('Comtrade export 1962-2008'!U192="","",'USGS 1970-2005'!U192+'Comtrade import 1962-2008'!U192-'Comtrade export 1962-2008'!U192)))</f>
        <v/>
      </c>
      <c r="V192" s="9" t="str">
        <f>IF('USGS 1970-2005'!V192="","",IF('Comtrade import 1962-2008'!V192="","",IF('Comtrade export 1962-2008'!V192="","",'USGS 1970-2005'!V192+'Comtrade import 1962-2008'!V192-'Comtrade export 1962-2008'!V192)))</f>
        <v/>
      </c>
      <c r="W192" s="9" t="str">
        <f>IF('USGS 1970-2005'!W192="","",IF('Comtrade import 1962-2008'!W192="","",IF('Comtrade export 1962-2008'!W192="","",'USGS 1970-2005'!W192+'Comtrade import 1962-2008'!W192-'Comtrade export 1962-2008'!W192)))</f>
        <v/>
      </c>
      <c r="X192" s="9" t="str">
        <f>IF('USGS 1970-2005'!X192="","",IF('Comtrade import 1962-2008'!X192="","",IF('Comtrade export 1962-2008'!X192="","",'USGS 1970-2005'!X192+'Comtrade import 1962-2008'!X192-'Comtrade export 1962-2008'!X192)))</f>
        <v/>
      </c>
      <c r="Y192" s="9" t="str">
        <f>IF('USGS 1970-2005'!Y192="","",IF('Comtrade import 1962-2008'!Y192="","",IF('Comtrade export 1962-2008'!Y192="","",'USGS 1970-2005'!Y192+'Comtrade import 1962-2008'!Y192-'Comtrade export 1962-2008'!Y192)))</f>
        <v/>
      </c>
      <c r="Z192" s="9" t="str">
        <f>IF('USGS 1970-2005'!Z192="","",IF('Comtrade import 1962-2008'!Z192="","",IF('Comtrade export 1962-2008'!Z192="","",'USGS 1970-2005'!Z192+'Comtrade import 1962-2008'!Z192-'Comtrade export 1962-2008'!Z192)))</f>
        <v/>
      </c>
      <c r="AA192" s="9" t="str">
        <f>IF('USGS 1970-2005'!AA192="","",IF('Comtrade import 1962-2008'!AA192="","",IF('Comtrade export 1962-2008'!AA192="","",'USGS 1970-2005'!AA192+'Comtrade import 1962-2008'!AA192-'Comtrade export 1962-2008'!AA192)))</f>
        <v/>
      </c>
      <c r="AB192" s="9" t="str">
        <f>IF('USGS 1970-2005'!AB192="","",IF('Comtrade import 1962-2008'!AB192="","",IF('Comtrade export 1962-2008'!AB192="","",'USGS 1970-2005'!AB192+'Comtrade import 1962-2008'!AB192-'Comtrade export 1962-2008'!AB192)))</f>
        <v/>
      </c>
      <c r="AC192" s="9" t="str">
        <f>IF('USGS 1970-2005'!AC192="","",IF('Comtrade import 1962-2008'!AC192="","",IF('Comtrade export 1962-2008'!AC192="","",'USGS 1970-2005'!AC192+'Comtrade import 1962-2008'!AC192-'Comtrade export 1962-2008'!AC192)))</f>
        <v/>
      </c>
      <c r="AD192" s="9" t="str">
        <f>IF('USGS 1970-2005'!AD192="","",IF('Comtrade import 1962-2008'!AD192="","",IF('Comtrade export 1962-2008'!AD192="","",'USGS 1970-2005'!AD192+'Comtrade import 1962-2008'!AD192-'Comtrade export 1962-2008'!AD192)))</f>
        <v/>
      </c>
      <c r="AE192" s="9" t="str">
        <f>IF('USGS 1970-2005'!AE192="","",IF('Comtrade import 1962-2008'!AE192="","",IF('Comtrade export 1962-2008'!AE192="","",'USGS 1970-2005'!AE192+'Comtrade import 1962-2008'!AE192-'Comtrade export 1962-2008'!AE192)))</f>
        <v/>
      </c>
      <c r="AF192" s="9" t="str">
        <f>IF('USGS 1970-2005'!AF192="","",IF('Comtrade import 1962-2008'!AF192="","",IF('Comtrade export 1962-2008'!AF192="","",'USGS 1970-2005'!AF192+'Comtrade import 1962-2008'!AF192-'Comtrade export 1962-2008'!AF192)))</f>
        <v/>
      </c>
      <c r="AG192" s="9" t="str">
        <f>IF('USGS 1970-2005'!AG192="","",IF('Comtrade import 1962-2008'!AG192="","",IF('Comtrade export 1962-2008'!AG192="","",'USGS 1970-2005'!AG192+'Comtrade import 1962-2008'!AG192-'Comtrade export 1962-2008'!AG192)))</f>
        <v/>
      </c>
      <c r="AH192" s="9">
        <f>IF('USGS 1970-2005'!AH192="","",IF('Comtrade import 1962-2008'!AH192="","",IF('Comtrade export 1962-2008'!AH192="","",'USGS 1970-2005'!AH192+'Comtrade import 1962-2008'!AH192-'Comtrade export 1962-2008'!AH192)))</f>
        <v>2157.8900000000003</v>
      </c>
      <c r="AI192" s="9" t="str">
        <f>IF('USGS 1970-2005'!AI192="","",IF('Comtrade import 1962-2008'!AI192="","",IF('Comtrade export 1962-2008'!AI192="","",'USGS 1970-2005'!AI192+'Comtrade import 1962-2008'!AI192-'Comtrade export 1962-2008'!AI192)))</f>
        <v/>
      </c>
      <c r="AJ192" s="9" t="str">
        <f>IF('USGS 1970-2005'!AJ192="","",IF('Comtrade import 1962-2008'!AJ192="","",IF('Comtrade export 1962-2008'!AJ192="","",'USGS 1970-2005'!AJ192+'Comtrade import 1962-2008'!AJ192-'Comtrade export 1962-2008'!AJ192)))</f>
        <v/>
      </c>
      <c r="AK192" s="9" t="str">
        <f>IF('USGS 1970-2005'!AK192="","",IF('Comtrade import 1962-2008'!AK192="","",IF('Comtrade export 1962-2008'!AK192="","",'USGS 1970-2005'!AK192+'Comtrade import 1962-2008'!AK192-'Comtrade export 1962-2008'!AK192)))</f>
        <v/>
      </c>
      <c r="AL192" s="9">
        <f>IF('USGS 1970-2005'!AL192="","",IF('Comtrade import 1962-2008'!AL192="","",IF('Comtrade export 1962-2008'!AL192="","",'USGS 1970-2005'!AL192+'Comtrade import 1962-2008'!AL192-'Comtrade export 1962-2008'!AL192)))</f>
        <v>2157.4230000000002</v>
      </c>
      <c r="AM192" s="9">
        <f>IF('USGS 1970-2005'!AM192="","",IF('Comtrade import 1962-2008'!AM192="","",IF('Comtrade export 1962-2008'!AM192="","",'USGS 1970-2005'!AM192+'Comtrade import 1962-2008'!AM192-'Comtrade export 1962-2008'!AM192)))</f>
        <v>2254.2579999999998</v>
      </c>
      <c r="AN192" s="9">
        <f>IF('USGS 1970-2005'!AN192="","",IF('Comtrade import 1962-2008'!AN192="","",IF('Comtrade export 1962-2008'!AN192="","",'USGS 1970-2005'!AN192+'Comtrade import 1962-2008'!AN192-'Comtrade export 1962-2008'!AN192)))</f>
        <v>2337.2159999999999</v>
      </c>
      <c r="AO192" s="9">
        <f>IF('USGS 1970-2005'!AO192="","",IF('Comtrade import 1962-2008'!AO192="","",IF('Comtrade export 1962-2008'!AO192="","",'USGS 1970-2005'!AO192+'Comtrade import 1962-2008'!AO192-'Comtrade export 1962-2008'!AO192)))</f>
        <v>1650.9470000000001</v>
      </c>
      <c r="AP192" s="9">
        <f>IF('USGS 1970-2005'!AP192="","",IF('Comtrade import 1962-2008'!AP192="","",IF('Comtrade export 1962-2008'!AP192="","",'USGS 1970-2005'!AP192+'Comtrade import 1962-2008'!AP192-'Comtrade export 1962-2008'!AP192)))</f>
        <v>2299.787992</v>
      </c>
      <c r="AQ192" s="9">
        <f>IF('USGS 1970-2005'!AQ192="","",IF('Comtrade import 1962-2008'!AQ192="","",IF('Comtrade export 1962-2008'!AQ192="","",'USGS 1970-2005'!AQ192+'Comtrade import 1962-2008'!AQ192-'Comtrade export 1962-2008'!AQ192)))</f>
        <v>2673.3228199999999</v>
      </c>
      <c r="AR192" s="9">
        <f>IF('USGS 1970-2005'!AR192="","",IF('Comtrade import 1962-2008'!AR192="","",IF('Comtrade export 1962-2008'!AR192="","",'USGS 1970-2005'!AR192+'Comtrade import 1962-2008'!AR192-'Comtrade export 1962-2008'!AR192)))</f>
        <v>2552.470992</v>
      </c>
      <c r="AS192" s="9" t="str">
        <f>IF('USGS 1970-2005'!AS192="","",IF('Comtrade import 1962-2008'!AS192="","",IF('Comtrade export 1962-2008'!AS192="","",'USGS 1970-2005'!AS192+'Comtrade import 1962-2008'!AS192-'Comtrade export 1962-2008'!AS192)))</f>
        <v/>
      </c>
      <c r="AT192" s="9">
        <f>IF('USGS 1970-2005'!AT192="","",IF('Comtrade import 1962-2008'!AT192="","",IF('Comtrade export 1962-2008'!AT192="","",'USGS 1970-2005'!AT192+'Comtrade import 1962-2008'!AT192-'Comtrade export 1962-2008'!AT192)))</f>
        <v>2697.461714</v>
      </c>
      <c r="AU192" s="9">
        <f>IF('USGS 1970-2005'!AU192="","",IF('Comtrade import 1962-2008'!AU192="","",IF('Comtrade export 1962-2008'!AU192="","",'USGS 1970-2005'!AU192+'Comtrade import 1962-2008'!AU192-'Comtrade export 1962-2008'!AU192)))</f>
        <v>2166.0459740000001</v>
      </c>
      <c r="AV192" s="9">
        <f>IF('ICSY 1995-2008'!AV192="","",IF('Comtrade import 1962-2008'!AV192="","",IF('Comtrade export 1962-2008'!AV192="","",'ICSY 1995-2008'!AV192+'Comtrade import 1962-2008'!AV192-'Comtrade export 1962-2008'!AV192)))</f>
        <v>2189.259266</v>
      </c>
      <c r="AW192" s="9">
        <f>IF('ICSY 1995-2008'!AW192="","",IF('Comtrade import 1962-2008'!AW192="","",IF('Comtrade export 1962-2008'!AW192="","",'ICSY 1995-2008'!AW192+'Comtrade import 1962-2008'!AW192-'Comtrade export 1962-2008'!AW192)))</f>
        <v>2246.6596279999999</v>
      </c>
      <c r="AX192" s="9">
        <f>IF('ICSY 1995-2008'!AX192="","",IF('Comtrade import 1962-2008'!AX192="","",IF('Comtrade export 1962-2008'!AX192="","",'ICSY 1995-2008'!AX192+'Comtrade import 1962-2008'!AX192-'Comtrade export 1962-2008'!AX192)))</f>
        <v>2405.1140290000003</v>
      </c>
      <c r="AY192" s="4"/>
      <c r="AZ192" s="4"/>
      <c r="BA192" s="4"/>
    </row>
    <row r="193" spans="1:53" x14ac:dyDescent="0.2">
      <c r="A193" t="s">
        <v>552</v>
      </c>
      <c r="B193" t="s">
        <v>553</v>
      </c>
      <c r="C193" t="s">
        <v>554</v>
      </c>
      <c r="L193" s="9" t="str">
        <f>IF('USGS 1970-2005'!L193="","",IF('Comtrade import 1962-2008'!L193="","",IF('Comtrade export 1962-2008'!L193="","",'USGS 1970-2005'!L193+'Comtrade import 1962-2008'!L193-'Comtrade export 1962-2008'!L193)))</f>
        <v/>
      </c>
      <c r="M193" s="9" t="str">
        <f>IF('USGS 1970-2005'!M193="","",IF('Comtrade import 1962-2008'!M193="","",IF('Comtrade export 1962-2008'!M193="","",'USGS 1970-2005'!M193+'Comtrade import 1962-2008'!M193-'Comtrade export 1962-2008'!M193)))</f>
        <v/>
      </c>
      <c r="N193" s="9" t="str">
        <f>IF('USGS 1970-2005'!N193="","",IF('Comtrade import 1962-2008'!N193="","",IF('Comtrade export 1962-2008'!N193="","",'USGS 1970-2005'!N193+'Comtrade import 1962-2008'!N193-'Comtrade export 1962-2008'!N193)))</f>
        <v/>
      </c>
      <c r="O193" s="9" t="str">
        <f>IF('USGS 1970-2005'!O193="","",IF('Comtrade import 1962-2008'!O193="","",IF('Comtrade export 1962-2008'!O193="","",'USGS 1970-2005'!O193+'Comtrade import 1962-2008'!O193-'Comtrade export 1962-2008'!O193)))</f>
        <v/>
      </c>
      <c r="P193" s="9" t="str">
        <f>IF('USGS 1970-2005'!P193="","",IF('Comtrade import 1962-2008'!P193="","",IF('Comtrade export 1962-2008'!P193="","",'USGS 1970-2005'!P193+'Comtrade import 1962-2008'!P193-'Comtrade export 1962-2008'!P193)))</f>
        <v/>
      </c>
      <c r="Q193" s="9" t="str">
        <f>IF('USGS 1970-2005'!Q193="","",IF('Comtrade import 1962-2008'!Q193="","",IF('Comtrade export 1962-2008'!Q193="","",'USGS 1970-2005'!Q193+'Comtrade import 1962-2008'!Q193-'Comtrade export 1962-2008'!Q193)))</f>
        <v/>
      </c>
      <c r="R193" s="9" t="str">
        <f>IF('USGS 1970-2005'!R193="","",IF('Comtrade import 1962-2008'!R193="","",IF('Comtrade export 1962-2008'!R193="","",'USGS 1970-2005'!R193+'Comtrade import 1962-2008'!R193-'Comtrade export 1962-2008'!R193)))</f>
        <v/>
      </c>
      <c r="S193" s="9" t="str">
        <f>IF('USGS 1970-2005'!S193="","",IF('Comtrade import 1962-2008'!S193="","",IF('Comtrade export 1962-2008'!S193="","",'USGS 1970-2005'!S193+'Comtrade import 1962-2008'!S193-'Comtrade export 1962-2008'!S193)))</f>
        <v/>
      </c>
      <c r="T193" s="9" t="str">
        <f>IF('USGS 1970-2005'!T193="","",IF('Comtrade import 1962-2008'!T193="","",IF('Comtrade export 1962-2008'!T193="","",'USGS 1970-2005'!T193+'Comtrade import 1962-2008'!T193-'Comtrade export 1962-2008'!T193)))</f>
        <v/>
      </c>
      <c r="U193" s="9" t="str">
        <f>IF('USGS 1970-2005'!U193="","",IF('Comtrade import 1962-2008'!U193="","",IF('Comtrade export 1962-2008'!U193="","",'USGS 1970-2005'!U193+'Comtrade import 1962-2008'!U193-'Comtrade export 1962-2008'!U193)))</f>
        <v/>
      </c>
      <c r="V193" s="9" t="str">
        <f>IF('USGS 1970-2005'!V193="","",IF('Comtrade import 1962-2008'!V193="","",IF('Comtrade export 1962-2008'!V193="","",'USGS 1970-2005'!V193+'Comtrade import 1962-2008'!V193-'Comtrade export 1962-2008'!V193)))</f>
        <v/>
      </c>
      <c r="W193" s="9" t="str">
        <f>IF('USGS 1970-2005'!W193="","",IF('Comtrade import 1962-2008'!W193="","",IF('Comtrade export 1962-2008'!W193="","",'USGS 1970-2005'!W193+'Comtrade import 1962-2008'!W193-'Comtrade export 1962-2008'!W193)))</f>
        <v/>
      </c>
      <c r="X193" s="9" t="str">
        <f>IF('USGS 1970-2005'!X193="","",IF('Comtrade import 1962-2008'!X193="","",IF('Comtrade export 1962-2008'!X193="","",'USGS 1970-2005'!X193+'Comtrade import 1962-2008'!X193-'Comtrade export 1962-2008'!X193)))</f>
        <v/>
      </c>
      <c r="Y193" s="9" t="str">
        <f>IF('USGS 1970-2005'!Y193="","",IF('Comtrade import 1962-2008'!Y193="","",IF('Comtrade export 1962-2008'!Y193="","",'USGS 1970-2005'!Y193+'Comtrade import 1962-2008'!Y193-'Comtrade export 1962-2008'!Y193)))</f>
        <v/>
      </c>
      <c r="Z193" s="9" t="str">
        <f>IF('USGS 1970-2005'!Z193="","",IF('Comtrade import 1962-2008'!Z193="","",IF('Comtrade export 1962-2008'!Z193="","",'USGS 1970-2005'!Z193+'Comtrade import 1962-2008'!Z193-'Comtrade export 1962-2008'!Z193)))</f>
        <v/>
      </c>
      <c r="AA193" s="9" t="str">
        <f>IF('USGS 1970-2005'!AA193="","",IF('Comtrade import 1962-2008'!AA193="","",IF('Comtrade export 1962-2008'!AA193="","",'USGS 1970-2005'!AA193+'Comtrade import 1962-2008'!AA193-'Comtrade export 1962-2008'!AA193)))</f>
        <v/>
      </c>
      <c r="AB193" s="9" t="str">
        <f>IF('USGS 1970-2005'!AB193="","",IF('Comtrade import 1962-2008'!AB193="","",IF('Comtrade export 1962-2008'!AB193="","",'USGS 1970-2005'!AB193+'Comtrade import 1962-2008'!AB193-'Comtrade export 1962-2008'!AB193)))</f>
        <v/>
      </c>
      <c r="AC193" s="9" t="str">
        <f>IF('USGS 1970-2005'!AC193="","",IF('Comtrade import 1962-2008'!AC193="","",IF('Comtrade export 1962-2008'!AC193="","",'USGS 1970-2005'!AC193+'Comtrade import 1962-2008'!AC193-'Comtrade export 1962-2008'!AC193)))</f>
        <v/>
      </c>
      <c r="AD193" s="9" t="str">
        <f>IF('USGS 1970-2005'!AD193="","",IF('Comtrade import 1962-2008'!AD193="","",IF('Comtrade export 1962-2008'!AD193="","",'USGS 1970-2005'!AD193+'Comtrade import 1962-2008'!AD193-'Comtrade export 1962-2008'!AD193)))</f>
        <v/>
      </c>
      <c r="AE193" s="9" t="str">
        <f>IF('USGS 1970-2005'!AE193="","",IF('Comtrade import 1962-2008'!AE193="","",IF('Comtrade export 1962-2008'!AE193="","",'USGS 1970-2005'!AE193+'Comtrade import 1962-2008'!AE193-'Comtrade export 1962-2008'!AE193)))</f>
        <v/>
      </c>
      <c r="AF193" s="9" t="str">
        <f>IF('USGS 1970-2005'!AF193="","",IF('Comtrade import 1962-2008'!AF193="","",IF('Comtrade export 1962-2008'!AF193="","",'USGS 1970-2005'!AF193+'Comtrade import 1962-2008'!AF193-'Comtrade export 1962-2008'!AF193)))</f>
        <v/>
      </c>
      <c r="AG193" s="9" t="str">
        <f>IF('USGS 1970-2005'!AG193="","",IF('Comtrade import 1962-2008'!AG193="","",IF('Comtrade export 1962-2008'!AG193="","",'USGS 1970-2005'!AG193+'Comtrade import 1962-2008'!AG193-'Comtrade export 1962-2008'!AG193)))</f>
        <v/>
      </c>
      <c r="AH193" s="9" t="str">
        <f>IF('USGS 1970-2005'!AH193="","",IF('Comtrade import 1962-2008'!AH193="","",IF('Comtrade export 1962-2008'!AH193="","",'USGS 1970-2005'!AH193+'Comtrade import 1962-2008'!AH193-'Comtrade export 1962-2008'!AH193)))</f>
        <v/>
      </c>
      <c r="AI193" s="9" t="str">
        <f>IF('USGS 1970-2005'!AI193="","",IF('Comtrade import 1962-2008'!AI193="","",IF('Comtrade export 1962-2008'!AI193="","",'USGS 1970-2005'!AI193+'Comtrade import 1962-2008'!AI193-'Comtrade export 1962-2008'!AI193)))</f>
        <v/>
      </c>
      <c r="AJ193" s="9" t="str">
        <f>IF('USGS 1970-2005'!AJ193="","",IF('Comtrade import 1962-2008'!AJ193="","",IF('Comtrade export 1962-2008'!AJ193="","",'USGS 1970-2005'!AJ193+'Comtrade import 1962-2008'!AJ193-'Comtrade export 1962-2008'!AJ193)))</f>
        <v/>
      </c>
      <c r="AK193" s="9" t="str">
        <f>IF('USGS 1970-2005'!AK193="","",IF('Comtrade import 1962-2008'!AK193="","",IF('Comtrade export 1962-2008'!AK193="","",'USGS 1970-2005'!AK193+'Comtrade import 1962-2008'!AK193-'Comtrade export 1962-2008'!AK193)))</f>
        <v/>
      </c>
      <c r="AL193" s="9" t="str">
        <f>IF('USGS 1970-2005'!AL193="","",IF('Comtrade import 1962-2008'!AL193="","",IF('Comtrade export 1962-2008'!AL193="","",'USGS 1970-2005'!AL193+'Comtrade import 1962-2008'!AL193-'Comtrade export 1962-2008'!AL193)))</f>
        <v/>
      </c>
      <c r="AM193" s="9" t="str">
        <f>IF('USGS 1970-2005'!AM193="","",IF('Comtrade import 1962-2008'!AM193="","",IF('Comtrade export 1962-2008'!AM193="","",'USGS 1970-2005'!AM193+'Comtrade import 1962-2008'!AM193-'Comtrade export 1962-2008'!AM193)))</f>
        <v/>
      </c>
      <c r="AN193" s="9" t="str">
        <f>IF('USGS 1970-2005'!AN193="","",IF('Comtrade import 1962-2008'!AN193="","",IF('Comtrade export 1962-2008'!AN193="","",'USGS 1970-2005'!AN193+'Comtrade import 1962-2008'!AN193-'Comtrade export 1962-2008'!AN193)))</f>
        <v/>
      </c>
      <c r="AO193" s="9" t="str">
        <f>IF('USGS 1970-2005'!AO193="","",IF('Comtrade import 1962-2008'!AO193="","",IF('Comtrade export 1962-2008'!AO193="","",'USGS 1970-2005'!AO193+'Comtrade import 1962-2008'!AO193-'Comtrade export 1962-2008'!AO193)))</f>
        <v/>
      </c>
      <c r="AP193" s="9" t="str">
        <f>IF('USGS 1970-2005'!AP193="","",IF('Comtrade import 1962-2008'!AP193="","",IF('Comtrade export 1962-2008'!AP193="","",'USGS 1970-2005'!AP193+'Comtrade import 1962-2008'!AP193-'Comtrade export 1962-2008'!AP193)))</f>
        <v/>
      </c>
      <c r="AQ193" s="9" t="str">
        <f>IF('USGS 1970-2005'!AQ193="","",IF('Comtrade import 1962-2008'!AQ193="","",IF('Comtrade export 1962-2008'!AQ193="","",'USGS 1970-2005'!AQ193+'Comtrade import 1962-2008'!AQ193-'Comtrade export 1962-2008'!AQ193)))</f>
        <v/>
      </c>
      <c r="AR193" s="9" t="str">
        <f>IF('USGS 1970-2005'!AR193="","",IF('Comtrade import 1962-2008'!AR193="","",IF('Comtrade export 1962-2008'!AR193="","",'USGS 1970-2005'!AR193+'Comtrade import 1962-2008'!AR193-'Comtrade export 1962-2008'!AR193)))</f>
        <v/>
      </c>
      <c r="AS193" s="9" t="str">
        <f>IF('USGS 1970-2005'!AS193="","",IF('Comtrade import 1962-2008'!AS193="","",IF('Comtrade export 1962-2008'!AS193="","",'USGS 1970-2005'!AS193+'Comtrade import 1962-2008'!AS193-'Comtrade export 1962-2008'!AS193)))</f>
        <v/>
      </c>
      <c r="AT193" s="9" t="str">
        <f>IF('USGS 1970-2005'!AT193="","",IF('Comtrade import 1962-2008'!AT193="","",IF('Comtrade export 1962-2008'!AT193="","",'USGS 1970-2005'!AT193+'Comtrade import 1962-2008'!AT193-'Comtrade export 1962-2008'!AT193)))</f>
        <v/>
      </c>
      <c r="AU193" s="9" t="str">
        <f>IF('USGS 1970-2005'!AU193="","",IF('Comtrade import 1962-2008'!AU193="","",IF('Comtrade export 1962-2008'!AU193="","",'USGS 1970-2005'!AU193+'Comtrade import 1962-2008'!AU193-'Comtrade export 1962-2008'!AU193)))</f>
        <v/>
      </c>
      <c r="AV193" s="9" t="str">
        <f>IF('ICSY 1995-2008'!AV193="","",IF('Comtrade import 1962-2008'!AV193="","",IF('Comtrade export 1962-2008'!AV193="","",'ICSY 1995-2008'!AV193+'Comtrade import 1962-2008'!AV193-'Comtrade export 1962-2008'!AV193)))</f>
        <v/>
      </c>
      <c r="AW193" s="9" t="str">
        <f>IF('ICSY 1995-2008'!AW193="","",IF('Comtrade import 1962-2008'!AW193="","",IF('Comtrade export 1962-2008'!AW193="","",'ICSY 1995-2008'!AW193+'Comtrade import 1962-2008'!AW193-'Comtrade export 1962-2008'!AW193)))</f>
        <v/>
      </c>
      <c r="AX193" s="9" t="str">
        <f>IF('ICSY 1995-2008'!AX193="","",IF('Comtrade import 1962-2008'!AX193="","",IF('Comtrade export 1962-2008'!AX193="","",'ICSY 1995-2008'!AX193+'Comtrade import 1962-2008'!AX193-'Comtrade export 1962-2008'!AX193)))</f>
        <v/>
      </c>
      <c r="AY193" s="4"/>
      <c r="AZ193" s="4"/>
      <c r="BA193" s="4"/>
    </row>
    <row r="194" spans="1:53" x14ac:dyDescent="0.2">
      <c r="A194" t="s">
        <v>555</v>
      </c>
      <c r="B194" t="s">
        <v>556</v>
      </c>
      <c r="C194" t="s">
        <v>557</v>
      </c>
      <c r="L194" s="9" t="str">
        <f>IF('USGS 1970-2005'!L194="","",IF('Comtrade import 1962-2008'!L194="","",IF('Comtrade export 1962-2008'!L194="","",'USGS 1970-2005'!L194+'Comtrade import 1962-2008'!L194-'Comtrade export 1962-2008'!L194)))</f>
        <v/>
      </c>
      <c r="M194" s="9" t="str">
        <f>IF('USGS 1970-2005'!M194="","",IF('Comtrade import 1962-2008'!M194="","",IF('Comtrade export 1962-2008'!M194="","",'USGS 1970-2005'!M194+'Comtrade import 1962-2008'!M194-'Comtrade export 1962-2008'!M194)))</f>
        <v/>
      </c>
      <c r="N194" s="9" t="str">
        <f>IF('USGS 1970-2005'!N194="","",IF('Comtrade import 1962-2008'!N194="","",IF('Comtrade export 1962-2008'!N194="","",'USGS 1970-2005'!N194+'Comtrade import 1962-2008'!N194-'Comtrade export 1962-2008'!N194)))</f>
        <v/>
      </c>
      <c r="O194" s="9" t="str">
        <f>IF('USGS 1970-2005'!O194="","",IF('Comtrade import 1962-2008'!O194="","",IF('Comtrade export 1962-2008'!O194="","",'USGS 1970-2005'!O194+'Comtrade import 1962-2008'!O194-'Comtrade export 1962-2008'!O194)))</f>
        <v/>
      </c>
      <c r="P194" s="9" t="str">
        <f>IF('USGS 1970-2005'!P194="","",IF('Comtrade import 1962-2008'!P194="","",IF('Comtrade export 1962-2008'!P194="","",'USGS 1970-2005'!P194+'Comtrade import 1962-2008'!P194-'Comtrade export 1962-2008'!P194)))</f>
        <v/>
      </c>
      <c r="Q194" s="9" t="str">
        <f>IF('USGS 1970-2005'!Q194="","",IF('Comtrade import 1962-2008'!Q194="","",IF('Comtrade export 1962-2008'!Q194="","",'USGS 1970-2005'!Q194+'Comtrade import 1962-2008'!Q194-'Comtrade export 1962-2008'!Q194)))</f>
        <v/>
      </c>
      <c r="R194" s="9" t="str">
        <f>IF('USGS 1970-2005'!R194="","",IF('Comtrade import 1962-2008'!R194="","",IF('Comtrade export 1962-2008'!R194="","",'USGS 1970-2005'!R194+'Comtrade import 1962-2008'!R194-'Comtrade export 1962-2008'!R194)))</f>
        <v/>
      </c>
      <c r="S194" s="9" t="str">
        <f>IF('USGS 1970-2005'!S194="","",IF('Comtrade import 1962-2008'!S194="","",IF('Comtrade export 1962-2008'!S194="","",'USGS 1970-2005'!S194+'Comtrade import 1962-2008'!S194-'Comtrade export 1962-2008'!S194)))</f>
        <v/>
      </c>
      <c r="T194" s="9" t="str">
        <f>IF('USGS 1970-2005'!T194="","",IF('Comtrade import 1962-2008'!T194="","",IF('Comtrade export 1962-2008'!T194="","",'USGS 1970-2005'!T194+'Comtrade import 1962-2008'!T194-'Comtrade export 1962-2008'!T194)))</f>
        <v/>
      </c>
      <c r="U194" s="9" t="str">
        <f>IF('USGS 1970-2005'!U194="","",IF('Comtrade import 1962-2008'!U194="","",IF('Comtrade export 1962-2008'!U194="","",'USGS 1970-2005'!U194+'Comtrade import 1962-2008'!U194-'Comtrade export 1962-2008'!U194)))</f>
        <v/>
      </c>
      <c r="V194" s="9" t="str">
        <f>IF('USGS 1970-2005'!V194="","",IF('Comtrade import 1962-2008'!V194="","",IF('Comtrade export 1962-2008'!V194="","",'USGS 1970-2005'!V194+'Comtrade import 1962-2008'!V194-'Comtrade export 1962-2008'!V194)))</f>
        <v/>
      </c>
      <c r="W194" s="9" t="str">
        <f>IF('USGS 1970-2005'!W194="","",IF('Comtrade import 1962-2008'!W194="","",IF('Comtrade export 1962-2008'!W194="","",'USGS 1970-2005'!W194+'Comtrade import 1962-2008'!W194-'Comtrade export 1962-2008'!W194)))</f>
        <v/>
      </c>
      <c r="X194" s="9" t="str">
        <f>IF('USGS 1970-2005'!X194="","",IF('Comtrade import 1962-2008'!X194="","",IF('Comtrade export 1962-2008'!X194="","",'USGS 1970-2005'!X194+'Comtrade import 1962-2008'!X194-'Comtrade export 1962-2008'!X194)))</f>
        <v/>
      </c>
      <c r="Y194" s="9" t="str">
        <f>IF('USGS 1970-2005'!Y194="","",IF('Comtrade import 1962-2008'!Y194="","",IF('Comtrade export 1962-2008'!Y194="","",'USGS 1970-2005'!Y194+'Comtrade import 1962-2008'!Y194-'Comtrade export 1962-2008'!Y194)))</f>
        <v/>
      </c>
      <c r="Z194" s="9" t="str">
        <f>IF('USGS 1970-2005'!Z194="","",IF('Comtrade import 1962-2008'!Z194="","",IF('Comtrade export 1962-2008'!Z194="","",'USGS 1970-2005'!Z194+'Comtrade import 1962-2008'!Z194-'Comtrade export 1962-2008'!Z194)))</f>
        <v/>
      </c>
      <c r="AA194" s="9" t="str">
        <f>IF('USGS 1970-2005'!AA194="","",IF('Comtrade import 1962-2008'!AA194="","",IF('Comtrade export 1962-2008'!AA194="","",'USGS 1970-2005'!AA194+'Comtrade import 1962-2008'!AA194-'Comtrade export 1962-2008'!AA194)))</f>
        <v/>
      </c>
      <c r="AB194" s="9" t="str">
        <f>IF('USGS 1970-2005'!AB194="","",IF('Comtrade import 1962-2008'!AB194="","",IF('Comtrade export 1962-2008'!AB194="","",'USGS 1970-2005'!AB194+'Comtrade import 1962-2008'!AB194-'Comtrade export 1962-2008'!AB194)))</f>
        <v/>
      </c>
      <c r="AC194" s="9" t="str">
        <f>IF('USGS 1970-2005'!AC194="","",IF('Comtrade import 1962-2008'!AC194="","",IF('Comtrade export 1962-2008'!AC194="","",'USGS 1970-2005'!AC194+'Comtrade import 1962-2008'!AC194-'Comtrade export 1962-2008'!AC194)))</f>
        <v/>
      </c>
      <c r="AD194" s="9" t="str">
        <f>IF('USGS 1970-2005'!AD194="","",IF('Comtrade import 1962-2008'!AD194="","",IF('Comtrade export 1962-2008'!AD194="","",'USGS 1970-2005'!AD194+'Comtrade import 1962-2008'!AD194-'Comtrade export 1962-2008'!AD194)))</f>
        <v/>
      </c>
      <c r="AE194" s="9" t="str">
        <f>IF('USGS 1970-2005'!AE194="","",IF('Comtrade import 1962-2008'!AE194="","",IF('Comtrade export 1962-2008'!AE194="","",'USGS 1970-2005'!AE194+'Comtrade import 1962-2008'!AE194-'Comtrade export 1962-2008'!AE194)))</f>
        <v/>
      </c>
      <c r="AF194" s="9" t="str">
        <f>IF('USGS 1970-2005'!AF194="","",IF('Comtrade import 1962-2008'!AF194="","",IF('Comtrade export 1962-2008'!AF194="","",'USGS 1970-2005'!AF194+'Comtrade import 1962-2008'!AF194-'Comtrade export 1962-2008'!AF194)))</f>
        <v/>
      </c>
      <c r="AG194" s="9" t="str">
        <f>IF('USGS 1970-2005'!AG194="","",IF('Comtrade import 1962-2008'!AG194="","",IF('Comtrade export 1962-2008'!AG194="","",'USGS 1970-2005'!AG194+'Comtrade import 1962-2008'!AG194-'Comtrade export 1962-2008'!AG194)))</f>
        <v/>
      </c>
      <c r="AH194" s="9" t="str">
        <f>IF('USGS 1970-2005'!AH194="","",IF('Comtrade import 1962-2008'!AH194="","",IF('Comtrade export 1962-2008'!AH194="","",'USGS 1970-2005'!AH194+'Comtrade import 1962-2008'!AH194-'Comtrade export 1962-2008'!AH194)))</f>
        <v/>
      </c>
      <c r="AI194" s="9" t="str">
        <f>IF('USGS 1970-2005'!AI194="","",IF('Comtrade import 1962-2008'!AI194="","",IF('Comtrade export 1962-2008'!AI194="","",'USGS 1970-2005'!AI194+'Comtrade import 1962-2008'!AI194-'Comtrade export 1962-2008'!AI194)))</f>
        <v/>
      </c>
      <c r="AJ194" s="9" t="str">
        <f>IF('USGS 1970-2005'!AJ194="","",IF('Comtrade import 1962-2008'!AJ194="","",IF('Comtrade export 1962-2008'!AJ194="","",'USGS 1970-2005'!AJ194+'Comtrade import 1962-2008'!AJ194-'Comtrade export 1962-2008'!AJ194)))</f>
        <v/>
      </c>
      <c r="AK194" s="9" t="str">
        <f>IF('USGS 1970-2005'!AK194="","",IF('Comtrade import 1962-2008'!AK194="","",IF('Comtrade export 1962-2008'!AK194="","",'USGS 1970-2005'!AK194+'Comtrade import 1962-2008'!AK194-'Comtrade export 1962-2008'!AK194)))</f>
        <v/>
      </c>
      <c r="AL194" s="9" t="str">
        <f>IF('USGS 1970-2005'!AL194="","",IF('Comtrade import 1962-2008'!AL194="","",IF('Comtrade export 1962-2008'!AL194="","",'USGS 1970-2005'!AL194+'Comtrade import 1962-2008'!AL194-'Comtrade export 1962-2008'!AL194)))</f>
        <v/>
      </c>
      <c r="AM194" s="9" t="str">
        <f>IF('USGS 1970-2005'!AM194="","",IF('Comtrade import 1962-2008'!AM194="","",IF('Comtrade export 1962-2008'!AM194="","",'USGS 1970-2005'!AM194+'Comtrade import 1962-2008'!AM194-'Comtrade export 1962-2008'!AM194)))</f>
        <v/>
      </c>
      <c r="AN194" s="9" t="str">
        <f>IF('USGS 1970-2005'!AN194="","",IF('Comtrade import 1962-2008'!AN194="","",IF('Comtrade export 1962-2008'!AN194="","",'USGS 1970-2005'!AN194+'Comtrade import 1962-2008'!AN194-'Comtrade export 1962-2008'!AN194)))</f>
        <v/>
      </c>
      <c r="AO194" s="9" t="str">
        <f>IF('USGS 1970-2005'!AO194="","",IF('Comtrade import 1962-2008'!AO194="","",IF('Comtrade export 1962-2008'!AO194="","",'USGS 1970-2005'!AO194+'Comtrade import 1962-2008'!AO194-'Comtrade export 1962-2008'!AO194)))</f>
        <v/>
      </c>
      <c r="AP194" s="9" t="str">
        <f>IF('USGS 1970-2005'!AP194="","",IF('Comtrade import 1962-2008'!AP194="","",IF('Comtrade export 1962-2008'!AP194="","",'USGS 1970-2005'!AP194+'Comtrade import 1962-2008'!AP194-'Comtrade export 1962-2008'!AP194)))</f>
        <v/>
      </c>
      <c r="AQ194" s="9" t="str">
        <f>IF('USGS 1970-2005'!AQ194="","",IF('Comtrade import 1962-2008'!AQ194="","",IF('Comtrade export 1962-2008'!AQ194="","",'USGS 1970-2005'!AQ194+'Comtrade import 1962-2008'!AQ194-'Comtrade export 1962-2008'!AQ194)))</f>
        <v/>
      </c>
      <c r="AR194" s="9" t="str">
        <f>IF('USGS 1970-2005'!AR194="","",IF('Comtrade import 1962-2008'!AR194="","",IF('Comtrade export 1962-2008'!AR194="","",'USGS 1970-2005'!AR194+'Comtrade import 1962-2008'!AR194-'Comtrade export 1962-2008'!AR194)))</f>
        <v/>
      </c>
      <c r="AS194" s="9" t="str">
        <f>IF('USGS 1970-2005'!AS194="","",IF('Comtrade import 1962-2008'!AS194="","",IF('Comtrade export 1962-2008'!AS194="","",'USGS 1970-2005'!AS194+'Comtrade import 1962-2008'!AS194-'Comtrade export 1962-2008'!AS194)))</f>
        <v/>
      </c>
      <c r="AT194" s="9" t="str">
        <f>IF('USGS 1970-2005'!AT194="","",IF('Comtrade import 1962-2008'!AT194="","",IF('Comtrade export 1962-2008'!AT194="","",'USGS 1970-2005'!AT194+'Comtrade import 1962-2008'!AT194-'Comtrade export 1962-2008'!AT194)))</f>
        <v/>
      </c>
      <c r="AU194" s="9" t="str">
        <f>IF('USGS 1970-2005'!AU194="","",IF('Comtrade import 1962-2008'!AU194="","",IF('Comtrade export 1962-2008'!AU194="","",'USGS 1970-2005'!AU194+'Comtrade import 1962-2008'!AU194-'Comtrade export 1962-2008'!AU194)))</f>
        <v/>
      </c>
      <c r="AV194" s="9" t="str">
        <f>IF('ICSY 1995-2008'!AV194="","",IF('Comtrade import 1962-2008'!AV194="","",IF('Comtrade export 1962-2008'!AV194="","",'ICSY 1995-2008'!AV194+'Comtrade import 1962-2008'!AV194-'Comtrade export 1962-2008'!AV194)))</f>
        <v/>
      </c>
      <c r="AW194" s="9" t="str">
        <f>IF('ICSY 1995-2008'!AW194="","",IF('Comtrade import 1962-2008'!AW194="","",IF('Comtrade export 1962-2008'!AW194="","",'ICSY 1995-2008'!AW194+'Comtrade import 1962-2008'!AW194-'Comtrade export 1962-2008'!AW194)))</f>
        <v/>
      </c>
      <c r="AX194" s="9" t="str">
        <f>IF('ICSY 1995-2008'!AX194="","",IF('Comtrade import 1962-2008'!AX194="","",IF('Comtrade export 1962-2008'!AX194="","",'ICSY 1995-2008'!AX194+'Comtrade import 1962-2008'!AX194-'Comtrade export 1962-2008'!AX194)))</f>
        <v/>
      </c>
      <c r="AY194" s="4"/>
      <c r="AZ194" s="4"/>
      <c r="BA194" s="4"/>
    </row>
    <row r="195" spans="1:53" x14ac:dyDescent="0.2">
      <c r="A195" t="s">
        <v>558</v>
      </c>
      <c r="B195" t="s">
        <v>559</v>
      </c>
      <c r="C195" t="s">
        <v>560</v>
      </c>
      <c r="L195" s="9">
        <f>IF('USGS 1970-2005'!L195="","",IF('Comtrade import 1962-2008'!L195="","",IF('Comtrade export 1962-2008'!L195="","",'USGS 1970-2005'!L195+'Comtrade import 1962-2008'!L195-'Comtrade export 1962-2008'!L195)))</f>
        <v>1471.8312850000002</v>
      </c>
      <c r="M195" s="9">
        <f>IF('USGS 1970-2005'!M195="","",IF('Comtrade import 1962-2008'!M195="","",IF('Comtrade export 1962-2008'!M195="","",'USGS 1970-2005'!M195+'Comtrade import 1962-2008'!M195-'Comtrade export 1962-2008'!M195)))</f>
        <v>1495.6459050000003</v>
      </c>
      <c r="N195" s="9">
        <f>IF('USGS 1970-2005'!N195="","",IF('Comtrade import 1962-2008'!N195="","",IF('Comtrade export 1962-2008'!N195="","",'USGS 1970-2005'!N195+'Comtrade import 1962-2008'!N195-'Comtrade export 1962-2008'!N195)))</f>
        <v>2030.1956660000001</v>
      </c>
      <c r="O195" s="9">
        <f>IF('USGS 1970-2005'!O195="","",IF('Comtrade import 1962-2008'!O195="","",IF('Comtrade export 1962-2008'!O195="","",'USGS 1970-2005'!O195+'Comtrade import 1962-2008'!O195-'Comtrade export 1962-2008'!O195)))</f>
        <v>2188.4179060000001</v>
      </c>
      <c r="P195" s="9">
        <f>IF('USGS 1970-2005'!P195="","",IF('Comtrade import 1962-2008'!P195="","",IF('Comtrade export 1962-2008'!P195="","",'USGS 1970-2005'!P195+'Comtrade import 1962-2008'!P195-'Comtrade export 1962-2008'!P195)))</f>
        <v>2233.162836</v>
      </c>
      <c r="Q195" s="9">
        <f>IF('USGS 1970-2005'!Q195="","",IF('Comtrade import 1962-2008'!Q195="","",IF('Comtrade export 1962-2008'!Q195="","",'USGS 1970-2005'!Q195+'Comtrade import 1962-2008'!Q195-'Comtrade export 1962-2008'!Q195)))</f>
        <v>2542.3268640000001</v>
      </c>
      <c r="R195" s="9">
        <f>IF('USGS 1970-2005'!R195="","",IF('Comtrade import 1962-2008'!R195="","",IF('Comtrade export 1962-2008'!R195="","",'USGS 1970-2005'!R195+'Comtrade import 1962-2008'!R195-'Comtrade export 1962-2008'!R195)))</f>
        <v>2848.5624640000001</v>
      </c>
      <c r="S195" s="9">
        <f>IF('USGS 1970-2005'!S195="","",IF('Comtrade import 1962-2008'!S195="","",IF('Comtrade export 1962-2008'!S195="","",'USGS 1970-2005'!S195+'Comtrade import 1962-2008'!S195-'Comtrade export 1962-2008'!S195)))</f>
        <v>2642.6210240000005</v>
      </c>
      <c r="T195" s="9">
        <f>IF('USGS 1970-2005'!T195="","",IF('Comtrade import 1962-2008'!T195="","",IF('Comtrade export 1962-2008'!T195="","",'USGS 1970-2005'!T195+'Comtrade import 1962-2008'!T195-'Comtrade export 1962-2008'!T195)))</f>
        <v>2641.3907359999998</v>
      </c>
      <c r="U195" s="9">
        <f>IF('USGS 1970-2005'!U195="","",IF('Comtrade import 1962-2008'!U195="","",IF('Comtrade export 1962-2008'!U195="","",'USGS 1970-2005'!U195+'Comtrade import 1962-2008'!U195-'Comtrade export 1962-2008'!U195)))</f>
        <v>2603.2224520000004</v>
      </c>
      <c r="V195" s="9">
        <f>IF('USGS 1970-2005'!V195="","",IF('Comtrade import 1962-2008'!V195="","",IF('Comtrade export 1962-2008'!V195="","",'USGS 1970-2005'!V195+'Comtrade import 1962-2008'!V195-'Comtrade export 1962-2008'!V195)))</f>
        <v>3320.5738380000003</v>
      </c>
      <c r="W195" s="9">
        <f>IF('USGS 1970-2005'!W195="","",IF('Comtrade import 1962-2008'!W195="","",IF('Comtrade export 1962-2008'!W195="","",'USGS 1970-2005'!W195+'Comtrade import 1962-2008'!W195-'Comtrade export 1962-2008'!W195)))</f>
        <v>3739.5564330000002</v>
      </c>
      <c r="X195" s="9">
        <f>IF('USGS 1970-2005'!X195="","",IF('Comtrade import 1962-2008'!X195="","",IF('Comtrade export 1962-2008'!X195="","",'USGS 1970-2005'!X195+'Comtrade import 1962-2008'!X195-'Comtrade export 1962-2008'!X195)))</f>
        <v>4952.3273859999999</v>
      </c>
      <c r="Y195" s="9">
        <f>IF('USGS 1970-2005'!Y195="","",IF('Comtrade import 1962-2008'!Y195="","",IF('Comtrade export 1962-2008'!Y195="","",'USGS 1970-2005'!Y195+'Comtrade import 1962-2008'!Y195-'Comtrade export 1962-2008'!Y195)))</f>
        <v>6304.6299200000003</v>
      </c>
      <c r="Z195" s="9">
        <f>IF('USGS 1970-2005'!Z195="","",IF('Comtrade import 1962-2008'!Z195="","",IF('Comtrade export 1962-2008'!Z195="","",'USGS 1970-2005'!Z195+'Comtrade import 1962-2008'!Z195-'Comtrade export 1962-2008'!Z195)))</f>
        <v>5980.1494880000009</v>
      </c>
      <c r="AA195" s="9">
        <f>IF('USGS 1970-2005'!AA195="","",IF('Comtrade import 1962-2008'!AA195="","",IF('Comtrade export 1962-2008'!AA195="","",'USGS 1970-2005'!AA195+'Comtrade import 1962-2008'!AA195-'Comtrade export 1962-2008'!AA195)))</f>
        <v>4388.7609440000006</v>
      </c>
      <c r="AB195" s="9">
        <f>IF('USGS 1970-2005'!AB195="","",IF('Comtrade import 1962-2008'!AB195="","",IF('Comtrade export 1962-2008'!AB195="","",'USGS 1970-2005'!AB195+'Comtrade import 1962-2008'!AB195-'Comtrade export 1962-2008'!AB195)))</f>
        <v>3843.8458880000003</v>
      </c>
      <c r="AC195" s="9">
        <f>IF('USGS 1970-2005'!AC195="","",IF('Comtrade import 1962-2008'!AC195="","",IF('Comtrade export 1962-2008'!AC195="","",'USGS 1970-2005'!AC195+'Comtrade import 1962-2008'!AC195-'Comtrade export 1962-2008'!AC195)))</f>
        <v>3366.6465760000001</v>
      </c>
      <c r="AD195" s="9">
        <f>IF('USGS 1970-2005'!AD195="","",IF('Comtrade import 1962-2008'!AD195="","",IF('Comtrade export 1962-2008'!AD195="","",'USGS 1970-2005'!AD195+'Comtrade import 1962-2008'!AD195-'Comtrade export 1962-2008'!AD195)))</f>
        <v>3139.2097920000001</v>
      </c>
      <c r="AE195" s="9">
        <f>IF('USGS 1970-2005'!AE195="","",IF('Comtrade import 1962-2008'!AE195="","",IF('Comtrade export 1962-2008'!AE195="","",'USGS 1970-2005'!AE195+'Comtrade import 1962-2008'!AE195-'Comtrade export 1962-2008'!AE195)))</f>
        <v>3095.8853120000003</v>
      </c>
      <c r="AF195" s="9">
        <f>IF('USGS 1970-2005'!AF195="","",IF('Comtrade import 1962-2008'!AF195="","",IF('Comtrade export 1962-2008'!AF195="","",'USGS 1970-2005'!AF195+'Comtrade import 1962-2008'!AF195-'Comtrade export 1962-2008'!AF195)))</f>
        <v>3702.6442240000006</v>
      </c>
      <c r="AG195" s="9">
        <f>IF('USGS 1970-2005'!AG195="","",IF('Comtrade import 1962-2008'!AG195="","",IF('Comtrade export 1962-2008'!AG195="","",'USGS 1970-2005'!AG195+'Comtrade import 1962-2008'!AG195-'Comtrade export 1962-2008'!AG195)))</f>
        <v>4450.9041760000009</v>
      </c>
      <c r="AH195" s="9">
        <f>IF('USGS 1970-2005'!AH195="","",IF('Comtrade import 1962-2008'!AH195="","",IF('Comtrade export 1962-2008'!AH195="","",'USGS 1970-2005'!AH195+'Comtrade import 1962-2008'!AH195-'Comtrade export 1962-2008'!AH195)))</f>
        <v>4831.7720160000008</v>
      </c>
      <c r="AI195" s="9">
        <f>IF('USGS 1970-2005'!AI195="","",IF('Comtrade import 1962-2008'!AI195="","",IF('Comtrade export 1962-2008'!AI195="","",'USGS 1970-2005'!AI195+'Comtrade import 1962-2008'!AI195-'Comtrade export 1962-2008'!AI195)))</f>
        <v>6463.108432</v>
      </c>
      <c r="AJ195" s="9">
        <f>IF('USGS 1970-2005'!AJ195="","",IF('Comtrade import 1962-2008'!AJ195="","",IF('Comtrade export 1962-2008'!AJ195="","",'USGS 1970-2005'!AJ195+'Comtrade import 1962-2008'!AJ195-'Comtrade export 1962-2008'!AJ195)))</f>
        <v>7147.167985</v>
      </c>
      <c r="AK195" s="9">
        <f>IF('USGS 1970-2005'!AK195="","",IF('Comtrade import 1962-2008'!AK195="","",IF('Comtrade export 1962-2008'!AK195="","",'USGS 1970-2005'!AK195+'Comtrade import 1962-2008'!AK195-'Comtrade export 1962-2008'!AK195)))</f>
        <v>7577.8070880000005</v>
      </c>
      <c r="AL195" s="9">
        <f>IF('USGS 1970-2005'!AL195="","",IF('Comtrade import 1962-2008'!AL195="","",IF('Comtrade export 1962-2008'!AL195="","",'USGS 1970-2005'!AL195+'Comtrade import 1962-2008'!AL195-'Comtrade export 1962-2008'!AL195)))</f>
        <v>8659.332292000001</v>
      </c>
      <c r="AM195" s="9">
        <f>IF('USGS 1970-2005'!AM195="","",IF('Comtrade import 1962-2008'!AM195="","",IF('Comtrade export 1962-2008'!AM195="","",'USGS 1970-2005'!AM195+'Comtrade import 1962-2008'!AM195-'Comtrade export 1962-2008'!AM195)))</f>
        <v>9427.6358390000005</v>
      </c>
      <c r="AN195" s="9">
        <f>IF('USGS 1970-2005'!AN195="","",IF('Comtrade import 1962-2008'!AN195="","",IF('Comtrade export 1962-2008'!AN195="","",'USGS 1970-2005'!AN195+'Comtrade import 1962-2008'!AN195-'Comtrade export 1962-2008'!AN195)))</f>
        <v>7336.7840800000004</v>
      </c>
      <c r="AO195" s="9">
        <f>IF('USGS 1970-2005'!AO195="","",IF('Comtrade import 1962-2008'!AO195="","",IF('Comtrade export 1962-2008'!AO195="","",'USGS 1970-2005'!AO195+'Comtrade import 1962-2008'!AO195-'Comtrade export 1962-2008'!AO195)))</f>
        <v>5547.0123690000009</v>
      </c>
      <c r="AP195" s="9">
        <f>IF('USGS 1970-2005'!AP195="","",IF('Comtrade import 1962-2008'!AP195="","",IF('Comtrade export 1962-2008'!AP195="","",'USGS 1970-2005'!AP195+'Comtrade import 1962-2008'!AP195-'Comtrade export 1962-2008'!AP195)))</f>
        <v>4756.0014719999999</v>
      </c>
      <c r="AQ195" s="9">
        <f>IF('USGS 1970-2005'!AQ195="","",IF('Comtrade import 1962-2008'!AQ195="","",IF('Comtrade export 1962-2008'!AQ195="","",'USGS 1970-2005'!AQ195+'Comtrade import 1962-2008'!AQ195-'Comtrade export 1962-2008'!AQ195)))</f>
        <v>4173.2864930000005</v>
      </c>
      <c r="AR195" s="9">
        <f>IF('USGS 1970-2005'!AR195="","",IF('Comtrade import 1962-2008'!AR195="","",IF('Comtrade export 1962-2008'!AR195="","",'USGS 1970-2005'!AR195+'Comtrade import 1962-2008'!AR195-'Comtrade export 1962-2008'!AR195)))</f>
        <v>3463.3981920000006</v>
      </c>
      <c r="AS195" s="9">
        <f>IF('USGS 1970-2005'!AS195="","",IF('Comtrade import 1962-2008'!AS195="","",IF('Comtrade export 1962-2008'!AS195="","",'USGS 1970-2005'!AS195+'Comtrade import 1962-2008'!AS195-'Comtrade export 1962-2008'!AS195)))</f>
        <v>3693.2460710000005</v>
      </c>
      <c r="AT195" s="9" t="str">
        <f>IF('USGS 1970-2005'!AT195="","",IF('Comtrade import 1962-2008'!AT195="","",IF('Comtrade export 1962-2008'!AT195="","",'USGS 1970-2005'!AT195+'Comtrade import 1962-2008'!AT195-'Comtrade export 1962-2008'!AT195)))</f>
        <v/>
      </c>
      <c r="AU195" s="9" t="str">
        <f>IF('USGS 1970-2005'!AU195="","",IF('Comtrade import 1962-2008'!AU195="","",IF('Comtrade export 1962-2008'!AU195="","",'USGS 1970-2005'!AU195+'Comtrade import 1962-2008'!AU195-'Comtrade export 1962-2008'!AU195)))</f>
        <v/>
      </c>
      <c r="AV195" s="9" t="str">
        <f>IF('ICSY 1995-2008'!AV195="","",IF('Comtrade import 1962-2008'!AV195="","",IF('Comtrade export 1962-2008'!AV195="","",'ICSY 1995-2008'!AV195+'Comtrade import 1962-2008'!AV195-'Comtrade export 1962-2008'!AV195)))</f>
        <v/>
      </c>
      <c r="AW195" s="9" t="str">
        <f>IF('ICSY 1995-2008'!AW195="","",IF('Comtrade import 1962-2008'!AW195="","",IF('Comtrade export 1962-2008'!AW195="","",'ICSY 1995-2008'!AW195+'Comtrade import 1962-2008'!AW195-'Comtrade export 1962-2008'!AW195)))</f>
        <v/>
      </c>
      <c r="AX195" s="9" t="str">
        <f>IF('ICSY 1995-2008'!AX195="","",IF('Comtrade import 1962-2008'!AX195="","",IF('Comtrade export 1962-2008'!AX195="","",'ICSY 1995-2008'!AX195+'Comtrade import 1962-2008'!AX195-'Comtrade export 1962-2008'!AX195)))</f>
        <v/>
      </c>
      <c r="AY195" s="4"/>
      <c r="AZ195" s="4"/>
      <c r="BA195" s="4"/>
    </row>
    <row r="196" spans="1:53" x14ac:dyDescent="0.2">
      <c r="A196" t="s">
        <v>561</v>
      </c>
      <c r="B196" t="s">
        <v>562</v>
      </c>
      <c r="C196" t="s">
        <v>563</v>
      </c>
      <c r="L196" s="9" t="str">
        <f>IF('USGS 1970-2005'!L196="","",IF('Comtrade import 1962-2008'!L196="","",IF('Comtrade export 1962-2008'!L196="","",'USGS 1970-2005'!L196+'Comtrade import 1962-2008'!L196-'Comtrade export 1962-2008'!L196)))</f>
        <v/>
      </c>
      <c r="M196" s="9" t="str">
        <f>IF('USGS 1970-2005'!M196="","",IF('Comtrade import 1962-2008'!M196="","",IF('Comtrade export 1962-2008'!M196="","",'USGS 1970-2005'!M196+'Comtrade import 1962-2008'!M196-'Comtrade export 1962-2008'!M196)))</f>
        <v/>
      </c>
      <c r="N196" s="9" t="str">
        <f>IF('USGS 1970-2005'!N196="","",IF('Comtrade import 1962-2008'!N196="","",IF('Comtrade export 1962-2008'!N196="","",'USGS 1970-2005'!N196+'Comtrade import 1962-2008'!N196-'Comtrade export 1962-2008'!N196)))</f>
        <v/>
      </c>
      <c r="O196" s="9" t="str">
        <f>IF('USGS 1970-2005'!O196="","",IF('Comtrade import 1962-2008'!O196="","",IF('Comtrade export 1962-2008'!O196="","",'USGS 1970-2005'!O196+'Comtrade import 1962-2008'!O196-'Comtrade export 1962-2008'!O196)))</f>
        <v/>
      </c>
      <c r="P196" s="9" t="str">
        <f>IF('USGS 1970-2005'!P196="","",IF('Comtrade import 1962-2008'!P196="","",IF('Comtrade export 1962-2008'!P196="","",'USGS 1970-2005'!P196+'Comtrade import 1962-2008'!P196-'Comtrade export 1962-2008'!P196)))</f>
        <v/>
      </c>
      <c r="Q196" s="9" t="str">
        <f>IF('USGS 1970-2005'!Q196="","",IF('Comtrade import 1962-2008'!Q196="","",IF('Comtrade export 1962-2008'!Q196="","",'USGS 1970-2005'!Q196+'Comtrade import 1962-2008'!Q196-'Comtrade export 1962-2008'!Q196)))</f>
        <v/>
      </c>
      <c r="R196" s="9" t="str">
        <f>IF('USGS 1970-2005'!R196="","",IF('Comtrade import 1962-2008'!R196="","",IF('Comtrade export 1962-2008'!R196="","",'USGS 1970-2005'!R196+'Comtrade import 1962-2008'!R196-'Comtrade export 1962-2008'!R196)))</f>
        <v/>
      </c>
      <c r="S196" s="9" t="str">
        <f>IF('USGS 1970-2005'!S196="","",IF('Comtrade import 1962-2008'!S196="","",IF('Comtrade export 1962-2008'!S196="","",'USGS 1970-2005'!S196+'Comtrade import 1962-2008'!S196-'Comtrade export 1962-2008'!S196)))</f>
        <v/>
      </c>
      <c r="T196" s="9" t="str">
        <f>IF('USGS 1970-2005'!T196="","",IF('Comtrade import 1962-2008'!T196="","",IF('Comtrade export 1962-2008'!T196="","",'USGS 1970-2005'!T196+'Comtrade import 1962-2008'!T196-'Comtrade export 1962-2008'!T196)))</f>
        <v/>
      </c>
      <c r="U196" s="9" t="str">
        <f>IF('USGS 1970-2005'!U196="","",IF('Comtrade import 1962-2008'!U196="","",IF('Comtrade export 1962-2008'!U196="","",'USGS 1970-2005'!U196+'Comtrade import 1962-2008'!U196-'Comtrade export 1962-2008'!U196)))</f>
        <v/>
      </c>
      <c r="V196" s="9" t="str">
        <f>IF('USGS 1970-2005'!V196="","",IF('Comtrade import 1962-2008'!V196="","",IF('Comtrade export 1962-2008'!V196="","",'USGS 1970-2005'!V196+'Comtrade import 1962-2008'!V196-'Comtrade export 1962-2008'!V196)))</f>
        <v/>
      </c>
      <c r="W196" s="9" t="str">
        <f>IF('USGS 1970-2005'!W196="","",IF('Comtrade import 1962-2008'!W196="","",IF('Comtrade export 1962-2008'!W196="","",'USGS 1970-2005'!W196+'Comtrade import 1962-2008'!W196-'Comtrade export 1962-2008'!W196)))</f>
        <v/>
      </c>
      <c r="X196" s="9" t="str">
        <f>IF('USGS 1970-2005'!X196="","",IF('Comtrade import 1962-2008'!X196="","",IF('Comtrade export 1962-2008'!X196="","",'USGS 1970-2005'!X196+'Comtrade import 1962-2008'!X196-'Comtrade export 1962-2008'!X196)))</f>
        <v/>
      </c>
      <c r="Y196" s="9" t="str">
        <f>IF('USGS 1970-2005'!Y196="","",IF('Comtrade import 1962-2008'!Y196="","",IF('Comtrade export 1962-2008'!Y196="","",'USGS 1970-2005'!Y196+'Comtrade import 1962-2008'!Y196-'Comtrade export 1962-2008'!Y196)))</f>
        <v/>
      </c>
      <c r="Z196" s="9" t="str">
        <f>IF('USGS 1970-2005'!Z196="","",IF('Comtrade import 1962-2008'!Z196="","",IF('Comtrade export 1962-2008'!Z196="","",'USGS 1970-2005'!Z196+'Comtrade import 1962-2008'!Z196-'Comtrade export 1962-2008'!Z196)))</f>
        <v/>
      </c>
      <c r="AA196" s="9" t="str">
        <f>IF('USGS 1970-2005'!AA196="","",IF('Comtrade import 1962-2008'!AA196="","",IF('Comtrade export 1962-2008'!AA196="","",'USGS 1970-2005'!AA196+'Comtrade import 1962-2008'!AA196-'Comtrade export 1962-2008'!AA196)))</f>
        <v/>
      </c>
      <c r="AB196" s="9" t="str">
        <f>IF('USGS 1970-2005'!AB196="","",IF('Comtrade import 1962-2008'!AB196="","",IF('Comtrade export 1962-2008'!AB196="","",'USGS 1970-2005'!AB196+'Comtrade import 1962-2008'!AB196-'Comtrade export 1962-2008'!AB196)))</f>
        <v/>
      </c>
      <c r="AC196" s="9" t="str">
        <f>IF('USGS 1970-2005'!AC196="","",IF('Comtrade import 1962-2008'!AC196="","",IF('Comtrade export 1962-2008'!AC196="","",'USGS 1970-2005'!AC196+'Comtrade import 1962-2008'!AC196-'Comtrade export 1962-2008'!AC196)))</f>
        <v/>
      </c>
      <c r="AD196" s="9" t="str">
        <f>IF('USGS 1970-2005'!AD196="","",IF('Comtrade import 1962-2008'!AD196="","",IF('Comtrade export 1962-2008'!AD196="","",'USGS 1970-2005'!AD196+'Comtrade import 1962-2008'!AD196-'Comtrade export 1962-2008'!AD196)))</f>
        <v/>
      </c>
      <c r="AE196" s="9" t="str">
        <f>IF('USGS 1970-2005'!AE196="","",IF('Comtrade import 1962-2008'!AE196="","",IF('Comtrade export 1962-2008'!AE196="","",'USGS 1970-2005'!AE196+'Comtrade import 1962-2008'!AE196-'Comtrade export 1962-2008'!AE196)))</f>
        <v/>
      </c>
      <c r="AF196" s="9" t="str">
        <f>IF('USGS 1970-2005'!AF196="","",IF('Comtrade import 1962-2008'!AF196="","",IF('Comtrade export 1962-2008'!AF196="","",'USGS 1970-2005'!AF196+'Comtrade import 1962-2008'!AF196-'Comtrade export 1962-2008'!AF196)))</f>
        <v/>
      </c>
      <c r="AG196" s="9" t="str">
        <f>IF('USGS 1970-2005'!AG196="","",IF('Comtrade import 1962-2008'!AG196="","",IF('Comtrade export 1962-2008'!AG196="","",'USGS 1970-2005'!AG196+'Comtrade import 1962-2008'!AG196-'Comtrade export 1962-2008'!AG196)))</f>
        <v/>
      </c>
      <c r="AH196" s="9" t="str">
        <f>IF('USGS 1970-2005'!AH196="","",IF('Comtrade import 1962-2008'!AH196="","",IF('Comtrade export 1962-2008'!AH196="","",'USGS 1970-2005'!AH196+'Comtrade import 1962-2008'!AH196-'Comtrade export 1962-2008'!AH196)))</f>
        <v/>
      </c>
      <c r="AI196" s="9" t="str">
        <f>IF('USGS 1970-2005'!AI196="","",IF('Comtrade import 1962-2008'!AI196="","",IF('Comtrade export 1962-2008'!AI196="","",'USGS 1970-2005'!AI196+'Comtrade import 1962-2008'!AI196-'Comtrade export 1962-2008'!AI196)))</f>
        <v/>
      </c>
      <c r="AJ196" s="9">
        <f>IF('USGS 1970-2005'!AJ196="","",IF('Comtrade import 1962-2008'!AJ196="","",IF('Comtrade export 1962-2008'!AJ196="","",'USGS 1970-2005'!AJ196+'Comtrade import 1962-2008'!AJ196-'Comtrade export 1962-2008'!AJ196)))</f>
        <v>907.2498529999998</v>
      </c>
      <c r="AK196" s="9">
        <f>IF('USGS 1970-2005'!AK196="","",IF('Comtrade import 1962-2008'!AK196="","",IF('Comtrade export 1962-2008'!AK196="","",'USGS 1970-2005'!AK196+'Comtrade import 1962-2008'!AK196-'Comtrade export 1962-2008'!AK196)))</f>
        <v>1147.492103</v>
      </c>
      <c r="AL196" s="9">
        <f>IF('USGS 1970-2005'!AL196="","",IF('Comtrade import 1962-2008'!AL196="","",IF('Comtrade export 1962-2008'!AL196="","",'USGS 1970-2005'!AL196+'Comtrade import 1962-2008'!AL196-'Comtrade export 1962-2008'!AL196)))</f>
        <v>1383.6523</v>
      </c>
      <c r="AM196" s="9">
        <f>IF('USGS 1970-2005'!AM196="","",IF('Comtrade import 1962-2008'!AM196="","",IF('Comtrade export 1962-2008'!AM196="","",'USGS 1970-2005'!AM196+'Comtrade import 1962-2008'!AM196-'Comtrade export 1962-2008'!AM196)))</f>
        <v>1561.6344159999999</v>
      </c>
      <c r="AN196" s="9">
        <f>IF('USGS 1970-2005'!AN196="","",IF('Comtrade import 1962-2008'!AN196="","",IF('Comtrade export 1962-2008'!AN196="","",'USGS 1970-2005'!AN196+'Comtrade import 1962-2008'!AN196-'Comtrade export 1962-2008'!AN196)))</f>
        <v>3284.3375680000008</v>
      </c>
      <c r="AO196" s="9">
        <f>IF('USGS 1970-2005'!AO196="","",IF('Comtrade import 1962-2008'!AO196="","",IF('Comtrade export 1962-2008'!AO196="","",'USGS 1970-2005'!AO196+'Comtrade import 1962-2008'!AO196-'Comtrade export 1962-2008'!AO196)))</f>
        <v>3201.3781140000001</v>
      </c>
      <c r="AP196" s="9">
        <f>IF('USGS 1970-2005'!AP196="","",IF('Comtrade import 1962-2008'!AP196="","",IF('Comtrade export 1962-2008'!AP196="","",'USGS 1970-2005'!AP196+'Comtrade import 1962-2008'!AP196-'Comtrade export 1962-2008'!AP196)))</f>
        <v>1627.715224</v>
      </c>
      <c r="AQ196" s="9">
        <f>IF('USGS 1970-2005'!AQ196="","",IF('Comtrade import 1962-2008'!AQ196="","",IF('Comtrade export 1962-2008'!AQ196="","",'USGS 1970-2005'!AQ196+'Comtrade import 1962-2008'!AQ196-'Comtrade export 1962-2008'!AQ196)))</f>
        <v>1446.7327620000001</v>
      </c>
      <c r="AR196" s="9">
        <f>IF('USGS 1970-2005'!AR196="","",IF('Comtrade import 1962-2008'!AR196="","",IF('Comtrade export 1962-2008'!AR196="","",'USGS 1970-2005'!AR196+'Comtrade import 1962-2008'!AR196-'Comtrade export 1962-2008'!AR196)))</f>
        <v>1612.5621219999998</v>
      </c>
      <c r="AS196" s="9">
        <f>IF('USGS 1970-2005'!AS196="","",IF('Comtrade import 1962-2008'!AS196="","",IF('Comtrade export 1962-2008'!AS196="","",'USGS 1970-2005'!AS196+'Comtrade import 1962-2008'!AS196-'Comtrade export 1962-2008'!AS196)))</f>
        <v>1774.9688169999999</v>
      </c>
      <c r="AT196" s="9">
        <f>IF('USGS 1970-2005'!AT196="","",IF('Comtrade import 1962-2008'!AT196="","",IF('Comtrade export 1962-2008'!AT196="","",'USGS 1970-2005'!AT196+'Comtrade import 1962-2008'!AT196-'Comtrade export 1962-2008'!AT196)))</f>
        <v>1880.9131389999998</v>
      </c>
      <c r="AU196" s="9">
        <f>IF('USGS 1970-2005'!AU196="","",IF('Comtrade import 1962-2008'!AU196="","",IF('Comtrade export 1962-2008'!AU196="","",'USGS 1970-2005'!AU196+'Comtrade import 1962-2008'!AU196-'Comtrade export 1962-2008'!AU196)))</f>
        <v>2166.6414679999998</v>
      </c>
      <c r="AV196" s="9">
        <f>IF('ICSY 1995-2008'!AV196="","",IF('Comtrade import 1962-2008'!AV196="","",IF('Comtrade export 1962-2008'!AV196="","",'ICSY 1995-2008'!AV196+'Comtrade import 1962-2008'!AV196-'Comtrade export 1962-2008'!AV196)))</f>
        <v>2015.321336</v>
      </c>
      <c r="AW196" s="9">
        <f>IF('ICSY 1995-2008'!AW196="","",IF('Comtrade import 1962-2008'!AW196="","",IF('Comtrade export 1962-2008'!AW196="","",'ICSY 1995-2008'!AW196+'Comtrade import 1962-2008'!AW196-'Comtrade export 1962-2008'!AW196)))</f>
        <v>2237.7045009999997</v>
      </c>
      <c r="AX196" s="9">
        <f>IF('ICSY 1995-2008'!AX196="","",IF('Comtrade import 1962-2008'!AX196="","",IF('Comtrade export 1962-2008'!AX196="","",'ICSY 1995-2008'!AX196+'Comtrade import 1962-2008'!AX196-'Comtrade export 1962-2008'!AX196)))</f>
        <v>2581.8376179999996</v>
      </c>
      <c r="AY196" s="4"/>
      <c r="AZ196" s="4"/>
      <c r="BA196" s="4"/>
    </row>
    <row r="197" spans="1:53" x14ac:dyDescent="0.2">
      <c r="A197" t="s">
        <v>564</v>
      </c>
      <c r="B197" t="s">
        <v>565</v>
      </c>
      <c r="C197" t="s">
        <v>566</v>
      </c>
      <c r="L197" s="9" t="str">
        <f>IF('USGS 1970-2005'!L197="","",IF('Comtrade import 1962-2008'!L197="","",IF('Comtrade export 1962-2008'!L197="","",'USGS 1970-2005'!L197+'Comtrade import 1962-2008'!L197-'Comtrade export 1962-2008'!L197)))</f>
        <v/>
      </c>
      <c r="M197" s="9" t="str">
        <f>IF('USGS 1970-2005'!M197="","",IF('Comtrade import 1962-2008'!M197="","",IF('Comtrade export 1962-2008'!M197="","",'USGS 1970-2005'!M197+'Comtrade import 1962-2008'!M197-'Comtrade export 1962-2008'!M197)))</f>
        <v/>
      </c>
      <c r="N197" s="9" t="str">
        <f>IF('USGS 1970-2005'!N197="","",IF('Comtrade import 1962-2008'!N197="","",IF('Comtrade export 1962-2008'!N197="","",'USGS 1970-2005'!N197+'Comtrade import 1962-2008'!N197-'Comtrade export 1962-2008'!N197)))</f>
        <v/>
      </c>
      <c r="O197" s="9" t="str">
        <f>IF('USGS 1970-2005'!O197="","",IF('Comtrade import 1962-2008'!O197="","",IF('Comtrade export 1962-2008'!O197="","",'USGS 1970-2005'!O197+'Comtrade import 1962-2008'!O197-'Comtrade export 1962-2008'!O197)))</f>
        <v/>
      </c>
      <c r="P197" s="9" t="str">
        <f>IF('USGS 1970-2005'!P197="","",IF('Comtrade import 1962-2008'!P197="","",IF('Comtrade export 1962-2008'!P197="","",'USGS 1970-2005'!P197+'Comtrade import 1962-2008'!P197-'Comtrade export 1962-2008'!P197)))</f>
        <v/>
      </c>
      <c r="Q197" s="9" t="str">
        <f>IF('USGS 1970-2005'!Q197="","",IF('Comtrade import 1962-2008'!Q197="","",IF('Comtrade export 1962-2008'!Q197="","",'USGS 1970-2005'!Q197+'Comtrade import 1962-2008'!Q197-'Comtrade export 1962-2008'!Q197)))</f>
        <v/>
      </c>
      <c r="R197" s="9" t="str">
        <f>IF('USGS 1970-2005'!R197="","",IF('Comtrade import 1962-2008'!R197="","",IF('Comtrade export 1962-2008'!R197="","",'USGS 1970-2005'!R197+'Comtrade import 1962-2008'!R197-'Comtrade export 1962-2008'!R197)))</f>
        <v/>
      </c>
      <c r="S197" s="9" t="str">
        <f>IF('USGS 1970-2005'!S197="","",IF('Comtrade import 1962-2008'!S197="","",IF('Comtrade export 1962-2008'!S197="","",'USGS 1970-2005'!S197+'Comtrade import 1962-2008'!S197-'Comtrade export 1962-2008'!S197)))</f>
        <v/>
      </c>
      <c r="T197" s="9" t="str">
        <f>IF('USGS 1970-2005'!T197="","",IF('Comtrade import 1962-2008'!T197="","",IF('Comtrade export 1962-2008'!T197="","",'USGS 1970-2005'!T197+'Comtrade import 1962-2008'!T197-'Comtrade export 1962-2008'!T197)))</f>
        <v/>
      </c>
      <c r="U197" s="9" t="str">
        <f>IF('USGS 1970-2005'!U197="","",IF('Comtrade import 1962-2008'!U197="","",IF('Comtrade export 1962-2008'!U197="","",'USGS 1970-2005'!U197+'Comtrade import 1962-2008'!U197-'Comtrade export 1962-2008'!U197)))</f>
        <v/>
      </c>
      <c r="V197" s="9" t="str">
        <f>IF('USGS 1970-2005'!V197="","",IF('Comtrade import 1962-2008'!V197="","",IF('Comtrade export 1962-2008'!V197="","",'USGS 1970-2005'!V197+'Comtrade import 1962-2008'!V197-'Comtrade export 1962-2008'!V197)))</f>
        <v/>
      </c>
      <c r="W197" s="9" t="str">
        <f>IF('USGS 1970-2005'!W197="","",IF('Comtrade import 1962-2008'!W197="","",IF('Comtrade export 1962-2008'!W197="","",'USGS 1970-2005'!W197+'Comtrade import 1962-2008'!W197-'Comtrade export 1962-2008'!W197)))</f>
        <v/>
      </c>
      <c r="X197" s="9" t="str">
        <f>IF('USGS 1970-2005'!X197="","",IF('Comtrade import 1962-2008'!X197="","",IF('Comtrade export 1962-2008'!X197="","",'USGS 1970-2005'!X197+'Comtrade import 1962-2008'!X197-'Comtrade export 1962-2008'!X197)))</f>
        <v/>
      </c>
      <c r="Y197" s="9" t="str">
        <f>IF('USGS 1970-2005'!Y197="","",IF('Comtrade import 1962-2008'!Y197="","",IF('Comtrade export 1962-2008'!Y197="","",'USGS 1970-2005'!Y197+'Comtrade import 1962-2008'!Y197-'Comtrade export 1962-2008'!Y197)))</f>
        <v/>
      </c>
      <c r="Z197" s="9" t="str">
        <f>IF('USGS 1970-2005'!Z197="","",IF('Comtrade import 1962-2008'!Z197="","",IF('Comtrade export 1962-2008'!Z197="","",'USGS 1970-2005'!Z197+'Comtrade import 1962-2008'!Z197-'Comtrade export 1962-2008'!Z197)))</f>
        <v/>
      </c>
      <c r="AA197" s="9" t="str">
        <f>IF('USGS 1970-2005'!AA197="","",IF('Comtrade import 1962-2008'!AA197="","",IF('Comtrade export 1962-2008'!AA197="","",'USGS 1970-2005'!AA197+'Comtrade import 1962-2008'!AA197-'Comtrade export 1962-2008'!AA197)))</f>
        <v/>
      </c>
      <c r="AB197" s="9" t="str">
        <f>IF('USGS 1970-2005'!AB197="","",IF('Comtrade import 1962-2008'!AB197="","",IF('Comtrade export 1962-2008'!AB197="","",'USGS 1970-2005'!AB197+'Comtrade import 1962-2008'!AB197-'Comtrade export 1962-2008'!AB197)))</f>
        <v/>
      </c>
      <c r="AC197" s="9" t="str">
        <f>IF('USGS 1970-2005'!AC197="","",IF('Comtrade import 1962-2008'!AC197="","",IF('Comtrade export 1962-2008'!AC197="","",'USGS 1970-2005'!AC197+'Comtrade import 1962-2008'!AC197-'Comtrade export 1962-2008'!AC197)))</f>
        <v/>
      </c>
      <c r="AD197" s="9" t="str">
        <f>IF('USGS 1970-2005'!AD197="","",IF('Comtrade import 1962-2008'!AD197="","",IF('Comtrade export 1962-2008'!AD197="","",'USGS 1970-2005'!AD197+'Comtrade import 1962-2008'!AD197-'Comtrade export 1962-2008'!AD197)))</f>
        <v/>
      </c>
      <c r="AE197" s="9" t="str">
        <f>IF('USGS 1970-2005'!AE197="","",IF('Comtrade import 1962-2008'!AE197="","",IF('Comtrade export 1962-2008'!AE197="","",'USGS 1970-2005'!AE197+'Comtrade import 1962-2008'!AE197-'Comtrade export 1962-2008'!AE197)))</f>
        <v/>
      </c>
      <c r="AF197" s="9" t="str">
        <f>IF('USGS 1970-2005'!AF197="","",IF('Comtrade import 1962-2008'!AF197="","",IF('Comtrade export 1962-2008'!AF197="","",'USGS 1970-2005'!AF197+'Comtrade import 1962-2008'!AF197-'Comtrade export 1962-2008'!AF197)))</f>
        <v/>
      </c>
      <c r="AG197" s="9" t="str">
        <f>IF('USGS 1970-2005'!AG197="","",IF('Comtrade import 1962-2008'!AG197="","",IF('Comtrade export 1962-2008'!AG197="","",'USGS 1970-2005'!AG197+'Comtrade import 1962-2008'!AG197-'Comtrade export 1962-2008'!AG197)))</f>
        <v/>
      </c>
      <c r="AH197" s="9">
        <f>IF('USGS 1970-2005'!AH197="","",IF('Comtrade import 1962-2008'!AH197="","",IF('Comtrade export 1962-2008'!AH197="","",'USGS 1970-2005'!AH197+'Comtrade import 1962-2008'!AH197-'Comtrade export 1962-2008'!AH197)))</f>
        <v>831.79400800000008</v>
      </c>
      <c r="AI197" s="9">
        <f>IF('USGS 1970-2005'!AI197="","",IF('Comtrade import 1962-2008'!AI197="","",IF('Comtrade export 1962-2008'!AI197="","",'USGS 1970-2005'!AI197+'Comtrade import 1962-2008'!AI197-'Comtrade export 1962-2008'!AI197)))</f>
        <v>651.99770400000011</v>
      </c>
      <c r="AJ197" s="9" t="str">
        <f>IF('USGS 1970-2005'!AJ197="","",IF('Comtrade import 1962-2008'!AJ197="","",IF('Comtrade export 1962-2008'!AJ197="","",'USGS 1970-2005'!AJ197+'Comtrade import 1962-2008'!AJ197-'Comtrade export 1962-2008'!AJ197)))</f>
        <v/>
      </c>
      <c r="AK197" s="9">
        <f>IF('USGS 1970-2005'!AK197="","",IF('Comtrade import 1962-2008'!AK197="","",IF('Comtrade export 1962-2008'!AK197="","",'USGS 1970-2005'!AK197+'Comtrade import 1962-2008'!AK197-'Comtrade export 1962-2008'!AK197)))</f>
        <v>888.52097600000002</v>
      </c>
      <c r="AL197" s="9">
        <f>IF('USGS 1970-2005'!AL197="","",IF('Comtrade import 1962-2008'!AL197="","",IF('Comtrade export 1962-2008'!AL197="","",'USGS 1970-2005'!AL197+'Comtrade import 1962-2008'!AL197-'Comtrade export 1962-2008'!AL197)))</f>
        <v>983.042776</v>
      </c>
      <c r="AM197" s="9">
        <f>IF('USGS 1970-2005'!AM197="","",IF('Comtrade import 1962-2008'!AM197="","",IF('Comtrade export 1962-2008'!AM197="","",'USGS 1970-2005'!AM197+'Comtrade import 1962-2008'!AM197-'Comtrade export 1962-2008'!AM197)))</f>
        <v>1012.9159359999999</v>
      </c>
      <c r="AN197" s="9">
        <f>IF('USGS 1970-2005'!AN197="","",IF('Comtrade import 1962-2008'!AN197="","",IF('Comtrade export 1962-2008'!AN197="","",'USGS 1970-2005'!AN197+'Comtrade import 1962-2008'!AN197-'Comtrade export 1962-2008'!AN197)))</f>
        <v>1069.108704</v>
      </c>
      <c r="AO197" s="9">
        <f>IF('USGS 1970-2005'!AO197="","",IF('Comtrade import 1962-2008'!AO197="","",IF('Comtrade export 1962-2008'!AO197="","",'USGS 1970-2005'!AO197+'Comtrade import 1962-2008'!AO197-'Comtrade export 1962-2008'!AO197)))</f>
        <v>1187.968421</v>
      </c>
      <c r="AP197" s="9">
        <f>IF('USGS 1970-2005'!AP197="","",IF('Comtrade import 1962-2008'!AP197="","",IF('Comtrade export 1962-2008'!AP197="","",'USGS 1970-2005'!AP197+'Comtrade import 1962-2008'!AP197-'Comtrade export 1962-2008'!AP197)))</f>
        <v>1284.9123039999999</v>
      </c>
      <c r="AQ197" s="9">
        <f>IF('USGS 1970-2005'!AQ197="","",IF('Comtrade import 1962-2008'!AQ197="","",IF('Comtrade export 1962-2008'!AQ197="","",'USGS 1970-2005'!AQ197+'Comtrade import 1962-2008'!AQ197-'Comtrade export 1962-2008'!AQ197)))</f>
        <v>1312.114988</v>
      </c>
      <c r="AR197" s="9">
        <f>IF('USGS 1970-2005'!AR197="","",IF('Comtrade import 1962-2008'!AR197="","",IF('Comtrade export 1962-2008'!AR197="","",'USGS 1970-2005'!AR197+'Comtrade import 1962-2008'!AR197-'Comtrade export 1962-2008'!AR197)))</f>
        <v>1172.085998</v>
      </c>
      <c r="AS197" s="9">
        <f>IF('USGS 1970-2005'!AS197="","",IF('Comtrade import 1962-2008'!AS197="","",IF('Comtrade export 1962-2008'!AS197="","",'USGS 1970-2005'!AS197+'Comtrade import 1962-2008'!AS197-'Comtrade export 1962-2008'!AS197)))</f>
        <v>1497.83035</v>
      </c>
      <c r="AT197" s="9">
        <f>IF('USGS 1970-2005'!AT197="","",IF('Comtrade import 1962-2008'!AT197="","",IF('Comtrade export 1962-2008'!AT197="","",'USGS 1970-2005'!AT197+'Comtrade import 1962-2008'!AT197-'Comtrade export 1962-2008'!AT197)))</f>
        <v>1334.748278</v>
      </c>
      <c r="AU197" s="9">
        <f>IF('USGS 1970-2005'!AU197="","",IF('Comtrade import 1962-2008'!AU197="","",IF('Comtrade export 1962-2008'!AU197="","",'USGS 1970-2005'!AU197+'Comtrade import 1962-2008'!AU197-'Comtrade export 1962-2008'!AU197)))</f>
        <v>1156.488298</v>
      </c>
      <c r="AV197" s="9">
        <f>IF('ICSY 1995-2008'!AV197="","",IF('Comtrade import 1962-2008'!AV197="","",IF('Comtrade export 1962-2008'!AV197="","",'ICSY 1995-2008'!AV197+'Comtrade import 1962-2008'!AV197-'Comtrade export 1962-2008'!AV197)))</f>
        <v>76.913546999999966</v>
      </c>
      <c r="AW197" s="9">
        <f>IF('ICSY 1995-2008'!AW197="","",IF('Comtrade import 1962-2008'!AW197="","",IF('Comtrade export 1962-2008'!AW197="","",'ICSY 1995-2008'!AW197+'Comtrade import 1962-2008'!AW197-'Comtrade export 1962-2008'!AW197)))</f>
        <v>299.83971099999997</v>
      </c>
      <c r="AX197" s="9">
        <f>IF('ICSY 1995-2008'!AX197="","",IF('Comtrade import 1962-2008'!AX197="","",IF('Comtrade export 1962-2008'!AX197="","",'ICSY 1995-2008'!AX197+'Comtrade import 1962-2008'!AX197-'Comtrade export 1962-2008'!AX197)))</f>
        <v>51.950234999999964</v>
      </c>
      <c r="AY197" s="4"/>
      <c r="AZ197" s="4"/>
      <c r="BA197" s="4"/>
    </row>
    <row r="198" spans="1:53" x14ac:dyDescent="0.2">
      <c r="A198" t="s">
        <v>567</v>
      </c>
      <c r="B198" t="s">
        <v>568</v>
      </c>
      <c r="C198" t="s">
        <v>569</v>
      </c>
      <c r="L198" s="9" t="str">
        <f>IF('USGS 1970-2005'!L198="","",IF('Comtrade import 1962-2008'!L198="","",IF('Comtrade export 1962-2008'!L198="","",'USGS 1970-2005'!L198+'Comtrade import 1962-2008'!L198-'Comtrade export 1962-2008'!L198)))</f>
        <v/>
      </c>
      <c r="M198" s="9" t="str">
        <f>IF('USGS 1970-2005'!M198="","",IF('Comtrade import 1962-2008'!M198="","",IF('Comtrade export 1962-2008'!M198="","",'USGS 1970-2005'!M198+'Comtrade import 1962-2008'!M198-'Comtrade export 1962-2008'!M198)))</f>
        <v/>
      </c>
      <c r="N198" s="9" t="str">
        <f>IF('USGS 1970-2005'!N198="","",IF('Comtrade import 1962-2008'!N198="","",IF('Comtrade export 1962-2008'!N198="","",'USGS 1970-2005'!N198+'Comtrade import 1962-2008'!N198-'Comtrade export 1962-2008'!N198)))</f>
        <v/>
      </c>
      <c r="O198" s="9" t="str">
        <f>IF('USGS 1970-2005'!O198="","",IF('Comtrade import 1962-2008'!O198="","",IF('Comtrade export 1962-2008'!O198="","",'USGS 1970-2005'!O198+'Comtrade import 1962-2008'!O198-'Comtrade export 1962-2008'!O198)))</f>
        <v/>
      </c>
      <c r="P198" s="9" t="str">
        <f>IF('USGS 1970-2005'!P198="","",IF('Comtrade import 1962-2008'!P198="","",IF('Comtrade export 1962-2008'!P198="","",'USGS 1970-2005'!P198+'Comtrade import 1962-2008'!P198-'Comtrade export 1962-2008'!P198)))</f>
        <v/>
      </c>
      <c r="Q198" s="9" t="str">
        <f>IF('USGS 1970-2005'!Q198="","",IF('Comtrade import 1962-2008'!Q198="","",IF('Comtrade export 1962-2008'!Q198="","",'USGS 1970-2005'!Q198+'Comtrade import 1962-2008'!Q198-'Comtrade export 1962-2008'!Q198)))</f>
        <v/>
      </c>
      <c r="R198" s="9" t="str">
        <f>IF('USGS 1970-2005'!R198="","",IF('Comtrade import 1962-2008'!R198="","",IF('Comtrade export 1962-2008'!R198="","",'USGS 1970-2005'!R198+'Comtrade import 1962-2008'!R198-'Comtrade export 1962-2008'!R198)))</f>
        <v/>
      </c>
      <c r="S198" s="9" t="str">
        <f>IF('USGS 1970-2005'!S198="","",IF('Comtrade import 1962-2008'!S198="","",IF('Comtrade export 1962-2008'!S198="","",'USGS 1970-2005'!S198+'Comtrade import 1962-2008'!S198-'Comtrade export 1962-2008'!S198)))</f>
        <v/>
      </c>
      <c r="T198" s="9" t="str">
        <f>IF('USGS 1970-2005'!T198="","",IF('Comtrade import 1962-2008'!T198="","",IF('Comtrade export 1962-2008'!T198="","",'USGS 1970-2005'!T198+'Comtrade import 1962-2008'!T198-'Comtrade export 1962-2008'!T198)))</f>
        <v/>
      </c>
      <c r="U198" s="9" t="str">
        <f>IF('USGS 1970-2005'!U198="","",IF('Comtrade import 1962-2008'!U198="","",IF('Comtrade export 1962-2008'!U198="","",'USGS 1970-2005'!U198+'Comtrade import 1962-2008'!U198-'Comtrade export 1962-2008'!U198)))</f>
        <v/>
      </c>
      <c r="V198" s="9" t="str">
        <f>IF('USGS 1970-2005'!V198="","",IF('Comtrade import 1962-2008'!V198="","",IF('Comtrade export 1962-2008'!V198="","",'USGS 1970-2005'!V198+'Comtrade import 1962-2008'!V198-'Comtrade export 1962-2008'!V198)))</f>
        <v/>
      </c>
      <c r="W198" s="9" t="str">
        <f>IF('USGS 1970-2005'!W198="","",IF('Comtrade import 1962-2008'!W198="","",IF('Comtrade export 1962-2008'!W198="","",'USGS 1970-2005'!W198+'Comtrade import 1962-2008'!W198-'Comtrade export 1962-2008'!W198)))</f>
        <v/>
      </c>
      <c r="X198" s="9" t="str">
        <f>IF('USGS 1970-2005'!X198="","",IF('Comtrade import 1962-2008'!X198="","",IF('Comtrade export 1962-2008'!X198="","",'USGS 1970-2005'!X198+'Comtrade import 1962-2008'!X198-'Comtrade export 1962-2008'!X198)))</f>
        <v/>
      </c>
      <c r="Y198" s="9" t="str">
        <f>IF('USGS 1970-2005'!Y198="","",IF('Comtrade import 1962-2008'!Y198="","",IF('Comtrade export 1962-2008'!Y198="","",'USGS 1970-2005'!Y198+'Comtrade import 1962-2008'!Y198-'Comtrade export 1962-2008'!Y198)))</f>
        <v/>
      </c>
      <c r="Z198" s="9" t="str">
        <f>IF('USGS 1970-2005'!Z198="","",IF('Comtrade import 1962-2008'!Z198="","",IF('Comtrade export 1962-2008'!Z198="","",'USGS 1970-2005'!Z198+'Comtrade import 1962-2008'!Z198-'Comtrade export 1962-2008'!Z198)))</f>
        <v/>
      </c>
      <c r="AA198" s="9" t="str">
        <f>IF('USGS 1970-2005'!AA198="","",IF('Comtrade import 1962-2008'!AA198="","",IF('Comtrade export 1962-2008'!AA198="","",'USGS 1970-2005'!AA198+'Comtrade import 1962-2008'!AA198-'Comtrade export 1962-2008'!AA198)))</f>
        <v/>
      </c>
      <c r="AB198" s="9" t="str">
        <f>IF('USGS 1970-2005'!AB198="","",IF('Comtrade import 1962-2008'!AB198="","",IF('Comtrade export 1962-2008'!AB198="","",'USGS 1970-2005'!AB198+'Comtrade import 1962-2008'!AB198-'Comtrade export 1962-2008'!AB198)))</f>
        <v/>
      </c>
      <c r="AC198" s="9" t="str">
        <f>IF('USGS 1970-2005'!AC198="","",IF('Comtrade import 1962-2008'!AC198="","",IF('Comtrade export 1962-2008'!AC198="","",'USGS 1970-2005'!AC198+'Comtrade import 1962-2008'!AC198-'Comtrade export 1962-2008'!AC198)))</f>
        <v/>
      </c>
      <c r="AD198" s="9" t="str">
        <f>IF('USGS 1970-2005'!AD198="","",IF('Comtrade import 1962-2008'!AD198="","",IF('Comtrade export 1962-2008'!AD198="","",'USGS 1970-2005'!AD198+'Comtrade import 1962-2008'!AD198-'Comtrade export 1962-2008'!AD198)))</f>
        <v/>
      </c>
      <c r="AE198" s="9" t="str">
        <f>IF('USGS 1970-2005'!AE198="","",IF('Comtrade import 1962-2008'!AE198="","",IF('Comtrade export 1962-2008'!AE198="","",'USGS 1970-2005'!AE198+'Comtrade import 1962-2008'!AE198-'Comtrade export 1962-2008'!AE198)))</f>
        <v/>
      </c>
      <c r="AF198" s="9" t="str">
        <f>IF('USGS 1970-2005'!AF198="","",IF('Comtrade import 1962-2008'!AF198="","",IF('Comtrade export 1962-2008'!AF198="","",'USGS 1970-2005'!AF198+'Comtrade import 1962-2008'!AF198-'Comtrade export 1962-2008'!AF198)))</f>
        <v/>
      </c>
      <c r="AG198" s="9" t="str">
        <f>IF('USGS 1970-2005'!AG198="","",IF('Comtrade import 1962-2008'!AG198="","",IF('Comtrade export 1962-2008'!AG198="","",'USGS 1970-2005'!AG198+'Comtrade import 1962-2008'!AG198-'Comtrade export 1962-2008'!AG198)))</f>
        <v/>
      </c>
      <c r="AH198" s="9" t="str">
        <f>IF('USGS 1970-2005'!AH198="","",IF('Comtrade import 1962-2008'!AH198="","",IF('Comtrade export 1962-2008'!AH198="","",'USGS 1970-2005'!AH198+'Comtrade import 1962-2008'!AH198-'Comtrade export 1962-2008'!AH198)))</f>
        <v/>
      </c>
      <c r="AI198" s="9" t="str">
        <f>IF('USGS 1970-2005'!AI198="","",IF('Comtrade import 1962-2008'!AI198="","",IF('Comtrade export 1962-2008'!AI198="","",'USGS 1970-2005'!AI198+'Comtrade import 1962-2008'!AI198-'Comtrade export 1962-2008'!AI198)))</f>
        <v/>
      </c>
      <c r="AJ198" s="9" t="str">
        <f>IF('USGS 1970-2005'!AJ198="","",IF('Comtrade import 1962-2008'!AJ198="","",IF('Comtrade export 1962-2008'!AJ198="","",'USGS 1970-2005'!AJ198+'Comtrade import 1962-2008'!AJ198-'Comtrade export 1962-2008'!AJ198)))</f>
        <v/>
      </c>
      <c r="AK198" s="9" t="str">
        <f>IF('USGS 1970-2005'!AK198="","",IF('Comtrade import 1962-2008'!AK198="","",IF('Comtrade export 1962-2008'!AK198="","",'USGS 1970-2005'!AK198+'Comtrade import 1962-2008'!AK198-'Comtrade export 1962-2008'!AK198)))</f>
        <v/>
      </c>
      <c r="AL198" s="9" t="str">
        <f>IF('USGS 1970-2005'!AL198="","",IF('Comtrade import 1962-2008'!AL198="","",IF('Comtrade export 1962-2008'!AL198="","",'USGS 1970-2005'!AL198+'Comtrade import 1962-2008'!AL198-'Comtrade export 1962-2008'!AL198)))</f>
        <v/>
      </c>
      <c r="AM198" s="9" t="str">
        <f>IF('USGS 1970-2005'!AM198="","",IF('Comtrade import 1962-2008'!AM198="","",IF('Comtrade export 1962-2008'!AM198="","",'USGS 1970-2005'!AM198+'Comtrade import 1962-2008'!AM198-'Comtrade export 1962-2008'!AM198)))</f>
        <v/>
      </c>
      <c r="AN198" s="9" t="str">
        <f>IF('USGS 1970-2005'!AN198="","",IF('Comtrade import 1962-2008'!AN198="","",IF('Comtrade export 1962-2008'!AN198="","",'USGS 1970-2005'!AN198+'Comtrade import 1962-2008'!AN198-'Comtrade export 1962-2008'!AN198)))</f>
        <v/>
      </c>
      <c r="AO198" s="9" t="str">
        <f>IF('USGS 1970-2005'!AO198="","",IF('Comtrade import 1962-2008'!AO198="","",IF('Comtrade export 1962-2008'!AO198="","",'USGS 1970-2005'!AO198+'Comtrade import 1962-2008'!AO198-'Comtrade export 1962-2008'!AO198)))</f>
        <v/>
      </c>
      <c r="AP198" s="9" t="str">
        <f>IF('USGS 1970-2005'!AP198="","",IF('Comtrade import 1962-2008'!AP198="","",IF('Comtrade export 1962-2008'!AP198="","",'USGS 1970-2005'!AP198+'Comtrade import 1962-2008'!AP198-'Comtrade export 1962-2008'!AP198)))</f>
        <v/>
      </c>
      <c r="AQ198" s="9" t="str">
        <f>IF('USGS 1970-2005'!AQ198="","",IF('Comtrade import 1962-2008'!AQ198="","",IF('Comtrade export 1962-2008'!AQ198="","",'USGS 1970-2005'!AQ198+'Comtrade import 1962-2008'!AQ198-'Comtrade export 1962-2008'!AQ198)))</f>
        <v/>
      </c>
      <c r="AR198" s="9" t="str">
        <f>IF('USGS 1970-2005'!AR198="","",IF('Comtrade import 1962-2008'!AR198="","",IF('Comtrade export 1962-2008'!AR198="","",'USGS 1970-2005'!AR198+'Comtrade import 1962-2008'!AR198-'Comtrade export 1962-2008'!AR198)))</f>
        <v/>
      </c>
      <c r="AS198" s="9" t="str">
        <f>IF('USGS 1970-2005'!AS198="","",IF('Comtrade import 1962-2008'!AS198="","",IF('Comtrade export 1962-2008'!AS198="","",'USGS 1970-2005'!AS198+'Comtrade import 1962-2008'!AS198-'Comtrade export 1962-2008'!AS198)))</f>
        <v/>
      </c>
      <c r="AT198" s="9" t="str">
        <f>IF('USGS 1970-2005'!AT198="","",IF('Comtrade import 1962-2008'!AT198="","",IF('Comtrade export 1962-2008'!AT198="","",'USGS 1970-2005'!AT198+'Comtrade import 1962-2008'!AT198-'Comtrade export 1962-2008'!AT198)))</f>
        <v/>
      </c>
      <c r="AU198" s="9" t="str">
        <f>IF('USGS 1970-2005'!AU198="","",IF('Comtrade import 1962-2008'!AU198="","",IF('Comtrade export 1962-2008'!AU198="","",'USGS 1970-2005'!AU198+'Comtrade import 1962-2008'!AU198-'Comtrade export 1962-2008'!AU198)))</f>
        <v/>
      </c>
      <c r="AV198" s="9" t="str">
        <f>IF('ICSY 1995-2008'!AV198="","",IF('Comtrade import 1962-2008'!AV198="","",IF('Comtrade export 1962-2008'!AV198="","",'ICSY 1995-2008'!AV198+'Comtrade import 1962-2008'!AV198-'Comtrade export 1962-2008'!AV198)))</f>
        <v/>
      </c>
      <c r="AW198" s="9" t="str">
        <f>IF('ICSY 1995-2008'!AW198="","",IF('Comtrade import 1962-2008'!AW198="","",IF('Comtrade export 1962-2008'!AW198="","",'ICSY 1995-2008'!AW198+'Comtrade import 1962-2008'!AW198-'Comtrade export 1962-2008'!AW198)))</f>
        <v/>
      </c>
      <c r="AX198" s="9" t="str">
        <f>IF('ICSY 1995-2008'!AX198="","",IF('Comtrade import 1962-2008'!AX198="","",IF('Comtrade export 1962-2008'!AX198="","",'ICSY 1995-2008'!AX198+'Comtrade import 1962-2008'!AX198-'Comtrade export 1962-2008'!AX198)))</f>
        <v/>
      </c>
      <c r="AY198" s="4"/>
      <c r="AZ198" s="4"/>
      <c r="BA198" s="4"/>
    </row>
    <row r="199" spans="1:53" x14ac:dyDescent="0.2">
      <c r="A199" t="s">
        <v>570</v>
      </c>
      <c r="B199" t="s">
        <v>571</v>
      </c>
      <c r="C199" t="s">
        <v>572</v>
      </c>
      <c r="L199" s="9" t="str">
        <f>IF('USGS 1970-2005'!L199="","",IF('Comtrade import 1962-2008'!L199="","",IF('Comtrade export 1962-2008'!L199="","",'USGS 1970-2005'!L199+'Comtrade import 1962-2008'!L199-'Comtrade export 1962-2008'!L199)))</f>
        <v/>
      </c>
      <c r="M199" s="9" t="str">
        <f>IF('USGS 1970-2005'!M199="","",IF('Comtrade import 1962-2008'!M199="","",IF('Comtrade export 1962-2008'!M199="","",'USGS 1970-2005'!M199+'Comtrade import 1962-2008'!M199-'Comtrade export 1962-2008'!M199)))</f>
        <v/>
      </c>
      <c r="N199" s="9" t="str">
        <f>IF('USGS 1970-2005'!N199="","",IF('Comtrade import 1962-2008'!N199="","",IF('Comtrade export 1962-2008'!N199="","",'USGS 1970-2005'!N199+'Comtrade import 1962-2008'!N199-'Comtrade export 1962-2008'!N199)))</f>
        <v/>
      </c>
      <c r="O199" s="9" t="str">
        <f>IF('USGS 1970-2005'!O199="","",IF('Comtrade import 1962-2008'!O199="","",IF('Comtrade export 1962-2008'!O199="","",'USGS 1970-2005'!O199+'Comtrade import 1962-2008'!O199-'Comtrade export 1962-2008'!O199)))</f>
        <v/>
      </c>
      <c r="P199" s="9" t="str">
        <f>IF('USGS 1970-2005'!P199="","",IF('Comtrade import 1962-2008'!P199="","",IF('Comtrade export 1962-2008'!P199="","",'USGS 1970-2005'!P199+'Comtrade import 1962-2008'!P199-'Comtrade export 1962-2008'!P199)))</f>
        <v/>
      </c>
      <c r="Q199" s="9" t="str">
        <f>IF('USGS 1970-2005'!Q199="","",IF('Comtrade import 1962-2008'!Q199="","",IF('Comtrade export 1962-2008'!Q199="","",'USGS 1970-2005'!Q199+'Comtrade import 1962-2008'!Q199-'Comtrade export 1962-2008'!Q199)))</f>
        <v/>
      </c>
      <c r="R199" s="9" t="str">
        <f>IF('USGS 1970-2005'!R199="","",IF('Comtrade import 1962-2008'!R199="","",IF('Comtrade export 1962-2008'!R199="","",'USGS 1970-2005'!R199+'Comtrade import 1962-2008'!R199-'Comtrade export 1962-2008'!R199)))</f>
        <v/>
      </c>
      <c r="S199" s="9" t="str">
        <f>IF('USGS 1970-2005'!S199="","",IF('Comtrade import 1962-2008'!S199="","",IF('Comtrade export 1962-2008'!S199="","",'USGS 1970-2005'!S199+'Comtrade import 1962-2008'!S199-'Comtrade export 1962-2008'!S199)))</f>
        <v/>
      </c>
      <c r="T199" s="9" t="str">
        <f>IF('USGS 1970-2005'!T199="","",IF('Comtrade import 1962-2008'!T199="","",IF('Comtrade export 1962-2008'!T199="","",'USGS 1970-2005'!T199+'Comtrade import 1962-2008'!T199-'Comtrade export 1962-2008'!T199)))</f>
        <v/>
      </c>
      <c r="U199" s="9" t="str">
        <f>IF('USGS 1970-2005'!U199="","",IF('Comtrade import 1962-2008'!U199="","",IF('Comtrade export 1962-2008'!U199="","",'USGS 1970-2005'!U199+'Comtrade import 1962-2008'!U199-'Comtrade export 1962-2008'!U199)))</f>
        <v/>
      </c>
      <c r="V199" s="9" t="str">
        <f>IF('USGS 1970-2005'!V199="","",IF('Comtrade import 1962-2008'!V199="","",IF('Comtrade export 1962-2008'!V199="","",'USGS 1970-2005'!V199+'Comtrade import 1962-2008'!V199-'Comtrade export 1962-2008'!V199)))</f>
        <v/>
      </c>
      <c r="W199" s="9" t="str">
        <f>IF('USGS 1970-2005'!W199="","",IF('Comtrade import 1962-2008'!W199="","",IF('Comtrade export 1962-2008'!W199="","",'USGS 1970-2005'!W199+'Comtrade import 1962-2008'!W199-'Comtrade export 1962-2008'!W199)))</f>
        <v/>
      </c>
      <c r="X199" s="9" t="str">
        <f>IF('USGS 1970-2005'!X199="","",IF('Comtrade import 1962-2008'!X199="","",IF('Comtrade export 1962-2008'!X199="","",'USGS 1970-2005'!X199+'Comtrade import 1962-2008'!X199-'Comtrade export 1962-2008'!X199)))</f>
        <v/>
      </c>
      <c r="Y199" s="9" t="str">
        <f>IF('USGS 1970-2005'!Y199="","",IF('Comtrade import 1962-2008'!Y199="","",IF('Comtrade export 1962-2008'!Y199="","",'USGS 1970-2005'!Y199+'Comtrade import 1962-2008'!Y199-'Comtrade export 1962-2008'!Y199)))</f>
        <v/>
      </c>
      <c r="Z199" s="9" t="str">
        <f>IF('USGS 1970-2005'!Z199="","",IF('Comtrade import 1962-2008'!Z199="","",IF('Comtrade export 1962-2008'!Z199="","",'USGS 1970-2005'!Z199+'Comtrade import 1962-2008'!Z199-'Comtrade export 1962-2008'!Z199)))</f>
        <v/>
      </c>
      <c r="AA199" s="9" t="str">
        <f>IF('USGS 1970-2005'!AA199="","",IF('Comtrade import 1962-2008'!AA199="","",IF('Comtrade export 1962-2008'!AA199="","",'USGS 1970-2005'!AA199+'Comtrade import 1962-2008'!AA199-'Comtrade export 1962-2008'!AA199)))</f>
        <v/>
      </c>
      <c r="AB199" s="9" t="str">
        <f>IF('USGS 1970-2005'!AB199="","",IF('Comtrade import 1962-2008'!AB199="","",IF('Comtrade export 1962-2008'!AB199="","",'USGS 1970-2005'!AB199+'Comtrade import 1962-2008'!AB199-'Comtrade export 1962-2008'!AB199)))</f>
        <v/>
      </c>
      <c r="AC199" s="9" t="str">
        <f>IF('USGS 1970-2005'!AC199="","",IF('Comtrade import 1962-2008'!AC199="","",IF('Comtrade export 1962-2008'!AC199="","",'USGS 1970-2005'!AC199+'Comtrade import 1962-2008'!AC199-'Comtrade export 1962-2008'!AC199)))</f>
        <v/>
      </c>
      <c r="AD199" s="9" t="str">
        <f>IF('USGS 1970-2005'!AD199="","",IF('Comtrade import 1962-2008'!AD199="","",IF('Comtrade export 1962-2008'!AD199="","",'USGS 1970-2005'!AD199+'Comtrade import 1962-2008'!AD199-'Comtrade export 1962-2008'!AD199)))</f>
        <v/>
      </c>
      <c r="AE199" s="9" t="str">
        <f>IF('USGS 1970-2005'!AE199="","",IF('Comtrade import 1962-2008'!AE199="","",IF('Comtrade export 1962-2008'!AE199="","",'USGS 1970-2005'!AE199+'Comtrade import 1962-2008'!AE199-'Comtrade export 1962-2008'!AE199)))</f>
        <v/>
      </c>
      <c r="AF199" s="9" t="str">
        <f>IF('USGS 1970-2005'!AF199="","",IF('Comtrade import 1962-2008'!AF199="","",IF('Comtrade export 1962-2008'!AF199="","",'USGS 1970-2005'!AF199+'Comtrade import 1962-2008'!AF199-'Comtrade export 1962-2008'!AF199)))</f>
        <v/>
      </c>
      <c r="AG199" s="9" t="str">
        <f>IF('USGS 1970-2005'!AG199="","",IF('Comtrade import 1962-2008'!AG199="","",IF('Comtrade export 1962-2008'!AG199="","",'USGS 1970-2005'!AG199+'Comtrade import 1962-2008'!AG199-'Comtrade export 1962-2008'!AG199)))</f>
        <v/>
      </c>
      <c r="AH199" s="9" t="str">
        <f>IF('USGS 1970-2005'!AH199="","",IF('Comtrade import 1962-2008'!AH199="","",IF('Comtrade export 1962-2008'!AH199="","",'USGS 1970-2005'!AH199+'Comtrade import 1962-2008'!AH199-'Comtrade export 1962-2008'!AH199)))</f>
        <v/>
      </c>
      <c r="AI199" s="9" t="str">
        <f>IF('USGS 1970-2005'!AI199="","",IF('Comtrade import 1962-2008'!AI199="","",IF('Comtrade export 1962-2008'!AI199="","",'USGS 1970-2005'!AI199+'Comtrade import 1962-2008'!AI199-'Comtrade export 1962-2008'!AI199)))</f>
        <v/>
      </c>
      <c r="AJ199" s="9" t="str">
        <f>IF('USGS 1970-2005'!AJ199="","",IF('Comtrade import 1962-2008'!AJ199="","",IF('Comtrade export 1962-2008'!AJ199="","",'USGS 1970-2005'!AJ199+'Comtrade import 1962-2008'!AJ199-'Comtrade export 1962-2008'!AJ199)))</f>
        <v/>
      </c>
      <c r="AK199" s="9" t="str">
        <f>IF('USGS 1970-2005'!AK199="","",IF('Comtrade import 1962-2008'!AK199="","",IF('Comtrade export 1962-2008'!AK199="","",'USGS 1970-2005'!AK199+'Comtrade import 1962-2008'!AK199-'Comtrade export 1962-2008'!AK199)))</f>
        <v/>
      </c>
      <c r="AL199" s="9" t="str">
        <f>IF('USGS 1970-2005'!AL199="","",IF('Comtrade import 1962-2008'!AL199="","",IF('Comtrade export 1962-2008'!AL199="","",'USGS 1970-2005'!AL199+'Comtrade import 1962-2008'!AL199-'Comtrade export 1962-2008'!AL199)))</f>
        <v/>
      </c>
      <c r="AM199" s="9" t="str">
        <f>IF('USGS 1970-2005'!AM199="","",IF('Comtrade import 1962-2008'!AM199="","",IF('Comtrade export 1962-2008'!AM199="","",'USGS 1970-2005'!AM199+'Comtrade import 1962-2008'!AM199-'Comtrade export 1962-2008'!AM199)))</f>
        <v/>
      </c>
      <c r="AN199" s="9" t="str">
        <f>IF('USGS 1970-2005'!AN199="","",IF('Comtrade import 1962-2008'!AN199="","",IF('Comtrade export 1962-2008'!AN199="","",'USGS 1970-2005'!AN199+'Comtrade import 1962-2008'!AN199-'Comtrade export 1962-2008'!AN199)))</f>
        <v/>
      </c>
      <c r="AO199" s="9" t="str">
        <f>IF('USGS 1970-2005'!AO199="","",IF('Comtrade import 1962-2008'!AO199="","",IF('Comtrade export 1962-2008'!AO199="","",'USGS 1970-2005'!AO199+'Comtrade import 1962-2008'!AO199-'Comtrade export 1962-2008'!AO199)))</f>
        <v/>
      </c>
      <c r="AP199" s="9" t="str">
        <f>IF('USGS 1970-2005'!AP199="","",IF('Comtrade import 1962-2008'!AP199="","",IF('Comtrade export 1962-2008'!AP199="","",'USGS 1970-2005'!AP199+'Comtrade import 1962-2008'!AP199-'Comtrade export 1962-2008'!AP199)))</f>
        <v/>
      </c>
      <c r="AQ199" s="9" t="str">
        <f>IF('USGS 1970-2005'!AQ199="","",IF('Comtrade import 1962-2008'!AQ199="","",IF('Comtrade export 1962-2008'!AQ199="","",'USGS 1970-2005'!AQ199+'Comtrade import 1962-2008'!AQ199-'Comtrade export 1962-2008'!AQ199)))</f>
        <v/>
      </c>
      <c r="AR199" s="9" t="str">
        <f>IF('USGS 1970-2005'!AR199="","",IF('Comtrade import 1962-2008'!AR199="","",IF('Comtrade export 1962-2008'!AR199="","",'USGS 1970-2005'!AR199+'Comtrade import 1962-2008'!AR199-'Comtrade export 1962-2008'!AR199)))</f>
        <v/>
      </c>
      <c r="AS199" s="9" t="str">
        <f>IF('USGS 1970-2005'!AS199="","",IF('Comtrade import 1962-2008'!AS199="","",IF('Comtrade export 1962-2008'!AS199="","",'USGS 1970-2005'!AS199+'Comtrade import 1962-2008'!AS199-'Comtrade export 1962-2008'!AS199)))</f>
        <v/>
      </c>
      <c r="AT199" s="9" t="str">
        <f>IF('USGS 1970-2005'!AT199="","",IF('Comtrade import 1962-2008'!AT199="","",IF('Comtrade export 1962-2008'!AT199="","",'USGS 1970-2005'!AT199+'Comtrade import 1962-2008'!AT199-'Comtrade export 1962-2008'!AT199)))</f>
        <v/>
      </c>
      <c r="AU199" s="9" t="str">
        <f>IF('USGS 1970-2005'!AU199="","",IF('Comtrade import 1962-2008'!AU199="","",IF('Comtrade export 1962-2008'!AU199="","",'USGS 1970-2005'!AU199+'Comtrade import 1962-2008'!AU199-'Comtrade export 1962-2008'!AU199)))</f>
        <v/>
      </c>
      <c r="AV199" s="9" t="str">
        <f>IF('ICSY 1995-2008'!AV199="","",IF('Comtrade import 1962-2008'!AV199="","",IF('Comtrade export 1962-2008'!AV199="","",'ICSY 1995-2008'!AV199+'Comtrade import 1962-2008'!AV199-'Comtrade export 1962-2008'!AV199)))</f>
        <v/>
      </c>
      <c r="AW199" s="9" t="str">
        <f>IF('ICSY 1995-2008'!AW199="","",IF('Comtrade import 1962-2008'!AW199="","",IF('Comtrade export 1962-2008'!AW199="","",'ICSY 1995-2008'!AW199+'Comtrade import 1962-2008'!AW199-'Comtrade export 1962-2008'!AW199)))</f>
        <v/>
      </c>
      <c r="AX199" s="9" t="str">
        <f>IF('ICSY 1995-2008'!AX199="","",IF('Comtrade import 1962-2008'!AX199="","",IF('Comtrade export 1962-2008'!AX199="","",'ICSY 1995-2008'!AX199+'Comtrade import 1962-2008'!AX199-'Comtrade export 1962-2008'!AX199)))</f>
        <v/>
      </c>
      <c r="AY199" s="4"/>
      <c r="AZ199" s="4"/>
      <c r="BA199" s="4"/>
    </row>
    <row r="200" spans="1:53" x14ac:dyDescent="0.2">
      <c r="A200" t="s">
        <v>573</v>
      </c>
      <c r="B200" t="s">
        <v>574</v>
      </c>
      <c r="C200" t="s">
        <v>575</v>
      </c>
      <c r="L200" s="9" t="str">
        <f>IF('USGS 1970-2005'!L200="","",IF('Comtrade import 1962-2008'!L200="","",IF('Comtrade export 1962-2008'!L200="","",'USGS 1970-2005'!L200+'Comtrade import 1962-2008'!L200-'Comtrade export 1962-2008'!L200)))</f>
        <v/>
      </c>
      <c r="M200" s="9" t="str">
        <f>IF('USGS 1970-2005'!M200="","",IF('Comtrade import 1962-2008'!M200="","",IF('Comtrade export 1962-2008'!M200="","",'USGS 1970-2005'!M200+'Comtrade import 1962-2008'!M200-'Comtrade export 1962-2008'!M200)))</f>
        <v/>
      </c>
      <c r="N200" s="9" t="str">
        <f>IF('USGS 1970-2005'!N200="","",IF('Comtrade import 1962-2008'!N200="","",IF('Comtrade export 1962-2008'!N200="","",'USGS 1970-2005'!N200+'Comtrade import 1962-2008'!N200-'Comtrade export 1962-2008'!N200)))</f>
        <v/>
      </c>
      <c r="O200" s="9" t="str">
        <f>IF('USGS 1970-2005'!O200="","",IF('Comtrade import 1962-2008'!O200="","",IF('Comtrade export 1962-2008'!O200="","",'USGS 1970-2005'!O200+'Comtrade import 1962-2008'!O200-'Comtrade export 1962-2008'!O200)))</f>
        <v/>
      </c>
      <c r="P200" s="9" t="str">
        <f>IF('USGS 1970-2005'!P200="","",IF('Comtrade import 1962-2008'!P200="","",IF('Comtrade export 1962-2008'!P200="","",'USGS 1970-2005'!P200+'Comtrade import 1962-2008'!P200-'Comtrade export 1962-2008'!P200)))</f>
        <v/>
      </c>
      <c r="Q200" s="9" t="str">
        <f>IF('USGS 1970-2005'!Q200="","",IF('Comtrade import 1962-2008'!Q200="","",IF('Comtrade export 1962-2008'!Q200="","",'USGS 1970-2005'!Q200+'Comtrade import 1962-2008'!Q200-'Comtrade export 1962-2008'!Q200)))</f>
        <v/>
      </c>
      <c r="R200" s="9" t="str">
        <f>IF('USGS 1970-2005'!R200="","",IF('Comtrade import 1962-2008'!R200="","",IF('Comtrade export 1962-2008'!R200="","",'USGS 1970-2005'!R200+'Comtrade import 1962-2008'!R200-'Comtrade export 1962-2008'!R200)))</f>
        <v/>
      </c>
      <c r="S200" s="9" t="str">
        <f>IF('USGS 1970-2005'!S200="","",IF('Comtrade import 1962-2008'!S200="","",IF('Comtrade export 1962-2008'!S200="","",'USGS 1970-2005'!S200+'Comtrade import 1962-2008'!S200-'Comtrade export 1962-2008'!S200)))</f>
        <v/>
      </c>
      <c r="T200" s="9" t="str">
        <f>IF('USGS 1970-2005'!T200="","",IF('Comtrade import 1962-2008'!T200="","",IF('Comtrade export 1962-2008'!T200="","",'USGS 1970-2005'!T200+'Comtrade import 1962-2008'!T200-'Comtrade export 1962-2008'!T200)))</f>
        <v/>
      </c>
      <c r="U200" s="9" t="str">
        <f>IF('USGS 1970-2005'!U200="","",IF('Comtrade import 1962-2008'!U200="","",IF('Comtrade export 1962-2008'!U200="","",'USGS 1970-2005'!U200+'Comtrade import 1962-2008'!U200-'Comtrade export 1962-2008'!U200)))</f>
        <v/>
      </c>
      <c r="V200" s="9" t="str">
        <f>IF('USGS 1970-2005'!V200="","",IF('Comtrade import 1962-2008'!V200="","",IF('Comtrade export 1962-2008'!V200="","",'USGS 1970-2005'!V200+'Comtrade import 1962-2008'!V200-'Comtrade export 1962-2008'!V200)))</f>
        <v/>
      </c>
      <c r="W200" s="9" t="str">
        <f>IF('USGS 1970-2005'!W200="","",IF('Comtrade import 1962-2008'!W200="","",IF('Comtrade export 1962-2008'!W200="","",'USGS 1970-2005'!W200+'Comtrade import 1962-2008'!W200-'Comtrade export 1962-2008'!W200)))</f>
        <v/>
      </c>
      <c r="X200" s="9" t="str">
        <f>IF('USGS 1970-2005'!X200="","",IF('Comtrade import 1962-2008'!X200="","",IF('Comtrade export 1962-2008'!X200="","",'USGS 1970-2005'!X200+'Comtrade import 1962-2008'!X200-'Comtrade export 1962-2008'!X200)))</f>
        <v/>
      </c>
      <c r="Y200" s="9" t="str">
        <f>IF('USGS 1970-2005'!Y200="","",IF('Comtrade import 1962-2008'!Y200="","",IF('Comtrade export 1962-2008'!Y200="","",'USGS 1970-2005'!Y200+'Comtrade import 1962-2008'!Y200-'Comtrade export 1962-2008'!Y200)))</f>
        <v/>
      </c>
      <c r="Z200" s="9" t="str">
        <f>IF('USGS 1970-2005'!Z200="","",IF('Comtrade import 1962-2008'!Z200="","",IF('Comtrade export 1962-2008'!Z200="","",'USGS 1970-2005'!Z200+'Comtrade import 1962-2008'!Z200-'Comtrade export 1962-2008'!Z200)))</f>
        <v/>
      </c>
      <c r="AA200" s="9" t="str">
        <f>IF('USGS 1970-2005'!AA200="","",IF('Comtrade import 1962-2008'!AA200="","",IF('Comtrade export 1962-2008'!AA200="","",'USGS 1970-2005'!AA200+'Comtrade import 1962-2008'!AA200-'Comtrade export 1962-2008'!AA200)))</f>
        <v/>
      </c>
      <c r="AB200" s="9" t="str">
        <f>IF('USGS 1970-2005'!AB200="","",IF('Comtrade import 1962-2008'!AB200="","",IF('Comtrade export 1962-2008'!AB200="","",'USGS 1970-2005'!AB200+'Comtrade import 1962-2008'!AB200-'Comtrade export 1962-2008'!AB200)))</f>
        <v/>
      </c>
      <c r="AC200" s="9" t="str">
        <f>IF('USGS 1970-2005'!AC200="","",IF('Comtrade import 1962-2008'!AC200="","",IF('Comtrade export 1962-2008'!AC200="","",'USGS 1970-2005'!AC200+'Comtrade import 1962-2008'!AC200-'Comtrade export 1962-2008'!AC200)))</f>
        <v/>
      </c>
      <c r="AD200" s="9" t="str">
        <f>IF('USGS 1970-2005'!AD200="","",IF('Comtrade import 1962-2008'!AD200="","",IF('Comtrade export 1962-2008'!AD200="","",'USGS 1970-2005'!AD200+'Comtrade import 1962-2008'!AD200-'Comtrade export 1962-2008'!AD200)))</f>
        <v/>
      </c>
      <c r="AE200" s="9" t="str">
        <f>IF('USGS 1970-2005'!AE200="","",IF('Comtrade import 1962-2008'!AE200="","",IF('Comtrade export 1962-2008'!AE200="","",'USGS 1970-2005'!AE200+'Comtrade import 1962-2008'!AE200-'Comtrade export 1962-2008'!AE200)))</f>
        <v/>
      </c>
      <c r="AF200" s="9" t="str">
        <f>IF('USGS 1970-2005'!AF200="","",IF('Comtrade import 1962-2008'!AF200="","",IF('Comtrade export 1962-2008'!AF200="","",'USGS 1970-2005'!AF200+'Comtrade import 1962-2008'!AF200-'Comtrade export 1962-2008'!AF200)))</f>
        <v/>
      </c>
      <c r="AG200" s="9" t="str">
        <f>IF('USGS 1970-2005'!AG200="","",IF('Comtrade import 1962-2008'!AG200="","",IF('Comtrade export 1962-2008'!AG200="","",'USGS 1970-2005'!AG200+'Comtrade import 1962-2008'!AG200-'Comtrade export 1962-2008'!AG200)))</f>
        <v/>
      </c>
      <c r="AH200" s="9" t="str">
        <f>IF('USGS 1970-2005'!AH200="","",IF('Comtrade import 1962-2008'!AH200="","",IF('Comtrade export 1962-2008'!AH200="","",'USGS 1970-2005'!AH200+'Comtrade import 1962-2008'!AH200-'Comtrade export 1962-2008'!AH200)))</f>
        <v/>
      </c>
      <c r="AI200" s="9" t="str">
        <f>IF('USGS 1970-2005'!AI200="","",IF('Comtrade import 1962-2008'!AI200="","",IF('Comtrade export 1962-2008'!AI200="","",'USGS 1970-2005'!AI200+'Comtrade import 1962-2008'!AI200-'Comtrade export 1962-2008'!AI200)))</f>
        <v/>
      </c>
      <c r="AJ200" s="9" t="str">
        <f>IF('USGS 1970-2005'!AJ200="","",IF('Comtrade import 1962-2008'!AJ200="","",IF('Comtrade export 1962-2008'!AJ200="","",'USGS 1970-2005'!AJ200+'Comtrade import 1962-2008'!AJ200-'Comtrade export 1962-2008'!AJ200)))</f>
        <v/>
      </c>
      <c r="AK200" s="9" t="str">
        <f>IF('USGS 1970-2005'!AK200="","",IF('Comtrade import 1962-2008'!AK200="","",IF('Comtrade export 1962-2008'!AK200="","",'USGS 1970-2005'!AK200+'Comtrade import 1962-2008'!AK200-'Comtrade export 1962-2008'!AK200)))</f>
        <v/>
      </c>
      <c r="AL200" s="9" t="str">
        <f>IF('USGS 1970-2005'!AL200="","",IF('Comtrade import 1962-2008'!AL200="","",IF('Comtrade export 1962-2008'!AL200="","",'USGS 1970-2005'!AL200+'Comtrade import 1962-2008'!AL200-'Comtrade export 1962-2008'!AL200)))</f>
        <v/>
      </c>
      <c r="AM200" s="9" t="str">
        <f>IF('USGS 1970-2005'!AM200="","",IF('Comtrade import 1962-2008'!AM200="","",IF('Comtrade export 1962-2008'!AM200="","",'USGS 1970-2005'!AM200+'Comtrade import 1962-2008'!AM200-'Comtrade export 1962-2008'!AM200)))</f>
        <v/>
      </c>
      <c r="AN200" s="9" t="str">
        <f>IF('USGS 1970-2005'!AN200="","",IF('Comtrade import 1962-2008'!AN200="","",IF('Comtrade export 1962-2008'!AN200="","",'USGS 1970-2005'!AN200+'Comtrade import 1962-2008'!AN200-'Comtrade export 1962-2008'!AN200)))</f>
        <v/>
      </c>
      <c r="AO200" s="9" t="str">
        <f>IF('USGS 1970-2005'!AO200="","",IF('Comtrade import 1962-2008'!AO200="","",IF('Comtrade export 1962-2008'!AO200="","",'USGS 1970-2005'!AO200+'Comtrade import 1962-2008'!AO200-'Comtrade export 1962-2008'!AO200)))</f>
        <v/>
      </c>
      <c r="AP200" s="9">
        <f>IF('USGS 1970-2005'!AP200="","",IF('Comtrade import 1962-2008'!AP200="","",IF('Comtrade export 1962-2008'!AP200="","",'USGS 1970-2005'!AP200+'Comtrade import 1962-2008'!AP200-'Comtrade export 1962-2008'!AP200)))</f>
        <v>7353.4470700000002</v>
      </c>
      <c r="AQ200" s="9">
        <f>IF('USGS 1970-2005'!AQ200="","",IF('Comtrade import 1962-2008'!AQ200="","",IF('Comtrade export 1962-2008'!AQ200="","",'USGS 1970-2005'!AQ200+'Comtrade import 1962-2008'!AQ200-'Comtrade export 1962-2008'!AQ200)))</f>
        <v>7640.7421590000004</v>
      </c>
      <c r="AR200" s="9">
        <f>IF('USGS 1970-2005'!AR200="","",IF('Comtrade import 1962-2008'!AR200="","",IF('Comtrade export 1962-2008'!AR200="","",'USGS 1970-2005'!AR200+'Comtrade import 1962-2008'!AR200-'Comtrade export 1962-2008'!AR200)))</f>
        <v>8053.7034999999987</v>
      </c>
      <c r="AS200" s="9">
        <f>IF('USGS 1970-2005'!AS200="","",IF('Comtrade import 1962-2008'!AS200="","",IF('Comtrade export 1962-2008'!AS200="","",'USGS 1970-2005'!AS200+'Comtrade import 1962-2008'!AS200-'Comtrade export 1962-2008'!AS200)))</f>
        <v>8513.4000960000012</v>
      </c>
      <c r="AT200" s="9">
        <f>IF('USGS 1970-2005'!AT200="","",IF('Comtrade import 1962-2008'!AT200="","",IF('Comtrade export 1962-2008'!AT200="","",'USGS 1970-2005'!AT200+'Comtrade import 1962-2008'!AT200-'Comtrade export 1962-2008'!AT200)))</f>
        <v>12167.040566</v>
      </c>
      <c r="AU200" s="9">
        <f>IF('USGS 1970-2005'!AU200="","",IF('Comtrade import 1962-2008'!AU200="","",IF('Comtrade export 1962-2008'!AU200="","",'USGS 1970-2005'!AU200+'Comtrade import 1962-2008'!AU200-'Comtrade export 1962-2008'!AU200)))</f>
        <v>13127.086583999999</v>
      </c>
      <c r="AV200" s="9" t="str">
        <f>IF('ICSY 1995-2008'!AV200="","",IF('Comtrade import 1962-2008'!AV200="","",IF('Comtrade export 1962-2008'!AV200="","",'ICSY 1995-2008'!AV200+'Comtrade import 1962-2008'!AV200-'Comtrade export 1962-2008'!AV200)))</f>
        <v/>
      </c>
      <c r="AW200" s="9" t="str">
        <f>IF('ICSY 1995-2008'!AW200="","",IF('Comtrade import 1962-2008'!AW200="","",IF('Comtrade export 1962-2008'!AW200="","",'ICSY 1995-2008'!AW200+'Comtrade import 1962-2008'!AW200-'Comtrade export 1962-2008'!AW200)))</f>
        <v/>
      </c>
      <c r="AX200" s="9" t="str">
        <f>IF('ICSY 1995-2008'!AX200="","",IF('Comtrade import 1962-2008'!AX200="","",IF('Comtrade export 1962-2008'!AX200="","",'ICSY 1995-2008'!AX200+'Comtrade import 1962-2008'!AX200-'Comtrade export 1962-2008'!AX200)))</f>
        <v/>
      </c>
      <c r="AY200" s="4"/>
      <c r="AZ200" s="4"/>
      <c r="BA200" s="4"/>
    </row>
    <row r="201" spans="1:53" x14ac:dyDescent="0.2">
      <c r="A201" t="s">
        <v>578</v>
      </c>
      <c r="B201" t="s">
        <v>579</v>
      </c>
      <c r="C201" t="s">
        <v>580</v>
      </c>
      <c r="L201" s="9">
        <f>IF('USGS 1970-2005'!L201="","",IF('Comtrade import 1962-2008'!L201="","",IF('Comtrade export 1962-2008'!L201="","",'USGS 1970-2005'!L201+'Comtrade import 1962-2008'!L201-'Comtrade export 1962-2008'!L201)))</f>
        <v>16867.353008000002</v>
      </c>
      <c r="M201" s="9">
        <f>IF('USGS 1970-2005'!M201="","",IF('Comtrade import 1962-2008'!M201="","",IF('Comtrade export 1962-2008'!M201="","",'USGS 1970-2005'!M201+'Comtrade import 1962-2008'!M201-'Comtrade export 1962-2008'!M201)))</f>
        <v>16970.519712000001</v>
      </c>
      <c r="N201" s="9">
        <f>IF('USGS 1970-2005'!N201="","",IF('Comtrade import 1962-2008'!N201="","",IF('Comtrade export 1962-2008'!N201="","",'USGS 1970-2005'!N201+'Comtrade import 1962-2008'!N201-'Comtrade export 1962-2008'!N201)))</f>
        <v>18456.116095999998</v>
      </c>
      <c r="O201" s="9">
        <f>IF('USGS 1970-2005'!O201="","",IF('Comtrade import 1962-2008'!O201="","",IF('Comtrade export 1962-2008'!O201="","",'USGS 1970-2005'!O201+'Comtrade import 1962-2008'!O201-'Comtrade export 1962-2008'!O201)))</f>
        <v>21511.285040000002</v>
      </c>
      <c r="P201" s="9">
        <f>IF('USGS 1970-2005'!P201="","",IF('Comtrade import 1962-2008'!P201="","",IF('Comtrade export 1962-2008'!P201="","",'USGS 1970-2005'!P201+'Comtrade import 1962-2008'!P201-'Comtrade export 1962-2008'!P201)))</f>
        <v>22130.515616000001</v>
      </c>
      <c r="Q201" s="9">
        <f>IF('USGS 1970-2005'!Q201="","",IF('Comtrade import 1962-2008'!Q201="","",IF('Comtrade export 1962-2008'!Q201="","",'USGS 1970-2005'!Q201+'Comtrade import 1962-2008'!Q201-'Comtrade export 1962-2008'!Q201)))</f>
        <v>20555.5792</v>
      </c>
      <c r="R201" s="9">
        <f>IF('USGS 1970-2005'!R201="","",IF('Comtrade import 1962-2008'!R201="","",IF('Comtrade export 1962-2008'!R201="","",'USGS 1970-2005'!R201+'Comtrade import 1962-2008'!R201-'Comtrade export 1962-2008'!R201)))</f>
        <v>20670.125695999999</v>
      </c>
      <c r="S201" s="9">
        <f>IF('USGS 1970-2005'!S201="","",IF('Comtrade import 1962-2008'!S201="","",IF('Comtrade export 1962-2008'!S201="","",'USGS 1970-2005'!S201+'Comtrade import 1962-2008'!S201-'Comtrade export 1962-2008'!S201)))</f>
        <v>20613.177967999996</v>
      </c>
      <c r="T201" s="9">
        <f>IF('USGS 1970-2005'!T201="","",IF('Comtrade import 1962-2008'!T201="","",IF('Comtrade export 1962-2008'!T201="","",'USGS 1970-2005'!T201+'Comtrade import 1962-2008'!T201-'Comtrade export 1962-2008'!T201)))</f>
        <v>20563.935856</v>
      </c>
      <c r="U201" s="9">
        <f>IF('USGS 1970-2005'!U201="","",IF('Comtrade import 1962-2008'!U201="","",IF('Comtrade export 1962-2008'!U201="","",'USGS 1970-2005'!U201+'Comtrade import 1962-2008'!U201-'Comtrade export 1962-2008'!U201)))</f>
        <v>18624.624735999998</v>
      </c>
      <c r="V201" s="9">
        <f>IF('USGS 1970-2005'!V201="","",IF('Comtrade import 1962-2008'!V201="","",IF('Comtrade export 1962-2008'!V201="","",'USGS 1970-2005'!V201+'Comtrade import 1962-2008'!V201-'Comtrade export 1962-2008'!V201)))</f>
        <v>18203.873055999997</v>
      </c>
      <c r="W201" s="9">
        <f>IF('USGS 1970-2005'!W201="","",IF('Comtrade import 1962-2008'!W201="","",IF('Comtrade export 1962-2008'!W201="","",'USGS 1970-2005'!W201+'Comtrade import 1962-2008'!W201-'Comtrade export 1962-2008'!W201)))</f>
        <v>19636.896047999999</v>
      </c>
      <c r="X201" s="9">
        <f>IF('USGS 1970-2005'!X201="","",IF('Comtrade import 1962-2008'!X201="","",IF('Comtrade export 1962-2008'!X201="","",'USGS 1970-2005'!X201+'Comtrade import 1962-2008'!X201-'Comtrade export 1962-2008'!X201)))</f>
        <v>18011.122959999997</v>
      </c>
      <c r="Y201" s="9">
        <f>IF('USGS 1970-2005'!Y201="","",IF('Comtrade import 1962-2008'!Y201="","",IF('Comtrade export 1962-2008'!Y201="","",'USGS 1970-2005'!Y201+'Comtrade import 1962-2008'!Y201-'Comtrade export 1962-2008'!Y201)))</f>
        <v>18128.164667999998</v>
      </c>
      <c r="Z201" s="9">
        <f>IF('USGS 1970-2005'!Z201="","",IF('Comtrade import 1962-2008'!Z201="","",IF('Comtrade export 1962-2008'!Z201="","",'USGS 1970-2005'!Z201+'Comtrade import 1962-2008'!Z201-'Comtrade export 1962-2008'!Z201)))</f>
        <v>14748.970344000001</v>
      </c>
      <c r="AA201" s="9">
        <f>IF('USGS 1970-2005'!AA201="","",IF('Comtrade import 1962-2008'!AA201="","",IF('Comtrade export 1962-2008'!AA201="","",'USGS 1970-2005'!AA201+'Comtrade import 1962-2008'!AA201-'Comtrade export 1962-2008'!AA201)))</f>
        <v>16273.155184999998</v>
      </c>
      <c r="AB201" s="9">
        <f>IF('USGS 1970-2005'!AB201="","",IF('Comtrade import 1962-2008'!AB201="","",IF('Comtrade export 1962-2008'!AB201="","",'USGS 1970-2005'!AB201+'Comtrade import 1962-2008'!AB201-'Comtrade export 1962-2008'!AB201)))</f>
        <v>18588.755047999999</v>
      </c>
      <c r="AC201" s="9">
        <f>IF('USGS 1970-2005'!AC201="","",IF('Comtrade import 1962-2008'!AC201="","",IF('Comtrade export 1962-2008'!AC201="","",'USGS 1970-2005'!AC201+'Comtrade import 1962-2008'!AC201-'Comtrade export 1962-2008'!AC201)))</f>
        <v>18874.017136000002</v>
      </c>
      <c r="AD201" s="9">
        <f>IF('USGS 1970-2005'!AD201="","",IF('Comtrade import 1962-2008'!AD201="","",IF('Comtrade export 1962-2008'!AD201="","",'USGS 1970-2005'!AD201+'Comtrade import 1962-2008'!AD201-'Comtrade export 1962-2008'!AD201)))</f>
        <v>21320.130479999996</v>
      </c>
      <c r="AE201" s="9">
        <f>IF('USGS 1970-2005'!AE201="","",IF('Comtrade import 1962-2008'!AE201="","",IF('Comtrade export 1962-2008'!AE201="","",'USGS 1970-2005'!AE201+'Comtrade import 1962-2008'!AE201-'Comtrade export 1962-2008'!AE201)))</f>
        <v>25581.051647999997</v>
      </c>
      <c r="AF201" s="9">
        <f>IF('USGS 1970-2005'!AF201="","",IF('Comtrade import 1962-2008'!AF201="","",IF('Comtrade export 1962-2008'!AF201="","",'USGS 1970-2005'!AF201+'Comtrade import 1962-2008'!AF201-'Comtrade export 1962-2008'!AF201)))</f>
        <v>27885.997056</v>
      </c>
      <c r="AG201" s="9">
        <f>IF('USGS 1970-2005'!AG201="","",IF('Comtrade import 1962-2008'!AG201="","",IF('Comtrade export 1962-2008'!AG201="","",'USGS 1970-2005'!AG201+'Comtrade import 1962-2008'!AG201-'Comtrade export 1962-2008'!AG201)))</f>
        <v>25901.857728000003</v>
      </c>
      <c r="AH201" s="9">
        <f>IF('USGS 1970-2005'!AH201="","",IF('Comtrade import 1962-2008'!AH201="","",IF('Comtrade export 1962-2008'!AH201="","",'USGS 1970-2005'!AH201+'Comtrade import 1962-2008'!AH201-'Comtrade export 1962-2008'!AH201)))</f>
        <v>25875.073216000001</v>
      </c>
      <c r="AI201" s="9">
        <f>IF('USGS 1970-2005'!AI201="","",IF('Comtrade import 1962-2008'!AI201="","",IF('Comtrade export 1962-2008'!AI201="","",'USGS 1970-2005'!AI201+'Comtrade import 1962-2008'!AI201-'Comtrade export 1962-2008'!AI201)))</f>
        <v>21635.609984000002</v>
      </c>
      <c r="AJ201" s="9">
        <f>IF('USGS 1970-2005'!AJ201="","",IF('Comtrade import 1962-2008'!AJ201="","",IF('Comtrade export 1962-2008'!AJ201="","",'USGS 1970-2005'!AJ201+'Comtrade import 1962-2008'!AJ201-'Comtrade export 1962-2008'!AJ201)))</f>
        <v>22124.646399999998</v>
      </c>
      <c r="AK201" s="9">
        <f>IF('USGS 1970-2005'!AK201="","",IF('Comtrade import 1962-2008'!AK201="","",IF('Comtrade export 1962-2008'!AK201="","",'USGS 1970-2005'!AK201+'Comtrade import 1962-2008'!AK201-'Comtrade export 1962-2008'!AK201)))</f>
        <v>24484.932799999999</v>
      </c>
      <c r="AL201" s="9">
        <f>IF('USGS 1970-2005'!AL201="","",IF('Comtrade import 1962-2008'!AL201="","",IF('Comtrade export 1962-2008'!AL201="","",'USGS 1970-2005'!AL201+'Comtrade import 1962-2008'!AL201-'Comtrade export 1962-2008'!AL201)))</f>
        <v>22587.228736000001</v>
      </c>
      <c r="AM201" s="9">
        <f>IF('USGS 1970-2005'!AM201="","",IF('Comtrade import 1962-2008'!AM201="","",IF('Comtrade export 1962-2008'!AM201="","",'USGS 1970-2005'!AM201+'Comtrade import 1962-2008'!AM201-'Comtrade export 1962-2008'!AM201)))</f>
        <v>25055.178240000001</v>
      </c>
      <c r="AN201" s="9">
        <f>IF('USGS 1970-2005'!AN201="","",IF('Comtrade import 1962-2008'!AN201="","",IF('Comtrade export 1962-2008'!AN201="","",'USGS 1970-2005'!AN201+'Comtrade import 1962-2008'!AN201-'Comtrade export 1962-2008'!AN201)))</f>
        <v>31985.715199999999</v>
      </c>
      <c r="AO201" s="9">
        <f>IF('USGS 1970-2005'!AO201="","",IF('Comtrade import 1962-2008'!AO201="","",IF('Comtrade export 1962-2008'!AO201="","",'USGS 1970-2005'!AO201+'Comtrade import 1962-2008'!AO201-'Comtrade export 1962-2008'!AO201)))</f>
        <v>36916.814579000005</v>
      </c>
      <c r="AP201" s="9">
        <f>IF('USGS 1970-2005'!AP201="","",IF('Comtrade import 1962-2008'!AP201="","",IF('Comtrade export 1962-2008'!AP201="","",'USGS 1970-2005'!AP201+'Comtrade import 1962-2008'!AP201-'Comtrade export 1962-2008'!AP201)))</f>
        <v>40959.509119999995</v>
      </c>
      <c r="AQ201" s="9">
        <f>IF('USGS 1970-2005'!AQ201="","",IF('Comtrade import 1962-2008'!AQ201="","",IF('Comtrade export 1962-2008'!AQ201="","",'USGS 1970-2005'!AQ201+'Comtrade import 1962-2008'!AQ201-'Comtrade export 1962-2008'!AQ201)))</f>
        <v>45834.407680000004</v>
      </c>
      <c r="AR201" s="9">
        <f>IF('USGS 1970-2005'!AR201="","",IF('Comtrade import 1962-2008'!AR201="","",IF('Comtrade export 1962-2008'!AR201="","",'USGS 1970-2005'!AR201+'Comtrade import 1962-2008'!AR201-'Comtrade export 1962-2008'!AR201)))</f>
        <v>48415.967168000003</v>
      </c>
      <c r="AS201" s="9">
        <f>IF('USGS 1970-2005'!AS201="","",IF('Comtrade import 1962-2008'!AS201="","",IF('Comtrade export 1962-2008'!AS201="","",'USGS 1970-2005'!AS201+'Comtrade import 1962-2008'!AS201-'Comtrade export 1962-2008'!AS201)))</f>
        <v>51550.340593000001</v>
      </c>
      <c r="AT201" s="9">
        <f>IF('USGS 1970-2005'!AT201="","",IF('Comtrade import 1962-2008'!AT201="","",IF('Comtrade export 1962-2008'!AT201="","",'USGS 1970-2005'!AT201+'Comtrade import 1962-2008'!AT201-'Comtrade export 1962-2008'!AT201)))</f>
        <v>53607.324818000001</v>
      </c>
      <c r="AU201" s="9">
        <f>IF('USGS 1970-2005'!AU201="","",IF('Comtrade import 1962-2008'!AU201="","",IF('Comtrade export 1962-2008'!AU201="","",'USGS 1970-2005'!AU201+'Comtrade import 1962-2008'!AU201-'Comtrade export 1962-2008'!AU201)))</f>
        <v>59298.355974999999</v>
      </c>
      <c r="AV201" s="9">
        <f>IF('ICSY 1995-2008'!AV201="","",IF('Comtrade import 1962-2008'!AV201="","",IF('Comtrade export 1962-2008'!AV201="","",'ICSY 1995-2008'!AV201+'Comtrade import 1962-2008'!AV201-'Comtrade export 1962-2008'!AV201)))</f>
        <v>10893.652191000001</v>
      </c>
      <c r="AW201" s="9">
        <f>IF('ICSY 1995-2008'!AW201="","",IF('Comtrade import 1962-2008'!AW201="","",IF('Comtrade export 1962-2008'!AW201="","",'ICSY 1995-2008'!AW201+'Comtrade import 1962-2008'!AW201-'Comtrade export 1962-2008'!AW201)))</f>
        <v>12686.841807000001</v>
      </c>
      <c r="AX201" s="9">
        <f>IF('ICSY 1995-2008'!AX201="","",IF('Comtrade import 1962-2008'!AX201="","",IF('Comtrade export 1962-2008'!AX201="","",'ICSY 1995-2008'!AX201+'Comtrade import 1962-2008'!AX201-'Comtrade export 1962-2008'!AX201)))</f>
        <v>46217.377714000002</v>
      </c>
      <c r="AY201" s="4"/>
      <c r="AZ201" s="4"/>
      <c r="BA201" s="4"/>
    </row>
    <row r="202" spans="1:53" x14ac:dyDescent="0.2">
      <c r="A202" t="s">
        <v>581</v>
      </c>
      <c r="B202" t="s">
        <v>582</v>
      </c>
      <c r="C202" t="s">
        <v>583</v>
      </c>
      <c r="L202" s="9">
        <f>IF('USGS 1970-2005'!L202="","",IF('Comtrade import 1962-2008'!L202="","",IF('Comtrade export 1962-2008'!L202="","",'USGS 1970-2005'!L202+'Comtrade import 1962-2008'!L202-'Comtrade export 1962-2008'!L202)))</f>
        <v>326.36</v>
      </c>
      <c r="M202" s="9">
        <f>IF('USGS 1970-2005'!M202="","",IF('Comtrade import 1962-2008'!M202="","",IF('Comtrade export 1962-2008'!M202="","",'USGS 1970-2005'!M202+'Comtrade import 1962-2008'!M202-'Comtrade export 1962-2008'!M202)))</f>
        <v>386.36</v>
      </c>
      <c r="N202" s="9">
        <f>IF('USGS 1970-2005'!N202="","",IF('Comtrade import 1962-2008'!N202="","",IF('Comtrade export 1962-2008'!N202="","",'USGS 1970-2005'!N202+'Comtrade import 1962-2008'!N202-'Comtrade export 1962-2008'!N202)))</f>
        <v>401.199343</v>
      </c>
      <c r="O202" s="9" t="str">
        <f>IF('USGS 1970-2005'!O202="","",IF('Comtrade import 1962-2008'!O202="","",IF('Comtrade export 1962-2008'!O202="","",'USGS 1970-2005'!O202+'Comtrade import 1962-2008'!O202-'Comtrade export 1962-2008'!O202)))</f>
        <v/>
      </c>
      <c r="P202" s="9">
        <f>IF('USGS 1970-2005'!P202="","",IF('Comtrade import 1962-2008'!P202="","",IF('Comtrade export 1962-2008'!P202="","",'USGS 1970-2005'!P202+'Comtrade import 1962-2008'!P202-'Comtrade export 1962-2008'!P202)))</f>
        <v>421.56435300000004</v>
      </c>
      <c r="Q202" s="9">
        <f>IF('USGS 1970-2005'!Q202="","",IF('Comtrade import 1962-2008'!Q202="","",IF('Comtrade export 1962-2008'!Q202="","",'USGS 1970-2005'!Q202+'Comtrade import 1962-2008'!Q202-'Comtrade export 1962-2008'!Q202)))</f>
        <v>372.60786799999994</v>
      </c>
      <c r="R202" s="9">
        <f>IF('USGS 1970-2005'!R202="","",IF('Comtrade import 1962-2008'!R202="","",IF('Comtrade export 1962-2008'!R202="","",'USGS 1970-2005'!R202+'Comtrade import 1962-2008'!R202-'Comtrade export 1962-2008'!R202)))</f>
        <v>426.70549499999998</v>
      </c>
      <c r="S202" s="9">
        <f>IF('USGS 1970-2005'!S202="","",IF('Comtrade import 1962-2008'!S202="","",IF('Comtrade export 1962-2008'!S202="","",'USGS 1970-2005'!S202+'Comtrade import 1962-2008'!S202-'Comtrade export 1962-2008'!S202)))</f>
        <v>356.30658799999998</v>
      </c>
      <c r="T202" s="9">
        <f>IF('USGS 1970-2005'!T202="","",IF('Comtrade import 1962-2008'!T202="","",IF('Comtrade export 1962-2008'!T202="","",'USGS 1970-2005'!T202+'Comtrade import 1962-2008'!T202-'Comtrade export 1962-2008'!T202)))</f>
        <v>583.35034299999995</v>
      </c>
      <c r="U202" s="9">
        <f>IF('USGS 1970-2005'!U202="","",IF('Comtrade import 1962-2008'!U202="","",IF('Comtrade export 1962-2008'!U202="","",'USGS 1970-2005'!U202+'Comtrade import 1962-2008'!U202-'Comtrade export 1962-2008'!U202)))</f>
        <v>647.62852399999997</v>
      </c>
      <c r="V202" s="9">
        <f>IF('USGS 1970-2005'!V202="","",IF('Comtrade import 1962-2008'!V202="","",IF('Comtrade export 1962-2008'!V202="","",'USGS 1970-2005'!V202+'Comtrade import 1962-2008'!V202-'Comtrade export 1962-2008'!V202)))</f>
        <v>786.787373</v>
      </c>
      <c r="W202" s="9">
        <f>IF('USGS 1970-2005'!W202="","",IF('Comtrade import 1962-2008'!W202="","",IF('Comtrade export 1962-2008'!W202="","",'USGS 1970-2005'!W202+'Comtrade import 1962-2008'!W202-'Comtrade export 1962-2008'!W202)))</f>
        <v>685.30159400000002</v>
      </c>
      <c r="X202" s="9">
        <f>IF('USGS 1970-2005'!X202="","",IF('Comtrade import 1962-2008'!X202="","",IF('Comtrade export 1962-2008'!X202="","",'USGS 1970-2005'!X202+'Comtrade import 1962-2008'!X202-'Comtrade export 1962-2008'!X202)))</f>
        <v>793.59526000000005</v>
      </c>
      <c r="Y202" s="9">
        <f>IF('USGS 1970-2005'!Y202="","",IF('Comtrade import 1962-2008'!Y202="","",IF('Comtrade export 1962-2008'!Y202="","",'USGS 1970-2005'!Y202+'Comtrade import 1962-2008'!Y202-'Comtrade export 1962-2008'!Y202)))</f>
        <v>727.98133600000006</v>
      </c>
      <c r="Z202" s="9">
        <f>IF('USGS 1970-2005'!Z202="","",IF('Comtrade import 1962-2008'!Z202="","",IF('Comtrade export 1962-2008'!Z202="","",'USGS 1970-2005'!Z202+'Comtrade import 1962-2008'!Z202-'Comtrade export 1962-2008'!Z202)))</f>
        <v>757.94139600000005</v>
      </c>
      <c r="AA202" s="9">
        <f>IF('USGS 1970-2005'!AA202="","",IF('Comtrade import 1962-2008'!AA202="","",IF('Comtrade export 1962-2008'!AA202="","",'USGS 1970-2005'!AA202+'Comtrade import 1962-2008'!AA202-'Comtrade export 1962-2008'!AA202)))</f>
        <v>919.39661100000001</v>
      </c>
      <c r="AB202" s="9">
        <f>IF('USGS 1970-2005'!AB202="","",IF('Comtrade import 1962-2008'!AB202="","",IF('Comtrade export 1962-2008'!AB202="","",'USGS 1970-2005'!AB202+'Comtrade import 1962-2008'!AB202-'Comtrade export 1962-2008'!AB202)))</f>
        <v>1000.498916</v>
      </c>
      <c r="AC202" s="9">
        <f>IF('USGS 1970-2005'!AC202="","",IF('Comtrade import 1962-2008'!AC202="","",IF('Comtrade export 1962-2008'!AC202="","",'USGS 1970-2005'!AC202+'Comtrade import 1962-2008'!AC202-'Comtrade export 1962-2008'!AC202)))</f>
        <v>1074.2773690000001</v>
      </c>
      <c r="AD202" s="9">
        <f>IF('USGS 1970-2005'!AD202="","",IF('Comtrade import 1962-2008'!AD202="","",IF('Comtrade export 1962-2008'!AD202="","",'USGS 1970-2005'!AD202+'Comtrade import 1962-2008'!AD202-'Comtrade export 1962-2008'!AD202)))</f>
        <v>891.95745799999997</v>
      </c>
      <c r="AE202" s="9">
        <f>IF('USGS 1970-2005'!AE202="","",IF('Comtrade import 1962-2008'!AE202="","",IF('Comtrade export 1962-2008'!AE202="","",'USGS 1970-2005'!AE202+'Comtrade import 1962-2008'!AE202-'Comtrade export 1962-2008'!AE202)))</f>
        <v>399.96955100000002</v>
      </c>
      <c r="AF202" s="9">
        <f>IF('USGS 1970-2005'!AF202="","",IF('Comtrade import 1962-2008'!AF202="","",IF('Comtrade export 1962-2008'!AF202="","",'USGS 1970-2005'!AF202+'Comtrade import 1962-2008'!AF202-'Comtrade export 1962-2008'!AF202)))</f>
        <v>1013.7074010000001</v>
      </c>
      <c r="AG202" s="9">
        <f>IF('USGS 1970-2005'!AG202="","",IF('Comtrade import 1962-2008'!AG202="","",IF('Comtrade export 1962-2008'!AG202="","",'USGS 1970-2005'!AG202+'Comtrade import 1962-2008'!AG202-'Comtrade export 1962-2008'!AG202)))</f>
        <v>1099.291285</v>
      </c>
      <c r="AH202" s="9">
        <f>IF('USGS 1970-2005'!AH202="","",IF('Comtrade import 1962-2008'!AH202="","",IF('Comtrade export 1962-2008'!AH202="","",'USGS 1970-2005'!AH202+'Comtrade import 1962-2008'!AH202-'Comtrade export 1962-2008'!AH202)))</f>
        <v>1665.9586450000002</v>
      </c>
      <c r="AI202" s="9">
        <f>IF('USGS 1970-2005'!AI202="","",IF('Comtrade import 1962-2008'!AI202="","",IF('Comtrade export 1962-2008'!AI202="","",'USGS 1970-2005'!AI202+'Comtrade import 1962-2008'!AI202-'Comtrade export 1962-2008'!AI202)))</f>
        <v>1628.8554880000002</v>
      </c>
      <c r="AJ202" s="9">
        <f>IF('USGS 1970-2005'!AJ202="","",IF('Comtrade import 1962-2008'!AJ202="","",IF('Comtrade export 1962-2008'!AJ202="","",'USGS 1970-2005'!AJ202+'Comtrade import 1962-2008'!AJ202-'Comtrade export 1962-2008'!AJ202)))</f>
        <v>2026.4418579999999</v>
      </c>
      <c r="AK202" s="9" t="str">
        <f>IF('USGS 1970-2005'!AK202="","",IF('Comtrade import 1962-2008'!AK202="","",IF('Comtrade export 1962-2008'!AK202="","",'USGS 1970-2005'!AK202+'Comtrade import 1962-2008'!AK202-'Comtrade export 1962-2008'!AK202)))</f>
        <v/>
      </c>
      <c r="AL202" s="9" t="str">
        <f>IF('USGS 1970-2005'!AL202="","",IF('Comtrade import 1962-2008'!AL202="","",IF('Comtrade export 1962-2008'!AL202="","",'USGS 1970-2005'!AL202+'Comtrade import 1962-2008'!AL202-'Comtrade export 1962-2008'!AL202)))</f>
        <v/>
      </c>
      <c r="AM202" s="9" t="str">
        <f>IF('USGS 1970-2005'!AM202="","",IF('Comtrade import 1962-2008'!AM202="","",IF('Comtrade export 1962-2008'!AM202="","",'USGS 1970-2005'!AM202+'Comtrade import 1962-2008'!AM202-'Comtrade export 1962-2008'!AM202)))</f>
        <v/>
      </c>
      <c r="AN202" s="9" t="str">
        <f>IF('USGS 1970-2005'!AN202="","",IF('Comtrade import 1962-2008'!AN202="","",IF('Comtrade export 1962-2008'!AN202="","",'USGS 1970-2005'!AN202+'Comtrade import 1962-2008'!AN202-'Comtrade export 1962-2008'!AN202)))</f>
        <v/>
      </c>
      <c r="AO202" s="9">
        <f>IF('USGS 1970-2005'!AO202="","",IF('Comtrade import 1962-2008'!AO202="","",IF('Comtrade export 1962-2008'!AO202="","",'USGS 1970-2005'!AO202+'Comtrade import 1962-2008'!AO202-'Comtrade export 1962-2008'!AO202)))</f>
        <v>2848.4613210000007</v>
      </c>
      <c r="AP202" s="9" t="str">
        <f>IF('USGS 1970-2005'!AP202="","",IF('Comtrade import 1962-2008'!AP202="","",IF('Comtrade export 1962-2008'!AP202="","",'USGS 1970-2005'!AP202+'Comtrade import 1962-2008'!AP202-'Comtrade export 1962-2008'!AP202)))</f>
        <v/>
      </c>
      <c r="AQ202" s="9">
        <f>IF('USGS 1970-2005'!AQ202="","",IF('Comtrade import 1962-2008'!AQ202="","",IF('Comtrade export 1962-2008'!AQ202="","",'USGS 1970-2005'!AQ202+'Comtrade import 1962-2008'!AQ202-'Comtrade export 1962-2008'!AQ202)))</f>
        <v>3092.1264950000004</v>
      </c>
      <c r="AR202" s="9">
        <f>IF('USGS 1970-2005'!AR202="","",IF('Comtrade import 1962-2008'!AR202="","",IF('Comtrade export 1962-2008'!AR202="","",'USGS 1970-2005'!AR202+'Comtrade import 1962-2008'!AR202-'Comtrade export 1962-2008'!AR202)))</f>
        <v>2921.2834529999996</v>
      </c>
      <c r="AS202" s="9">
        <f>IF('USGS 1970-2005'!AS202="","",IF('Comtrade import 1962-2008'!AS202="","",IF('Comtrade export 1962-2008'!AS202="","",'USGS 1970-2005'!AS202+'Comtrade import 1962-2008'!AS202-'Comtrade export 1962-2008'!AS202)))</f>
        <v>3246.806169</v>
      </c>
      <c r="AT202" s="9">
        <f>IF('USGS 1970-2005'!AT202="","",IF('Comtrade import 1962-2008'!AT202="","",IF('Comtrade export 1962-2008'!AT202="","",'USGS 1970-2005'!AT202+'Comtrade import 1962-2008'!AT202-'Comtrade export 1962-2008'!AT202)))</f>
        <v>3043.855654</v>
      </c>
      <c r="AU202" s="9">
        <f>IF('USGS 1970-2005'!AU202="","",IF('Comtrade import 1962-2008'!AU202="","",IF('Comtrade export 1962-2008'!AU202="","",'USGS 1970-2005'!AU202+'Comtrade import 1962-2008'!AU202-'Comtrade export 1962-2008'!AU202)))</f>
        <v>3972.124996</v>
      </c>
      <c r="AV202" s="9">
        <f>IF('ICSY 1995-2008'!AV202="","",IF('Comtrade import 1962-2008'!AV202="","",IF('Comtrade export 1962-2008'!AV202="","",'ICSY 1995-2008'!AV202+'Comtrade import 1962-2008'!AV202-'Comtrade export 1962-2008'!AV202)))</f>
        <v>7615.8361199999999</v>
      </c>
      <c r="AW202" s="9" t="str">
        <f>IF('ICSY 1995-2008'!AW202="","",IF('Comtrade import 1962-2008'!AW202="","",IF('Comtrade export 1962-2008'!AW202="","",'ICSY 1995-2008'!AW202+'Comtrade import 1962-2008'!AW202-'Comtrade export 1962-2008'!AW202)))</f>
        <v/>
      </c>
      <c r="AX202" s="9" t="str">
        <f>IF('ICSY 1995-2008'!AX202="","",IF('Comtrade import 1962-2008'!AX202="","",IF('Comtrade export 1962-2008'!AX202="","",'ICSY 1995-2008'!AX202+'Comtrade import 1962-2008'!AX202-'Comtrade export 1962-2008'!AX202)))</f>
        <v/>
      </c>
      <c r="AY202" s="4"/>
      <c r="AZ202" s="4"/>
      <c r="BA202" s="4"/>
    </row>
    <row r="203" spans="1:53" x14ac:dyDescent="0.2">
      <c r="A203" t="s">
        <v>584</v>
      </c>
      <c r="B203" t="s">
        <v>585</v>
      </c>
      <c r="C203" t="s">
        <v>586</v>
      </c>
      <c r="L203" s="9" t="str">
        <f>IF('USGS 1970-2005'!L203="","",IF('Comtrade import 1962-2008'!L203="","",IF('Comtrade export 1962-2008'!L203="","",'USGS 1970-2005'!L203+'Comtrade import 1962-2008'!L203-'Comtrade export 1962-2008'!L203)))</f>
        <v/>
      </c>
      <c r="M203" s="9" t="str">
        <f>IF('USGS 1970-2005'!M203="","",IF('Comtrade import 1962-2008'!M203="","",IF('Comtrade export 1962-2008'!M203="","",'USGS 1970-2005'!M203+'Comtrade import 1962-2008'!M203-'Comtrade export 1962-2008'!M203)))</f>
        <v/>
      </c>
      <c r="N203" s="9">
        <f>IF('USGS 1970-2005'!N203="","",IF('Comtrade import 1962-2008'!N203="","",IF('Comtrade export 1962-2008'!N203="","",'USGS 1970-2005'!N203+'Comtrade import 1962-2008'!N203-'Comtrade export 1962-2008'!N203)))</f>
        <v>159.583</v>
      </c>
      <c r="O203" s="9">
        <f>IF('USGS 1970-2005'!O203="","",IF('Comtrade import 1962-2008'!O203="","",IF('Comtrade export 1962-2008'!O203="","",'USGS 1970-2005'!O203+'Comtrade import 1962-2008'!O203-'Comtrade export 1962-2008'!O203)))</f>
        <v>214.613</v>
      </c>
      <c r="P203" s="9" t="str">
        <f>IF('USGS 1970-2005'!P203="","",IF('Comtrade import 1962-2008'!P203="","",IF('Comtrade export 1962-2008'!P203="","",'USGS 1970-2005'!P203+'Comtrade import 1962-2008'!P203-'Comtrade export 1962-2008'!P203)))</f>
        <v/>
      </c>
      <c r="Q203" s="9" t="str">
        <f>IF('USGS 1970-2005'!Q203="","",IF('Comtrade import 1962-2008'!Q203="","",IF('Comtrade export 1962-2008'!Q203="","",'USGS 1970-2005'!Q203+'Comtrade import 1962-2008'!Q203-'Comtrade export 1962-2008'!Q203)))</f>
        <v/>
      </c>
      <c r="R203" s="9" t="str">
        <f>IF('USGS 1970-2005'!R203="","",IF('Comtrade import 1962-2008'!R203="","",IF('Comtrade export 1962-2008'!R203="","",'USGS 1970-2005'!R203+'Comtrade import 1962-2008'!R203-'Comtrade export 1962-2008'!R203)))</f>
        <v/>
      </c>
      <c r="S203" s="9" t="str">
        <f>IF('USGS 1970-2005'!S203="","",IF('Comtrade import 1962-2008'!S203="","",IF('Comtrade export 1962-2008'!S203="","",'USGS 1970-2005'!S203+'Comtrade import 1962-2008'!S203-'Comtrade export 1962-2008'!S203)))</f>
        <v/>
      </c>
      <c r="T203" s="9" t="str">
        <f>IF('USGS 1970-2005'!T203="","",IF('Comtrade import 1962-2008'!T203="","",IF('Comtrade export 1962-2008'!T203="","",'USGS 1970-2005'!T203+'Comtrade import 1962-2008'!T203-'Comtrade export 1962-2008'!T203)))</f>
        <v/>
      </c>
      <c r="U203" s="9" t="str">
        <f>IF('USGS 1970-2005'!U203="","",IF('Comtrade import 1962-2008'!U203="","",IF('Comtrade export 1962-2008'!U203="","",'USGS 1970-2005'!U203+'Comtrade import 1962-2008'!U203-'Comtrade export 1962-2008'!U203)))</f>
        <v/>
      </c>
      <c r="V203" s="9" t="str">
        <f>IF('USGS 1970-2005'!V203="","",IF('Comtrade import 1962-2008'!V203="","",IF('Comtrade export 1962-2008'!V203="","",'USGS 1970-2005'!V203+'Comtrade import 1962-2008'!V203-'Comtrade export 1962-2008'!V203)))</f>
        <v/>
      </c>
      <c r="W203" s="9" t="str">
        <f>IF('USGS 1970-2005'!W203="","",IF('Comtrade import 1962-2008'!W203="","",IF('Comtrade export 1962-2008'!W203="","",'USGS 1970-2005'!W203+'Comtrade import 1962-2008'!W203-'Comtrade export 1962-2008'!W203)))</f>
        <v/>
      </c>
      <c r="X203" s="9" t="str">
        <f>IF('USGS 1970-2005'!X203="","",IF('Comtrade import 1962-2008'!X203="","",IF('Comtrade export 1962-2008'!X203="","",'USGS 1970-2005'!X203+'Comtrade import 1962-2008'!X203-'Comtrade export 1962-2008'!X203)))</f>
        <v/>
      </c>
      <c r="Y203" s="9" t="str">
        <f>IF('USGS 1970-2005'!Y203="","",IF('Comtrade import 1962-2008'!Y203="","",IF('Comtrade export 1962-2008'!Y203="","",'USGS 1970-2005'!Y203+'Comtrade import 1962-2008'!Y203-'Comtrade export 1962-2008'!Y203)))</f>
        <v/>
      </c>
      <c r="Z203" s="9" t="str">
        <f>IF('USGS 1970-2005'!Z203="","",IF('Comtrade import 1962-2008'!Z203="","",IF('Comtrade export 1962-2008'!Z203="","",'USGS 1970-2005'!Z203+'Comtrade import 1962-2008'!Z203-'Comtrade export 1962-2008'!Z203)))</f>
        <v/>
      </c>
      <c r="AA203" s="9" t="str">
        <f>IF('USGS 1970-2005'!AA203="","",IF('Comtrade import 1962-2008'!AA203="","",IF('Comtrade export 1962-2008'!AA203="","",'USGS 1970-2005'!AA203+'Comtrade import 1962-2008'!AA203-'Comtrade export 1962-2008'!AA203)))</f>
        <v/>
      </c>
      <c r="AB203" s="9" t="str">
        <f>IF('USGS 1970-2005'!AB203="","",IF('Comtrade import 1962-2008'!AB203="","",IF('Comtrade export 1962-2008'!AB203="","",'USGS 1970-2005'!AB203+'Comtrade import 1962-2008'!AB203-'Comtrade export 1962-2008'!AB203)))</f>
        <v/>
      </c>
      <c r="AC203" s="9" t="str">
        <f>IF('USGS 1970-2005'!AC203="","",IF('Comtrade import 1962-2008'!AC203="","",IF('Comtrade export 1962-2008'!AC203="","",'USGS 1970-2005'!AC203+'Comtrade import 1962-2008'!AC203-'Comtrade export 1962-2008'!AC203)))</f>
        <v/>
      </c>
      <c r="AD203" s="9" t="str">
        <f>IF('USGS 1970-2005'!AD203="","",IF('Comtrade import 1962-2008'!AD203="","",IF('Comtrade export 1962-2008'!AD203="","",'USGS 1970-2005'!AD203+'Comtrade import 1962-2008'!AD203-'Comtrade export 1962-2008'!AD203)))</f>
        <v/>
      </c>
      <c r="AE203" s="9" t="str">
        <f>IF('USGS 1970-2005'!AE203="","",IF('Comtrade import 1962-2008'!AE203="","",IF('Comtrade export 1962-2008'!AE203="","",'USGS 1970-2005'!AE203+'Comtrade import 1962-2008'!AE203-'Comtrade export 1962-2008'!AE203)))</f>
        <v/>
      </c>
      <c r="AF203" s="9" t="str">
        <f>IF('USGS 1970-2005'!AF203="","",IF('Comtrade import 1962-2008'!AF203="","",IF('Comtrade export 1962-2008'!AF203="","",'USGS 1970-2005'!AF203+'Comtrade import 1962-2008'!AF203-'Comtrade export 1962-2008'!AF203)))</f>
        <v/>
      </c>
      <c r="AG203" s="9" t="str">
        <f>IF('USGS 1970-2005'!AG203="","",IF('Comtrade import 1962-2008'!AG203="","",IF('Comtrade export 1962-2008'!AG203="","",'USGS 1970-2005'!AG203+'Comtrade import 1962-2008'!AG203-'Comtrade export 1962-2008'!AG203)))</f>
        <v/>
      </c>
      <c r="AH203" s="9" t="str">
        <f>IF('USGS 1970-2005'!AH203="","",IF('Comtrade import 1962-2008'!AH203="","",IF('Comtrade export 1962-2008'!AH203="","",'USGS 1970-2005'!AH203+'Comtrade import 1962-2008'!AH203-'Comtrade export 1962-2008'!AH203)))</f>
        <v/>
      </c>
      <c r="AI203" s="9" t="str">
        <f>IF('USGS 1970-2005'!AI203="","",IF('Comtrade import 1962-2008'!AI203="","",IF('Comtrade export 1962-2008'!AI203="","",'USGS 1970-2005'!AI203+'Comtrade import 1962-2008'!AI203-'Comtrade export 1962-2008'!AI203)))</f>
        <v/>
      </c>
      <c r="AJ203" s="9" t="str">
        <f>IF('USGS 1970-2005'!AJ203="","",IF('Comtrade import 1962-2008'!AJ203="","",IF('Comtrade export 1962-2008'!AJ203="","",'USGS 1970-2005'!AJ203+'Comtrade import 1962-2008'!AJ203-'Comtrade export 1962-2008'!AJ203)))</f>
        <v/>
      </c>
      <c r="AK203" s="9" t="str">
        <f>IF('USGS 1970-2005'!AK203="","",IF('Comtrade import 1962-2008'!AK203="","",IF('Comtrade export 1962-2008'!AK203="","",'USGS 1970-2005'!AK203+'Comtrade import 1962-2008'!AK203-'Comtrade export 1962-2008'!AK203)))</f>
        <v/>
      </c>
      <c r="AL203" s="9" t="str">
        <f>IF('USGS 1970-2005'!AL203="","",IF('Comtrade import 1962-2008'!AL203="","",IF('Comtrade export 1962-2008'!AL203="","",'USGS 1970-2005'!AL203+'Comtrade import 1962-2008'!AL203-'Comtrade export 1962-2008'!AL203)))</f>
        <v/>
      </c>
      <c r="AM203" s="9" t="str">
        <f>IF('USGS 1970-2005'!AM203="","",IF('Comtrade import 1962-2008'!AM203="","",IF('Comtrade export 1962-2008'!AM203="","",'USGS 1970-2005'!AM203+'Comtrade import 1962-2008'!AM203-'Comtrade export 1962-2008'!AM203)))</f>
        <v/>
      </c>
      <c r="AN203" s="9" t="str">
        <f>IF('USGS 1970-2005'!AN203="","",IF('Comtrade import 1962-2008'!AN203="","",IF('Comtrade export 1962-2008'!AN203="","",'USGS 1970-2005'!AN203+'Comtrade import 1962-2008'!AN203-'Comtrade export 1962-2008'!AN203)))</f>
        <v/>
      </c>
      <c r="AO203" s="9" t="str">
        <f>IF('USGS 1970-2005'!AO203="","",IF('Comtrade import 1962-2008'!AO203="","",IF('Comtrade export 1962-2008'!AO203="","",'USGS 1970-2005'!AO203+'Comtrade import 1962-2008'!AO203-'Comtrade export 1962-2008'!AO203)))</f>
        <v/>
      </c>
      <c r="AP203" s="9" t="str">
        <f>IF('USGS 1970-2005'!AP203="","",IF('Comtrade import 1962-2008'!AP203="","",IF('Comtrade export 1962-2008'!AP203="","",'USGS 1970-2005'!AP203+'Comtrade import 1962-2008'!AP203-'Comtrade export 1962-2008'!AP203)))</f>
        <v/>
      </c>
      <c r="AQ203" s="9" t="str">
        <f>IF('USGS 1970-2005'!AQ203="","",IF('Comtrade import 1962-2008'!AQ203="","",IF('Comtrade export 1962-2008'!AQ203="","",'USGS 1970-2005'!AQ203+'Comtrade import 1962-2008'!AQ203-'Comtrade export 1962-2008'!AQ203)))</f>
        <v/>
      </c>
      <c r="AR203" s="9" t="str">
        <f>IF('USGS 1970-2005'!AR203="","",IF('Comtrade import 1962-2008'!AR203="","",IF('Comtrade export 1962-2008'!AR203="","",'USGS 1970-2005'!AR203+'Comtrade import 1962-2008'!AR203-'Comtrade export 1962-2008'!AR203)))</f>
        <v/>
      </c>
      <c r="AS203" s="9" t="str">
        <f>IF('USGS 1970-2005'!AS203="","",IF('Comtrade import 1962-2008'!AS203="","",IF('Comtrade export 1962-2008'!AS203="","",'USGS 1970-2005'!AS203+'Comtrade import 1962-2008'!AS203-'Comtrade export 1962-2008'!AS203)))</f>
        <v/>
      </c>
      <c r="AT203" s="9">
        <f>IF('USGS 1970-2005'!AT203="","",IF('Comtrade import 1962-2008'!AT203="","",IF('Comtrade export 1962-2008'!AT203="","",'USGS 1970-2005'!AT203+'Comtrade import 1962-2008'!AT203-'Comtrade export 1962-2008'!AT203)))</f>
        <v>2049.5891369999999</v>
      </c>
      <c r="AU203" s="9" t="str">
        <f>IF('USGS 1970-2005'!AU203="","",IF('Comtrade import 1962-2008'!AU203="","",IF('Comtrade export 1962-2008'!AU203="","",'USGS 1970-2005'!AU203+'Comtrade import 1962-2008'!AU203-'Comtrade export 1962-2008'!AU203)))</f>
        <v/>
      </c>
      <c r="AV203" s="9" t="str">
        <f>IF('ICSY 1995-2008'!AV203="","",IF('Comtrade import 1962-2008'!AV203="","",IF('Comtrade export 1962-2008'!AV203="","",'ICSY 1995-2008'!AV203+'Comtrade import 1962-2008'!AV203-'Comtrade export 1962-2008'!AV203)))</f>
        <v/>
      </c>
      <c r="AW203" s="9" t="str">
        <f>IF('ICSY 1995-2008'!AW203="","",IF('Comtrade import 1962-2008'!AW203="","",IF('Comtrade export 1962-2008'!AW203="","",'ICSY 1995-2008'!AW203+'Comtrade import 1962-2008'!AW203-'Comtrade export 1962-2008'!AW203)))</f>
        <v/>
      </c>
      <c r="AX203" s="9">
        <f>IF('ICSY 1995-2008'!AX203="","",IF('Comtrade import 1962-2008'!AX203="","",IF('Comtrade export 1962-2008'!AX203="","",'ICSY 1995-2008'!AX203+'Comtrade import 1962-2008'!AX203-'Comtrade export 1962-2008'!AX203)))</f>
        <v>1176.35592</v>
      </c>
      <c r="AY203" s="4"/>
      <c r="AZ203" s="4"/>
      <c r="BA203" s="4"/>
    </row>
    <row r="204" spans="1:53" x14ac:dyDescent="0.2">
      <c r="A204" t="s">
        <v>587</v>
      </c>
      <c r="B204" t="s">
        <v>588</v>
      </c>
      <c r="C204" t="s">
        <v>589</v>
      </c>
      <c r="L204" s="9" t="str">
        <f>IF('USGS 1970-2005'!L204="","",IF('Comtrade import 1962-2008'!L204="","",IF('Comtrade export 1962-2008'!L204="","",'USGS 1970-2005'!L204+'Comtrade import 1962-2008'!L204-'Comtrade export 1962-2008'!L204)))</f>
        <v/>
      </c>
      <c r="M204" s="9" t="str">
        <f>IF('USGS 1970-2005'!M204="","",IF('Comtrade import 1962-2008'!M204="","",IF('Comtrade export 1962-2008'!M204="","",'USGS 1970-2005'!M204+'Comtrade import 1962-2008'!M204-'Comtrade export 1962-2008'!M204)))</f>
        <v/>
      </c>
      <c r="N204" s="9" t="str">
        <f>IF('USGS 1970-2005'!N204="","",IF('Comtrade import 1962-2008'!N204="","",IF('Comtrade export 1962-2008'!N204="","",'USGS 1970-2005'!N204+'Comtrade import 1962-2008'!N204-'Comtrade export 1962-2008'!N204)))</f>
        <v/>
      </c>
      <c r="O204" s="9">
        <f>IF('USGS 1970-2005'!O204="","",IF('Comtrade import 1962-2008'!O204="","",IF('Comtrade export 1962-2008'!O204="","",'USGS 1970-2005'!O204+'Comtrade import 1962-2008'!O204-'Comtrade export 1962-2008'!O204)))</f>
        <v>105.033924</v>
      </c>
      <c r="P204" s="9">
        <f>IF('USGS 1970-2005'!P204="","",IF('Comtrade import 1962-2008'!P204="","",IF('Comtrade export 1962-2008'!P204="","",'USGS 1970-2005'!P204+'Comtrade import 1962-2008'!P204-'Comtrade export 1962-2008'!P204)))</f>
        <v>152.84291200000001</v>
      </c>
      <c r="Q204" s="9" t="str">
        <f>IF('USGS 1970-2005'!Q204="","",IF('Comtrade import 1962-2008'!Q204="","",IF('Comtrade export 1962-2008'!Q204="","",'USGS 1970-2005'!Q204+'Comtrade import 1962-2008'!Q204-'Comtrade export 1962-2008'!Q204)))</f>
        <v/>
      </c>
      <c r="R204" s="9" t="str">
        <f>IF('USGS 1970-2005'!R204="","",IF('Comtrade import 1962-2008'!R204="","",IF('Comtrade export 1962-2008'!R204="","",'USGS 1970-2005'!R204+'Comtrade import 1962-2008'!R204-'Comtrade export 1962-2008'!R204)))</f>
        <v/>
      </c>
      <c r="S204" s="9" t="str">
        <f>IF('USGS 1970-2005'!S204="","",IF('Comtrade import 1962-2008'!S204="","",IF('Comtrade export 1962-2008'!S204="","",'USGS 1970-2005'!S204+'Comtrade import 1962-2008'!S204-'Comtrade export 1962-2008'!S204)))</f>
        <v/>
      </c>
      <c r="T204" s="9" t="str">
        <f>IF('USGS 1970-2005'!T204="","",IF('Comtrade import 1962-2008'!T204="","",IF('Comtrade export 1962-2008'!T204="","",'USGS 1970-2005'!T204+'Comtrade import 1962-2008'!T204-'Comtrade export 1962-2008'!T204)))</f>
        <v/>
      </c>
      <c r="U204" s="9" t="str">
        <f>IF('USGS 1970-2005'!U204="","",IF('Comtrade import 1962-2008'!U204="","",IF('Comtrade export 1962-2008'!U204="","",'USGS 1970-2005'!U204+'Comtrade import 1962-2008'!U204-'Comtrade export 1962-2008'!U204)))</f>
        <v/>
      </c>
      <c r="V204" s="9" t="str">
        <f>IF('USGS 1970-2005'!V204="","",IF('Comtrade import 1962-2008'!V204="","",IF('Comtrade export 1962-2008'!V204="","",'USGS 1970-2005'!V204+'Comtrade import 1962-2008'!V204-'Comtrade export 1962-2008'!V204)))</f>
        <v/>
      </c>
      <c r="W204" s="9" t="str">
        <f>IF('USGS 1970-2005'!W204="","",IF('Comtrade import 1962-2008'!W204="","",IF('Comtrade export 1962-2008'!W204="","",'USGS 1970-2005'!W204+'Comtrade import 1962-2008'!W204-'Comtrade export 1962-2008'!W204)))</f>
        <v/>
      </c>
      <c r="X204" s="9" t="str">
        <f>IF('USGS 1970-2005'!X204="","",IF('Comtrade import 1962-2008'!X204="","",IF('Comtrade export 1962-2008'!X204="","",'USGS 1970-2005'!X204+'Comtrade import 1962-2008'!X204-'Comtrade export 1962-2008'!X204)))</f>
        <v/>
      </c>
      <c r="Y204" s="9" t="str">
        <f>IF('USGS 1970-2005'!Y204="","",IF('Comtrade import 1962-2008'!Y204="","",IF('Comtrade export 1962-2008'!Y204="","",'USGS 1970-2005'!Y204+'Comtrade import 1962-2008'!Y204-'Comtrade export 1962-2008'!Y204)))</f>
        <v/>
      </c>
      <c r="Z204" s="9" t="str">
        <f>IF('USGS 1970-2005'!Z204="","",IF('Comtrade import 1962-2008'!Z204="","",IF('Comtrade export 1962-2008'!Z204="","",'USGS 1970-2005'!Z204+'Comtrade import 1962-2008'!Z204-'Comtrade export 1962-2008'!Z204)))</f>
        <v/>
      </c>
      <c r="AA204" s="9" t="str">
        <f>IF('USGS 1970-2005'!AA204="","",IF('Comtrade import 1962-2008'!AA204="","",IF('Comtrade export 1962-2008'!AA204="","",'USGS 1970-2005'!AA204+'Comtrade import 1962-2008'!AA204-'Comtrade export 1962-2008'!AA204)))</f>
        <v/>
      </c>
      <c r="AB204" s="9" t="str">
        <f>IF('USGS 1970-2005'!AB204="","",IF('Comtrade import 1962-2008'!AB204="","",IF('Comtrade export 1962-2008'!AB204="","",'USGS 1970-2005'!AB204+'Comtrade import 1962-2008'!AB204-'Comtrade export 1962-2008'!AB204)))</f>
        <v/>
      </c>
      <c r="AC204" s="9" t="str">
        <f>IF('USGS 1970-2005'!AC204="","",IF('Comtrade import 1962-2008'!AC204="","",IF('Comtrade export 1962-2008'!AC204="","",'USGS 1970-2005'!AC204+'Comtrade import 1962-2008'!AC204-'Comtrade export 1962-2008'!AC204)))</f>
        <v/>
      </c>
      <c r="AD204" s="9" t="str">
        <f>IF('USGS 1970-2005'!AD204="","",IF('Comtrade import 1962-2008'!AD204="","",IF('Comtrade export 1962-2008'!AD204="","",'USGS 1970-2005'!AD204+'Comtrade import 1962-2008'!AD204-'Comtrade export 1962-2008'!AD204)))</f>
        <v/>
      </c>
      <c r="AE204" s="9" t="str">
        <f>IF('USGS 1970-2005'!AE204="","",IF('Comtrade import 1962-2008'!AE204="","",IF('Comtrade export 1962-2008'!AE204="","",'USGS 1970-2005'!AE204+'Comtrade import 1962-2008'!AE204-'Comtrade export 1962-2008'!AE204)))</f>
        <v/>
      </c>
      <c r="AF204" s="9" t="str">
        <f>IF('USGS 1970-2005'!AF204="","",IF('Comtrade import 1962-2008'!AF204="","",IF('Comtrade export 1962-2008'!AF204="","",'USGS 1970-2005'!AF204+'Comtrade import 1962-2008'!AF204-'Comtrade export 1962-2008'!AF204)))</f>
        <v/>
      </c>
      <c r="AG204" s="9" t="str">
        <f>IF('USGS 1970-2005'!AG204="","",IF('Comtrade import 1962-2008'!AG204="","",IF('Comtrade export 1962-2008'!AG204="","",'USGS 1970-2005'!AG204+'Comtrade import 1962-2008'!AG204-'Comtrade export 1962-2008'!AG204)))</f>
        <v/>
      </c>
      <c r="AH204" s="9" t="str">
        <f>IF('USGS 1970-2005'!AH204="","",IF('Comtrade import 1962-2008'!AH204="","",IF('Comtrade export 1962-2008'!AH204="","",'USGS 1970-2005'!AH204+'Comtrade import 1962-2008'!AH204-'Comtrade export 1962-2008'!AH204)))</f>
        <v/>
      </c>
      <c r="AI204" s="9" t="str">
        <f>IF('USGS 1970-2005'!AI204="","",IF('Comtrade import 1962-2008'!AI204="","",IF('Comtrade export 1962-2008'!AI204="","",'USGS 1970-2005'!AI204+'Comtrade import 1962-2008'!AI204-'Comtrade export 1962-2008'!AI204)))</f>
        <v/>
      </c>
      <c r="AJ204" s="9" t="str">
        <f>IF('USGS 1970-2005'!AJ204="","",IF('Comtrade import 1962-2008'!AJ204="","",IF('Comtrade export 1962-2008'!AJ204="","",'USGS 1970-2005'!AJ204+'Comtrade import 1962-2008'!AJ204-'Comtrade export 1962-2008'!AJ204)))</f>
        <v/>
      </c>
      <c r="AK204" s="9" t="str">
        <f>IF('USGS 1970-2005'!AK204="","",IF('Comtrade import 1962-2008'!AK204="","",IF('Comtrade export 1962-2008'!AK204="","",'USGS 1970-2005'!AK204+'Comtrade import 1962-2008'!AK204-'Comtrade export 1962-2008'!AK204)))</f>
        <v/>
      </c>
      <c r="AL204" s="9" t="str">
        <f>IF('USGS 1970-2005'!AL204="","",IF('Comtrade import 1962-2008'!AL204="","",IF('Comtrade export 1962-2008'!AL204="","",'USGS 1970-2005'!AL204+'Comtrade import 1962-2008'!AL204-'Comtrade export 1962-2008'!AL204)))</f>
        <v/>
      </c>
      <c r="AM204" s="9" t="str">
        <f>IF('USGS 1970-2005'!AM204="","",IF('Comtrade import 1962-2008'!AM204="","",IF('Comtrade export 1962-2008'!AM204="","",'USGS 1970-2005'!AM204+'Comtrade import 1962-2008'!AM204-'Comtrade export 1962-2008'!AM204)))</f>
        <v/>
      </c>
      <c r="AN204" s="9" t="str">
        <f>IF('USGS 1970-2005'!AN204="","",IF('Comtrade import 1962-2008'!AN204="","",IF('Comtrade export 1962-2008'!AN204="","",'USGS 1970-2005'!AN204+'Comtrade import 1962-2008'!AN204-'Comtrade export 1962-2008'!AN204)))</f>
        <v/>
      </c>
      <c r="AO204" s="9" t="str">
        <f>IF('USGS 1970-2005'!AO204="","",IF('Comtrade import 1962-2008'!AO204="","",IF('Comtrade export 1962-2008'!AO204="","",'USGS 1970-2005'!AO204+'Comtrade import 1962-2008'!AO204-'Comtrade export 1962-2008'!AO204)))</f>
        <v/>
      </c>
      <c r="AP204" s="9" t="str">
        <f>IF('USGS 1970-2005'!AP204="","",IF('Comtrade import 1962-2008'!AP204="","",IF('Comtrade export 1962-2008'!AP204="","",'USGS 1970-2005'!AP204+'Comtrade import 1962-2008'!AP204-'Comtrade export 1962-2008'!AP204)))</f>
        <v/>
      </c>
      <c r="AQ204" s="9" t="str">
        <f>IF('USGS 1970-2005'!AQ204="","",IF('Comtrade import 1962-2008'!AQ204="","",IF('Comtrade export 1962-2008'!AQ204="","",'USGS 1970-2005'!AQ204+'Comtrade import 1962-2008'!AQ204-'Comtrade export 1962-2008'!AQ204)))</f>
        <v/>
      </c>
      <c r="AR204" s="9" t="str">
        <f>IF('USGS 1970-2005'!AR204="","",IF('Comtrade import 1962-2008'!AR204="","",IF('Comtrade export 1962-2008'!AR204="","",'USGS 1970-2005'!AR204+'Comtrade import 1962-2008'!AR204-'Comtrade export 1962-2008'!AR204)))</f>
        <v/>
      </c>
      <c r="AS204" s="9" t="str">
        <f>IF('USGS 1970-2005'!AS204="","",IF('Comtrade import 1962-2008'!AS204="","",IF('Comtrade export 1962-2008'!AS204="","",'USGS 1970-2005'!AS204+'Comtrade import 1962-2008'!AS204-'Comtrade export 1962-2008'!AS204)))</f>
        <v/>
      </c>
      <c r="AT204" s="9" t="str">
        <f>IF('USGS 1970-2005'!AT204="","",IF('Comtrade import 1962-2008'!AT204="","",IF('Comtrade export 1962-2008'!AT204="","",'USGS 1970-2005'!AT204+'Comtrade import 1962-2008'!AT204-'Comtrade export 1962-2008'!AT204)))</f>
        <v/>
      </c>
      <c r="AU204" s="9" t="str">
        <f>IF('USGS 1970-2005'!AU204="","",IF('Comtrade import 1962-2008'!AU204="","",IF('Comtrade export 1962-2008'!AU204="","",'USGS 1970-2005'!AU204+'Comtrade import 1962-2008'!AU204-'Comtrade export 1962-2008'!AU204)))</f>
        <v/>
      </c>
      <c r="AV204" s="9" t="str">
        <f>IF('ICSY 1995-2008'!AV204="","",IF('Comtrade import 1962-2008'!AV204="","",IF('Comtrade export 1962-2008'!AV204="","",'ICSY 1995-2008'!AV204+'Comtrade import 1962-2008'!AV204-'Comtrade export 1962-2008'!AV204)))</f>
        <v/>
      </c>
      <c r="AW204" s="9" t="str">
        <f>IF('ICSY 1995-2008'!AW204="","",IF('Comtrade import 1962-2008'!AW204="","",IF('Comtrade export 1962-2008'!AW204="","",'ICSY 1995-2008'!AW204+'Comtrade import 1962-2008'!AW204-'Comtrade export 1962-2008'!AW204)))</f>
        <v/>
      </c>
      <c r="AX204" s="9" t="str">
        <f>IF('ICSY 1995-2008'!AX204="","",IF('Comtrade import 1962-2008'!AX204="","",IF('Comtrade export 1962-2008'!AX204="","",'ICSY 1995-2008'!AX204+'Comtrade import 1962-2008'!AX204-'Comtrade export 1962-2008'!AX204)))</f>
        <v/>
      </c>
      <c r="AY204" s="4"/>
      <c r="AZ204" s="4"/>
      <c r="BA204" s="4"/>
    </row>
    <row r="205" spans="1:53" x14ac:dyDescent="0.2">
      <c r="A205" t="s">
        <v>590</v>
      </c>
      <c r="B205" t="s">
        <v>591</v>
      </c>
      <c r="C205" t="s">
        <v>592</v>
      </c>
      <c r="L205" s="9" t="str">
        <f>IF('USGS 1970-2005'!L205="","",IF('Comtrade import 1962-2008'!L205="","",IF('Comtrade export 1962-2008'!L205="","",'USGS 1970-2005'!L205+'Comtrade import 1962-2008'!L205-'Comtrade export 1962-2008'!L205)))</f>
        <v/>
      </c>
      <c r="M205" s="9" t="str">
        <f>IF('USGS 1970-2005'!M205="","",IF('Comtrade import 1962-2008'!M205="","",IF('Comtrade export 1962-2008'!M205="","",'USGS 1970-2005'!M205+'Comtrade import 1962-2008'!M205-'Comtrade export 1962-2008'!M205)))</f>
        <v/>
      </c>
      <c r="N205" s="9" t="str">
        <f>IF('USGS 1970-2005'!N205="","",IF('Comtrade import 1962-2008'!N205="","",IF('Comtrade export 1962-2008'!N205="","",'USGS 1970-2005'!N205+'Comtrade import 1962-2008'!N205-'Comtrade export 1962-2008'!N205)))</f>
        <v/>
      </c>
      <c r="O205" s="9" t="str">
        <f>IF('USGS 1970-2005'!O205="","",IF('Comtrade import 1962-2008'!O205="","",IF('Comtrade export 1962-2008'!O205="","",'USGS 1970-2005'!O205+'Comtrade import 1962-2008'!O205-'Comtrade export 1962-2008'!O205)))</f>
        <v/>
      </c>
      <c r="P205" s="9" t="str">
        <f>IF('USGS 1970-2005'!P205="","",IF('Comtrade import 1962-2008'!P205="","",IF('Comtrade export 1962-2008'!P205="","",'USGS 1970-2005'!P205+'Comtrade import 1962-2008'!P205-'Comtrade export 1962-2008'!P205)))</f>
        <v/>
      </c>
      <c r="Q205" s="9" t="str">
        <f>IF('USGS 1970-2005'!Q205="","",IF('Comtrade import 1962-2008'!Q205="","",IF('Comtrade export 1962-2008'!Q205="","",'USGS 1970-2005'!Q205+'Comtrade import 1962-2008'!Q205-'Comtrade export 1962-2008'!Q205)))</f>
        <v/>
      </c>
      <c r="R205" s="9" t="str">
        <f>IF('USGS 1970-2005'!R205="","",IF('Comtrade import 1962-2008'!R205="","",IF('Comtrade export 1962-2008'!R205="","",'USGS 1970-2005'!R205+'Comtrade import 1962-2008'!R205-'Comtrade export 1962-2008'!R205)))</f>
        <v/>
      </c>
      <c r="S205" s="9" t="str">
        <f>IF('USGS 1970-2005'!S205="","",IF('Comtrade import 1962-2008'!S205="","",IF('Comtrade export 1962-2008'!S205="","",'USGS 1970-2005'!S205+'Comtrade import 1962-2008'!S205-'Comtrade export 1962-2008'!S205)))</f>
        <v/>
      </c>
      <c r="T205" s="9" t="str">
        <f>IF('USGS 1970-2005'!T205="","",IF('Comtrade import 1962-2008'!T205="","",IF('Comtrade export 1962-2008'!T205="","",'USGS 1970-2005'!T205+'Comtrade import 1962-2008'!T205-'Comtrade export 1962-2008'!T205)))</f>
        <v/>
      </c>
      <c r="U205" s="9" t="str">
        <f>IF('USGS 1970-2005'!U205="","",IF('Comtrade import 1962-2008'!U205="","",IF('Comtrade export 1962-2008'!U205="","",'USGS 1970-2005'!U205+'Comtrade import 1962-2008'!U205-'Comtrade export 1962-2008'!U205)))</f>
        <v/>
      </c>
      <c r="V205" s="9" t="str">
        <f>IF('USGS 1970-2005'!V205="","",IF('Comtrade import 1962-2008'!V205="","",IF('Comtrade export 1962-2008'!V205="","",'USGS 1970-2005'!V205+'Comtrade import 1962-2008'!V205-'Comtrade export 1962-2008'!V205)))</f>
        <v/>
      </c>
      <c r="W205" s="9" t="str">
        <f>IF('USGS 1970-2005'!W205="","",IF('Comtrade import 1962-2008'!W205="","",IF('Comtrade export 1962-2008'!W205="","",'USGS 1970-2005'!W205+'Comtrade import 1962-2008'!W205-'Comtrade export 1962-2008'!W205)))</f>
        <v/>
      </c>
      <c r="X205" s="9" t="str">
        <f>IF('USGS 1970-2005'!X205="","",IF('Comtrade import 1962-2008'!X205="","",IF('Comtrade export 1962-2008'!X205="","",'USGS 1970-2005'!X205+'Comtrade import 1962-2008'!X205-'Comtrade export 1962-2008'!X205)))</f>
        <v/>
      </c>
      <c r="Y205" s="9" t="str">
        <f>IF('USGS 1970-2005'!Y205="","",IF('Comtrade import 1962-2008'!Y205="","",IF('Comtrade export 1962-2008'!Y205="","",'USGS 1970-2005'!Y205+'Comtrade import 1962-2008'!Y205-'Comtrade export 1962-2008'!Y205)))</f>
        <v/>
      </c>
      <c r="Z205" s="9" t="str">
        <f>IF('USGS 1970-2005'!Z205="","",IF('Comtrade import 1962-2008'!Z205="","",IF('Comtrade export 1962-2008'!Z205="","",'USGS 1970-2005'!Z205+'Comtrade import 1962-2008'!Z205-'Comtrade export 1962-2008'!Z205)))</f>
        <v/>
      </c>
      <c r="AA205" s="9" t="str">
        <f>IF('USGS 1970-2005'!AA205="","",IF('Comtrade import 1962-2008'!AA205="","",IF('Comtrade export 1962-2008'!AA205="","",'USGS 1970-2005'!AA205+'Comtrade import 1962-2008'!AA205-'Comtrade export 1962-2008'!AA205)))</f>
        <v/>
      </c>
      <c r="AB205" s="9" t="str">
        <f>IF('USGS 1970-2005'!AB205="","",IF('Comtrade import 1962-2008'!AB205="","",IF('Comtrade export 1962-2008'!AB205="","",'USGS 1970-2005'!AB205+'Comtrade import 1962-2008'!AB205-'Comtrade export 1962-2008'!AB205)))</f>
        <v/>
      </c>
      <c r="AC205" s="9" t="str">
        <f>IF('USGS 1970-2005'!AC205="","",IF('Comtrade import 1962-2008'!AC205="","",IF('Comtrade export 1962-2008'!AC205="","",'USGS 1970-2005'!AC205+'Comtrade import 1962-2008'!AC205-'Comtrade export 1962-2008'!AC205)))</f>
        <v/>
      </c>
      <c r="AD205" s="9" t="str">
        <f>IF('USGS 1970-2005'!AD205="","",IF('Comtrade import 1962-2008'!AD205="","",IF('Comtrade export 1962-2008'!AD205="","",'USGS 1970-2005'!AD205+'Comtrade import 1962-2008'!AD205-'Comtrade export 1962-2008'!AD205)))</f>
        <v/>
      </c>
      <c r="AE205" s="9" t="str">
        <f>IF('USGS 1970-2005'!AE205="","",IF('Comtrade import 1962-2008'!AE205="","",IF('Comtrade export 1962-2008'!AE205="","",'USGS 1970-2005'!AE205+'Comtrade import 1962-2008'!AE205-'Comtrade export 1962-2008'!AE205)))</f>
        <v/>
      </c>
      <c r="AF205" s="9" t="str">
        <f>IF('USGS 1970-2005'!AF205="","",IF('Comtrade import 1962-2008'!AF205="","",IF('Comtrade export 1962-2008'!AF205="","",'USGS 1970-2005'!AF205+'Comtrade import 1962-2008'!AF205-'Comtrade export 1962-2008'!AF205)))</f>
        <v/>
      </c>
      <c r="AG205" s="9" t="str">
        <f>IF('USGS 1970-2005'!AG205="","",IF('Comtrade import 1962-2008'!AG205="","",IF('Comtrade export 1962-2008'!AG205="","",'USGS 1970-2005'!AG205+'Comtrade import 1962-2008'!AG205-'Comtrade export 1962-2008'!AG205)))</f>
        <v/>
      </c>
      <c r="AH205" s="9" t="str">
        <f>IF('USGS 1970-2005'!AH205="","",IF('Comtrade import 1962-2008'!AH205="","",IF('Comtrade export 1962-2008'!AH205="","",'USGS 1970-2005'!AH205+'Comtrade import 1962-2008'!AH205-'Comtrade export 1962-2008'!AH205)))</f>
        <v/>
      </c>
      <c r="AI205" s="9" t="str">
        <f>IF('USGS 1970-2005'!AI205="","",IF('Comtrade import 1962-2008'!AI205="","",IF('Comtrade export 1962-2008'!AI205="","",'USGS 1970-2005'!AI205+'Comtrade import 1962-2008'!AI205-'Comtrade export 1962-2008'!AI205)))</f>
        <v/>
      </c>
      <c r="AJ205" s="9" t="str">
        <f>IF('USGS 1970-2005'!AJ205="","",IF('Comtrade import 1962-2008'!AJ205="","",IF('Comtrade export 1962-2008'!AJ205="","",'USGS 1970-2005'!AJ205+'Comtrade import 1962-2008'!AJ205-'Comtrade export 1962-2008'!AJ205)))</f>
        <v/>
      </c>
      <c r="AK205" s="9" t="str">
        <f>IF('USGS 1970-2005'!AK205="","",IF('Comtrade import 1962-2008'!AK205="","",IF('Comtrade export 1962-2008'!AK205="","",'USGS 1970-2005'!AK205+'Comtrade import 1962-2008'!AK205-'Comtrade export 1962-2008'!AK205)))</f>
        <v/>
      </c>
      <c r="AL205" s="9" t="str">
        <f>IF('USGS 1970-2005'!AL205="","",IF('Comtrade import 1962-2008'!AL205="","",IF('Comtrade export 1962-2008'!AL205="","",'USGS 1970-2005'!AL205+'Comtrade import 1962-2008'!AL205-'Comtrade export 1962-2008'!AL205)))</f>
        <v/>
      </c>
      <c r="AM205" s="9" t="str">
        <f>IF('USGS 1970-2005'!AM205="","",IF('Comtrade import 1962-2008'!AM205="","",IF('Comtrade export 1962-2008'!AM205="","",'USGS 1970-2005'!AM205+'Comtrade import 1962-2008'!AM205-'Comtrade export 1962-2008'!AM205)))</f>
        <v/>
      </c>
      <c r="AN205" s="9" t="str">
        <f>IF('USGS 1970-2005'!AN205="","",IF('Comtrade import 1962-2008'!AN205="","",IF('Comtrade export 1962-2008'!AN205="","",'USGS 1970-2005'!AN205+'Comtrade import 1962-2008'!AN205-'Comtrade export 1962-2008'!AN205)))</f>
        <v/>
      </c>
      <c r="AO205" s="9" t="str">
        <f>IF('USGS 1970-2005'!AO205="","",IF('Comtrade import 1962-2008'!AO205="","",IF('Comtrade export 1962-2008'!AO205="","",'USGS 1970-2005'!AO205+'Comtrade import 1962-2008'!AO205-'Comtrade export 1962-2008'!AO205)))</f>
        <v/>
      </c>
      <c r="AP205" s="9" t="str">
        <f>IF('USGS 1970-2005'!AP205="","",IF('Comtrade import 1962-2008'!AP205="","",IF('Comtrade export 1962-2008'!AP205="","",'USGS 1970-2005'!AP205+'Comtrade import 1962-2008'!AP205-'Comtrade export 1962-2008'!AP205)))</f>
        <v/>
      </c>
      <c r="AQ205" s="9" t="str">
        <f>IF('USGS 1970-2005'!AQ205="","",IF('Comtrade import 1962-2008'!AQ205="","",IF('Comtrade export 1962-2008'!AQ205="","",'USGS 1970-2005'!AQ205+'Comtrade import 1962-2008'!AQ205-'Comtrade export 1962-2008'!AQ205)))</f>
        <v/>
      </c>
      <c r="AR205" s="9" t="str">
        <f>IF('USGS 1970-2005'!AR205="","",IF('Comtrade import 1962-2008'!AR205="","",IF('Comtrade export 1962-2008'!AR205="","",'USGS 1970-2005'!AR205+'Comtrade import 1962-2008'!AR205-'Comtrade export 1962-2008'!AR205)))</f>
        <v/>
      </c>
      <c r="AS205" s="9" t="str">
        <f>IF('USGS 1970-2005'!AS205="","",IF('Comtrade import 1962-2008'!AS205="","",IF('Comtrade export 1962-2008'!AS205="","",'USGS 1970-2005'!AS205+'Comtrade import 1962-2008'!AS205-'Comtrade export 1962-2008'!AS205)))</f>
        <v/>
      </c>
      <c r="AT205" s="9" t="str">
        <f>IF('USGS 1970-2005'!AT205="","",IF('Comtrade import 1962-2008'!AT205="","",IF('Comtrade export 1962-2008'!AT205="","",'USGS 1970-2005'!AT205+'Comtrade import 1962-2008'!AT205-'Comtrade export 1962-2008'!AT205)))</f>
        <v/>
      </c>
      <c r="AU205" s="9" t="str">
        <f>IF('USGS 1970-2005'!AU205="","",IF('Comtrade import 1962-2008'!AU205="","",IF('Comtrade export 1962-2008'!AU205="","",'USGS 1970-2005'!AU205+'Comtrade import 1962-2008'!AU205-'Comtrade export 1962-2008'!AU205)))</f>
        <v/>
      </c>
      <c r="AV205" s="9" t="str">
        <f>IF('ICSY 1995-2008'!AV205="","",IF('Comtrade import 1962-2008'!AV205="","",IF('Comtrade export 1962-2008'!AV205="","",'ICSY 1995-2008'!AV205+'Comtrade import 1962-2008'!AV205-'Comtrade export 1962-2008'!AV205)))</f>
        <v/>
      </c>
      <c r="AW205" s="9" t="str">
        <f>IF('ICSY 1995-2008'!AW205="","",IF('Comtrade import 1962-2008'!AW205="","",IF('Comtrade export 1962-2008'!AW205="","",'ICSY 1995-2008'!AW205+'Comtrade import 1962-2008'!AW205-'Comtrade export 1962-2008'!AW205)))</f>
        <v/>
      </c>
      <c r="AX205" s="9" t="str">
        <f>IF('ICSY 1995-2008'!AX205="","",IF('Comtrade import 1962-2008'!AX205="","",IF('Comtrade export 1962-2008'!AX205="","",'ICSY 1995-2008'!AX205+'Comtrade import 1962-2008'!AX205-'Comtrade export 1962-2008'!AX205)))</f>
        <v/>
      </c>
      <c r="AY205" s="4"/>
      <c r="AZ205" s="4"/>
      <c r="BA205" s="4"/>
    </row>
    <row r="206" spans="1:53" x14ac:dyDescent="0.2">
      <c r="A206" t="s">
        <v>593</v>
      </c>
      <c r="B206" t="s">
        <v>594</v>
      </c>
      <c r="C206" t="s">
        <v>595</v>
      </c>
      <c r="L206" s="9" t="str">
        <f>IF('USGS 1970-2005'!L206="","",IF('Comtrade import 1962-2008'!L206="","",IF('Comtrade export 1962-2008'!L206="","",'USGS 1970-2005'!L206+'Comtrade import 1962-2008'!L206-'Comtrade export 1962-2008'!L206)))</f>
        <v/>
      </c>
      <c r="M206" s="9" t="str">
        <f>IF('USGS 1970-2005'!M206="","",IF('Comtrade import 1962-2008'!M206="","",IF('Comtrade export 1962-2008'!M206="","",'USGS 1970-2005'!M206+'Comtrade import 1962-2008'!M206-'Comtrade export 1962-2008'!M206)))</f>
        <v/>
      </c>
      <c r="N206" s="9" t="str">
        <f>IF('USGS 1970-2005'!N206="","",IF('Comtrade import 1962-2008'!N206="","",IF('Comtrade export 1962-2008'!N206="","",'USGS 1970-2005'!N206+'Comtrade import 1962-2008'!N206-'Comtrade export 1962-2008'!N206)))</f>
        <v/>
      </c>
      <c r="O206" s="9" t="str">
        <f>IF('USGS 1970-2005'!O206="","",IF('Comtrade import 1962-2008'!O206="","",IF('Comtrade export 1962-2008'!O206="","",'USGS 1970-2005'!O206+'Comtrade import 1962-2008'!O206-'Comtrade export 1962-2008'!O206)))</f>
        <v/>
      </c>
      <c r="P206" s="9" t="str">
        <f>IF('USGS 1970-2005'!P206="","",IF('Comtrade import 1962-2008'!P206="","",IF('Comtrade export 1962-2008'!P206="","",'USGS 1970-2005'!P206+'Comtrade import 1962-2008'!P206-'Comtrade export 1962-2008'!P206)))</f>
        <v/>
      </c>
      <c r="Q206" s="9" t="str">
        <f>IF('USGS 1970-2005'!Q206="","",IF('Comtrade import 1962-2008'!Q206="","",IF('Comtrade export 1962-2008'!Q206="","",'USGS 1970-2005'!Q206+'Comtrade import 1962-2008'!Q206-'Comtrade export 1962-2008'!Q206)))</f>
        <v/>
      </c>
      <c r="R206" s="9" t="str">
        <f>IF('USGS 1970-2005'!R206="","",IF('Comtrade import 1962-2008'!R206="","",IF('Comtrade export 1962-2008'!R206="","",'USGS 1970-2005'!R206+'Comtrade import 1962-2008'!R206-'Comtrade export 1962-2008'!R206)))</f>
        <v/>
      </c>
      <c r="S206" s="9" t="str">
        <f>IF('USGS 1970-2005'!S206="","",IF('Comtrade import 1962-2008'!S206="","",IF('Comtrade export 1962-2008'!S206="","",'USGS 1970-2005'!S206+'Comtrade import 1962-2008'!S206-'Comtrade export 1962-2008'!S206)))</f>
        <v/>
      </c>
      <c r="T206" s="9" t="str">
        <f>IF('USGS 1970-2005'!T206="","",IF('Comtrade import 1962-2008'!T206="","",IF('Comtrade export 1962-2008'!T206="","",'USGS 1970-2005'!T206+'Comtrade import 1962-2008'!T206-'Comtrade export 1962-2008'!T206)))</f>
        <v/>
      </c>
      <c r="U206" s="9" t="str">
        <f>IF('USGS 1970-2005'!U206="","",IF('Comtrade import 1962-2008'!U206="","",IF('Comtrade export 1962-2008'!U206="","",'USGS 1970-2005'!U206+'Comtrade import 1962-2008'!U206-'Comtrade export 1962-2008'!U206)))</f>
        <v/>
      </c>
      <c r="V206" s="9" t="str">
        <f>IF('USGS 1970-2005'!V206="","",IF('Comtrade import 1962-2008'!V206="","",IF('Comtrade export 1962-2008'!V206="","",'USGS 1970-2005'!V206+'Comtrade import 1962-2008'!V206-'Comtrade export 1962-2008'!V206)))</f>
        <v/>
      </c>
      <c r="W206" s="9" t="str">
        <f>IF('USGS 1970-2005'!W206="","",IF('Comtrade import 1962-2008'!W206="","",IF('Comtrade export 1962-2008'!W206="","",'USGS 1970-2005'!W206+'Comtrade import 1962-2008'!W206-'Comtrade export 1962-2008'!W206)))</f>
        <v/>
      </c>
      <c r="X206" s="9" t="str">
        <f>IF('USGS 1970-2005'!X206="","",IF('Comtrade import 1962-2008'!X206="","",IF('Comtrade export 1962-2008'!X206="","",'USGS 1970-2005'!X206+'Comtrade import 1962-2008'!X206-'Comtrade export 1962-2008'!X206)))</f>
        <v/>
      </c>
      <c r="Y206" s="9" t="str">
        <f>IF('USGS 1970-2005'!Y206="","",IF('Comtrade import 1962-2008'!Y206="","",IF('Comtrade export 1962-2008'!Y206="","",'USGS 1970-2005'!Y206+'Comtrade import 1962-2008'!Y206-'Comtrade export 1962-2008'!Y206)))</f>
        <v/>
      </c>
      <c r="Z206" s="9" t="str">
        <f>IF('USGS 1970-2005'!Z206="","",IF('Comtrade import 1962-2008'!Z206="","",IF('Comtrade export 1962-2008'!Z206="","",'USGS 1970-2005'!Z206+'Comtrade import 1962-2008'!Z206-'Comtrade export 1962-2008'!Z206)))</f>
        <v/>
      </c>
      <c r="AA206" s="9" t="str">
        <f>IF('USGS 1970-2005'!AA206="","",IF('Comtrade import 1962-2008'!AA206="","",IF('Comtrade export 1962-2008'!AA206="","",'USGS 1970-2005'!AA206+'Comtrade import 1962-2008'!AA206-'Comtrade export 1962-2008'!AA206)))</f>
        <v/>
      </c>
      <c r="AB206" s="9" t="str">
        <f>IF('USGS 1970-2005'!AB206="","",IF('Comtrade import 1962-2008'!AB206="","",IF('Comtrade export 1962-2008'!AB206="","",'USGS 1970-2005'!AB206+'Comtrade import 1962-2008'!AB206-'Comtrade export 1962-2008'!AB206)))</f>
        <v/>
      </c>
      <c r="AC206" s="9" t="str">
        <f>IF('USGS 1970-2005'!AC206="","",IF('Comtrade import 1962-2008'!AC206="","",IF('Comtrade export 1962-2008'!AC206="","",'USGS 1970-2005'!AC206+'Comtrade import 1962-2008'!AC206-'Comtrade export 1962-2008'!AC206)))</f>
        <v/>
      </c>
      <c r="AD206" s="9">
        <f>IF('USGS 1970-2005'!AD206="","",IF('Comtrade import 1962-2008'!AD206="","",IF('Comtrade export 1962-2008'!AD206="","",'USGS 1970-2005'!AD206+'Comtrade import 1962-2008'!AD206-'Comtrade export 1962-2008'!AD206)))</f>
        <v>3727.5391039999995</v>
      </c>
      <c r="AE206" s="9">
        <f>IF('USGS 1970-2005'!AE206="","",IF('Comtrade import 1962-2008'!AE206="","",IF('Comtrade export 1962-2008'!AE206="","",'USGS 1970-2005'!AE206+'Comtrade import 1962-2008'!AE206-'Comtrade export 1962-2008'!AE206)))</f>
        <v>2545.138144</v>
      </c>
      <c r="AF206" s="9">
        <f>IF('USGS 1970-2005'!AF206="","",IF('Comtrade import 1962-2008'!AF206="","",IF('Comtrade export 1962-2008'!AF206="","",'USGS 1970-2005'!AF206+'Comtrade import 1962-2008'!AF206-'Comtrade export 1962-2008'!AF206)))</f>
        <v>2454.07224</v>
      </c>
      <c r="AG206" s="9">
        <f>IF('USGS 1970-2005'!AG206="","",IF('Comtrade import 1962-2008'!AG206="","",IF('Comtrade export 1962-2008'!AG206="","",'USGS 1970-2005'!AG206+'Comtrade import 1962-2008'!AG206-'Comtrade export 1962-2008'!AG206)))</f>
        <v>2275.1841440000003</v>
      </c>
      <c r="AH206" s="9">
        <f>IF('USGS 1970-2005'!AH206="","",IF('Comtrade import 1962-2008'!AH206="","",IF('Comtrade export 1962-2008'!AH206="","",'USGS 1970-2005'!AH206+'Comtrade import 1962-2008'!AH206-'Comtrade export 1962-2008'!AH206)))</f>
        <v>1832.5119680000003</v>
      </c>
      <c r="AI206" s="9">
        <f>IF('USGS 1970-2005'!AI206="","",IF('Comtrade import 1962-2008'!AI206="","",IF('Comtrade export 1962-2008'!AI206="","",'USGS 1970-2005'!AI206+'Comtrade import 1962-2008'!AI206-'Comtrade export 1962-2008'!AI206)))</f>
        <v>1505.1580159999999</v>
      </c>
      <c r="AJ206" s="9">
        <f>IF('USGS 1970-2005'!AJ206="","",IF('Comtrade import 1962-2008'!AJ206="","",IF('Comtrade export 1962-2008'!AJ206="","",'USGS 1970-2005'!AJ206+'Comtrade import 1962-2008'!AJ206-'Comtrade export 1962-2008'!AJ206)))</f>
        <v>1320.6460160000001</v>
      </c>
      <c r="AK206" s="9">
        <f>IF('USGS 1970-2005'!AK206="","",IF('Comtrade import 1962-2008'!AK206="","",IF('Comtrade export 1962-2008'!AK206="","",'USGS 1970-2005'!AK206+'Comtrade import 1962-2008'!AK206-'Comtrade export 1962-2008'!AK206)))</f>
        <v>1563.294864</v>
      </c>
      <c r="AL206" s="9">
        <f>IF('USGS 1970-2005'!AL206="","",IF('Comtrade import 1962-2008'!AL206="","",IF('Comtrade export 1962-2008'!AL206="","",'USGS 1970-2005'!AL206+'Comtrade import 1962-2008'!AL206-'Comtrade export 1962-2008'!AL206)))</f>
        <v>1480.0178880000001</v>
      </c>
      <c r="AM206" s="9">
        <f>IF('USGS 1970-2005'!AM206="","",IF('Comtrade import 1962-2008'!AM206="","",IF('Comtrade export 1962-2008'!AM206="","",'USGS 1970-2005'!AM206+'Comtrade import 1962-2008'!AM206-'Comtrade export 1962-2008'!AM206)))</f>
        <v>1277.9649120000001</v>
      </c>
      <c r="AN206" s="9">
        <f>IF('USGS 1970-2005'!AN206="","",IF('Comtrade import 1962-2008'!AN206="","",IF('Comtrade export 1962-2008'!AN206="","",'USGS 1970-2005'!AN206+'Comtrade import 1962-2008'!AN206-'Comtrade export 1962-2008'!AN206)))</f>
        <v>1356.1680640000002</v>
      </c>
      <c r="AO206" s="9">
        <f>IF('USGS 1970-2005'!AO206="","",IF('Comtrade import 1962-2008'!AO206="","",IF('Comtrade export 1962-2008'!AO206="","",'USGS 1970-2005'!AO206+'Comtrade import 1962-2008'!AO206-'Comtrade export 1962-2008'!AO206)))</f>
        <v>1703.0274239999999</v>
      </c>
      <c r="AP206" s="9">
        <f>IF('USGS 1970-2005'!AP206="","",IF('Comtrade import 1962-2008'!AP206="","",IF('Comtrade export 1962-2008'!AP206="","",'USGS 1970-2005'!AP206+'Comtrade import 1962-2008'!AP206-'Comtrade export 1962-2008'!AP206)))</f>
        <v>1601.6372890000002</v>
      </c>
      <c r="AQ206" s="9">
        <f>IF('USGS 1970-2005'!AQ206="","",IF('Comtrade import 1962-2008'!AQ206="","",IF('Comtrade export 1962-2008'!AQ206="","",'USGS 1970-2005'!AQ206+'Comtrade import 1962-2008'!AQ206-'Comtrade export 1962-2008'!AQ206)))</f>
        <v>1592.9147300000002</v>
      </c>
      <c r="AR206" s="9">
        <f>IF('USGS 1970-2005'!AR206="","",IF('Comtrade import 1962-2008'!AR206="","",IF('Comtrade export 1962-2008'!AR206="","",'USGS 1970-2005'!AR206+'Comtrade import 1962-2008'!AR206-'Comtrade export 1962-2008'!AR206)))</f>
        <v>1588.5679439999999</v>
      </c>
      <c r="AS206" s="9">
        <f>IF('USGS 1970-2005'!AS206="","",IF('Comtrade import 1962-2008'!AS206="","",IF('Comtrade export 1962-2008'!AS206="","",'USGS 1970-2005'!AS206+'Comtrade import 1962-2008'!AS206-'Comtrade export 1962-2008'!AS206)))</f>
        <v>1648.1877389999997</v>
      </c>
      <c r="AT206" s="9">
        <f>IF('USGS 1970-2005'!AT206="","",IF('Comtrade import 1962-2008'!AT206="","",IF('Comtrade export 1962-2008'!AT206="","",'USGS 1970-2005'!AT206+'Comtrade import 1962-2008'!AT206-'Comtrade export 1962-2008'!AT206)))</f>
        <v>1989.4177090000003</v>
      </c>
      <c r="AU206" s="9">
        <f>IF('USGS 1970-2005'!AU206="","",IF('Comtrade import 1962-2008'!AU206="","",IF('Comtrade export 1962-2008'!AU206="","",'USGS 1970-2005'!AU206+'Comtrade import 1962-2008'!AU206-'Comtrade export 1962-2008'!AU206)))</f>
        <v>1702.125573</v>
      </c>
      <c r="AV206" s="9">
        <f>IF('ICSY 1995-2008'!AV206="","",IF('Comtrade import 1962-2008'!AV206="","",IF('Comtrade export 1962-2008'!AV206="","",'ICSY 1995-2008'!AV206+'Comtrade import 1962-2008'!AV206-'Comtrade export 1962-2008'!AV206)))</f>
        <v>2158.2952649999997</v>
      </c>
      <c r="AW206" s="9">
        <f>IF('ICSY 1995-2008'!AW206="","",IF('Comtrade import 1962-2008'!AW206="","",IF('Comtrade export 1962-2008'!AW206="","",'ICSY 1995-2008'!AW206+'Comtrade import 1962-2008'!AW206-'Comtrade export 1962-2008'!AW206)))</f>
        <v>2309.5963610000003</v>
      </c>
      <c r="AX206" s="9">
        <f>IF('ICSY 1995-2008'!AX206="","",IF('Comtrade import 1962-2008'!AX206="","",IF('Comtrade export 1962-2008'!AX206="","",'ICSY 1995-2008'!AX206+'Comtrade import 1962-2008'!AX206-'Comtrade export 1962-2008'!AX206)))</f>
        <v>2373.341711</v>
      </c>
      <c r="AY206" s="4"/>
      <c r="AZ206" s="4"/>
      <c r="BA206" s="4"/>
    </row>
    <row r="207" spans="1:53" x14ac:dyDescent="0.2">
      <c r="A207" t="s">
        <v>596</v>
      </c>
      <c r="B207" t="s">
        <v>597</v>
      </c>
      <c r="C207" t="s">
        <v>598</v>
      </c>
      <c r="L207" s="9">
        <f>IF('USGS 1970-2005'!L207="","",IF('Comtrade import 1962-2008'!L207="","",IF('Comtrade export 1962-2008'!L207="","",'USGS 1970-2005'!L207+'Comtrade import 1962-2008'!L207-'Comtrade export 1962-2008'!L207)))</f>
        <v>4776.4101680000003</v>
      </c>
      <c r="M207" s="9">
        <f>IF('USGS 1970-2005'!M207="","",IF('Comtrade import 1962-2008'!M207="","",IF('Comtrade export 1962-2008'!M207="","",'USGS 1970-2005'!M207+'Comtrade import 1962-2008'!M207-'Comtrade export 1962-2008'!M207)))</f>
        <v>5267.7493599999998</v>
      </c>
      <c r="N207" s="9">
        <f>IF('USGS 1970-2005'!N207="","",IF('Comtrade import 1962-2008'!N207="","",IF('Comtrade export 1962-2008'!N207="","",'USGS 1970-2005'!N207+'Comtrade import 1962-2008'!N207-'Comtrade export 1962-2008'!N207)))</f>
        <v>6210.1950640000005</v>
      </c>
      <c r="O207" s="9">
        <f>IF('USGS 1970-2005'!O207="","",IF('Comtrade import 1962-2008'!O207="","",IF('Comtrade export 1962-2008'!O207="","",'USGS 1970-2005'!O207+'Comtrade import 1962-2008'!O207-'Comtrade export 1962-2008'!O207)))</f>
        <v>6135.5522640000008</v>
      </c>
      <c r="P207" s="9">
        <f>IF('USGS 1970-2005'!P207="","",IF('Comtrade import 1962-2008'!P207="","",IF('Comtrade export 1962-2008'!P207="","",'USGS 1970-2005'!P207+'Comtrade import 1962-2008'!P207-'Comtrade export 1962-2008'!P207)))</f>
        <v>5402.3089840000011</v>
      </c>
      <c r="Q207" s="9">
        <f>IF('USGS 1970-2005'!Q207="","",IF('Comtrade import 1962-2008'!Q207="","",IF('Comtrade export 1962-2008'!Q207="","",'USGS 1970-2005'!Q207+'Comtrade import 1962-2008'!Q207-'Comtrade export 1962-2008'!Q207)))</f>
        <v>3870.3542940000002</v>
      </c>
      <c r="R207" s="9">
        <f>IF('USGS 1970-2005'!R207="","",IF('Comtrade import 1962-2008'!R207="","",IF('Comtrade export 1962-2008'!R207="","",'USGS 1970-2005'!R207+'Comtrade import 1962-2008'!R207-'Comtrade export 1962-2008'!R207)))</f>
        <v>3651.1596879999997</v>
      </c>
      <c r="S207" s="9">
        <f>IF('USGS 1970-2005'!S207="","",IF('Comtrade import 1962-2008'!S207="","",IF('Comtrade export 1962-2008'!S207="","",'USGS 1970-2005'!S207+'Comtrade import 1962-2008'!S207-'Comtrade export 1962-2008'!S207)))</f>
        <v>3735.417128</v>
      </c>
      <c r="T207" s="9">
        <f>IF('USGS 1970-2005'!T207="","",IF('Comtrade import 1962-2008'!T207="","",IF('Comtrade export 1962-2008'!T207="","",'USGS 1970-2005'!T207+'Comtrade import 1962-2008'!T207-'Comtrade export 1962-2008'!T207)))</f>
        <v>3819.2057580000005</v>
      </c>
      <c r="U207" s="9">
        <f>IF('USGS 1970-2005'!U207="","",IF('Comtrade import 1962-2008'!U207="","",IF('Comtrade export 1962-2008'!U207="","",'USGS 1970-2005'!U207+'Comtrade import 1962-2008'!U207-'Comtrade export 1962-2008'!U207)))</f>
        <v>4086.604202</v>
      </c>
      <c r="V207" s="9">
        <f>IF('USGS 1970-2005'!V207="","",IF('Comtrade import 1962-2008'!V207="","",IF('Comtrade export 1962-2008'!V207="","",'USGS 1970-2005'!V207+'Comtrade import 1962-2008'!V207-'Comtrade export 1962-2008'!V207)))</f>
        <v>4426.102562</v>
      </c>
      <c r="W207" s="9">
        <f>IF('USGS 1970-2005'!W207="","",IF('Comtrade import 1962-2008'!W207="","",IF('Comtrade export 1962-2008'!W207="","",'USGS 1970-2005'!W207+'Comtrade import 1962-2008'!W207-'Comtrade export 1962-2008'!W207)))</f>
        <v>4560.4270080000006</v>
      </c>
      <c r="X207" s="9">
        <f>IF('USGS 1970-2005'!X207="","",IF('Comtrade import 1962-2008'!X207="","",IF('Comtrade export 1962-2008'!X207="","",'USGS 1970-2005'!X207+'Comtrade import 1962-2008'!X207-'Comtrade export 1962-2008'!X207)))</f>
        <v>4314.5686400000004</v>
      </c>
      <c r="Y207" s="9">
        <f>IF('USGS 1970-2005'!Y207="","",IF('Comtrade import 1962-2008'!Y207="","",IF('Comtrade export 1962-2008'!Y207="","",'USGS 1970-2005'!Y207+'Comtrade import 1962-2008'!Y207-'Comtrade export 1962-2008'!Y207)))</f>
        <v>4390.1115499999996</v>
      </c>
      <c r="Z207" s="9">
        <f>IF('USGS 1970-2005'!Z207="","",IF('Comtrade import 1962-2008'!Z207="","",IF('Comtrade export 1962-2008'!Z207="","",'USGS 1970-2005'!Z207+'Comtrade import 1962-2008'!Z207-'Comtrade export 1962-2008'!Z207)))</f>
        <v>4482.0248799999999</v>
      </c>
      <c r="AA207" s="9">
        <f>IF('USGS 1970-2005'!AA207="","",IF('Comtrade import 1962-2008'!AA207="","",IF('Comtrade export 1962-2008'!AA207="","",'USGS 1970-2005'!AA207+'Comtrade import 1962-2008'!AA207-'Comtrade export 1962-2008'!AA207)))</f>
        <v>4597.1183000000001</v>
      </c>
      <c r="AB207" s="9">
        <f>IF('USGS 1970-2005'!AB207="","",IF('Comtrade import 1962-2008'!AB207="","",IF('Comtrade export 1962-2008'!AB207="","",'USGS 1970-2005'!AB207+'Comtrade import 1962-2008'!AB207-'Comtrade export 1962-2008'!AB207)))</f>
        <v>4801.5845539999991</v>
      </c>
      <c r="AC207" s="9">
        <f>IF('USGS 1970-2005'!AC207="","",IF('Comtrade import 1962-2008'!AC207="","",IF('Comtrade export 1962-2008'!AC207="","",'USGS 1970-2005'!AC207+'Comtrade import 1962-2008'!AC207-'Comtrade export 1962-2008'!AC207)))</f>
        <v>5027.5595399999993</v>
      </c>
      <c r="AD207" s="9">
        <f>IF('USGS 1970-2005'!AD207="","",IF('Comtrade import 1962-2008'!AD207="","",IF('Comtrade export 1962-2008'!AD207="","",'USGS 1970-2005'!AD207+'Comtrade import 1962-2008'!AD207-'Comtrade export 1962-2008'!AD207)))</f>
        <v>5196.1085379999995</v>
      </c>
      <c r="AE207" s="9">
        <f>IF('USGS 1970-2005'!AE207="","",IF('Comtrade import 1962-2008'!AE207="","",IF('Comtrade export 1962-2008'!AE207="","",'USGS 1970-2005'!AE207+'Comtrade import 1962-2008'!AE207-'Comtrade export 1962-2008'!AE207)))</f>
        <v>5771.272876</v>
      </c>
      <c r="AF207" s="9">
        <f>IF('USGS 1970-2005'!AF207="","",IF('Comtrade import 1962-2008'!AF207="","",IF('Comtrade export 1962-2008'!AF207="","",'USGS 1970-2005'!AF207+'Comtrade import 1962-2008'!AF207-'Comtrade export 1962-2008'!AF207)))</f>
        <v>5454.9422500000001</v>
      </c>
      <c r="AG207" s="9">
        <f>IF('USGS 1970-2005'!AG207="","",IF('Comtrade import 1962-2008'!AG207="","",IF('Comtrade export 1962-2008'!AG207="","",'USGS 1970-2005'!AG207+'Comtrade import 1962-2008'!AG207-'Comtrade export 1962-2008'!AG207)))</f>
        <v>4914.3727199999994</v>
      </c>
      <c r="AH207" s="9">
        <f>IF('USGS 1970-2005'!AH207="","",IF('Comtrade import 1962-2008'!AH207="","",IF('Comtrade export 1962-2008'!AH207="","",'USGS 1970-2005'!AH207+'Comtrade import 1962-2008'!AH207-'Comtrade export 1962-2008'!AH207)))</f>
        <v>4435.0930159999998</v>
      </c>
      <c r="AI207" s="9">
        <f>IF('USGS 1970-2005'!AI207="","",IF('Comtrade import 1962-2008'!AI207="","",IF('Comtrade export 1962-2008'!AI207="","",'USGS 1970-2005'!AI207+'Comtrade import 1962-2008'!AI207-'Comtrade export 1962-2008'!AI207)))</f>
        <v>4171.1038520000002</v>
      </c>
      <c r="AJ207" s="9">
        <f>IF('USGS 1970-2005'!AJ207="","",IF('Comtrade import 1962-2008'!AJ207="","",IF('Comtrade export 1962-2008'!AJ207="","",'USGS 1970-2005'!AJ207+'Comtrade import 1962-2008'!AJ207-'Comtrade export 1962-2008'!AJ207)))</f>
        <v>4478.9316479999998</v>
      </c>
      <c r="AK207" s="9">
        <f>IF('USGS 1970-2005'!AK207="","",IF('Comtrade import 1962-2008'!AK207="","",IF('Comtrade export 1962-2008'!AK207="","",'USGS 1970-2005'!AK207+'Comtrade import 1962-2008'!AK207-'Comtrade export 1962-2008'!AK207)))</f>
        <v>4239.0309440000001</v>
      </c>
      <c r="AL207" s="9">
        <f>IF('USGS 1970-2005'!AL207="","",IF('Comtrade import 1962-2008'!AL207="","",IF('Comtrade export 1962-2008'!AL207="","",'USGS 1970-2005'!AL207+'Comtrade import 1962-2008'!AL207-'Comtrade export 1962-2008'!AL207)))</f>
        <v>3800.8208079999999</v>
      </c>
      <c r="AM207" s="9">
        <f>IF('USGS 1970-2005'!AM207="","",IF('Comtrade import 1962-2008'!AM207="","",IF('Comtrade export 1962-2008'!AM207="","",'USGS 1970-2005'!AM207+'Comtrade import 1962-2008'!AM207-'Comtrade export 1962-2008'!AM207)))</f>
        <v>3691.0355039999999</v>
      </c>
      <c r="AN207" s="9">
        <f>IF('USGS 1970-2005'!AN207="","",IF('Comtrade import 1962-2008'!AN207="","",IF('Comtrade export 1962-2008'!AN207="","",'USGS 1970-2005'!AN207+'Comtrade import 1962-2008'!AN207-'Comtrade export 1962-2008'!AN207)))</f>
        <v>3711.151856</v>
      </c>
      <c r="AO207" s="9">
        <f>IF('USGS 1970-2005'!AO207="","",IF('Comtrade import 1962-2008'!AO207="","",IF('Comtrade export 1962-2008'!AO207="","",'USGS 1970-2005'!AO207+'Comtrade import 1962-2008'!AO207-'Comtrade export 1962-2008'!AO207)))</f>
        <v>3690.4514880000002</v>
      </c>
      <c r="AP207" s="9">
        <f>IF('USGS 1970-2005'!AP207="","",IF('Comtrade import 1962-2008'!AP207="","",IF('Comtrade export 1962-2008'!AP207="","",'USGS 1970-2005'!AP207+'Comtrade import 1962-2008'!AP207-'Comtrade export 1962-2008'!AP207)))</f>
        <v>3751.1292369999996</v>
      </c>
      <c r="AQ207" s="9">
        <f>IF('USGS 1970-2005'!AQ207="","",IF('Comtrade import 1962-2008'!AQ207="","",IF('Comtrade export 1962-2008'!AQ207="","",'USGS 1970-2005'!AQ207+'Comtrade import 1962-2008'!AQ207-'Comtrade export 1962-2008'!AQ207)))</f>
        <v>4199.5648639999999</v>
      </c>
      <c r="AR207" s="9">
        <f>IF('USGS 1970-2005'!AR207="","",IF('Comtrade import 1962-2008'!AR207="","",IF('Comtrade export 1962-2008'!AR207="","",'USGS 1970-2005'!AR207+'Comtrade import 1962-2008'!AR207-'Comtrade export 1962-2008'!AR207)))</f>
        <v>4028.6309980000001</v>
      </c>
      <c r="AS207" s="9">
        <f>IF('USGS 1970-2005'!AS207="","",IF('Comtrade import 1962-2008'!AS207="","",IF('Comtrade export 1962-2008'!AS207="","",'USGS 1970-2005'!AS207+'Comtrade import 1962-2008'!AS207-'Comtrade export 1962-2008'!AS207)))</f>
        <v>3899.4046790000002</v>
      </c>
      <c r="AT207" s="9">
        <f>IF('USGS 1970-2005'!AT207="","",IF('Comtrade import 1962-2008'!AT207="","",IF('Comtrade export 1962-2008'!AT207="","",'USGS 1970-2005'!AT207+'Comtrade import 1962-2008'!AT207-'Comtrade export 1962-2008'!AT207)))</f>
        <v>4146.0111589999997</v>
      </c>
      <c r="AU207" s="9">
        <f>IF('USGS 1970-2005'!AU207="","",IF('Comtrade import 1962-2008'!AU207="","",IF('Comtrade export 1962-2008'!AU207="","",'USGS 1970-2005'!AU207+'Comtrade import 1962-2008'!AU207-'Comtrade export 1962-2008'!AU207)))</f>
        <v>4323.6157919999996</v>
      </c>
      <c r="AV207" s="9" t="str">
        <f>IF('ICSY 1995-2008'!AV207="","",IF('Comtrade import 1962-2008'!AV207="","",IF('Comtrade export 1962-2008'!AV207="","",'ICSY 1995-2008'!AV207+'Comtrade import 1962-2008'!AV207-'Comtrade export 1962-2008'!AV207)))</f>
        <v/>
      </c>
      <c r="AW207" s="9" t="str">
        <f>IF('ICSY 1995-2008'!AW207="","",IF('Comtrade import 1962-2008'!AW207="","",IF('Comtrade export 1962-2008'!AW207="","",'ICSY 1995-2008'!AW207+'Comtrade import 1962-2008'!AW207-'Comtrade export 1962-2008'!AW207)))</f>
        <v/>
      </c>
      <c r="AX207" s="9" t="str">
        <f>IF('ICSY 1995-2008'!AX207="","",IF('Comtrade import 1962-2008'!AX207="","",IF('Comtrade export 1962-2008'!AX207="","",'ICSY 1995-2008'!AX207+'Comtrade import 1962-2008'!AX207-'Comtrade export 1962-2008'!AX207)))</f>
        <v/>
      </c>
      <c r="AY207" s="4"/>
      <c r="AZ207" s="4"/>
      <c r="BA207" s="4"/>
    </row>
    <row r="208" spans="1:53" x14ac:dyDescent="0.2">
      <c r="A208" t="s">
        <v>599</v>
      </c>
      <c r="B208" t="s">
        <v>600</v>
      </c>
      <c r="C208" t="s">
        <v>601</v>
      </c>
      <c r="L208" s="9" t="str">
        <f>IF('USGS 1970-2005'!L208="","",IF('Comtrade import 1962-2008'!L208="","",IF('Comtrade export 1962-2008'!L208="","",'USGS 1970-2005'!L208+'Comtrade import 1962-2008'!L208-'Comtrade export 1962-2008'!L208)))</f>
        <v/>
      </c>
      <c r="M208" s="9" t="str">
        <f>IF('USGS 1970-2005'!M208="","",IF('Comtrade import 1962-2008'!M208="","",IF('Comtrade export 1962-2008'!M208="","",'USGS 1970-2005'!M208+'Comtrade import 1962-2008'!M208-'Comtrade export 1962-2008'!M208)))</f>
        <v/>
      </c>
      <c r="N208" s="9" t="str">
        <f>IF('USGS 1970-2005'!N208="","",IF('Comtrade import 1962-2008'!N208="","",IF('Comtrade export 1962-2008'!N208="","",'USGS 1970-2005'!N208+'Comtrade import 1962-2008'!N208-'Comtrade export 1962-2008'!N208)))</f>
        <v/>
      </c>
      <c r="O208" s="9" t="str">
        <f>IF('USGS 1970-2005'!O208="","",IF('Comtrade import 1962-2008'!O208="","",IF('Comtrade export 1962-2008'!O208="","",'USGS 1970-2005'!O208+'Comtrade import 1962-2008'!O208-'Comtrade export 1962-2008'!O208)))</f>
        <v/>
      </c>
      <c r="P208" s="9" t="str">
        <f>IF('USGS 1970-2005'!P208="","",IF('Comtrade import 1962-2008'!P208="","",IF('Comtrade export 1962-2008'!P208="","",'USGS 1970-2005'!P208+'Comtrade import 1962-2008'!P208-'Comtrade export 1962-2008'!P208)))</f>
        <v/>
      </c>
      <c r="Q208" s="9">
        <f>IF('USGS 1970-2005'!Q208="","",IF('Comtrade import 1962-2008'!Q208="","",IF('Comtrade export 1962-2008'!Q208="","",'USGS 1970-2005'!Q208+'Comtrade import 1962-2008'!Q208-'Comtrade export 1962-2008'!Q208)))</f>
        <v>1851.0419510000002</v>
      </c>
      <c r="R208" s="9">
        <f>IF('USGS 1970-2005'!R208="","",IF('Comtrade import 1962-2008'!R208="","",IF('Comtrade export 1962-2008'!R208="","",'USGS 1970-2005'!R208+'Comtrade import 1962-2008'!R208-'Comtrade export 1962-2008'!R208)))</f>
        <v>2237.8282119999999</v>
      </c>
      <c r="S208" s="9">
        <f>IF('USGS 1970-2005'!S208="","",IF('Comtrade import 1962-2008'!S208="","",IF('Comtrade export 1962-2008'!S208="","",'USGS 1970-2005'!S208+'Comtrade import 1962-2008'!S208-'Comtrade export 1962-2008'!S208)))</f>
        <v>2349.8642600000003</v>
      </c>
      <c r="T208" s="9" t="str">
        <f>IF('USGS 1970-2005'!T208="","",IF('Comtrade import 1962-2008'!T208="","",IF('Comtrade export 1962-2008'!T208="","",'USGS 1970-2005'!T208+'Comtrade import 1962-2008'!T208-'Comtrade export 1962-2008'!T208)))</f>
        <v/>
      </c>
      <c r="U208" s="9" t="str">
        <f>IF('USGS 1970-2005'!U208="","",IF('Comtrade import 1962-2008'!U208="","",IF('Comtrade export 1962-2008'!U208="","",'USGS 1970-2005'!U208+'Comtrade import 1962-2008'!U208-'Comtrade export 1962-2008'!U208)))</f>
        <v/>
      </c>
      <c r="V208" s="9" t="str">
        <f>IF('USGS 1970-2005'!V208="","",IF('Comtrade import 1962-2008'!V208="","",IF('Comtrade export 1962-2008'!V208="","",'USGS 1970-2005'!V208+'Comtrade import 1962-2008'!V208-'Comtrade export 1962-2008'!V208)))</f>
        <v/>
      </c>
      <c r="W208" s="9">
        <f>IF('USGS 1970-2005'!W208="","",IF('Comtrade import 1962-2008'!W208="","",IF('Comtrade export 1962-2008'!W208="","",'USGS 1970-2005'!W208+'Comtrade import 1962-2008'!W208-'Comtrade export 1962-2008'!W208)))</f>
        <v>3141.5614620000001</v>
      </c>
      <c r="X208" s="9" t="str">
        <f>IF('USGS 1970-2005'!X208="","",IF('Comtrade import 1962-2008'!X208="","",IF('Comtrade export 1962-2008'!X208="","",'USGS 1970-2005'!X208+'Comtrade import 1962-2008'!X208-'Comtrade export 1962-2008'!X208)))</f>
        <v/>
      </c>
      <c r="Y208" s="9" t="str">
        <f>IF('USGS 1970-2005'!Y208="","",IF('Comtrade import 1962-2008'!Y208="","",IF('Comtrade export 1962-2008'!Y208="","",'USGS 1970-2005'!Y208+'Comtrade import 1962-2008'!Y208-'Comtrade export 1962-2008'!Y208)))</f>
        <v/>
      </c>
      <c r="Z208" s="9">
        <f>IF('USGS 1970-2005'!Z208="","",IF('Comtrade import 1962-2008'!Z208="","",IF('Comtrade export 1962-2008'!Z208="","",'USGS 1970-2005'!Z208+'Comtrade import 1962-2008'!Z208-'Comtrade export 1962-2008'!Z208)))</f>
        <v>4307.9824859999999</v>
      </c>
      <c r="AA208" s="9">
        <f>IF('USGS 1970-2005'!AA208="","",IF('Comtrade import 1962-2008'!AA208="","",IF('Comtrade export 1962-2008'!AA208="","",'USGS 1970-2005'!AA208+'Comtrade import 1962-2008'!AA208-'Comtrade export 1962-2008'!AA208)))</f>
        <v>4295.4206469999999</v>
      </c>
      <c r="AB208" s="9">
        <f>IF('USGS 1970-2005'!AB208="","",IF('Comtrade import 1962-2008'!AB208="","",IF('Comtrade export 1962-2008'!AB208="","",'USGS 1970-2005'!AB208+'Comtrade import 1962-2008'!AB208-'Comtrade export 1962-2008'!AB208)))</f>
        <v>4247.0261959999998</v>
      </c>
      <c r="AC208" s="9">
        <f>IF('USGS 1970-2005'!AC208="","",IF('Comtrade import 1962-2008'!AC208="","",IF('Comtrade export 1962-2008'!AC208="","",'USGS 1970-2005'!AC208+'Comtrade import 1962-2008'!AC208-'Comtrade export 1962-2008'!AC208)))</f>
        <v>3862.8722650000004</v>
      </c>
      <c r="AD208" s="9" t="str">
        <f>IF('USGS 1970-2005'!AD208="","",IF('Comtrade import 1962-2008'!AD208="","",IF('Comtrade export 1962-2008'!AD208="","",'USGS 1970-2005'!AD208+'Comtrade import 1962-2008'!AD208-'Comtrade export 1962-2008'!AD208)))</f>
        <v/>
      </c>
      <c r="AE208" s="9">
        <f>IF('USGS 1970-2005'!AE208="","",IF('Comtrade import 1962-2008'!AE208="","",IF('Comtrade export 1962-2008'!AE208="","",'USGS 1970-2005'!AE208+'Comtrade import 1962-2008'!AE208-'Comtrade export 1962-2008'!AE208)))</f>
        <v>2953.4099249999999</v>
      </c>
      <c r="AF208" s="9">
        <f>IF('USGS 1970-2005'!AF208="","",IF('Comtrade import 1962-2008'!AF208="","",IF('Comtrade export 1962-2008'!AF208="","",'USGS 1970-2005'!AF208+'Comtrade import 1962-2008'!AF208-'Comtrade export 1962-2008'!AF208)))</f>
        <v>2577.7517329999996</v>
      </c>
      <c r="AG208" s="9" t="str">
        <f>IF('USGS 1970-2005'!AG208="","",IF('Comtrade import 1962-2008'!AG208="","",IF('Comtrade export 1962-2008'!AG208="","",'USGS 1970-2005'!AG208+'Comtrade import 1962-2008'!AG208-'Comtrade export 1962-2008'!AG208)))</f>
        <v/>
      </c>
      <c r="AH208" s="9">
        <f>IF('USGS 1970-2005'!AH208="","",IF('Comtrade import 1962-2008'!AH208="","",IF('Comtrade export 1962-2008'!AH208="","",'USGS 1970-2005'!AH208+'Comtrade import 1962-2008'!AH208-'Comtrade export 1962-2008'!AH208)))</f>
        <v>3181.660844</v>
      </c>
      <c r="AI208" s="9" t="str">
        <f>IF('USGS 1970-2005'!AI208="","",IF('Comtrade import 1962-2008'!AI208="","",IF('Comtrade export 1962-2008'!AI208="","",'USGS 1970-2005'!AI208+'Comtrade import 1962-2008'!AI208-'Comtrade export 1962-2008'!AI208)))</f>
        <v/>
      </c>
      <c r="AJ208" s="9" t="str">
        <f>IF('USGS 1970-2005'!AJ208="","",IF('Comtrade import 1962-2008'!AJ208="","",IF('Comtrade export 1962-2008'!AJ208="","",'USGS 1970-2005'!AJ208+'Comtrade import 1962-2008'!AJ208-'Comtrade export 1962-2008'!AJ208)))</f>
        <v/>
      </c>
      <c r="AK208" s="9">
        <f>IF('USGS 1970-2005'!AK208="","",IF('Comtrade import 1962-2008'!AK208="","",IF('Comtrade export 1962-2008'!AK208="","",'USGS 1970-2005'!AK208+'Comtrade import 1962-2008'!AK208-'Comtrade export 1962-2008'!AK208)))</f>
        <v>5008.5815919999995</v>
      </c>
      <c r="AL208" s="9" t="str">
        <f>IF('USGS 1970-2005'!AL208="","",IF('Comtrade import 1962-2008'!AL208="","",IF('Comtrade export 1962-2008'!AL208="","",'USGS 1970-2005'!AL208+'Comtrade import 1962-2008'!AL208-'Comtrade export 1962-2008'!AL208)))</f>
        <v/>
      </c>
      <c r="AM208" s="9" t="str">
        <f>IF('USGS 1970-2005'!AM208="","",IF('Comtrade import 1962-2008'!AM208="","",IF('Comtrade export 1962-2008'!AM208="","",'USGS 1970-2005'!AM208+'Comtrade import 1962-2008'!AM208-'Comtrade export 1962-2008'!AM208)))</f>
        <v/>
      </c>
      <c r="AN208" s="9" t="str">
        <f>IF('USGS 1970-2005'!AN208="","",IF('Comtrade import 1962-2008'!AN208="","",IF('Comtrade export 1962-2008'!AN208="","",'USGS 1970-2005'!AN208+'Comtrade import 1962-2008'!AN208-'Comtrade export 1962-2008'!AN208)))</f>
        <v/>
      </c>
      <c r="AO208" s="9" t="str">
        <f>IF('USGS 1970-2005'!AO208="","",IF('Comtrade import 1962-2008'!AO208="","",IF('Comtrade export 1962-2008'!AO208="","",'USGS 1970-2005'!AO208+'Comtrade import 1962-2008'!AO208-'Comtrade export 1962-2008'!AO208)))</f>
        <v/>
      </c>
      <c r="AP208" s="9">
        <f>IF('USGS 1970-2005'!AP208="","",IF('Comtrade import 1962-2008'!AP208="","",IF('Comtrade export 1962-2008'!AP208="","",'USGS 1970-2005'!AP208+'Comtrade import 1962-2008'!AP208-'Comtrade export 1962-2008'!AP208)))</f>
        <v>4631.140359</v>
      </c>
      <c r="AQ208" s="9">
        <f>IF('USGS 1970-2005'!AQ208="","",IF('Comtrade import 1962-2008'!AQ208="","",IF('Comtrade export 1962-2008'!AQ208="","",'USGS 1970-2005'!AQ208+'Comtrade import 1962-2008'!AQ208-'Comtrade export 1962-2008'!AQ208)))</f>
        <v>5470.4219999999996</v>
      </c>
      <c r="AR208" s="9">
        <f>IF('USGS 1970-2005'!AR208="","",IF('Comtrade import 1962-2008'!AR208="","",IF('Comtrade export 1962-2008'!AR208="","",'USGS 1970-2005'!AR208+'Comtrade import 1962-2008'!AR208-'Comtrade export 1962-2008'!AR208)))</f>
        <v>5156.3200000000006</v>
      </c>
      <c r="AS208" s="9" t="str">
        <f>IF('USGS 1970-2005'!AS208="","",IF('Comtrade import 1962-2008'!AS208="","",IF('Comtrade export 1962-2008'!AS208="","",'USGS 1970-2005'!AS208+'Comtrade import 1962-2008'!AS208-'Comtrade export 1962-2008'!AS208)))</f>
        <v/>
      </c>
      <c r="AT208" s="9" t="str">
        <f>IF('USGS 1970-2005'!AT208="","",IF('Comtrade import 1962-2008'!AT208="","",IF('Comtrade export 1962-2008'!AT208="","",'USGS 1970-2005'!AT208+'Comtrade import 1962-2008'!AT208-'Comtrade export 1962-2008'!AT208)))</f>
        <v/>
      </c>
      <c r="AU208" s="9">
        <f>IF('USGS 1970-2005'!AU208="","",IF('Comtrade import 1962-2008'!AU208="","",IF('Comtrade export 1962-2008'!AU208="","",'USGS 1970-2005'!AU208+'Comtrade import 1962-2008'!AU208-'Comtrade export 1962-2008'!AU208)))</f>
        <v>6395.1289999999999</v>
      </c>
      <c r="AV208" s="9">
        <f>IF('ICSY 1995-2008'!AV208="","",IF('Comtrade import 1962-2008'!AV208="","",IF('Comtrade export 1962-2008'!AV208="","",'ICSY 1995-2008'!AV208+'Comtrade import 1962-2008'!AV208-'Comtrade export 1962-2008'!AV208)))</f>
        <v>7777.0090129999999</v>
      </c>
      <c r="AW208" s="9" t="str">
        <f>IF('ICSY 1995-2008'!AW208="","",IF('Comtrade import 1962-2008'!AW208="","",IF('Comtrade export 1962-2008'!AW208="","",'ICSY 1995-2008'!AW208+'Comtrade import 1962-2008'!AW208-'Comtrade export 1962-2008'!AW208)))</f>
        <v/>
      </c>
      <c r="AX208" s="9" t="str">
        <f>IF('ICSY 1995-2008'!AX208="","",IF('Comtrade import 1962-2008'!AX208="","",IF('Comtrade export 1962-2008'!AX208="","",'ICSY 1995-2008'!AX208+'Comtrade import 1962-2008'!AX208-'Comtrade export 1962-2008'!AX208)))</f>
        <v/>
      </c>
      <c r="AY208" s="4"/>
      <c r="AZ208" s="4"/>
      <c r="BA208" s="4"/>
    </row>
    <row r="209" spans="1:53" x14ac:dyDescent="0.2">
      <c r="A209" t="s">
        <v>602</v>
      </c>
      <c r="B209" t="s">
        <v>603</v>
      </c>
      <c r="C209" t="s">
        <v>604</v>
      </c>
      <c r="L209" s="9" t="str">
        <f>IF('USGS 1970-2005'!L209="","",IF('Comtrade import 1962-2008'!L209="","",IF('Comtrade export 1962-2008'!L209="","",'USGS 1970-2005'!L209+'Comtrade import 1962-2008'!L209-'Comtrade export 1962-2008'!L209)))</f>
        <v/>
      </c>
      <c r="M209" s="9" t="str">
        <f>IF('USGS 1970-2005'!M209="","",IF('Comtrade import 1962-2008'!M209="","",IF('Comtrade export 1962-2008'!M209="","",'USGS 1970-2005'!M209+'Comtrade import 1962-2008'!M209-'Comtrade export 1962-2008'!M209)))</f>
        <v/>
      </c>
      <c r="N209" s="9" t="str">
        <f>IF('USGS 1970-2005'!N209="","",IF('Comtrade import 1962-2008'!N209="","",IF('Comtrade export 1962-2008'!N209="","",'USGS 1970-2005'!N209+'Comtrade import 1962-2008'!N209-'Comtrade export 1962-2008'!N209)))</f>
        <v/>
      </c>
      <c r="O209" s="9" t="str">
        <f>IF('USGS 1970-2005'!O209="","",IF('Comtrade import 1962-2008'!O209="","",IF('Comtrade export 1962-2008'!O209="","",'USGS 1970-2005'!O209+'Comtrade import 1962-2008'!O209-'Comtrade export 1962-2008'!O209)))</f>
        <v/>
      </c>
      <c r="P209" s="9" t="str">
        <f>IF('USGS 1970-2005'!P209="","",IF('Comtrade import 1962-2008'!P209="","",IF('Comtrade export 1962-2008'!P209="","",'USGS 1970-2005'!P209+'Comtrade import 1962-2008'!P209-'Comtrade export 1962-2008'!P209)))</f>
        <v/>
      </c>
      <c r="Q209" s="9" t="str">
        <f>IF('USGS 1970-2005'!Q209="","",IF('Comtrade import 1962-2008'!Q209="","",IF('Comtrade export 1962-2008'!Q209="","",'USGS 1970-2005'!Q209+'Comtrade import 1962-2008'!Q209-'Comtrade export 1962-2008'!Q209)))</f>
        <v/>
      </c>
      <c r="R209" s="9" t="str">
        <f>IF('USGS 1970-2005'!R209="","",IF('Comtrade import 1962-2008'!R209="","",IF('Comtrade export 1962-2008'!R209="","",'USGS 1970-2005'!R209+'Comtrade import 1962-2008'!R209-'Comtrade export 1962-2008'!R209)))</f>
        <v/>
      </c>
      <c r="S209" s="9" t="str">
        <f>IF('USGS 1970-2005'!S209="","",IF('Comtrade import 1962-2008'!S209="","",IF('Comtrade export 1962-2008'!S209="","",'USGS 1970-2005'!S209+'Comtrade import 1962-2008'!S209-'Comtrade export 1962-2008'!S209)))</f>
        <v/>
      </c>
      <c r="T209" s="9" t="str">
        <f>IF('USGS 1970-2005'!T209="","",IF('Comtrade import 1962-2008'!T209="","",IF('Comtrade export 1962-2008'!T209="","",'USGS 1970-2005'!T209+'Comtrade import 1962-2008'!T209-'Comtrade export 1962-2008'!T209)))</f>
        <v/>
      </c>
      <c r="U209" s="9" t="str">
        <f>IF('USGS 1970-2005'!U209="","",IF('Comtrade import 1962-2008'!U209="","",IF('Comtrade export 1962-2008'!U209="","",'USGS 1970-2005'!U209+'Comtrade import 1962-2008'!U209-'Comtrade export 1962-2008'!U209)))</f>
        <v/>
      </c>
      <c r="V209" s="9" t="str">
        <f>IF('USGS 1970-2005'!V209="","",IF('Comtrade import 1962-2008'!V209="","",IF('Comtrade export 1962-2008'!V209="","",'USGS 1970-2005'!V209+'Comtrade import 1962-2008'!V209-'Comtrade export 1962-2008'!V209)))</f>
        <v/>
      </c>
      <c r="W209" s="9" t="str">
        <f>IF('USGS 1970-2005'!W209="","",IF('Comtrade import 1962-2008'!W209="","",IF('Comtrade export 1962-2008'!W209="","",'USGS 1970-2005'!W209+'Comtrade import 1962-2008'!W209-'Comtrade export 1962-2008'!W209)))</f>
        <v/>
      </c>
      <c r="X209" s="9" t="str">
        <f>IF('USGS 1970-2005'!X209="","",IF('Comtrade import 1962-2008'!X209="","",IF('Comtrade export 1962-2008'!X209="","",'USGS 1970-2005'!X209+'Comtrade import 1962-2008'!X209-'Comtrade export 1962-2008'!X209)))</f>
        <v/>
      </c>
      <c r="Y209" s="9" t="str">
        <f>IF('USGS 1970-2005'!Y209="","",IF('Comtrade import 1962-2008'!Y209="","",IF('Comtrade export 1962-2008'!Y209="","",'USGS 1970-2005'!Y209+'Comtrade import 1962-2008'!Y209-'Comtrade export 1962-2008'!Y209)))</f>
        <v/>
      </c>
      <c r="Z209" s="9" t="str">
        <f>IF('USGS 1970-2005'!Z209="","",IF('Comtrade import 1962-2008'!Z209="","",IF('Comtrade export 1962-2008'!Z209="","",'USGS 1970-2005'!Z209+'Comtrade import 1962-2008'!Z209-'Comtrade export 1962-2008'!Z209)))</f>
        <v/>
      </c>
      <c r="AA209" s="9" t="str">
        <f>IF('USGS 1970-2005'!AA209="","",IF('Comtrade import 1962-2008'!AA209="","",IF('Comtrade export 1962-2008'!AA209="","",'USGS 1970-2005'!AA209+'Comtrade import 1962-2008'!AA209-'Comtrade export 1962-2008'!AA209)))</f>
        <v/>
      </c>
      <c r="AB209" s="9" t="str">
        <f>IF('USGS 1970-2005'!AB209="","",IF('Comtrade import 1962-2008'!AB209="","",IF('Comtrade export 1962-2008'!AB209="","",'USGS 1970-2005'!AB209+'Comtrade import 1962-2008'!AB209-'Comtrade export 1962-2008'!AB209)))</f>
        <v/>
      </c>
      <c r="AC209" s="9" t="str">
        <f>IF('USGS 1970-2005'!AC209="","",IF('Comtrade import 1962-2008'!AC209="","",IF('Comtrade export 1962-2008'!AC209="","",'USGS 1970-2005'!AC209+'Comtrade import 1962-2008'!AC209-'Comtrade export 1962-2008'!AC209)))</f>
        <v/>
      </c>
      <c r="AD209" s="9" t="str">
        <f>IF('USGS 1970-2005'!AD209="","",IF('Comtrade import 1962-2008'!AD209="","",IF('Comtrade export 1962-2008'!AD209="","",'USGS 1970-2005'!AD209+'Comtrade import 1962-2008'!AD209-'Comtrade export 1962-2008'!AD209)))</f>
        <v/>
      </c>
      <c r="AE209" s="9" t="str">
        <f>IF('USGS 1970-2005'!AE209="","",IF('Comtrade import 1962-2008'!AE209="","",IF('Comtrade export 1962-2008'!AE209="","",'USGS 1970-2005'!AE209+'Comtrade import 1962-2008'!AE209-'Comtrade export 1962-2008'!AE209)))</f>
        <v/>
      </c>
      <c r="AF209" s="9" t="str">
        <f>IF('USGS 1970-2005'!AF209="","",IF('Comtrade import 1962-2008'!AF209="","",IF('Comtrade export 1962-2008'!AF209="","",'USGS 1970-2005'!AF209+'Comtrade import 1962-2008'!AF209-'Comtrade export 1962-2008'!AF209)))</f>
        <v/>
      </c>
      <c r="AG209" s="9" t="str">
        <f>IF('USGS 1970-2005'!AG209="","",IF('Comtrade import 1962-2008'!AG209="","",IF('Comtrade export 1962-2008'!AG209="","",'USGS 1970-2005'!AG209+'Comtrade import 1962-2008'!AG209-'Comtrade export 1962-2008'!AG209)))</f>
        <v/>
      </c>
      <c r="AH209" s="9" t="str">
        <f>IF('USGS 1970-2005'!AH209="","",IF('Comtrade import 1962-2008'!AH209="","",IF('Comtrade export 1962-2008'!AH209="","",'USGS 1970-2005'!AH209+'Comtrade import 1962-2008'!AH209-'Comtrade export 1962-2008'!AH209)))</f>
        <v/>
      </c>
      <c r="AI209" s="9" t="str">
        <f>IF('USGS 1970-2005'!AI209="","",IF('Comtrade import 1962-2008'!AI209="","",IF('Comtrade export 1962-2008'!AI209="","",'USGS 1970-2005'!AI209+'Comtrade import 1962-2008'!AI209-'Comtrade export 1962-2008'!AI209)))</f>
        <v/>
      </c>
      <c r="AJ209" s="9" t="str">
        <f>IF('USGS 1970-2005'!AJ209="","",IF('Comtrade import 1962-2008'!AJ209="","",IF('Comtrade export 1962-2008'!AJ209="","",'USGS 1970-2005'!AJ209+'Comtrade import 1962-2008'!AJ209-'Comtrade export 1962-2008'!AJ209)))</f>
        <v/>
      </c>
      <c r="AK209" s="9" t="str">
        <f>IF('USGS 1970-2005'!AK209="","",IF('Comtrade import 1962-2008'!AK209="","",IF('Comtrade export 1962-2008'!AK209="","",'USGS 1970-2005'!AK209+'Comtrade import 1962-2008'!AK209-'Comtrade export 1962-2008'!AK209)))</f>
        <v/>
      </c>
      <c r="AL209" s="9" t="str">
        <f>IF('USGS 1970-2005'!AL209="","",IF('Comtrade import 1962-2008'!AL209="","",IF('Comtrade export 1962-2008'!AL209="","",'USGS 1970-2005'!AL209+'Comtrade import 1962-2008'!AL209-'Comtrade export 1962-2008'!AL209)))</f>
        <v/>
      </c>
      <c r="AM209" s="9" t="str">
        <f>IF('USGS 1970-2005'!AM209="","",IF('Comtrade import 1962-2008'!AM209="","",IF('Comtrade export 1962-2008'!AM209="","",'USGS 1970-2005'!AM209+'Comtrade import 1962-2008'!AM209-'Comtrade export 1962-2008'!AM209)))</f>
        <v/>
      </c>
      <c r="AN209" s="9" t="str">
        <f>IF('USGS 1970-2005'!AN209="","",IF('Comtrade import 1962-2008'!AN209="","",IF('Comtrade export 1962-2008'!AN209="","",'USGS 1970-2005'!AN209+'Comtrade import 1962-2008'!AN209-'Comtrade export 1962-2008'!AN209)))</f>
        <v/>
      </c>
      <c r="AO209" s="9" t="str">
        <f>IF('USGS 1970-2005'!AO209="","",IF('Comtrade import 1962-2008'!AO209="","",IF('Comtrade export 1962-2008'!AO209="","",'USGS 1970-2005'!AO209+'Comtrade import 1962-2008'!AO209-'Comtrade export 1962-2008'!AO209)))</f>
        <v/>
      </c>
      <c r="AP209" s="9" t="str">
        <f>IF('USGS 1970-2005'!AP209="","",IF('Comtrade import 1962-2008'!AP209="","",IF('Comtrade export 1962-2008'!AP209="","",'USGS 1970-2005'!AP209+'Comtrade import 1962-2008'!AP209-'Comtrade export 1962-2008'!AP209)))</f>
        <v/>
      </c>
      <c r="AQ209" s="9" t="str">
        <f>IF('USGS 1970-2005'!AQ209="","",IF('Comtrade import 1962-2008'!AQ209="","",IF('Comtrade export 1962-2008'!AQ209="","",'USGS 1970-2005'!AQ209+'Comtrade import 1962-2008'!AQ209-'Comtrade export 1962-2008'!AQ209)))</f>
        <v/>
      </c>
      <c r="AR209" s="9" t="str">
        <f>IF('USGS 1970-2005'!AR209="","",IF('Comtrade import 1962-2008'!AR209="","",IF('Comtrade export 1962-2008'!AR209="","",'USGS 1970-2005'!AR209+'Comtrade import 1962-2008'!AR209-'Comtrade export 1962-2008'!AR209)))</f>
        <v/>
      </c>
      <c r="AS209" s="9" t="str">
        <f>IF('USGS 1970-2005'!AS209="","",IF('Comtrade import 1962-2008'!AS209="","",IF('Comtrade export 1962-2008'!AS209="","",'USGS 1970-2005'!AS209+'Comtrade import 1962-2008'!AS209-'Comtrade export 1962-2008'!AS209)))</f>
        <v/>
      </c>
      <c r="AT209" s="9" t="str">
        <f>IF('USGS 1970-2005'!AT209="","",IF('Comtrade import 1962-2008'!AT209="","",IF('Comtrade export 1962-2008'!AT209="","",'USGS 1970-2005'!AT209+'Comtrade import 1962-2008'!AT209-'Comtrade export 1962-2008'!AT209)))</f>
        <v/>
      </c>
      <c r="AU209" s="9" t="str">
        <f>IF('USGS 1970-2005'!AU209="","",IF('Comtrade import 1962-2008'!AU209="","",IF('Comtrade export 1962-2008'!AU209="","",'USGS 1970-2005'!AU209+'Comtrade import 1962-2008'!AU209-'Comtrade export 1962-2008'!AU209)))</f>
        <v/>
      </c>
      <c r="AV209" s="9" t="str">
        <f>IF('ICSY 1995-2008'!AV209="","",IF('Comtrade import 1962-2008'!AV209="","",IF('Comtrade export 1962-2008'!AV209="","",'ICSY 1995-2008'!AV209+'Comtrade import 1962-2008'!AV209-'Comtrade export 1962-2008'!AV209)))</f>
        <v/>
      </c>
      <c r="AW209" s="9" t="str">
        <f>IF('ICSY 1995-2008'!AW209="","",IF('Comtrade import 1962-2008'!AW209="","",IF('Comtrade export 1962-2008'!AW209="","",'ICSY 1995-2008'!AW209+'Comtrade import 1962-2008'!AW209-'Comtrade export 1962-2008'!AW209)))</f>
        <v/>
      </c>
      <c r="AX209" s="9" t="str">
        <f>IF('ICSY 1995-2008'!AX209="","",IF('Comtrade import 1962-2008'!AX209="","",IF('Comtrade export 1962-2008'!AX209="","",'ICSY 1995-2008'!AX209+'Comtrade import 1962-2008'!AX209-'Comtrade export 1962-2008'!AX209)))</f>
        <v/>
      </c>
      <c r="AY209" s="4"/>
      <c r="AZ209" s="4"/>
      <c r="BA209" s="4"/>
    </row>
    <row r="210" spans="1:53" x14ac:dyDescent="0.2">
      <c r="A210" t="s">
        <v>605</v>
      </c>
      <c r="B210" t="s">
        <v>606</v>
      </c>
      <c r="C210" t="s">
        <v>607</v>
      </c>
      <c r="L210" s="9" t="str">
        <f>IF('USGS 1970-2005'!L210="","",IF('Comtrade import 1962-2008'!L210="","",IF('Comtrade export 1962-2008'!L210="","",'USGS 1970-2005'!L210+'Comtrade import 1962-2008'!L210-'Comtrade export 1962-2008'!L210)))</f>
        <v/>
      </c>
      <c r="M210" s="9" t="str">
        <f>IF('USGS 1970-2005'!M210="","",IF('Comtrade import 1962-2008'!M210="","",IF('Comtrade export 1962-2008'!M210="","",'USGS 1970-2005'!M210+'Comtrade import 1962-2008'!M210-'Comtrade export 1962-2008'!M210)))</f>
        <v/>
      </c>
      <c r="N210" s="9" t="str">
        <f>IF('USGS 1970-2005'!N210="","",IF('Comtrade import 1962-2008'!N210="","",IF('Comtrade export 1962-2008'!N210="","",'USGS 1970-2005'!N210+'Comtrade import 1962-2008'!N210-'Comtrade export 1962-2008'!N210)))</f>
        <v/>
      </c>
      <c r="O210" s="9" t="str">
        <f>IF('USGS 1970-2005'!O210="","",IF('Comtrade import 1962-2008'!O210="","",IF('Comtrade export 1962-2008'!O210="","",'USGS 1970-2005'!O210+'Comtrade import 1962-2008'!O210-'Comtrade export 1962-2008'!O210)))</f>
        <v/>
      </c>
      <c r="P210" s="9" t="str">
        <f>IF('USGS 1970-2005'!P210="","",IF('Comtrade import 1962-2008'!P210="","",IF('Comtrade export 1962-2008'!P210="","",'USGS 1970-2005'!P210+'Comtrade import 1962-2008'!P210-'Comtrade export 1962-2008'!P210)))</f>
        <v/>
      </c>
      <c r="Q210" s="9" t="str">
        <f>IF('USGS 1970-2005'!Q210="","",IF('Comtrade import 1962-2008'!Q210="","",IF('Comtrade export 1962-2008'!Q210="","",'USGS 1970-2005'!Q210+'Comtrade import 1962-2008'!Q210-'Comtrade export 1962-2008'!Q210)))</f>
        <v/>
      </c>
      <c r="R210" s="9" t="str">
        <f>IF('USGS 1970-2005'!R210="","",IF('Comtrade import 1962-2008'!R210="","",IF('Comtrade export 1962-2008'!R210="","",'USGS 1970-2005'!R210+'Comtrade import 1962-2008'!R210-'Comtrade export 1962-2008'!R210)))</f>
        <v/>
      </c>
      <c r="S210" s="9" t="str">
        <f>IF('USGS 1970-2005'!S210="","",IF('Comtrade import 1962-2008'!S210="","",IF('Comtrade export 1962-2008'!S210="","",'USGS 1970-2005'!S210+'Comtrade import 1962-2008'!S210-'Comtrade export 1962-2008'!S210)))</f>
        <v/>
      </c>
      <c r="T210" s="9" t="str">
        <f>IF('USGS 1970-2005'!T210="","",IF('Comtrade import 1962-2008'!T210="","",IF('Comtrade export 1962-2008'!T210="","",'USGS 1970-2005'!T210+'Comtrade import 1962-2008'!T210-'Comtrade export 1962-2008'!T210)))</f>
        <v/>
      </c>
      <c r="U210" s="9" t="str">
        <f>IF('USGS 1970-2005'!U210="","",IF('Comtrade import 1962-2008'!U210="","",IF('Comtrade export 1962-2008'!U210="","",'USGS 1970-2005'!U210+'Comtrade import 1962-2008'!U210-'Comtrade export 1962-2008'!U210)))</f>
        <v/>
      </c>
      <c r="V210" s="9" t="str">
        <f>IF('USGS 1970-2005'!V210="","",IF('Comtrade import 1962-2008'!V210="","",IF('Comtrade export 1962-2008'!V210="","",'USGS 1970-2005'!V210+'Comtrade import 1962-2008'!V210-'Comtrade export 1962-2008'!V210)))</f>
        <v/>
      </c>
      <c r="W210" s="9" t="str">
        <f>IF('USGS 1970-2005'!W210="","",IF('Comtrade import 1962-2008'!W210="","",IF('Comtrade export 1962-2008'!W210="","",'USGS 1970-2005'!W210+'Comtrade import 1962-2008'!W210-'Comtrade export 1962-2008'!W210)))</f>
        <v/>
      </c>
      <c r="X210" s="9" t="str">
        <f>IF('USGS 1970-2005'!X210="","",IF('Comtrade import 1962-2008'!X210="","",IF('Comtrade export 1962-2008'!X210="","",'USGS 1970-2005'!X210+'Comtrade import 1962-2008'!X210-'Comtrade export 1962-2008'!X210)))</f>
        <v/>
      </c>
      <c r="Y210" s="9" t="str">
        <f>IF('USGS 1970-2005'!Y210="","",IF('Comtrade import 1962-2008'!Y210="","",IF('Comtrade export 1962-2008'!Y210="","",'USGS 1970-2005'!Y210+'Comtrade import 1962-2008'!Y210-'Comtrade export 1962-2008'!Y210)))</f>
        <v/>
      </c>
      <c r="Z210" s="9" t="str">
        <f>IF('USGS 1970-2005'!Z210="","",IF('Comtrade import 1962-2008'!Z210="","",IF('Comtrade export 1962-2008'!Z210="","",'USGS 1970-2005'!Z210+'Comtrade import 1962-2008'!Z210-'Comtrade export 1962-2008'!Z210)))</f>
        <v/>
      </c>
      <c r="AA210" s="9" t="str">
        <f>IF('USGS 1970-2005'!AA210="","",IF('Comtrade import 1962-2008'!AA210="","",IF('Comtrade export 1962-2008'!AA210="","",'USGS 1970-2005'!AA210+'Comtrade import 1962-2008'!AA210-'Comtrade export 1962-2008'!AA210)))</f>
        <v/>
      </c>
      <c r="AB210" s="9" t="str">
        <f>IF('USGS 1970-2005'!AB210="","",IF('Comtrade import 1962-2008'!AB210="","",IF('Comtrade export 1962-2008'!AB210="","",'USGS 1970-2005'!AB210+'Comtrade import 1962-2008'!AB210-'Comtrade export 1962-2008'!AB210)))</f>
        <v/>
      </c>
      <c r="AC210" s="9" t="str">
        <f>IF('USGS 1970-2005'!AC210="","",IF('Comtrade import 1962-2008'!AC210="","",IF('Comtrade export 1962-2008'!AC210="","",'USGS 1970-2005'!AC210+'Comtrade import 1962-2008'!AC210-'Comtrade export 1962-2008'!AC210)))</f>
        <v/>
      </c>
      <c r="AD210" s="9" t="str">
        <f>IF('USGS 1970-2005'!AD210="","",IF('Comtrade import 1962-2008'!AD210="","",IF('Comtrade export 1962-2008'!AD210="","",'USGS 1970-2005'!AD210+'Comtrade import 1962-2008'!AD210-'Comtrade export 1962-2008'!AD210)))</f>
        <v/>
      </c>
      <c r="AE210" s="9" t="str">
        <f>IF('USGS 1970-2005'!AE210="","",IF('Comtrade import 1962-2008'!AE210="","",IF('Comtrade export 1962-2008'!AE210="","",'USGS 1970-2005'!AE210+'Comtrade import 1962-2008'!AE210-'Comtrade export 1962-2008'!AE210)))</f>
        <v/>
      </c>
      <c r="AF210" s="9" t="str">
        <f>IF('USGS 1970-2005'!AF210="","",IF('Comtrade import 1962-2008'!AF210="","",IF('Comtrade export 1962-2008'!AF210="","",'USGS 1970-2005'!AF210+'Comtrade import 1962-2008'!AF210-'Comtrade export 1962-2008'!AF210)))</f>
        <v/>
      </c>
      <c r="AG210" s="9" t="str">
        <f>IF('USGS 1970-2005'!AG210="","",IF('Comtrade import 1962-2008'!AG210="","",IF('Comtrade export 1962-2008'!AG210="","",'USGS 1970-2005'!AG210+'Comtrade import 1962-2008'!AG210-'Comtrade export 1962-2008'!AG210)))</f>
        <v/>
      </c>
      <c r="AH210" s="9" t="str">
        <f>IF('USGS 1970-2005'!AH210="","",IF('Comtrade import 1962-2008'!AH210="","",IF('Comtrade export 1962-2008'!AH210="","",'USGS 1970-2005'!AH210+'Comtrade import 1962-2008'!AH210-'Comtrade export 1962-2008'!AH210)))</f>
        <v/>
      </c>
      <c r="AI210" s="9" t="str">
        <f>IF('USGS 1970-2005'!AI210="","",IF('Comtrade import 1962-2008'!AI210="","",IF('Comtrade export 1962-2008'!AI210="","",'USGS 1970-2005'!AI210+'Comtrade import 1962-2008'!AI210-'Comtrade export 1962-2008'!AI210)))</f>
        <v/>
      </c>
      <c r="AJ210" s="9" t="str">
        <f>IF('USGS 1970-2005'!AJ210="","",IF('Comtrade import 1962-2008'!AJ210="","",IF('Comtrade export 1962-2008'!AJ210="","",'USGS 1970-2005'!AJ210+'Comtrade import 1962-2008'!AJ210-'Comtrade export 1962-2008'!AJ210)))</f>
        <v/>
      </c>
      <c r="AK210" s="9" t="str">
        <f>IF('USGS 1970-2005'!AK210="","",IF('Comtrade import 1962-2008'!AK210="","",IF('Comtrade export 1962-2008'!AK210="","",'USGS 1970-2005'!AK210+'Comtrade import 1962-2008'!AK210-'Comtrade export 1962-2008'!AK210)))</f>
        <v/>
      </c>
      <c r="AL210" s="9" t="str">
        <f>IF('USGS 1970-2005'!AL210="","",IF('Comtrade import 1962-2008'!AL210="","",IF('Comtrade export 1962-2008'!AL210="","",'USGS 1970-2005'!AL210+'Comtrade import 1962-2008'!AL210-'Comtrade export 1962-2008'!AL210)))</f>
        <v/>
      </c>
      <c r="AM210" s="9" t="str">
        <f>IF('USGS 1970-2005'!AM210="","",IF('Comtrade import 1962-2008'!AM210="","",IF('Comtrade export 1962-2008'!AM210="","",'USGS 1970-2005'!AM210+'Comtrade import 1962-2008'!AM210-'Comtrade export 1962-2008'!AM210)))</f>
        <v/>
      </c>
      <c r="AN210" s="9" t="str">
        <f>IF('USGS 1970-2005'!AN210="","",IF('Comtrade import 1962-2008'!AN210="","",IF('Comtrade export 1962-2008'!AN210="","",'USGS 1970-2005'!AN210+'Comtrade import 1962-2008'!AN210-'Comtrade export 1962-2008'!AN210)))</f>
        <v/>
      </c>
      <c r="AO210" s="9" t="str">
        <f>IF('USGS 1970-2005'!AO210="","",IF('Comtrade import 1962-2008'!AO210="","",IF('Comtrade export 1962-2008'!AO210="","",'USGS 1970-2005'!AO210+'Comtrade import 1962-2008'!AO210-'Comtrade export 1962-2008'!AO210)))</f>
        <v/>
      </c>
      <c r="AP210" s="9" t="str">
        <f>IF('USGS 1970-2005'!AP210="","",IF('Comtrade import 1962-2008'!AP210="","",IF('Comtrade export 1962-2008'!AP210="","",'USGS 1970-2005'!AP210+'Comtrade import 1962-2008'!AP210-'Comtrade export 1962-2008'!AP210)))</f>
        <v/>
      </c>
      <c r="AQ210" s="9" t="str">
        <f>IF('USGS 1970-2005'!AQ210="","",IF('Comtrade import 1962-2008'!AQ210="","",IF('Comtrade export 1962-2008'!AQ210="","",'USGS 1970-2005'!AQ210+'Comtrade import 1962-2008'!AQ210-'Comtrade export 1962-2008'!AQ210)))</f>
        <v/>
      </c>
      <c r="AR210" s="9" t="str">
        <f>IF('USGS 1970-2005'!AR210="","",IF('Comtrade import 1962-2008'!AR210="","",IF('Comtrade export 1962-2008'!AR210="","",'USGS 1970-2005'!AR210+'Comtrade import 1962-2008'!AR210-'Comtrade export 1962-2008'!AR210)))</f>
        <v/>
      </c>
      <c r="AS210" s="9" t="str">
        <f>IF('USGS 1970-2005'!AS210="","",IF('Comtrade import 1962-2008'!AS210="","",IF('Comtrade export 1962-2008'!AS210="","",'USGS 1970-2005'!AS210+'Comtrade import 1962-2008'!AS210-'Comtrade export 1962-2008'!AS210)))</f>
        <v/>
      </c>
      <c r="AT210" s="9" t="str">
        <f>IF('USGS 1970-2005'!AT210="","",IF('Comtrade import 1962-2008'!AT210="","",IF('Comtrade export 1962-2008'!AT210="","",'USGS 1970-2005'!AT210+'Comtrade import 1962-2008'!AT210-'Comtrade export 1962-2008'!AT210)))</f>
        <v/>
      </c>
      <c r="AU210" s="9" t="str">
        <f>IF('USGS 1970-2005'!AU210="","",IF('Comtrade import 1962-2008'!AU210="","",IF('Comtrade export 1962-2008'!AU210="","",'USGS 1970-2005'!AU210+'Comtrade import 1962-2008'!AU210-'Comtrade export 1962-2008'!AU210)))</f>
        <v/>
      </c>
      <c r="AV210" s="9" t="str">
        <f>IF('ICSY 1995-2008'!AV210="","",IF('Comtrade import 1962-2008'!AV210="","",IF('Comtrade export 1962-2008'!AV210="","",'ICSY 1995-2008'!AV210+'Comtrade import 1962-2008'!AV210-'Comtrade export 1962-2008'!AV210)))</f>
        <v/>
      </c>
      <c r="AW210" s="9" t="str">
        <f>IF('ICSY 1995-2008'!AW210="","",IF('Comtrade import 1962-2008'!AW210="","",IF('Comtrade export 1962-2008'!AW210="","",'ICSY 1995-2008'!AW210+'Comtrade import 1962-2008'!AW210-'Comtrade export 1962-2008'!AW210)))</f>
        <v/>
      </c>
      <c r="AX210" s="9" t="str">
        <f>IF('ICSY 1995-2008'!AX210="","",IF('Comtrade import 1962-2008'!AX210="","",IF('Comtrade export 1962-2008'!AX210="","",'ICSY 1995-2008'!AX210+'Comtrade import 1962-2008'!AX210-'Comtrade export 1962-2008'!AX210)))</f>
        <v/>
      </c>
      <c r="AY210" s="4"/>
      <c r="AZ210" s="4"/>
      <c r="BA210" s="4"/>
    </row>
    <row r="211" spans="1:53" x14ac:dyDescent="0.2">
      <c r="A211" t="s">
        <v>713</v>
      </c>
      <c r="B211" t="s">
        <v>608</v>
      </c>
      <c r="C211" t="s">
        <v>609</v>
      </c>
      <c r="L211" s="9" t="str">
        <f>IF('USGS 1970-2005'!L211="","",IF('Comtrade import 1962-2008'!L211="","",IF('Comtrade export 1962-2008'!L211="","",'USGS 1970-2005'!L211+'Comtrade import 1962-2008'!L211-'Comtrade export 1962-2008'!L211)))</f>
        <v/>
      </c>
      <c r="M211" s="9" t="str">
        <f>IF('USGS 1970-2005'!M211="","",IF('Comtrade import 1962-2008'!M211="","",IF('Comtrade export 1962-2008'!M211="","",'USGS 1970-2005'!M211+'Comtrade import 1962-2008'!M211-'Comtrade export 1962-2008'!M211)))</f>
        <v/>
      </c>
      <c r="N211" s="9" t="str">
        <f>IF('USGS 1970-2005'!N211="","",IF('Comtrade import 1962-2008'!N211="","",IF('Comtrade export 1962-2008'!N211="","",'USGS 1970-2005'!N211+'Comtrade import 1962-2008'!N211-'Comtrade export 1962-2008'!N211)))</f>
        <v/>
      </c>
      <c r="O211" s="9" t="str">
        <f>IF('USGS 1970-2005'!O211="","",IF('Comtrade import 1962-2008'!O211="","",IF('Comtrade export 1962-2008'!O211="","",'USGS 1970-2005'!O211+'Comtrade import 1962-2008'!O211-'Comtrade export 1962-2008'!O211)))</f>
        <v/>
      </c>
      <c r="P211" s="9" t="str">
        <f>IF('USGS 1970-2005'!P211="","",IF('Comtrade import 1962-2008'!P211="","",IF('Comtrade export 1962-2008'!P211="","",'USGS 1970-2005'!P211+'Comtrade import 1962-2008'!P211-'Comtrade export 1962-2008'!P211)))</f>
        <v/>
      </c>
      <c r="Q211" s="9" t="str">
        <f>IF('USGS 1970-2005'!Q211="","",IF('Comtrade import 1962-2008'!Q211="","",IF('Comtrade export 1962-2008'!Q211="","",'USGS 1970-2005'!Q211+'Comtrade import 1962-2008'!Q211-'Comtrade export 1962-2008'!Q211)))</f>
        <v/>
      </c>
      <c r="R211" s="9">
        <f>IF('USGS 1970-2005'!R211="","",IF('Comtrade import 1962-2008'!R211="","",IF('Comtrade export 1962-2008'!R211="","",'USGS 1970-2005'!R211+'Comtrade import 1962-2008'!R211-'Comtrade export 1962-2008'!R211)))</f>
        <v>299.30099999999999</v>
      </c>
      <c r="S211" s="9">
        <f>IF('USGS 1970-2005'!S211="","",IF('Comtrade import 1962-2008'!S211="","",IF('Comtrade export 1962-2008'!S211="","",'USGS 1970-2005'!S211+'Comtrade import 1962-2008'!S211-'Comtrade export 1962-2008'!S211)))</f>
        <v>308.90810200000004</v>
      </c>
      <c r="T211" s="9">
        <f>IF('USGS 1970-2005'!T211="","",IF('Comtrade import 1962-2008'!T211="","",IF('Comtrade export 1962-2008'!T211="","",'USGS 1970-2005'!T211+'Comtrade import 1962-2008'!T211-'Comtrade export 1962-2008'!T211)))</f>
        <v>283.08699999999999</v>
      </c>
      <c r="U211" s="9">
        <f>IF('USGS 1970-2005'!U211="","",IF('Comtrade import 1962-2008'!U211="","",IF('Comtrade export 1962-2008'!U211="","",'USGS 1970-2005'!U211+'Comtrade import 1962-2008'!U211-'Comtrade export 1962-2008'!U211)))</f>
        <v>327.91591700000004</v>
      </c>
      <c r="V211" s="9">
        <f>IF('USGS 1970-2005'!V211="","",IF('Comtrade import 1962-2008'!V211="","",IF('Comtrade export 1962-2008'!V211="","",'USGS 1970-2005'!V211+'Comtrade import 1962-2008'!V211-'Comtrade export 1962-2008'!V211)))</f>
        <v>373.53996000000006</v>
      </c>
      <c r="W211" s="9">
        <f>IF('USGS 1970-2005'!W211="","",IF('Comtrade import 1962-2008'!W211="","",IF('Comtrade export 1962-2008'!W211="","",'USGS 1970-2005'!W211+'Comtrade import 1962-2008'!W211-'Comtrade export 1962-2008'!W211)))</f>
        <v>433.206456</v>
      </c>
      <c r="X211" s="9" t="str">
        <f>IF('USGS 1970-2005'!X211="","",IF('Comtrade import 1962-2008'!X211="","",IF('Comtrade export 1962-2008'!X211="","",'USGS 1970-2005'!X211+'Comtrade import 1962-2008'!X211-'Comtrade export 1962-2008'!X211)))</f>
        <v/>
      </c>
      <c r="Y211" s="9" t="str">
        <f>IF('USGS 1970-2005'!Y211="","",IF('Comtrade import 1962-2008'!Y211="","",IF('Comtrade export 1962-2008'!Y211="","",'USGS 1970-2005'!Y211+'Comtrade import 1962-2008'!Y211-'Comtrade export 1962-2008'!Y211)))</f>
        <v/>
      </c>
      <c r="Z211" s="9" t="str">
        <f>IF('USGS 1970-2005'!Z211="","",IF('Comtrade import 1962-2008'!Z211="","",IF('Comtrade export 1962-2008'!Z211="","",'USGS 1970-2005'!Z211+'Comtrade import 1962-2008'!Z211-'Comtrade export 1962-2008'!Z211)))</f>
        <v/>
      </c>
      <c r="AA211" s="9" t="str">
        <f>IF('USGS 1970-2005'!AA211="","",IF('Comtrade import 1962-2008'!AA211="","",IF('Comtrade export 1962-2008'!AA211="","",'USGS 1970-2005'!AA211+'Comtrade import 1962-2008'!AA211-'Comtrade export 1962-2008'!AA211)))</f>
        <v/>
      </c>
      <c r="AB211" s="9" t="str">
        <f>IF('USGS 1970-2005'!AB211="","",IF('Comtrade import 1962-2008'!AB211="","",IF('Comtrade export 1962-2008'!AB211="","",'USGS 1970-2005'!AB211+'Comtrade import 1962-2008'!AB211-'Comtrade export 1962-2008'!AB211)))</f>
        <v/>
      </c>
      <c r="AC211" s="9">
        <f>IF('USGS 1970-2005'!AC211="","",IF('Comtrade import 1962-2008'!AC211="","",IF('Comtrade export 1962-2008'!AC211="","",'USGS 1970-2005'!AC211+'Comtrade import 1962-2008'!AC211-'Comtrade export 1962-2008'!AC211)))</f>
        <v>288.85500000000002</v>
      </c>
      <c r="AD211" s="9" t="str">
        <f>IF('USGS 1970-2005'!AD211="","",IF('Comtrade import 1962-2008'!AD211="","",IF('Comtrade export 1962-2008'!AD211="","",'USGS 1970-2005'!AD211+'Comtrade import 1962-2008'!AD211-'Comtrade export 1962-2008'!AD211)))</f>
        <v/>
      </c>
      <c r="AE211" s="9" t="str">
        <f>IF('USGS 1970-2005'!AE211="","",IF('Comtrade import 1962-2008'!AE211="","",IF('Comtrade export 1962-2008'!AE211="","",'USGS 1970-2005'!AE211+'Comtrade import 1962-2008'!AE211-'Comtrade export 1962-2008'!AE211)))</f>
        <v/>
      </c>
      <c r="AF211" s="9" t="str">
        <f>IF('USGS 1970-2005'!AF211="","",IF('Comtrade import 1962-2008'!AF211="","",IF('Comtrade export 1962-2008'!AF211="","",'USGS 1970-2005'!AF211+'Comtrade import 1962-2008'!AF211-'Comtrade export 1962-2008'!AF211)))</f>
        <v/>
      </c>
      <c r="AG211" s="9" t="str">
        <f>IF('USGS 1970-2005'!AG211="","",IF('Comtrade import 1962-2008'!AG211="","",IF('Comtrade export 1962-2008'!AG211="","",'USGS 1970-2005'!AG211+'Comtrade import 1962-2008'!AG211-'Comtrade export 1962-2008'!AG211)))</f>
        <v/>
      </c>
      <c r="AH211" s="9" t="str">
        <f>IF('USGS 1970-2005'!AH211="","",IF('Comtrade import 1962-2008'!AH211="","",IF('Comtrade export 1962-2008'!AH211="","",'USGS 1970-2005'!AH211+'Comtrade import 1962-2008'!AH211-'Comtrade export 1962-2008'!AH211)))</f>
        <v/>
      </c>
      <c r="AI211" s="9" t="str">
        <f>IF('USGS 1970-2005'!AI211="","",IF('Comtrade import 1962-2008'!AI211="","",IF('Comtrade export 1962-2008'!AI211="","",'USGS 1970-2005'!AI211+'Comtrade import 1962-2008'!AI211-'Comtrade export 1962-2008'!AI211)))</f>
        <v/>
      </c>
      <c r="AJ211" s="9" t="str">
        <f>IF('USGS 1970-2005'!AJ211="","",IF('Comtrade import 1962-2008'!AJ211="","",IF('Comtrade export 1962-2008'!AJ211="","",'USGS 1970-2005'!AJ211+'Comtrade import 1962-2008'!AJ211-'Comtrade export 1962-2008'!AJ211)))</f>
        <v/>
      </c>
      <c r="AK211" s="9" t="str">
        <f>IF('USGS 1970-2005'!AK211="","",IF('Comtrade import 1962-2008'!AK211="","",IF('Comtrade export 1962-2008'!AK211="","",'USGS 1970-2005'!AK211+'Comtrade import 1962-2008'!AK211-'Comtrade export 1962-2008'!AK211)))</f>
        <v/>
      </c>
      <c r="AL211" s="9" t="str">
        <f>IF('USGS 1970-2005'!AL211="","",IF('Comtrade import 1962-2008'!AL211="","",IF('Comtrade export 1962-2008'!AL211="","",'USGS 1970-2005'!AL211+'Comtrade import 1962-2008'!AL211-'Comtrade export 1962-2008'!AL211)))</f>
        <v/>
      </c>
      <c r="AM211" s="9">
        <f>IF('USGS 1970-2005'!AM211="","",IF('Comtrade import 1962-2008'!AM211="","",IF('Comtrade export 1962-2008'!AM211="","",'USGS 1970-2005'!AM211+'Comtrade import 1962-2008'!AM211-'Comtrade export 1962-2008'!AM211)))</f>
        <v>1052.213004</v>
      </c>
      <c r="AN211" s="9">
        <f>IF('USGS 1970-2005'!AN211="","",IF('Comtrade import 1962-2008'!AN211="","",IF('Comtrade export 1962-2008'!AN211="","",'USGS 1970-2005'!AN211+'Comtrade import 1962-2008'!AN211-'Comtrade export 1962-2008'!AN211)))</f>
        <v>760.32107199999996</v>
      </c>
      <c r="AO211" s="9">
        <f>IF('USGS 1970-2005'!AO211="","",IF('Comtrade import 1962-2008'!AO211="","",IF('Comtrade export 1962-2008'!AO211="","",'USGS 1970-2005'!AO211+'Comtrade import 1962-2008'!AO211-'Comtrade export 1962-2008'!AO211)))</f>
        <v>796.66931899999997</v>
      </c>
      <c r="AP211" s="9">
        <f>IF('USGS 1970-2005'!AP211="","",IF('Comtrade import 1962-2008'!AP211="","",IF('Comtrade export 1962-2008'!AP211="","",'USGS 1970-2005'!AP211+'Comtrade import 1962-2008'!AP211-'Comtrade export 1962-2008'!AP211)))</f>
        <v>809.79607499999997</v>
      </c>
      <c r="AQ211" s="9">
        <f>IF('USGS 1970-2005'!AQ211="","",IF('Comtrade import 1962-2008'!AQ211="","",IF('Comtrade export 1962-2008'!AQ211="","",'USGS 1970-2005'!AQ211+'Comtrade import 1962-2008'!AQ211-'Comtrade export 1962-2008'!AQ211)))</f>
        <v>903.84393999999998</v>
      </c>
      <c r="AR211" s="9">
        <f>IF('USGS 1970-2005'!AR211="","",IF('Comtrade import 1962-2008'!AR211="","",IF('Comtrade export 1962-2008'!AR211="","",'USGS 1970-2005'!AR211+'Comtrade import 1962-2008'!AR211-'Comtrade export 1962-2008'!AR211)))</f>
        <v>1137.8762819999999</v>
      </c>
      <c r="AS211" s="9">
        <f>IF('USGS 1970-2005'!AS211="","",IF('Comtrade import 1962-2008'!AS211="","",IF('Comtrade export 1962-2008'!AS211="","",'USGS 1970-2005'!AS211+'Comtrade import 1962-2008'!AS211-'Comtrade export 1962-2008'!AS211)))</f>
        <v>1318.5063950000001</v>
      </c>
      <c r="AT211" s="9">
        <f>IF('USGS 1970-2005'!AT211="","",IF('Comtrade import 1962-2008'!AT211="","",IF('Comtrade export 1962-2008'!AT211="","",'USGS 1970-2005'!AT211+'Comtrade import 1962-2008'!AT211-'Comtrade export 1962-2008'!AT211)))</f>
        <v>1368.348528</v>
      </c>
      <c r="AU211" s="9">
        <f>IF('USGS 1970-2005'!AU211="","",IF('Comtrade import 1962-2008'!AU211="","",IF('Comtrade export 1962-2008'!AU211="","",'USGS 1970-2005'!AU211+'Comtrade import 1962-2008'!AU211-'Comtrade export 1962-2008'!AU211)))</f>
        <v>1445.2030299999999</v>
      </c>
      <c r="AV211" s="9">
        <f>IF('ICSY 1995-2008'!AV211="","",IF('Comtrade import 1962-2008'!AV211="","",IF('Comtrade export 1962-2008'!AV211="","",'ICSY 1995-2008'!AV211+'Comtrade import 1962-2008'!AV211-'Comtrade export 1962-2008'!AV211)))</f>
        <v>1519.5665980000001</v>
      </c>
      <c r="AW211" s="9">
        <f>IF('ICSY 1995-2008'!AW211="","",IF('Comtrade import 1962-2008'!AW211="","",IF('Comtrade export 1962-2008'!AW211="","",'ICSY 1995-2008'!AW211+'Comtrade import 1962-2008'!AW211-'Comtrade export 1962-2008'!AW211)))</f>
        <v>1703.5477429999999</v>
      </c>
      <c r="AX211" s="9" t="str">
        <f>IF('ICSY 1995-2008'!AX211="","",IF('Comtrade import 1962-2008'!AX211="","",IF('Comtrade export 1962-2008'!AX211="","",'ICSY 1995-2008'!AX211+'Comtrade import 1962-2008'!AX211-'Comtrade export 1962-2008'!AX211)))</f>
        <v/>
      </c>
      <c r="AY211" s="4"/>
      <c r="AZ211" s="4"/>
      <c r="BA211" s="4"/>
    </row>
    <row r="212" spans="1:53" x14ac:dyDescent="0.2">
      <c r="A212" t="s">
        <v>610</v>
      </c>
      <c r="B212" t="s">
        <v>611</v>
      </c>
      <c r="C212" t="s">
        <v>612</v>
      </c>
      <c r="L212" s="9">
        <f>IF('USGS 1970-2005'!L212="","",IF('Comtrade import 1962-2008'!L212="","",IF('Comtrade export 1962-2008'!L212="","",'USGS 1970-2005'!L212+'Comtrade import 1962-2008'!L212-'Comtrade export 1962-2008'!L212)))</f>
        <v>2497.6989919999996</v>
      </c>
      <c r="M212" s="9">
        <f>IF('USGS 1970-2005'!M212="","",IF('Comtrade import 1962-2008'!M212="","",IF('Comtrade export 1962-2008'!M212="","",'USGS 1970-2005'!M212+'Comtrade import 1962-2008'!M212-'Comtrade export 1962-2008'!M212)))</f>
        <v>2537.0490080000004</v>
      </c>
      <c r="N212" s="9">
        <f>IF('USGS 1970-2005'!N212="","",IF('Comtrade import 1962-2008'!N212="","",IF('Comtrade export 1962-2008'!N212="","",'USGS 1970-2005'!N212+'Comtrade import 1962-2008'!N212-'Comtrade export 1962-2008'!N212)))</f>
        <v>2663.4760000000001</v>
      </c>
      <c r="O212" s="9">
        <f>IF('USGS 1970-2005'!O212="","",IF('Comtrade import 1962-2008'!O212="","",IF('Comtrade export 1962-2008'!O212="","",'USGS 1970-2005'!O212+'Comtrade import 1962-2008'!O212-'Comtrade export 1962-2008'!O212)))</f>
        <v>2835.5110319999994</v>
      </c>
      <c r="P212" s="9">
        <f>IF('USGS 1970-2005'!P212="","",IF('Comtrade import 1962-2008'!P212="","",IF('Comtrade export 1962-2008'!P212="","",'USGS 1970-2005'!P212+'Comtrade import 1962-2008'!P212-'Comtrade export 1962-2008'!P212)))</f>
        <v>3011.89</v>
      </c>
      <c r="Q212" s="9">
        <f>IF('USGS 1970-2005'!Q212="","",IF('Comtrade import 1962-2008'!Q212="","",IF('Comtrade export 1962-2008'!Q212="","",'USGS 1970-2005'!Q212+'Comtrade import 1962-2008'!Q212-'Comtrade export 1962-2008'!Q212)))</f>
        <v>3255.78</v>
      </c>
      <c r="R212" s="9">
        <f>IF('USGS 1970-2005'!R212="","",IF('Comtrade import 1962-2008'!R212="","",IF('Comtrade export 1962-2008'!R212="","",'USGS 1970-2005'!R212+'Comtrade import 1962-2008'!R212-'Comtrade export 1962-2008'!R212)))</f>
        <v>3836.2429840000004</v>
      </c>
      <c r="S212" s="9">
        <f>IF('USGS 1970-2005'!S212="","",IF('Comtrade import 1962-2008'!S212="","",IF('Comtrade export 1962-2008'!S212="","",'USGS 1970-2005'!S212+'Comtrade import 1962-2008'!S212-'Comtrade export 1962-2008'!S212)))</f>
        <v>4808.2140079999999</v>
      </c>
      <c r="T212" s="9">
        <f>IF('USGS 1970-2005'!T212="","",IF('Comtrade import 1962-2008'!T212="","",IF('Comtrade export 1962-2008'!T212="","",'USGS 1970-2005'!T212+'Comtrade import 1962-2008'!T212-'Comtrade export 1962-2008'!T212)))</f>
        <v>5431.1840080000002</v>
      </c>
      <c r="U212" s="9">
        <f>IF('USGS 1970-2005'!U212="","",IF('Comtrade import 1962-2008'!U212="","",IF('Comtrade export 1962-2008'!U212="","",'USGS 1970-2005'!U212+'Comtrade import 1962-2008'!U212-'Comtrade export 1962-2008'!U212)))</f>
        <v>6481.0890479999998</v>
      </c>
      <c r="V212" s="9">
        <f>IF('USGS 1970-2005'!V212="","",IF('Comtrade import 1962-2008'!V212="","",IF('Comtrade export 1962-2008'!V212="","",'USGS 1970-2005'!V212+'Comtrade import 1962-2008'!V212-'Comtrade export 1962-2008'!V212)))</f>
        <v>6228.4313680000005</v>
      </c>
      <c r="W212" s="9">
        <f>IF('USGS 1970-2005'!W212="","",IF('Comtrade import 1962-2008'!W212="","",IF('Comtrade export 1962-2008'!W212="","",'USGS 1970-2005'!W212+'Comtrade import 1962-2008'!W212-'Comtrade export 1962-2008'!W212)))</f>
        <v>6300.6676240000006</v>
      </c>
      <c r="X212" s="9">
        <f>IF('USGS 1970-2005'!X212="","",IF('Comtrade import 1962-2008'!X212="","",IF('Comtrade export 1962-2008'!X212="","",'USGS 1970-2005'!X212+'Comtrade import 1962-2008'!X212-'Comtrade export 1962-2008'!X212)))</f>
        <v>6370.844008</v>
      </c>
      <c r="Y212" s="9">
        <f>IF('USGS 1970-2005'!Y212="","",IF('Comtrade import 1962-2008'!Y212="","",IF('Comtrade export 1962-2008'!Y212="","",'USGS 1970-2005'!Y212+'Comtrade import 1962-2008'!Y212-'Comtrade export 1962-2008'!Y212)))</f>
        <v>7116.464183</v>
      </c>
      <c r="Z212" s="9">
        <f>IF('USGS 1970-2005'!Z212="","",IF('Comtrade import 1962-2008'!Z212="","",IF('Comtrade export 1962-2008'!Z212="","",'USGS 1970-2005'!Z212+'Comtrade import 1962-2008'!Z212-'Comtrade export 1962-2008'!Z212)))</f>
        <v>8176.3045620000003</v>
      </c>
      <c r="AA212" s="9">
        <f>IF('USGS 1970-2005'!AA212="","",IF('Comtrade import 1962-2008'!AA212="","",IF('Comtrade export 1962-2008'!AA212="","",'USGS 1970-2005'!AA212+'Comtrade import 1962-2008'!AA212-'Comtrade export 1962-2008'!AA212)))</f>
        <v>7862.7841230000004</v>
      </c>
      <c r="AB212" s="9">
        <f>IF('USGS 1970-2005'!AB212="","",IF('Comtrade import 1962-2008'!AB212="","",IF('Comtrade export 1962-2008'!AB212="","",'USGS 1970-2005'!AB212+'Comtrade import 1962-2008'!AB212-'Comtrade export 1962-2008'!AB212)))</f>
        <v>7860.6328549999998</v>
      </c>
      <c r="AC212" s="9">
        <f>IF('USGS 1970-2005'!AC212="","",IF('Comtrade import 1962-2008'!AC212="","",IF('Comtrade export 1962-2008'!AC212="","",'USGS 1970-2005'!AC212+'Comtrade import 1962-2008'!AC212-'Comtrade export 1962-2008'!AC212)))</f>
        <v>9701.8250189999999</v>
      </c>
      <c r="AD212" s="9" t="str">
        <f>IF('USGS 1970-2005'!AD212="","",IF('Comtrade import 1962-2008'!AD212="","",IF('Comtrade export 1962-2008'!AD212="","",'USGS 1970-2005'!AD212+'Comtrade import 1962-2008'!AD212-'Comtrade export 1962-2008'!AD212)))</f>
        <v/>
      </c>
      <c r="AE212" s="9">
        <f>IF('USGS 1970-2005'!AE212="","",IF('Comtrade import 1962-2008'!AE212="","",IF('Comtrade export 1962-2008'!AE212="","",'USGS 1970-2005'!AE212+'Comtrade import 1962-2008'!AE212-'Comtrade export 1962-2008'!AE212)))</f>
        <v>15278.310883</v>
      </c>
      <c r="AF212" s="9">
        <f>IF('USGS 1970-2005'!AF212="","",IF('Comtrade import 1962-2008'!AF212="","",IF('Comtrade export 1962-2008'!AF212="","",'USGS 1970-2005'!AF212+'Comtrade import 1962-2008'!AF212-'Comtrade export 1962-2008'!AF212)))</f>
        <v>21068.525664999997</v>
      </c>
      <c r="AG212" s="9">
        <f>IF('USGS 1970-2005'!AG212="","",IF('Comtrade import 1962-2008'!AG212="","",IF('Comtrade export 1962-2008'!AG212="","",'USGS 1970-2005'!AG212+'Comtrade import 1962-2008'!AG212-'Comtrade export 1962-2008'!AG212)))</f>
        <v>24328.287102999999</v>
      </c>
      <c r="AH212" s="9">
        <f>IF('USGS 1970-2005'!AH212="","",IF('Comtrade import 1962-2008'!AH212="","",IF('Comtrade export 1962-2008'!AH212="","",'USGS 1970-2005'!AH212+'Comtrade import 1962-2008'!AH212-'Comtrade export 1962-2008'!AH212)))</f>
        <v>24783.482789000002</v>
      </c>
      <c r="AI212" s="9">
        <f>IF('USGS 1970-2005'!AI212="","",IF('Comtrade import 1962-2008'!AI212="","",IF('Comtrade export 1962-2008'!AI212="","",'USGS 1970-2005'!AI212+'Comtrade import 1962-2008'!AI212-'Comtrade export 1962-2008'!AI212)))</f>
        <v>24667.025954000001</v>
      </c>
      <c r="AJ212" s="9">
        <f>IF('USGS 1970-2005'!AJ212="","",IF('Comtrade import 1962-2008'!AJ212="","",IF('Comtrade export 1962-2008'!AJ212="","",'USGS 1970-2005'!AJ212+'Comtrade import 1962-2008'!AJ212-'Comtrade export 1962-2008'!AJ212)))</f>
        <v>27081.899533</v>
      </c>
      <c r="AK212" s="9">
        <f>IF('USGS 1970-2005'!AK212="","",IF('Comtrade import 1962-2008'!AK212="","",IF('Comtrade export 1962-2008'!AK212="","",'USGS 1970-2005'!AK212+'Comtrade import 1962-2008'!AK212-'Comtrade export 1962-2008'!AK212)))</f>
        <v>31795.040543999999</v>
      </c>
      <c r="AL212" s="9">
        <f>IF('USGS 1970-2005'!AL212="","",IF('Comtrade import 1962-2008'!AL212="","",IF('Comtrade export 1962-2008'!AL212="","",'USGS 1970-2005'!AL212+'Comtrade import 1962-2008'!AL212-'Comtrade export 1962-2008'!AL212)))</f>
        <v>34844.685300999998</v>
      </c>
      <c r="AM212" s="9">
        <f>IF('USGS 1970-2005'!AM212="","",IF('Comtrade import 1962-2008'!AM212="","",IF('Comtrade export 1962-2008'!AM212="","",'USGS 1970-2005'!AM212+'Comtrade import 1962-2008'!AM212-'Comtrade export 1962-2008'!AM212)))</f>
        <v>30921.327466999999</v>
      </c>
      <c r="AN212" s="9">
        <f>IF('USGS 1970-2005'!AN212="","",IF('Comtrade import 1962-2008'!AN212="","",IF('Comtrade export 1962-2008'!AN212="","",'USGS 1970-2005'!AN212+'Comtrade import 1962-2008'!AN212-'Comtrade export 1962-2008'!AN212)))</f>
        <v>13213.518685000001</v>
      </c>
      <c r="AO212" s="9">
        <f>IF('USGS 1970-2005'!AO212="","",IF('Comtrade import 1962-2008'!AO212="","",IF('Comtrade export 1962-2008'!AO212="","",'USGS 1970-2005'!AO212+'Comtrade import 1962-2008'!AO212-'Comtrade export 1962-2008'!AO212)))</f>
        <v>9831.4534149999999</v>
      </c>
      <c r="AP212" s="9">
        <f>IF('USGS 1970-2005'!AP212="","",IF('Comtrade import 1962-2008'!AP212="","",IF('Comtrade export 1962-2008'!AP212="","",'USGS 1970-2005'!AP212+'Comtrade import 1962-2008'!AP212-'Comtrade export 1962-2008'!AP212)))</f>
        <v>10341.910537</v>
      </c>
      <c r="AQ212" s="9">
        <f>IF('USGS 1970-2005'!AQ212="","",IF('Comtrade import 1962-2008'!AQ212="","",IF('Comtrade export 1962-2008'!AQ212="","",'USGS 1970-2005'!AQ212+'Comtrade import 1962-2008'!AQ212-'Comtrade export 1962-2008'!AQ212)))</f>
        <v>10238.819470999995</v>
      </c>
      <c r="AR212" s="9">
        <f>IF('USGS 1970-2005'!AR212="","",IF('Comtrade import 1962-2008'!AR212="","",IF('Comtrade export 1962-2008'!AR212="","",'USGS 1970-2005'!AR212+'Comtrade import 1962-2008'!AR212-'Comtrade export 1962-2008'!AR212)))</f>
        <v>15450.179273000002</v>
      </c>
      <c r="AS212" s="9">
        <f>IF('USGS 1970-2005'!AS212="","",IF('Comtrade import 1962-2008'!AS212="","",IF('Comtrade export 1962-2008'!AS212="","",'USGS 1970-2005'!AS212+'Comtrade import 1962-2008'!AS212-'Comtrade export 1962-2008'!AS212)))</f>
        <v>20302.088167000002</v>
      </c>
      <c r="AT212" s="9">
        <f>IF('USGS 1970-2005'!AT212="","",IF('Comtrade import 1962-2008'!AT212="","",IF('Comtrade export 1962-2008'!AT212="","",'USGS 1970-2005'!AT212+'Comtrade import 1962-2008'!AT212-'Comtrade export 1962-2008'!AT212)))</f>
        <v>23769.942256999995</v>
      </c>
      <c r="AU212" s="9">
        <f>IF('USGS 1970-2005'!AU212="","",IF('Comtrade import 1962-2008'!AU212="","",IF('Comtrade export 1962-2008'!AU212="","",'USGS 1970-2005'!AU212+'Comtrade import 1962-2008'!AU212-'Comtrade export 1962-2008'!AU212)))</f>
        <v>22156.980898000002</v>
      </c>
      <c r="AV212" s="9">
        <f>IF('ICSY 1995-2008'!AV212="","",IF('Comtrade import 1962-2008'!AV212="","",IF('Comtrade export 1962-2008'!AV212="","",'ICSY 1995-2008'!AV212+'Comtrade import 1962-2008'!AV212-'Comtrade export 1962-2008'!AV212)))</f>
        <v>24433.200187999999</v>
      </c>
      <c r="AW212" s="9">
        <f>IF('ICSY 1995-2008'!AW212="","",IF('Comtrade import 1962-2008'!AW212="","",IF('Comtrade export 1962-2008'!AW212="","",'ICSY 1995-2008'!AW212+'Comtrade import 1962-2008'!AW212-'Comtrade export 1962-2008'!AW212)))</f>
        <v>17026.811136999997</v>
      </c>
      <c r="AX212" s="9">
        <f>IF('ICSY 1995-2008'!AX212="","",IF('Comtrade import 1962-2008'!AX212="","",IF('Comtrade export 1962-2008'!AX212="","",'ICSY 1995-2008'!AX212+'Comtrade import 1962-2008'!AX212-'Comtrade export 1962-2008'!AX212)))</f>
        <v>15768.133295</v>
      </c>
      <c r="AY212" s="4"/>
      <c r="AZ212" s="4"/>
      <c r="BA212" s="4"/>
    </row>
    <row r="213" spans="1:53" x14ac:dyDescent="0.2">
      <c r="A213" t="s">
        <v>613</v>
      </c>
      <c r="B213" t="s">
        <v>614</v>
      </c>
      <c r="C213" t="s">
        <v>615</v>
      </c>
      <c r="L213" s="9" t="str">
        <f>IF('USGS 1970-2005'!L213="","",IF('Comtrade import 1962-2008'!L213="","",IF('Comtrade export 1962-2008'!L213="","",'USGS 1970-2005'!L213+'Comtrade import 1962-2008'!L213-'Comtrade export 1962-2008'!L213)))</f>
        <v/>
      </c>
      <c r="M213" s="9" t="str">
        <f>IF('USGS 1970-2005'!M213="","",IF('Comtrade import 1962-2008'!M213="","",IF('Comtrade export 1962-2008'!M213="","",'USGS 1970-2005'!M213+'Comtrade import 1962-2008'!M213-'Comtrade export 1962-2008'!M213)))</f>
        <v/>
      </c>
      <c r="N213" s="9" t="str">
        <f>IF('USGS 1970-2005'!N213="","",IF('Comtrade import 1962-2008'!N213="","",IF('Comtrade export 1962-2008'!N213="","",'USGS 1970-2005'!N213+'Comtrade import 1962-2008'!N213-'Comtrade export 1962-2008'!N213)))</f>
        <v/>
      </c>
      <c r="O213" s="9" t="str">
        <f>IF('USGS 1970-2005'!O213="","",IF('Comtrade import 1962-2008'!O213="","",IF('Comtrade export 1962-2008'!O213="","",'USGS 1970-2005'!O213+'Comtrade import 1962-2008'!O213-'Comtrade export 1962-2008'!O213)))</f>
        <v/>
      </c>
      <c r="P213" s="9" t="str">
        <f>IF('USGS 1970-2005'!P213="","",IF('Comtrade import 1962-2008'!P213="","",IF('Comtrade export 1962-2008'!P213="","",'USGS 1970-2005'!P213+'Comtrade import 1962-2008'!P213-'Comtrade export 1962-2008'!P213)))</f>
        <v/>
      </c>
      <c r="Q213" s="9" t="str">
        <f>IF('USGS 1970-2005'!Q213="","",IF('Comtrade import 1962-2008'!Q213="","",IF('Comtrade export 1962-2008'!Q213="","",'USGS 1970-2005'!Q213+'Comtrade import 1962-2008'!Q213-'Comtrade export 1962-2008'!Q213)))</f>
        <v/>
      </c>
      <c r="R213" s="9" t="str">
        <f>IF('USGS 1970-2005'!R213="","",IF('Comtrade import 1962-2008'!R213="","",IF('Comtrade export 1962-2008'!R213="","",'USGS 1970-2005'!R213+'Comtrade import 1962-2008'!R213-'Comtrade export 1962-2008'!R213)))</f>
        <v/>
      </c>
      <c r="S213" s="9" t="str">
        <f>IF('USGS 1970-2005'!S213="","",IF('Comtrade import 1962-2008'!S213="","",IF('Comtrade export 1962-2008'!S213="","",'USGS 1970-2005'!S213+'Comtrade import 1962-2008'!S213-'Comtrade export 1962-2008'!S213)))</f>
        <v/>
      </c>
      <c r="T213" s="9" t="str">
        <f>IF('USGS 1970-2005'!T213="","",IF('Comtrade import 1962-2008'!T213="","",IF('Comtrade export 1962-2008'!T213="","",'USGS 1970-2005'!T213+'Comtrade import 1962-2008'!T213-'Comtrade export 1962-2008'!T213)))</f>
        <v/>
      </c>
      <c r="U213" s="9" t="str">
        <f>IF('USGS 1970-2005'!U213="","",IF('Comtrade import 1962-2008'!U213="","",IF('Comtrade export 1962-2008'!U213="","",'USGS 1970-2005'!U213+'Comtrade import 1962-2008'!U213-'Comtrade export 1962-2008'!U213)))</f>
        <v/>
      </c>
      <c r="V213" s="9" t="str">
        <f>IF('USGS 1970-2005'!V213="","",IF('Comtrade import 1962-2008'!V213="","",IF('Comtrade export 1962-2008'!V213="","",'USGS 1970-2005'!V213+'Comtrade import 1962-2008'!V213-'Comtrade export 1962-2008'!V213)))</f>
        <v/>
      </c>
      <c r="W213" s="9" t="str">
        <f>IF('USGS 1970-2005'!W213="","",IF('Comtrade import 1962-2008'!W213="","",IF('Comtrade export 1962-2008'!W213="","",'USGS 1970-2005'!W213+'Comtrade import 1962-2008'!W213-'Comtrade export 1962-2008'!W213)))</f>
        <v/>
      </c>
      <c r="X213" s="9" t="str">
        <f>IF('USGS 1970-2005'!X213="","",IF('Comtrade import 1962-2008'!X213="","",IF('Comtrade export 1962-2008'!X213="","",'USGS 1970-2005'!X213+'Comtrade import 1962-2008'!X213-'Comtrade export 1962-2008'!X213)))</f>
        <v/>
      </c>
      <c r="Y213" s="9" t="str">
        <f>IF('USGS 1970-2005'!Y213="","",IF('Comtrade import 1962-2008'!Y213="","",IF('Comtrade export 1962-2008'!Y213="","",'USGS 1970-2005'!Y213+'Comtrade import 1962-2008'!Y213-'Comtrade export 1962-2008'!Y213)))</f>
        <v/>
      </c>
      <c r="Z213" s="9" t="str">
        <f>IF('USGS 1970-2005'!Z213="","",IF('Comtrade import 1962-2008'!Z213="","",IF('Comtrade export 1962-2008'!Z213="","",'USGS 1970-2005'!Z213+'Comtrade import 1962-2008'!Z213-'Comtrade export 1962-2008'!Z213)))</f>
        <v/>
      </c>
      <c r="AA213" s="9" t="str">
        <f>IF('USGS 1970-2005'!AA213="","",IF('Comtrade import 1962-2008'!AA213="","",IF('Comtrade export 1962-2008'!AA213="","",'USGS 1970-2005'!AA213+'Comtrade import 1962-2008'!AA213-'Comtrade export 1962-2008'!AA213)))</f>
        <v/>
      </c>
      <c r="AB213" s="9" t="str">
        <f>IF('USGS 1970-2005'!AB213="","",IF('Comtrade import 1962-2008'!AB213="","",IF('Comtrade export 1962-2008'!AB213="","",'USGS 1970-2005'!AB213+'Comtrade import 1962-2008'!AB213-'Comtrade export 1962-2008'!AB213)))</f>
        <v/>
      </c>
      <c r="AC213" s="9" t="str">
        <f>IF('USGS 1970-2005'!AC213="","",IF('Comtrade import 1962-2008'!AC213="","",IF('Comtrade export 1962-2008'!AC213="","",'USGS 1970-2005'!AC213+'Comtrade import 1962-2008'!AC213-'Comtrade export 1962-2008'!AC213)))</f>
        <v/>
      </c>
      <c r="AD213" s="9" t="str">
        <f>IF('USGS 1970-2005'!AD213="","",IF('Comtrade import 1962-2008'!AD213="","",IF('Comtrade export 1962-2008'!AD213="","",'USGS 1970-2005'!AD213+'Comtrade import 1962-2008'!AD213-'Comtrade export 1962-2008'!AD213)))</f>
        <v/>
      </c>
      <c r="AE213" s="9" t="str">
        <f>IF('USGS 1970-2005'!AE213="","",IF('Comtrade import 1962-2008'!AE213="","",IF('Comtrade export 1962-2008'!AE213="","",'USGS 1970-2005'!AE213+'Comtrade import 1962-2008'!AE213-'Comtrade export 1962-2008'!AE213)))</f>
        <v/>
      </c>
      <c r="AF213" s="9" t="str">
        <f>IF('USGS 1970-2005'!AF213="","",IF('Comtrade import 1962-2008'!AF213="","",IF('Comtrade export 1962-2008'!AF213="","",'USGS 1970-2005'!AF213+'Comtrade import 1962-2008'!AF213-'Comtrade export 1962-2008'!AF213)))</f>
        <v/>
      </c>
      <c r="AG213" s="9" t="str">
        <f>IF('USGS 1970-2005'!AG213="","",IF('Comtrade import 1962-2008'!AG213="","",IF('Comtrade export 1962-2008'!AG213="","",'USGS 1970-2005'!AG213+'Comtrade import 1962-2008'!AG213-'Comtrade export 1962-2008'!AG213)))</f>
        <v/>
      </c>
      <c r="AH213" s="9" t="str">
        <f>IF('USGS 1970-2005'!AH213="","",IF('Comtrade import 1962-2008'!AH213="","",IF('Comtrade export 1962-2008'!AH213="","",'USGS 1970-2005'!AH213+'Comtrade import 1962-2008'!AH213-'Comtrade export 1962-2008'!AH213)))</f>
        <v/>
      </c>
      <c r="AI213" s="9" t="str">
        <f>IF('USGS 1970-2005'!AI213="","",IF('Comtrade import 1962-2008'!AI213="","",IF('Comtrade export 1962-2008'!AI213="","",'USGS 1970-2005'!AI213+'Comtrade import 1962-2008'!AI213-'Comtrade export 1962-2008'!AI213)))</f>
        <v/>
      </c>
      <c r="AJ213" s="9" t="str">
        <f>IF('USGS 1970-2005'!AJ213="","",IF('Comtrade import 1962-2008'!AJ213="","",IF('Comtrade export 1962-2008'!AJ213="","",'USGS 1970-2005'!AJ213+'Comtrade import 1962-2008'!AJ213-'Comtrade export 1962-2008'!AJ213)))</f>
        <v/>
      </c>
      <c r="AK213" s="9" t="str">
        <f>IF('USGS 1970-2005'!AK213="","",IF('Comtrade import 1962-2008'!AK213="","",IF('Comtrade export 1962-2008'!AK213="","",'USGS 1970-2005'!AK213+'Comtrade import 1962-2008'!AK213-'Comtrade export 1962-2008'!AK213)))</f>
        <v/>
      </c>
      <c r="AL213" s="9" t="str">
        <f>IF('USGS 1970-2005'!AL213="","",IF('Comtrade import 1962-2008'!AL213="","",IF('Comtrade export 1962-2008'!AL213="","",'USGS 1970-2005'!AL213+'Comtrade import 1962-2008'!AL213-'Comtrade export 1962-2008'!AL213)))</f>
        <v/>
      </c>
      <c r="AM213" s="9" t="str">
        <f>IF('USGS 1970-2005'!AM213="","",IF('Comtrade import 1962-2008'!AM213="","",IF('Comtrade export 1962-2008'!AM213="","",'USGS 1970-2005'!AM213+'Comtrade import 1962-2008'!AM213-'Comtrade export 1962-2008'!AM213)))</f>
        <v/>
      </c>
      <c r="AN213" s="9" t="str">
        <f>IF('USGS 1970-2005'!AN213="","",IF('Comtrade import 1962-2008'!AN213="","",IF('Comtrade export 1962-2008'!AN213="","",'USGS 1970-2005'!AN213+'Comtrade import 1962-2008'!AN213-'Comtrade export 1962-2008'!AN213)))</f>
        <v/>
      </c>
      <c r="AO213" s="9" t="str">
        <f>IF('USGS 1970-2005'!AO213="","",IF('Comtrade import 1962-2008'!AO213="","",IF('Comtrade export 1962-2008'!AO213="","",'USGS 1970-2005'!AO213+'Comtrade import 1962-2008'!AO213-'Comtrade export 1962-2008'!AO213)))</f>
        <v/>
      </c>
      <c r="AP213" s="9" t="str">
        <f>IF('USGS 1970-2005'!AP213="","",IF('Comtrade import 1962-2008'!AP213="","",IF('Comtrade export 1962-2008'!AP213="","",'USGS 1970-2005'!AP213+'Comtrade import 1962-2008'!AP213-'Comtrade export 1962-2008'!AP213)))</f>
        <v/>
      </c>
      <c r="AQ213" s="9" t="str">
        <f>IF('USGS 1970-2005'!AQ213="","",IF('Comtrade import 1962-2008'!AQ213="","",IF('Comtrade export 1962-2008'!AQ213="","",'USGS 1970-2005'!AQ213+'Comtrade import 1962-2008'!AQ213-'Comtrade export 1962-2008'!AQ213)))</f>
        <v/>
      </c>
      <c r="AR213" s="9" t="str">
        <f>IF('USGS 1970-2005'!AR213="","",IF('Comtrade import 1962-2008'!AR213="","",IF('Comtrade export 1962-2008'!AR213="","",'USGS 1970-2005'!AR213+'Comtrade import 1962-2008'!AR213-'Comtrade export 1962-2008'!AR213)))</f>
        <v/>
      </c>
      <c r="AS213" s="9" t="str">
        <f>IF('USGS 1970-2005'!AS213="","",IF('Comtrade import 1962-2008'!AS213="","",IF('Comtrade export 1962-2008'!AS213="","",'USGS 1970-2005'!AS213+'Comtrade import 1962-2008'!AS213-'Comtrade export 1962-2008'!AS213)))</f>
        <v/>
      </c>
      <c r="AT213" s="9" t="str">
        <f>IF('USGS 1970-2005'!AT213="","",IF('Comtrade import 1962-2008'!AT213="","",IF('Comtrade export 1962-2008'!AT213="","",'USGS 1970-2005'!AT213+'Comtrade import 1962-2008'!AT213-'Comtrade export 1962-2008'!AT213)))</f>
        <v/>
      </c>
      <c r="AU213" s="9" t="str">
        <f>IF('USGS 1970-2005'!AU213="","",IF('Comtrade import 1962-2008'!AU213="","",IF('Comtrade export 1962-2008'!AU213="","",'USGS 1970-2005'!AU213+'Comtrade import 1962-2008'!AU213-'Comtrade export 1962-2008'!AU213)))</f>
        <v/>
      </c>
      <c r="AV213" s="9" t="str">
        <f>IF('ICSY 1995-2008'!AV213="","",IF('Comtrade import 1962-2008'!AV213="","",IF('Comtrade export 1962-2008'!AV213="","",'ICSY 1995-2008'!AV213+'Comtrade import 1962-2008'!AV213-'Comtrade export 1962-2008'!AV213)))</f>
        <v/>
      </c>
      <c r="AW213" s="9" t="str">
        <f>IF('ICSY 1995-2008'!AW213="","",IF('Comtrade import 1962-2008'!AW213="","",IF('Comtrade export 1962-2008'!AW213="","",'ICSY 1995-2008'!AW213+'Comtrade import 1962-2008'!AW213-'Comtrade export 1962-2008'!AW213)))</f>
        <v/>
      </c>
      <c r="AX213" s="9" t="str">
        <f>IF('ICSY 1995-2008'!AX213="","",IF('Comtrade import 1962-2008'!AX213="","",IF('Comtrade export 1962-2008'!AX213="","",'ICSY 1995-2008'!AX213+'Comtrade import 1962-2008'!AX213-'Comtrade export 1962-2008'!AX213)))</f>
        <v/>
      </c>
      <c r="AY213" s="4"/>
      <c r="AZ213" s="4"/>
      <c r="BA213" s="4"/>
    </row>
    <row r="214" spans="1:53" x14ac:dyDescent="0.2">
      <c r="A214" t="s">
        <v>616</v>
      </c>
      <c r="B214" t="s">
        <v>617</v>
      </c>
      <c r="C214" t="s">
        <v>618</v>
      </c>
      <c r="L214" s="9" t="str">
        <f>IF('USGS 1970-2005'!L214="","",IF('Comtrade import 1962-2008'!L214="","",IF('Comtrade export 1962-2008'!L214="","",'USGS 1970-2005'!L214+'Comtrade import 1962-2008'!L214-'Comtrade export 1962-2008'!L214)))</f>
        <v/>
      </c>
      <c r="M214" s="9">
        <f>IF('USGS 1970-2005'!M214="","",IF('Comtrade import 1962-2008'!M214="","",IF('Comtrade export 1962-2008'!M214="","",'USGS 1970-2005'!M214+'Comtrade import 1962-2008'!M214-'Comtrade export 1962-2008'!M214)))</f>
        <v>7614.93228</v>
      </c>
      <c r="N214" s="9">
        <f>IF('USGS 1970-2005'!N214="","",IF('Comtrade import 1962-2008'!N214="","",IF('Comtrade export 1962-2008'!N214="","",'USGS 1970-2005'!N214+'Comtrade import 1962-2008'!N214-'Comtrade export 1962-2008'!N214)))</f>
        <v>8448.4711029999999</v>
      </c>
      <c r="O214" s="9" t="str">
        <f>IF('USGS 1970-2005'!O214="","",IF('Comtrade import 1962-2008'!O214="","",IF('Comtrade export 1962-2008'!O214="","",'USGS 1970-2005'!O214+'Comtrade import 1962-2008'!O214-'Comtrade export 1962-2008'!O214)))</f>
        <v/>
      </c>
      <c r="P214" s="9">
        <f>IF('USGS 1970-2005'!P214="","",IF('Comtrade import 1962-2008'!P214="","",IF('Comtrade export 1962-2008'!P214="","",'USGS 1970-2005'!P214+'Comtrade import 1962-2008'!P214-'Comtrade export 1962-2008'!P214)))</f>
        <v>251.82188800000003</v>
      </c>
      <c r="Q214" s="9" t="str">
        <f>IF('USGS 1970-2005'!Q214="","",IF('Comtrade import 1962-2008'!Q214="","",IF('Comtrade export 1962-2008'!Q214="","",'USGS 1970-2005'!Q214+'Comtrade import 1962-2008'!Q214-'Comtrade export 1962-2008'!Q214)))</f>
        <v/>
      </c>
      <c r="R214" s="9" t="str">
        <f>IF('USGS 1970-2005'!R214="","",IF('Comtrade import 1962-2008'!R214="","",IF('Comtrade export 1962-2008'!R214="","",'USGS 1970-2005'!R214+'Comtrade import 1962-2008'!R214-'Comtrade export 1962-2008'!R214)))</f>
        <v/>
      </c>
      <c r="S214" s="9" t="str">
        <f>IF('USGS 1970-2005'!S214="","",IF('Comtrade import 1962-2008'!S214="","",IF('Comtrade export 1962-2008'!S214="","",'USGS 1970-2005'!S214+'Comtrade import 1962-2008'!S214-'Comtrade export 1962-2008'!S214)))</f>
        <v/>
      </c>
      <c r="T214" s="9" t="str">
        <f>IF('USGS 1970-2005'!T214="","",IF('Comtrade import 1962-2008'!T214="","",IF('Comtrade export 1962-2008'!T214="","",'USGS 1970-2005'!T214+'Comtrade import 1962-2008'!T214-'Comtrade export 1962-2008'!T214)))</f>
        <v/>
      </c>
      <c r="U214" s="9" t="str">
        <f>IF('USGS 1970-2005'!U214="","",IF('Comtrade import 1962-2008'!U214="","",IF('Comtrade export 1962-2008'!U214="","",'USGS 1970-2005'!U214+'Comtrade import 1962-2008'!U214-'Comtrade export 1962-2008'!U214)))</f>
        <v/>
      </c>
      <c r="V214" s="9">
        <f>IF('USGS 1970-2005'!V214="","",IF('Comtrade import 1962-2008'!V214="","",IF('Comtrade export 1962-2008'!V214="","",'USGS 1970-2005'!V214+'Comtrade import 1962-2008'!V214-'Comtrade export 1962-2008'!V214)))</f>
        <v>129.32090399999996</v>
      </c>
      <c r="W214" s="9">
        <f>IF('USGS 1970-2005'!W214="","",IF('Comtrade import 1962-2008'!W214="","",IF('Comtrade export 1962-2008'!W214="","",'USGS 1970-2005'!W214+'Comtrade import 1962-2008'!W214-'Comtrade export 1962-2008'!W214)))</f>
        <v>23.469987999999944</v>
      </c>
      <c r="X214" s="9" t="str">
        <f>IF('USGS 1970-2005'!X214="","",IF('Comtrade import 1962-2008'!X214="","",IF('Comtrade export 1962-2008'!X214="","",'USGS 1970-2005'!X214+'Comtrade import 1962-2008'!X214-'Comtrade export 1962-2008'!X214)))</f>
        <v/>
      </c>
      <c r="Y214" s="9">
        <f>IF('USGS 1970-2005'!Y214="","",IF('Comtrade import 1962-2008'!Y214="","",IF('Comtrade export 1962-2008'!Y214="","",'USGS 1970-2005'!Y214+'Comtrade import 1962-2008'!Y214-'Comtrade export 1962-2008'!Y214)))</f>
        <v>-385.20444300000008</v>
      </c>
      <c r="Z214" s="9" t="str">
        <f>IF('USGS 1970-2005'!Z214="","",IF('Comtrade import 1962-2008'!Z214="","",IF('Comtrade export 1962-2008'!Z214="","",'USGS 1970-2005'!Z214+'Comtrade import 1962-2008'!Z214-'Comtrade export 1962-2008'!Z214)))</f>
        <v/>
      </c>
      <c r="AA214" s="9" t="str">
        <f>IF('USGS 1970-2005'!AA214="","",IF('Comtrade import 1962-2008'!AA214="","",IF('Comtrade export 1962-2008'!AA214="","",'USGS 1970-2005'!AA214+'Comtrade import 1962-2008'!AA214-'Comtrade export 1962-2008'!AA214)))</f>
        <v/>
      </c>
      <c r="AB214" s="9">
        <f>IF('USGS 1970-2005'!AB214="","",IF('Comtrade import 1962-2008'!AB214="","",IF('Comtrade export 1962-2008'!AB214="","",'USGS 1970-2005'!AB214+'Comtrade import 1962-2008'!AB214-'Comtrade export 1962-2008'!AB214)))</f>
        <v>393.08730400000002</v>
      </c>
      <c r="AC214" s="9">
        <f>IF('USGS 1970-2005'!AC214="","",IF('Comtrade import 1962-2008'!AC214="","",IF('Comtrade export 1962-2008'!AC214="","",'USGS 1970-2005'!AC214+'Comtrade import 1962-2008'!AC214-'Comtrade export 1962-2008'!AC214)))</f>
        <v>389.69843200000003</v>
      </c>
      <c r="AD214" s="9">
        <f>IF('USGS 1970-2005'!AD214="","",IF('Comtrade import 1962-2008'!AD214="","",IF('Comtrade export 1962-2008'!AD214="","",'USGS 1970-2005'!AD214+'Comtrade import 1962-2008'!AD214-'Comtrade export 1962-2008'!AD214)))</f>
        <v>639.27169199999992</v>
      </c>
      <c r="AE214" s="9">
        <f>IF('USGS 1970-2005'!AE214="","",IF('Comtrade import 1962-2008'!AE214="","",IF('Comtrade export 1962-2008'!AE214="","",'USGS 1970-2005'!AE214+'Comtrade import 1962-2008'!AE214-'Comtrade export 1962-2008'!AE214)))</f>
        <v>543.18957599999987</v>
      </c>
      <c r="AF214" s="9">
        <f>IF('USGS 1970-2005'!AF214="","",IF('Comtrade import 1962-2008'!AF214="","",IF('Comtrade export 1962-2008'!AF214="","",'USGS 1970-2005'!AF214+'Comtrade import 1962-2008'!AF214-'Comtrade export 1962-2008'!AF214)))</f>
        <v>744.60497600000008</v>
      </c>
      <c r="AG214" s="9">
        <f>IF('USGS 1970-2005'!AG214="","",IF('Comtrade import 1962-2008'!AG214="","",IF('Comtrade export 1962-2008'!AG214="","",'USGS 1970-2005'!AG214+'Comtrade import 1962-2008'!AG214-'Comtrade export 1962-2008'!AG214)))</f>
        <v>482.68079200000005</v>
      </c>
      <c r="AH214" s="9" t="str">
        <f>IF('USGS 1970-2005'!AH214="","",IF('Comtrade import 1962-2008'!AH214="","",IF('Comtrade export 1962-2008'!AH214="","",'USGS 1970-2005'!AH214+'Comtrade import 1962-2008'!AH214-'Comtrade export 1962-2008'!AH214)))</f>
        <v/>
      </c>
      <c r="AI214" s="9" t="str">
        <f>IF('USGS 1970-2005'!AI214="","",IF('Comtrade import 1962-2008'!AI214="","",IF('Comtrade export 1962-2008'!AI214="","",'USGS 1970-2005'!AI214+'Comtrade import 1962-2008'!AI214-'Comtrade export 1962-2008'!AI214)))</f>
        <v/>
      </c>
      <c r="AJ214" s="9">
        <f>IF('USGS 1970-2005'!AJ214="","",IF('Comtrade import 1962-2008'!AJ214="","",IF('Comtrade export 1962-2008'!AJ214="","",'USGS 1970-2005'!AJ214+'Comtrade import 1962-2008'!AJ214-'Comtrade export 1962-2008'!AJ214)))</f>
        <v>495.06213200000002</v>
      </c>
      <c r="AK214" s="9">
        <f>IF('USGS 1970-2005'!AK214="","",IF('Comtrade import 1962-2008'!AK214="","",IF('Comtrade export 1962-2008'!AK214="","",'USGS 1970-2005'!AK214+'Comtrade import 1962-2008'!AK214-'Comtrade export 1962-2008'!AK214)))</f>
        <v>622.48020799999995</v>
      </c>
      <c r="AL214" s="9">
        <f>IF('USGS 1970-2005'!AL214="","",IF('Comtrade import 1962-2008'!AL214="","",IF('Comtrade export 1962-2008'!AL214="","",'USGS 1970-2005'!AL214+'Comtrade import 1962-2008'!AL214-'Comtrade export 1962-2008'!AL214)))</f>
        <v>891.19472800000005</v>
      </c>
      <c r="AM214" s="9">
        <f>IF('USGS 1970-2005'!AM214="","",IF('Comtrade import 1962-2008'!AM214="","",IF('Comtrade export 1962-2008'!AM214="","",'USGS 1970-2005'!AM214+'Comtrade import 1962-2008'!AM214-'Comtrade export 1962-2008'!AM214)))</f>
        <v>831.69564800000012</v>
      </c>
      <c r="AN214" s="9">
        <f>IF('USGS 1970-2005'!AN214="","",IF('Comtrade import 1962-2008'!AN214="","",IF('Comtrade export 1962-2008'!AN214="","",'USGS 1970-2005'!AN214+'Comtrade import 1962-2008'!AN214-'Comtrade export 1962-2008'!AN214)))</f>
        <v>799.68787199999997</v>
      </c>
      <c r="AO214" s="9">
        <f>IF('USGS 1970-2005'!AO214="","",IF('Comtrade import 1962-2008'!AO214="","",IF('Comtrade export 1962-2008'!AO214="","",'USGS 1970-2005'!AO214+'Comtrade import 1962-2008'!AO214-'Comtrade export 1962-2008'!AO214)))</f>
        <v>764.03571199999999</v>
      </c>
      <c r="AP214" s="9">
        <f>IF('USGS 1970-2005'!AP214="","",IF('Comtrade import 1962-2008'!AP214="","",IF('Comtrade export 1962-2008'!AP214="","",'USGS 1970-2005'!AP214+'Comtrade import 1962-2008'!AP214-'Comtrade export 1962-2008'!AP214)))</f>
        <v>562.48563900000011</v>
      </c>
      <c r="AQ214" s="9">
        <f>IF('USGS 1970-2005'!AQ214="","",IF('Comtrade import 1962-2008'!AQ214="","",IF('Comtrade export 1962-2008'!AQ214="","",'USGS 1970-2005'!AQ214+'Comtrade import 1962-2008'!AQ214-'Comtrade export 1962-2008'!AQ214)))</f>
        <v>511.48695300000009</v>
      </c>
      <c r="AR214" s="9">
        <f>IF('USGS 1970-2005'!AR214="","",IF('Comtrade import 1962-2008'!AR214="","",IF('Comtrade export 1962-2008'!AR214="","",'USGS 1970-2005'!AR214+'Comtrade import 1962-2008'!AR214-'Comtrade export 1962-2008'!AR214)))</f>
        <v>602.77958399999989</v>
      </c>
      <c r="AS214" s="9">
        <f>IF('USGS 1970-2005'!AS214="","",IF('Comtrade import 1962-2008'!AS214="","",IF('Comtrade export 1962-2008'!AS214="","",'USGS 1970-2005'!AS214+'Comtrade import 1962-2008'!AS214-'Comtrade export 1962-2008'!AS214)))</f>
        <v>-761.12534199999982</v>
      </c>
      <c r="AT214" s="9">
        <f>IF('USGS 1970-2005'!AT214="","",IF('Comtrade import 1962-2008'!AT214="","",IF('Comtrade export 1962-2008'!AT214="","",'USGS 1970-2005'!AT214+'Comtrade import 1962-2008'!AT214-'Comtrade export 1962-2008'!AT214)))</f>
        <v>255.77763800000002</v>
      </c>
      <c r="AU214" s="9">
        <f>IF('USGS 1970-2005'!AU214="","",IF('Comtrade import 1962-2008'!AU214="","",IF('Comtrade export 1962-2008'!AU214="","",'USGS 1970-2005'!AU214+'Comtrade import 1962-2008'!AU214-'Comtrade export 1962-2008'!AU214)))</f>
        <v>-97.113843000000315</v>
      </c>
      <c r="AV214" s="9" t="str">
        <f>IF('ICSY 1995-2008'!AV214="","",IF('Comtrade import 1962-2008'!AV214="","",IF('Comtrade export 1962-2008'!AV214="","",'ICSY 1995-2008'!AV214+'Comtrade import 1962-2008'!AV214-'Comtrade export 1962-2008'!AV214)))</f>
        <v/>
      </c>
      <c r="AW214" s="9">
        <f>IF('ICSY 1995-2008'!AW214="","",IF('Comtrade import 1962-2008'!AW214="","",IF('Comtrade export 1962-2008'!AW214="","",'ICSY 1995-2008'!AW214+'Comtrade import 1962-2008'!AW214-'Comtrade export 1962-2008'!AW214)))</f>
        <v>483.77897000000007</v>
      </c>
      <c r="AX214" s="9" t="str">
        <f>IF('ICSY 1995-2008'!AX214="","",IF('Comtrade import 1962-2008'!AX214="","",IF('Comtrade export 1962-2008'!AX214="","",'ICSY 1995-2008'!AX214+'Comtrade import 1962-2008'!AX214-'Comtrade export 1962-2008'!AX214)))</f>
        <v/>
      </c>
      <c r="AY214" s="4"/>
      <c r="AZ214" s="4"/>
      <c r="BA214" s="4"/>
    </row>
    <row r="215" spans="1:53" x14ac:dyDescent="0.2">
      <c r="A215" t="s">
        <v>619</v>
      </c>
      <c r="B215" t="s">
        <v>620</v>
      </c>
      <c r="C215" t="s">
        <v>621</v>
      </c>
      <c r="L215" s="9" t="str">
        <f>IF('USGS 1970-2005'!L215="","",IF('Comtrade import 1962-2008'!L215="","",IF('Comtrade export 1962-2008'!L215="","",'USGS 1970-2005'!L215+'Comtrade import 1962-2008'!L215-'Comtrade export 1962-2008'!L215)))</f>
        <v/>
      </c>
      <c r="M215" s="9" t="str">
        <f>IF('USGS 1970-2005'!M215="","",IF('Comtrade import 1962-2008'!M215="","",IF('Comtrade export 1962-2008'!M215="","",'USGS 1970-2005'!M215+'Comtrade import 1962-2008'!M215-'Comtrade export 1962-2008'!M215)))</f>
        <v/>
      </c>
      <c r="N215" s="9" t="str">
        <f>IF('USGS 1970-2005'!N215="","",IF('Comtrade import 1962-2008'!N215="","",IF('Comtrade export 1962-2008'!N215="","",'USGS 1970-2005'!N215+'Comtrade import 1962-2008'!N215-'Comtrade export 1962-2008'!N215)))</f>
        <v/>
      </c>
      <c r="O215" s="9" t="str">
        <f>IF('USGS 1970-2005'!O215="","",IF('Comtrade import 1962-2008'!O215="","",IF('Comtrade export 1962-2008'!O215="","",'USGS 1970-2005'!O215+'Comtrade import 1962-2008'!O215-'Comtrade export 1962-2008'!O215)))</f>
        <v/>
      </c>
      <c r="P215" s="9" t="str">
        <f>IF('USGS 1970-2005'!P215="","",IF('Comtrade import 1962-2008'!P215="","",IF('Comtrade export 1962-2008'!P215="","",'USGS 1970-2005'!P215+'Comtrade import 1962-2008'!P215-'Comtrade export 1962-2008'!P215)))</f>
        <v/>
      </c>
      <c r="Q215" s="9" t="str">
        <f>IF('USGS 1970-2005'!Q215="","",IF('Comtrade import 1962-2008'!Q215="","",IF('Comtrade export 1962-2008'!Q215="","",'USGS 1970-2005'!Q215+'Comtrade import 1962-2008'!Q215-'Comtrade export 1962-2008'!Q215)))</f>
        <v/>
      </c>
      <c r="R215" s="9" t="str">
        <f>IF('USGS 1970-2005'!R215="","",IF('Comtrade import 1962-2008'!R215="","",IF('Comtrade export 1962-2008'!R215="","",'USGS 1970-2005'!R215+'Comtrade import 1962-2008'!R215-'Comtrade export 1962-2008'!R215)))</f>
        <v/>
      </c>
      <c r="S215" s="9" t="str">
        <f>IF('USGS 1970-2005'!S215="","",IF('Comtrade import 1962-2008'!S215="","",IF('Comtrade export 1962-2008'!S215="","",'USGS 1970-2005'!S215+'Comtrade import 1962-2008'!S215-'Comtrade export 1962-2008'!S215)))</f>
        <v/>
      </c>
      <c r="T215" s="9" t="str">
        <f>IF('USGS 1970-2005'!T215="","",IF('Comtrade import 1962-2008'!T215="","",IF('Comtrade export 1962-2008'!T215="","",'USGS 1970-2005'!T215+'Comtrade import 1962-2008'!T215-'Comtrade export 1962-2008'!T215)))</f>
        <v/>
      </c>
      <c r="U215" s="9" t="str">
        <f>IF('USGS 1970-2005'!U215="","",IF('Comtrade import 1962-2008'!U215="","",IF('Comtrade export 1962-2008'!U215="","",'USGS 1970-2005'!U215+'Comtrade import 1962-2008'!U215-'Comtrade export 1962-2008'!U215)))</f>
        <v/>
      </c>
      <c r="V215" s="9" t="str">
        <f>IF('USGS 1970-2005'!V215="","",IF('Comtrade import 1962-2008'!V215="","",IF('Comtrade export 1962-2008'!V215="","",'USGS 1970-2005'!V215+'Comtrade import 1962-2008'!V215-'Comtrade export 1962-2008'!V215)))</f>
        <v/>
      </c>
      <c r="W215" s="9" t="str">
        <f>IF('USGS 1970-2005'!W215="","",IF('Comtrade import 1962-2008'!W215="","",IF('Comtrade export 1962-2008'!W215="","",'USGS 1970-2005'!W215+'Comtrade import 1962-2008'!W215-'Comtrade export 1962-2008'!W215)))</f>
        <v/>
      </c>
      <c r="X215" s="9" t="str">
        <f>IF('USGS 1970-2005'!X215="","",IF('Comtrade import 1962-2008'!X215="","",IF('Comtrade export 1962-2008'!X215="","",'USGS 1970-2005'!X215+'Comtrade import 1962-2008'!X215-'Comtrade export 1962-2008'!X215)))</f>
        <v/>
      </c>
      <c r="Y215" s="9" t="str">
        <f>IF('USGS 1970-2005'!Y215="","",IF('Comtrade import 1962-2008'!Y215="","",IF('Comtrade export 1962-2008'!Y215="","",'USGS 1970-2005'!Y215+'Comtrade import 1962-2008'!Y215-'Comtrade export 1962-2008'!Y215)))</f>
        <v/>
      </c>
      <c r="Z215" s="9" t="str">
        <f>IF('USGS 1970-2005'!Z215="","",IF('Comtrade import 1962-2008'!Z215="","",IF('Comtrade export 1962-2008'!Z215="","",'USGS 1970-2005'!Z215+'Comtrade import 1962-2008'!Z215-'Comtrade export 1962-2008'!Z215)))</f>
        <v/>
      </c>
      <c r="AA215" s="9" t="str">
        <f>IF('USGS 1970-2005'!AA215="","",IF('Comtrade import 1962-2008'!AA215="","",IF('Comtrade export 1962-2008'!AA215="","",'USGS 1970-2005'!AA215+'Comtrade import 1962-2008'!AA215-'Comtrade export 1962-2008'!AA215)))</f>
        <v/>
      </c>
      <c r="AB215" s="9" t="str">
        <f>IF('USGS 1970-2005'!AB215="","",IF('Comtrade import 1962-2008'!AB215="","",IF('Comtrade export 1962-2008'!AB215="","",'USGS 1970-2005'!AB215+'Comtrade import 1962-2008'!AB215-'Comtrade export 1962-2008'!AB215)))</f>
        <v/>
      </c>
      <c r="AC215" s="9" t="str">
        <f>IF('USGS 1970-2005'!AC215="","",IF('Comtrade import 1962-2008'!AC215="","",IF('Comtrade export 1962-2008'!AC215="","",'USGS 1970-2005'!AC215+'Comtrade import 1962-2008'!AC215-'Comtrade export 1962-2008'!AC215)))</f>
        <v/>
      </c>
      <c r="AD215" s="9" t="str">
        <f>IF('USGS 1970-2005'!AD215="","",IF('Comtrade import 1962-2008'!AD215="","",IF('Comtrade export 1962-2008'!AD215="","",'USGS 1970-2005'!AD215+'Comtrade import 1962-2008'!AD215-'Comtrade export 1962-2008'!AD215)))</f>
        <v/>
      </c>
      <c r="AE215" s="9" t="str">
        <f>IF('USGS 1970-2005'!AE215="","",IF('Comtrade import 1962-2008'!AE215="","",IF('Comtrade export 1962-2008'!AE215="","",'USGS 1970-2005'!AE215+'Comtrade import 1962-2008'!AE215-'Comtrade export 1962-2008'!AE215)))</f>
        <v/>
      </c>
      <c r="AF215" s="9" t="str">
        <f>IF('USGS 1970-2005'!AF215="","",IF('Comtrade import 1962-2008'!AF215="","",IF('Comtrade export 1962-2008'!AF215="","",'USGS 1970-2005'!AF215+'Comtrade import 1962-2008'!AF215-'Comtrade export 1962-2008'!AF215)))</f>
        <v/>
      </c>
      <c r="AG215" s="9" t="str">
        <f>IF('USGS 1970-2005'!AG215="","",IF('Comtrade import 1962-2008'!AG215="","",IF('Comtrade export 1962-2008'!AG215="","",'USGS 1970-2005'!AG215+'Comtrade import 1962-2008'!AG215-'Comtrade export 1962-2008'!AG215)))</f>
        <v/>
      </c>
      <c r="AH215" s="9" t="str">
        <f>IF('USGS 1970-2005'!AH215="","",IF('Comtrade import 1962-2008'!AH215="","",IF('Comtrade export 1962-2008'!AH215="","",'USGS 1970-2005'!AH215+'Comtrade import 1962-2008'!AH215-'Comtrade export 1962-2008'!AH215)))</f>
        <v/>
      </c>
      <c r="AI215" s="9" t="str">
        <f>IF('USGS 1970-2005'!AI215="","",IF('Comtrade import 1962-2008'!AI215="","",IF('Comtrade export 1962-2008'!AI215="","",'USGS 1970-2005'!AI215+'Comtrade import 1962-2008'!AI215-'Comtrade export 1962-2008'!AI215)))</f>
        <v/>
      </c>
      <c r="AJ215" s="9" t="str">
        <f>IF('USGS 1970-2005'!AJ215="","",IF('Comtrade import 1962-2008'!AJ215="","",IF('Comtrade export 1962-2008'!AJ215="","",'USGS 1970-2005'!AJ215+'Comtrade import 1962-2008'!AJ215-'Comtrade export 1962-2008'!AJ215)))</f>
        <v/>
      </c>
      <c r="AK215" s="9" t="str">
        <f>IF('USGS 1970-2005'!AK215="","",IF('Comtrade import 1962-2008'!AK215="","",IF('Comtrade export 1962-2008'!AK215="","",'USGS 1970-2005'!AK215+'Comtrade import 1962-2008'!AK215-'Comtrade export 1962-2008'!AK215)))</f>
        <v/>
      </c>
      <c r="AL215" s="9" t="str">
        <f>IF('USGS 1970-2005'!AL215="","",IF('Comtrade import 1962-2008'!AL215="","",IF('Comtrade export 1962-2008'!AL215="","",'USGS 1970-2005'!AL215+'Comtrade import 1962-2008'!AL215-'Comtrade export 1962-2008'!AL215)))</f>
        <v/>
      </c>
      <c r="AM215" s="9" t="str">
        <f>IF('USGS 1970-2005'!AM215="","",IF('Comtrade import 1962-2008'!AM215="","",IF('Comtrade export 1962-2008'!AM215="","",'USGS 1970-2005'!AM215+'Comtrade import 1962-2008'!AM215-'Comtrade export 1962-2008'!AM215)))</f>
        <v/>
      </c>
      <c r="AN215" s="9" t="str">
        <f>IF('USGS 1970-2005'!AN215="","",IF('Comtrade import 1962-2008'!AN215="","",IF('Comtrade export 1962-2008'!AN215="","",'USGS 1970-2005'!AN215+'Comtrade import 1962-2008'!AN215-'Comtrade export 1962-2008'!AN215)))</f>
        <v/>
      </c>
      <c r="AO215" s="9" t="str">
        <f>IF('USGS 1970-2005'!AO215="","",IF('Comtrade import 1962-2008'!AO215="","",IF('Comtrade export 1962-2008'!AO215="","",'USGS 1970-2005'!AO215+'Comtrade import 1962-2008'!AO215-'Comtrade export 1962-2008'!AO215)))</f>
        <v/>
      </c>
      <c r="AP215" s="9" t="str">
        <f>IF('USGS 1970-2005'!AP215="","",IF('Comtrade import 1962-2008'!AP215="","",IF('Comtrade export 1962-2008'!AP215="","",'USGS 1970-2005'!AP215+'Comtrade import 1962-2008'!AP215-'Comtrade export 1962-2008'!AP215)))</f>
        <v/>
      </c>
      <c r="AQ215" s="9" t="str">
        <f>IF('USGS 1970-2005'!AQ215="","",IF('Comtrade import 1962-2008'!AQ215="","",IF('Comtrade export 1962-2008'!AQ215="","",'USGS 1970-2005'!AQ215+'Comtrade import 1962-2008'!AQ215-'Comtrade export 1962-2008'!AQ215)))</f>
        <v/>
      </c>
      <c r="AR215" s="9" t="str">
        <f>IF('USGS 1970-2005'!AR215="","",IF('Comtrade import 1962-2008'!AR215="","",IF('Comtrade export 1962-2008'!AR215="","",'USGS 1970-2005'!AR215+'Comtrade import 1962-2008'!AR215-'Comtrade export 1962-2008'!AR215)))</f>
        <v/>
      </c>
      <c r="AS215" s="9" t="str">
        <f>IF('USGS 1970-2005'!AS215="","",IF('Comtrade import 1962-2008'!AS215="","",IF('Comtrade export 1962-2008'!AS215="","",'USGS 1970-2005'!AS215+'Comtrade import 1962-2008'!AS215-'Comtrade export 1962-2008'!AS215)))</f>
        <v/>
      </c>
      <c r="AT215" s="9" t="str">
        <f>IF('USGS 1970-2005'!AT215="","",IF('Comtrade import 1962-2008'!AT215="","",IF('Comtrade export 1962-2008'!AT215="","",'USGS 1970-2005'!AT215+'Comtrade import 1962-2008'!AT215-'Comtrade export 1962-2008'!AT215)))</f>
        <v/>
      </c>
      <c r="AU215" s="9" t="str">
        <f>IF('USGS 1970-2005'!AU215="","",IF('Comtrade import 1962-2008'!AU215="","",IF('Comtrade export 1962-2008'!AU215="","",'USGS 1970-2005'!AU215+'Comtrade import 1962-2008'!AU215-'Comtrade export 1962-2008'!AU215)))</f>
        <v/>
      </c>
      <c r="AV215" s="9" t="str">
        <f>IF('ICSY 1995-2008'!AV215="","",IF('Comtrade import 1962-2008'!AV215="","",IF('Comtrade export 1962-2008'!AV215="","",'ICSY 1995-2008'!AV215+'Comtrade import 1962-2008'!AV215-'Comtrade export 1962-2008'!AV215)))</f>
        <v/>
      </c>
      <c r="AW215" s="9" t="str">
        <f>IF('ICSY 1995-2008'!AW215="","",IF('Comtrade import 1962-2008'!AW215="","",IF('Comtrade export 1962-2008'!AW215="","",'ICSY 1995-2008'!AW215+'Comtrade import 1962-2008'!AW215-'Comtrade export 1962-2008'!AW215)))</f>
        <v/>
      </c>
      <c r="AX215" s="9" t="str">
        <f>IF('ICSY 1995-2008'!AX215="","",IF('Comtrade import 1962-2008'!AX215="","",IF('Comtrade export 1962-2008'!AX215="","",'ICSY 1995-2008'!AX215+'Comtrade import 1962-2008'!AX215-'Comtrade export 1962-2008'!AX215)))</f>
        <v/>
      </c>
      <c r="AY215" s="4"/>
      <c r="AZ215" s="4"/>
      <c r="BA215" s="4"/>
    </row>
    <row r="216" spans="1:53" x14ac:dyDescent="0.2">
      <c r="A216" t="s">
        <v>622</v>
      </c>
      <c r="B216" t="s">
        <v>623</v>
      </c>
      <c r="C216" t="s">
        <v>624</v>
      </c>
      <c r="L216" s="9" t="str">
        <f>IF('USGS 1970-2005'!L216="","",IF('Comtrade import 1962-2008'!L216="","",IF('Comtrade export 1962-2008'!L216="","",'USGS 1970-2005'!L216+'Comtrade import 1962-2008'!L216-'Comtrade export 1962-2008'!L216)))</f>
        <v/>
      </c>
      <c r="M216" s="9" t="str">
        <f>IF('USGS 1970-2005'!M216="","",IF('Comtrade import 1962-2008'!M216="","",IF('Comtrade export 1962-2008'!M216="","",'USGS 1970-2005'!M216+'Comtrade import 1962-2008'!M216-'Comtrade export 1962-2008'!M216)))</f>
        <v/>
      </c>
      <c r="N216" s="9" t="str">
        <f>IF('USGS 1970-2005'!N216="","",IF('Comtrade import 1962-2008'!N216="","",IF('Comtrade export 1962-2008'!N216="","",'USGS 1970-2005'!N216+'Comtrade import 1962-2008'!N216-'Comtrade export 1962-2008'!N216)))</f>
        <v/>
      </c>
      <c r="O216" s="9" t="str">
        <f>IF('USGS 1970-2005'!O216="","",IF('Comtrade import 1962-2008'!O216="","",IF('Comtrade export 1962-2008'!O216="","",'USGS 1970-2005'!O216+'Comtrade import 1962-2008'!O216-'Comtrade export 1962-2008'!O216)))</f>
        <v/>
      </c>
      <c r="P216" s="9" t="str">
        <f>IF('USGS 1970-2005'!P216="","",IF('Comtrade import 1962-2008'!P216="","",IF('Comtrade export 1962-2008'!P216="","",'USGS 1970-2005'!P216+'Comtrade import 1962-2008'!P216-'Comtrade export 1962-2008'!P216)))</f>
        <v/>
      </c>
      <c r="Q216" s="9" t="str">
        <f>IF('USGS 1970-2005'!Q216="","",IF('Comtrade import 1962-2008'!Q216="","",IF('Comtrade export 1962-2008'!Q216="","",'USGS 1970-2005'!Q216+'Comtrade import 1962-2008'!Q216-'Comtrade export 1962-2008'!Q216)))</f>
        <v/>
      </c>
      <c r="R216" s="9" t="str">
        <f>IF('USGS 1970-2005'!R216="","",IF('Comtrade import 1962-2008'!R216="","",IF('Comtrade export 1962-2008'!R216="","",'USGS 1970-2005'!R216+'Comtrade import 1962-2008'!R216-'Comtrade export 1962-2008'!R216)))</f>
        <v/>
      </c>
      <c r="S216" s="9" t="str">
        <f>IF('USGS 1970-2005'!S216="","",IF('Comtrade import 1962-2008'!S216="","",IF('Comtrade export 1962-2008'!S216="","",'USGS 1970-2005'!S216+'Comtrade import 1962-2008'!S216-'Comtrade export 1962-2008'!S216)))</f>
        <v/>
      </c>
      <c r="T216" s="9" t="str">
        <f>IF('USGS 1970-2005'!T216="","",IF('Comtrade import 1962-2008'!T216="","",IF('Comtrade export 1962-2008'!T216="","",'USGS 1970-2005'!T216+'Comtrade import 1962-2008'!T216-'Comtrade export 1962-2008'!T216)))</f>
        <v/>
      </c>
      <c r="U216" s="9" t="str">
        <f>IF('USGS 1970-2005'!U216="","",IF('Comtrade import 1962-2008'!U216="","",IF('Comtrade export 1962-2008'!U216="","",'USGS 1970-2005'!U216+'Comtrade import 1962-2008'!U216-'Comtrade export 1962-2008'!U216)))</f>
        <v/>
      </c>
      <c r="V216" s="9" t="str">
        <f>IF('USGS 1970-2005'!V216="","",IF('Comtrade import 1962-2008'!V216="","",IF('Comtrade export 1962-2008'!V216="","",'USGS 1970-2005'!V216+'Comtrade import 1962-2008'!V216-'Comtrade export 1962-2008'!V216)))</f>
        <v/>
      </c>
      <c r="W216" s="9" t="str">
        <f>IF('USGS 1970-2005'!W216="","",IF('Comtrade import 1962-2008'!W216="","",IF('Comtrade export 1962-2008'!W216="","",'USGS 1970-2005'!W216+'Comtrade import 1962-2008'!W216-'Comtrade export 1962-2008'!W216)))</f>
        <v/>
      </c>
      <c r="X216" s="9" t="str">
        <f>IF('USGS 1970-2005'!X216="","",IF('Comtrade import 1962-2008'!X216="","",IF('Comtrade export 1962-2008'!X216="","",'USGS 1970-2005'!X216+'Comtrade import 1962-2008'!X216-'Comtrade export 1962-2008'!X216)))</f>
        <v/>
      </c>
      <c r="Y216" s="9" t="str">
        <f>IF('USGS 1970-2005'!Y216="","",IF('Comtrade import 1962-2008'!Y216="","",IF('Comtrade export 1962-2008'!Y216="","",'USGS 1970-2005'!Y216+'Comtrade import 1962-2008'!Y216-'Comtrade export 1962-2008'!Y216)))</f>
        <v/>
      </c>
      <c r="Z216" s="9" t="str">
        <f>IF('USGS 1970-2005'!Z216="","",IF('Comtrade import 1962-2008'!Z216="","",IF('Comtrade export 1962-2008'!Z216="","",'USGS 1970-2005'!Z216+'Comtrade import 1962-2008'!Z216-'Comtrade export 1962-2008'!Z216)))</f>
        <v/>
      </c>
      <c r="AA216" s="9" t="str">
        <f>IF('USGS 1970-2005'!AA216="","",IF('Comtrade import 1962-2008'!AA216="","",IF('Comtrade export 1962-2008'!AA216="","",'USGS 1970-2005'!AA216+'Comtrade import 1962-2008'!AA216-'Comtrade export 1962-2008'!AA216)))</f>
        <v/>
      </c>
      <c r="AB216" s="9" t="str">
        <f>IF('USGS 1970-2005'!AB216="","",IF('Comtrade import 1962-2008'!AB216="","",IF('Comtrade export 1962-2008'!AB216="","",'USGS 1970-2005'!AB216+'Comtrade import 1962-2008'!AB216-'Comtrade export 1962-2008'!AB216)))</f>
        <v/>
      </c>
      <c r="AC216" s="9" t="str">
        <f>IF('USGS 1970-2005'!AC216="","",IF('Comtrade import 1962-2008'!AC216="","",IF('Comtrade export 1962-2008'!AC216="","",'USGS 1970-2005'!AC216+'Comtrade import 1962-2008'!AC216-'Comtrade export 1962-2008'!AC216)))</f>
        <v/>
      </c>
      <c r="AD216" s="9" t="str">
        <f>IF('USGS 1970-2005'!AD216="","",IF('Comtrade import 1962-2008'!AD216="","",IF('Comtrade export 1962-2008'!AD216="","",'USGS 1970-2005'!AD216+'Comtrade import 1962-2008'!AD216-'Comtrade export 1962-2008'!AD216)))</f>
        <v/>
      </c>
      <c r="AE216" s="9" t="str">
        <f>IF('USGS 1970-2005'!AE216="","",IF('Comtrade import 1962-2008'!AE216="","",IF('Comtrade export 1962-2008'!AE216="","",'USGS 1970-2005'!AE216+'Comtrade import 1962-2008'!AE216-'Comtrade export 1962-2008'!AE216)))</f>
        <v/>
      </c>
      <c r="AF216" s="9" t="str">
        <f>IF('USGS 1970-2005'!AF216="","",IF('Comtrade import 1962-2008'!AF216="","",IF('Comtrade export 1962-2008'!AF216="","",'USGS 1970-2005'!AF216+'Comtrade import 1962-2008'!AF216-'Comtrade export 1962-2008'!AF216)))</f>
        <v/>
      </c>
      <c r="AG216" s="9" t="str">
        <f>IF('USGS 1970-2005'!AG216="","",IF('Comtrade import 1962-2008'!AG216="","",IF('Comtrade export 1962-2008'!AG216="","",'USGS 1970-2005'!AG216+'Comtrade import 1962-2008'!AG216-'Comtrade export 1962-2008'!AG216)))</f>
        <v/>
      </c>
      <c r="AH216" s="9" t="str">
        <f>IF('USGS 1970-2005'!AH216="","",IF('Comtrade import 1962-2008'!AH216="","",IF('Comtrade export 1962-2008'!AH216="","",'USGS 1970-2005'!AH216+'Comtrade import 1962-2008'!AH216-'Comtrade export 1962-2008'!AH216)))</f>
        <v/>
      </c>
      <c r="AI216" s="9" t="str">
        <f>IF('USGS 1970-2005'!AI216="","",IF('Comtrade import 1962-2008'!AI216="","",IF('Comtrade export 1962-2008'!AI216="","",'USGS 1970-2005'!AI216+'Comtrade import 1962-2008'!AI216-'Comtrade export 1962-2008'!AI216)))</f>
        <v/>
      </c>
      <c r="AJ216" s="9" t="str">
        <f>IF('USGS 1970-2005'!AJ216="","",IF('Comtrade import 1962-2008'!AJ216="","",IF('Comtrade export 1962-2008'!AJ216="","",'USGS 1970-2005'!AJ216+'Comtrade import 1962-2008'!AJ216-'Comtrade export 1962-2008'!AJ216)))</f>
        <v/>
      </c>
      <c r="AK216" s="9" t="str">
        <f>IF('USGS 1970-2005'!AK216="","",IF('Comtrade import 1962-2008'!AK216="","",IF('Comtrade export 1962-2008'!AK216="","",'USGS 1970-2005'!AK216+'Comtrade import 1962-2008'!AK216-'Comtrade export 1962-2008'!AK216)))</f>
        <v/>
      </c>
      <c r="AL216" s="9" t="str">
        <f>IF('USGS 1970-2005'!AL216="","",IF('Comtrade import 1962-2008'!AL216="","",IF('Comtrade export 1962-2008'!AL216="","",'USGS 1970-2005'!AL216+'Comtrade import 1962-2008'!AL216-'Comtrade export 1962-2008'!AL216)))</f>
        <v/>
      </c>
      <c r="AM216" s="9" t="str">
        <f>IF('USGS 1970-2005'!AM216="","",IF('Comtrade import 1962-2008'!AM216="","",IF('Comtrade export 1962-2008'!AM216="","",'USGS 1970-2005'!AM216+'Comtrade import 1962-2008'!AM216-'Comtrade export 1962-2008'!AM216)))</f>
        <v/>
      </c>
      <c r="AN216" s="9" t="str">
        <f>IF('USGS 1970-2005'!AN216="","",IF('Comtrade import 1962-2008'!AN216="","",IF('Comtrade export 1962-2008'!AN216="","",'USGS 1970-2005'!AN216+'Comtrade import 1962-2008'!AN216-'Comtrade export 1962-2008'!AN216)))</f>
        <v/>
      </c>
      <c r="AO216" s="9" t="str">
        <f>IF('USGS 1970-2005'!AO216="","",IF('Comtrade import 1962-2008'!AO216="","",IF('Comtrade export 1962-2008'!AO216="","",'USGS 1970-2005'!AO216+'Comtrade import 1962-2008'!AO216-'Comtrade export 1962-2008'!AO216)))</f>
        <v/>
      </c>
      <c r="AP216" s="9" t="str">
        <f>IF('USGS 1970-2005'!AP216="","",IF('Comtrade import 1962-2008'!AP216="","",IF('Comtrade export 1962-2008'!AP216="","",'USGS 1970-2005'!AP216+'Comtrade import 1962-2008'!AP216-'Comtrade export 1962-2008'!AP216)))</f>
        <v/>
      </c>
      <c r="AQ216" s="9" t="str">
        <f>IF('USGS 1970-2005'!AQ216="","",IF('Comtrade import 1962-2008'!AQ216="","",IF('Comtrade export 1962-2008'!AQ216="","",'USGS 1970-2005'!AQ216+'Comtrade import 1962-2008'!AQ216-'Comtrade export 1962-2008'!AQ216)))</f>
        <v/>
      </c>
      <c r="AR216" s="9" t="str">
        <f>IF('USGS 1970-2005'!AR216="","",IF('Comtrade import 1962-2008'!AR216="","",IF('Comtrade export 1962-2008'!AR216="","",'USGS 1970-2005'!AR216+'Comtrade import 1962-2008'!AR216-'Comtrade export 1962-2008'!AR216)))</f>
        <v/>
      </c>
      <c r="AS216" s="9" t="str">
        <f>IF('USGS 1970-2005'!AS216="","",IF('Comtrade import 1962-2008'!AS216="","",IF('Comtrade export 1962-2008'!AS216="","",'USGS 1970-2005'!AS216+'Comtrade import 1962-2008'!AS216-'Comtrade export 1962-2008'!AS216)))</f>
        <v/>
      </c>
      <c r="AT216" s="9" t="str">
        <f>IF('USGS 1970-2005'!AT216="","",IF('Comtrade import 1962-2008'!AT216="","",IF('Comtrade export 1962-2008'!AT216="","",'USGS 1970-2005'!AT216+'Comtrade import 1962-2008'!AT216-'Comtrade export 1962-2008'!AT216)))</f>
        <v/>
      </c>
      <c r="AU216" s="9" t="str">
        <f>IF('USGS 1970-2005'!AU216="","",IF('Comtrade import 1962-2008'!AU216="","",IF('Comtrade export 1962-2008'!AU216="","",'USGS 1970-2005'!AU216+'Comtrade import 1962-2008'!AU216-'Comtrade export 1962-2008'!AU216)))</f>
        <v/>
      </c>
      <c r="AV216" s="9" t="str">
        <f>IF('ICSY 1995-2008'!AV216="","",IF('Comtrade import 1962-2008'!AV216="","",IF('Comtrade export 1962-2008'!AV216="","",'ICSY 1995-2008'!AV216+'Comtrade import 1962-2008'!AV216-'Comtrade export 1962-2008'!AV216)))</f>
        <v/>
      </c>
      <c r="AW216" s="9" t="str">
        <f>IF('ICSY 1995-2008'!AW216="","",IF('Comtrade import 1962-2008'!AW216="","",IF('Comtrade export 1962-2008'!AW216="","",'ICSY 1995-2008'!AW216+'Comtrade import 1962-2008'!AW216-'Comtrade export 1962-2008'!AW216)))</f>
        <v/>
      </c>
      <c r="AX216" s="9" t="str">
        <f>IF('ICSY 1995-2008'!AX216="","",IF('Comtrade import 1962-2008'!AX216="","",IF('Comtrade export 1962-2008'!AX216="","",'ICSY 1995-2008'!AX216+'Comtrade import 1962-2008'!AX216-'Comtrade export 1962-2008'!AX216)))</f>
        <v/>
      </c>
      <c r="AY216" s="4"/>
      <c r="AZ216" s="4"/>
      <c r="BA216" s="4"/>
    </row>
    <row r="217" spans="1:53" x14ac:dyDescent="0.2">
      <c r="A217" t="s">
        <v>625</v>
      </c>
      <c r="B217" t="s">
        <v>626</v>
      </c>
      <c r="C217" t="s">
        <v>627</v>
      </c>
      <c r="L217" s="9">
        <f>IF('USGS 1970-2005'!L217="","",IF('Comtrade import 1962-2008'!L217="","",IF('Comtrade export 1962-2008'!L217="","",'USGS 1970-2005'!L217+'Comtrade import 1962-2008'!L217-'Comtrade export 1962-2008'!L217)))</f>
        <v>113.80585700000003</v>
      </c>
      <c r="M217" s="9">
        <f>IF('USGS 1970-2005'!M217="","",IF('Comtrade import 1962-2008'!M217="","",IF('Comtrade export 1962-2008'!M217="","",'USGS 1970-2005'!M217+'Comtrade import 1962-2008'!M217-'Comtrade export 1962-2008'!M217)))</f>
        <v>150.39750400000003</v>
      </c>
      <c r="N217" s="9">
        <f>IF('USGS 1970-2005'!N217="","",IF('Comtrade import 1962-2008'!N217="","",IF('Comtrade export 1962-2008'!N217="","",'USGS 1970-2005'!N217+'Comtrade import 1962-2008'!N217-'Comtrade export 1962-2008'!N217)))</f>
        <v>173.50683399999997</v>
      </c>
      <c r="O217" s="9">
        <f>IF('USGS 1970-2005'!O217="","",IF('Comtrade import 1962-2008'!O217="","",IF('Comtrade export 1962-2008'!O217="","",'USGS 1970-2005'!O217+'Comtrade import 1962-2008'!O217-'Comtrade export 1962-2008'!O217)))</f>
        <v>263.16091800000004</v>
      </c>
      <c r="P217" s="9">
        <f>IF('USGS 1970-2005'!P217="","",IF('Comtrade import 1962-2008'!P217="","",IF('Comtrade export 1962-2008'!P217="","",'USGS 1970-2005'!P217+'Comtrade import 1962-2008'!P217-'Comtrade export 1962-2008'!P217)))</f>
        <v>171.09189500000002</v>
      </c>
      <c r="Q217" s="9">
        <f>IF('USGS 1970-2005'!Q217="","",IF('Comtrade import 1962-2008'!Q217="","",IF('Comtrade export 1962-2008'!Q217="","",'USGS 1970-2005'!Q217+'Comtrade import 1962-2008'!Q217-'Comtrade export 1962-2008'!Q217)))</f>
        <v>192.94594600000005</v>
      </c>
      <c r="R217" s="9">
        <f>IF('USGS 1970-2005'!R217="","",IF('Comtrade import 1962-2008'!R217="","",IF('Comtrade export 1962-2008'!R217="","",'USGS 1970-2005'!R217+'Comtrade import 1962-2008'!R217-'Comtrade export 1962-2008'!R217)))</f>
        <v>231.17897299999998</v>
      </c>
      <c r="S217" s="9">
        <f>IF('USGS 1970-2005'!S217="","",IF('Comtrade import 1962-2008'!S217="","",IF('Comtrade export 1962-2008'!S217="","",'USGS 1970-2005'!S217+'Comtrade import 1962-2008'!S217-'Comtrade export 1962-2008'!S217)))</f>
        <v>290.32</v>
      </c>
      <c r="T217" s="9">
        <f>IF('USGS 1970-2005'!T217="","",IF('Comtrade import 1962-2008'!T217="","",IF('Comtrade export 1962-2008'!T217="","",'USGS 1970-2005'!T217+'Comtrade import 1962-2008'!T217-'Comtrade export 1962-2008'!T217)))</f>
        <v>321.552325</v>
      </c>
      <c r="U217" s="9">
        <f>IF('USGS 1970-2005'!U217="","",IF('Comtrade import 1962-2008'!U217="","",IF('Comtrade export 1962-2008'!U217="","",'USGS 1970-2005'!U217+'Comtrade import 1962-2008'!U217-'Comtrade export 1962-2008'!U217)))</f>
        <v>347.79262199999999</v>
      </c>
      <c r="V217" s="9">
        <f>IF('USGS 1970-2005'!V217="","",IF('Comtrade import 1962-2008'!V217="","",IF('Comtrade export 1962-2008'!V217="","",'USGS 1970-2005'!V217+'Comtrade import 1962-2008'!V217-'Comtrade export 1962-2008'!V217)))</f>
        <v>418.78009700000001</v>
      </c>
      <c r="W217" s="9">
        <f>IF('USGS 1970-2005'!W217="","",IF('Comtrade import 1962-2008'!W217="","",IF('Comtrade export 1962-2008'!W217="","",'USGS 1970-2005'!W217+'Comtrade import 1962-2008'!W217-'Comtrade export 1962-2008'!W217)))</f>
        <v>449.34344700000003</v>
      </c>
      <c r="X217" s="9">
        <f>IF('USGS 1970-2005'!X217="","",IF('Comtrade import 1962-2008'!X217="","",IF('Comtrade export 1962-2008'!X217="","",'USGS 1970-2005'!X217+'Comtrade import 1962-2008'!X217-'Comtrade export 1962-2008'!X217)))</f>
        <v>540.09664800000007</v>
      </c>
      <c r="Y217" s="9">
        <f>IF('USGS 1970-2005'!Y217="","",IF('Comtrade import 1962-2008'!Y217="","",IF('Comtrade export 1962-2008'!Y217="","",'USGS 1970-2005'!Y217+'Comtrade import 1962-2008'!Y217-'Comtrade export 1962-2008'!Y217)))</f>
        <v>656.22417100000007</v>
      </c>
      <c r="Z217" s="9">
        <f>IF('USGS 1970-2005'!Z217="","",IF('Comtrade import 1962-2008'!Z217="","",IF('Comtrade export 1962-2008'!Z217="","",'USGS 1970-2005'!Z217+'Comtrade import 1962-2008'!Z217-'Comtrade export 1962-2008'!Z217)))</f>
        <v>521.68714299999999</v>
      </c>
      <c r="AA217" s="9">
        <f>IF('USGS 1970-2005'!AA217="","",IF('Comtrade import 1962-2008'!AA217="","",IF('Comtrade export 1962-2008'!AA217="","",'USGS 1970-2005'!AA217+'Comtrade import 1962-2008'!AA217-'Comtrade export 1962-2008'!AA217)))</f>
        <v>413.61892800000004</v>
      </c>
      <c r="AB217" s="9">
        <f>IF('USGS 1970-2005'!AB217="","",IF('Comtrade import 1962-2008'!AB217="","",IF('Comtrade export 1962-2008'!AB217="","",'USGS 1970-2005'!AB217+'Comtrade import 1962-2008'!AB217-'Comtrade export 1962-2008'!AB217)))</f>
        <v>338.18</v>
      </c>
      <c r="AC217" s="9">
        <f>IF('USGS 1970-2005'!AC217="","",IF('Comtrade import 1962-2008'!AC217="","",IF('Comtrade export 1962-2008'!AC217="","",'USGS 1970-2005'!AC217+'Comtrade import 1962-2008'!AC217-'Comtrade export 1962-2008'!AC217)))</f>
        <v>327.27</v>
      </c>
      <c r="AD217" s="9">
        <f>IF('USGS 1970-2005'!AD217="","",IF('Comtrade import 1962-2008'!AD217="","",IF('Comtrade export 1962-2008'!AD217="","",'USGS 1970-2005'!AD217+'Comtrade import 1962-2008'!AD217-'Comtrade export 1962-2008'!AD217)))</f>
        <v>360.15000000000003</v>
      </c>
      <c r="AE217" s="9">
        <f>IF('USGS 1970-2005'!AE217="","",IF('Comtrade import 1962-2008'!AE217="","",IF('Comtrade export 1962-2008'!AE217="","",'USGS 1970-2005'!AE217+'Comtrade import 1962-2008'!AE217-'Comtrade export 1962-2008'!AE217)))</f>
        <v>209.74105299999997</v>
      </c>
      <c r="AF217" s="9">
        <f>IF('USGS 1970-2005'!AF217="","",IF('Comtrade import 1962-2008'!AF217="","",IF('Comtrade export 1962-2008'!AF217="","",'USGS 1970-2005'!AF217+'Comtrade import 1962-2008'!AF217-'Comtrade export 1962-2008'!AF217)))</f>
        <v>441.78699999999998</v>
      </c>
      <c r="AG217" s="9">
        <f>IF('USGS 1970-2005'!AG217="","",IF('Comtrade import 1962-2008'!AG217="","",IF('Comtrade export 1962-2008'!AG217="","",'USGS 1970-2005'!AG217+'Comtrade import 1962-2008'!AG217-'Comtrade export 1962-2008'!AG217)))</f>
        <v>195.35041399999994</v>
      </c>
      <c r="AH217" s="9">
        <f>IF('USGS 1970-2005'!AH217="","",IF('Comtrade import 1962-2008'!AH217="","",IF('Comtrade export 1962-2008'!AH217="","",'USGS 1970-2005'!AH217+'Comtrade import 1962-2008'!AH217-'Comtrade export 1962-2008'!AH217)))</f>
        <v>206.35200799999996</v>
      </c>
      <c r="AI217" s="9">
        <f>IF('USGS 1970-2005'!AI217="","",IF('Comtrade import 1962-2008'!AI217="","",IF('Comtrade export 1962-2008'!AI217="","",'USGS 1970-2005'!AI217+'Comtrade import 1962-2008'!AI217-'Comtrade export 1962-2008'!AI217)))</f>
        <v>200.98656499999993</v>
      </c>
      <c r="AJ217" s="9">
        <f>IF('USGS 1970-2005'!AJ217="","",IF('Comtrade import 1962-2008'!AJ217="","",IF('Comtrade export 1962-2008'!AJ217="","",'USGS 1970-2005'!AJ217+'Comtrade import 1962-2008'!AJ217-'Comtrade export 1962-2008'!AJ217)))</f>
        <v>123.10985999999997</v>
      </c>
      <c r="AK217" s="9">
        <f>IF('USGS 1970-2005'!AK217="","",IF('Comtrade import 1962-2008'!AK217="","",IF('Comtrade export 1962-2008'!AK217="","",'USGS 1970-2005'!AK217+'Comtrade import 1962-2008'!AK217-'Comtrade export 1962-2008'!AK217)))</f>
        <v>257.84175799999991</v>
      </c>
      <c r="AL217" s="9">
        <f>IF('USGS 1970-2005'!AL217="","",IF('Comtrade import 1962-2008'!AL217="","",IF('Comtrade export 1962-2008'!AL217="","",'USGS 1970-2005'!AL217+'Comtrade import 1962-2008'!AL217-'Comtrade export 1962-2008'!AL217)))</f>
        <v>286.19428800000003</v>
      </c>
      <c r="AM217" s="9">
        <f>IF('USGS 1970-2005'!AM217="","",IF('Comtrade import 1962-2008'!AM217="","",IF('Comtrade export 1962-2008'!AM217="","",'USGS 1970-2005'!AM217+'Comtrade import 1962-2008'!AM217-'Comtrade export 1962-2008'!AM217)))</f>
        <v>350.07977900000003</v>
      </c>
      <c r="AN217" s="9">
        <f>IF('USGS 1970-2005'!AN217="","",IF('Comtrade import 1962-2008'!AN217="","",IF('Comtrade export 1962-2008'!AN217="","",'USGS 1970-2005'!AN217+'Comtrade import 1962-2008'!AN217-'Comtrade export 1962-2008'!AN217)))</f>
        <v>476.77295199999998</v>
      </c>
      <c r="AO217" s="9">
        <f>IF('USGS 1970-2005'!AO217="","",IF('Comtrade import 1962-2008'!AO217="","",IF('Comtrade export 1962-2008'!AO217="","",'USGS 1970-2005'!AO217+'Comtrade import 1962-2008'!AO217-'Comtrade export 1962-2008'!AO217)))</f>
        <v>719.61466600000006</v>
      </c>
      <c r="AP217" s="9">
        <f>IF('USGS 1970-2005'!AP217="","",IF('Comtrade import 1962-2008'!AP217="","",IF('Comtrade export 1962-2008'!AP217="","",'USGS 1970-2005'!AP217+'Comtrade import 1962-2008'!AP217-'Comtrade export 1962-2008'!AP217)))</f>
        <v>484.06579999999997</v>
      </c>
      <c r="AQ217" s="9">
        <f>IF('USGS 1970-2005'!AQ217="","",IF('Comtrade import 1962-2008'!AQ217="","",IF('Comtrade export 1962-2008'!AQ217="","",'USGS 1970-2005'!AQ217+'Comtrade import 1962-2008'!AQ217-'Comtrade export 1962-2008'!AQ217)))</f>
        <v>419.59987799999993</v>
      </c>
      <c r="AR217" s="9">
        <f>IF('USGS 1970-2005'!AR217="","",IF('Comtrade import 1962-2008'!AR217="","",IF('Comtrade export 1962-2008'!AR217="","",'USGS 1970-2005'!AR217+'Comtrade import 1962-2008'!AR217-'Comtrade export 1962-2008'!AR217)))</f>
        <v>445.62493799999999</v>
      </c>
      <c r="AS217" s="9">
        <f>IF('USGS 1970-2005'!AS217="","",IF('Comtrade import 1962-2008'!AS217="","",IF('Comtrade export 1962-2008'!AS217="","",'USGS 1970-2005'!AS217+'Comtrade import 1962-2008'!AS217-'Comtrade export 1962-2008'!AS217)))</f>
        <v>680.02594399999998</v>
      </c>
      <c r="AT217" s="9">
        <f>IF('USGS 1970-2005'!AT217="","",IF('Comtrade import 1962-2008'!AT217="","",IF('Comtrade export 1962-2008'!AT217="","",'USGS 1970-2005'!AT217+'Comtrade import 1962-2008'!AT217-'Comtrade export 1962-2008'!AT217)))</f>
        <v>521.82975499999998</v>
      </c>
      <c r="AU217" s="9">
        <f>IF('USGS 1970-2005'!AU217="","",IF('Comtrade import 1962-2008'!AU217="","",IF('Comtrade export 1962-2008'!AU217="","",'USGS 1970-2005'!AU217+'Comtrade import 1962-2008'!AU217-'Comtrade export 1962-2008'!AU217)))</f>
        <v>593.78176699999995</v>
      </c>
      <c r="AV217" s="9">
        <f>IF('ICSY 1995-2008'!AV217="","",IF('Comtrade import 1962-2008'!AV217="","",IF('Comtrade export 1962-2008'!AV217="","",'ICSY 1995-2008'!AV217+'Comtrade import 1962-2008'!AV217-'Comtrade export 1962-2008'!AV217)))</f>
        <v>832.41972600000008</v>
      </c>
      <c r="AW217" s="9" t="str">
        <f>IF('ICSY 1995-2008'!AW217="","",IF('Comtrade import 1962-2008'!AW217="","",IF('Comtrade export 1962-2008'!AW217="","",'ICSY 1995-2008'!AW217+'Comtrade import 1962-2008'!AW217-'Comtrade export 1962-2008'!AW217)))</f>
        <v/>
      </c>
      <c r="AX217" s="9" t="str">
        <f>IF('ICSY 1995-2008'!AX217="","",IF('Comtrade import 1962-2008'!AX217="","",IF('Comtrade export 1962-2008'!AX217="","",'ICSY 1995-2008'!AX217+'Comtrade import 1962-2008'!AX217-'Comtrade export 1962-2008'!AX217)))</f>
        <v/>
      </c>
      <c r="AY217" s="4"/>
      <c r="AZ217" s="4"/>
      <c r="BA217" s="4"/>
    </row>
    <row r="218" spans="1:53" x14ac:dyDescent="0.2">
      <c r="A218" t="s">
        <v>628</v>
      </c>
      <c r="B218" t="s">
        <v>629</v>
      </c>
      <c r="C218" t="s">
        <v>630</v>
      </c>
      <c r="L218" s="9">
        <f>IF('USGS 1970-2005'!L218="","",IF('Comtrade import 1962-2008'!L218="","",IF('Comtrade export 1962-2008'!L218="","",'USGS 1970-2005'!L218+'Comtrade import 1962-2008'!L218-'Comtrade export 1962-2008'!L218)))</f>
        <v>520.79571600000008</v>
      </c>
      <c r="M218" s="9">
        <f>IF('USGS 1970-2005'!M218="","",IF('Comtrade import 1962-2008'!M218="","",IF('Comtrade export 1962-2008'!M218="","",'USGS 1970-2005'!M218+'Comtrade import 1962-2008'!M218-'Comtrade export 1962-2008'!M218)))</f>
        <v>577.0695760000001</v>
      </c>
      <c r="N218" s="9">
        <f>IF('USGS 1970-2005'!N218="","",IF('Comtrade import 1962-2008'!N218="","",IF('Comtrade export 1962-2008'!N218="","",'USGS 1970-2005'!N218+'Comtrade import 1962-2008'!N218-'Comtrade export 1962-2008'!N218)))</f>
        <v>657.359104</v>
      </c>
      <c r="O218" s="9">
        <f>IF('USGS 1970-2005'!O218="","",IF('Comtrade import 1962-2008'!O218="","",IF('Comtrade export 1962-2008'!O218="","",'USGS 1970-2005'!O218+'Comtrade import 1962-2008'!O218-'Comtrade export 1962-2008'!O218)))</f>
        <v>676.48556800000006</v>
      </c>
      <c r="P218" s="9">
        <f>IF('USGS 1970-2005'!P218="","",IF('Comtrade import 1962-2008'!P218="","",IF('Comtrade export 1962-2008'!P218="","",'USGS 1970-2005'!P218+'Comtrade import 1962-2008'!P218-'Comtrade export 1962-2008'!P218)))</f>
        <v>984.99251900000002</v>
      </c>
      <c r="Q218" s="9">
        <f>IF('USGS 1970-2005'!Q218="","",IF('Comtrade import 1962-2008'!Q218="","",IF('Comtrade export 1962-2008'!Q218="","",'USGS 1970-2005'!Q218+'Comtrade import 1962-2008'!Q218-'Comtrade export 1962-2008'!Q218)))</f>
        <v>1144.6219920000001</v>
      </c>
      <c r="R218" s="9">
        <f>IF('USGS 1970-2005'!R218="","",IF('Comtrade import 1962-2008'!R218="","",IF('Comtrade export 1962-2008'!R218="","",'USGS 1970-2005'!R218+'Comtrade import 1962-2008'!R218-'Comtrade export 1962-2008'!R218)))</f>
        <v>1272.0411810000003</v>
      </c>
      <c r="S218" s="9">
        <f>IF('USGS 1970-2005'!S218="","",IF('Comtrade import 1962-2008'!S218="","",IF('Comtrade export 1962-2008'!S218="","",'USGS 1970-2005'!S218+'Comtrade import 1962-2008'!S218-'Comtrade export 1962-2008'!S218)))</f>
        <v>1549.360064</v>
      </c>
      <c r="T218" s="9" t="str">
        <f>IF('USGS 1970-2005'!T218="","",IF('Comtrade import 1962-2008'!T218="","",IF('Comtrade export 1962-2008'!T218="","",'USGS 1970-2005'!T218+'Comtrade import 1962-2008'!T218-'Comtrade export 1962-2008'!T218)))</f>
        <v/>
      </c>
      <c r="U218" s="9">
        <f>IF('USGS 1970-2005'!U218="","",IF('Comtrade import 1962-2008'!U218="","",IF('Comtrade export 1962-2008'!U218="","",'USGS 1970-2005'!U218+'Comtrade import 1962-2008'!U218-'Comtrade export 1962-2008'!U218)))</f>
        <v>1944.0232410000001</v>
      </c>
      <c r="V218" s="9">
        <f>IF('USGS 1970-2005'!V218="","",IF('Comtrade import 1962-2008'!V218="","",IF('Comtrade export 1962-2008'!V218="","",'USGS 1970-2005'!V218+'Comtrade import 1962-2008'!V218-'Comtrade export 1962-2008'!V218)))</f>
        <v>2102.5466029999998</v>
      </c>
      <c r="W218" s="9">
        <f>IF('USGS 1970-2005'!W218="","",IF('Comtrade import 1962-2008'!W218="","",IF('Comtrade export 1962-2008'!W218="","",'USGS 1970-2005'!W218+'Comtrade import 1962-2008'!W218-'Comtrade export 1962-2008'!W218)))</f>
        <v>2155.6975189999998</v>
      </c>
      <c r="X218" s="9">
        <f>IF('USGS 1970-2005'!X218="","",IF('Comtrade import 1962-2008'!X218="","",IF('Comtrade export 1962-2008'!X218="","",'USGS 1970-2005'!X218+'Comtrade import 1962-2008'!X218-'Comtrade export 1962-2008'!X218)))</f>
        <v>2228.6365679999999</v>
      </c>
      <c r="Y218" s="9" t="str">
        <f>IF('USGS 1970-2005'!Y218="","",IF('Comtrade import 1962-2008'!Y218="","",IF('Comtrade export 1962-2008'!Y218="","",'USGS 1970-2005'!Y218+'Comtrade import 1962-2008'!Y218-'Comtrade export 1962-2008'!Y218)))</f>
        <v/>
      </c>
      <c r="Z218" s="9">
        <f>IF('USGS 1970-2005'!Z218="","",IF('Comtrade import 1962-2008'!Z218="","",IF('Comtrade export 1962-2008'!Z218="","",'USGS 1970-2005'!Z218+'Comtrade import 1962-2008'!Z218-'Comtrade export 1962-2008'!Z218)))</f>
        <v>2834.8118599999998</v>
      </c>
      <c r="AA218" s="9">
        <f>IF('USGS 1970-2005'!AA218="","",IF('Comtrade import 1962-2008'!AA218="","",IF('Comtrade export 1962-2008'!AA218="","",'USGS 1970-2005'!AA218+'Comtrade import 1962-2008'!AA218-'Comtrade export 1962-2008'!AA218)))</f>
        <v>3055.3603840000001</v>
      </c>
      <c r="AB218" s="9">
        <f>IF('USGS 1970-2005'!AB218="","",IF('Comtrade import 1962-2008'!AB218="","",IF('Comtrade export 1962-2008'!AB218="","",'USGS 1970-2005'!AB218+'Comtrade import 1962-2008'!AB218-'Comtrade export 1962-2008'!AB218)))</f>
        <v>2778.2457439999998</v>
      </c>
      <c r="AC218" s="9">
        <f>IF('USGS 1970-2005'!AC218="","",IF('Comtrade import 1962-2008'!AC218="","",IF('Comtrade export 1962-2008'!AC218="","",'USGS 1970-2005'!AC218+'Comtrade import 1962-2008'!AC218-'Comtrade export 1962-2008'!AC218)))</f>
        <v>3469.1541360000001</v>
      </c>
      <c r="AD218" s="9">
        <f>IF('USGS 1970-2005'!AD218="","",IF('Comtrade import 1962-2008'!AD218="","",IF('Comtrade export 1962-2008'!AD218="","",'USGS 1970-2005'!AD218+'Comtrade import 1962-2008'!AD218-'Comtrade export 1962-2008'!AD218)))</f>
        <v>2341.3571860000002</v>
      </c>
      <c r="AE218" s="9">
        <f>IF('USGS 1970-2005'!AE218="","",IF('Comtrade import 1962-2008'!AE218="","",IF('Comtrade export 1962-2008'!AE218="","",'USGS 1970-2005'!AE218+'Comtrade import 1962-2008'!AE218-'Comtrade export 1962-2008'!AE218)))</f>
        <v>1572.8337730000001</v>
      </c>
      <c r="AF218" s="9">
        <f>IF('USGS 1970-2005'!AF218="","",IF('Comtrade import 1962-2008'!AF218="","",IF('Comtrade export 1962-2008'!AF218="","",'USGS 1970-2005'!AF218+'Comtrade import 1962-2008'!AF218-'Comtrade export 1962-2008'!AF218)))</f>
        <v>2024.3151439999999</v>
      </c>
      <c r="AG218" s="9">
        <f>IF('USGS 1970-2005'!AG218="","",IF('Comtrade import 1962-2008'!AG218="","",IF('Comtrade export 1962-2008'!AG218="","",'USGS 1970-2005'!AG218+'Comtrade import 1962-2008'!AG218-'Comtrade export 1962-2008'!AG218)))</f>
        <v>3096.4473849999999</v>
      </c>
      <c r="AH218" s="9">
        <f>IF('USGS 1970-2005'!AH218="","",IF('Comtrade import 1962-2008'!AH218="","",IF('Comtrade export 1962-2008'!AH218="","",'USGS 1970-2005'!AH218+'Comtrade import 1962-2008'!AH218-'Comtrade export 1962-2008'!AH218)))</f>
        <v>2935.2181989999999</v>
      </c>
      <c r="AI218" s="9">
        <f>IF('USGS 1970-2005'!AI218="","",IF('Comtrade import 1962-2008'!AI218="","",IF('Comtrade export 1962-2008'!AI218="","",'USGS 1970-2005'!AI218+'Comtrade import 1962-2008'!AI218-'Comtrade export 1962-2008'!AI218)))</f>
        <v>3525.6214680000003</v>
      </c>
      <c r="AJ218" s="9">
        <f>IF('USGS 1970-2005'!AJ218="","",IF('Comtrade import 1962-2008'!AJ218="","",IF('Comtrade export 1962-2008'!AJ218="","",'USGS 1970-2005'!AJ218+'Comtrade import 1962-2008'!AJ218-'Comtrade export 1962-2008'!AJ218)))</f>
        <v>3626.4055669999998</v>
      </c>
      <c r="AK218" s="9">
        <f>IF('USGS 1970-2005'!AK218="","",IF('Comtrade import 1962-2008'!AK218="","",IF('Comtrade export 1962-2008'!AK218="","",'USGS 1970-2005'!AK218+'Comtrade import 1962-2008'!AK218-'Comtrade export 1962-2008'!AK218)))</f>
        <v>3221.4079529999999</v>
      </c>
      <c r="AL218" s="9">
        <f>IF('USGS 1970-2005'!AL218="","",IF('Comtrade import 1962-2008'!AL218="","",IF('Comtrade export 1962-2008'!AL218="","",'USGS 1970-2005'!AL218+'Comtrade import 1962-2008'!AL218-'Comtrade export 1962-2008'!AL218)))</f>
        <v>3523.5955430000004</v>
      </c>
      <c r="AM218" s="9">
        <f>IF('USGS 1970-2005'!AM218="","",IF('Comtrade import 1962-2008'!AM218="","",IF('Comtrade export 1962-2008'!AM218="","",'USGS 1970-2005'!AM218+'Comtrade import 1962-2008'!AM218-'Comtrade export 1962-2008'!AM218)))</f>
        <v>3182.9293360000001</v>
      </c>
      <c r="AN218" s="9">
        <f>IF('USGS 1970-2005'!AN218="","",IF('Comtrade import 1962-2008'!AN218="","",IF('Comtrade export 1962-2008'!AN218="","",'USGS 1970-2005'!AN218+'Comtrade import 1962-2008'!AN218-'Comtrade export 1962-2008'!AN218)))</f>
        <v>3723.2833860000001</v>
      </c>
      <c r="AO218" s="9">
        <f>IF('USGS 1970-2005'!AO218="","",IF('Comtrade import 1962-2008'!AO218="","",IF('Comtrade export 1962-2008'!AO218="","",'USGS 1970-2005'!AO218+'Comtrade import 1962-2008'!AO218-'Comtrade export 1962-2008'!AO218)))</f>
        <v>4273.3141879999994</v>
      </c>
      <c r="AP218" s="9">
        <f>IF('USGS 1970-2005'!AP218="","",IF('Comtrade import 1962-2008'!AP218="","",IF('Comtrade export 1962-2008'!AP218="","",'USGS 1970-2005'!AP218+'Comtrade import 1962-2008'!AP218-'Comtrade export 1962-2008'!AP218)))</f>
        <v>5354.3059130000001</v>
      </c>
      <c r="AQ218" s="9">
        <f>IF('USGS 1970-2005'!AQ218="","",IF('Comtrade import 1962-2008'!AQ218="","",IF('Comtrade export 1962-2008'!AQ218="","",'USGS 1970-2005'!AQ218+'Comtrade import 1962-2008'!AQ218-'Comtrade export 1962-2008'!AQ218)))</f>
        <v>5924.2325149999997</v>
      </c>
      <c r="AR218" s="9">
        <f>IF('USGS 1970-2005'!AR218="","",IF('Comtrade import 1962-2008'!AR218="","",IF('Comtrade export 1962-2008'!AR218="","",'USGS 1970-2005'!AR218+'Comtrade import 1962-2008'!AR218-'Comtrade export 1962-2008'!AR218)))</f>
        <v>5978.5175389999995</v>
      </c>
      <c r="AS218" s="9">
        <f>IF('USGS 1970-2005'!AS218="","",IF('Comtrade import 1962-2008'!AS218="","",IF('Comtrade export 1962-2008'!AS218="","",'USGS 1970-2005'!AS218+'Comtrade import 1962-2008'!AS218-'Comtrade export 1962-2008'!AS218)))</f>
        <v>5209.9930210000002</v>
      </c>
      <c r="AT218" s="9">
        <f>IF('USGS 1970-2005'!AT218="","",IF('Comtrade import 1962-2008'!AT218="","",IF('Comtrade export 1962-2008'!AT218="","",'USGS 1970-2005'!AT218+'Comtrade import 1962-2008'!AT218-'Comtrade export 1962-2008'!AT218)))</f>
        <v>5690.935332</v>
      </c>
      <c r="AU218" s="9">
        <f>IF('USGS 1970-2005'!AU218="","",IF('Comtrade import 1962-2008'!AU218="","",IF('Comtrade export 1962-2008'!AU218="","",'USGS 1970-2005'!AU218+'Comtrade import 1962-2008'!AU218-'Comtrade export 1962-2008'!AU218)))</f>
        <v>5566.8575679999994</v>
      </c>
      <c r="AV218" s="9" t="str">
        <f>IF('ICSY 1995-2008'!AV218="","",IF('Comtrade import 1962-2008'!AV218="","",IF('Comtrade export 1962-2008'!AV218="","",'ICSY 1995-2008'!AV218+'Comtrade import 1962-2008'!AV218-'Comtrade export 1962-2008'!AV218)))</f>
        <v/>
      </c>
      <c r="AW218" s="9" t="str">
        <f>IF('ICSY 1995-2008'!AW218="","",IF('Comtrade import 1962-2008'!AW218="","",IF('Comtrade export 1962-2008'!AW218="","",'ICSY 1995-2008'!AW218+'Comtrade import 1962-2008'!AW218-'Comtrade export 1962-2008'!AW218)))</f>
        <v/>
      </c>
      <c r="AX218" s="9" t="str">
        <f>IF('ICSY 1995-2008'!AX218="","",IF('Comtrade import 1962-2008'!AX218="","",IF('Comtrade export 1962-2008'!AX218="","",'ICSY 1995-2008'!AX218+'Comtrade import 1962-2008'!AX218-'Comtrade export 1962-2008'!AX218)))</f>
        <v/>
      </c>
      <c r="AY218" s="4"/>
      <c r="AZ218" s="4"/>
      <c r="BA218" s="4"/>
    </row>
    <row r="219" spans="1:53" x14ac:dyDescent="0.2">
      <c r="A219" t="s">
        <v>631</v>
      </c>
      <c r="B219" t="s">
        <v>632</v>
      </c>
      <c r="C219" t="s">
        <v>633</v>
      </c>
      <c r="L219" s="9">
        <f>IF('USGS 1970-2005'!L219="","",IF('Comtrade import 1962-2008'!L219="","",IF('Comtrade export 1962-2008'!L219="","",'USGS 1970-2005'!L219+'Comtrade import 1962-2008'!L219-'Comtrade export 1962-2008'!L219)))</f>
        <v>6061.8982029999997</v>
      </c>
      <c r="M219" s="9" t="str">
        <f>IF('USGS 1970-2005'!M219="","",IF('Comtrade import 1962-2008'!M219="","",IF('Comtrade export 1962-2008'!M219="","",'USGS 1970-2005'!M219+'Comtrade import 1962-2008'!M219-'Comtrade export 1962-2008'!M219)))</f>
        <v/>
      </c>
      <c r="N219" s="9" t="str">
        <f>IF('USGS 1970-2005'!N219="","",IF('Comtrade import 1962-2008'!N219="","",IF('Comtrade export 1962-2008'!N219="","",'USGS 1970-2005'!N219+'Comtrade import 1962-2008'!N219-'Comtrade export 1962-2008'!N219)))</f>
        <v/>
      </c>
      <c r="O219" s="9">
        <f>IF('USGS 1970-2005'!O219="","",IF('Comtrade import 1962-2008'!O219="","",IF('Comtrade export 1962-2008'!O219="","",'USGS 1970-2005'!O219+'Comtrade import 1962-2008'!O219-'Comtrade export 1962-2008'!O219)))</f>
        <v>7985.5921130000015</v>
      </c>
      <c r="P219" s="9">
        <f>IF('USGS 1970-2005'!P219="","",IF('Comtrade import 1962-2008'!P219="","",IF('Comtrade export 1962-2008'!P219="","",'USGS 1970-2005'!P219+'Comtrade import 1962-2008'!P219-'Comtrade export 1962-2008'!P219)))</f>
        <v>9963.7441320000016</v>
      </c>
      <c r="Q219" s="9">
        <f>IF('USGS 1970-2005'!Q219="","",IF('Comtrade import 1962-2008'!Q219="","",IF('Comtrade export 1962-2008'!Q219="","",'USGS 1970-2005'!Q219+'Comtrade import 1962-2008'!Q219-'Comtrade export 1962-2008'!Q219)))</f>
        <v>9868.2749280000025</v>
      </c>
      <c r="R219" s="9">
        <f>IF('USGS 1970-2005'!R219="","",IF('Comtrade import 1962-2008'!R219="","",IF('Comtrade export 1962-2008'!R219="","",'USGS 1970-2005'!R219+'Comtrade import 1962-2008'!R219-'Comtrade export 1962-2008'!R219)))</f>
        <v>11802.489597000002</v>
      </c>
      <c r="S219" s="9">
        <f>IF('USGS 1970-2005'!S219="","",IF('Comtrade import 1962-2008'!S219="","",IF('Comtrade export 1962-2008'!S219="","",'USGS 1970-2005'!S219+'Comtrade import 1962-2008'!S219-'Comtrade export 1962-2008'!S219)))</f>
        <v>13534.626022999999</v>
      </c>
      <c r="T219" s="9">
        <f>IF('USGS 1970-2005'!T219="","",IF('Comtrade import 1962-2008'!T219="","",IF('Comtrade export 1962-2008'!T219="","",'USGS 1970-2005'!T219+'Comtrade import 1962-2008'!T219-'Comtrade export 1962-2008'!T219)))</f>
        <v>14136.467519000002</v>
      </c>
      <c r="U219" s="9">
        <f>IF('USGS 1970-2005'!U219="","",IF('Comtrade import 1962-2008'!U219="","",IF('Comtrade export 1962-2008'!U219="","",'USGS 1970-2005'!U219+'Comtrade import 1962-2008'!U219-'Comtrade export 1962-2008'!U219)))</f>
        <v>13813.200397999999</v>
      </c>
      <c r="V219" s="9">
        <f>IF('USGS 1970-2005'!V219="","",IF('Comtrade import 1962-2008'!V219="","",IF('Comtrade export 1962-2008'!V219="","",'USGS 1970-2005'!V219+'Comtrade import 1962-2008'!V219-'Comtrade export 1962-2008'!V219)))</f>
        <v>12165.818561</v>
      </c>
      <c r="W219" s="9">
        <f>IF('USGS 1970-2005'!W219="","",IF('Comtrade import 1962-2008'!W219="","",IF('Comtrade export 1962-2008'!W219="","",'USGS 1970-2005'!W219+'Comtrade import 1962-2008'!W219-'Comtrade export 1962-2008'!W219)))</f>
        <v>11625.449886000002</v>
      </c>
      <c r="X219" s="9">
        <f>IF('USGS 1970-2005'!X219="","",IF('Comtrade import 1962-2008'!X219="","",IF('Comtrade export 1962-2008'!X219="","",'USGS 1970-2005'!X219+'Comtrade import 1962-2008'!X219-'Comtrade export 1962-2008'!X219)))</f>
        <v>11687.894432000001</v>
      </c>
      <c r="Y219" s="9">
        <f>IF('USGS 1970-2005'!Y219="","",IF('Comtrade import 1962-2008'!Y219="","",IF('Comtrade export 1962-2008'!Y219="","",'USGS 1970-2005'!Y219+'Comtrade import 1962-2008'!Y219-'Comtrade export 1962-2008'!Y219)))</f>
        <v>11341.673619999998</v>
      </c>
      <c r="Z219" s="9">
        <f>IF('USGS 1970-2005'!Z219="","",IF('Comtrade import 1962-2008'!Z219="","",IF('Comtrade export 1962-2008'!Z219="","",'USGS 1970-2005'!Z219+'Comtrade import 1962-2008'!Z219-'Comtrade export 1962-2008'!Z219)))</f>
        <v>13779.195086</v>
      </c>
      <c r="AA219" s="9">
        <f>IF('USGS 1970-2005'!AA219="","",IF('Comtrade import 1962-2008'!AA219="","",IF('Comtrade export 1962-2008'!AA219="","",'USGS 1970-2005'!AA219+'Comtrade import 1962-2008'!AA219-'Comtrade export 1962-2008'!AA219)))</f>
        <v>15713.698396000002</v>
      </c>
      <c r="AB219" s="9">
        <f>IF('USGS 1970-2005'!AB219="","",IF('Comtrade import 1962-2008'!AB219="","",IF('Comtrade export 1962-2008'!AB219="","",'USGS 1970-2005'!AB219+'Comtrade import 1962-2008'!AB219-'Comtrade export 1962-2008'!AB219)))</f>
        <v>18852.081451999999</v>
      </c>
      <c r="AC219" s="9">
        <f>IF('USGS 1970-2005'!AC219="","",IF('Comtrade import 1962-2008'!AC219="","",IF('Comtrade export 1962-2008'!AC219="","",'USGS 1970-2005'!AC219+'Comtrade import 1962-2008'!AC219-'Comtrade export 1962-2008'!AC219)))</f>
        <v>23544.495984000001</v>
      </c>
      <c r="AD219" s="9">
        <f>IF('USGS 1970-2005'!AD219="","",IF('Comtrade import 1962-2008'!AD219="","",IF('Comtrade export 1962-2008'!AD219="","",'USGS 1970-2005'!AD219+'Comtrade import 1962-2008'!AD219-'Comtrade export 1962-2008'!AD219)))</f>
        <v>24247.244832</v>
      </c>
      <c r="AE219" s="9">
        <f>IF('USGS 1970-2005'!AE219="","",IF('Comtrade import 1962-2008'!AE219="","",IF('Comtrade export 1962-2008'!AE219="","",'USGS 1970-2005'!AE219+'Comtrade import 1962-2008'!AE219-'Comtrade export 1962-2008'!AE219)))</f>
        <v>23062.756733999999</v>
      </c>
      <c r="AF219" s="9">
        <f>IF('USGS 1970-2005'!AF219="","",IF('Comtrade import 1962-2008'!AF219="","",IF('Comtrade export 1962-2008'!AF219="","",'USGS 1970-2005'!AF219+'Comtrade import 1962-2008'!AF219-'Comtrade export 1962-2008'!AF219)))</f>
        <v>22870.087735000001</v>
      </c>
      <c r="AG219" s="9">
        <f>IF('USGS 1970-2005'!AG219="","",IF('Comtrade import 1962-2008'!AG219="","",IF('Comtrade export 1962-2008'!AG219="","",'USGS 1970-2005'!AG219+'Comtrade import 1962-2008'!AG219-'Comtrade export 1962-2008'!AG219)))</f>
        <v>23307.904632999998</v>
      </c>
      <c r="AH219" s="9">
        <f>IF('USGS 1970-2005'!AH219="","",IF('Comtrade import 1962-2008'!AH219="","",IF('Comtrade export 1962-2008'!AH219="","",'USGS 1970-2005'!AH219+'Comtrade import 1962-2008'!AH219-'Comtrade export 1962-2008'!AH219)))</f>
        <v>24798.320667</v>
      </c>
      <c r="AI219" s="9">
        <f>IF('USGS 1970-2005'!AI219="","",IF('Comtrade import 1962-2008'!AI219="","",IF('Comtrade export 1962-2008'!AI219="","",'USGS 1970-2005'!AI219+'Comtrade import 1962-2008'!AI219-'Comtrade export 1962-2008'!AI219)))</f>
        <v>28980.764286999998</v>
      </c>
      <c r="AJ219" s="9">
        <f>IF('USGS 1970-2005'!AJ219="","",IF('Comtrade import 1962-2008'!AJ219="","",IF('Comtrade export 1962-2008'!AJ219="","",'USGS 1970-2005'!AJ219+'Comtrade import 1962-2008'!AJ219-'Comtrade export 1962-2008'!AJ219)))</f>
        <v>25216.210317000001</v>
      </c>
      <c r="AK219" s="9">
        <f>IF('USGS 1970-2005'!AK219="","",IF('Comtrade import 1962-2008'!AK219="","",IF('Comtrade export 1962-2008'!AK219="","",'USGS 1970-2005'!AK219+'Comtrade import 1962-2008'!AK219-'Comtrade export 1962-2008'!AK219)))</f>
        <v>29317.175487999997</v>
      </c>
      <c r="AL219" s="9">
        <f>IF('USGS 1970-2005'!AL219="","",IF('Comtrade import 1962-2008'!AL219="","",IF('Comtrade export 1962-2008'!AL219="","",'USGS 1970-2005'!AL219+'Comtrade import 1962-2008'!AL219-'Comtrade export 1962-2008'!AL219)))</f>
        <v>32077.365367999999</v>
      </c>
      <c r="AM219" s="9">
        <f>IF('USGS 1970-2005'!AM219="","",IF('Comtrade import 1962-2008'!AM219="","",IF('Comtrade export 1962-2008'!AM219="","",'USGS 1970-2005'!AM219+'Comtrade import 1962-2008'!AM219-'Comtrade export 1962-2008'!AM219)))</f>
        <v>32105.694303999997</v>
      </c>
      <c r="AN219" s="9">
        <f>IF('USGS 1970-2005'!AN219="","",IF('Comtrade import 1962-2008'!AN219="","",IF('Comtrade export 1962-2008'!AN219="","",'USGS 1970-2005'!AN219+'Comtrade import 1962-2008'!AN219-'Comtrade export 1962-2008'!AN219)))</f>
        <v>34471.946624000004</v>
      </c>
      <c r="AO219" s="9">
        <f>IF('USGS 1970-2005'!AO219="","",IF('Comtrade import 1962-2008'!AO219="","",IF('Comtrade export 1962-2008'!AO219="","",'USGS 1970-2005'!AO219+'Comtrade import 1962-2008'!AO219-'Comtrade export 1962-2008'!AO219)))</f>
        <v>30170.230168000002</v>
      </c>
      <c r="AP219" s="9">
        <f>IF('USGS 1970-2005'!AP219="","",IF('Comtrade import 1962-2008'!AP219="","",IF('Comtrade export 1962-2008'!AP219="","",'USGS 1970-2005'!AP219+'Comtrade import 1962-2008'!AP219-'Comtrade export 1962-2008'!AP219)))</f>
        <v>29570.387452999999</v>
      </c>
      <c r="AQ219" s="9">
        <f>IF('USGS 1970-2005'!AQ219="","",IF('Comtrade import 1962-2008'!AQ219="","",IF('Comtrade export 1962-2008'!AQ219="","",'USGS 1970-2005'!AQ219+'Comtrade import 1962-2008'!AQ219-'Comtrade export 1962-2008'!AQ219)))</f>
        <v>22047.707928</v>
      </c>
      <c r="AR219" s="9">
        <f>IF('USGS 1970-2005'!AR219="","",IF('Comtrade import 1962-2008'!AR219="","",IF('Comtrade export 1962-2008'!AR219="","",'USGS 1970-2005'!AR219+'Comtrade import 1962-2008'!AR219-'Comtrade export 1962-2008'!AR219)))</f>
        <v>22233.191024</v>
      </c>
      <c r="AS219" s="9">
        <f>IF('USGS 1970-2005'!AS219="","",IF('Comtrade import 1962-2008'!AS219="","",IF('Comtrade export 1962-2008'!AS219="","",'USGS 1970-2005'!AS219+'Comtrade import 1962-2008'!AS219-'Comtrade export 1962-2008'!AS219)))</f>
        <v>25121.369363999998</v>
      </c>
      <c r="AT219" s="9">
        <f>IF('USGS 1970-2005'!AT219="","",IF('Comtrade import 1962-2008'!AT219="","",IF('Comtrade export 1962-2008'!AT219="","",'USGS 1970-2005'!AT219+'Comtrade import 1962-2008'!AT219-'Comtrade export 1962-2008'!AT219)))</f>
        <v>28767.921157999997</v>
      </c>
      <c r="AU219" s="9">
        <f>IF('USGS 1970-2005'!AU219="","",IF('Comtrade import 1962-2008'!AU219="","",IF('Comtrade export 1962-2008'!AU219="","",'USGS 1970-2005'!AU219+'Comtrade import 1962-2008'!AU219-'Comtrade export 1962-2008'!AU219)))</f>
        <v>33035.991201999997</v>
      </c>
      <c r="AV219" s="9">
        <f>IF('ICSY 1995-2008'!AV219="","",IF('Comtrade import 1962-2008'!AV219="","",IF('Comtrade export 1962-2008'!AV219="","",'ICSY 1995-2008'!AV219+'Comtrade import 1962-2008'!AV219-'Comtrade export 1962-2008'!AV219)))</f>
        <v>43369.902367999995</v>
      </c>
      <c r="AW219" s="9" t="str">
        <f>IF('ICSY 1995-2008'!AW219="","",IF('Comtrade import 1962-2008'!AW219="","",IF('Comtrade export 1962-2008'!AW219="","",'ICSY 1995-2008'!AW219+'Comtrade import 1962-2008'!AW219-'Comtrade export 1962-2008'!AW219)))</f>
        <v/>
      </c>
      <c r="AX219" s="9" t="str">
        <f>IF('ICSY 1995-2008'!AX219="","",IF('Comtrade import 1962-2008'!AX219="","",IF('Comtrade export 1962-2008'!AX219="","",'ICSY 1995-2008'!AX219+'Comtrade import 1962-2008'!AX219-'Comtrade export 1962-2008'!AX219)))</f>
        <v/>
      </c>
      <c r="AY219" s="4"/>
      <c r="AZ219" s="4"/>
      <c r="BA219" s="4"/>
    </row>
    <row r="220" spans="1:53" x14ac:dyDescent="0.2">
      <c r="A220" t="s">
        <v>634</v>
      </c>
      <c r="B220" t="s">
        <v>635</v>
      </c>
      <c r="C220" t="s">
        <v>636</v>
      </c>
      <c r="L220" s="9" t="str">
        <f>IF('USGS 1970-2005'!L220="","",IF('Comtrade import 1962-2008'!L220="","",IF('Comtrade export 1962-2008'!L220="","",'USGS 1970-2005'!L220+'Comtrade import 1962-2008'!L220-'Comtrade export 1962-2008'!L220)))</f>
        <v/>
      </c>
      <c r="M220" s="9" t="str">
        <f>IF('USGS 1970-2005'!M220="","",IF('Comtrade import 1962-2008'!M220="","",IF('Comtrade export 1962-2008'!M220="","",'USGS 1970-2005'!M220+'Comtrade import 1962-2008'!M220-'Comtrade export 1962-2008'!M220)))</f>
        <v/>
      </c>
      <c r="N220" s="9" t="str">
        <f>IF('USGS 1970-2005'!N220="","",IF('Comtrade import 1962-2008'!N220="","",IF('Comtrade export 1962-2008'!N220="","",'USGS 1970-2005'!N220+'Comtrade import 1962-2008'!N220-'Comtrade export 1962-2008'!N220)))</f>
        <v/>
      </c>
      <c r="O220" s="9" t="str">
        <f>IF('USGS 1970-2005'!O220="","",IF('Comtrade import 1962-2008'!O220="","",IF('Comtrade export 1962-2008'!O220="","",'USGS 1970-2005'!O220+'Comtrade import 1962-2008'!O220-'Comtrade export 1962-2008'!O220)))</f>
        <v/>
      </c>
      <c r="P220" s="9" t="str">
        <f>IF('USGS 1970-2005'!P220="","",IF('Comtrade import 1962-2008'!P220="","",IF('Comtrade export 1962-2008'!P220="","",'USGS 1970-2005'!P220+'Comtrade import 1962-2008'!P220-'Comtrade export 1962-2008'!P220)))</f>
        <v/>
      </c>
      <c r="Q220" s="9" t="str">
        <f>IF('USGS 1970-2005'!Q220="","",IF('Comtrade import 1962-2008'!Q220="","",IF('Comtrade export 1962-2008'!Q220="","",'USGS 1970-2005'!Q220+'Comtrade import 1962-2008'!Q220-'Comtrade export 1962-2008'!Q220)))</f>
        <v/>
      </c>
      <c r="R220" s="9" t="str">
        <f>IF('USGS 1970-2005'!R220="","",IF('Comtrade import 1962-2008'!R220="","",IF('Comtrade export 1962-2008'!R220="","",'USGS 1970-2005'!R220+'Comtrade import 1962-2008'!R220-'Comtrade export 1962-2008'!R220)))</f>
        <v/>
      </c>
      <c r="S220" s="9" t="str">
        <f>IF('USGS 1970-2005'!S220="","",IF('Comtrade import 1962-2008'!S220="","",IF('Comtrade export 1962-2008'!S220="","",'USGS 1970-2005'!S220+'Comtrade import 1962-2008'!S220-'Comtrade export 1962-2008'!S220)))</f>
        <v/>
      </c>
      <c r="T220" s="9" t="str">
        <f>IF('USGS 1970-2005'!T220="","",IF('Comtrade import 1962-2008'!T220="","",IF('Comtrade export 1962-2008'!T220="","",'USGS 1970-2005'!T220+'Comtrade import 1962-2008'!T220-'Comtrade export 1962-2008'!T220)))</f>
        <v/>
      </c>
      <c r="U220" s="9" t="str">
        <f>IF('USGS 1970-2005'!U220="","",IF('Comtrade import 1962-2008'!U220="","",IF('Comtrade export 1962-2008'!U220="","",'USGS 1970-2005'!U220+'Comtrade import 1962-2008'!U220-'Comtrade export 1962-2008'!U220)))</f>
        <v/>
      </c>
      <c r="V220" s="9" t="str">
        <f>IF('USGS 1970-2005'!V220="","",IF('Comtrade import 1962-2008'!V220="","",IF('Comtrade export 1962-2008'!V220="","",'USGS 1970-2005'!V220+'Comtrade import 1962-2008'!V220-'Comtrade export 1962-2008'!V220)))</f>
        <v/>
      </c>
      <c r="W220" s="9" t="str">
        <f>IF('USGS 1970-2005'!W220="","",IF('Comtrade import 1962-2008'!W220="","",IF('Comtrade export 1962-2008'!W220="","",'USGS 1970-2005'!W220+'Comtrade import 1962-2008'!W220-'Comtrade export 1962-2008'!W220)))</f>
        <v/>
      </c>
      <c r="X220" s="9" t="str">
        <f>IF('USGS 1970-2005'!X220="","",IF('Comtrade import 1962-2008'!X220="","",IF('Comtrade export 1962-2008'!X220="","",'USGS 1970-2005'!X220+'Comtrade import 1962-2008'!X220-'Comtrade export 1962-2008'!X220)))</f>
        <v/>
      </c>
      <c r="Y220" s="9" t="str">
        <f>IF('USGS 1970-2005'!Y220="","",IF('Comtrade import 1962-2008'!Y220="","",IF('Comtrade export 1962-2008'!Y220="","",'USGS 1970-2005'!Y220+'Comtrade import 1962-2008'!Y220-'Comtrade export 1962-2008'!Y220)))</f>
        <v/>
      </c>
      <c r="Z220" s="9" t="str">
        <f>IF('USGS 1970-2005'!Z220="","",IF('Comtrade import 1962-2008'!Z220="","",IF('Comtrade export 1962-2008'!Z220="","",'USGS 1970-2005'!Z220+'Comtrade import 1962-2008'!Z220-'Comtrade export 1962-2008'!Z220)))</f>
        <v/>
      </c>
      <c r="AA220" s="9" t="str">
        <f>IF('USGS 1970-2005'!AA220="","",IF('Comtrade import 1962-2008'!AA220="","",IF('Comtrade export 1962-2008'!AA220="","",'USGS 1970-2005'!AA220+'Comtrade import 1962-2008'!AA220-'Comtrade export 1962-2008'!AA220)))</f>
        <v/>
      </c>
      <c r="AB220" s="9" t="str">
        <f>IF('USGS 1970-2005'!AB220="","",IF('Comtrade import 1962-2008'!AB220="","",IF('Comtrade export 1962-2008'!AB220="","",'USGS 1970-2005'!AB220+'Comtrade import 1962-2008'!AB220-'Comtrade export 1962-2008'!AB220)))</f>
        <v/>
      </c>
      <c r="AC220" s="9" t="str">
        <f>IF('USGS 1970-2005'!AC220="","",IF('Comtrade import 1962-2008'!AC220="","",IF('Comtrade export 1962-2008'!AC220="","",'USGS 1970-2005'!AC220+'Comtrade import 1962-2008'!AC220-'Comtrade export 1962-2008'!AC220)))</f>
        <v/>
      </c>
      <c r="AD220" s="9" t="str">
        <f>IF('USGS 1970-2005'!AD220="","",IF('Comtrade import 1962-2008'!AD220="","",IF('Comtrade export 1962-2008'!AD220="","",'USGS 1970-2005'!AD220+'Comtrade import 1962-2008'!AD220-'Comtrade export 1962-2008'!AD220)))</f>
        <v/>
      </c>
      <c r="AE220" s="9" t="str">
        <f>IF('USGS 1970-2005'!AE220="","",IF('Comtrade import 1962-2008'!AE220="","",IF('Comtrade export 1962-2008'!AE220="","",'USGS 1970-2005'!AE220+'Comtrade import 1962-2008'!AE220-'Comtrade export 1962-2008'!AE220)))</f>
        <v/>
      </c>
      <c r="AF220" s="9" t="str">
        <f>IF('USGS 1970-2005'!AF220="","",IF('Comtrade import 1962-2008'!AF220="","",IF('Comtrade export 1962-2008'!AF220="","",'USGS 1970-2005'!AF220+'Comtrade import 1962-2008'!AF220-'Comtrade export 1962-2008'!AF220)))</f>
        <v/>
      </c>
      <c r="AG220" s="9" t="str">
        <f>IF('USGS 1970-2005'!AG220="","",IF('Comtrade import 1962-2008'!AG220="","",IF('Comtrade export 1962-2008'!AG220="","",'USGS 1970-2005'!AG220+'Comtrade import 1962-2008'!AG220-'Comtrade export 1962-2008'!AG220)))</f>
        <v/>
      </c>
      <c r="AH220" s="9" t="str">
        <f>IF('USGS 1970-2005'!AH220="","",IF('Comtrade import 1962-2008'!AH220="","",IF('Comtrade export 1962-2008'!AH220="","",'USGS 1970-2005'!AH220+'Comtrade import 1962-2008'!AH220-'Comtrade export 1962-2008'!AH220)))</f>
        <v/>
      </c>
      <c r="AI220" s="9" t="str">
        <f>IF('USGS 1970-2005'!AI220="","",IF('Comtrade import 1962-2008'!AI220="","",IF('Comtrade export 1962-2008'!AI220="","",'USGS 1970-2005'!AI220+'Comtrade import 1962-2008'!AI220-'Comtrade export 1962-2008'!AI220)))</f>
        <v/>
      </c>
      <c r="AJ220" s="9" t="str">
        <f>IF('USGS 1970-2005'!AJ220="","",IF('Comtrade import 1962-2008'!AJ220="","",IF('Comtrade export 1962-2008'!AJ220="","",'USGS 1970-2005'!AJ220+'Comtrade import 1962-2008'!AJ220-'Comtrade export 1962-2008'!AJ220)))</f>
        <v/>
      </c>
      <c r="AK220" s="9" t="str">
        <f>IF('USGS 1970-2005'!AK220="","",IF('Comtrade import 1962-2008'!AK220="","",IF('Comtrade export 1962-2008'!AK220="","",'USGS 1970-2005'!AK220+'Comtrade import 1962-2008'!AK220-'Comtrade export 1962-2008'!AK220)))</f>
        <v/>
      </c>
      <c r="AL220" s="9" t="str">
        <f>IF('USGS 1970-2005'!AL220="","",IF('Comtrade import 1962-2008'!AL220="","",IF('Comtrade export 1962-2008'!AL220="","",'USGS 1970-2005'!AL220+'Comtrade import 1962-2008'!AL220-'Comtrade export 1962-2008'!AL220)))</f>
        <v/>
      </c>
      <c r="AM220" s="9">
        <f>IF('USGS 1970-2005'!AM220="","",IF('Comtrade import 1962-2008'!AM220="","",IF('Comtrade export 1962-2008'!AM220="","",'USGS 1970-2005'!AM220+'Comtrade import 1962-2008'!AM220-'Comtrade export 1962-2008'!AM220)))</f>
        <v>450</v>
      </c>
      <c r="AN220" s="9">
        <f>IF('USGS 1970-2005'!AN220="","",IF('Comtrade import 1962-2008'!AN220="","",IF('Comtrade export 1962-2008'!AN220="","",'USGS 1970-2005'!AN220+'Comtrade import 1962-2008'!AN220-'Comtrade export 1962-2008'!AN220)))</f>
        <v>450</v>
      </c>
      <c r="AO220" s="9">
        <f>IF('USGS 1970-2005'!AO220="","",IF('Comtrade import 1962-2008'!AO220="","",IF('Comtrade export 1962-2008'!AO220="","",'USGS 1970-2005'!AO220+'Comtrade import 1962-2008'!AO220-'Comtrade export 1962-2008'!AO220)))</f>
        <v>450</v>
      </c>
      <c r="AP220" s="9" t="str">
        <f>IF('USGS 1970-2005'!AP220="","",IF('Comtrade import 1962-2008'!AP220="","",IF('Comtrade export 1962-2008'!AP220="","",'USGS 1970-2005'!AP220+'Comtrade import 1962-2008'!AP220-'Comtrade export 1962-2008'!AP220)))</f>
        <v/>
      </c>
      <c r="AQ220" s="9" t="str">
        <f>IF('USGS 1970-2005'!AQ220="","",IF('Comtrade import 1962-2008'!AQ220="","",IF('Comtrade export 1962-2008'!AQ220="","",'USGS 1970-2005'!AQ220+'Comtrade import 1962-2008'!AQ220-'Comtrade export 1962-2008'!AQ220)))</f>
        <v/>
      </c>
      <c r="AR220" s="9" t="str">
        <f>IF('USGS 1970-2005'!AR220="","",IF('Comtrade import 1962-2008'!AR220="","",IF('Comtrade export 1962-2008'!AR220="","",'USGS 1970-2005'!AR220+'Comtrade import 1962-2008'!AR220-'Comtrade export 1962-2008'!AR220)))</f>
        <v/>
      </c>
      <c r="AS220" s="9" t="str">
        <f>IF('USGS 1970-2005'!AS220="","",IF('Comtrade import 1962-2008'!AS220="","",IF('Comtrade export 1962-2008'!AS220="","",'USGS 1970-2005'!AS220+'Comtrade import 1962-2008'!AS220-'Comtrade export 1962-2008'!AS220)))</f>
        <v/>
      </c>
      <c r="AT220" s="9" t="str">
        <f>IF('USGS 1970-2005'!AT220="","",IF('Comtrade import 1962-2008'!AT220="","",IF('Comtrade export 1962-2008'!AT220="","",'USGS 1970-2005'!AT220+'Comtrade import 1962-2008'!AT220-'Comtrade export 1962-2008'!AT220)))</f>
        <v/>
      </c>
      <c r="AU220" s="9" t="str">
        <f>IF('USGS 1970-2005'!AU220="","",IF('Comtrade import 1962-2008'!AU220="","",IF('Comtrade export 1962-2008'!AU220="","",'USGS 1970-2005'!AU220+'Comtrade import 1962-2008'!AU220-'Comtrade export 1962-2008'!AU220)))</f>
        <v/>
      </c>
      <c r="AV220" s="9" t="str">
        <f>IF('ICSY 1995-2008'!AV220="","",IF('Comtrade import 1962-2008'!AV220="","",IF('Comtrade export 1962-2008'!AV220="","",'ICSY 1995-2008'!AV220+'Comtrade import 1962-2008'!AV220-'Comtrade export 1962-2008'!AV220)))</f>
        <v/>
      </c>
      <c r="AW220" s="9" t="str">
        <f>IF('ICSY 1995-2008'!AW220="","",IF('Comtrade import 1962-2008'!AW220="","",IF('Comtrade export 1962-2008'!AW220="","",'ICSY 1995-2008'!AW220+'Comtrade import 1962-2008'!AW220-'Comtrade export 1962-2008'!AW220)))</f>
        <v/>
      </c>
      <c r="AX220" s="9" t="str">
        <f>IF('ICSY 1995-2008'!AX220="","",IF('Comtrade import 1962-2008'!AX220="","",IF('Comtrade export 1962-2008'!AX220="","",'ICSY 1995-2008'!AX220+'Comtrade import 1962-2008'!AX220-'Comtrade export 1962-2008'!AX220)))</f>
        <v/>
      </c>
      <c r="AY220" s="4"/>
      <c r="AZ220" s="4"/>
      <c r="BA220" s="4"/>
    </row>
    <row r="221" spans="1:53" x14ac:dyDescent="0.2">
      <c r="A221" t="s">
        <v>637</v>
      </c>
      <c r="B221" t="s">
        <v>638</v>
      </c>
      <c r="C221" t="s">
        <v>639</v>
      </c>
      <c r="L221" s="9" t="str">
        <f>IF('USGS 1970-2005'!L221="","",IF('Comtrade import 1962-2008'!L221="","",IF('Comtrade export 1962-2008'!L221="","",'USGS 1970-2005'!L221+'Comtrade import 1962-2008'!L221-'Comtrade export 1962-2008'!L221)))</f>
        <v/>
      </c>
      <c r="M221" s="9" t="str">
        <f>IF('USGS 1970-2005'!M221="","",IF('Comtrade import 1962-2008'!M221="","",IF('Comtrade export 1962-2008'!M221="","",'USGS 1970-2005'!M221+'Comtrade import 1962-2008'!M221-'Comtrade export 1962-2008'!M221)))</f>
        <v/>
      </c>
      <c r="N221" s="9" t="str">
        <f>IF('USGS 1970-2005'!N221="","",IF('Comtrade import 1962-2008'!N221="","",IF('Comtrade export 1962-2008'!N221="","",'USGS 1970-2005'!N221+'Comtrade import 1962-2008'!N221-'Comtrade export 1962-2008'!N221)))</f>
        <v/>
      </c>
      <c r="O221" s="9" t="str">
        <f>IF('USGS 1970-2005'!O221="","",IF('Comtrade import 1962-2008'!O221="","",IF('Comtrade export 1962-2008'!O221="","",'USGS 1970-2005'!O221+'Comtrade import 1962-2008'!O221-'Comtrade export 1962-2008'!O221)))</f>
        <v/>
      </c>
      <c r="P221" s="9" t="str">
        <f>IF('USGS 1970-2005'!P221="","",IF('Comtrade import 1962-2008'!P221="","",IF('Comtrade export 1962-2008'!P221="","",'USGS 1970-2005'!P221+'Comtrade import 1962-2008'!P221-'Comtrade export 1962-2008'!P221)))</f>
        <v/>
      </c>
      <c r="Q221" s="9" t="str">
        <f>IF('USGS 1970-2005'!Q221="","",IF('Comtrade import 1962-2008'!Q221="","",IF('Comtrade export 1962-2008'!Q221="","",'USGS 1970-2005'!Q221+'Comtrade import 1962-2008'!Q221-'Comtrade export 1962-2008'!Q221)))</f>
        <v/>
      </c>
      <c r="R221" s="9" t="str">
        <f>IF('USGS 1970-2005'!R221="","",IF('Comtrade import 1962-2008'!R221="","",IF('Comtrade export 1962-2008'!R221="","",'USGS 1970-2005'!R221+'Comtrade import 1962-2008'!R221-'Comtrade export 1962-2008'!R221)))</f>
        <v/>
      </c>
      <c r="S221" s="9" t="str">
        <f>IF('USGS 1970-2005'!S221="","",IF('Comtrade import 1962-2008'!S221="","",IF('Comtrade export 1962-2008'!S221="","",'USGS 1970-2005'!S221+'Comtrade import 1962-2008'!S221-'Comtrade export 1962-2008'!S221)))</f>
        <v/>
      </c>
      <c r="T221" s="9" t="str">
        <f>IF('USGS 1970-2005'!T221="","",IF('Comtrade import 1962-2008'!T221="","",IF('Comtrade export 1962-2008'!T221="","",'USGS 1970-2005'!T221+'Comtrade import 1962-2008'!T221-'Comtrade export 1962-2008'!T221)))</f>
        <v/>
      </c>
      <c r="U221" s="9" t="str">
        <f>IF('USGS 1970-2005'!U221="","",IF('Comtrade import 1962-2008'!U221="","",IF('Comtrade export 1962-2008'!U221="","",'USGS 1970-2005'!U221+'Comtrade import 1962-2008'!U221-'Comtrade export 1962-2008'!U221)))</f>
        <v/>
      </c>
      <c r="V221" s="9" t="str">
        <f>IF('USGS 1970-2005'!V221="","",IF('Comtrade import 1962-2008'!V221="","",IF('Comtrade export 1962-2008'!V221="","",'USGS 1970-2005'!V221+'Comtrade import 1962-2008'!V221-'Comtrade export 1962-2008'!V221)))</f>
        <v/>
      </c>
      <c r="W221" s="9" t="str">
        <f>IF('USGS 1970-2005'!W221="","",IF('Comtrade import 1962-2008'!W221="","",IF('Comtrade export 1962-2008'!W221="","",'USGS 1970-2005'!W221+'Comtrade import 1962-2008'!W221-'Comtrade export 1962-2008'!W221)))</f>
        <v/>
      </c>
      <c r="X221" s="9" t="str">
        <f>IF('USGS 1970-2005'!X221="","",IF('Comtrade import 1962-2008'!X221="","",IF('Comtrade export 1962-2008'!X221="","",'USGS 1970-2005'!X221+'Comtrade import 1962-2008'!X221-'Comtrade export 1962-2008'!X221)))</f>
        <v/>
      </c>
      <c r="Y221" s="9" t="str">
        <f>IF('USGS 1970-2005'!Y221="","",IF('Comtrade import 1962-2008'!Y221="","",IF('Comtrade export 1962-2008'!Y221="","",'USGS 1970-2005'!Y221+'Comtrade import 1962-2008'!Y221-'Comtrade export 1962-2008'!Y221)))</f>
        <v/>
      </c>
      <c r="Z221" s="9" t="str">
        <f>IF('USGS 1970-2005'!Z221="","",IF('Comtrade import 1962-2008'!Z221="","",IF('Comtrade export 1962-2008'!Z221="","",'USGS 1970-2005'!Z221+'Comtrade import 1962-2008'!Z221-'Comtrade export 1962-2008'!Z221)))</f>
        <v/>
      </c>
      <c r="AA221" s="9" t="str">
        <f>IF('USGS 1970-2005'!AA221="","",IF('Comtrade import 1962-2008'!AA221="","",IF('Comtrade export 1962-2008'!AA221="","",'USGS 1970-2005'!AA221+'Comtrade import 1962-2008'!AA221-'Comtrade export 1962-2008'!AA221)))</f>
        <v/>
      </c>
      <c r="AB221" s="9" t="str">
        <f>IF('USGS 1970-2005'!AB221="","",IF('Comtrade import 1962-2008'!AB221="","",IF('Comtrade export 1962-2008'!AB221="","",'USGS 1970-2005'!AB221+'Comtrade import 1962-2008'!AB221-'Comtrade export 1962-2008'!AB221)))</f>
        <v/>
      </c>
      <c r="AC221" s="9" t="str">
        <f>IF('USGS 1970-2005'!AC221="","",IF('Comtrade import 1962-2008'!AC221="","",IF('Comtrade export 1962-2008'!AC221="","",'USGS 1970-2005'!AC221+'Comtrade import 1962-2008'!AC221-'Comtrade export 1962-2008'!AC221)))</f>
        <v/>
      </c>
      <c r="AD221" s="9" t="str">
        <f>IF('USGS 1970-2005'!AD221="","",IF('Comtrade import 1962-2008'!AD221="","",IF('Comtrade export 1962-2008'!AD221="","",'USGS 1970-2005'!AD221+'Comtrade import 1962-2008'!AD221-'Comtrade export 1962-2008'!AD221)))</f>
        <v/>
      </c>
      <c r="AE221" s="9" t="str">
        <f>IF('USGS 1970-2005'!AE221="","",IF('Comtrade import 1962-2008'!AE221="","",IF('Comtrade export 1962-2008'!AE221="","",'USGS 1970-2005'!AE221+'Comtrade import 1962-2008'!AE221-'Comtrade export 1962-2008'!AE221)))</f>
        <v/>
      </c>
      <c r="AF221" s="9" t="str">
        <f>IF('USGS 1970-2005'!AF221="","",IF('Comtrade import 1962-2008'!AF221="","",IF('Comtrade export 1962-2008'!AF221="","",'USGS 1970-2005'!AF221+'Comtrade import 1962-2008'!AF221-'Comtrade export 1962-2008'!AF221)))</f>
        <v/>
      </c>
      <c r="AG221" s="9" t="str">
        <f>IF('USGS 1970-2005'!AG221="","",IF('Comtrade import 1962-2008'!AG221="","",IF('Comtrade export 1962-2008'!AG221="","",'USGS 1970-2005'!AG221+'Comtrade import 1962-2008'!AG221-'Comtrade export 1962-2008'!AG221)))</f>
        <v/>
      </c>
      <c r="AH221" s="9" t="str">
        <f>IF('USGS 1970-2005'!AH221="","",IF('Comtrade import 1962-2008'!AH221="","",IF('Comtrade export 1962-2008'!AH221="","",'USGS 1970-2005'!AH221+'Comtrade import 1962-2008'!AH221-'Comtrade export 1962-2008'!AH221)))</f>
        <v/>
      </c>
      <c r="AI221" s="9" t="str">
        <f>IF('USGS 1970-2005'!AI221="","",IF('Comtrade import 1962-2008'!AI221="","",IF('Comtrade export 1962-2008'!AI221="","",'USGS 1970-2005'!AI221+'Comtrade import 1962-2008'!AI221-'Comtrade export 1962-2008'!AI221)))</f>
        <v/>
      </c>
      <c r="AJ221" s="9" t="str">
        <f>IF('USGS 1970-2005'!AJ221="","",IF('Comtrade import 1962-2008'!AJ221="","",IF('Comtrade export 1962-2008'!AJ221="","",'USGS 1970-2005'!AJ221+'Comtrade import 1962-2008'!AJ221-'Comtrade export 1962-2008'!AJ221)))</f>
        <v/>
      </c>
      <c r="AK221" s="9" t="str">
        <f>IF('USGS 1970-2005'!AK221="","",IF('Comtrade import 1962-2008'!AK221="","",IF('Comtrade export 1962-2008'!AK221="","",'USGS 1970-2005'!AK221+'Comtrade import 1962-2008'!AK221-'Comtrade export 1962-2008'!AK221)))</f>
        <v/>
      </c>
      <c r="AL221" s="9" t="str">
        <f>IF('USGS 1970-2005'!AL221="","",IF('Comtrade import 1962-2008'!AL221="","",IF('Comtrade export 1962-2008'!AL221="","",'USGS 1970-2005'!AL221+'Comtrade import 1962-2008'!AL221-'Comtrade export 1962-2008'!AL221)))</f>
        <v/>
      </c>
      <c r="AM221" s="9" t="str">
        <f>IF('USGS 1970-2005'!AM221="","",IF('Comtrade import 1962-2008'!AM221="","",IF('Comtrade export 1962-2008'!AM221="","",'USGS 1970-2005'!AM221+'Comtrade import 1962-2008'!AM221-'Comtrade export 1962-2008'!AM221)))</f>
        <v/>
      </c>
      <c r="AN221" s="9" t="str">
        <f>IF('USGS 1970-2005'!AN221="","",IF('Comtrade import 1962-2008'!AN221="","",IF('Comtrade export 1962-2008'!AN221="","",'USGS 1970-2005'!AN221+'Comtrade import 1962-2008'!AN221-'Comtrade export 1962-2008'!AN221)))</f>
        <v/>
      </c>
      <c r="AO221" s="9" t="str">
        <f>IF('USGS 1970-2005'!AO221="","",IF('Comtrade import 1962-2008'!AO221="","",IF('Comtrade export 1962-2008'!AO221="","",'USGS 1970-2005'!AO221+'Comtrade import 1962-2008'!AO221-'Comtrade export 1962-2008'!AO221)))</f>
        <v/>
      </c>
      <c r="AP221" s="9" t="str">
        <f>IF('USGS 1970-2005'!AP221="","",IF('Comtrade import 1962-2008'!AP221="","",IF('Comtrade export 1962-2008'!AP221="","",'USGS 1970-2005'!AP221+'Comtrade import 1962-2008'!AP221-'Comtrade export 1962-2008'!AP221)))</f>
        <v/>
      </c>
      <c r="AQ221" s="9" t="str">
        <f>IF('USGS 1970-2005'!AQ221="","",IF('Comtrade import 1962-2008'!AQ221="","",IF('Comtrade export 1962-2008'!AQ221="","",'USGS 1970-2005'!AQ221+'Comtrade import 1962-2008'!AQ221-'Comtrade export 1962-2008'!AQ221)))</f>
        <v/>
      </c>
      <c r="AR221" s="9" t="str">
        <f>IF('USGS 1970-2005'!AR221="","",IF('Comtrade import 1962-2008'!AR221="","",IF('Comtrade export 1962-2008'!AR221="","",'USGS 1970-2005'!AR221+'Comtrade import 1962-2008'!AR221-'Comtrade export 1962-2008'!AR221)))</f>
        <v/>
      </c>
      <c r="AS221" s="9" t="str">
        <f>IF('USGS 1970-2005'!AS221="","",IF('Comtrade import 1962-2008'!AS221="","",IF('Comtrade export 1962-2008'!AS221="","",'USGS 1970-2005'!AS221+'Comtrade import 1962-2008'!AS221-'Comtrade export 1962-2008'!AS221)))</f>
        <v/>
      </c>
      <c r="AT221" s="9" t="str">
        <f>IF('USGS 1970-2005'!AT221="","",IF('Comtrade import 1962-2008'!AT221="","",IF('Comtrade export 1962-2008'!AT221="","",'USGS 1970-2005'!AT221+'Comtrade import 1962-2008'!AT221-'Comtrade export 1962-2008'!AT221)))</f>
        <v/>
      </c>
      <c r="AU221" s="9" t="str">
        <f>IF('USGS 1970-2005'!AU221="","",IF('Comtrade import 1962-2008'!AU221="","",IF('Comtrade export 1962-2008'!AU221="","",'USGS 1970-2005'!AU221+'Comtrade import 1962-2008'!AU221-'Comtrade export 1962-2008'!AU221)))</f>
        <v/>
      </c>
      <c r="AV221" s="9" t="str">
        <f>IF('ICSY 1995-2008'!AV221="","",IF('Comtrade import 1962-2008'!AV221="","",IF('Comtrade export 1962-2008'!AV221="","",'ICSY 1995-2008'!AV221+'Comtrade import 1962-2008'!AV221-'Comtrade export 1962-2008'!AV221)))</f>
        <v/>
      </c>
      <c r="AW221" s="9" t="str">
        <f>IF('ICSY 1995-2008'!AW221="","",IF('Comtrade import 1962-2008'!AW221="","",IF('Comtrade export 1962-2008'!AW221="","",'ICSY 1995-2008'!AW221+'Comtrade import 1962-2008'!AW221-'Comtrade export 1962-2008'!AW221)))</f>
        <v/>
      </c>
      <c r="AX221" s="9" t="str">
        <f>IF('ICSY 1995-2008'!AX221="","",IF('Comtrade import 1962-2008'!AX221="","",IF('Comtrade export 1962-2008'!AX221="","",'ICSY 1995-2008'!AX221+'Comtrade import 1962-2008'!AX221-'Comtrade export 1962-2008'!AX221)))</f>
        <v/>
      </c>
      <c r="AY221" s="4"/>
      <c r="AZ221" s="4"/>
      <c r="BA221" s="4"/>
    </row>
    <row r="222" spans="1:53" x14ac:dyDescent="0.2">
      <c r="A222" t="s">
        <v>640</v>
      </c>
      <c r="B222" t="s">
        <v>641</v>
      </c>
      <c r="C222" t="s">
        <v>642</v>
      </c>
      <c r="L222" s="9" t="str">
        <f>IF('USGS 1970-2005'!L222="","",IF('Comtrade import 1962-2008'!L222="","",IF('Comtrade export 1962-2008'!L222="","",'USGS 1970-2005'!L222+'Comtrade import 1962-2008'!L222-'Comtrade export 1962-2008'!L222)))</f>
        <v/>
      </c>
      <c r="M222" s="9" t="str">
        <f>IF('USGS 1970-2005'!M222="","",IF('Comtrade import 1962-2008'!M222="","",IF('Comtrade export 1962-2008'!M222="","",'USGS 1970-2005'!M222+'Comtrade import 1962-2008'!M222-'Comtrade export 1962-2008'!M222)))</f>
        <v/>
      </c>
      <c r="N222" s="9" t="str">
        <f>IF('USGS 1970-2005'!N222="","",IF('Comtrade import 1962-2008'!N222="","",IF('Comtrade export 1962-2008'!N222="","",'USGS 1970-2005'!N222+'Comtrade import 1962-2008'!N222-'Comtrade export 1962-2008'!N222)))</f>
        <v/>
      </c>
      <c r="O222" s="9" t="str">
        <f>IF('USGS 1970-2005'!O222="","",IF('Comtrade import 1962-2008'!O222="","",IF('Comtrade export 1962-2008'!O222="","",'USGS 1970-2005'!O222+'Comtrade import 1962-2008'!O222-'Comtrade export 1962-2008'!O222)))</f>
        <v/>
      </c>
      <c r="P222" s="9" t="str">
        <f>IF('USGS 1970-2005'!P222="","",IF('Comtrade import 1962-2008'!P222="","",IF('Comtrade export 1962-2008'!P222="","",'USGS 1970-2005'!P222+'Comtrade import 1962-2008'!P222-'Comtrade export 1962-2008'!P222)))</f>
        <v/>
      </c>
      <c r="Q222" s="9" t="str">
        <f>IF('USGS 1970-2005'!Q222="","",IF('Comtrade import 1962-2008'!Q222="","",IF('Comtrade export 1962-2008'!Q222="","",'USGS 1970-2005'!Q222+'Comtrade import 1962-2008'!Q222-'Comtrade export 1962-2008'!Q222)))</f>
        <v/>
      </c>
      <c r="R222" s="9" t="str">
        <f>IF('USGS 1970-2005'!R222="","",IF('Comtrade import 1962-2008'!R222="","",IF('Comtrade export 1962-2008'!R222="","",'USGS 1970-2005'!R222+'Comtrade import 1962-2008'!R222-'Comtrade export 1962-2008'!R222)))</f>
        <v/>
      </c>
      <c r="S222" s="9" t="str">
        <f>IF('USGS 1970-2005'!S222="","",IF('Comtrade import 1962-2008'!S222="","",IF('Comtrade export 1962-2008'!S222="","",'USGS 1970-2005'!S222+'Comtrade import 1962-2008'!S222-'Comtrade export 1962-2008'!S222)))</f>
        <v/>
      </c>
      <c r="T222" s="9" t="str">
        <f>IF('USGS 1970-2005'!T222="","",IF('Comtrade import 1962-2008'!T222="","",IF('Comtrade export 1962-2008'!T222="","",'USGS 1970-2005'!T222+'Comtrade import 1962-2008'!T222-'Comtrade export 1962-2008'!T222)))</f>
        <v/>
      </c>
      <c r="U222" s="9" t="str">
        <f>IF('USGS 1970-2005'!U222="","",IF('Comtrade import 1962-2008'!U222="","",IF('Comtrade export 1962-2008'!U222="","",'USGS 1970-2005'!U222+'Comtrade import 1962-2008'!U222-'Comtrade export 1962-2008'!U222)))</f>
        <v/>
      </c>
      <c r="V222" s="9" t="str">
        <f>IF('USGS 1970-2005'!V222="","",IF('Comtrade import 1962-2008'!V222="","",IF('Comtrade export 1962-2008'!V222="","",'USGS 1970-2005'!V222+'Comtrade import 1962-2008'!V222-'Comtrade export 1962-2008'!V222)))</f>
        <v/>
      </c>
      <c r="W222" s="9" t="str">
        <f>IF('USGS 1970-2005'!W222="","",IF('Comtrade import 1962-2008'!W222="","",IF('Comtrade export 1962-2008'!W222="","",'USGS 1970-2005'!W222+'Comtrade import 1962-2008'!W222-'Comtrade export 1962-2008'!W222)))</f>
        <v/>
      </c>
      <c r="X222" s="9" t="str">
        <f>IF('USGS 1970-2005'!X222="","",IF('Comtrade import 1962-2008'!X222="","",IF('Comtrade export 1962-2008'!X222="","",'USGS 1970-2005'!X222+'Comtrade import 1962-2008'!X222-'Comtrade export 1962-2008'!X222)))</f>
        <v/>
      </c>
      <c r="Y222" s="9" t="str">
        <f>IF('USGS 1970-2005'!Y222="","",IF('Comtrade import 1962-2008'!Y222="","",IF('Comtrade export 1962-2008'!Y222="","",'USGS 1970-2005'!Y222+'Comtrade import 1962-2008'!Y222-'Comtrade export 1962-2008'!Y222)))</f>
        <v/>
      </c>
      <c r="Z222" s="9" t="str">
        <f>IF('USGS 1970-2005'!Z222="","",IF('Comtrade import 1962-2008'!Z222="","",IF('Comtrade export 1962-2008'!Z222="","",'USGS 1970-2005'!Z222+'Comtrade import 1962-2008'!Z222-'Comtrade export 1962-2008'!Z222)))</f>
        <v/>
      </c>
      <c r="AA222" s="9" t="str">
        <f>IF('USGS 1970-2005'!AA222="","",IF('Comtrade import 1962-2008'!AA222="","",IF('Comtrade export 1962-2008'!AA222="","",'USGS 1970-2005'!AA222+'Comtrade import 1962-2008'!AA222-'Comtrade export 1962-2008'!AA222)))</f>
        <v/>
      </c>
      <c r="AB222" s="9" t="str">
        <f>IF('USGS 1970-2005'!AB222="","",IF('Comtrade import 1962-2008'!AB222="","",IF('Comtrade export 1962-2008'!AB222="","",'USGS 1970-2005'!AB222+'Comtrade import 1962-2008'!AB222-'Comtrade export 1962-2008'!AB222)))</f>
        <v/>
      </c>
      <c r="AC222" s="9" t="str">
        <f>IF('USGS 1970-2005'!AC222="","",IF('Comtrade import 1962-2008'!AC222="","",IF('Comtrade export 1962-2008'!AC222="","",'USGS 1970-2005'!AC222+'Comtrade import 1962-2008'!AC222-'Comtrade export 1962-2008'!AC222)))</f>
        <v/>
      </c>
      <c r="AD222" s="9" t="str">
        <f>IF('USGS 1970-2005'!AD222="","",IF('Comtrade import 1962-2008'!AD222="","",IF('Comtrade export 1962-2008'!AD222="","",'USGS 1970-2005'!AD222+'Comtrade import 1962-2008'!AD222-'Comtrade export 1962-2008'!AD222)))</f>
        <v/>
      </c>
      <c r="AE222" s="9" t="str">
        <f>IF('USGS 1970-2005'!AE222="","",IF('Comtrade import 1962-2008'!AE222="","",IF('Comtrade export 1962-2008'!AE222="","",'USGS 1970-2005'!AE222+'Comtrade import 1962-2008'!AE222-'Comtrade export 1962-2008'!AE222)))</f>
        <v/>
      </c>
      <c r="AF222" s="9" t="str">
        <f>IF('USGS 1970-2005'!AF222="","",IF('Comtrade import 1962-2008'!AF222="","",IF('Comtrade export 1962-2008'!AF222="","",'USGS 1970-2005'!AF222+'Comtrade import 1962-2008'!AF222-'Comtrade export 1962-2008'!AF222)))</f>
        <v/>
      </c>
      <c r="AG222" s="9" t="str">
        <f>IF('USGS 1970-2005'!AG222="","",IF('Comtrade import 1962-2008'!AG222="","",IF('Comtrade export 1962-2008'!AG222="","",'USGS 1970-2005'!AG222+'Comtrade import 1962-2008'!AG222-'Comtrade export 1962-2008'!AG222)))</f>
        <v/>
      </c>
      <c r="AH222" s="9" t="str">
        <f>IF('USGS 1970-2005'!AH222="","",IF('Comtrade import 1962-2008'!AH222="","",IF('Comtrade export 1962-2008'!AH222="","",'USGS 1970-2005'!AH222+'Comtrade import 1962-2008'!AH222-'Comtrade export 1962-2008'!AH222)))</f>
        <v/>
      </c>
      <c r="AI222" s="9" t="str">
        <f>IF('USGS 1970-2005'!AI222="","",IF('Comtrade import 1962-2008'!AI222="","",IF('Comtrade export 1962-2008'!AI222="","",'USGS 1970-2005'!AI222+'Comtrade import 1962-2008'!AI222-'Comtrade export 1962-2008'!AI222)))</f>
        <v/>
      </c>
      <c r="AJ222" s="9" t="str">
        <f>IF('USGS 1970-2005'!AJ222="","",IF('Comtrade import 1962-2008'!AJ222="","",IF('Comtrade export 1962-2008'!AJ222="","",'USGS 1970-2005'!AJ222+'Comtrade import 1962-2008'!AJ222-'Comtrade export 1962-2008'!AJ222)))</f>
        <v/>
      </c>
      <c r="AK222" s="9" t="str">
        <f>IF('USGS 1970-2005'!AK222="","",IF('Comtrade import 1962-2008'!AK222="","",IF('Comtrade export 1962-2008'!AK222="","",'USGS 1970-2005'!AK222+'Comtrade import 1962-2008'!AK222-'Comtrade export 1962-2008'!AK222)))</f>
        <v/>
      </c>
      <c r="AL222" s="9" t="str">
        <f>IF('USGS 1970-2005'!AL222="","",IF('Comtrade import 1962-2008'!AL222="","",IF('Comtrade export 1962-2008'!AL222="","",'USGS 1970-2005'!AL222+'Comtrade import 1962-2008'!AL222-'Comtrade export 1962-2008'!AL222)))</f>
        <v/>
      </c>
      <c r="AM222" s="9" t="str">
        <f>IF('USGS 1970-2005'!AM222="","",IF('Comtrade import 1962-2008'!AM222="","",IF('Comtrade export 1962-2008'!AM222="","",'USGS 1970-2005'!AM222+'Comtrade import 1962-2008'!AM222-'Comtrade export 1962-2008'!AM222)))</f>
        <v/>
      </c>
      <c r="AN222" s="9" t="str">
        <f>IF('USGS 1970-2005'!AN222="","",IF('Comtrade import 1962-2008'!AN222="","",IF('Comtrade export 1962-2008'!AN222="","",'USGS 1970-2005'!AN222+'Comtrade import 1962-2008'!AN222-'Comtrade export 1962-2008'!AN222)))</f>
        <v/>
      </c>
      <c r="AO222" s="9" t="str">
        <f>IF('USGS 1970-2005'!AO222="","",IF('Comtrade import 1962-2008'!AO222="","",IF('Comtrade export 1962-2008'!AO222="","",'USGS 1970-2005'!AO222+'Comtrade import 1962-2008'!AO222-'Comtrade export 1962-2008'!AO222)))</f>
        <v/>
      </c>
      <c r="AP222" s="9" t="str">
        <f>IF('USGS 1970-2005'!AP222="","",IF('Comtrade import 1962-2008'!AP222="","",IF('Comtrade export 1962-2008'!AP222="","",'USGS 1970-2005'!AP222+'Comtrade import 1962-2008'!AP222-'Comtrade export 1962-2008'!AP222)))</f>
        <v/>
      </c>
      <c r="AQ222" s="9" t="str">
        <f>IF('USGS 1970-2005'!AQ222="","",IF('Comtrade import 1962-2008'!AQ222="","",IF('Comtrade export 1962-2008'!AQ222="","",'USGS 1970-2005'!AQ222+'Comtrade import 1962-2008'!AQ222-'Comtrade export 1962-2008'!AQ222)))</f>
        <v/>
      </c>
      <c r="AR222" s="9" t="str">
        <f>IF('USGS 1970-2005'!AR222="","",IF('Comtrade import 1962-2008'!AR222="","",IF('Comtrade export 1962-2008'!AR222="","",'USGS 1970-2005'!AR222+'Comtrade import 1962-2008'!AR222-'Comtrade export 1962-2008'!AR222)))</f>
        <v/>
      </c>
      <c r="AS222" s="9" t="str">
        <f>IF('USGS 1970-2005'!AS222="","",IF('Comtrade import 1962-2008'!AS222="","",IF('Comtrade export 1962-2008'!AS222="","",'USGS 1970-2005'!AS222+'Comtrade import 1962-2008'!AS222-'Comtrade export 1962-2008'!AS222)))</f>
        <v/>
      </c>
      <c r="AT222" s="9" t="str">
        <f>IF('USGS 1970-2005'!AT222="","",IF('Comtrade import 1962-2008'!AT222="","",IF('Comtrade export 1962-2008'!AT222="","",'USGS 1970-2005'!AT222+'Comtrade import 1962-2008'!AT222-'Comtrade export 1962-2008'!AT222)))</f>
        <v/>
      </c>
      <c r="AU222" s="9" t="str">
        <f>IF('USGS 1970-2005'!AU222="","",IF('Comtrade import 1962-2008'!AU222="","",IF('Comtrade export 1962-2008'!AU222="","",'USGS 1970-2005'!AU222+'Comtrade import 1962-2008'!AU222-'Comtrade export 1962-2008'!AU222)))</f>
        <v/>
      </c>
      <c r="AV222" s="9" t="str">
        <f>IF('ICSY 1995-2008'!AV222="","",IF('Comtrade import 1962-2008'!AV222="","",IF('Comtrade export 1962-2008'!AV222="","",'ICSY 1995-2008'!AV222+'Comtrade import 1962-2008'!AV222-'Comtrade export 1962-2008'!AV222)))</f>
        <v/>
      </c>
      <c r="AW222" s="9" t="str">
        <f>IF('ICSY 1995-2008'!AW222="","",IF('Comtrade import 1962-2008'!AW222="","",IF('Comtrade export 1962-2008'!AW222="","",'ICSY 1995-2008'!AW222+'Comtrade import 1962-2008'!AW222-'Comtrade export 1962-2008'!AW222)))</f>
        <v/>
      </c>
      <c r="AX222" s="9" t="str">
        <f>IF('ICSY 1995-2008'!AX222="","",IF('Comtrade import 1962-2008'!AX222="","",IF('Comtrade export 1962-2008'!AX222="","",'ICSY 1995-2008'!AX222+'Comtrade import 1962-2008'!AX222-'Comtrade export 1962-2008'!AX222)))</f>
        <v/>
      </c>
      <c r="AY222" s="4"/>
      <c r="AZ222" s="4"/>
      <c r="BA222" s="4"/>
    </row>
    <row r="223" spans="1:53" x14ac:dyDescent="0.2">
      <c r="A223" t="s">
        <v>643</v>
      </c>
      <c r="B223" t="s">
        <v>644</v>
      </c>
      <c r="C223" t="s">
        <v>645</v>
      </c>
      <c r="L223" s="9" t="str">
        <f>IF('USGS 1970-2005'!L223="","",IF('Comtrade import 1962-2008'!L223="","",IF('Comtrade export 1962-2008'!L223="","",'USGS 1970-2005'!L223+'Comtrade import 1962-2008'!L223-'Comtrade export 1962-2008'!L223)))</f>
        <v/>
      </c>
      <c r="M223" s="9" t="str">
        <f>IF('USGS 1970-2005'!M223="","",IF('Comtrade import 1962-2008'!M223="","",IF('Comtrade export 1962-2008'!M223="","",'USGS 1970-2005'!M223+'Comtrade import 1962-2008'!M223-'Comtrade export 1962-2008'!M223)))</f>
        <v/>
      </c>
      <c r="N223" s="9" t="str">
        <f>IF('USGS 1970-2005'!N223="","",IF('Comtrade import 1962-2008'!N223="","",IF('Comtrade export 1962-2008'!N223="","",'USGS 1970-2005'!N223+'Comtrade import 1962-2008'!N223-'Comtrade export 1962-2008'!N223)))</f>
        <v/>
      </c>
      <c r="O223" s="9" t="str">
        <f>IF('USGS 1970-2005'!O223="","",IF('Comtrade import 1962-2008'!O223="","",IF('Comtrade export 1962-2008'!O223="","",'USGS 1970-2005'!O223+'Comtrade import 1962-2008'!O223-'Comtrade export 1962-2008'!O223)))</f>
        <v/>
      </c>
      <c r="P223" s="9" t="str">
        <f>IF('USGS 1970-2005'!P223="","",IF('Comtrade import 1962-2008'!P223="","",IF('Comtrade export 1962-2008'!P223="","",'USGS 1970-2005'!P223+'Comtrade import 1962-2008'!P223-'Comtrade export 1962-2008'!P223)))</f>
        <v/>
      </c>
      <c r="Q223" s="9" t="str">
        <f>IF('USGS 1970-2005'!Q223="","",IF('Comtrade import 1962-2008'!Q223="","",IF('Comtrade export 1962-2008'!Q223="","",'USGS 1970-2005'!Q223+'Comtrade import 1962-2008'!Q223-'Comtrade export 1962-2008'!Q223)))</f>
        <v/>
      </c>
      <c r="R223" s="9">
        <f>IF('USGS 1970-2005'!R223="","",IF('Comtrade import 1962-2008'!R223="","",IF('Comtrade export 1962-2008'!R223="","",'USGS 1970-2005'!R223+'Comtrade import 1962-2008'!R223-'Comtrade export 1962-2008'!R223)))</f>
        <v>88.233999999999995</v>
      </c>
      <c r="S223" s="9" t="str">
        <f>IF('USGS 1970-2005'!S223="","",IF('Comtrade import 1962-2008'!S223="","",IF('Comtrade export 1962-2008'!S223="","",'USGS 1970-2005'!S223+'Comtrade import 1962-2008'!S223-'Comtrade export 1962-2008'!S223)))</f>
        <v/>
      </c>
      <c r="T223" s="9" t="str">
        <f>IF('USGS 1970-2005'!T223="","",IF('Comtrade import 1962-2008'!T223="","",IF('Comtrade export 1962-2008'!T223="","",'USGS 1970-2005'!T223+'Comtrade import 1962-2008'!T223-'Comtrade export 1962-2008'!T223)))</f>
        <v/>
      </c>
      <c r="U223" s="9" t="str">
        <f>IF('USGS 1970-2005'!U223="","",IF('Comtrade import 1962-2008'!U223="","",IF('Comtrade export 1962-2008'!U223="","",'USGS 1970-2005'!U223+'Comtrade import 1962-2008'!U223-'Comtrade export 1962-2008'!U223)))</f>
        <v/>
      </c>
      <c r="V223" s="9" t="str">
        <f>IF('USGS 1970-2005'!V223="","",IF('Comtrade import 1962-2008'!V223="","",IF('Comtrade export 1962-2008'!V223="","",'USGS 1970-2005'!V223+'Comtrade import 1962-2008'!V223-'Comtrade export 1962-2008'!V223)))</f>
        <v/>
      </c>
      <c r="W223" s="9" t="str">
        <f>IF('USGS 1970-2005'!W223="","",IF('Comtrade import 1962-2008'!W223="","",IF('Comtrade export 1962-2008'!W223="","",'USGS 1970-2005'!W223+'Comtrade import 1962-2008'!W223-'Comtrade export 1962-2008'!W223)))</f>
        <v/>
      </c>
      <c r="X223" s="9" t="str">
        <f>IF('USGS 1970-2005'!X223="","",IF('Comtrade import 1962-2008'!X223="","",IF('Comtrade export 1962-2008'!X223="","",'USGS 1970-2005'!X223+'Comtrade import 1962-2008'!X223-'Comtrade export 1962-2008'!X223)))</f>
        <v/>
      </c>
      <c r="Y223" s="9" t="str">
        <f>IF('USGS 1970-2005'!Y223="","",IF('Comtrade import 1962-2008'!Y223="","",IF('Comtrade export 1962-2008'!Y223="","",'USGS 1970-2005'!Y223+'Comtrade import 1962-2008'!Y223-'Comtrade export 1962-2008'!Y223)))</f>
        <v/>
      </c>
      <c r="Z223" s="9" t="str">
        <f>IF('USGS 1970-2005'!Z223="","",IF('Comtrade import 1962-2008'!Z223="","",IF('Comtrade export 1962-2008'!Z223="","",'USGS 1970-2005'!Z223+'Comtrade import 1962-2008'!Z223-'Comtrade export 1962-2008'!Z223)))</f>
        <v/>
      </c>
      <c r="AA223" s="9" t="str">
        <f>IF('USGS 1970-2005'!AA223="","",IF('Comtrade import 1962-2008'!AA223="","",IF('Comtrade export 1962-2008'!AA223="","",'USGS 1970-2005'!AA223+'Comtrade import 1962-2008'!AA223-'Comtrade export 1962-2008'!AA223)))</f>
        <v/>
      </c>
      <c r="AB223" s="9" t="str">
        <f>IF('USGS 1970-2005'!AB223="","",IF('Comtrade import 1962-2008'!AB223="","",IF('Comtrade export 1962-2008'!AB223="","",'USGS 1970-2005'!AB223+'Comtrade import 1962-2008'!AB223-'Comtrade export 1962-2008'!AB223)))</f>
        <v/>
      </c>
      <c r="AC223" s="9" t="str">
        <f>IF('USGS 1970-2005'!AC223="","",IF('Comtrade import 1962-2008'!AC223="","",IF('Comtrade export 1962-2008'!AC223="","",'USGS 1970-2005'!AC223+'Comtrade import 1962-2008'!AC223-'Comtrade export 1962-2008'!AC223)))</f>
        <v/>
      </c>
      <c r="AD223" s="9" t="str">
        <f>IF('USGS 1970-2005'!AD223="","",IF('Comtrade import 1962-2008'!AD223="","",IF('Comtrade export 1962-2008'!AD223="","",'USGS 1970-2005'!AD223+'Comtrade import 1962-2008'!AD223-'Comtrade export 1962-2008'!AD223)))</f>
        <v/>
      </c>
      <c r="AE223" s="9" t="str">
        <f>IF('USGS 1970-2005'!AE223="","",IF('Comtrade import 1962-2008'!AE223="","",IF('Comtrade export 1962-2008'!AE223="","",'USGS 1970-2005'!AE223+'Comtrade import 1962-2008'!AE223-'Comtrade export 1962-2008'!AE223)))</f>
        <v/>
      </c>
      <c r="AF223" s="9" t="str">
        <f>IF('USGS 1970-2005'!AF223="","",IF('Comtrade import 1962-2008'!AF223="","",IF('Comtrade export 1962-2008'!AF223="","",'USGS 1970-2005'!AF223+'Comtrade import 1962-2008'!AF223-'Comtrade export 1962-2008'!AF223)))</f>
        <v/>
      </c>
      <c r="AG223" s="9" t="str">
        <f>IF('USGS 1970-2005'!AG223="","",IF('Comtrade import 1962-2008'!AG223="","",IF('Comtrade export 1962-2008'!AG223="","",'USGS 1970-2005'!AG223+'Comtrade import 1962-2008'!AG223-'Comtrade export 1962-2008'!AG223)))</f>
        <v/>
      </c>
      <c r="AH223" s="9" t="str">
        <f>IF('USGS 1970-2005'!AH223="","",IF('Comtrade import 1962-2008'!AH223="","",IF('Comtrade export 1962-2008'!AH223="","",'USGS 1970-2005'!AH223+'Comtrade import 1962-2008'!AH223-'Comtrade export 1962-2008'!AH223)))</f>
        <v/>
      </c>
      <c r="AI223" s="9" t="str">
        <f>IF('USGS 1970-2005'!AI223="","",IF('Comtrade import 1962-2008'!AI223="","",IF('Comtrade export 1962-2008'!AI223="","",'USGS 1970-2005'!AI223+'Comtrade import 1962-2008'!AI223-'Comtrade export 1962-2008'!AI223)))</f>
        <v/>
      </c>
      <c r="AJ223" s="9">
        <f>IF('USGS 1970-2005'!AJ223="","",IF('Comtrade import 1962-2008'!AJ223="","",IF('Comtrade export 1962-2008'!AJ223="","",'USGS 1970-2005'!AJ223+'Comtrade import 1962-2008'!AJ223-'Comtrade export 1962-2008'!AJ223)))</f>
        <v>95.982980999999995</v>
      </c>
      <c r="AK223" s="9">
        <f>IF('USGS 1970-2005'!AK223="","",IF('Comtrade import 1962-2008'!AK223="","",IF('Comtrade export 1962-2008'!AK223="","",'USGS 1970-2005'!AK223+'Comtrade import 1962-2008'!AK223-'Comtrade export 1962-2008'!AK223)))</f>
        <v>292.605481</v>
      </c>
      <c r="AL223" s="9">
        <f>IF('USGS 1970-2005'!AL223="","",IF('Comtrade import 1962-2008'!AL223="","",IF('Comtrade export 1962-2008'!AL223="","",'USGS 1970-2005'!AL223+'Comtrade import 1962-2008'!AL223-'Comtrade export 1962-2008'!AL223)))</f>
        <v>516.33834000000002</v>
      </c>
      <c r="AM223" s="9">
        <f>IF('USGS 1970-2005'!AM223="","",IF('Comtrade import 1962-2008'!AM223="","",IF('Comtrade export 1962-2008'!AM223="","",'USGS 1970-2005'!AM223+'Comtrade import 1962-2008'!AM223-'Comtrade export 1962-2008'!AM223)))</f>
        <v>360.83549800000003</v>
      </c>
      <c r="AN223" s="9">
        <f>IF('USGS 1970-2005'!AN223="","",IF('Comtrade import 1962-2008'!AN223="","",IF('Comtrade export 1962-2008'!AN223="","",'USGS 1970-2005'!AN223+'Comtrade import 1962-2008'!AN223-'Comtrade export 1962-2008'!AN223)))</f>
        <v>527.92617100000007</v>
      </c>
      <c r="AO223" s="9">
        <f>IF('USGS 1970-2005'!AO223="","",IF('Comtrade import 1962-2008'!AO223="","",IF('Comtrade export 1962-2008'!AO223="","",'USGS 1970-2005'!AO223+'Comtrade import 1962-2008'!AO223-'Comtrade export 1962-2008'!AO223)))</f>
        <v>549.11277500000006</v>
      </c>
      <c r="AP223" s="9">
        <f>IF('USGS 1970-2005'!AP223="","",IF('Comtrade import 1962-2008'!AP223="","",IF('Comtrade export 1962-2008'!AP223="","",'USGS 1970-2005'!AP223+'Comtrade import 1962-2008'!AP223-'Comtrade export 1962-2008'!AP223)))</f>
        <v>506.66204399999998</v>
      </c>
      <c r="AQ223" s="9">
        <f>IF('USGS 1970-2005'!AQ223="","",IF('Comtrade import 1962-2008'!AQ223="","",IF('Comtrade export 1962-2008'!AQ223="","",'USGS 1970-2005'!AQ223+'Comtrade import 1962-2008'!AQ223-'Comtrade export 1962-2008'!AQ223)))</f>
        <v>641.98107600000003</v>
      </c>
      <c r="AR223" s="9">
        <f>IF('USGS 1970-2005'!AR223="","",IF('Comtrade import 1962-2008'!AR223="","",IF('Comtrade export 1962-2008'!AR223="","",'USGS 1970-2005'!AR223+'Comtrade import 1962-2008'!AR223-'Comtrade export 1962-2008'!AR223)))</f>
        <v>679.89635799999996</v>
      </c>
      <c r="AS223" s="9">
        <f>IF('USGS 1970-2005'!AS223="","",IF('Comtrade import 1962-2008'!AS223="","",IF('Comtrade export 1962-2008'!AS223="","",'USGS 1970-2005'!AS223+'Comtrade import 1962-2008'!AS223-'Comtrade export 1962-2008'!AS223)))</f>
        <v>799.06199100000003</v>
      </c>
      <c r="AT223" s="9">
        <f>IF('USGS 1970-2005'!AT223="","",IF('Comtrade import 1962-2008'!AT223="","",IF('Comtrade export 1962-2008'!AT223="","",'USGS 1970-2005'!AT223+'Comtrade import 1962-2008'!AT223-'Comtrade export 1962-2008'!AT223)))</f>
        <v>842.34968100000003</v>
      </c>
      <c r="AU223" s="9">
        <f>IF('USGS 1970-2005'!AU223="","",IF('Comtrade import 1962-2008'!AU223="","",IF('Comtrade export 1962-2008'!AU223="","",'USGS 1970-2005'!AU223+'Comtrade import 1962-2008'!AU223-'Comtrade export 1962-2008'!AU223)))</f>
        <v>1119.571271</v>
      </c>
      <c r="AV223" s="9">
        <f>IF('ICSY 1995-2008'!AV223="","",IF('Comtrade import 1962-2008'!AV223="","",IF('Comtrade export 1962-2008'!AV223="","",'ICSY 1995-2008'!AV223+'Comtrade import 1962-2008'!AV223-'Comtrade export 1962-2008'!AV223)))</f>
        <v>1406.803455</v>
      </c>
      <c r="AW223" s="9">
        <f>IF('ICSY 1995-2008'!AW223="","",IF('Comtrade import 1962-2008'!AW223="","",IF('Comtrade export 1962-2008'!AW223="","",'ICSY 1995-2008'!AW223+'Comtrade import 1962-2008'!AW223-'Comtrade export 1962-2008'!AW223)))</f>
        <v>1666.029765</v>
      </c>
      <c r="AX223" s="9">
        <f>IF('ICSY 1995-2008'!AX223="","",IF('Comtrade import 1962-2008'!AX223="","",IF('Comtrade export 1962-2008'!AX223="","",'ICSY 1995-2008'!AX223+'Comtrade import 1962-2008'!AX223-'Comtrade export 1962-2008'!AX223)))</f>
        <v>1416.889287</v>
      </c>
      <c r="AY223" s="4"/>
      <c r="AZ223" s="4"/>
      <c r="BA223" s="4"/>
    </row>
    <row r="224" spans="1:53" x14ac:dyDescent="0.2">
      <c r="A224" t="s">
        <v>646</v>
      </c>
      <c r="B224" t="s">
        <v>647</v>
      </c>
      <c r="C224" t="s">
        <v>648</v>
      </c>
      <c r="L224" s="9" t="str">
        <f>IF('USGS 1970-2005'!L224="","",IF('Comtrade import 1962-2008'!L224="","",IF('Comtrade export 1962-2008'!L224="","",'USGS 1970-2005'!L224+'Comtrade import 1962-2008'!L224-'Comtrade export 1962-2008'!L224)))</f>
        <v/>
      </c>
      <c r="M224" s="9" t="str">
        <f>IF('USGS 1970-2005'!M224="","",IF('Comtrade import 1962-2008'!M224="","",IF('Comtrade export 1962-2008'!M224="","",'USGS 1970-2005'!M224+'Comtrade import 1962-2008'!M224-'Comtrade export 1962-2008'!M224)))</f>
        <v/>
      </c>
      <c r="N224" s="9" t="str">
        <f>IF('USGS 1970-2005'!N224="","",IF('Comtrade import 1962-2008'!N224="","",IF('Comtrade export 1962-2008'!N224="","",'USGS 1970-2005'!N224+'Comtrade import 1962-2008'!N224-'Comtrade export 1962-2008'!N224)))</f>
        <v/>
      </c>
      <c r="O224" s="9" t="str">
        <f>IF('USGS 1970-2005'!O224="","",IF('Comtrade import 1962-2008'!O224="","",IF('Comtrade export 1962-2008'!O224="","",'USGS 1970-2005'!O224+'Comtrade import 1962-2008'!O224-'Comtrade export 1962-2008'!O224)))</f>
        <v/>
      </c>
      <c r="P224" s="9" t="str">
        <f>IF('USGS 1970-2005'!P224="","",IF('Comtrade import 1962-2008'!P224="","",IF('Comtrade export 1962-2008'!P224="","",'USGS 1970-2005'!P224+'Comtrade import 1962-2008'!P224-'Comtrade export 1962-2008'!P224)))</f>
        <v/>
      </c>
      <c r="Q224" s="9" t="str">
        <f>IF('USGS 1970-2005'!Q224="","",IF('Comtrade import 1962-2008'!Q224="","",IF('Comtrade export 1962-2008'!Q224="","",'USGS 1970-2005'!Q224+'Comtrade import 1962-2008'!Q224-'Comtrade export 1962-2008'!Q224)))</f>
        <v/>
      </c>
      <c r="R224" s="9" t="str">
        <f>IF('USGS 1970-2005'!R224="","",IF('Comtrade import 1962-2008'!R224="","",IF('Comtrade export 1962-2008'!R224="","",'USGS 1970-2005'!R224+'Comtrade import 1962-2008'!R224-'Comtrade export 1962-2008'!R224)))</f>
        <v/>
      </c>
      <c r="S224" s="9" t="str">
        <f>IF('USGS 1970-2005'!S224="","",IF('Comtrade import 1962-2008'!S224="","",IF('Comtrade export 1962-2008'!S224="","",'USGS 1970-2005'!S224+'Comtrade import 1962-2008'!S224-'Comtrade export 1962-2008'!S224)))</f>
        <v/>
      </c>
      <c r="T224" s="9" t="str">
        <f>IF('USGS 1970-2005'!T224="","",IF('Comtrade import 1962-2008'!T224="","",IF('Comtrade export 1962-2008'!T224="","",'USGS 1970-2005'!T224+'Comtrade import 1962-2008'!T224-'Comtrade export 1962-2008'!T224)))</f>
        <v/>
      </c>
      <c r="U224" s="9" t="str">
        <f>IF('USGS 1970-2005'!U224="","",IF('Comtrade import 1962-2008'!U224="","",IF('Comtrade export 1962-2008'!U224="","",'USGS 1970-2005'!U224+'Comtrade import 1962-2008'!U224-'Comtrade export 1962-2008'!U224)))</f>
        <v/>
      </c>
      <c r="V224" s="9" t="str">
        <f>IF('USGS 1970-2005'!V224="","",IF('Comtrade import 1962-2008'!V224="","",IF('Comtrade export 1962-2008'!V224="","",'USGS 1970-2005'!V224+'Comtrade import 1962-2008'!V224-'Comtrade export 1962-2008'!V224)))</f>
        <v/>
      </c>
      <c r="W224" s="9" t="str">
        <f>IF('USGS 1970-2005'!W224="","",IF('Comtrade import 1962-2008'!W224="","",IF('Comtrade export 1962-2008'!W224="","",'USGS 1970-2005'!W224+'Comtrade import 1962-2008'!W224-'Comtrade export 1962-2008'!W224)))</f>
        <v/>
      </c>
      <c r="X224" s="9" t="str">
        <f>IF('USGS 1970-2005'!X224="","",IF('Comtrade import 1962-2008'!X224="","",IF('Comtrade export 1962-2008'!X224="","",'USGS 1970-2005'!X224+'Comtrade import 1962-2008'!X224-'Comtrade export 1962-2008'!X224)))</f>
        <v/>
      </c>
      <c r="Y224" s="9" t="str">
        <f>IF('USGS 1970-2005'!Y224="","",IF('Comtrade import 1962-2008'!Y224="","",IF('Comtrade export 1962-2008'!Y224="","",'USGS 1970-2005'!Y224+'Comtrade import 1962-2008'!Y224-'Comtrade export 1962-2008'!Y224)))</f>
        <v/>
      </c>
      <c r="Z224" s="9" t="str">
        <f>IF('USGS 1970-2005'!Z224="","",IF('Comtrade import 1962-2008'!Z224="","",IF('Comtrade export 1962-2008'!Z224="","",'USGS 1970-2005'!Z224+'Comtrade import 1962-2008'!Z224-'Comtrade export 1962-2008'!Z224)))</f>
        <v/>
      </c>
      <c r="AA224" s="9" t="str">
        <f>IF('USGS 1970-2005'!AA224="","",IF('Comtrade import 1962-2008'!AA224="","",IF('Comtrade export 1962-2008'!AA224="","",'USGS 1970-2005'!AA224+'Comtrade import 1962-2008'!AA224-'Comtrade export 1962-2008'!AA224)))</f>
        <v/>
      </c>
      <c r="AB224" s="9" t="str">
        <f>IF('USGS 1970-2005'!AB224="","",IF('Comtrade import 1962-2008'!AB224="","",IF('Comtrade export 1962-2008'!AB224="","",'USGS 1970-2005'!AB224+'Comtrade import 1962-2008'!AB224-'Comtrade export 1962-2008'!AB224)))</f>
        <v/>
      </c>
      <c r="AC224" s="9" t="str">
        <f>IF('USGS 1970-2005'!AC224="","",IF('Comtrade import 1962-2008'!AC224="","",IF('Comtrade export 1962-2008'!AC224="","",'USGS 1970-2005'!AC224+'Comtrade import 1962-2008'!AC224-'Comtrade export 1962-2008'!AC224)))</f>
        <v/>
      </c>
      <c r="AD224" s="9" t="str">
        <f>IF('USGS 1970-2005'!AD224="","",IF('Comtrade import 1962-2008'!AD224="","",IF('Comtrade export 1962-2008'!AD224="","",'USGS 1970-2005'!AD224+'Comtrade import 1962-2008'!AD224-'Comtrade export 1962-2008'!AD224)))</f>
        <v/>
      </c>
      <c r="AE224" s="9" t="str">
        <f>IF('USGS 1970-2005'!AE224="","",IF('Comtrade import 1962-2008'!AE224="","",IF('Comtrade export 1962-2008'!AE224="","",'USGS 1970-2005'!AE224+'Comtrade import 1962-2008'!AE224-'Comtrade export 1962-2008'!AE224)))</f>
        <v/>
      </c>
      <c r="AF224" s="9" t="str">
        <f>IF('USGS 1970-2005'!AF224="","",IF('Comtrade import 1962-2008'!AF224="","",IF('Comtrade export 1962-2008'!AF224="","",'USGS 1970-2005'!AF224+'Comtrade import 1962-2008'!AF224-'Comtrade export 1962-2008'!AF224)))</f>
        <v/>
      </c>
      <c r="AG224" s="9" t="str">
        <f>IF('USGS 1970-2005'!AG224="","",IF('Comtrade import 1962-2008'!AG224="","",IF('Comtrade export 1962-2008'!AG224="","",'USGS 1970-2005'!AG224+'Comtrade import 1962-2008'!AG224-'Comtrade export 1962-2008'!AG224)))</f>
        <v/>
      </c>
      <c r="AH224" s="9" t="str">
        <f>IF('USGS 1970-2005'!AH224="","",IF('Comtrade import 1962-2008'!AH224="","",IF('Comtrade export 1962-2008'!AH224="","",'USGS 1970-2005'!AH224+'Comtrade import 1962-2008'!AH224-'Comtrade export 1962-2008'!AH224)))</f>
        <v/>
      </c>
      <c r="AI224" s="9" t="str">
        <f>IF('USGS 1970-2005'!AI224="","",IF('Comtrade import 1962-2008'!AI224="","",IF('Comtrade export 1962-2008'!AI224="","",'USGS 1970-2005'!AI224+'Comtrade import 1962-2008'!AI224-'Comtrade export 1962-2008'!AI224)))</f>
        <v/>
      </c>
      <c r="AJ224" s="9" t="str">
        <f>IF('USGS 1970-2005'!AJ224="","",IF('Comtrade import 1962-2008'!AJ224="","",IF('Comtrade export 1962-2008'!AJ224="","",'USGS 1970-2005'!AJ224+'Comtrade import 1962-2008'!AJ224-'Comtrade export 1962-2008'!AJ224)))</f>
        <v/>
      </c>
      <c r="AK224" s="9" t="str">
        <f>IF('USGS 1970-2005'!AK224="","",IF('Comtrade import 1962-2008'!AK224="","",IF('Comtrade export 1962-2008'!AK224="","",'USGS 1970-2005'!AK224+'Comtrade import 1962-2008'!AK224-'Comtrade export 1962-2008'!AK224)))</f>
        <v/>
      </c>
      <c r="AL224" s="9">
        <f>IF('USGS 1970-2005'!AL224="","",IF('Comtrade import 1962-2008'!AL224="","",IF('Comtrade export 1962-2008'!AL224="","",'USGS 1970-2005'!AL224+'Comtrade import 1962-2008'!AL224-'Comtrade export 1962-2008'!AL224)))</f>
        <v>4821.7963680000003</v>
      </c>
      <c r="AM224" s="9">
        <f>IF('USGS 1970-2005'!AM224="","",IF('Comtrade import 1962-2008'!AM224="","",IF('Comtrade export 1962-2008'!AM224="","",'USGS 1970-2005'!AM224+'Comtrade import 1962-2008'!AM224-'Comtrade export 1962-2008'!AM224)))</f>
        <v>4618.0717920000006</v>
      </c>
      <c r="AN224" s="9">
        <f>IF('USGS 1970-2005'!AN224="","",IF('Comtrade import 1962-2008'!AN224="","",IF('Comtrade export 1962-2008'!AN224="","",'USGS 1970-2005'!AN224+'Comtrade import 1962-2008'!AN224-'Comtrade export 1962-2008'!AN224)))</f>
        <v>4590.3109840000006</v>
      </c>
      <c r="AO224" s="9">
        <f>IF('USGS 1970-2005'!AO224="","",IF('Comtrade import 1962-2008'!AO224="","",IF('Comtrade export 1962-2008'!AO224="","",'USGS 1970-2005'!AO224+'Comtrade import 1962-2008'!AO224-'Comtrade export 1962-2008'!AO224)))</f>
        <v>4930.3577399999995</v>
      </c>
      <c r="AP224" s="9">
        <f>IF('USGS 1970-2005'!AP224="","",IF('Comtrade import 1962-2008'!AP224="","",IF('Comtrade export 1962-2008'!AP224="","",'USGS 1970-2005'!AP224+'Comtrade import 1962-2008'!AP224-'Comtrade export 1962-2008'!AP224)))</f>
        <v>4531.3723920000002</v>
      </c>
      <c r="AQ224" s="9">
        <f>IF('USGS 1970-2005'!AQ224="","",IF('Comtrade import 1962-2008'!AQ224="","",IF('Comtrade export 1962-2008'!AQ224="","",'USGS 1970-2005'!AQ224+'Comtrade import 1962-2008'!AQ224-'Comtrade export 1962-2008'!AQ224)))</f>
        <v>5955.4646400000001</v>
      </c>
      <c r="AR224" s="9">
        <f>IF('USGS 1970-2005'!AR224="","",IF('Comtrade import 1962-2008'!AR224="","",IF('Comtrade export 1962-2008'!AR224="","",'USGS 1970-2005'!AR224+'Comtrade import 1962-2008'!AR224-'Comtrade export 1962-2008'!AR224)))</f>
        <v>6659.1345280000005</v>
      </c>
      <c r="AS224" s="9">
        <f>IF('USGS 1970-2005'!AS224="","",IF('Comtrade import 1962-2008'!AS224="","",IF('Comtrade export 1962-2008'!AS224="","",'USGS 1970-2005'!AS224+'Comtrade import 1962-2008'!AS224-'Comtrade export 1962-2008'!AS224)))</f>
        <v>7874.1038630000003</v>
      </c>
      <c r="AT224" s="9">
        <f>IF('USGS 1970-2005'!AT224="","",IF('Comtrade import 1962-2008'!AT224="","",IF('Comtrade export 1962-2008'!AT224="","",'USGS 1970-2005'!AT224+'Comtrade import 1962-2008'!AT224-'Comtrade export 1962-2008'!AT224)))</f>
        <v>9470.7642999999989</v>
      </c>
      <c r="AU224" s="9">
        <f>IF('USGS 1970-2005'!AU224="","",IF('Comtrade import 1962-2008'!AU224="","",IF('Comtrade export 1962-2008'!AU224="","",'USGS 1970-2005'!AU224+'Comtrade import 1962-2008'!AU224-'Comtrade export 1962-2008'!AU224)))</f>
        <v>10910.385001000001</v>
      </c>
      <c r="AV224" s="9">
        <f>IF('ICSY 1995-2008'!AV224="","",IF('Comtrade import 1962-2008'!AV224="","",IF('Comtrade export 1962-2008'!AV224="","",'ICSY 1995-2008'!AV224+'Comtrade import 1962-2008'!AV224-'Comtrade export 1962-2008'!AV224)))</f>
        <v>12381.007152</v>
      </c>
      <c r="AW224" s="9">
        <f>IF('ICSY 1995-2008'!AW224="","",IF('Comtrade import 1962-2008'!AW224="","",IF('Comtrade export 1962-2008'!AW224="","",'ICSY 1995-2008'!AW224+'Comtrade import 1962-2008'!AW224-'Comtrade export 1962-2008'!AW224)))</f>
        <v>14432.018453999999</v>
      </c>
      <c r="AX224" s="9">
        <f>IF('ICSY 1995-2008'!AX224="","",IF('Comtrade import 1962-2008'!AX224="","",IF('Comtrade export 1962-2008'!AX224="","",'ICSY 1995-2008'!AX224+'Comtrade import 1962-2008'!AX224-'Comtrade export 1962-2008'!AX224)))</f>
        <v>14212.464375</v>
      </c>
      <c r="AY224" s="4"/>
      <c r="AZ224" s="4"/>
      <c r="BA224" s="4"/>
    </row>
    <row r="225" spans="1:53" x14ac:dyDescent="0.2">
      <c r="A225" t="s">
        <v>649</v>
      </c>
      <c r="B225" t="s">
        <v>650</v>
      </c>
      <c r="C225" t="s">
        <v>651</v>
      </c>
      <c r="L225" s="9" t="str">
        <f>IF('USGS 1970-2005'!L225="","",IF('Comtrade import 1962-2008'!L225="","",IF('Comtrade export 1962-2008'!L225="","",'USGS 1970-2005'!L225+'Comtrade import 1962-2008'!L225-'Comtrade export 1962-2008'!L225)))</f>
        <v/>
      </c>
      <c r="M225" s="9" t="str">
        <f>IF('USGS 1970-2005'!M225="","",IF('Comtrade import 1962-2008'!M225="","",IF('Comtrade export 1962-2008'!M225="","",'USGS 1970-2005'!M225+'Comtrade import 1962-2008'!M225-'Comtrade export 1962-2008'!M225)))</f>
        <v/>
      </c>
      <c r="N225" s="9" t="str">
        <f>IF('USGS 1970-2005'!N225="","",IF('Comtrade import 1962-2008'!N225="","",IF('Comtrade export 1962-2008'!N225="","",'USGS 1970-2005'!N225+'Comtrade import 1962-2008'!N225-'Comtrade export 1962-2008'!N225)))</f>
        <v/>
      </c>
      <c r="O225" s="9" t="str">
        <f>IF('USGS 1970-2005'!O225="","",IF('Comtrade import 1962-2008'!O225="","",IF('Comtrade export 1962-2008'!O225="","",'USGS 1970-2005'!O225+'Comtrade import 1962-2008'!O225-'Comtrade export 1962-2008'!O225)))</f>
        <v/>
      </c>
      <c r="P225" s="9" t="str">
        <f>IF('USGS 1970-2005'!P225="","",IF('Comtrade import 1962-2008'!P225="","",IF('Comtrade export 1962-2008'!P225="","",'USGS 1970-2005'!P225+'Comtrade import 1962-2008'!P225-'Comtrade export 1962-2008'!P225)))</f>
        <v/>
      </c>
      <c r="Q225" s="9" t="str">
        <f>IF('USGS 1970-2005'!Q225="","",IF('Comtrade import 1962-2008'!Q225="","",IF('Comtrade export 1962-2008'!Q225="","",'USGS 1970-2005'!Q225+'Comtrade import 1962-2008'!Q225-'Comtrade export 1962-2008'!Q225)))</f>
        <v/>
      </c>
      <c r="R225" s="9" t="str">
        <f>IF('USGS 1970-2005'!R225="","",IF('Comtrade import 1962-2008'!R225="","",IF('Comtrade export 1962-2008'!R225="","",'USGS 1970-2005'!R225+'Comtrade import 1962-2008'!R225-'Comtrade export 1962-2008'!R225)))</f>
        <v/>
      </c>
      <c r="S225" s="9" t="str">
        <f>IF('USGS 1970-2005'!S225="","",IF('Comtrade import 1962-2008'!S225="","",IF('Comtrade export 1962-2008'!S225="","",'USGS 1970-2005'!S225+'Comtrade import 1962-2008'!S225-'Comtrade export 1962-2008'!S225)))</f>
        <v/>
      </c>
      <c r="T225" s="9" t="str">
        <f>IF('USGS 1970-2005'!T225="","",IF('Comtrade import 1962-2008'!T225="","",IF('Comtrade export 1962-2008'!T225="","",'USGS 1970-2005'!T225+'Comtrade import 1962-2008'!T225-'Comtrade export 1962-2008'!T225)))</f>
        <v/>
      </c>
      <c r="U225" s="9" t="str">
        <f>IF('USGS 1970-2005'!U225="","",IF('Comtrade import 1962-2008'!U225="","",IF('Comtrade export 1962-2008'!U225="","",'USGS 1970-2005'!U225+'Comtrade import 1962-2008'!U225-'Comtrade export 1962-2008'!U225)))</f>
        <v/>
      </c>
      <c r="V225" s="9">
        <f>IF('USGS 1970-2005'!V225="","",IF('Comtrade import 1962-2008'!V225="","",IF('Comtrade export 1962-2008'!V225="","",'USGS 1970-2005'!V225+'Comtrade import 1962-2008'!V225-'Comtrade export 1962-2008'!V225)))</f>
        <v>2198.2085670000001</v>
      </c>
      <c r="W225" s="9">
        <f>IF('USGS 1970-2005'!W225="","",IF('Comtrade import 1962-2008'!W225="","",IF('Comtrade export 1962-2008'!W225="","",'USGS 1970-2005'!W225+'Comtrade import 1962-2008'!W225-'Comtrade export 1962-2008'!W225)))</f>
        <v>3078.0848500000002</v>
      </c>
      <c r="X225" s="9">
        <f>IF('USGS 1970-2005'!X225="","",IF('Comtrade import 1962-2008'!X225="","",IF('Comtrade export 1962-2008'!X225="","",'USGS 1970-2005'!X225+'Comtrade import 1962-2008'!X225-'Comtrade export 1962-2008'!X225)))</f>
        <v>2645.3656280000005</v>
      </c>
      <c r="Y225" s="9" t="str">
        <f>IF('USGS 1970-2005'!Y225="","",IF('Comtrade import 1962-2008'!Y225="","",IF('Comtrade export 1962-2008'!Y225="","",'USGS 1970-2005'!Y225+'Comtrade import 1962-2008'!Y225-'Comtrade export 1962-2008'!Y225)))</f>
        <v/>
      </c>
      <c r="Z225" s="9" t="str">
        <f>IF('USGS 1970-2005'!Z225="","",IF('Comtrade import 1962-2008'!Z225="","",IF('Comtrade export 1962-2008'!Z225="","",'USGS 1970-2005'!Z225+'Comtrade import 1962-2008'!Z225-'Comtrade export 1962-2008'!Z225)))</f>
        <v/>
      </c>
      <c r="AA225" s="9" t="str">
        <f>IF('USGS 1970-2005'!AA225="","",IF('Comtrade import 1962-2008'!AA225="","",IF('Comtrade export 1962-2008'!AA225="","",'USGS 1970-2005'!AA225+'Comtrade import 1962-2008'!AA225-'Comtrade export 1962-2008'!AA225)))</f>
        <v/>
      </c>
      <c r="AB225" s="9" t="str">
        <f>IF('USGS 1970-2005'!AB225="","",IF('Comtrade import 1962-2008'!AB225="","",IF('Comtrade export 1962-2008'!AB225="","",'USGS 1970-2005'!AB225+'Comtrade import 1962-2008'!AB225-'Comtrade export 1962-2008'!AB225)))</f>
        <v/>
      </c>
      <c r="AC225" s="9" t="str">
        <f>IF('USGS 1970-2005'!AC225="","",IF('Comtrade import 1962-2008'!AC225="","",IF('Comtrade export 1962-2008'!AC225="","",'USGS 1970-2005'!AC225+'Comtrade import 1962-2008'!AC225-'Comtrade export 1962-2008'!AC225)))</f>
        <v/>
      </c>
      <c r="AD225" s="9" t="str">
        <f>IF('USGS 1970-2005'!AD225="","",IF('Comtrade import 1962-2008'!AD225="","",IF('Comtrade export 1962-2008'!AD225="","",'USGS 1970-2005'!AD225+'Comtrade import 1962-2008'!AD225-'Comtrade export 1962-2008'!AD225)))</f>
        <v/>
      </c>
      <c r="AE225" s="9" t="str">
        <f>IF('USGS 1970-2005'!AE225="","",IF('Comtrade import 1962-2008'!AE225="","",IF('Comtrade export 1962-2008'!AE225="","",'USGS 1970-2005'!AE225+'Comtrade import 1962-2008'!AE225-'Comtrade export 1962-2008'!AE225)))</f>
        <v/>
      </c>
      <c r="AF225" s="9" t="str">
        <f>IF('USGS 1970-2005'!AF225="","",IF('Comtrade import 1962-2008'!AF225="","",IF('Comtrade export 1962-2008'!AF225="","",'USGS 1970-2005'!AF225+'Comtrade import 1962-2008'!AF225-'Comtrade export 1962-2008'!AF225)))</f>
        <v/>
      </c>
      <c r="AG225" s="9">
        <f>IF('USGS 1970-2005'!AG225="","",IF('Comtrade import 1962-2008'!AG225="","",IF('Comtrade export 1962-2008'!AG225="","",'USGS 1970-2005'!AG225+'Comtrade import 1962-2008'!AG225-'Comtrade export 1962-2008'!AG225)))</f>
        <v>3379.9056269999996</v>
      </c>
      <c r="AH225" s="9">
        <f>IF('USGS 1970-2005'!AH225="","",IF('Comtrade import 1962-2008'!AH225="","",IF('Comtrade export 1962-2008'!AH225="","",'USGS 1970-2005'!AH225+'Comtrade import 1962-2008'!AH225-'Comtrade export 1962-2008'!AH225)))</f>
        <v>3721.1483229999999</v>
      </c>
      <c r="AI225" s="9">
        <f>IF('USGS 1970-2005'!AI225="","",IF('Comtrade import 1962-2008'!AI225="","",IF('Comtrade export 1962-2008'!AI225="","",'USGS 1970-2005'!AI225+'Comtrade import 1962-2008'!AI225-'Comtrade export 1962-2008'!AI225)))</f>
        <v>4257.0357960000001</v>
      </c>
      <c r="AJ225" s="9" t="str">
        <f>IF('USGS 1970-2005'!AJ225="","",IF('Comtrade import 1962-2008'!AJ225="","",IF('Comtrade export 1962-2008'!AJ225="","",'USGS 1970-2005'!AJ225+'Comtrade import 1962-2008'!AJ225-'Comtrade export 1962-2008'!AJ225)))</f>
        <v/>
      </c>
      <c r="AK225" s="9" t="str">
        <f>IF('USGS 1970-2005'!AK225="","",IF('Comtrade import 1962-2008'!AK225="","",IF('Comtrade export 1962-2008'!AK225="","",'USGS 1970-2005'!AK225+'Comtrade import 1962-2008'!AK225-'Comtrade export 1962-2008'!AK225)))</f>
        <v/>
      </c>
      <c r="AL225" s="9" t="str">
        <f>IF('USGS 1970-2005'!AL225="","",IF('Comtrade import 1962-2008'!AL225="","",IF('Comtrade export 1962-2008'!AL225="","",'USGS 1970-2005'!AL225+'Comtrade import 1962-2008'!AL225-'Comtrade export 1962-2008'!AL225)))</f>
        <v/>
      </c>
      <c r="AM225" s="9" t="str">
        <f>IF('USGS 1970-2005'!AM225="","",IF('Comtrade import 1962-2008'!AM225="","",IF('Comtrade export 1962-2008'!AM225="","",'USGS 1970-2005'!AM225+'Comtrade import 1962-2008'!AM225-'Comtrade export 1962-2008'!AM225)))</f>
        <v/>
      </c>
      <c r="AN225" s="9" t="str">
        <f>IF('USGS 1970-2005'!AN225="","",IF('Comtrade import 1962-2008'!AN225="","",IF('Comtrade export 1962-2008'!AN225="","",'USGS 1970-2005'!AN225+'Comtrade import 1962-2008'!AN225-'Comtrade export 1962-2008'!AN225)))</f>
        <v/>
      </c>
      <c r="AO225" s="9">
        <f>IF('USGS 1970-2005'!AO225="","",IF('Comtrade import 1962-2008'!AO225="","",IF('Comtrade export 1962-2008'!AO225="","",'USGS 1970-2005'!AO225+'Comtrade import 1962-2008'!AO225-'Comtrade export 1962-2008'!AO225)))</f>
        <v>7069</v>
      </c>
      <c r="AP225" s="9">
        <f>IF('USGS 1970-2005'!AP225="","",IF('Comtrade import 1962-2008'!AP225="","",IF('Comtrade export 1962-2008'!AP225="","",'USGS 1970-2005'!AP225+'Comtrade import 1962-2008'!AP225-'Comtrade export 1962-2008'!AP225)))</f>
        <v>6100</v>
      </c>
      <c r="AQ225" s="9">
        <f>IF('USGS 1970-2005'!AQ225="","",IF('Comtrade import 1962-2008'!AQ225="","",IF('Comtrade export 1962-2008'!AQ225="","",'USGS 1970-2005'!AQ225+'Comtrade import 1962-2008'!AQ225-'Comtrade export 1962-2008'!AQ225)))</f>
        <v>6100</v>
      </c>
      <c r="AR225" s="9" t="str">
        <f>IF('USGS 1970-2005'!AR225="","",IF('Comtrade import 1962-2008'!AR225="","",IF('Comtrade export 1962-2008'!AR225="","",'USGS 1970-2005'!AR225+'Comtrade import 1962-2008'!AR225-'Comtrade export 1962-2008'!AR225)))</f>
        <v/>
      </c>
      <c r="AS225" s="9" t="str">
        <f>IF('USGS 1970-2005'!AS225="","",IF('Comtrade import 1962-2008'!AS225="","",IF('Comtrade export 1962-2008'!AS225="","",'USGS 1970-2005'!AS225+'Comtrade import 1962-2008'!AS225-'Comtrade export 1962-2008'!AS225)))</f>
        <v/>
      </c>
      <c r="AT225" s="9" t="str">
        <f>IF('USGS 1970-2005'!AT225="","",IF('Comtrade import 1962-2008'!AT225="","",IF('Comtrade export 1962-2008'!AT225="","",'USGS 1970-2005'!AT225+'Comtrade import 1962-2008'!AT225-'Comtrade export 1962-2008'!AT225)))</f>
        <v/>
      </c>
      <c r="AU225" s="9">
        <f>IF('USGS 1970-2005'!AU225="","",IF('Comtrade import 1962-2008'!AU225="","",IF('Comtrade export 1962-2008'!AU225="","",'USGS 1970-2005'!AU225+'Comtrade import 1962-2008'!AU225-'Comtrade export 1962-2008'!AU225)))</f>
        <v>14251.734565000001</v>
      </c>
      <c r="AV225" s="9" t="str">
        <f>IF('ICSY 1995-2008'!AV225="","",IF('Comtrade import 1962-2008'!AV225="","",IF('Comtrade export 1962-2008'!AV225="","",'ICSY 1995-2008'!AV225+'Comtrade import 1962-2008'!AV225-'Comtrade export 1962-2008'!AV225)))</f>
        <v/>
      </c>
      <c r="AW225" s="9" t="str">
        <f>IF('ICSY 1995-2008'!AW225="","",IF('Comtrade import 1962-2008'!AW225="","",IF('Comtrade export 1962-2008'!AW225="","",'ICSY 1995-2008'!AW225+'Comtrade import 1962-2008'!AW225-'Comtrade export 1962-2008'!AW225)))</f>
        <v/>
      </c>
      <c r="AX225" s="9" t="str">
        <f>IF('ICSY 1995-2008'!AX225="","",IF('Comtrade import 1962-2008'!AX225="","",IF('Comtrade export 1962-2008'!AX225="","",'ICSY 1995-2008'!AX225+'Comtrade import 1962-2008'!AX225-'Comtrade export 1962-2008'!AX225)))</f>
        <v/>
      </c>
      <c r="AY225" s="4"/>
      <c r="AZ225" s="4"/>
      <c r="BA225" s="4"/>
    </row>
    <row r="226" spans="1:53" x14ac:dyDescent="0.2">
      <c r="A226" t="s">
        <v>652</v>
      </c>
      <c r="B226" t="s">
        <v>653</v>
      </c>
      <c r="C226" t="s">
        <v>654</v>
      </c>
      <c r="L226" s="9">
        <f>IF('USGS 1970-2005'!L226="","",IF('Comtrade import 1962-2008'!L226="","",IF('Comtrade export 1962-2008'!L226="","",'USGS 1970-2005'!L226+'Comtrade import 1962-2008'!L226-'Comtrade export 1962-2008'!L226)))</f>
        <v>16376.513303999998</v>
      </c>
      <c r="M226" s="9">
        <f>IF('USGS 1970-2005'!M226="","",IF('Comtrade import 1962-2008'!M226="","",IF('Comtrade export 1962-2008'!M226="","",'USGS 1970-2005'!M226+'Comtrade import 1962-2008'!M226-'Comtrade export 1962-2008'!M226)))</f>
        <v>17102.135023999999</v>
      </c>
      <c r="N226" s="9">
        <f>IF('USGS 1970-2005'!N226="","",IF('Comtrade import 1962-2008'!N226="","",IF('Comtrade export 1962-2008'!N226="","",'USGS 1970-2005'!N226+'Comtrade import 1962-2008'!N226-'Comtrade export 1962-2008'!N226)))</f>
        <v>17429.386992000003</v>
      </c>
      <c r="O226" s="9">
        <f>IF('USGS 1970-2005'!O226="","",IF('Comtrade import 1962-2008'!O226="","",IF('Comtrade export 1962-2008'!O226="","",'USGS 1970-2005'!O226+'Comtrade import 1962-2008'!O226-'Comtrade export 1962-2008'!O226)))</f>
        <v>18687.169952</v>
      </c>
      <c r="P226" s="9">
        <f>IF('USGS 1970-2005'!P226="","",IF('Comtrade import 1962-2008'!P226="","",IF('Comtrade export 1962-2008'!P226="","",'USGS 1970-2005'!P226+'Comtrade import 1962-2008'!P226-'Comtrade export 1962-2008'!P226)))</f>
        <v>16959.048016000001</v>
      </c>
      <c r="Q226" s="9">
        <f>IF('USGS 1970-2005'!Q226="","",IF('Comtrade import 1962-2008'!Q226="","",IF('Comtrade export 1962-2008'!Q226="","",'USGS 1970-2005'!Q226+'Comtrade import 1962-2008'!Q226-'Comtrade export 1962-2008'!Q226)))</f>
        <v>15905.856008000001</v>
      </c>
      <c r="R226" s="9">
        <f>IF('USGS 1970-2005'!R226="","",IF('Comtrade import 1962-2008'!R226="","",IF('Comtrade export 1962-2008'!R226="","",'USGS 1970-2005'!R226+'Comtrade import 1962-2008'!R226-'Comtrade export 1962-2008'!R226)))</f>
        <v>14853.849976</v>
      </c>
      <c r="S226" s="9">
        <f>IF('USGS 1970-2005'!S226="","",IF('Comtrade import 1962-2008'!S226="","",IF('Comtrade export 1962-2008'!S226="","",'USGS 1970-2005'!S226+'Comtrade import 1962-2008'!S226-'Comtrade export 1962-2008'!S226)))</f>
        <v>13830.180056000001</v>
      </c>
      <c r="T226" s="9">
        <f>IF('USGS 1970-2005'!T226="","",IF('Comtrade import 1962-2008'!T226="","",IF('Comtrade export 1962-2008'!T226="","",'USGS 1970-2005'!T226+'Comtrade import 1962-2008'!T226-'Comtrade export 1962-2008'!T226)))</f>
        <v>14176.714039999999</v>
      </c>
      <c r="U226" s="9">
        <f>IF('USGS 1970-2005'!U226="","",IF('Comtrade import 1962-2008'!U226="","",IF('Comtrade export 1962-2008'!U226="","",'USGS 1970-2005'!U226+'Comtrade import 1962-2008'!U226-'Comtrade export 1962-2008'!U226)))</f>
        <v>14720.133024000002</v>
      </c>
      <c r="V226" s="9">
        <f>IF('USGS 1970-2005'!V226="","",IF('Comtrade import 1962-2008'!V226="","",IF('Comtrade export 1962-2008'!V226="","",'USGS 1970-2005'!V226+'Comtrade import 1962-2008'!V226-'Comtrade export 1962-2008'!V226)))</f>
        <v>13929.181992000002</v>
      </c>
      <c r="W226" s="9">
        <f>IF('USGS 1970-2005'!W226="","",IF('Comtrade import 1962-2008'!W226="","",IF('Comtrade export 1962-2008'!W226="","",'USGS 1970-2005'!W226+'Comtrade import 1962-2008'!W226-'Comtrade export 1962-2008'!W226)))</f>
        <v>12386.568928000001</v>
      </c>
      <c r="X226" s="9">
        <f>IF('USGS 1970-2005'!X226="","",IF('Comtrade import 1962-2008'!X226="","",IF('Comtrade export 1962-2008'!X226="","",'USGS 1970-2005'!X226+'Comtrade import 1962-2008'!X226-'Comtrade export 1962-2008'!X226)))</f>
        <v>12964.123984</v>
      </c>
      <c r="Y226" s="9">
        <f>IF('USGS 1970-2005'!Y226="","",IF('Comtrade import 1962-2008'!Y226="","",IF('Comtrade export 1962-2008'!Y226="","",'USGS 1970-2005'!Y226+'Comtrade import 1962-2008'!Y226-'Comtrade export 1962-2008'!Y226)))</f>
        <v>13459.919984</v>
      </c>
      <c r="Z226" s="9">
        <f>IF('USGS 1970-2005'!Z226="","",IF('Comtrade import 1962-2008'!Z226="","",IF('Comtrade export 1962-2008'!Z226="","",'USGS 1970-2005'!Z226+'Comtrade import 1962-2008'!Z226-'Comtrade export 1962-2008'!Z226)))</f>
        <v>13881.759016</v>
      </c>
      <c r="AA226" s="9">
        <f>IF('USGS 1970-2005'!AA226="","",IF('Comtrade import 1962-2008'!AA226="","",IF('Comtrade export 1962-2008'!AA226="","",'USGS 1970-2005'!AA226+'Comtrade import 1962-2008'!AA226-'Comtrade export 1962-2008'!AA226)))</f>
        <v>13877.125976000001</v>
      </c>
      <c r="AB226" s="9">
        <f>IF('USGS 1970-2005'!AB226="","",IF('Comtrade import 1962-2008'!AB226="","",IF('Comtrade export 1962-2008'!AB226="","",'USGS 1970-2005'!AB226+'Comtrade import 1962-2008'!AB226-'Comtrade export 1962-2008'!AB226)))</f>
        <v>13992.772000000001</v>
      </c>
      <c r="AC226" s="9">
        <f>IF('USGS 1970-2005'!AC226="","",IF('Comtrade import 1962-2008'!AC226="","",IF('Comtrade export 1962-2008'!AC226="","",'USGS 1970-2005'!AC226+'Comtrade import 1962-2008'!AC226-'Comtrade export 1962-2008'!AC226)))</f>
        <v>15223.213008000001</v>
      </c>
      <c r="AD226" s="9">
        <f>IF('USGS 1970-2005'!AD226="","",IF('Comtrade import 1962-2008'!AD226="","",IF('Comtrade export 1962-2008'!AD226="","",'USGS 1970-2005'!AD226+'Comtrade import 1962-2008'!AD226-'Comtrade export 1962-2008'!AD226)))</f>
        <v>19213.067000000003</v>
      </c>
      <c r="AE226" s="9">
        <f>IF('USGS 1970-2005'!AE226="","",IF('Comtrade import 1962-2008'!AE226="","",IF('Comtrade export 1962-2008'!AE226="","",'USGS 1970-2005'!AE226+'Comtrade import 1962-2008'!AE226-'Comtrade export 1962-2008'!AE226)))</f>
        <v>21020.613215999998</v>
      </c>
      <c r="AF226" s="9">
        <f>IF('USGS 1970-2005'!AF226="","",IF('Comtrade import 1962-2008'!AF226="","",IF('Comtrade export 1962-2008'!AF226="","",'USGS 1970-2005'!AF226+'Comtrade import 1962-2008'!AF226-'Comtrade export 1962-2008'!AF226)))</f>
        <v>16159.389024</v>
      </c>
      <c r="AG226" s="9">
        <f>IF('USGS 1970-2005'!AG226="","",IF('Comtrade import 1962-2008'!AG226="","",IF('Comtrade export 1962-2008'!AG226="","",'USGS 1970-2005'!AG226+'Comtrade import 1962-2008'!AG226-'Comtrade export 1962-2008'!AG226)))</f>
        <v>13735.165951999999</v>
      </c>
      <c r="AH226" s="9">
        <f>IF('USGS 1970-2005'!AH226="","",IF('Comtrade import 1962-2008'!AH226="","",IF('Comtrade export 1962-2008'!AH226="","",'USGS 1970-2005'!AH226+'Comtrade import 1962-2008'!AH226-'Comtrade export 1962-2008'!AH226)))</f>
        <v>12059.983040000001</v>
      </c>
      <c r="AI226" s="9">
        <f>IF('USGS 1970-2005'!AI226="","",IF('Comtrade import 1962-2008'!AI226="","",IF('Comtrade export 1962-2008'!AI226="","",'USGS 1970-2005'!AI226+'Comtrade import 1962-2008'!AI226-'Comtrade export 1962-2008'!AI226)))</f>
        <v>11896.905151999999</v>
      </c>
      <c r="AJ226" s="9">
        <f>IF('USGS 1970-2005'!AJ226="","",IF('Comtrade import 1962-2008'!AJ226="","",IF('Comtrade export 1962-2008'!AJ226="","",'USGS 1970-2005'!AJ226+'Comtrade import 1962-2008'!AJ226-'Comtrade export 1962-2008'!AJ226)))</f>
        <v>13519.855519999999</v>
      </c>
      <c r="AK226" s="9">
        <f>IF('USGS 1970-2005'!AK226="","",IF('Comtrade import 1962-2008'!AK226="","",IF('Comtrade export 1962-2008'!AK226="","",'USGS 1970-2005'!AK226+'Comtrade import 1962-2008'!AK226-'Comtrade export 1962-2008'!AK226)))</f>
        <v>12823.891264</v>
      </c>
      <c r="AL226" s="9">
        <f>IF('USGS 1970-2005'!AL226="","",IF('Comtrade import 1962-2008'!AL226="","",IF('Comtrade export 1962-2008'!AL226="","",'USGS 1970-2005'!AL226+'Comtrade import 1962-2008'!AL226-'Comtrade export 1962-2008'!AL226)))</f>
        <v>12936.585152</v>
      </c>
      <c r="AM226" s="9">
        <f>IF('USGS 1970-2005'!AM226="","",IF('Comtrade import 1962-2008'!AM226="","",IF('Comtrade export 1962-2008'!AM226="","",'USGS 1970-2005'!AM226+'Comtrade import 1962-2008'!AM226-'Comtrade export 1962-2008'!AM226)))</f>
        <v>13115.94752</v>
      </c>
      <c r="AN226" s="9">
        <f>IF('USGS 1970-2005'!AN226="","",IF('Comtrade import 1962-2008'!AN226="","",IF('Comtrade export 1962-2008'!AN226="","",'USGS 1970-2005'!AN226+'Comtrade import 1962-2008'!AN226-'Comtrade export 1962-2008'!AN226)))</f>
        <v>12751.114176000001</v>
      </c>
      <c r="AO226" s="9">
        <f>IF('USGS 1970-2005'!AO226="","",IF('Comtrade import 1962-2008'!AO226="","",IF('Comtrade export 1962-2008'!AO226="","",'USGS 1970-2005'!AO226+'Comtrade import 1962-2008'!AO226-'Comtrade export 1962-2008'!AO226)))</f>
        <v>12885.711427</v>
      </c>
      <c r="AP226" s="9">
        <f>IF('USGS 1970-2005'!AP226="","",IF('Comtrade import 1962-2008'!AP226="","",IF('Comtrade export 1962-2008'!AP226="","",'USGS 1970-2005'!AP226+'Comtrade import 1962-2008'!AP226-'Comtrade export 1962-2008'!AP226)))</f>
        <v>12410.817732</v>
      </c>
      <c r="AQ226" s="9">
        <f>IF('USGS 1970-2005'!AQ226="","",IF('Comtrade import 1962-2008'!AQ226="","",IF('Comtrade export 1962-2008'!AQ226="","",'USGS 1970-2005'!AQ226+'Comtrade import 1962-2008'!AQ226-'Comtrade export 1962-2008'!AQ226)))</f>
        <v>12125.526952</v>
      </c>
      <c r="AR226" s="9">
        <f>IF('USGS 1970-2005'!AR226="","",IF('Comtrade import 1962-2008'!AR226="","",IF('Comtrade export 1962-2008'!AR226="","",'USGS 1970-2005'!AR226+'Comtrade import 1962-2008'!AR226-'Comtrade export 1962-2008'!AR226)))</f>
        <v>11209.737472999999</v>
      </c>
      <c r="AS226" s="9">
        <f>IF('USGS 1970-2005'!AS226="","",IF('Comtrade import 1962-2008'!AS226="","",IF('Comtrade export 1962-2008'!AS226="","",'USGS 1970-2005'!AS226+'Comtrade import 1962-2008'!AS226-'Comtrade export 1962-2008'!AS226)))</f>
        <v>11823.263804</v>
      </c>
      <c r="AT226" s="9">
        <f>IF('USGS 1970-2005'!AT226="","",IF('Comtrade import 1962-2008'!AT226="","",IF('Comtrade export 1962-2008'!AT226="","",'USGS 1970-2005'!AT226+'Comtrade import 1962-2008'!AT226-'Comtrade export 1962-2008'!AT226)))</f>
        <v>11574.847811</v>
      </c>
      <c r="AU226" s="9">
        <f>IF('USGS 1970-2005'!AU226="","",IF('Comtrade import 1962-2008'!AU226="","",IF('Comtrade export 1962-2008'!AU226="","",'USGS 1970-2005'!AU226+'Comtrade import 1962-2008'!AU226-'Comtrade export 1962-2008'!AU226)))</f>
        <v>11157.774072</v>
      </c>
      <c r="AV226" s="9" t="str">
        <f>IF('ICSY 1995-2008'!AV226="","",IF('Comtrade import 1962-2008'!AV226="","",IF('Comtrade export 1962-2008'!AV226="","",'ICSY 1995-2008'!AV226+'Comtrade import 1962-2008'!AV226-'Comtrade export 1962-2008'!AV226)))</f>
        <v/>
      </c>
      <c r="AW226" s="9">
        <f>IF('ICSY 1995-2008'!AW226="","",IF('Comtrade import 1962-2008'!AW226="","",IF('Comtrade export 1962-2008'!AW226="","",'ICSY 1995-2008'!AW226+'Comtrade import 1962-2008'!AW226-'Comtrade export 1962-2008'!AW226)))</f>
        <v>16204.005896000001</v>
      </c>
      <c r="AX226" s="9" t="str">
        <f>IF('ICSY 1995-2008'!AX226="","",IF('Comtrade import 1962-2008'!AX226="","",IF('Comtrade export 1962-2008'!AX226="","",'ICSY 1995-2008'!AX226+'Comtrade import 1962-2008'!AX226-'Comtrade export 1962-2008'!AX226)))</f>
        <v/>
      </c>
      <c r="AY226" s="4"/>
      <c r="AZ226" s="4"/>
      <c r="BA226" s="4"/>
    </row>
    <row r="227" spans="1:53" x14ac:dyDescent="0.2">
      <c r="A227" t="s">
        <v>655</v>
      </c>
      <c r="B227" t="s">
        <v>656</v>
      </c>
      <c r="C227" t="s">
        <v>657</v>
      </c>
      <c r="L227" s="9">
        <f>IF('USGS 1970-2005'!L227="","",IF('Comtrade import 1962-2008'!L227="","",IF('Comtrade export 1962-2008'!L227="","",'USGS 1970-2005'!L227+'Comtrade import 1962-2008'!L227-'Comtrade export 1962-2008'!L227)))</f>
        <v>67690.868594</v>
      </c>
      <c r="M227" s="9">
        <f>IF('USGS 1970-2005'!M227="","",IF('Comtrade import 1962-2008'!M227="","",IF('Comtrade export 1962-2008'!M227="","",'USGS 1970-2005'!M227+'Comtrade import 1962-2008'!M227-'Comtrade export 1962-2008'!M227)))</f>
        <v>72915.111312000008</v>
      </c>
      <c r="N227" s="9">
        <f>IF('USGS 1970-2005'!N227="","",IF('Comtrade import 1962-2008'!N227="","",IF('Comtrade export 1962-2008'!N227="","",'USGS 1970-2005'!N227+'Comtrade import 1962-2008'!N227-'Comtrade export 1962-2008'!N227)))</f>
        <v>76777.556608999992</v>
      </c>
      <c r="O227" s="9">
        <f>IF('USGS 1970-2005'!O227="","",IF('Comtrade import 1962-2008'!O227="","",IF('Comtrade export 1962-2008'!O227="","",'USGS 1970-2005'!O227+'Comtrade import 1962-2008'!O227-'Comtrade export 1962-2008'!O227)))</f>
        <v>79316.643911000006</v>
      </c>
      <c r="P227" s="9">
        <f>IF('USGS 1970-2005'!P227="","",IF('Comtrade import 1962-2008'!P227="","",IF('Comtrade export 1962-2008'!P227="","",'USGS 1970-2005'!P227+'Comtrade import 1962-2008'!P227-'Comtrade export 1962-2008'!P227)))</f>
        <v>75089.723119999995</v>
      </c>
      <c r="Q227" s="9">
        <f>IF('USGS 1970-2005'!Q227="","",IF('Comtrade import 1962-2008'!Q227="","",IF('Comtrade export 1962-2008'!Q227="","",'USGS 1970-2005'!Q227+'Comtrade import 1962-2008'!Q227-'Comtrade export 1962-2008'!Q227)))</f>
        <v>62934.297747000004</v>
      </c>
      <c r="R227" s="9">
        <f>IF('USGS 1970-2005'!R227="","",IF('Comtrade import 1962-2008'!R227="","",IF('Comtrade export 1962-2008'!R227="","",'USGS 1970-2005'!R227+'Comtrade import 1962-2008'!R227-'Comtrade export 1962-2008'!R227)))</f>
        <v>67292.776015999989</v>
      </c>
      <c r="S227" s="9">
        <f>IF('USGS 1970-2005'!S227="","",IF('Comtrade import 1962-2008'!S227="","",IF('Comtrade export 1962-2008'!S227="","",'USGS 1970-2005'!S227+'Comtrade import 1962-2008'!S227-'Comtrade export 1962-2008'!S227)))</f>
        <v>72563.271168000007</v>
      </c>
      <c r="T227" s="9">
        <f>IF('USGS 1970-2005'!T227="","",IF('Comtrade import 1962-2008'!T227="","",IF('Comtrade export 1962-2008'!T227="","",'USGS 1970-2005'!T227+'Comtrade import 1962-2008'!T227-'Comtrade export 1962-2008'!T227)))</f>
        <v>84117.303967999993</v>
      </c>
      <c r="U227" s="9">
        <f>IF('USGS 1970-2005'!U227="","",IF('Comtrade import 1962-2008'!U227="","",IF('Comtrade export 1962-2008'!U227="","",'USGS 1970-2005'!U227+'Comtrade import 1962-2008'!U227-'Comtrade export 1962-2008'!U227)))</f>
        <v>85941.403600000005</v>
      </c>
      <c r="V227" s="9">
        <f>IF('USGS 1970-2005'!V227="","",IF('Comtrade import 1962-2008'!V227="","",IF('Comtrade export 1962-2008'!V227="","",'USGS 1970-2005'!V227+'Comtrade import 1962-2008'!V227-'Comtrade export 1962-2008'!V227)))</f>
        <v>73979.679600000003</v>
      </c>
      <c r="W227" s="9">
        <f>IF('USGS 1970-2005'!W227="","",IF('Comtrade import 1962-2008'!W227="","",IF('Comtrade export 1962-2008'!W227="","",'USGS 1970-2005'!W227+'Comtrade import 1962-2008'!W227-'Comtrade export 1962-2008'!W227)))</f>
        <v>69124.569503999999</v>
      </c>
      <c r="X227" s="9">
        <f>IF('USGS 1970-2005'!X227="","",IF('Comtrade import 1962-2008'!X227="","",IF('Comtrade export 1962-2008'!X227="","",'USGS 1970-2005'!X227+'Comtrade import 1962-2008'!X227-'Comtrade export 1962-2008'!X227)))</f>
        <v>60843.256128000001</v>
      </c>
      <c r="Y227" s="9">
        <f>IF('USGS 1970-2005'!Y227="","",IF('Comtrade import 1962-2008'!Y227="","",IF('Comtrade export 1962-2008'!Y227="","",'USGS 1970-2005'!Y227+'Comtrade import 1962-2008'!Y227-'Comtrade export 1962-2008'!Y227)))</f>
        <v>68898.914688000004</v>
      </c>
      <c r="Z227" s="9">
        <f>IF('USGS 1970-2005'!Z227="","",IF('Comtrade import 1962-2008'!Z227="","",IF('Comtrade export 1962-2008'!Z227="","",'USGS 1970-2005'!Z227+'Comtrade import 1962-2008'!Z227-'Comtrade export 1962-2008'!Z227)))</f>
        <v>79470.638208000004</v>
      </c>
      <c r="AA227" s="9">
        <f>IF('USGS 1970-2005'!AA227="","",IF('Comtrade import 1962-2008'!AA227="","",IF('Comtrade export 1962-2008'!AA227="","",'USGS 1970-2005'!AA227+'Comtrade import 1962-2008'!AA227-'Comtrade export 1962-2008'!AA227)))</f>
        <v>84577.215632000007</v>
      </c>
      <c r="AB227" s="9">
        <f>IF('USGS 1970-2005'!AB227="","",IF('Comtrade import 1962-2008'!AB227="","",IF('Comtrade export 1962-2008'!AB227="","",'USGS 1970-2005'!AB227+'Comtrade import 1962-2008'!AB227-'Comtrade export 1962-2008'!AB227)))</f>
        <v>87360.978936</v>
      </c>
      <c r="AC227" s="9">
        <f>IF('USGS 1970-2005'!AC227="","",IF('Comtrade import 1962-2008'!AC227="","",IF('Comtrade export 1962-2008'!AC227="","",'USGS 1970-2005'!AC227+'Comtrade import 1962-2008'!AC227-'Comtrade export 1962-2008'!AC227)))</f>
        <v>88313.813527999999</v>
      </c>
      <c r="AD227" s="9">
        <f>IF('USGS 1970-2005'!AD227="","",IF('Comtrade import 1962-2008'!AD227="","",IF('Comtrade export 1962-2008'!AD227="","",'USGS 1970-2005'!AD227+'Comtrade import 1962-2008'!AD227-'Comtrade export 1962-2008'!AD227)))</f>
        <v>86639.177184000015</v>
      </c>
      <c r="AE227" s="9">
        <f>IF('USGS 1970-2005'!AE227="","",IF('Comtrade import 1962-2008'!AE227="","",IF('Comtrade export 1962-2008'!AE227="","",'USGS 1970-2005'!AE227+'Comtrade import 1962-2008'!AE227-'Comtrade export 1962-2008'!AE227)))</f>
        <v>85081.345000000001</v>
      </c>
      <c r="AF227" s="9">
        <f>IF('USGS 1970-2005'!AF227="","",IF('Comtrade import 1962-2008'!AF227="","",IF('Comtrade export 1962-2008'!AF227="","",'USGS 1970-2005'!AF227+'Comtrade import 1962-2008'!AF227-'Comtrade export 1962-2008'!AF227)))</f>
        <v>82940.615000000005</v>
      </c>
      <c r="AG227" s="9">
        <f>IF('USGS 1970-2005'!AG227="","",IF('Comtrade import 1962-2008'!AG227="","",IF('Comtrade export 1962-2008'!AG227="","",'USGS 1970-2005'!AG227+'Comtrade import 1962-2008'!AG227-'Comtrade export 1962-2008'!AG227)))</f>
        <v>75583.394</v>
      </c>
      <c r="AH227" s="9">
        <f>IF('USGS 1970-2005'!AH227="","",IF('Comtrade import 1962-2008'!AH227="","",IF('Comtrade export 1962-2008'!AH227="","",'USGS 1970-2005'!AH227+'Comtrade import 1962-2008'!AH227-'Comtrade export 1962-2008'!AH227)))</f>
        <v>76297.027999999991</v>
      </c>
      <c r="AI227" s="9">
        <f>IF('USGS 1970-2005'!AI227="","",IF('Comtrade import 1962-2008'!AI227="","",IF('Comtrade export 1962-2008'!AI227="","",'USGS 1970-2005'!AI227+'Comtrade import 1962-2008'!AI227-'Comtrade export 1962-2008'!AI227)))</f>
        <v>81550.305999999997</v>
      </c>
      <c r="AJ227" s="9">
        <f>IF('USGS 1970-2005'!AJ227="","",IF('Comtrade import 1962-2008'!AJ227="","",IF('Comtrade export 1962-2008'!AJ227="","",'USGS 1970-2005'!AJ227+'Comtrade import 1962-2008'!AJ227-'Comtrade export 1962-2008'!AJ227)))</f>
        <v>90020.944999999992</v>
      </c>
      <c r="AK227" s="9">
        <f>IF('USGS 1970-2005'!AK227="","",IF('Comtrade import 1962-2008'!AK227="","",IF('Comtrade export 1962-2008'!AK227="","",'USGS 1970-2005'!AK227+'Comtrade import 1962-2008'!AK227-'Comtrade export 1962-2008'!AK227)))</f>
        <v>91406.03577599999</v>
      </c>
      <c r="AL227" s="9">
        <f>IF('USGS 1970-2005'!AL227="","",IF('Comtrade import 1962-2008'!AL227="","",IF('Comtrade export 1962-2008'!AL227="","",'USGS 1970-2005'!AL227+'Comtrade import 1962-2008'!AL227-'Comtrade export 1962-2008'!AL227)))</f>
        <v>94165.062999999995</v>
      </c>
      <c r="AM227" s="9">
        <f>IF('USGS 1970-2005'!AM227="","",IF('Comtrade import 1962-2008'!AM227="","",IF('Comtrade export 1962-2008'!AM227="","",'USGS 1970-2005'!AM227+'Comtrade import 1962-2008'!AM227-'Comtrade export 1962-2008'!AM227)))</f>
        <v>101054.20999999999</v>
      </c>
      <c r="AN227" s="9">
        <f>IF('USGS 1970-2005'!AN227="","",IF('Comtrade import 1962-2008'!AN227="","",IF('Comtrade export 1962-2008'!AN227="","",'USGS 1970-2005'!AN227+'Comtrade import 1962-2008'!AN227-'Comtrade export 1962-2008'!AN227)))</f>
        <v>108846.516</v>
      </c>
      <c r="AO227" s="9">
        <f>IF('USGS 1970-2005'!AO227="","",IF('Comtrade import 1962-2008'!AO227="","",IF('Comtrade export 1962-2008'!AO227="","",'USGS 1970-2005'!AO227+'Comtrade import 1962-2008'!AO227-'Comtrade export 1962-2008'!AO227)))</f>
        <v>116401.554</v>
      </c>
      <c r="AP227" s="9">
        <f>IF('USGS 1970-2005'!AP227="","",IF('Comtrade import 1962-2008'!AP227="","",IF('Comtrade export 1962-2008'!AP227="","",'USGS 1970-2005'!AP227+'Comtrade import 1962-2008'!AP227-'Comtrade export 1962-2008'!AP227)))</f>
        <v>117423.19918699999</v>
      </c>
      <c r="AQ227" s="9">
        <f>IF('USGS 1970-2005'!AQ227="","",IF('Comtrade import 1962-2008'!AQ227="","",IF('Comtrade export 1962-2008'!AQ227="","",'USGS 1970-2005'!AQ227+'Comtrade import 1962-2008'!AQ227-'Comtrade export 1962-2008'!AQ227)))</f>
        <v>115530.62498399999</v>
      </c>
      <c r="AR227" s="9">
        <f>IF('USGS 1970-2005'!AR227="","",IF('Comtrade import 1962-2008'!AR227="","",IF('Comtrade export 1962-2008'!AR227="","",'USGS 1970-2005'!AR227+'Comtrade import 1962-2008'!AR227-'Comtrade export 1962-2008'!AR227)))</f>
        <v>114561.84413600001</v>
      </c>
      <c r="AS227" s="9">
        <f>IF('USGS 1970-2005'!AS227="","",IF('Comtrade import 1962-2008'!AS227="","",IF('Comtrade export 1962-2008'!AS227="","",'USGS 1970-2005'!AS227+'Comtrade import 1962-2008'!AS227-'Comtrade export 1962-2008'!AS227)))</f>
        <v>117403.114696</v>
      </c>
      <c r="AT227" s="9">
        <f>IF('USGS 1970-2005'!AT227="","",IF('Comtrade import 1962-2008'!AT227="","",IF('Comtrade export 1962-2008'!AT227="","",'USGS 1970-2005'!AT227+'Comtrade import 1962-2008'!AT227-'Comtrade export 1962-2008'!AT227)))</f>
        <v>125450.379112</v>
      </c>
      <c r="AU227" s="9">
        <f>IF('USGS 1970-2005'!AU227="","",IF('Comtrade import 1962-2008'!AU227="","",IF('Comtrade export 1962-2008'!AU227="","",'USGS 1970-2005'!AU227+'Comtrade import 1962-2008'!AU227-'Comtrade export 1962-2008'!AU227)))</f>
        <v>133710.497176</v>
      </c>
      <c r="AV227" s="9">
        <f>IF('ICSY 1995-2008'!AV227="","",IF('Comtrade import 1962-2008'!AV227="","",IF('Comtrade export 1962-2008'!AV227="","",'ICSY 1995-2008'!AV227+'Comtrade import 1962-2008'!AV227-'Comtrade export 1962-2008'!AV227)))</f>
        <v>133161.00751</v>
      </c>
      <c r="AW227" s="9">
        <f>IF('ICSY 1995-2008'!AW227="","",IF('Comtrade import 1962-2008'!AW227="","",IF('Comtrade export 1962-2008'!AW227="","",'ICSY 1995-2008'!AW227+'Comtrade import 1962-2008'!AW227-'Comtrade export 1962-2008'!AW227)))</f>
        <v>117154.05873699998</v>
      </c>
      <c r="AX227" s="9">
        <f>IF('ICSY 1995-2008'!AX227="","",IF('Comtrade import 1962-2008'!AX227="","",IF('Comtrade export 1962-2008'!AX227="","",'ICSY 1995-2008'!AX227+'Comtrade import 1962-2008'!AX227-'Comtrade export 1962-2008'!AX227)))</f>
        <v>96504.026547000001</v>
      </c>
      <c r="AY227" s="4"/>
      <c r="AZ227" s="4"/>
      <c r="BA227" s="4"/>
    </row>
    <row r="228" spans="1:53" x14ac:dyDescent="0.2">
      <c r="A228" t="s">
        <v>658</v>
      </c>
      <c r="B228" t="s">
        <v>659</v>
      </c>
      <c r="C228" t="s">
        <v>660</v>
      </c>
      <c r="L228" s="9">
        <f>IF('USGS 1970-2005'!L228="","",IF('Comtrade import 1962-2008'!L228="","",IF('Comtrade export 1962-2008'!L228="","",'USGS 1970-2005'!L228+'Comtrade import 1962-2008'!L228-'Comtrade export 1962-2008'!L228)))</f>
        <v>499.09000000000003</v>
      </c>
      <c r="M228" s="9">
        <f>IF('USGS 1970-2005'!M228="","",IF('Comtrade import 1962-2008'!M228="","",IF('Comtrade export 1962-2008'!M228="","",'USGS 1970-2005'!M228+'Comtrade import 1962-2008'!M228-'Comtrade export 1962-2008'!M228)))</f>
        <v>458.18</v>
      </c>
      <c r="N228" s="9">
        <f>IF('USGS 1970-2005'!N228="","",IF('Comtrade import 1962-2008'!N228="","",IF('Comtrade export 1962-2008'!N228="","",'USGS 1970-2005'!N228+'Comtrade import 1962-2008'!N228-'Comtrade export 1962-2008'!N228)))</f>
        <v>466.36</v>
      </c>
      <c r="O228" s="9" t="str">
        <f>IF('USGS 1970-2005'!O228="","",IF('Comtrade import 1962-2008'!O228="","",IF('Comtrade export 1962-2008'!O228="","",'USGS 1970-2005'!O228+'Comtrade import 1962-2008'!O228-'Comtrade export 1962-2008'!O228)))</f>
        <v/>
      </c>
      <c r="P228" s="9">
        <f>IF('USGS 1970-2005'!P228="","",IF('Comtrade import 1962-2008'!P228="","",IF('Comtrade export 1962-2008'!P228="","",'USGS 1970-2005'!P228+'Comtrade import 1962-2008'!P228-'Comtrade export 1962-2008'!P228)))</f>
        <v>548.18000000000006</v>
      </c>
      <c r="Q228" s="9">
        <f>IF('USGS 1970-2005'!Q228="","",IF('Comtrade import 1962-2008'!Q228="","",IF('Comtrade export 1962-2008'!Q228="","",'USGS 1970-2005'!Q228+'Comtrade import 1962-2008'!Q228-'Comtrade export 1962-2008'!Q228)))</f>
        <v>463.64688000000012</v>
      </c>
      <c r="R228" s="9">
        <f>IF('USGS 1970-2005'!R228="","",IF('Comtrade import 1962-2008'!R228="","",IF('Comtrade export 1962-2008'!R228="","",'USGS 1970-2005'!R228+'Comtrade import 1962-2008'!R228-'Comtrade export 1962-2008'!R228)))</f>
        <v>442.57920999999993</v>
      </c>
      <c r="S228" s="9">
        <f>IF('USGS 1970-2005'!S228="","",IF('Comtrade import 1962-2008'!S228="","",IF('Comtrade export 1962-2008'!S228="","",'USGS 1970-2005'!S228+'Comtrade import 1962-2008'!S228-'Comtrade export 1962-2008'!S228)))</f>
        <v>498.32849600000009</v>
      </c>
      <c r="T228" s="9">
        <f>IF('USGS 1970-2005'!T228="","",IF('Comtrade import 1962-2008'!T228="","",IF('Comtrade export 1962-2008'!T228="","",'USGS 1970-2005'!T228+'Comtrade import 1962-2008'!T228-'Comtrade export 1962-2008'!T228)))</f>
        <v>540.87300000000005</v>
      </c>
      <c r="U228" s="9">
        <f>IF('USGS 1970-2005'!U228="","",IF('Comtrade import 1962-2008'!U228="","",IF('Comtrade export 1962-2008'!U228="","",'USGS 1970-2005'!U228+'Comtrade import 1962-2008'!U228-'Comtrade export 1962-2008'!U228)))</f>
        <v>579.37589100000002</v>
      </c>
      <c r="V228" s="9">
        <f>IF('USGS 1970-2005'!V228="","",IF('Comtrade import 1962-2008'!V228="","",IF('Comtrade export 1962-2008'!V228="","",'USGS 1970-2005'!V228+'Comtrade import 1962-2008'!V228-'Comtrade export 1962-2008'!V228)))</f>
        <v>738.754864</v>
      </c>
      <c r="W228" s="9">
        <f>IF('USGS 1970-2005'!W228="","",IF('Comtrade import 1962-2008'!W228="","",IF('Comtrade export 1962-2008'!W228="","",'USGS 1970-2005'!W228+'Comtrade import 1962-2008'!W228-'Comtrade export 1962-2008'!W228)))</f>
        <v>720.21319199999994</v>
      </c>
      <c r="X228" s="9">
        <f>IF('USGS 1970-2005'!X228="","",IF('Comtrade import 1962-2008'!X228="","",IF('Comtrade export 1962-2008'!X228="","",'USGS 1970-2005'!X228+'Comtrade import 1962-2008'!X228-'Comtrade export 1962-2008'!X228)))</f>
        <v>658.68899999999996</v>
      </c>
      <c r="Y228" s="9">
        <f>IF('USGS 1970-2005'!Y228="","",IF('Comtrade import 1962-2008'!Y228="","",IF('Comtrade export 1962-2008'!Y228="","",'USGS 1970-2005'!Y228+'Comtrade import 1962-2008'!Y228-'Comtrade export 1962-2008'!Y228)))</f>
        <v>401.54852599999998</v>
      </c>
      <c r="Z228" s="9" t="str">
        <f>IF('USGS 1970-2005'!Z228="","",IF('Comtrade import 1962-2008'!Z228="","",IF('Comtrade export 1962-2008'!Z228="","",'USGS 1970-2005'!Z228+'Comtrade import 1962-2008'!Z228-'Comtrade export 1962-2008'!Z228)))</f>
        <v/>
      </c>
      <c r="AA228" s="9">
        <f>IF('USGS 1970-2005'!AA228="","",IF('Comtrade import 1962-2008'!AA228="","",IF('Comtrade export 1962-2008'!AA228="","",'USGS 1970-2005'!AA228+'Comtrade import 1962-2008'!AA228-'Comtrade export 1962-2008'!AA228)))</f>
        <v>314.54256199999998</v>
      </c>
      <c r="AB228" s="9">
        <f>IF('USGS 1970-2005'!AB228="","",IF('Comtrade import 1962-2008'!AB228="","",IF('Comtrade export 1962-2008'!AB228="","",'USGS 1970-2005'!AB228+'Comtrade import 1962-2008'!AB228-'Comtrade export 1962-2008'!AB228)))</f>
        <v>338.49564800000002</v>
      </c>
      <c r="AC228" s="9">
        <f>IF('USGS 1970-2005'!AC228="","",IF('Comtrade import 1962-2008'!AC228="","",IF('Comtrade export 1962-2008'!AC228="","",'USGS 1970-2005'!AC228+'Comtrade import 1962-2008'!AC228-'Comtrade export 1962-2008'!AC228)))</f>
        <v>394.90851400000003</v>
      </c>
      <c r="AD228" s="9">
        <f>IF('USGS 1970-2005'!AD228="","",IF('Comtrade import 1962-2008'!AD228="","",IF('Comtrade export 1962-2008'!AD228="","",'USGS 1970-2005'!AD228+'Comtrade import 1962-2008'!AD228-'Comtrade export 1962-2008'!AD228)))</f>
        <v>416.63011200000005</v>
      </c>
      <c r="AE228" s="9">
        <f>IF('USGS 1970-2005'!AE228="","",IF('Comtrade import 1962-2008'!AE228="","",IF('Comtrade export 1962-2008'!AE228="","",'USGS 1970-2005'!AE228+'Comtrade import 1962-2008'!AE228-'Comtrade export 1962-2008'!AE228)))</f>
        <v>523.41741200000001</v>
      </c>
      <c r="AF228" s="9">
        <f>IF('USGS 1970-2005'!AF228="","",IF('Comtrade import 1962-2008'!AF228="","",IF('Comtrade export 1962-2008'!AF228="","",'USGS 1970-2005'!AF228+'Comtrade import 1962-2008'!AF228-'Comtrade export 1962-2008'!AF228)))</f>
        <v>462.23460899999998</v>
      </c>
      <c r="AG228" s="9" t="str">
        <f>IF('USGS 1970-2005'!AG228="","",IF('Comtrade import 1962-2008'!AG228="","",IF('Comtrade export 1962-2008'!AG228="","",'USGS 1970-2005'!AG228+'Comtrade import 1962-2008'!AG228-'Comtrade export 1962-2008'!AG228)))</f>
        <v/>
      </c>
      <c r="AH228" s="9">
        <f>IF('USGS 1970-2005'!AH228="","",IF('Comtrade import 1962-2008'!AH228="","",IF('Comtrade export 1962-2008'!AH228="","",'USGS 1970-2005'!AH228+'Comtrade import 1962-2008'!AH228-'Comtrade export 1962-2008'!AH228)))</f>
        <v>497.62649899999997</v>
      </c>
      <c r="AI228" s="9">
        <f>IF('USGS 1970-2005'!AI228="","",IF('Comtrade import 1962-2008'!AI228="","",IF('Comtrade export 1962-2008'!AI228="","",'USGS 1970-2005'!AI228+'Comtrade import 1962-2008'!AI228-'Comtrade export 1962-2008'!AI228)))</f>
        <v>555.96147200000007</v>
      </c>
      <c r="AJ228" s="9">
        <f>IF('USGS 1970-2005'!AJ228="","",IF('Comtrade import 1962-2008'!AJ228="","",IF('Comtrade export 1962-2008'!AJ228="","",'USGS 1970-2005'!AJ228+'Comtrade import 1962-2008'!AJ228-'Comtrade export 1962-2008'!AJ228)))</f>
        <v>727.72952399999997</v>
      </c>
      <c r="AK228" s="9">
        <f>IF('USGS 1970-2005'!AK228="","",IF('Comtrade import 1962-2008'!AK228="","",IF('Comtrade export 1962-2008'!AK228="","",'USGS 1970-2005'!AK228+'Comtrade import 1962-2008'!AK228-'Comtrade export 1962-2008'!AK228)))</f>
        <v>692.88314400000002</v>
      </c>
      <c r="AL228" s="9">
        <f>IF('USGS 1970-2005'!AL228="","",IF('Comtrade import 1962-2008'!AL228="","",IF('Comtrade export 1962-2008'!AL228="","",'USGS 1970-2005'!AL228+'Comtrade import 1962-2008'!AL228-'Comtrade export 1962-2008'!AL228)))</f>
        <v>847.42965200000003</v>
      </c>
      <c r="AM228" s="9">
        <f>IF('USGS 1970-2005'!AM228="","",IF('Comtrade import 1962-2008'!AM228="","",IF('Comtrade export 1962-2008'!AM228="","",'USGS 1970-2005'!AM228+'Comtrade import 1962-2008'!AM228-'Comtrade export 1962-2008'!AM228)))</f>
        <v>718.90948800000001</v>
      </c>
      <c r="AN228" s="9">
        <f>IF('USGS 1970-2005'!AN228="","",IF('Comtrade import 1962-2008'!AN228="","",IF('Comtrade export 1962-2008'!AN228="","",'USGS 1970-2005'!AN228+'Comtrade import 1962-2008'!AN228-'Comtrade export 1962-2008'!AN228)))</f>
        <v>624.64649699999995</v>
      </c>
      <c r="AO228" s="9">
        <f>IF('USGS 1970-2005'!AO228="","",IF('Comtrade import 1962-2008'!AO228="","",IF('Comtrade export 1962-2008'!AO228="","",'USGS 1970-2005'!AO228+'Comtrade import 1962-2008'!AO228-'Comtrade export 1962-2008'!AO228)))</f>
        <v>611.28914699999996</v>
      </c>
      <c r="AP228" s="9">
        <f>IF('USGS 1970-2005'!AP228="","",IF('Comtrade import 1962-2008'!AP228="","",IF('Comtrade export 1962-2008'!AP228="","",'USGS 1970-2005'!AP228+'Comtrade import 1962-2008'!AP228-'Comtrade export 1962-2008'!AP228)))</f>
        <v>547.79127800000003</v>
      </c>
      <c r="AQ228" s="9">
        <f>IF('USGS 1970-2005'!AQ228="","",IF('Comtrade import 1962-2008'!AQ228="","",IF('Comtrade export 1962-2008'!AQ228="","",'USGS 1970-2005'!AQ228+'Comtrade import 1962-2008'!AQ228-'Comtrade export 1962-2008'!AQ228)))</f>
        <v>880.44752900000003</v>
      </c>
      <c r="AR228" s="9">
        <f>IF('USGS 1970-2005'!AR228="","",IF('Comtrade import 1962-2008'!AR228="","",IF('Comtrade export 1962-2008'!AR228="","",'USGS 1970-2005'!AR228+'Comtrade import 1962-2008'!AR228-'Comtrade export 1962-2008'!AR228)))</f>
        <v>995.70671799999991</v>
      </c>
      <c r="AS228" s="9">
        <f>IF('USGS 1970-2005'!AS228="","",IF('Comtrade import 1962-2008'!AS228="","",IF('Comtrade export 1962-2008'!AS228="","",'USGS 1970-2005'!AS228+'Comtrade import 1962-2008'!AS228-'Comtrade export 1962-2008'!AS228)))</f>
        <v>990.96748100000002</v>
      </c>
      <c r="AT228" s="9">
        <f>IF('USGS 1970-2005'!AT228="","",IF('Comtrade import 1962-2008'!AT228="","",IF('Comtrade export 1962-2008'!AT228="","",'USGS 1970-2005'!AT228+'Comtrade import 1962-2008'!AT228-'Comtrade export 1962-2008'!AT228)))</f>
        <v>901.27929399999994</v>
      </c>
      <c r="AU228" s="9">
        <f>IF('USGS 1970-2005'!AU228="","",IF('Comtrade import 1962-2008'!AU228="","",IF('Comtrade export 1962-2008'!AU228="","",'USGS 1970-2005'!AU228+'Comtrade import 1962-2008'!AU228-'Comtrade export 1962-2008'!AU228)))</f>
        <v>920.80426900000009</v>
      </c>
      <c r="AV228" s="9">
        <f>IF('ICSY 1995-2008'!AV228="","",IF('Comtrade import 1962-2008'!AV228="","",IF('Comtrade export 1962-2008'!AV228="","",'ICSY 1995-2008'!AV228+'Comtrade import 1962-2008'!AV228-'Comtrade export 1962-2008'!AV228)))</f>
        <v>735.84303399999999</v>
      </c>
      <c r="AW228" s="9">
        <f>IF('ICSY 1995-2008'!AW228="","",IF('Comtrade import 1962-2008'!AW228="","",IF('Comtrade export 1962-2008'!AW228="","",'ICSY 1995-2008'!AW228+'Comtrade import 1962-2008'!AW228-'Comtrade export 1962-2008'!AW228)))</f>
        <v>761.83874900000001</v>
      </c>
      <c r="AX228" s="9">
        <f>IF('ICSY 1995-2008'!AX228="","",IF('Comtrade import 1962-2008'!AX228="","",IF('Comtrade export 1962-2008'!AX228="","",'ICSY 1995-2008'!AX228+'Comtrade import 1962-2008'!AX228-'Comtrade export 1962-2008'!AX228)))</f>
        <v>850.21892600000001</v>
      </c>
      <c r="AY228" s="4"/>
      <c r="AZ228" s="4"/>
      <c r="BA228" s="4"/>
    </row>
    <row r="229" spans="1:53" x14ac:dyDescent="0.2">
      <c r="A229" t="s">
        <v>661</v>
      </c>
      <c r="B229" t="s">
        <v>662</v>
      </c>
      <c r="C229" t="s">
        <v>663</v>
      </c>
      <c r="L229" s="9" t="str">
        <f>IF('USGS 1970-2005'!L229="","",IF('Comtrade import 1962-2008'!L229="","",IF('Comtrade export 1962-2008'!L229="","",'USGS 1970-2005'!L229+'Comtrade import 1962-2008'!L229-'Comtrade export 1962-2008'!L229)))</f>
        <v/>
      </c>
      <c r="M229" s="9" t="str">
        <f>IF('USGS 1970-2005'!M229="","",IF('Comtrade import 1962-2008'!M229="","",IF('Comtrade export 1962-2008'!M229="","",'USGS 1970-2005'!M229+'Comtrade import 1962-2008'!M229-'Comtrade export 1962-2008'!M229)))</f>
        <v/>
      </c>
      <c r="N229" s="9" t="str">
        <f>IF('USGS 1970-2005'!N229="","",IF('Comtrade import 1962-2008'!N229="","",IF('Comtrade export 1962-2008'!N229="","",'USGS 1970-2005'!N229+'Comtrade import 1962-2008'!N229-'Comtrade export 1962-2008'!N229)))</f>
        <v/>
      </c>
      <c r="O229" s="9" t="str">
        <f>IF('USGS 1970-2005'!O229="","",IF('Comtrade import 1962-2008'!O229="","",IF('Comtrade export 1962-2008'!O229="","",'USGS 1970-2005'!O229+'Comtrade import 1962-2008'!O229-'Comtrade export 1962-2008'!O229)))</f>
        <v/>
      </c>
      <c r="P229" s="9" t="str">
        <f>IF('USGS 1970-2005'!P229="","",IF('Comtrade import 1962-2008'!P229="","",IF('Comtrade export 1962-2008'!P229="","",'USGS 1970-2005'!P229+'Comtrade import 1962-2008'!P229-'Comtrade export 1962-2008'!P229)))</f>
        <v/>
      </c>
      <c r="Q229" s="9" t="str">
        <f>IF('USGS 1970-2005'!Q229="","",IF('Comtrade import 1962-2008'!Q229="","",IF('Comtrade export 1962-2008'!Q229="","",'USGS 1970-2005'!Q229+'Comtrade import 1962-2008'!Q229-'Comtrade export 1962-2008'!Q229)))</f>
        <v/>
      </c>
      <c r="R229" s="9" t="str">
        <f>IF('USGS 1970-2005'!R229="","",IF('Comtrade import 1962-2008'!R229="","",IF('Comtrade export 1962-2008'!R229="","",'USGS 1970-2005'!R229+'Comtrade import 1962-2008'!R229-'Comtrade export 1962-2008'!R229)))</f>
        <v/>
      </c>
      <c r="S229" s="9" t="str">
        <f>IF('USGS 1970-2005'!S229="","",IF('Comtrade import 1962-2008'!S229="","",IF('Comtrade export 1962-2008'!S229="","",'USGS 1970-2005'!S229+'Comtrade import 1962-2008'!S229-'Comtrade export 1962-2008'!S229)))</f>
        <v/>
      </c>
      <c r="T229" s="9" t="str">
        <f>IF('USGS 1970-2005'!T229="","",IF('Comtrade import 1962-2008'!T229="","",IF('Comtrade export 1962-2008'!T229="","",'USGS 1970-2005'!T229+'Comtrade import 1962-2008'!T229-'Comtrade export 1962-2008'!T229)))</f>
        <v/>
      </c>
      <c r="U229" s="9" t="str">
        <f>IF('USGS 1970-2005'!U229="","",IF('Comtrade import 1962-2008'!U229="","",IF('Comtrade export 1962-2008'!U229="","",'USGS 1970-2005'!U229+'Comtrade import 1962-2008'!U229-'Comtrade export 1962-2008'!U229)))</f>
        <v/>
      </c>
      <c r="V229" s="9" t="str">
        <f>IF('USGS 1970-2005'!V229="","",IF('Comtrade import 1962-2008'!V229="","",IF('Comtrade export 1962-2008'!V229="","",'USGS 1970-2005'!V229+'Comtrade import 1962-2008'!V229-'Comtrade export 1962-2008'!V229)))</f>
        <v/>
      </c>
      <c r="W229" s="9" t="str">
        <f>IF('USGS 1970-2005'!W229="","",IF('Comtrade import 1962-2008'!W229="","",IF('Comtrade export 1962-2008'!W229="","",'USGS 1970-2005'!W229+'Comtrade import 1962-2008'!W229-'Comtrade export 1962-2008'!W229)))</f>
        <v/>
      </c>
      <c r="X229" s="9" t="str">
        <f>IF('USGS 1970-2005'!X229="","",IF('Comtrade import 1962-2008'!X229="","",IF('Comtrade export 1962-2008'!X229="","",'USGS 1970-2005'!X229+'Comtrade import 1962-2008'!X229-'Comtrade export 1962-2008'!X229)))</f>
        <v/>
      </c>
      <c r="Y229" s="9" t="str">
        <f>IF('USGS 1970-2005'!Y229="","",IF('Comtrade import 1962-2008'!Y229="","",IF('Comtrade export 1962-2008'!Y229="","",'USGS 1970-2005'!Y229+'Comtrade import 1962-2008'!Y229-'Comtrade export 1962-2008'!Y229)))</f>
        <v/>
      </c>
      <c r="Z229" s="9" t="str">
        <f>IF('USGS 1970-2005'!Z229="","",IF('Comtrade import 1962-2008'!Z229="","",IF('Comtrade export 1962-2008'!Z229="","",'USGS 1970-2005'!Z229+'Comtrade import 1962-2008'!Z229-'Comtrade export 1962-2008'!Z229)))</f>
        <v/>
      </c>
      <c r="AA229" s="9" t="str">
        <f>IF('USGS 1970-2005'!AA229="","",IF('Comtrade import 1962-2008'!AA229="","",IF('Comtrade export 1962-2008'!AA229="","",'USGS 1970-2005'!AA229+'Comtrade import 1962-2008'!AA229-'Comtrade export 1962-2008'!AA229)))</f>
        <v/>
      </c>
      <c r="AB229" s="9" t="str">
        <f>IF('USGS 1970-2005'!AB229="","",IF('Comtrade import 1962-2008'!AB229="","",IF('Comtrade export 1962-2008'!AB229="","",'USGS 1970-2005'!AB229+'Comtrade import 1962-2008'!AB229-'Comtrade export 1962-2008'!AB229)))</f>
        <v/>
      </c>
      <c r="AC229" s="9" t="str">
        <f>IF('USGS 1970-2005'!AC229="","",IF('Comtrade import 1962-2008'!AC229="","",IF('Comtrade export 1962-2008'!AC229="","",'USGS 1970-2005'!AC229+'Comtrade import 1962-2008'!AC229-'Comtrade export 1962-2008'!AC229)))</f>
        <v/>
      </c>
      <c r="AD229" s="9" t="str">
        <f>IF('USGS 1970-2005'!AD229="","",IF('Comtrade import 1962-2008'!AD229="","",IF('Comtrade export 1962-2008'!AD229="","",'USGS 1970-2005'!AD229+'Comtrade import 1962-2008'!AD229-'Comtrade export 1962-2008'!AD229)))</f>
        <v/>
      </c>
      <c r="AE229" s="9" t="str">
        <f>IF('USGS 1970-2005'!AE229="","",IF('Comtrade import 1962-2008'!AE229="","",IF('Comtrade export 1962-2008'!AE229="","",'USGS 1970-2005'!AE229+'Comtrade import 1962-2008'!AE229-'Comtrade export 1962-2008'!AE229)))</f>
        <v/>
      </c>
      <c r="AF229" s="9" t="str">
        <f>IF('USGS 1970-2005'!AF229="","",IF('Comtrade import 1962-2008'!AF229="","",IF('Comtrade export 1962-2008'!AF229="","",'USGS 1970-2005'!AF229+'Comtrade import 1962-2008'!AF229-'Comtrade export 1962-2008'!AF229)))</f>
        <v/>
      </c>
      <c r="AG229" s="9" t="str">
        <f>IF('USGS 1970-2005'!AG229="","",IF('Comtrade import 1962-2008'!AG229="","",IF('Comtrade export 1962-2008'!AG229="","",'USGS 1970-2005'!AG229+'Comtrade import 1962-2008'!AG229-'Comtrade export 1962-2008'!AG229)))</f>
        <v/>
      </c>
      <c r="AH229" s="9" t="str">
        <f>IF('USGS 1970-2005'!AH229="","",IF('Comtrade import 1962-2008'!AH229="","",IF('Comtrade export 1962-2008'!AH229="","",'USGS 1970-2005'!AH229+'Comtrade import 1962-2008'!AH229-'Comtrade export 1962-2008'!AH229)))</f>
        <v/>
      </c>
      <c r="AI229" s="9" t="str">
        <f>IF('USGS 1970-2005'!AI229="","",IF('Comtrade import 1962-2008'!AI229="","",IF('Comtrade export 1962-2008'!AI229="","",'USGS 1970-2005'!AI229+'Comtrade import 1962-2008'!AI229-'Comtrade export 1962-2008'!AI229)))</f>
        <v/>
      </c>
      <c r="AJ229" s="9" t="str">
        <f>IF('USGS 1970-2005'!AJ229="","",IF('Comtrade import 1962-2008'!AJ229="","",IF('Comtrade export 1962-2008'!AJ229="","",'USGS 1970-2005'!AJ229+'Comtrade import 1962-2008'!AJ229-'Comtrade export 1962-2008'!AJ229)))</f>
        <v/>
      </c>
      <c r="AK229" s="9" t="str">
        <f>IF('USGS 1970-2005'!AK229="","",IF('Comtrade import 1962-2008'!AK229="","",IF('Comtrade export 1962-2008'!AK229="","",'USGS 1970-2005'!AK229+'Comtrade import 1962-2008'!AK229-'Comtrade export 1962-2008'!AK229)))</f>
        <v/>
      </c>
      <c r="AL229" s="9" t="str">
        <f>IF('USGS 1970-2005'!AL229="","",IF('Comtrade import 1962-2008'!AL229="","",IF('Comtrade export 1962-2008'!AL229="","",'USGS 1970-2005'!AL229+'Comtrade import 1962-2008'!AL229-'Comtrade export 1962-2008'!AL229)))</f>
        <v/>
      </c>
      <c r="AM229" s="9" t="str">
        <f>IF('USGS 1970-2005'!AM229="","",IF('Comtrade import 1962-2008'!AM229="","",IF('Comtrade export 1962-2008'!AM229="","",'USGS 1970-2005'!AM229+'Comtrade import 1962-2008'!AM229-'Comtrade export 1962-2008'!AM229)))</f>
        <v/>
      </c>
      <c r="AN229" s="9" t="str">
        <f>IF('USGS 1970-2005'!AN229="","",IF('Comtrade import 1962-2008'!AN229="","",IF('Comtrade export 1962-2008'!AN229="","",'USGS 1970-2005'!AN229+'Comtrade import 1962-2008'!AN229-'Comtrade export 1962-2008'!AN229)))</f>
        <v/>
      </c>
      <c r="AO229" s="9" t="str">
        <f>IF('USGS 1970-2005'!AO229="","",IF('Comtrade import 1962-2008'!AO229="","",IF('Comtrade export 1962-2008'!AO229="","",'USGS 1970-2005'!AO229+'Comtrade import 1962-2008'!AO229-'Comtrade export 1962-2008'!AO229)))</f>
        <v/>
      </c>
      <c r="AP229" s="9" t="str">
        <f>IF('USGS 1970-2005'!AP229="","",IF('Comtrade import 1962-2008'!AP229="","",IF('Comtrade export 1962-2008'!AP229="","",'USGS 1970-2005'!AP229+'Comtrade import 1962-2008'!AP229-'Comtrade export 1962-2008'!AP229)))</f>
        <v/>
      </c>
      <c r="AQ229" s="9" t="str">
        <f>IF('USGS 1970-2005'!AQ229="","",IF('Comtrade import 1962-2008'!AQ229="","",IF('Comtrade export 1962-2008'!AQ229="","",'USGS 1970-2005'!AQ229+'Comtrade import 1962-2008'!AQ229-'Comtrade export 1962-2008'!AQ229)))</f>
        <v/>
      </c>
      <c r="AR229" s="9" t="str">
        <f>IF('USGS 1970-2005'!AR229="","",IF('Comtrade import 1962-2008'!AR229="","",IF('Comtrade export 1962-2008'!AR229="","",'USGS 1970-2005'!AR229+'Comtrade import 1962-2008'!AR229-'Comtrade export 1962-2008'!AR229)))</f>
        <v/>
      </c>
      <c r="AS229" s="9" t="str">
        <f>IF('USGS 1970-2005'!AS229="","",IF('Comtrade import 1962-2008'!AS229="","",IF('Comtrade export 1962-2008'!AS229="","",'USGS 1970-2005'!AS229+'Comtrade import 1962-2008'!AS229-'Comtrade export 1962-2008'!AS229)))</f>
        <v/>
      </c>
      <c r="AT229" s="9" t="str">
        <f>IF('USGS 1970-2005'!AT229="","",IF('Comtrade import 1962-2008'!AT229="","",IF('Comtrade export 1962-2008'!AT229="","",'USGS 1970-2005'!AT229+'Comtrade import 1962-2008'!AT229-'Comtrade export 1962-2008'!AT229)))</f>
        <v/>
      </c>
      <c r="AU229" s="9" t="str">
        <f>IF('USGS 1970-2005'!AU229="","",IF('Comtrade import 1962-2008'!AU229="","",IF('Comtrade export 1962-2008'!AU229="","",'USGS 1970-2005'!AU229+'Comtrade import 1962-2008'!AU229-'Comtrade export 1962-2008'!AU229)))</f>
        <v/>
      </c>
      <c r="AV229" s="9" t="str">
        <f>IF('ICSY 1995-2008'!AV229="","",IF('Comtrade import 1962-2008'!AV229="","",IF('Comtrade export 1962-2008'!AV229="","",'ICSY 1995-2008'!AV229+'Comtrade import 1962-2008'!AV229-'Comtrade export 1962-2008'!AV229)))</f>
        <v/>
      </c>
      <c r="AW229" s="9" t="str">
        <f>IF('ICSY 1995-2008'!AW229="","",IF('Comtrade import 1962-2008'!AW229="","",IF('Comtrade export 1962-2008'!AW229="","",'ICSY 1995-2008'!AW229+'Comtrade import 1962-2008'!AW229-'Comtrade export 1962-2008'!AW229)))</f>
        <v/>
      </c>
      <c r="AX229" s="9" t="str">
        <f>IF('ICSY 1995-2008'!AX229="","",IF('Comtrade import 1962-2008'!AX229="","",IF('Comtrade export 1962-2008'!AX229="","",'ICSY 1995-2008'!AX229+'Comtrade import 1962-2008'!AX229-'Comtrade export 1962-2008'!AX229)))</f>
        <v/>
      </c>
      <c r="AY229" s="4"/>
      <c r="AZ229" s="4"/>
      <c r="BA229" s="4"/>
    </row>
    <row r="230" spans="1:53" x14ac:dyDescent="0.2">
      <c r="A230" t="s">
        <v>664</v>
      </c>
      <c r="B230" t="s">
        <v>665</v>
      </c>
      <c r="C230" t="s">
        <v>666</v>
      </c>
      <c r="L230" s="9" t="str">
        <f>IF('USGS 1970-2005'!L230="","",IF('Comtrade import 1962-2008'!L230="","",IF('Comtrade export 1962-2008'!L230="","",'USGS 1970-2005'!L230+'Comtrade import 1962-2008'!L230-'Comtrade export 1962-2008'!L230)))</f>
        <v/>
      </c>
      <c r="M230" s="9" t="str">
        <f>IF('USGS 1970-2005'!M230="","",IF('Comtrade import 1962-2008'!M230="","",IF('Comtrade export 1962-2008'!M230="","",'USGS 1970-2005'!M230+'Comtrade import 1962-2008'!M230-'Comtrade export 1962-2008'!M230)))</f>
        <v/>
      </c>
      <c r="N230" s="9" t="str">
        <f>IF('USGS 1970-2005'!N230="","",IF('Comtrade import 1962-2008'!N230="","",IF('Comtrade export 1962-2008'!N230="","",'USGS 1970-2005'!N230+'Comtrade import 1962-2008'!N230-'Comtrade export 1962-2008'!N230)))</f>
        <v/>
      </c>
      <c r="O230" s="9" t="str">
        <f>IF('USGS 1970-2005'!O230="","",IF('Comtrade import 1962-2008'!O230="","",IF('Comtrade export 1962-2008'!O230="","",'USGS 1970-2005'!O230+'Comtrade import 1962-2008'!O230-'Comtrade export 1962-2008'!O230)))</f>
        <v/>
      </c>
      <c r="P230" s="9" t="str">
        <f>IF('USGS 1970-2005'!P230="","",IF('Comtrade import 1962-2008'!P230="","",IF('Comtrade export 1962-2008'!P230="","",'USGS 1970-2005'!P230+'Comtrade import 1962-2008'!P230-'Comtrade export 1962-2008'!P230)))</f>
        <v/>
      </c>
      <c r="Q230" s="9" t="str">
        <f>IF('USGS 1970-2005'!Q230="","",IF('Comtrade import 1962-2008'!Q230="","",IF('Comtrade export 1962-2008'!Q230="","",'USGS 1970-2005'!Q230+'Comtrade import 1962-2008'!Q230-'Comtrade export 1962-2008'!Q230)))</f>
        <v/>
      </c>
      <c r="R230" s="9" t="str">
        <f>IF('USGS 1970-2005'!R230="","",IF('Comtrade import 1962-2008'!R230="","",IF('Comtrade export 1962-2008'!R230="","",'USGS 1970-2005'!R230+'Comtrade import 1962-2008'!R230-'Comtrade export 1962-2008'!R230)))</f>
        <v/>
      </c>
      <c r="S230" s="9" t="str">
        <f>IF('USGS 1970-2005'!S230="","",IF('Comtrade import 1962-2008'!S230="","",IF('Comtrade export 1962-2008'!S230="","",'USGS 1970-2005'!S230+'Comtrade import 1962-2008'!S230-'Comtrade export 1962-2008'!S230)))</f>
        <v/>
      </c>
      <c r="T230" s="9" t="str">
        <f>IF('USGS 1970-2005'!T230="","",IF('Comtrade import 1962-2008'!T230="","",IF('Comtrade export 1962-2008'!T230="","",'USGS 1970-2005'!T230+'Comtrade import 1962-2008'!T230-'Comtrade export 1962-2008'!T230)))</f>
        <v/>
      </c>
      <c r="U230" s="9" t="str">
        <f>IF('USGS 1970-2005'!U230="","",IF('Comtrade import 1962-2008'!U230="","",IF('Comtrade export 1962-2008'!U230="","",'USGS 1970-2005'!U230+'Comtrade import 1962-2008'!U230-'Comtrade export 1962-2008'!U230)))</f>
        <v/>
      </c>
      <c r="V230" s="9" t="str">
        <f>IF('USGS 1970-2005'!V230="","",IF('Comtrade import 1962-2008'!V230="","",IF('Comtrade export 1962-2008'!V230="","",'USGS 1970-2005'!V230+'Comtrade import 1962-2008'!V230-'Comtrade export 1962-2008'!V230)))</f>
        <v/>
      </c>
      <c r="W230" s="9" t="str">
        <f>IF('USGS 1970-2005'!W230="","",IF('Comtrade import 1962-2008'!W230="","",IF('Comtrade export 1962-2008'!W230="","",'USGS 1970-2005'!W230+'Comtrade import 1962-2008'!W230-'Comtrade export 1962-2008'!W230)))</f>
        <v/>
      </c>
      <c r="X230" s="9" t="str">
        <f>IF('USGS 1970-2005'!X230="","",IF('Comtrade import 1962-2008'!X230="","",IF('Comtrade export 1962-2008'!X230="","",'USGS 1970-2005'!X230+'Comtrade import 1962-2008'!X230-'Comtrade export 1962-2008'!X230)))</f>
        <v/>
      </c>
      <c r="Y230" s="9" t="str">
        <f>IF('USGS 1970-2005'!Y230="","",IF('Comtrade import 1962-2008'!Y230="","",IF('Comtrade export 1962-2008'!Y230="","",'USGS 1970-2005'!Y230+'Comtrade import 1962-2008'!Y230-'Comtrade export 1962-2008'!Y230)))</f>
        <v/>
      </c>
      <c r="Z230" s="9" t="str">
        <f>IF('USGS 1970-2005'!Z230="","",IF('Comtrade import 1962-2008'!Z230="","",IF('Comtrade export 1962-2008'!Z230="","",'USGS 1970-2005'!Z230+'Comtrade import 1962-2008'!Z230-'Comtrade export 1962-2008'!Z230)))</f>
        <v/>
      </c>
      <c r="AA230" s="9" t="str">
        <f>IF('USGS 1970-2005'!AA230="","",IF('Comtrade import 1962-2008'!AA230="","",IF('Comtrade export 1962-2008'!AA230="","",'USGS 1970-2005'!AA230+'Comtrade import 1962-2008'!AA230-'Comtrade export 1962-2008'!AA230)))</f>
        <v/>
      </c>
      <c r="AB230" s="9" t="str">
        <f>IF('USGS 1970-2005'!AB230="","",IF('Comtrade import 1962-2008'!AB230="","",IF('Comtrade export 1962-2008'!AB230="","",'USGS 1970-2005'!AB230+'Comtrade import 1962-2008'!AB230-'Comtrade export 1962-2008'!AB230)))</f>
        <v/>
      </c>
      <c r="AC230" s="9" t="str">
        <f>IF('USGS 1970-2005'!AC230="","",IF('Comtrade import 1962-2008'!AC230="","",IF('Comtrade export 1962-2008'!AC230="","",'USGS 1970-2005'!AC230+'Comtrade import 1962-2008'!AC230-'Comtrade export 1962-2008'!AC230)))</f>
        <v/>
      </c>
      <c r="AD230" s="9" t="str">
        <f>IF('USGS 1970-2005'!AD230="","",IF('Comtrade import 1962-2008'!AD230="","",IF('Comtrade export 1962-2008'!AD230="","",'USGS 1970-2005'!AD230+'Comtrade import 1962-2008'!AD230-'Comtrade export 1962-2008'!AD230)))</f>
        <v/>
      </c>
      <c r="AE230" s="9" t="str">
        <f>IF('USGS 1970-2005'!AE230="","",IF('Comtrade import 1962-2008'!AE230="","",IF('Comtrade export 1962-2008'!AE230="","",'USGS 1970-2005'!AE230+'Comtrade import 1962-2008'!AE230-'Comtrade export 1962-2008'!AE230)))</f>
        <v/>
      </c>
      <c r="AF230" s="9" t="str">
        <f>IF('USGS 1970-2005'!AF230="","",IF('Comtrade import 1962-2008'!AF230="","",IF('Comtrade export 1962-2008'!AF230="","",'USGS 1970-2005'!AF230+'Comtrade import 1962-2008'!AF230-'Comtrade export 1962-2008'!AF230)))</f>
        <v/>
      </c>
      <c r="AG230" s="9" t="str">
        <f>IF('USGS 1970-2005'!AG230="","",IF('Comtrade import 1962-2008'!AG230="","",IF('Comtrade export 1962-2008'!AG230="","",'USGS 1970-2005'!AG230+'Comtrade import 1962-2008'!AG230-'Comtrade export 1962-2008'!AG230)))</f>
        <v/>
      </c>
      <c r="AH230" s="9" t="str">
        <f>IF('USGS 1970-2005'!AH230="","",IF('Comtrade import 1962-2008'!AH230="","",IF('Comtrade export 1962-2008'!AH230="","",'USGS 1970-2005'!AH230+'Comtrade import 1962-2008'!AH230-'Comtrade export 1962-2008'!AH230)))</f>
        <v/>
      </c>
      <c r="AI230" s="9" t="str">
        <f>IF('USGS 1970-2005'!AI230="","",IF('Comtrade import 1962-2008'!AI230="","",IF('Comtrade export 1962-2008'!AI230="","",'USGS 1970-2005'!AI230+'Comtrade import 1962-2008'!AI230-'Comtrade export 1962-2008'!AI230)))</f>
        <v/>
      </c>
      <c r="AJ230" s="9" t="str">
        <f>IF('USGS 1970-2005'!AJ230="","",IF('Comtrade import 1962-2008'!AJ230="","",IF('Comtrade export 1962-2008'!AJ230="","",'USGS 1970-2005'!AJ230+'Comtrade import 1962-2008'!AJ230-'Comtrade export 1962-2008'!AJ230)))</f>
        <v/>
      </c>
      <c r="AK230" s="9" t="str">
        <f>IF('USGS 1970-2005'!AK230="","",IF('Comtrade import 1962-2008'!AK230="","",IF('Comtrade export 1962-2008'!AK230="","",'USGS 1970-2005'!AK230+'Comtrade import 1962-2008'!AK230-'Comtrade export 1962-2008'!AK230)))</f>
        <v/>
      </c>
      <c r="AL230" s="9" t="str">
        <f>IF('USGS 1970-2005'!AL230="","",IF('Comtrade import 1962-2008'!AL230="","",IF('Comtrade export 1962-2008'!AL230="","",'USGS 1970-2005'!AL230+'Comtrade import 1962-2008'!AL230-'Comtrade export 1962-2008'!AL230)))</f>
        <v/>
      </c>
      <c r="AM230" s="9" t="str">
        <f>IF('USGS 1970-2005'!AM230="","",IF('Comtrade import 1962-2008'!AM230="","",IF('Comtrade export 1962-2008'!AM230="","",'USGS 1970-2005'!AM230+'Comtrade import 1962-2008'!AM230-'Comtrade export 1962-2008'!AM230)))</f>
        <v/>
      </c>
      <c r="AN230" s="9" t="str">
        <f>IF('USGS 1970-2005'!AN230="","",IF('Comtrade import 1962-2008'!AN230="","",IF('Comtrade export 1962-2008'!AN230="","",'USGS 1970-2005'!AN230+'Comtrade import 1962-2008'!AN230-'Comtrade export 1962-2008'!AN230)))</f>
        <v/>
      </c>
      <c r="AO230" s="9" t="str">
        <f>IF('USGS 1970-2005'!AO230="","",IF('Comtrade import 1962-2008'!AO230="","",IF('Comtrade export 1962-2008'!AO230="","",'USGS 1970-2005'!AO230+'Comtrade import 1962-2008'!AO230-'Comtrade export 1962-2008'!AO230)))</f>
        <v/>
      </c>
      <c r="AP230" s="9" t="str">
        <f>IF('USGS 1970-2005'!AP230="","",IF('Comtrade import 1962-2008'!AP230="","",IF('Comtrade export 1962-2008'!AP230="","",'USGS 1970-2005'!AP230+'Comtrade import 1962-2008'!AP230-'Comtrade export 1962-2008'!AP230)))</f>
        <v/>
      </c>
      <c r="AQ230" s="9" t="str">
        <f>IF('USGS 1970-2005'!AQ230="","",IF('Comtrade import 1962-2008'!AQ230="","",IF('Comtrade export 1962-2008'!AQ230="","",'USGS 1970-2005'!AQ230+'Comtrade import 1962-2008'!AQ230-'Comtrade export 1962-2008'!AQ230)))</f>
        <v/>
      </c>
      <c r="AR230" s="9" t="str">
        <f>IF('USGS 1970-2005'!AR230="","",IF('Comtrade import 1962-2008'!AR230="","",IF('Comtrade export 1962-2008'!AR230="","",'USGS 1970-2005'!AR230+'Comtrade import 1962-2008'!AR230-'Comtrade export 1962-2008'!AR230)))</f>
        <v/>
      </c>
      <c r="AS230" s="9" t="str">
        <f>IF('USGS 1970-2005'!AS230="","",IF('Comtrade import 1962-2008'!AS230="","",IF('Comtrade export 1962-2008'!AS230="","",'USGS 1970-2005'!AS230+'Comtrade import 1962-2008'!AS230-'Comtrade export 1962-2008'!AS230)))</f>
        <v/>
      </c>
      <c r="AT230" s="9" t="str">
        <f>IF('USGS 1970-2005'!AT230="","",IF('Comtrade import 1962-2008'!AT230="","",IF('Comtrade export 1962-2008'!AT230="","",'USGS 1970-2005'!AT230+'Comtrade import 1962-2008'!AT230-'Comtrade export 1962-2008'!AT230)))</f>
        <v/>
      </c>
      <c r="AU230" s="9" t="str">
        <f>IF('USGS 1970-2005'!AU230="","",IF('Comtrade import 1962-2008'!AU230="","",IF('Comtrade export 1962-2008'!AU230="","",'USGS 1970-2005'!AU230+'Comtrade import 1962-2008'!AU230-'Comtrade export 1962-2008'!AU230)))</f>
        <v/>
      </c>
      <c r="AV230" s="9" t="str">
        <f>IF('ICSY 1995-2008'!AV230="","",IF('Comtrade import 1962-2008'!AV230="","",IF('Comtrade export 1962-2008'!AV230="","",'ICSY 1995-2008'!AV230+'Comtrade import 1962-2008'!AV230-'Comtrade export 1962-2008'!AV230)))</f>
        <v/>
      </c>
      <c r="AW230" s="9" t="str">
        <f>IF('ICSY 1995-2008'!AW230="","",IF('Comtrade import 1962-2008'!AW230="","",IF('Comtrade export 1962-2008'!AW230="","",'ICSY 1995-2008'!AW230+'Comtrade import 1962-2008'!AW230-'Comtrade export 1962-2008'!AW230)))</f>
        <v/>
      </c>
      <c r="AX230" s="9" t="str">
        <f>IF('ICSY 1995-2008'!AX230="","",IF('Comtrade import 1962-2008'!AX230="","",IF('Comtrade export 1962-2008'!AX230="","",'ICSY 1995-2008'!AX230+'Comtrade import 1962-2008'!AX230-'Comtrade export 1962-2008'!AX230)))</f>
        <v/>
      </c>
      <c r="AY230" s="4"/>
      <c r="AZ230" s="4"/>
      <c r="BA230" s="4"/>
    </row>
    <row r="231" spans="1:53" x14ac:dyDescent="0.2">
      <c r="A231" t="s">
        <v>667</v>
      </c>
      <c r="B231" t="s">
        <v>668</v>
      </c>
      <c r="C231" t="s">
        <v>669</v>
      </c>
      <c r="L231" s="9" t="str">
        <f>IF('USGS 1970-2005'!L231="","",IF('Comtrade import 1962-2008'!L231="","",IF('Comtrade export 1962-2008'!L231="","",'USGS 1970-2005'!L231+'Comtrade import 1962-2008'!L231-'Comtrade export 1962-2008'!L231)))</f>
        <v/>
      </c>
      <c r="M231" s="9" t="str">
        <f>IF('USGS 1970-2005'!M231="","",IF('Comtrade import 1962-2008'!M231="","",IF('Comtrade export 1962-2008'!M231="","",'USGS 1970-2005'!M231+'Comtrade import 1962-2008'!M231-'Comtrade export 1962-2008'!M231)))</f>
        <v/>
      </c>
      <c r="N231" s="9" t="str">
        <f>IF('USGS 1970-2005'!N231="","",IF('Comtrade import 1962-2008'!N231="","",IF('Comtrade export 1962-2008'!N231="","",'USGS 1970-2005'!N231+'Comtrade import 1962-2008'!N231-'Comtrade export 1962-2008'!N231)))</f>
        <v/>
      </c>
      <c r="O231" s="9" t="str">
        <f>IF('USGS 1970-2005'!O231="","",IF('Comtrade import 1962-2008'!O231="","",IF('Comtrade export 1962-2008'!O231="","",'USGS 1970-2005'!O231+'Comtrade import 1962-2008'!O231-'Comtrade export 1962-2008'!O231)))</f>
        <v/>
      </c>
      <c r="P231" s="9" t="str">
        <f>IF('USGS 1970-2005'!P231="","",IF('Comtrade import 1962-2008'!P231="","",IF('Comtrade export 1962-2008'!P231="","",'USGS 1970-2005'!P231+'Comtrade import 1962-2008'!P231-'Comtrade export 1962-2008'!P231)))</f>
        <v/>
      </c>
      <c r="Q231" s="9" t="str">
        <f>IF('USGS 1970-2005'!Q231="","",IF('Comtrade import 1962-2008'!Q231="","",IF('Comtrade export 1962-2008'!Q231="","",'USGS 1970-2005'!Q231+'Comtrade import 1962-2008'!Q231-'Comtrade export 1962-2008'!Q231)))</f>
        <v/>
      </c>
      <c r="R231" s="9" t="str">
        <f>IF('USGS 1970-2005'!R231="","",IF('Comtrade import 1962-2008'!R231="","",IF('Comtrade export 1962-2008'!R231="","",'USGS 1970-2005'!R231+'Comtrade import 1962-2008'!R231-'Comtrade export 1962-2008'!R231)))</f>
        <v/>
      </c>
      <c r="S231" s="9" t="str">
        <f>IF('USGS 1970-2005'!S231="","",IF('Comtrade import 1962-2008'!S231="","",IF('Comtrade export 1962-2008'!S231="","",'USGS 1970-2005'!S231+'Comtrade import 1962-2008'!S231-'Comtrade export 1962-2008'!S231)))</f>
        <v/>
      </c>
      <c r="T231" s="9" t="str">
        <f>IF('USGS 1970-2005'!T231="","",IF('Comtrade import 1962-2008'!T231="","",IF('Comtrade export 1962-2008'!T231="","",'USGS 1970-2005'!T231+'Comtrade import 1962-2008'!T231-'Comtrade export 1962-2008'!T231)))</f>
        <v/>
      </c>
      <c r="U231" s="9" t="str">
        <f>IF('USGS 1970-2005'!U231="","",IF('Comtrade import 1962-2008'!U231="","",IF('Comtrade export 1962-2008'!U231="","",'USGS 1970-2005'!U231+'Comtrade import 1962-2008'!U231-'Comtrade export 1962-2008'!U231)))</f>
        <v/>
      </c>
      <c r="V231" s="9" t="str">
        <f>IF('USGS 1970-2005'!V231="","",IF('Comtrade import 1962-2008'!V231="","",IF('Comtrade export 1962-2008'!V231="","",'USGS 1970-2005'!V231+'Comtrade import 1962-2008'!V231-'Comtrade export 1962-2008'!V231)))</f>
        <v/>
      </c>
      <c r="W231" s="9" t="str">
        <f>IF('USGS 1970-2005'!W231="","",IF('Comtrade import 1962-2008'!W231="","",IF('Comtrade export 1962-2008'!W231="","",'USGS 1970-2005'!W231+'Comtrade import 1962-2008'!W231-'Comtrade export 1962-2008'!W231)))</f>
        <v/>
      </c>
      <c r="X231" s="9" t="str">
        <f>IF('USGS 1970-2005'!X231="","",IF('Comtrade import 1962-2008'!X231="","",IF('Comtrade export 1962-2008'!X231="","",'USGS 1970-2005'!X231+'Comtrade import 1962-2008'!X231-'Comtrade export 1962-2008'!X231)))</f>
        <v/>
      </c>
      <c r="Y231" s="9" t="str">
        <f>IF('USGS 1970-2005'!Y231="","",IF('Comtrade import 1962-2008'!Y231="","",IF('Comtrade export 1962-2008'!Y231="","",'USGS 1970-2005'!Y231+'Comtrade import 1962-2008'!Y231-'Comtrade export 1962-2008'!Y231)))</f>
        <v/>
      </c>
      <c r="Z231" s="9" t="str">
        <f>IF('USGS 1970-2005'!Z231="","",IF('Comtrade import 1962-2008'!Z231="","",IF('Comtrade export 1962-2008'!Z231="","",'USGS 1970-2005'!Z231+'Comtrade import 1962-2008'!Z231-'Comtrade export 1962-2008'!Z231)))</f>
        <v/>
      </c>
      <c r="AA231" s="9" t="str">
        <f>IF('USGS 1970-2005'!AA231="","",IF('Comtrade import 1962-2008'!AA231="","",IF('Comtrade export 1962-2008'!AA231="","",'USGS 1970-2005'!AA231+'Comtrade import 1962-2008'!AA231-'Comtrade export 1962-2008'!AA231)))</f>
        <v/>
      </c>
      <c r="AB231" s="9" t="str">
        <f>IF('USGS 1970-2005'!AB231="","",IF('Comtrade import 1962-2008'!AB231="","",IF('Comtrade export 1962-2008'!AB231="","",'USGS 1970-2005'!AB231+'Comtrade import 1962-2008'!AB231-'Comtrade export 1962-2008'!AB231)))</f>
        <v/>
      </c>
      <c r="AC231" s="9" t="str">
        <f>IF('USGS 1970-2005'!AC231="","",IF('Comtrade import 1962-2008'!AC231="","",IF('Comtrade export 1962-2008'!AC231="","",'USGS 1970-2005'!AC231+'Comtrade import 1962-2008'!AC231-'Comtrade export 1962-2008'!AC231)))</f>
        <v/>
      </c>
      <c r="AD231" s="9" t="str">
        <f>IF('USGS 1970-2005'!AD231="","",IF('Comtrade import 1962-2008'!AD231="","",IF('Comtrade export 1962-2008'!AD231="","",'USGS 1970-2005'!AD231+'Comtrade import 1962-2008'!AD231-'Comtrade export 1962-2008'!AD231)))</f>
        <v/>
      </c>
      <c r="AE231" s="9" t="str">
        <f>IF('USGS 1970-2005'!AE231="","",IF('Comtrade import 1962-2008'!AE231="","",IF('Comtrade export 1962-2008'!AE231="","",'USGS 1970-2005'!AE231+'Comtrade import 1962-2008'!AE231-'Comtrade export 1962-2008'!AE231)))</f>
        <v/>
      </c>
      <c r="AF231" s="9" t="str">
        <f>IF('USGS 1970-2005'!AF231="","",IF('Comtrade import 1962-2008'!AF231="","",IF('Comtrade export 1962-2008'!AF231="","",'USGS 1970-2005'!AF231+'Comtrade import 1962-2008'!AF231-'Comtrade export 1962-2008'!AF231)))</f>
        <v/>
      </c>
      <c r="AG231" s="9" t="str">
        <f>IF('USGS 1970-2005'!AG231="","",IF('Comtrade import 1962-2008'!AG231="","",IF('Comtrade export 1962-2008'!AG231="","",'USGS 1970-2005'!AG231+'Comtrade import 1962-2008'!AG231-'Comtrade export 1962-2008'!AG231)))</f>
        <v/>
      </c>
      <c r="AH231" s="9" t="str">
        <f>IF('USGS 1970-2005'!AH231="","",IF('Comtrade import 1962-2008'!AH231="","",IF('Comtrade export 1962-2008'!AH231="","",'USGS 1970-2005'!AH231+'Comtrade import 1962-2008'!AH231-'Comtrade export 1962-2008'!AH231)))</f>
        <v/>
      </c>
      <c r="AI231" s="9" t="str">
        <f>IF('USGS 1970-2005'!AI231="","",IF('Comtrade import 1962-2008'!AI231="","",IF('Comtrade export 1962-2008'!AI231="","",'USGS 1970-2005'!AI231+'Comtrade import 1962-2008'!AI231-'Comtrade export 1962-2008'!AI231)))</f>
        <v/>
      </c>
      <c r="AJ231" s="9" t="str">
        <f>IF('USGS 1970-2005'!AJ231="","",IF('Comtrade import 1962-2008'!AJ231="","",IF('Comtrade export 1962-2008'!AJ231="","",'USGS 1970-2005'!AJ231+'Comtrade import 1962-2008'!AJ231-'Comtrade export 1962-2008'!AJ231)))</f>
        <v/>
      </c>
      <c r="AK231" s="9" t="str">
        <f>IF('USGS 1970-2005'!AK231="","",IF('Comtrade import 1962-2008'!AK231="","",IF('Comtrade export 1962-2008'!AK231="","",'USGS 1970-2005'!AK231+'Comtrade import 1962-2008'!AK231-'Comtrade export 1962-2008'!AK231)))</f>
        <v/>
      </c>
      <c r="AL231" s="9" t="str">
        <f>IF('USGS 1970-2005'!AL231="","",IF('Comtrade import 1962-2008'!AL231="","",IF('Comtrade export 1962-2008'!AL231="","",'USGS 1970-2005'!AL231+'Comtrade import 1962-2008'!AL231-'Comtrade export 1962-2008'!AL231)))</f>
        <v/>
      </c>
      <c r="AM231" s="9" t="str">
        <f>IF('USGS 1970-2005'!AM231="","",IF('Comtrade import 1962-2008'!AM231="","",IF('Comtrade export 1962-2008'!AM231="","",'USGS 1970-2005'!AM231+'Comtrade import 1962-2008'!AM231-'Comtrade export 1962-2008'!AM231)))</f>
        <v/>
      </c>
      <c r="AN231" s="9" t="str">
        <f>IF('USGS 1970-2005'!AN231="","",IF('Comtrade import 1962-2008'!AN231="","",IF('Comtrade export 1962-2008'!AN231="","",'USGS 1970-2005'!AN231+'Comtrade import 1962-2008'!AN231-'Comtrade export 1962-2008'!AN231)))</f>
        <v/>
      </c>
      <c r="AO231" s="9" t="str">
        <f>IF('USGS 1970-2005'!AO231="","",IF('Comtrade import 1962-2008'!AO231="","",IF('Comtrade export 1962-2008'!AO231="","",'USGS 1970-2005'!AO231+'Comtrade import 1962-2008'!AO231-'Comtrade export 1962-2008'!AO231)))</f>
        <v/>
      </c>
      <c r="AP231" s="9" t="str">
        <f>IF('USGS 1970-2005'!AP231="","",IF('Comtrade import 1962-2008'!AP231="","",IF('Comtrade export 1962-2008'!AP231="","",'USGS 1970-2005'!AP231+'Comtrade import 1962-2008'!AP231-'Comtrade export 1962-2008'!AP231)))</f>
        <v/>
      </c>
      <c r="AQ231" s="9" t="str">
        <f>IF('USGS 1970-2005'!AQ231="","",IF('Comtrade import 1962-2008'!AQ231="","",IF('Comtrade export 1962-2008'!AQ231="","",'USGS 1970-2005'!AQ231+'Comtrade import 1962-2008'!AQ231-'Comtrade export 1962-2008'!AQ231)))</f>
        <v/>
      </c>
      <c r="AR231" s="9" t="str">
        <f>IF('USGS 1970-2005'!AR231="","",IF('Comtrade import 1962-2008'!AR231="","",IF('Comtrade export 1962-2008'!AR231="","",'USGS 1970-2005'!AR231+'Comtrade import 1962-2008'!AR231-'Comtrade export 1962-2008'!AR231)))</f>
        <v/>
      </c>
      <c r="AS231" s="9" t="str">
        <f>IF('USGS 1970-2005'!AS231="","",IF('Comtrade import 1962-2008'!AS231="","",IF('Comtrade export 1962-2008'!AS231="","",'USGS 1970-2005'!AS231+'Comtrade import 1962-2008'!AS231-'Comtrade export 1962-2008'!AS231)))</f>
        <v/>
      </c>
      <c r="AT231" s="9" t="str">
        <f>IF('USGS 1970-2005'!AT231="","",IF('Comtrade import 1962-2008'!AT231="","",IF('Comtrade export 1962-2008'!AT231="","",'USGS 1970-2005'!AT231+'Comtrade import 1962-2008'!AT231-'Comtrade export 1962-2008'!AT231)))</f>
        <v/>
      </c>
      <c r="AU231" s="9" t="str">
        <f>IF('USGS 1970-2005'!AU231="","",IF('Comtrade import 1962-2008'!AU231="","",IF('Comtrade export 1962-2008'!AU231="","",'USGS 1970-2005'!AU231+'Comtrade import 1962-2008'!AU231-'Comtrade export 1962-2008'!AU231)))</f>
        <v/>
      </c>
      <c r="AV231" s="9" t="str">
        <f>IF('ICSY 1995-2008'!AV231="","",IF('Comtrade import 1962-2008'!AV231="","",IF('Comtrade export 1962-2008'!AV231="","",'ICSY 1995-2008'!AV231+'Comtrade import 1962-2008'!AV231-'Comtrade export 1962-2008'!AV231)))</f>
        <v/>
      </c>
      <c r="AW231" s="9" t="str">
        <f>IF('ICSY 1995-2008'!AW231="","",IF('Comtrade import 1962-2008'!AW231="","",IF('Comtrade export 1962-2008'!AW231="","",'ICSY 1995-2008'!AW231+'Comtrade import 1962-2008'!AW231-'Comtrade export 1962-2008'!AW231)))</f>
        <v/>
      </c>
      <c r="AX231" s="9" t="str">
        <f>IF('ICSY 1995-2008'!AX231="","",IF('Comtrade import 1962-2008'!AX231="","",IF('Comtrade export 1962-2008'!AX231="","",'ICSY 1995-2008'!AX231+'Comtrade import 1962-2008'!AX231-'Comtrade export 1962-2008'!AX231)))</f>
        <v/>
      </c>
      <c r="AY231" s="4"/>
      <c r="AZ231" s="4"/>
      <c r="BA231" s="4"/>
    </row>
    <row r="232" spans="1:53" x14ac:dyDescent="0.2">
      <c r="A232" t="s">
        <v>670</v>
      </c>
      <c r="B232" t="s">
        <v>671</v>
      </c>
      <c r="C232" t="s">
        <v>672</v>
      </c>
      <c r="L232" s="9" t="str">
        <f>IF('USGS 1970-2005'!L232="","",IF('Comtrade import 1962-2008'!L232="","",IF('Comtrade export 1962-2008'!L232="","",'USGS 1970-2005'!L232+'Comtrade import 1962-2008'!L232-'Comtrade export 1962-2008'!L232)))</f>
        <v/>
      </c>
      <c r="M232" s="9" t="str">
        <f>IF('USGS 1970-2005'!M232="","",IF('Comtrade import 1962-2008'!M232="","",IF('Comtrade export 1962-2008'!M232="","",'USGS 1970-2005'!M232+'Comtrade import 1962-2008'!M232-'Comtrade export 1962-2008'!M232)))</f>
        <v/>
      </c>
      <c r="N232" s="9" t="str">
        <f>IF('USGS 1970-2005'!N232="","",IF('Comtrade import 1962-2008'!N232="","",IF('Comtrade export 1962-2008'!N232="","",'USGS 1970-2005'!N232+'Comtrade import 1962-2008'!N232-'Comtrade export 1962-2008'!N232)))</f>
        <v/>
      </c>
      <c r="O232" s="9" t="str">
        <f>IF('USGS 1970-2005'!O232="","",IF('Comtrade import 1962-2008'!O232="","",IF('Comtrade export 1962-2008'!O232="","",'USGS 1970-2005'!O232+'Comtrade import 1962-2008'!O232-'Comtrade export 1962-2008'!O232)))</f>
        <v/>
      </c>
      <c r="P232" s="9" t="str">
        <f>IF('USGS 1970-2005'!P232="","",IF('Comtrade import 1962-2008'!P232="","",IF('Comtrade export 1962-2008'!P232="","",'USGS 1970-2005'!P232+'Comtrade import 1962-2008'!P232-'Comtrade export 1962-2008'!P232)))</f>
        <v/>
      </c>
      <c r="Q232" s="9" t="str">
        <f>IF('USGS 1970-2005'!Q232="","",IF('Comtrade import 1962-2008'!Q232="","",IF('Comtrade export 1962-2008'!Q232="","",'USGS 1970-2005'!Q232+'Comtrade import 1962-2008'!Q232-'Comtrade export 1962-2008'!Q232)))</f>
        <v/>
      </c>
      <c r="R232" s="9" t="str">
        <f>IF('USGS 1970-2005'!R232="","",IF('Comtrade import 1962-2008'!R232="","",IF('Comtrade export 1962-2008'!R232="","",'USGS 1970-2005'!R232+'Comtrade import 1962-2008'!R232-'Comtrade export 1962-2008'!R232)))</f>
        <v/>
      </c>
      <c r="S232" s="9" t="str">
        <f>IF('USGS 1970-2005'!S232="","",IF('Comtrade import 1962-2008'!S232="","",IF('Comtrade export 1962-2008'!S232="","",'USGS 1970-2005'!S232+'Comtrade import 1962-2008'!S232-'Comtrade export 1962-2008'!S232)))</f>
        <v/>
      </c>
      <c r="T232" s="9" t="str">
        <f>IF('USGS 1970-2005'!T232="","",IF('Comtrade import 1962-2008'!T232="","",IF('Comtrade export 1962-2008'!T232="","",'USGS 1970-2005'!T232+'Comtrade import 1962-2008'!T232-'Comtrade export 1962-2008'!T232)))</f>
        <v/>
      </c>
      <c r="U232" s="9" t="str">
        <f>IF('USGS 1970-2005'!U232="","",IF('Comtrade import 1962-2008'!U232="","",IF('Comtrade export 1962-2008'!U232="","",'USGS 1970-2005'!U232+'Comtrade import 1962-2008'!U232-'Comtrade export 1962-2008'!U232)))</f>
        <v/>
      </c>
      <c r="V232" s="9" t="str">
        <f>IF('USGS 1970-2005'!V232="","",IF('Comtrade import 1962-2008'!V232="","",IF('Comtrade export 1962-2008'!V232="","",'USGS 1970-2005'!V232+'Comtrade import 1962-2008'!V232-'Comtrade export 1962-2008'!V232)))</f>
        <v/>
      </c>
      <c r="W232" s="9" t="str">
        <f>IF('USGS 1970-2005'!W232="","",IF('Comtrade import 1962-2008'!W232="","",IF('Comtrade export 1962-2008'!W232="","",'USGS 1970-2005'!W232+'Comtrade import 1962-2008'!W232-'Comtrade export 1962-2008'!W232)))</f>
        <v/>
      </c>
      <c r="X232" s="9" t="str">
        <f>IF('USGS 1970-2005'!X232="","",IF('Comtrade import 1962-2008'!X232="","",IF('Comtrade export 1962-2008'!X232="","",'USGS 1970-2005'!X232+'Comtrade import 1962-2008'!X232-'Comtrade export 1962-2008'!X232)))</f>
        <v/>
      </c>
      <c r="Y232" s="9" t="str">
        <f>IF('USGS 1970-2005'!Y232="","",IF('Comtrade import 1962-2008'!Y232="","",IF('Comtrade export 1962-2008'!Y232="","",'USGS 1970-2005'!Y232+'Comtrade import 1962-2008'!Y232-'Comtrade export 1962-2008'!Y232)))</f>
        <v/>
      </c>
      <c r="Z232" s="9" t="str">
        <f>IF('USGS 1970-2005'!Z232="","",IF('Comtrade import 1962-2008'!Z232="","",IF('Comtrade export 1962-2008'!Z232="","",'USGS 1970-2005'!Z232+'Comtrade import 1962-2008'!Z232-'Comtrade export 1962-2008'!Z232)))</f>
        <v/>
      </c>
      <c r="AA232" s="9" t="str">
        <f>IF('USGS 1970-2005'!AA232="","",IF('Comtrade import 1962-2008'!AA232="","",IF('Comtrade export 1962-2008'!AA232="","",'USGS 1970-2005'!AA232+'Comtrade import 1962-2008'!AA232-'Comtrade export 1962-2008'!AA232)))</f>
        <v/>
      </c>
      <c r="AB232" s="9" t="str">
        <f>IF('USGS 1970-2005'!AB232="","",IF('Comtrade import 1962-2008'!AB232="","",IF('Comtrade export 1962-2008'!AB232="","",'USGS 1970-2005'!AB232+'Comtrade import 1962-2008'!AB232-'Comtrade export 1962-2008'!AB232)))</f>
        <v/>
      </c>
      <c r="AC232" s="9" t="str">
        <f>IF('USGS 1970-2005'!AC232="","",IF('Comtrade import 1962-2008'!AC232="","",IF('Comtrade export 1962-2008'!AC232="","",'USGS 1970-2005'!AC232+'Comtrade import 1962-2008'!AC232-'Comtrade export 1962-2008'!AC232)))</f>
        <v/>
      </c>
      <c r="AD232" s="9" t="str">
        <f>IF('USGS 1970-2005'!AD232="","",IF('Comtrade import 1962-2008'!AD232="","",IF('Comtrade export 1962-2008'!AD232="","",'USGS 1970-2005'!AD232+'Comtrade import 1962-2008'!AD232-'Comtrade export 1962-2008'!AD232)))</f>
        <v/>
      </c>
      <c r="AE232" s="9" t="str">
        <f>IF('USGS 1970-2005'!AE232="","",IF('Comtrade import 1962-2008'!AE232="","",IF('Comtrade export 1962-2008'!AE232="","",'USGS 1970-2005'!AE232+'Comtrade import 1962-2008'!AE232-'Comtrade export 1962-2008'!AE232)))</f>
        <v/>
      </c>
      <c r="AF232" s="9" t="str">
        <f>IF('USGS 1970-2005'!AF232="","",IF('Comtrade import 1962-2008'!AF232="","",IF('Comtrade export 1962-2008'!AF232="","",'USGS 1970-2005'!AF232+'Comtrade import 1962-2008'!AF232-'Comtrade export 1962-2008'!AF232)))</f>
        <v/>
      </c>
      <c r="AG232" s="9" t="str">
        <f>IF('USGS 1970-2005'!AG232="","",IF('Comtrade import 1962-2008'!AG232="","",IF('Comtrade export 1962-2008'!AG232="","",'USGS 1970-2005'!AG232+'Comtrade import 1962-2008'!AG232-'Comtrade export 1962-2008'!AG232)))</f>
        <v/>
      </c>
      <c r="AH232" s="9" t="str">
        <f>IF('USGS 1970-2005'!AH232="","",IF('Comtrade import 1962-2008'!AH232="","",IF('Comtrade export 1962-2008'!AH232="","",'USGS 1970-2005'!AH232+'Comtrade import 1962-2008'!AH232-'Comtrade export 1962-2008'!AH232)))</f>
        <v/>
      </c>
      <c r="AI232" s="9" t="str">
        <f>IF('USGS 1970-2005'!AI232="","",IF('Comtrade import 1962-2008'!AI232="","",IF('Comtrade export 1962-2008'!AI232="","",'USGS 1970-2005'!AI232+'Comtrade import 1962-2008'!AI232-'Comtrade export 1962-2008'!AI232)))</f>
        <v/>
      </c>
      <c r="AJ232" s="9" t="str">
        <f>IF('USGS 1970-2005'!AJ232="","",IF('Comtrade import 1962-2008'!AJ232="","",IF('Comtrade export 1962-2008'!AJ232="","",'USGS 1970-2005'!AJ232+'Comtrade import 1962-2008'!AJ232-'Comtrade export 1962-2008'!AJ232)))</f>
        <v/>
      </c>
      <c r="AK232" s="9" t="str">
        <f>IF('USGS 1970-2005'!AK232="","",IF('Comtrade import 1962-2008'!AK232="","",IF('Comtrade export 1962-2008'!AK232="","",'USGS 1970-2005'!AK232+'Comtrade import 1962-2008'!AK232-'Comtrade export 1962-2008'!AK232)))</f>
        <v/>
      </c>
      <c r="AL232" s="9" t="str">
        <f>IF('USGS 1970-2005'!AL232="","",IF('Comtrade import 1962-2008'!AL232="","",IF('Comtrade export 1962-2008'!AL232="","",'USGS 1970-2005'!AL232+'Comtrade import 1962-2008'!AL232-'Comtrade export 1962-2008'!AL232)))</f>
        <v/>
      </c>
      <c r="AM232" s="9" t="str">
        <f>IF('USGS 1970-2005'!AM232="","",IF('Comtrade import 1962-2008'!AM232="","",IF('Comtrade export 1962-2008'!AM232="","",'USGS 1970-2005'!AM232+'Comtrade import 1962-2008'!AM232-'Comtrade export 1962-2008'!AM232)))</f>
        <v/>
      </c>
      <c r="AN232" s="9" t="str">
        <f>IF('USGS 1970-2005'!AN232="","",IF('Comtrade import 1962-2008'!AN232="","",IF('Comtrade export 1962-2008'!AN232="","",'USGS 1970-2005'!AN232+'Comtrade import 1962-2008'!AN232-'Comtrade export 1962-2008'!AN232)))</f>
        <v/>
      </c>
      <c r="AO232" s="9" t="str">
        <f>IF('USGS 1970-2005'!AO232="","",IF('Comtrade import 1962-2008'!AO232="","",IF('Comtrade export 1962-2008'!AO232="","",'USGS 1970-2005'!AO232+'Comtrade import 1962-2008'!AO232-'Comtrade export 1962-2008'!AO232)))</f>
        <v/>
      </c>
      <c r="AP232" s="9" t="str">
        <f>IF('USGS 1970-2005'!AP232="","",IF('Comtrade import 1962-2008'!AP232="","",IF('Comtrade export 1962-2008'!AP232="","",'USGS 1970-2005'!AP232+'Comtrade import 1962-2008'!AP232-'Comtrade export 1962-2008'!AP232)))</f>
        <v/>
      </c>
      <c r="AQ232" s="9" t="str">
        <f>IF('USGS 1970-2005'!AQ232="","",IF('Comtrade import 1962-2008'!AQ232="","",IF('Comtrade export 1962-2008'!AQ232="","",'USGS 1970-2005'!AQ232+'Comtrade import 1962-2008'!AQ232-'Comtrade export 1962-2008'!AQ232)))</f>
        <v/>
      </c>
      <c r="AR232" s="9" t="str">
        <f>IF('USGS 1970-2005'!AR232="","",IF('Comtrade import 1962-2008'!AR232="","",IF('Comtrade export 1962-2008'!AR232="","",'USGS 1970-2005'!AR232+'Comtrade import 1962-2008'!AR232-'Comtrade export 1962-2008'!AR232)))</f>
        <v/>
      </c>
      <c r="AS232" s="9" t="str">
        <f>IF('USGS 1970-2005'!AS232="","",IF('Comtrade import 1962-2008'!AS232="","",IF('Comtrade export 1962-2008'!AS232="","",'USGS 1970-2005'!AS232+'Comtrade import 1962-2008'!AS232-'Comtrade export 1962-2008'!AS232)))</f>
        <v/>
      </c>
      <c r="AT232" s="9" t="str">
        <f>IF('USGS 1970-2005'!AT232="","",IF('Comtrade import 1962-2008'!AT232="","",IF('Comtrade export 1962-2008'!AT232="","",'USGS 1970-2005'!AT232+'Comtrade import 1962-2008'!AT232-'Comtrade export 1962-2008'!AT232)))</f>
        <v/>
      </c>
      <c r="AU232" s="9" t="str">
        <f>IF('USGS 1970-2005'!AU232="","",IF('Comtrade import 1962-2008'!AU232="","",IF('Comtrade export 1962-2008'!AU232="","",'USGS 1970-2005'!AU232+'Comtrade import 1962-2008'!AU232-'Comtrade export 1962-2008'!AU232)))</f>
        <v/>
      </c>
      <c r="AV232" s="9" t="str">
        <f>IF('ICSY 1995-2008'!AV232="","",IF('Comtrade import 1962-2008'!AV232="","",IF('Comtrade export 1962-2008'!AV232="","",'ICSY 1995-2008'!AV232+'Comtrade import 1962-2008'!AV232-'Comtrade export 1962-2008'!AV232)))</f>
        <v/>
      </c>
      <c r="AW232" s="9" t="str">
        <f>IF('ICSY 1995-2008'!AW232="","",IF('Comtrade import 1962-2008'!AW232="","",IF('Comtrade export 1962-2008'!AW232="","",'ICSY 1995-2008'!AW232+'Comtrade import 1962-2008'!AW232-'Comtrade export 1962-2008'!AW232)))</f>
        <v/>
      </c>
      <c r="AX232" s="9" t="str">
        <f>IF('ICSY 1995-2008'!AX232="","",IF('Comtrade import 1962-2008'!AX232="","",IF('Comtrade export 1962-2008'!AX232="","",'ICSY 1995-2008'!AX232+'Comtrade import 1962-2008'!AX232-'Comtrade export 1962-2008'!AX232)))</f>
        <v/>
      </c>
      <c r="AY232" s="4"/>
      <c r="AZ232" s="4"/>
      <c r="BA232" s="4"/>
    </row>
    <row r="233" spans="1:53" x14ac:dyDescent="0.2">
      <c r="A233" t="s">
        <v>673</v>
      </c>
      <c r="B233" t="s">
        <v>674</v>
      </c>
      <c r="C233" t="s">
        <v>675</v>
      </c>
      <c r="L233" s="9">
        <f>IF('USGS 1970-2005'!L233="","",IF('Comtrade import 1962-2008'!L233="","",IF('Comtrade export 1962-2008'!L233="","",'USGS 1970-2005'!L233+'Comtrade import 1962-2008'!L233-'Comtrade export 1962-2008'!L233)))</f>
        <v>2451.8030950000002</v>
      </c>
      <c r="M233" s="9">
        <f>IF('USGS 1970-2005'!M233="","",IF('Comtrade import 1962-2008'!M233="","",IF('Comtrade export 1962-2008'!M233="","",'USGS 1970-2005'!M233+'Comtrade import 1962-2008'!M233-'Comtrade export 1962-2008'!M233)))</f>
        <v>2494.6465430000003</v>
      </c>
      <c r="N233" s="9">
        <f>IF('USGS 1970-2005'!N233="","",IF('Comtrade import 1962-2008'!N233="","",IF('Comtrade export 1962-2008'!N233="","",'USGS 1970-2005'!N233+'Comtrade import 1962-2008'!N233-'Comtrade export 1962-2008'!N233)))</f>
        <v>2801.8864829999998</v>
      </c>
      <c r="O233" s="9">
        <f>IF('USGS 1970-2005'!O233="","",IF('Comtrade import 1962-2008'!O233="","",IF('Comtrade export 1962-2008'!O233="","",'USGS 1970-2005'!O233+'Comtrade import 1962-2008'!O233-'Comtrade export 1962-2008'!O233)))</f>
        <v>3290.1628310000001</v>
      </c>
      <c r="P233" s="9">
        <f>IF('USGS 1970-2005'!P233="","",IF('Comtrade import 1962-2008'!P233="","",IF('Comtrade export 1962-2008'!P233="","",'USGS 1970-2005'!P233+'Comtrade import 1962-2008'!P233-'Comtrade export 1962-2008'!P233)))</f>
        <v>3369.756664</v>
      </c>
      <c r="Q233" s="9">
        <f>IF('USGS 1970-2005'!Q233="","",IF('Comtrade import 1962-2008'!Q233="","",IF('Comtrade export 1962-2008'!Q233="","",'USGS 1970-2005'!Q233+'Comtrade import 1962-2008'!Q233-'Comtrade export 1962-2008'!Q233)))</f>
        <v>3487.1478320000006</v>
      </c>
      <c r="R233" s="9">
        <f>IF('USGS 1970-2005'!R233="","",IF('Comtrade import 1962-2008'!R233="","",IF('Comtrade export 1962-2008'!R233="","",'USGS 1970-2005'!R233+'Comtrade import 1962-2008'!R233-'Comtrade export 1962-2008'!R233)))</f>
        <v>4137.7423349999999</v>
      </c>
      <c r="S233" s="9">
        <f>IF('USGS 1970-2005'!S233="","",IF('Comtrade import 1962-2008'!S233="","",IF('Comtrade export 1962-2008'!S233="","",'USGS 1970-2005'!S233+'Comtrade import 1962-2008'!S233-'Comtrade export 1962-2008'!S233)))</f>
        <v>4567.8280009999999</v>
      </c>
      <c r="T233" s="9">
        <f>IF('USGS 1970-2005'!T233="","",IF('Comtrade import 1962-2008'!T233="","",IF('Comtrade export 1962-2008'!T233="","",'USGS 1970-2005'!T233+'Comtrade import 1962-2008'!T233-'Comtrade export 1962-2008'!T233)))</f>
        <v>5330.737435</v>
      </c>
      <c r="U233" s="9">
        <f>IF('USGS 1970-2005'!U233="","",IF('Comtrade import 1962-2008'!U233="","",IF('Comtrade export 1962-2008'!U233="","",'USGS 1970-2005'!U233+'Comtrade import 1962-2008'!U233-'Comtrade export 1962-2008'!U233)))</f>
        <v>6299.0180699999992</v>
      </c>
      <c r="V233" s="9">
        <f>IF('USGS 1970-2005'!V233="","",IF('Comtrade import 1962-2008'!V233="","",IF('Comtrade export 1962-2008'!V233="","",'USGS 1970-2005'!V233+'Comtrade import 1962-2008'!V233-'Comtrade export 1962-2008'!V233)))</f>
        <v>5652.9930390000009</v>
      </c>
      <c r="W233" s="9">
        <f>IF('USGS 1970-2005'!W233="","",IF('Comtrade import 1962-2008'!W233="","",IF('Comtrade export 1962-2008'!W233="","",'USGS 1970-2005'!W233+'Comtrade import 1962-2008'!W233-'Comtrade export 1962-2008'!W233)))</f>
        <v>6053.2017240000005</v>
      </c>
      <c r="X233" s="9">
        <f>IF('USGS 1970-2005'!X233="","",IF('Comtrade import 1962-2008'!X233="","",IF('Comtrade export 1962-2008'!X233="","",'USGS 1970-2005'!X233+'Comtrade import 1962-2008'!X233-'Comtrade export 1962-2008'!X233)))</f>
        <v>6046.9331450000009</v>
      </c>
      <c r="Y233" s="9">
        <f>IF('USGS 1970-2005'!Y233="","",IF('Comtrade import 1962-2008'!Y233="","",IF('Comtrade export 1962-2008'!Y233="","",'USGS 1970-2005'!Y233+'Comtrade import 1962-2008'!Y233-'Comtrade export 1962-2008'!Y233)))</f>
        <v>4228.2259999999997</v>
      </c>
      <c r="Z233" s="9">
        <f>IF('USGS 1970-2005'!Z233="","",IF('Comtrade import 1962-2008'!Z233="","",IF('Comtrade export 1962-2008'!Z233="","",'USGS 1970-2005'!Z233+'Comtrade import 1962-2008'!Z233-'Comtrade export 1962-2008'!Z233)))</f>
        <v>3480.1351210000003</v>
      </c>
      <c r="AA233" s="9">
        <f>IF('USGS 1970-2005'!AA233="","",IF('Comtrade import 1962-2008'!AA233="","",IF('Comtrade export 1962-2008'!AA233="","",'USGS 1970-2005'!AA233+'Comtrade import 1962-2008'!AA233-'Comtrade export 1962-2008'!AA233)))</f>
        <v>3679.746756</v>
      </c>
      <c r="AB233" s="9">
        <f>IF('USGS 1970-2005'!AB233="","",IF('Comtrade import 1962-2008'!AB233="","",IF('Comtrade export 1962-2008'!AB233="","",'USGS 1970-2005'!AB233+'Comtrade import 1962-2008'!AB233-'Comtrade export 1962-2008'!AB233)))</f>
        <v>4330.9923610000005</v>
      </c>
      <c r="AC233" s="9">
        <f>IF('USGS 1970-2005'!AC233="","",IF('Comtrade import 1962-2008'!AC233="","",IF('Comtrade export 1962-2008'!AC233="","",'USGS 1970-2005'!AC233+'Comtrade import 1962-2008'!AC233-'Comtrade export 1962-2008'!AC233)))</f>
        <v>5028.3214130000006</v>
      </c>
      <c r="AD233" s="9">
        <f>IF('USGS 1970-2005'!AD233="","",IF('Comtrade import 1962-2008'!AD233="","",IF('Comtrade export 1962-2008'!AD233="","",'USGS 1970-2005'!AD233+'Comtrade import 1962-2008'!AD233-'Comtrade export 1962-2008'!AD233)))</f>
        <v>5286.904192</v>
      </c>
      <c r="AE233" s="9">
        <f>IF('USGS 1970-2005'!AE233="","",IF('Comtrade import 1962-2008'!AE233="","",IF('Comtrade export 1962-2008'!AE233="","",'USGS 1970-2005'!AE233+'Comtrade import 1962-2008'!AE233-'Comtrade export 1962-2008'!AE233)))</f>
        <v>3090.3989069999998</v>
      </c>
      <c r="AF233" s="9">
        <f>IF('USGS 1970-2005'!AF233="","",IF('Comtrade import 1962-2008'!AF233="","",IF('Comtrade export 1962-2008'!AF233="","",'USGS 1970-2005'!AF233+'Comtrade import 1962-2008'!AF233-'Comtrade export 1962-2008'!AF233)))</f>
        <v>2748.5004310000004</v>
      </c>
      <c r="AG233" s="9">
        <f>IF('USGS 1970-2005'!AG233="","",IF('Comtrade import 1962-2008'!AG233="","",IF('Comtrade export 1962-2008'!AG233="","",'USGS 1970-2005'!AG233+'Comtrade import 1962-2008'!AG233-'Comtrade export 1962-2008'!AG233)))</f>
        <v>4578.1928719999996</v>
      </c>
      <c r="AH233" s="9">
        <f>IF('USGS 1970-2005'!AH233="","",IF('Comtrade import 1962-2008'!AH233="","",IF('Comtrade export 1962-2008'!AH233="","",'USGS 1970-2005'!AH233+'Comtrade import 1962-2008'!AH233-'Comtrade export 1962-2008'!AH233)))</f>
        <v>5386.6792719999994</v>
      </c>
      <c r="AI233" s="9">
        <f>IF('USGS 1970-2005'!AI233="","",IF('Comtrade import 1962-2008'!AI233="","",IF('Comtrade export 1962-2008'!AI233="","",'USGS 1970-2005'!AI233+'Comtrade import 1962-2008'!AI233-'Comtrade export 1962-2008'!AI233)))</f>
        <v>5355.3347639999993</v>
      </c>
      <c r="AJ233" s="9">
        <f>IF('USGS 1970-2005'!AJ233="","",IF('Comtrade import 1962-2008'!AJ233="","",IF('Comtrade export 1962-2008'!AJ233="","",'USGS 1970-2005'!AJ233+'Comtrade import 1962-2008'!AJ233-'Comtrade export 1962-2008'!AJ233)))</f>
        <v>5084.2305640000004</v>
      </c>
      <c r="AK233" s="9">
        <f>IF('USGS 1970-2005'!AK233="","",IF('Comtrade import 1962-2008'!AK233="","",IF('Comtrade export 1962-2008'!AK233="","",'USGS 1970-2005'!AK233+'Comtrade import 1962-2008'!AK233-'Comtrade export 1962-2008'!AK233)))</f>
        <v>4544.4097409999995</v>
      </c>
      <c r="AL233" s="9">
        <f>IF('USGS 1970-2005'!AL233="","",IF('Comtrade import 1962-2008'!AL233="","",IF('Comtrade export 1962-2008'!AL233="","",'USGS 1970-2005'!AL233+'Comtrade import 1962-2008'!AL233-'Comtrade export 1962-2008'!AL233)))</f>
        <v>4442.2240199999997</v>
      </c>
      <c r="AM233" s="9">
        <f>IF('USGS 1970-2005'!AM233="","",IF('Comtrade import 1962-2008'!AM233="","",IF('Comtrade export 1962-2008'!AM233="","",'USGS 1970-2005'!AM233+'Comtrade import 1962-2008'!AM233-'Comtrade export 1962-2008'!AM233)))</f>
        <v>4428.3558760000005</v>
      </c>
      <c r="AN233" s="9">
        <f>IF('USGS 1970-2005'!AN233="","",IF('Comtrade import 1962-2008'!AN233="","",IF('Comtrade export 1962-2008'!AN233="","",'USGS 1970-2005'!AN233+'Comtrade import 1962-2008'!AN233-'Comtrade export 1962-2008'!AN233)))</f>
        <v>5228.5627960000002</v>
      </c>
      <c r="AO233" s="9">
        <f>IF('USGS 1970-2005'!AO233="","",IF('Comtrade import 1962-2008'!AO233="","",IF('Comtrade export 1962-2008'!AO233="","",'USGS 1970-2005'!AO233+'Comtrade import 1962-2008'!AO233-'Comtrade export 1962-2008'!AO233)))</f>
        <v>4994.9728879999993</v>
      </c>
      <c r="AP233" s="9">
        <f>IF('USGS 1970-2005'!AP233="","",IF('Comtrade import 1962-2008'!AP233="","",IF('Comtrade export 1962-2008'!AP233="","",'USGS 1970-2005'!AP233+'Comtrade import 1962-2008'!AP233-'Comtrade export 1962-2008'!AP233)))</f>
        <v>5431.098023999999</v>
      </c>
      <c r="AQ233" s="9">
        <f>IF('USGS 1970-2005'!AQ233="","",IF('Comtrade import 1962-2008'!AQ233="","",IF('Comtrade export 1962-2008'!AQ233="","",'USGS 1970-2005'!AQ233+'Comtrade import 1962-2008'!AQ233-'Comtrade export 1962-2008'!AQ233)))</f>
        <v>5933.5336500000012</v>
      </c>
      <c r="AR233" s="9">
        <f>IF('USGS 1970-2005'!AR233="","",IF('Comtrade import 1962-2008'!AR233="","",IF('Comtrade export 1962-2008'!AR233="","",'USGS 1970-2005'!AR233+'Comtrade import 1962-2008'!AR233-'Comtrade export 1962-2008'!AR233)))</f>
        <v>4273.6691270000001</v>
      </c>
      <c r="AS233" s="9">
        <f>IF('USGS 1970-2005'!AS233="","",IF('Comtrade import 1962-2008'!AS233="","",IF('Comtrade export 1962-2008'!AS233="","",'USGS 1970-2005'!AS233+'Comtrade import 1962-2008'!AS233-'Comtrade export 1962-2008'!AS233)))</f>
        <v>4691.4074660000006</v>
      </c>
      <c r="AT233" s="9">
        <f>IF('USGS 1970-2005'!AT233="","",IF('Comtrade import 1962-2008'!AT233="","",IF('Comtrade export 1962-2008'!AT233="","",'USGS 1970-2005'!AT233+'Comtrade import 1962-2008'!AT233-'Comtrade export 1962-2008'!AT233)))</f>
        <v>6753.8488860000007</v>
      </c>
      <c r="AU233" s="9">
        <f>IF('USGS 1970-2005'!AU233="","",IF('Comtrade import 1962-2008'!AU233="","",IF('Comtrade export 1962-2008'!AU233="","",'USGS 1970-2005'!AU233+'Comtrade import 1962-2008'!AU233-'Comtrade export 1962-2008'!AU233)))</f>
        <v>6930.7710870000001</v>
      </c>
      <c r="AV233" s="9" t="str">
        <f>IF('ICSY 1995-2008'!AV233="","",IF('Comtrade import 1962-2008'!AV233="","",IF('Comtrade export 1962-2008'!AV233="","",'ICSY 1995-2008'!AV233+'Comtrade import 1962-2008'!AV233-'Comtrade export 1962-2008'!AV233)))</f>
        <v/>
      </c>
      <c r="AW233" s="9" t="str">
        <f>IF('ICSY 1995-2008'!AW233="","",IF('Comtrade import 1962-2008'!AW233="","",IF('Comtrade export 1962-2008'!AW233="","",'ICSY 1995-2008'!AW233+'Comtrade import 1962-2008'!AW233-'Comtrade export 1962-2008'!AW233)))</f>
        <v/>
      </c>
      <c r="AX233" s="9" t="str">
        <f>IF('ICSY 1995-2008'!AX233="","",IF('Comtrade import 1962-2008'!AX233="","",IF('Comtrade export 1962-2008'!AX233="","",'ICSY 1995-2008'!AX233+'Comtrade import 1962-2008'!AX233-'Comtrade export 1962-2008'!AX233)))</f>
        <v/>
      </c>
      <c r="AY233" s="4"/>
      <c r="AZ233" s="4"/>
      <c r="BA233" s="4"/>
    </row>
    <row r="234" spans="1:53" x14ac:dyDescent="0.2">
      <c r="A234" t="s">
        <v>676</v>
      </c>
      <c r="B234" t="s">
        <v>677</v>
      </c>
      <c r="C234" t="s">
        <v>678</v>
      </c>
      <c r="L234" s="9" t="str">
        <f>IF('USGS 1970-2005'!L234="","",IF('Comtrade import 1962-2008'!L234="","",IF('Comtrade export 1962-2008'!L234="","",'USGS 1970-2005'!L234+'Comtrade import 1962-2008'!L234-'Comtrade export 1962-2008'!L234)))</f>
        <v/>
      </c>
      <c r="M234" s="9" t="str">
        <f>IF('USGS 1970-2005'!M234="","",IF('Comtrade import 1962-2008'!M234="","",IF('Comtrade export 1962-2008'!M234="","",'USGS 1970-2005'!M234+'Comtrade import 1962-2008'!M234-'Comtrade export 1962-2008'!M234)))</f>
        <v/>
      </c>
      <c r="N234" s="9" t="str">
        <f>IF('USGS 1970-2005'!N234="","",IF('Comtrade import 1962-2008'!N234="","",IF('Comtrade export 1962-2008'!N234="","",'USGS 1970-2005'!N234+'Comtrade import 1962-2008'!N234-'Comtrade export 1962-2008'!N234)))</f>
        <v/>
      </c>
      <c r="O234" s="9" t="str">
        <f>IF('USGS 1970-2005'!O234="","",IF('Comtrade import 1962-2008'!O234="","",IF('Comtrade export 1962-2008'!O234="","",'USGS 1970-2005'!O234+'Comtrade import 1962-2008'!O234-'Comtrade export 1962-2008'!O234)))</f>
        <v/>
      </c>
      <c r="P234" s="9" t="str">
        <f>IF('USGS 1970-2005'!P234="","",IF('Comtrade import 1962-2008'!P234="","",IF('Comtrade export 1962-2008'!P234="","",'USGS 1970-2005'!P234+'Comtrade import 1962-2008'!P234-'Comtrade export 1962-2008'!P234)))</f>
        <v/>
      </c>
      <c r="Q234" s="9" t="str">
        <f>IF('USGS 1970-2005'!Q234="","",IF('Comtrade import 1962-2008'!Q234="","",IF('Comtrade export 1962-2008'!Q234="","",'USGS 1970-2005'!Q234+'Comtrade import 1962-2008'!Q234-'Comtrade export 1962-2008'!Q234)))</f>
        <v/>
      </c>
      <c r="R234" s="9" t="str">
        <f>IF('USGS 1970-2005'!R234="","",IF('Comtrade import 1962-2008'!R234="","",IF('Comtrade export 1962-2008'!R234="","",'USGS 1970-2005'!R234+'Comtrade import 1962-2008'!R234-'Comtrade export 1962-2008'!R234)))</f>
        <v/>
      </c>
      <c r="S234" s="9" t="str">
        <f>IF('USGS 1970-2005'!S234="","",IF('Comtrade import 1962-2008'!S234="","",IF('Comtrade export 1962-2008'!S234="","",'USGS 1970-2005'!S234+'Comtrade import 1962-2008'!S234-'Comtrade export 1962-2008'!S234)))</f>
        <v/>
      </c>
      <c r="T234" s="9" t="str">
        <f>IF('USGS 1970-2005'!T234="","",IF('Comtrade import 1962-2008'!T234="","",IF('Comtrade export 1962-2008'!T234="","",'USGS 1970-2005'!T234+'Comtrade import 1962-2008'!T234-'Comtrade export 1962-2008'!T234)))</f>
        <v/>
      </c>
      <c r="U234" s="9" t="str">
        <f>IF('USGS 1970-2005'!U234="","",IF('Comtrade import 1962-2008'!U234="","",IF('Comtrade export 1962-2008'!U234="","",'USGS 1970-2005'!U234+'Comtrade import 1962-2008'!U234-'Comtrade export 1962-2008'!U234)))</f>
        <v/>
      </c>
      <c r="V234" s="9" t="str">
        <f>IF('USGS 1970-2005'!V234="","",IF('Comtrade import 1962-2008'!V234="","",IF('Comtrade export 1962-2008'!V234="","",'USGS 1970-2005'!V234+'Comtrade import 1962-2008'!V234-'Comtrade export 1962-2008'!V234)))</f>
        <v/>
      </c>
      <c r="W234" s="9" t="str">
        <f>IF('USGS 1970-2005'!W234="","",IF('Comtrade import 1962-2008'!W234="","",IF('Comtrade export 1962-2008'!W234="","",'USGS 1970-2005'!W234+'Comtrade import 1962-2008'!W234-'Comtrade export 1962-2008'!W234)))</f>
        <v/>
      </c>
      <c r="X234" s="9" t="str">
        <f>IF('USGS 1970-2005'!X234="","",IF('Comtrade import 1962-2008'!X234="","",IF('Comtrade export 1962-2008'!X234="","",'USGS 1970-2005'!X234+'Comtrade import 1962-2008'!X234-'Comtrade export 1962-2008'!X234)))</f>
        <v/>
      </c>
      <c r="Y234" s="9" t="str">
        <f>IF('USGS 1970-2005'!Y234="","",IF('Comtrade import 1962-2008'!Y234="","",IF('Comtrade export 1962-2008'!Y234="","",'USGS 1970-2005'!Y234+'Comtrade import 1962-2008'!Y234-'Comtrade export 1962-2008'!Y234)))</f>
        <v/>
      </c>
      <c r="Z234" s="9" t="str">
        <f>IF('USGS 1970-2005'!Z234="","",IF('Comtrade import 1962-2008'!Z234="","",IF('Comtrade export 1962-2008'!Z234="","",'USGS 1970-2005'!Z234+'Comtrade import 1962-2008'!Z234-'Comtrade export 1962-2008'!Z234)))</f>
        <v/>
      </c>
      <c r="AA234" s="9" t="str">
        <f>IF('USGS 1970-2005'!AA234="","",IF('Comtrade import 1962-2008'!AA234="","",IF('Comtrade export 1962-2008'!AA234="","",'USGS 1970-2005'!AA234+'Comtrade import 1962-2008'!AA234-'Comtrade export 1962-2008'!AA234)))</f>
        <v/>
      </c>
      <c r="AB234" s="9" t="str">
        <f>IF('USGS 1970-2005'!AB234="","",IF('Comtrade import 1962-2008'!AB234="","",IF('Comtrade export 1962-2008'!AB234="","",'USGS 1970-2005'!AB234+'Comtrade import 1962-2008'!AB234-'Comtrade export 1962-2008'!AB234)))</f>
        <v/>
      </c>
      <c r="AC234" s="9" t="str">
        <f>IF('USGS 1970-2005'!AC234="","",IF('Comtrade import 1962-2008'!AC234="","",IF('Comtrade export 1962-2008'!AC234="","",'USGS 1970-2005'!AC234+'Comtrade import 1962-2008'!AC234-'Comtrade export 1962-2008'!AC234)))</f>
        <v/>
      </c>
      <c r="AD234" s="9" t="str">
        <f>IF('USGS 1970-2005'!AD234="","",IF('Comtrade import 1962-2008'!AD234="","",IF('Comtrade export 1962-2008'!AD234="","",'USGS 1970-2005'!AD234+'Comtrade import 1962-2008'!AD234-'Comtrade export 1962-2008'!AD234)))</f>
        <v/>
      </c>
      <c r="AE234" s="9" t="str">
        <f>IF('USGS 1970-2005'!AE234="","",IF('Comtrade import 1962-2008'!AE234="","",IF('Comtrade export 1962-2008'!AE234="","",'USGS 1970-2005'!AE234+'Comtrade import 1962-2008'!AE234-'Comtrade export 1962-2008'!AE234)))</f>
        <v/>
      </c>
      <c r="AF234" s="9" t="str">
        <f>IF('USGS 1970-2005'!AF234="","",IF('Comtrade import 1962-2008'!AF234="","",IF('Comtrade export 1962-2008'!AF234="","",'USGS 1970-2005'!AF234+'Comtrade import 1962-2008'!AF234-'Comtrade export 1962-2008'!AF234)))</f>
        <v/>
      </c>
      <c r="AG234" s="9" t="str">
        <f>IF('USGS 1970-2005'!AG234="","",IF('Comtrade import 1962-2008'!AG234="","",IF('Comtrade export 1962-2008'!AG234="","",'USGS 1970-2005'!AG234+'Comtrade import 1962-2008'!AG234-'Comtrade export 1962-2008'!AG234)))</f>
        <v/>
      </c>
      <c r="AH234" s="9" t="str">
        <f>IF('USGS 1970-2005'!AH234="","",IF('Comtrade import 1962-2008'!AH234="","",IF('Comtrade export 1962-2008'!AH234="","",'USGS 1970-2005'!AH234+'Comtrade import 1962-2008'!AH234-'Comtrade export 1962-2008'!AH234)))</f>
        <v/>
      </c>
      <c r="AI234" s="9" t="str">
        <f>IF('USGS 1970-2005'!AI234="","",IF('Comtrade import 1962-2008'!AI234="","",IF('Comtrade export 1962-2008'!AI234="","",'USGS 1970-2005'!AI234+'Comtrade import 1962-2008'!AI234-'Comtrade export 1962-2008'!AI234)))</f>
        <v/>
      </c>
      <c r="AJ234" s="9" t="str">
        <f>IF('USGS 1970-2005'!AJ234="","",IF('Comtrade import 1962-2008'!AJ234="","",IF('Comtrade export 1962-2008'!AJ234="","",'USGS 1970-2005'!AJ234+'Comtrade import 1962-2008'!AJ234-'Comtrade export 1962-2008'!AJ234)))</f>
        <v/>
      </c>
      <c r="AK234" s="9" t="str">
        <f>IF('USGS 1970-2005'!AK234="","",IF('Comtrade import 1962-2008'!AK234="","",IF('Comtrade export 1962-2008'!AK234="","",'USGS 1970-2005'!AK234+'Comtrade import 1962-2008'!AK234-'Comtrade export 1962-2008'!AK234)))</f>
        <v/>
      </c>
      <c r="AL234" s="9" t="str">
        <f>IF('USGS 1970-2005'!AL234="","",IF('Comtrade import 1962-2008'!AL234="","",IF('Comtrade export 1962-2008'!AL234="","",'USGS 1970-2005'!AL234+'Comtrade import 1962-2008'!AL234-'Comtrade export 1962-2008'!AL234)))</f>
        <v/>
      </c>
      <c r="AM234" s="9" t="str">
        <f>IF('USGS 1970-2005'!AM234="","",IF('Comtrade import 1962-2008'!AM234="","",IF('Comtrade export 1962-2008'!AM234="","",'USGS 1970-2005'!AM234+'Comtrade import 1962-2008'!AM234-'Comtrade export 1962-2008'!AM234)))</f>
        <v/>
      </c>
      <c r="AN234" s="9" t="str">
        <f>IF('USGS 1970-2005'!AN234="","",IF('Comtrade import 1962-2008'!AN234="","",IF('Comtrade export 1962-2008'!AN234="","",'USGS 1970-2005'!AN234+'Comtrade import 1962-2008'!AN234-'Comtrade export 1962-2008'!AN234)))</f>
        <v/>
      </c>
      <c r="AO234" s="9" t="str">
        <f>IF('USGS 1970-2005'!AO234="","",IF('Comtrade import 1962-2008'!AO234="","",IF('Comtrade export 1962-2008'!AO234="","",'USGS 1970-2005'!AO234+'Comtrade import 1962-2008'!AO234-'Comtrade export 1962-2008'!AO234)))</f>
        <v/>
      </c>
      <c r="AP234" s="9">
        <f>IF('USGS 1970-2005'!AP234="","",IF('Comtrade import 1962-2008'!AP234="","",IF('Comtrade export 1962-2008'!AP234="","",'USGS 1970-2005'!AP234+'Comtrade import 1962-2008'!AP234-'Comtrade export 1962-2008'!AP234)))</f>
        <v>13481.167522</v>
      </c>
      <c r="AQ234" s="9">
        <f>IF('USGS 1970-2005'!AQ234="","",IF('Comtrade import 1962-2008'!AQ234="","",IF('Comtrade export 1962-2008'!AQ234="","",'USGS 1970-2005'!AQ234+'Comtrade import 1962-2008'!AQ234-'Comtrade export 1962-2008'!AQ234)))</f>
        <v>16779.290751</v>
      </c>
      <c r="AR234" s="9">
        <f>IF('USGS 1970-2005'!AR234="","",IF('Comtrade import 1962-2008'!AR234="","",IF('Comtrade export 1962-2008'!AR234="","",'USGS 1970-2005'!AR234+'Comtrade import 1962-2008'!AR234-'Comtrade export 1962-2008'!AR234)))</f>
        <v>22761.026433000003</v>
      </c>
      <c r="AS234" s="9">
        <f>IF('USGS 1970-2005'!AS234="","",IF('Comtrade import 1962-2008'!AS234="","",IF('Comtrade export 1962-2008'!AS234="","",'USGS 1970-2005'!AS234+'Comtrade import 1962-2008'!AS234-'Comtrade export 1962-2008'!AS234)))</f>
        <v>26170.707854</v>
      </c>
      <c r="AT234" s="9">
        <f>IF('USGS 1970-2005'!AT234="","",IF('Comtrade import 1962-2008'!AT234="","",IF('Comtrade export 1962-2008'!AT234="","",'USGS 1970-2005'!AT234+'Comtrade import 1962-2008'!AT234-'Comtrade export 1962-2008'!AT234)))</f>
        <v>28058.015479999998</v>
      </c>
      <c r="AU234" s="9">
        <f>IF('USGS 1970-2005'!AU234="","",IF('Comtrade import 1962-2008'!AU234="","",IF('Comtrade export 1962-2008'!AU234="","",'USGS 1970-2005'!AU234+'Comtrade import 1962-2008'!AU234-'Comtrade export 1962-2008'!AU234)))</f>
        <v>33388.824316000006</v>
      </c>
      <c r="AV234" s="9">
        <f>IF('ICSY 1995-2008'!AV234="","",IF('Comtrade import 1962-2008'!AV234="","",IF('Comtrade export 1962-2008'!AV234="","",'ICSY 1995-2008'!AV234+'Comtrade import 1962-2008'!AV234-'Comtrade export 1962-2008'!AV234)))</f>
        <v>36248.602385999999</v>
      </c>
      <c r="AW234" s="9">
        <f>IF('ICSY 1995-2008'!AW234="","",IF('Comtrade import 1962-2008'!AW234="","",IF('Comtrade export 1962-2008'!AW234="","",'ICSY 1995-2008'!AW234+'Comtrade import 1962-2008'!AW234-'Comtrade export 1962-2008'!AW234)))</f>
        <v>40897.918452999998</v>
      </c>
      <c r="AX234" s="9">
        <f>IF('ICSY 1995-2008'!AX234="","",IF('Comtrade import 1962-2008'!AX234="","",IF('Comtrade export 1962-2008'!AX234="","",'ICSY 1995-2008'!AX234+'Comtrade import 1962-2008'!AX234-'Comtrade export 1962-2008'!AX234)))</f>
        <v>43818.697813999999</v>
      </c>
      <c r="AY234" s="4"/>
      <c r="AZ234" s="4"/>
      <c r="BA234" s="4"/>
    </row>
    <row r="235" spans="1:53" x14ac:dyDescent="0.2">
      <c r="A235" t="s">
        <v>679</v>
      </c>
      <c r="B235" t="s">
        <v>680</v>
      </c>
      <c r="C235" t="s">
        <v>681</v>
      </c>
      <c r="L235" s="9" t="str">
        <f>IF('USGS 1970-2005'!L235="","",IF('Comtrade import 1962-2008'!L235="","",IF('Comtrade export 1962-2008'!L235="","",'USGS 1970-2005'!L235+'Comtrade import 1962-2008'!L235-'Comtrade export 1962-2008'!L235)))</f>
        <v/>
      </c>
      <c r="M235" s="9" t="str">
        <f>IF('USGS 1970-2005'!M235="","",IF('Comtrade import 1962-2008'!M235="","",IF('Comtrade export 1962-2008'!M235="","",'USGS 1970-2005'!M235+'Comtrade import 1962-2008'!M235-'Comtrade export 1962-2008'!M235)))</f>
        <v/>
      </c>
      <c r="N235" s="9" t="str">
        <f>IF('USGS 1970-2005'!N235="","",IF('Comtrade import 1962-2008'!N235="","",IF('Comtrade export 1962-2008'!N235="","",'USGS 1970-2005'!N235+'Comtrade import 1962-2008'!N235-'Comtrade export 1962-2008'!N235)))</f>
        <v/>
      </c>
      <c r="O235" s="9" t="str">
        <f>IF('USGS 1970-2005'!O235="","",IF('Comtrade import 1962-2008'!O235="","",IF('Comtrade export 1962-2008'!O235="","",'USGS 1970-2005'!O235+'Comtrade import 1962-2008'!O235-'Comtrade export 1962-2008'!O235)))</f>
        <v/>
      </c>
      <c r="P235" s="9" t="str">
        <f>IF('USGS 1970-2005'!P235="","",IF('Comtrade import 1962-2008'!P235="","",IF('Comtrade export 1962-2008'!P235="","",'USGS 1970-2005'!P235+'Comtrade import 1962-2008'!P235-'Comtrade export 1962-2008'!P235)))</f>
        <v/>
      </c>
      <c r="Q235" s="9" t="str">
        <f>IF('USGS 1970-2005'!Q235="","",IF('Comtrade import 1962-2008'!Q235="","",IF('Comtrade export 1962-2008'!Q235="","",'USGS 1970-2005'!Q235+'Comtrade import 1962-2008'!Q235-'Comtrade export 1962-2008'!Q235)))</f>
        <v/>
      </c>
      <c r="R235" s="9" t="str">
        <f>IF('USGS 1970-2005'!R235="","",IF('Comtrade import 1962-2008'!R235="","",IF('Comtrade export 1962-2008'!R235="","",'USGS 1970-2005'!R235+'Comtrade import 1962-2008'!R235-'Comtrade export 1962-2008'!R235)))</f>
        <v/>
      </c>
      <c r="S235" s="9" t="str">
        <f>IF('USGS 1970-2005'!S235="","",IF('Comtrade import 1962-2008'!S235="","",IF('Comtrade export 1962-2008'!S235="","",'USGS 1970-2005'!S235+'Comtrade import 1962-2008'!S235-'Comtrade export 1962-2008'!S235)))</f>
        <v/>
      </c>
      <c r="T235" s="9" t="str">
        <f>IF('USGS 1970-2005'!T235="","",IF('Comtrade import 1962-2008'!T235="","",IF('Comtrade export 1962-2008'!T235="","",'USGS 1970-2005'!T235+'Comtrade import 1962-2008'!T235-'Comtrade export 1962-2008'!T235)))</f>
        <v/>
      </c>
      <c r="U235" s="9" t="str">
        <f>IF('USGS 1970-2005'!U235="","",IF('Comtrade import 1962-2008'!U235="","",IF('Comtrade export 1962-2008'!U235="","",'USGS 1970-2005'!U235+'Comtrade import 1962-2008'!U235-'Comtrade export 1962-2008'!U235)))</f>
        <v/>
      </c>
      <c r="V235" s="9" t="str">
        <f>IF('USGS 1970-2005'!V235="","",IF('Comtrade import 1962-2008'!V235="","",IF('Comtrade export 1962-2008'!V235="","",'USGS 1970-2005'!V235+'Comtrade import 1962-2008'!V235-'Comtrade export 1962-2008'!V235)))</f>
        <v/>
      </c>
      <c r="W235" s="9" t="str">
        <f>IF('USGS 1970-2005'!W235="","",IF('Comtrade import 1962-2008'!W235="","",IF('Comtrade export 1962-2008'!W235="","",'USGS 1970-2005'!W235+'Comtrade import 1962-2008'!W235-'Comtrade export 1962-2008'!W235)))</f>
        <v/>
      </c>
      <c r="X235" s="9" t="str">
        <f>IF('USGS 1970-2005'!X235="","",IF('Comtrade import 1962-2008'!X235="","",IF('Comtrade export 1962-2008'!X235="","",'USGS 1970-2005'!X235+'Comtrade import 1962-2008'!X235-'Comtrade export 1962-2008'!X235)))</f>
        <v/>
      </c>
      <c r="Y235" s="9" t="str">
        <f>IF('USGS 1970-2005'!Y235="","",IF('Comtrade import 1962-2008'!Y235="","",IF('Comtrade export 1962-2008'!Y235="","",'USGS 1970-2005'!Y235+'Comtrade import 1962-2008'!Y235-'Comtrade export 1962-2008'!Y235)))</f>
        <v/>
      </c>
      <c r="Z235" s="9" t="str">
        <f>IF('USGS 1970-2005'!Z235="","",IF('Comtrade import 1962-2008'!Z235="","",IF('Comtrade export 1962-2008'!Z235="","",'USGS 1970-2005'!Z235+'Comtrade import 1962-2008'!Z235-'Comtrade export 1962-2008'!Z235)))</f>
        <v/>
      </c>
      <c r="AA235" s="9" t="str">
        <f>IF('USGS 1970-2005'!AA235="","",IF('Comtrade import 1962-2008'!AA235="","",IF('Comtrade export 1962-2008'!AA235="","",'USGS 1970-2005'!AA235+'Comtrade import 1962-2008'!AA235-'Comtrade export 1962-2008'!AA235)))</f>
        <v/>
      </c>
      <c r="AB235" s="9" t="str">
        <f>IF('USGS 1970-2005'!AB235="","",IF('Comtrade import 1962-2008'!AB235="","",IF('Comtrade export 1962-2008'!AB235="","",'USGS 1970-2005'!AB235+'Comtrade import 1962-2008'!AB235-'Comtrade export 1962-2008'!AB235)))</f>
        <v/>
      </c>
      <c r="AC235" s="9" t="str">
        <f>IF('USGS 1970-2005'!AC235="","",IF('Comtrade import 1962-2008'!AC235="","",IF('Comtrade export 1962-2008'!AC235="","",'USGS 1970-2005'!AC235+'Comtrade import 1962-2008'!AC235-'Comtrade export 1962-2008'!AC235)))</f>
        <v/>
      </c>
      <c r="AD235" s="9" t="str">
        <f>IF('USGS 1970-2005'!AD235="","",IF('Comtrade import 1962-2008'!AD235="","",IF('Comtrade export 1962-2008'!AD235="","",'USGS 1970-2005'!AD235+'Comtrade import 1962-2008'!AD235-'Comtrade export 1962-2008'!AD235)))</f>
        <v/>
      </c>
      <c r="AE235" s="9" t="str">
        <f>IF('USGS 1970-2005'!AE235="","",IF('Comtrade import 1962-2008'!AE235="","",IF('Comtrade export 1962-2008'!AE235="","",'USGS 1970-2005'!AE235+'Comtrade import 1962-2008'!AE235-'Comtrade export 1962-2008'!AE235)))</f>
        <v/>
      </c>
      <c r="AF235" s="9" t="str">
        <f>IF('USGS 1970-2005'!AF235="","",IF('Comtrade import 1962-2008'!AF235="","",IF('Comtrade export 1962-2008'!AF235="","",'USGS 1970-2005'!AF235+'Comtrade import 1962-2008'!AF235-'Comtrade export 1962-2008'!AF235)))</f>
        <v/>
      </c>
      <c r="AG235" s="9" t="str">
        <f>IF('USGS 1970-2005'!AG235="","",IF('Comtrade import 1962-2008'!AG235="","",IF('Comtrade export 1962-2008'!AG235="","",'USGS 1970-2005'!AG235+'Comtrade import 1962-2008'!AG235-'Comtrade export 1962-2008'!AG235)))</f>
        <v/>
      </c>
      <c r="AH235" s="9" t="str">
        <f>IF('USGS 1970-2005'!AH235="","",IF('Comtrade import 1962-2008'!AH235="","",IF('Comtrade export 1962-2008'!AH235="","",'USGS 1970-2005'!AH235+'Comtrade import 1962-2008'!AH235-'Comtrade export 1962-2008'!AH235)))</f>
        <v/>
      </c>
      <c r="AI235" s="9" t="str">
        <f>IF('USGS 1970-2005'!AI235="","",IF('Comtrade import 1962-2008'!AI235="","",IF('Comtrade export 1962-2008'!AI235="","",'USGS 1970-2005'!AI235+'Comtrade import 1962-2008'!AI235-'Comtrade export 1962-2008'!AI235)))</f>
        <v/>
      </c>
      <c r="AJ235" s="9" t="str">
        <f>IF('USGS 1970-2005'!AJ235="","",IF('Comtrade import 1962-2008'!AJ235="","",IF('Comtrade export 1962-2008'!AJ235="","",'USGS 1970-2005'!AJ235+'Comtrade import 1962-2008'!AJ235-'Comtrade export 1962-2008'!AJ235)))</f>
        <v/>
      </c>
      <c r="AK235" s="9" t="str">
        <f>IF('USGS 1970-2005'!AK235="","",IF('Comtrade import 1962-2008'!AK235="","",IF('Comtrade export 1962-2008'!AK235="","",'USGS 1970-2005'!AK235+'Comtrade import 1962-2008'!AK235-'Comtrade export 1962-2008'!AK235)))</f>
        <v/>
      </c>
      <c r="AL235" s="9" t="str">
        <f>IF('USGS 1970-2005'!AL235="","",IF('Comtrade import 1962-2008'!AL235="","",IF('Comtrade export 1962-2008'!AL235="","",'USGS 1970-2005'!AL235+'Comtrade import 1962-2008'!AL235-'Comtrade export 1962-2008'!AL235)))</f>
        <v/>
      </c>
      <c r="AM235" s="9" t="str">
        <f>IF('USGS 1970-2005'!AM235="","",IF('Comtrade import 1962-2008'!AM235="","",IF('Comtrade export 1962-2008'!AM235="","",'USGS 1970-2005'!AM235+'Comtrade import 1962-2008'!AM235-'Comtrade export 1962-2008'!AM235)))</f>
        <v/>
      </c>
      <c r="AN235" s="9" t="str">
        <f>IF('USGS 1970-2005'!AN235="","",IF('Comtrade import 1962-2008'!AN235="","",IF('Comtrade export 1962-2008'!AN235="","",'USGS 1970-2005'!AN235+'Comtrade import 1962-2008'!AN235-'Comtrade export 1962-2008'!AN235)))</f>
        <v/>
      </c>
      <c r="AO235" s="9" t="str">
        <f>IF('USGS 1970-2005'!AO235="","",IF('Comtrade import 1962-2008'!AO235="","",IF('Comtrade export 1962-2008'!AO235="","",'USGS 1970-2005'!AO235+'Comtrade import 1962-2008'!AO235-'Comtrade export 1962-2008'!AO235)))</f>
        <v/>
      </c>
      <c r="AP235" s="9" t="str">
        <f>IF('USGS 1970-2005'!AP235="","",IF('Comtrade import 1962-2008'!AP235="","",IF('Comtrade export 1962-2008'!AP235="","",'USGS 1970-2005'!AP235+'Comtrade import 1962-2008'!AP235-'Comtrade export 1962-2008'!AP235)))</f>
        <v/>
      </c>
      <c r="AQ235" s="9" t="str">
        <f>IF('USGS 1970-2005'!AQ235="","",IF('Comtrade import 1962-2008'!AQ235="","",IF('Comtrade export 1962-2008'!AQ235="","",'USGS 1970-2005'!AQ235+'Comtrade import 1962-2008'!AQ235-'Comtrade export 1962-2008'!AQ235)))</f>
        <v/>
      </c>
      <c r="AR235" s="9" t="str">
        <f>IF('USGS 1970-2005'!AR235="","",IF('Comtrade import 1962-2008'!AR235="","",IF('Comtrade export 1962-2008'!AR235="","",'USGS 1970-2005'!AR235+'Comtrade import 1962-2008'!AR235-'Comtrade export 1962-2008'!AR235)))</f>
        <v/>
      </c>
      <c r="AS235" s="9" t="str">
        <f>IF('USGS 1970-2005'!AS235="","",IF('Comtrade import 1962-2008'!AS235="","",IF('Comtrade export 1962-2008'!AS235="","",'USGS 1970-2005'!AS235+'Comtrade import 1962-2008'!AS235-'Comtrade export 1962-2008'!AS235)))</f>
        <v/>
      </c>
      <c r="AT235" s="9" t="str">
        <f>IF('USGS 1970-2005'!AT235="","",IF('Comtrade import 1962-2008'!AT235="","",IF('Comtrade export 1962-2008'!AT235="","",'USGS 1970-2005'!AT235+'Comtrade import 1962-2008'!AT235-'Comtrade export 1962-2008'!AT235)))</f>
        <v/>
      </c>
      <c r="AU235" s="9" t="str">
        <f>IF('USGS 1970-2005'!AU235="","",IF('Comtrade import 1962-2008'!AU235="","",IF('Comtrade export 1962-2008'!AU235="","",'USGS 1970-2005'!AU235+'Comtrade import 1962-2008'!AU235-'Comtrade export 1962-2008'!AU235)))</f>
        <v/>
      </c>
      <c r="AV235" s="9" t="str">
        <f>IF('ICSY 1995-2008'!AV235="","",IF('Comtrade import 1962-2008'!AV235="","",IF('Comtrade export 1962-2008'!AV235="","",'ICSY 1995-2008'!AV235+'Comtrade import 1962-2008'!AV235-'Comtrade export 1962-2008'!AV235)))</f>
        <v/>
      </c>
      <c r="AW235" s="9" t="str">
        <f>IF('ICSY 1995-2008'!AW235="","",IF('Comtrade import 1962-2008'!AW235="","",IF('Comtrade export 1962-2008'!AW235="","",'ICSY 1995-2008'!AW235+'Comtrade import 1962-2008'!AW235-'Comtrade export 1962-2008'!AW235)))</f>
        <v/>
      </c>
      <c r="AX235" s="9" t="str">
        <f>IF('ICSY 1995-2008'!AX235="","",IF('Comtrade import 1962-2008'!AX235="","",IF('Comtrade export 1962-2008'!AX235="","",'ICSY 1995-2008'!AX235+'Comtrade import 1962-2008'!AX235-'Comtrade export 1962-2008'!AX235)))</f>
        <v/>
      </c>
      <c r="AY235" s="4"/>
      <c r="AZ235" s="4"/>
      <c r="BA235" s="4"/>
    </row>
    <row r="236" spans="1:53" x14ac:dyDescent="0.2">
      <c r="A236" t="s">
        <v>682</v>
      </c>
      <c r="B236" t="s">
        <v>683</v>
      </c>
      <c r="C236" t="s">
        <v>684</v>
      </c>
      <c r="L236" s="9" t="str">
        <f>IF('USGS 1970-2005'!L236="","",IF('Comtrade import 1962-2008'!L236="","",IF('Comtrade export 1962-2008'!L236="","",'USGS 1970-2005'!L236+'Comtrade import 1962-2008'!L236-'Comtrade export 1962-2008'!L236)))</f>
        <v/>
      </c>
      <c r="M236" s="9" t="str">
        <f>IF('USGS 1970-2005'!M236="","",IF('Comtrade import 1962-2008'!M236="","",IF('Comtrade export 1962-2008'!M236="","",'USGS 1970-2005'!M236+'Comtrade import 1962-2008'!M236-'Comtrade export 1962-2008'!M236)))</f>
        <v/>
      </c>
      <c r="N236" s="9" t="str">
        <f>IF('USGS 1970-2005'!N236="","",IF('Comtrade import 1962-2008'!N236="","",IF('Comtrade export 1962-2008'!N236="","",'USGS 1970-2005'!N236+'Comtrade import 1962-2008'!N236-'Comtrade export 1962-2008'!N236)))</f>
        <v/>
      </c>
      <c r="O236" s="9" t="str">
        <f>IF('USGS 1970-2005'!O236="","",IF('Comtrade import 1962-2008'!O236="","",IF('Comtrade export 1962-2008'!O236="","",'USGS 1970-2005'!O236+'Comtrade import 1962-2008'!O236-'Comtrade export 1962-2008'!O236)))</f>
        <v/>
      </c>
      <c r="P236" s="9" t="str">
        <f>IF('USGS 1970-2005'!P236="","",IF('Comtrade import 1962-2008'!P236="","",IF('Comtrade export 1962-2008'!P236="","",'USGS 1970-2005'!P236+'Comtrade import 1962-2008'!P236-'Comtrade export 1962-2008'!P236)))</f>
        <v/>
      </c>
      <c r="Q236" s="9" t="str">
        <f>IF('USGS 1970-2005'!Q236="","",IF('Comtrade import 1962-2008'!Q236="","",IF('Comtrade export 1962-2008'!Q236="","",'USGS 1970-2005'!Q236+'Comtrade import 1962-2008'!Q236-'Comtrade export 1962-2008'!Q236)))</f>
        <v/>
      </c>
      <c r="R236" s="9" t="str">
        <f>IF('USGS 1970-2005'!R236="","",IF('Comtrade import 1962-2008'!R236="","",IF('Comtrade export 1962-2008'!R236="","",'USGS 1970-2005'!R236+'Comtrade import 1962-2008'!R236-'Comtrade export 1962-2008'!R236)))</f>
        <v/>
      </c>
      <c r="S236" s="9" t="str">
        <f>IF('USGS 1970-2005'!S236="","",IF('Comtrade import 1962-2008'!S236="","",IF('Comtrade export 1962-2008'!S236="","",'USGS 1970-2005'!S236+'Comtrade import 1962-2008'!S236-'Comtrade export 1962-2008'!S236)))</f>
        <v/>
      </c>
      <c r="T236" s="9" t="str">
        <f>IF('USGS 1970-2005'!T236="","",IF('Comtrade import 1962-2008'!T236="","",IF('Comtrade export 1962-2008'!T236="","",'USGS 1970-2005'!T236+'Comtrade import 1962-2008'!T236-'Comtrade export 1962-2008'!T236)))</f>
        <v/>
      </c>
      <c r="U236" s="9" t="str">
        <f>IF('USGS 1970-2005'!U236="","",IF('Comtrade import 1962-2008'!U236="","",IF('Comtrade export 1962-2008'!U236="","",'USGS 1970-2005'!U236+'Comtrade import 1962-2008'!U236-'Comtrade export 1962-2008'!U236)))</f>
        <v/>
      </c>
      <c r="V236" s="9" t="str">
        <f>IF('USGS 1970-2005'!V236="","",IF('Comtrade import 1962-2008'!V236="","",IF('Comtrade export 1962-2008'!V236="","",'USGS 1970-2005'!V236+'Comtrade import 1962-2008'!V236-'Comtrade export 1962-2008'!V236)))</f>
        <v/>
      </c>
      <c r="W236" s="9" t="str">
        <f>IF('USGS 1970-2005'!W236="","",IF('Comtrade import 1962-2008'!W236="","",IF('Comtrade export 1962-2008'!W236="","",'USGS 1970-2005'!W236+'Comtrade import 1962-2008'!W236-'Comtrade export 1962-2008'!W236)))</f>
        <v/>
      </c>
      <c r="X236" s="9" t="str">
        <f>IF('USGS 1970-2005'!X236="","",IF('Comtrade import 1962-2008'!X236="","",IF('Comtrade export 1962-2008'!X236="","",'USGS 1970-2005'!X236+'Comtrade import 1962-2008'!X236-'Comtrade export 1962-2008'!X236)))</f>
        <v/>
      </c>
      <c r="Y236" s="9" t="str">
        <f>IF('USGS 1970-2005'!Y236="","",IF('Comtrade import 1962-2008'!Y236="","",IF('Comtrade export 1962-2008'!Y236="","",'USGS 1970-2005'!Y236+'Comtrade import 1962-2008'!Y236-'Comtrade export 1962-2008'!Y236)))</f>
        <v/>
      </c>
      <c r="Z236" s="9" t="str">
        <f>IF('USGS 1970-2005'!Z236="","",IF('Comtrade import 1962-2008'!Z236="","",IF('Comtrade export 1962-2008'!Z236="","",'USGS 1970-2005'!Z236+'Comtrade import 1962-2008'!Z236-'Comtrade export 1962-2008'!Z236)))</f>
        <v/>
      </c>
      <c r="AA236" s="9" t="str">
        <f>IF('USGS 1970-2005'!AA236="","",IF('Comtrade import 1962-2008'!AA236="","",IF('Comtrade export 1962-2008'!AA236="","",'USGS 1970-2005'!AA236+'Comtrade import 1962-2008'!AA236-'Comtrade export 1962-2008'!AA236)))</f>
        <v/>
      </c>
      <c r="AB236" s="9" t="str">
        <f>IF('USGS 1970-2005'!AB236="","",IF('Comtrade import 1962-2008'!AB236="","",IF('Comtrade export 1962-2008'!AB236="","",'USGS 1970-2005'!AB236+'Comtrade import 1962-2008'!AB236-'Comtrade export 1962-2008'!AB236)))</f>
        <v/>
      </c>
      <c r="AC236" s="9" t="str">
        <f>IF('USGS 1970-2005'!AC236="","",IF('Comtrade import 1962-2008'!AC236="","",IF('Comtrade export 1962-2008'!AC236="","",'USGS 1970-2005'!AC236+'Comtrade import 1962-2008'!AC236-'Comtrade export 1962-2008'!AC236)))</f>
        <v/>
      </c>
      <c r="AD236" s="9" t="str">
        <f>IF('USGS 1970-2005'!AD236="","",IF('Comtrade import 1962-2008'!AD236="","",IF('Comtrade export 1962-2008'!AD236="","",'USGS 1970-2005'!AD236+'Comtrade import 1962-2008'!AD236-'Comtrade export 1962-2008'!AD236)))</f>
        <v/>
      </c>
      <c r="AE236" s="9">
        <f>IF('USGS 1970-2005'!AE236="","",IF('Comtrade import 1962-2008'!AE236="","",IF('Comtrade export 1962-2008'!AE236="","",'USGS 1970-2005'!AE236+'Comtrade import 1962-2008'!AE236-'Comtrade export 1962-2008'!AE236)))</f>
        <v>877.745677</v>
      </c>
      <c r="AF236" s="9" t="str">
        <f>IF('USGS 1970-2005'!AF236="","",IF('Comtrade import 1962-2008'!AF236="","",IF('Comtrade export 1962-2008'!AF236="","",'USGS 1970-2005'!AF236+'Comtrade import 1962-2008'!AF236-'Comtrade export 1962-2008'!AF236)))</f>
        <v/>
      </c>
      <c r="AG236" s="9">
        <f>IF('USGS 1970-2005'!AG236="","",IF('Comtrade import 1962-2008'!AG236="","",IF('Comtrade export 1962-2008'!AG236="","",'USGS 1970-2005'!AG236+'Comtrade import 1962-2008'!AG236-'Comtrade export 1962-2008'!AG236)))</f>
        <v>939.81917399999998</v>
      </c>
      <c r="AH236" s="9" t="str">
        <f>IF('USGS 1970-2005'!AH236="","",IF('Comtrade import 1962-2008'!AH236="","",IF('Comtrade export 1962-2008'!AH236="","",'USGS 1970-2005'!AH236+'Comtrade import 1962-2008'!AH236-'Comtrade export 1962-2008'!AH236)))</f>
        <v/>
      </c>
      <c r="AI236" s="9" t="str">
        <f>IF('USGS 1970-2005'!AI236="","",IF('Comtrade import 1962-2008'!AI236="","",IF('Comtrade export 1962-2008'!AI236="","",'USGS 1970-2005'!AI236+'Comtrade import 1962-2008'!AI236-'Comtrade export 1962-2008'!AI236)))</f>
        <v/>
      </c>
      <c r="AJ236" s="9" t="str">
        <f>IF('USGS 1970-2005'!AJ236="","",IF('Comtrade import 1962-2008'!AJ236="","",IF('Comtrade export 1962-2008'!AJ236="","",'USGS 1970-2005'!AJ236+'Comtrade import 1962-2008'!AJ236-'Comtrade export 1962-2008'!AJ236)))</f>
        <v/>
      </c>
      <c r="AK236" s="9" t="str">
        <f>IF('USGS 1970-2005'!AK236="","",IF('Comtrade import 1962-2008'!AK236="","",IF('Comtrade export 1962-2008'!AK236="","",'USGS 1970-2005'!AK236+'Comtrade import 1962-2008'!AK236-'Comtrade export 1962-2008'!AK236)))</f>
        <v/>
      </c>
      <c r="AL236" s="9">
        <f>IF('USGS 1970-2005'!AL236="","",IF('Comtrade import 1962-2008'!AL236="","",IF('Comtrade export 1962-2008'!AL236="","",'USGS 1970-2005'!AL236+'Comtrade import 1962-2008'!AL236-'Comtrade export 1962-2008'!AL236)))</f>
        <v>1501.8370479999999</v>
      </c>
      <c r="AM236" s="9">
        <f>IF('USGS 1970-2005'!AM236="","",IF('Comtrade import 1962-2008'!AM236="","",IF('Comtrade export 1962-2008'!AM236="","",'USGS 1970-2005'!AM236+'Comtrade import 1962-2008'!AM236-'Comtrade export 1962-2008'!AM236)))</f>
        <v>1550.7676839999999</v>
      </c>
      <c r="AN236" s="9">
        <f>IF('USGS 1970-2005'!AN236="","",IF('Comtrade import 1962-2008'!AN236="","",IF('Comtrade export 1962-2008'!AN236="","",'USGS 1970-2005'!AN236+'Comtrade import 1962-2008'!AN236-'Comtrade export 1962-2008'!AN236)))</f>
        <v>1539.392632</v>
      </c>
      <c r="AO236" s="9">
        <f>IF('USGS 1970-2005'!AO236="","",IF('Comtrade import 1962-2008'!AO236="","",IF('Comtrade export 1962-2008'!AO236="","",'USGS 1970-2005'!AO236+'Comtrade import 1962-2008'!AO236-'Comtrade export 1962-2008'!AO236)))</f>
        <v>1944.0921370000001</v>
      </c>
      <c r="AP236" s="9" t="str">
        <f>IF('USGS 1970-2005'!AP236="","",IF('Comtrade import 1962-2008'!AP236="","",IF('Comtrade export 1962-2008'!AP236="","",'USGS 1970-2005'!AP236+'Comtrade import 1962-2008'!AP236-'Comtrade export 1962-2008'!AP236)))</f>
        <v/>
      </c>
      <c r="AQ236" s="9">
        <f>IF('USGS 1970-2005'!AQ236="","",IF('Comtrade import 1962-2008'!AQ236="","",IF('Comtrade export 1962-2008'!AQ236="","",'USGS 1970-2005'!AQ236+'Comtrade import 1962-2008'!AQ236-'Comtrade export 1962-2008'!AQ236)))</f>
        <v>2571.1464600000004</v>
      </c>
      <c r="AR236" s="9" t="str">
        <f>IF('USGS 1970-2005'!AR236="","",IF('Comtrade import 1962-2008'!AR236="","",IF('Comtrade export 1962-2008'!AR236="","",'USGS 1970-2005'!AR236+'Comtrade import 1962-2008'!AR236-'Comtrade export 1962-2008'!AR236)))</f>
        <v/>
      </c>
      <c r="AS236" s="9" t="str">
        <f>IF('USGS 1970-2005'!AS236="","",IF('Comtrade import 1962-2008'!AS236="","",IF('Comtrade export 1962-2008'!AS236="","",'USGS 1970-2005'!AS236+'Comtrade import 1962-2008'!AS236-'Comtrade export 1962-2008'!AS236)))</f>
        <v/>
      </c>
      <c r="AT236" s="9">
        <f>IF('USGS 1970-2005'!AT236="","",IF('Comtrade import 1962-2008'!AT236="","",IF('Comtrade export 1962-2008'!AT236="","",'USGS 1970-2005'!AT236+'Comtrade import 1962-2008'!AT236-'Comtrade export 1962-2008'!AT236)))</f>
        <v>3140.2842090000004</v>
      </c>
      <c r="AU236" s="9">
        <f>IF('USGS 1970-2005'!AU236="","",IF('Comtrade import 1962-2008'!AU236="","",IF('Comtrade export 1962-2008'!AU236="","",'USGS 1970-2005'!AU236+'Comtrade import 1962-2008'!AU236-'Comtrade export 1962-2008'!AU236)))</f>
        <v>3420.1793729999999</v>
      </c>
      <c r="AV236" s="9" t="str">
        <f>IF('ICSY 1995-2008'!AV236="","",IF('Comtrade import 1962-2008'!AV236="","",IF('Comtrade export 1962-2008'!AV236="","",'ICSY 1995-2008'!AV236+'Comtrade import 1962-2008'!AV236-'Comtrade export 1962-2008'!AV236)))</f>
        <v/>
      </c>
      <c r="AW236" s="9" t="str">
        <f>IF('ICSY 1995-2008'!AW236="","",IF('Comtrade import 1962-2008'!AW236="","",IF('Comtrade export 1962-2008'!AW236="","",'ICSY 1995-2008'!AW236+'Comtrade import 1962-2008'!AW236-'Comtrade export 1962-2008'!AW236)))</f>
        <v/>
      </c>
      <c r="AX236" s="9" t="str">
        <f>IF('ICSY 1995-2008'!AX236="","",IF('Comtrade import 1962-2008'!AX236="","",IF('Comtrade export 1962-2008'!AX236="","",'ICSY 1995-2008'!AX236+'Comtrade import 1962-2008'!AX236-'Comtrade export 1962-2008'!AX236)))</f>
        <v/>
      </c>
      <c r="AY236" s="4"/>
      <c r="AZ236" s="4"/>
      <c r="BA236" s="4"/>
    </row>
    <row r="237" spans="1:53" x14ac:dyDescent="0.2">
      <c r="A237" t="s">
        <v>685</v>
      </c>
      <c r="B237" t="s">
        <v>686</v>
      </c>
      <c r="C237" t="s">
        <v>687</v>
      </c>
      <c r="L237" s="9">
        <f>IF('USGS 1970-2005'!L237="","",IF('Comtrade import 1962-2008'!L237="","",IF('Comtrade export 1962-2008'!L237="","",'USGS 1970-2005'!L237+'Comtrade import 1962-2008'!L237-'Comtrade export 1962-2008'!L237)))</f>
        <v>6021.4723000000004</v>
      </c>
      <c r="M237" s="9">
        <f>IF('USGS 1970-2005'!M237="","",IF('Comtrade import 1962-2008'!M237="","",IF('Comtrade export 1962-2008'!M237="","",'USGS 1970-2005'!M237+'Comtrade import 1962-2008'!M237-'Comtrade export 1962-2008'!M237)))</f>
        <v>6349.9966000000004</v>
      </c>
      <c r="N237" s="9">
        <f>IF('USGS 1970-2005'!N237="","",IF('Comtrade import 1962-2008'!N237="","",IF('Comtrade export 1962-2008'!N237="","",'USGS 1970-2005'!N237+'Comtrade import 1962-2008'!N237-'Comtrade export 1962-2008'!N237)))</f>
        <v>6633.3625300000012</v>
      </c>
      <c r="O237" s="9">
        <f>IF('USGS 1970-2005'!O237="","",IF('Comtrade import 1962-2008'!O237="","",IF('Comtrade export 1962-2008'!O237="","",'USGS 1970-2005'!O237+'Comtrade import 1962-2008'!O237-'Comtrade export 1962-2008'!O237)))</f>
        <v>7168.8904000000002</v>
      </c>
      <c r="P237" s="9">
        <f>IF('USGS 1970-2005'!P237="","",IF('Comtrade import 1962-2008'!P237="","",IF('Comtrade export 1962-2008'!P237="","",'USGS 1970-2005'!P237+'Comtrade import 1962-2008'!P237-'Comtrade export 1962-2008'!P237)))</f>
        <v>7428.5505759999996</v>
      </c>
      <c r="Q237" s="9">
        <f>IF('USGS 1970-2005'!Q237="","",IF('Comtrade import 1962-2008'!Q237="","",IF('Comtrade export 1962-2008'!Q237="","",'USGS 1970-2005'!Q237+'Comtrade import 1962-2008'!Q237-'Comtrade export 1962-2008'!Q237)))</f>
        <v>7330.6535679999997</v>
      </c>
      <c r="R237" s="9">
        <f>IF('USGS 1970-2005'!R237="","",IF('Comtrade import 1962-2008'!R237="","",IF('Comtrade export 1962-2008'!R237="","",'USGS 1970-2005'!R237+'Comtrade import 1962-2008'!R237-'Comtrade export 1962-2008'!R237)))</f>
        <v>7549.8710400000009</v>
      </c>
      <c r="S237" s="9">
        <f>IF('USGS 1970-2005'!S237="","",IF('Comtrade import 1962-2008'!S237="","",IF('Comtrade export 1962-2008'!S237="","",'USGS 1970-2005'!S237+'Comtrade import 1962-2008'!S237-'Comtrade export 1962-2008'!S237)))</f>
        <v>8310.6994880000002</v>
      </c>
      <c r="T237" s="9">
        <f>IF('USGS 1970-2005'!T237="","",IF('Comtrade import 1962-2008'!T237="","",IF('Comtrade export 1962-2008'!T237="","",'USGS 1970-2005'!T237+'Comtrade import 1962-2008'!T237-'Comtrade export 1962-2008'!T237)))</f>
        <v>9032.0904320000009</v>
      </c>
      <c r="U237" s="9">
        <f>IF('USGS 1970-2005'!U237="","",IF('Comtrade import 1962-2008'!U237="","",IF('Comtrade export 1962-2008'!U237="","",'USGS 1970-2005'!U237+'Comtrade import 1962-2008'!U237-'Comtrade export 1962-2008'!U237)))</f>
        <v>9848.6964639999987</v>
      </c>
      <c r="V237" s="9">
        <f>IF('USGS 1970-2005'!V237="","",IF('Comtrade import 1962-2008'!V237="","",IF('Comtrade export 1962-2008'!V237="","",'USGS 1970-2005'!V237+'Comtrade import 1962-2008'!V237-'Comtrade export 1962-2008'!V237)))</f>
        <v>9720.8109920000006</v>
      </c>
      <c r="W237" s="9">
        <f>IF('USGS 1970-2005'!W237="","",IF('Comtrade import 1962-2008'!W237="","",IF('Comtrade export 1962-2008'!W237="","",'USGS 1970-2005'!W237+'Comtrade import 1962-2008'!W237-'Comtrade export 1962-2008'!W237)))</f>
        <v>9694.4109919999992</v>
      </c>
      <c r="X237" s="9">
        <f>IF('USGS 1970-2005'!X237="","",IF('Comtrade import 1962-2008'!X237="","",IF('Comtrade export 1962-2008'!X237="","",'USGS 1970-2005'!X237+'Comtrade import 1962-2008'!X237-'Comtrade export 1962-2008'!X237)))</f>
        <v>9369.0950080000002</v>
      </c>
      <c r="Y237" s="9">
        <f>IF('USGS 1970-2005'!Y237="","",IF('Comtrade import 1962-2008'!Y237="","",IF('Comtrade export 1962-2008'!Y237="","",'USGS 1970-2005'!Y237+'Comtrade import 1962-2008'!Y237-'Comtrade export 1962-2008'!Y237)))</f>
        <v>8903.0348159999994</v>
      </c>
      <c r="Z237" s="9">
        <f>IF('USGS 1970-2005'!Z237="","",IF('Comtrade import 1962-2008'!Z237="","",IF('Comtrade export 1962-2008'!Z237="","",'USGS 1970-2005'!Z237+'Comtrade import 1962-2008'!Z237-'Comtrade export 1962-2008'!Z237)))</f>
        <v>8505.6392800000012</v>
      </c>
      <c r="AA237" s="9">
        <f>IF('USGS 1970-2005'!AA237="","",IF('Comtrade import 1962-2008'!AA237="","",IF('Comtrade export 1962-2008'!AA237="","",'USGS 1970-2005'!AA237+'Comtrade import 1962-2008'!AA237-'Comtrade export 1962-2008'!AA237)))</f>
        <v>7918.7712799999999</v>
      </c>
      <c r="AB237" s="9">
        <f>IF('USGS 1970-2005'!AB237="","",IF('Comtrade import 1962-2008'!AB237="","",IF('Comtrade export 1962-2008'!AB237="","",'USGS 1970-2005'!AB237+'Comtrade import 1962-2008'!AB237-'Comtrade export 1962-2008'!AB237)))</f>
        <v>8343.5209920000016</v>
      </c>
      <c r="AC237" s="9">
        <f>IF('USGS 1970-2005'!AC237="","",IF('Comtrade import 1962-2008'!AC237="","",IF('Comtrade export 1962-2008'!AC237="","",'USGS 1970-2005'!AC237+'Comtrade import 1962-2008'!AC237-'Comtrade export 1962-2008'!AC237)))</f>
        <v>8111.8775939999987</v>
      </c>
      <c r="AD237" s="9">
        <f>IF('USGS 1970-2005'!AD237="","",IF('Comtrade import 1962-2008'!AD237="","",IF('Comtrade export 1962-2008'!AD237="","",'USGS 1970-2005'!AD237+'Comtrade import 1962-2008'!AD237-'Comtrade export 1962-2008'!AD237)))</f>
        <v>8121.0350079999998</v>
      </c>
      <c r="AE237" s="9">
        <f>IF('USGS 1970-2005'!AE237="","",IF('Comtrade import 1962-2008'!AE237="","",IF('Comtrade export 1962-2008'!AE237="","",'USGS 1970-2005'!AE237+'Comtrade import 1962-2008'!AE237-'Comtrade export 1962-2008'!AE237)))</f>
        <v>7929.9269760000006</v>
      </c>
      <c r="AF237" s="9">
        <f>IF('USGS 1970-2005'!AF237="","",IF('Comtrade import 1962-2008'!AF237="","",IF('Comtrade export 1962-2008'!AF237="","",'USGS 1970-2005'!AF237+'Comtrade import 1962-2008'!AF237-'Comtrade export 1962-2008'!AF237)))</f>
        <v>7403.5071109999999</v>
      </c>
      <c r="AG237" s="9" t="str">
        <f>IF('USGS 1970-2005'!AG237="","",IF('Comtrade import 1962-2008'!AG237="","",IF('Comtrade export 1962-2008'!AG237="","",'USGS 1970-2005'!AG237+'Comtrade import 1962-2008'!AG237-'Comtrade export 1962-2008'!AG237)))</f>
        <v/>
      </c>
      <c r="AH237" s="9" t="str">
        <f>IF('USGS 1970-2005'!AH237="","",IF('Comtrade import 1962-2008'!AH237="","",IF('Comtrade export 1962-2008'!AH237="","",'USGS 1970-2005'!AH237+'Comtrade import 1962-2008'!AH237-'Comtrade export 1962-2008'!AH237)))</f>
        <v/>
      </c>
      <c r="AI237" s="9" t="str">
        <f>IF('USGS 1970-2005'!AI237="","",IF('Comtrade import 1962-2008'!AI237="","",IF('Comtrade export 1962-2008'!AI237="","",'USGS 1970-2005'!AI237+'Comtrade import 1962-2008'!AI237-'Comtrade export 1962-2008'!AI237)))</f>
        <v/>
      </c>
      <c r="AJ237" s="9" t="str">
        <f>IF('USGS 1970-2005'!AJ237="","",IF('Comtrade import 1962-2008'!AJ237="","",IF('Comtrade export 1962-2008'!AJ237="","",'USGS 1970-2005'!AJ237+'Comtrade import 1962-2008'!AJ237-'Comtrade export 1962-2008'!AJ237)))</f>
        <v/>
      </c>
      <c r="AK237" s="9" t="str">
        <f>IF('USGS 1970-2005'!AK237="","",IF('Comtrade import 1962-2008'!AK237="","",IF('Comtrade export 1962-2008'!AK237="","",'USGS 1970-2005'!AK237+'Comtrade import 1962-2008'!AK237-'Comtrade export 1962-2008'!AK237)))</f>
        <v/>
      </c>
      <c r="AL237" s="9" t="str">
        <f>IF('USGS 1970-2005'!AL237="","",IF('Comtrade import 1962-2008'!AL237="","",IF('Comtrade export 1962-2008'!AL237="","",'USGS 1970-2005'!AL237+'Comtrade import 1962-2008'!AL237-'Comtrade export 1962-2008'!AL237)))</f>
        <v/>
      </c>
      <c r="AM237" s="9" t="str">
        <f>IF('USGS 1970-2005'!AM237="","",IF('Comtrade import 1962-2008'!AM237="","",IF('Comtrade export 1962-2008'!AM237="","",'USGS 1970-2005'!AM237+'Comtrade import 1962-2008'!AM237-'Comtrade export 1962-2008'!AM237)))</f>
        <v/>
      </c>
      <c r="AN237" s="9" t="str">
        <f>IF('USGS 1970-2005'!AN237="","",IF('Comtrade import 1962-2008'!AN237="","",IF('Comtrade export 1962-2008'!AN237="","",'USGS 1970-2005'!AN237+'Comtrade import 1962-2008'!AN237-'Comtrade export 1962-2008'!AN237)))</f>
        <v/>
      </c>
      <c r="AO237" s="9" t="str">
        <f>IF('USGS 1970-2005'!AO237="","",IF('Comtrade import 1962-2008'!AO237="","",IF('Comtrade export 1962-2008'!AO237="","",'USGS 1970-2005'!AO237+'Comtrade import 1962-2008'!AO237-'Comtrade export 1962-2008'!AO237)))</f>
        <v/>
      </c>
      <c r="AP237" s="9" t="str">
        <f>IF('USGS 1970-2005'!AP237="","",IF('Comtrade import 1962-2008'!AP237="","",IF('Comtrade export 1962-2008'!AP237="","",'USGS 1970-2005'!AP237+'Comtrade import 1962-2008'!AP237-'Comtrade export 1962-2008'!AP237)))</f>
        <v/>
      </c>
      <c r="AQ237" s="9" t="str">
        <f>IF('USGS 1970-2005'!AQ237="","",IF('Comtrade import 1962-2008'!AQ237="","",IF('Comtrade export 1962-2008'!AQ237="","",'USGS 1970-2005'!AQ237+'Comtrade import 1962-2008'!AQ237-'Comtrade export 1962-2008'!AQ237)))</f>
        <v/>
      </c>
      <c r="AR237" s="9" t="str">
        <f>IF('USGS 1970-2005'!AR237="","",IF('Comtrade import 1962-2008'!AR237="","",IF('Comtrade export 1962-2008'!AR237="","",'USGS 1970-2005'!AR237+'Comtrade import 1962-2008'!AR237-'Comtrade export 1962-2008'!AR237)))</f>
        <v/>
      </c>
      <c r="AS237" s="9" t="str">
        <f>IF('USGS 1970-2005'!AS237="","",IF('Comtrade import 1962-2008'!AS237="","",IF('Comtrade export 1962-2008'!AS237="","",'USGS 1970-2005'!AS237+'Comtrade import 1962-2008'!AS237-'Comtrade export 1962-2008'!AS237)))</f>
        <v/>
      </c>
      <c r="AT237" s="9" t="str">
        <f>IF('USGS 1970-2005'!AT237="","",IF('Comtrade import 1962-2008'!AT237="","",IF('Comtrade export 1962-2008'!AT237="","",'USGS 1970-2005'!AT237+'Comtrade import 1962-2008'!AT237-'Comtrade export 1962-2008'!AT237)))</f>
        <v/>
      </c>
      <c r="AU237" s="9" t="str">
        <f>IF('USGS 1970-2005'!AU237="","",IF('Comtrade import 1962-2008'!AU237="","",IF('Comtrade export 1962-2008'!AU237="","",'USGS 1970-2005'!AU237+'Comtrade import 1962-2008'!AU237-'Comtrade export 1962-2008'!AU237)))</f>
        <v/>
      </c>
      <c r="AV237" s="9" t="str">
        <f>IF('ICSY 1995-2008'!AV237="","",IF('Comtrade import 1962-2008'!AV237="","",IF('Comtrade export 1962-2008'!AV237="","",'ICSY 1995-2008'!AV237+'Comtrade import 1962-2008'!AV237-'Comtrade export 1962-2008'!AV237)))</f>
        <v/>
      </c>
      <c r="AW237" s="9" t="str">
        <f>IF('ICSY 1995-2008'!AW237="","",IF('Comtrade import 1962-2008'!AW237="","",IF('Comtrade export 1962-2008'!AW237="","",'ICSY 1995-2008'!AW237+'Comtrade import 1962-2008'!AW237-'Comtrade export 1962-2008'!AW237)))</f>
        <v/>
      </c>
      <c r="AX237" s="9" t="str">
        <f>IF('ICSY 1995-2008'!AX237="","",IF('Comtrade import 1962-2008'!AX237="","",IF('Comtrade export 1962-2008'!AX237="","",'ICSY 1995-2008'!AX237+'Comtrade import 1962-2008'!AX237-'Comtrade export 1962-2008'!AX237)))</f>
        <v/>
      </c>
      <c r="AY237" s="4"/>
      <c r="AZ237" s="4"/>
      <c r="BA237" s="4"/>
    </row>
    <row r="238" spans="1:53" x14ac:dyDescent="0.2">
      <c r="A238" t="s">
        <v>688</v>
      </c>
      <c r="B238" t="s">
        <v>689</v>
      </c>
      <c r="C238" t="s">
        <v>690</v>
      </c>
      <c r="L238" s="9">
        <f>IF('USGS 1970-2005'!L238="","",IF('Comtrade import 1962-2008'!L238="","",IF('Comtrade export 1962-2008'!L238="","",'USGS 1970-2005'!L238+'Comtrade import 1962-2008'!L238-'Comtrade export 1962-2008'!L238)))</f>
        <v>174.534436</v>
      </c>
      <c r="M238" s="9">
        <f>IF('USGS 1970-2005'!M238="","",IF('Comtrade import 1962-2008'!M238="","",IF('Comtrade export 1962-2008'!M238="","",'USGS 1970-2005'!M238+'Comtrade import 1962-2008'!M238-'Comtrade export 1962-2008'!M238)))</f>
        <v>472.82005400000003</v>
      </c>
      <c r="N238" s="9" t="str">
        <f>IF('USGS 1970-2005'!N238="","",IF('Comtrade import 1962-2008'!N238="","",IF('Comtrade export 1962-2008'!N238="","",'USGS 1970-2005'!N238+'Comtrade import 1962-2008'!N238-'Comtrade export 1962-2008'!N238)))</f>
        <v/>
      </c>
      <c r="O238" s="9">
        <f>IF('USGS 1970-2005'!O238="","",IF('Comtrade import 1962-2008'!O238="","",IF('Comtrade export 1962-2008'!O238="","",'USGS 1970-2005'!O238+'Comtrade import 1962-2008'!O238-'Comtrade export 1962-2008'!O238)))</f>
        <v>415.96162500000003</v>
      </c>
      <c r="P238" s="9">
        <f>IF('USGS 1970-2005'!P238="","",IF('Comtrade import 1962-2008'!P238="","",IF('Comtrade export 1962-2008'!P238="","",'USGS 1970-2005'!P238+'Comtrade import 1962-2008'!P238-'Comtrade export 1962-2008'!P238)))</f>
        <v>377.93599999999998</v>
      </c>
      <c r="Q238" s="9">
        <f>IF('USGS 1970-2005'!Q238="","",IF('Comtrade import 1962-2008'!Q238="","",IF('Comtrade export 1962-2008'!Q238="","",'USGS 1970-2005'!Q238+'Comtrade import 1962-2008'!Q238-'Comtrade export 1962-2008'!Q238)))</f>
        <v>452.830938</v>
      </c>
      <c r="R238" s="9">
        <f>IF('USGS 1970-2005'!R238="","",IF('Comtrade import 1962-2008'!R238="","",IF('Comtrade export 1962-2008'!R238="","",'USGS 1970-2005'!R238+'Comtrade import 1962-2008'!R238-'Comtrade export 1962-2008'!R238)))</f>
        <v>383.673405</v>
      </c>
      <c r="S238" s="9">
        <f>IF('USGS 1970-2005'!S238="","",IF('Comtrade import 1962-2008'!S238="","",IF('Comtrade export 1962-2008'!S238="","",'USGS 1970-2005'!S238+'Comtrade import 1962-2008'!S238-'Comtrade export 1962-2008'!S238)))</f>
        <v>362.137</v>
      </c>
      <c r="T238" s="9">
        <f>IF('USGS 1970-2005'!T238="","",IF('Comtrade import 1962-2008'!T238="","",IF('Comtrade export 1962-2008'!T238="","",'USGS 1970-2005'!T238+'Comtrade import 1962-2008'!T238-'Comtrade export 1962-2008'!T238)))</f>
        <v>88.514049</v>
      </c>
      <c r="U238" s="9">
        <f>IF('USGS 1970-2005'!U238="","",IF('Comtrade import 1962-2008'!U238="","",IF('Comtrade export 1962-2008'!U238="","",'USGS 1970-2005'!U238+'Comtrade import 1962-2008'!U238-'Comtrade export 1962-2008'!U238)))</f>
        <v>119.22099999999999</v>
      </c>
      <c r="V238" s="9" t="str">
        <f>IF('USGS 1970-2005'!V238="","",IF('Comtrade import 1962-2008'!V238="","",IF('Comtrade export 1962-2008'!V238="","",'USGS 1970-2005'!V238+'Comtrade import 1962-2008'!V238-'Comtrade export 1962-2008'!V238)))</f>
        <v/>
      </c>
      <c r="W238" s="9" t="str">
        <f>IF('USGS 1970-2005'!W238="","",IF('Comtrade import 1962-2008'!W238="","",IF('Comtrade export 1962-2008'!W238="","",'USGS 1970-2005'!W238+'Comtrade import 1962-2008'!W238-'Comtrade export 1962-2008'!W238)))</f>
        <v/>
      </c>
      <c r="X238" s="9" t="str">
        <f>IF('USGS 1970-2005'!X238="","",IF('Comtrade import 1962-2008'!X238="","",IF('Comtrade export 1962-2008'!X238="","",'USGS 1970-2005'!X238+'Comtrade import 1962-2008'!X238-'Comtrade export 1962-2008'!X238)))</f>
        <v/>
      </c>
      <c r="Y238" s="9" t="str">
        <f>IF('USGS 1970-2005'!Y238="","",IF('Comtrade import 1962-2008'!Y238="","",IF('Comtrade export 1962-2008'!Y238="","",'USGS 1970-2005'!Y238+'Comtrade import 1962-2008'!Y238-'Comtrade export 1962-2008'!Y238)))</f>
        <v/>
      </c>
      <c r="Z238" s="9" t="str">
        <f>IF('USGS 1970-2005'!Z238="","",IF('Comtrade import 1962-2008'!Z238="","",IF('Comtrade export 1962-2008'!Z238="","",'USGS 1970-2005'!Z238+'Comtrade import 1962-2008'!Z238-'Comtrade export 1962-2008'!Z238)))</f>
        <v/>
      </c>
      <c r="AA238" s="9" t="str">
        <f>IF('USGS 1970-2005'!AA238="","",IF('Comtrade import 1962-2008'!AA238="","",IF('Comtrade export 1962-2008'!AA238="","",'USGS 1970-2005'!AA238+'Comtrade import 1962-2008'!AA238-'Comtrade export 1962-2008'!AA238)))</f>
        <v/>
      </c>
      <c r="AB238" s="9" t="str">
        <f>IF('USGS 1970-2005'!AB238="","",IF('Comtrade import 1962-2008'!AB238="","",IF('Comtrade export 1962-2008'!AB238="","",'USGS 1970-2005'!AB238+'Comtrade import 1962-2008'!AB238-'Comtrade export 1962-2008'!AB238)))</f>
        <v/>
      </c>
      <c r="AC238" s="9" t="str">
        <f>IF('USGS 1970-2005'!AC238="","",IF('Comtrade import 1962-2008'!AC238="","",IF('Comtrade export 1962-2008'!AC238="","",'USGS 1970-2005'!AC238+'Comtrade import 1962-2008'!AC238-'Comtrade export 1962-2008'!AC238)))</f>
        <v/>
      </c>
      <c r="AD238" s="9" t="str">
        <f>IF('USGS 1970-2005'!AD238="","",IF('Comtrade import 1962-2008'!AD238="","",IF('Comtrade export 1962-2008'!AD238="","",'USGS 1970-2005'!AD238+'Comtrade import 1962-2008'!AD238-'Comtrade export 1962-2008'!AD238)))</f>
        <v/>
      </c>
      <c r="AE238" s="9" t="str">
        <f>IF('USGS 1970-2005'!AE238="","",IF('Comtrade import 1962-2008'!AE238="","",IF('Comtrade export 1962-2008'!AE238="","",'USGS 1970-2005'!AE238+'Comtrade import 1962-2008'!AE238-'Comtrade export 1962-2008'!AE238)))</f>
        <v/>
      </c>
      <c r="AF238" s="9" t="str">
        <f>IF('USGS 1970-2005'!AF238="","",IF('Comtrade import 1962-2008'!AF238="","",IF('Comtrade export 1962-2008'!AF238="","",'USGS 1970-2005'!AF238+'Comtrade import 1962-2008'!AF238-'Comtrade export 1962-2008'!AF238)))</f>
        <v/>
      </c>
      <c r="AG238" s="9" t="str">
        <f>IF('USGS 1970-2005'!AG238="","",IF('Comtrade import 1962-2008'!AG238="","",IF('Comtrade export 1962-2008'!AG238="","",'USGS 1970-2005'!AG238+'Comtrade import 1962-2008'!AG238-'Comtrade export 1962-2008'!AG238)))</f>
        <v/>
      </c>
      <c r="AH238" s="9" t="str">
        <f>IF('USGS 1970-2005'!AH238="","",IF('Comtrade import 1962-2008'!AH238="","",IF('Comtrade export 1962-2008'!AH238="","",'USGS 1970-2005'!AH238+'Comtrade import 1962-2008'!AH238-'Comtrade export 1962-2008'!AH238)))</f>
        <v/>
      </c>
      <c r="AI238" s="9" t="str">
        <f>IF('USGS 1970-2005'!AI238="","",IF('Comtrade import 1962-2008'!AI238="","",IF('Comtrade export 1962-2008'!AI238="","",'USGS 1970-2005'!AI238+'Comtrade import 1962-2008'!AI238-'Comtrade export 1962-2008'!AI238)))</f>
        <v/>
      </c>
      <c r="AJ238" s="9" t="str">
        <f>IF('USGS 1970-2005'!AJ238="","",IF('Comtrade import 1962-2008'!AJ238="","",IF('Comtrade export 1962-2008'!AJ238="","",'USGS 1970-2005'!AJ238+'Comtrade import 1962-2008'!AJ238-'Comtrade export 1962-2008'!AJ238)))</f>
        <v/>
      </c>
      <c r="AK238" s="9">
        <f>IF('USGS 1970-2005'!AK238="","",IF('Comtrade import 1962-2008'!AK238="","",IF('Comtrade export 1962-2008'!AK238="","",'USGS 1970-2005'!AK238+'Comtrade import 1962-2008'!AK238-'Comtrade export 1962-2008'!AK238)))</f>
        <v>-377.1676480000001</v>
      </c>
      <c r="AL238" s="9">
        <f>IF('USGS 1970-2005'!AL238="","",IF('Comtrade import 1962-2008'!AL238="","",IF('Comtrade export 1962-2008'!AL238="","",'USGS 1970-2005'!AL238+'Comtrade import 1962-2008'!AL238-'Comtrade export 1962-2008'!AL238)))</f>
        <v>348</v>
      </c>
      <c r="AM238" s="9">
        <f>IF('USGS 1970-2005'!AM238="","",IF('Comtrade import 1962-2008'!AM238="","",IF('Comtrade export 1962-2008'!AM238="","",'USGS 1970-2005'!AM238+'Comtrade import 1962-2008'!AM238-'Comtrade export 1962-2008'!AM238)))</f>
        <v>669.52511800000002</v>
      </c>
      <c r="AN238" s="9">
        <f>IF('USGS 1970-2005'!AN238="","",IF('Comtrade import 1962-2008'!AN238="","",IF('Comtrade export 1962-2008'!AN238="","",'USGS 1970-2005'!AN238+'Comtrade import 1962-2008'!AN238-'Comtrade export 1962-2008'!AN238)))</f>
        <v>1602.1364799999999</v>
      </c>
      <c r="AO238" s="9">
        <f>IF('USGS 1970-2005'!AO238="","",IF('Comtrade import 1962-2008'!AO238="","",IF('Comtrade export 1962-2008'!AO238="","",'USGS 1970-2005'!AO238+'Comtrade import 1962-2008'!AO238-'Comtrade export 1962-2008'!AO238)))</f>
        <v>191.51932900000003</v>
      </c>
      <c r="AP238" s="9">
        <f>IF('USGS 1970-2005'!AP238="","",IF('Comtrade import 1962-2008'!AP238="","",IF('Comtrade export 1962-2008'!AP238="","",'USGS 1970-2005'!AP238+'Comtrade import 1962-2008'!AP238-'Comtrade export 1962-2008'!AP238)))</f>
        <v>292.40242699999999</v>
      </c>
      <c r="AQ238" s="9">
        <f>IF('USGS 1970-2005'!AQ238="","",IF('Comtrade import 1962-2008'!AQ238="","",IF('Comtrade export 1962-2008'!AQ238="","",'USGS 1970-2005'!AQ238+'Comtrade import 1962-2008'!AQ238-'Comtrade export 1962-2008'!AQ238)))</f>
        <v>198.69279500000002</v>
      </c>
      <c r="AR238" s="9">
        <f>IF('USGS 1970-2005'!AR238="","",IF('Comtrade import 1962-2008'!AR238="","",IF('Comtrade export 1962-2008'!AR238="","",'USGS 1970-2005'!AR238+'Comtrade import 1962-2008'!AR238-'Comtrade export 1962-2008'!AR238)))</f>
        <v>173.83380699999998</v>
      </c>
      <c r="AS238" s="9">
        <f>IF('USGS 1970-2005'!AS238="","",IF('Comtrade import 1962-2008'!AS238="","",IF('Comtrade export 1962-2008'!AS238="","",'USGS 1970-2005'!AS238+'Comtrade import 1962-2008'!AS238-'Comtrade export 1962-2008'!AS238)))</f>
        <v>317.50883800000003</v>
      </c>
      <c r="AT238" s="9">
        <f>IF('USGS 1970-2005'!AT238="","",IF('Comtrade import 1962-2008'!AT238="","",IF('Comtrade export 1962-2008'!AT238="","",'USGS 1970-2005'!AT238+'Comtrade import 1962-2008'!AT238-'Comtrade export 1962-2008'!AT238)))</f>
        <v>444.88415900000007</v>
      </c>
      <c r="AU238" s="9">
        <f>IF('USGS 1970-2005'!AU238="","",IF('Comtrade import 1962-2008'!AU238="","",IF('Comtrade export 1962-2008'!AU238="","",'USGS 1970-2005'!AU238+'Comtrade import 1962-2008'!AU238-'Comtrade export 1962-2008'!AU238)))</f>
        <v>403.25937199999998</v>
      </c>
      <c r="AV238" s="9" t="str">
        <f>IF('ICSY 1995-2008'!AV238="","",IF('Comtrade import 1962-2008'!AV238="","",IF('Comtrade export 1962-2008'!AV238="","",'ICSY 1995-2008'!AV238+'Comtrade import 1962-2008'!AV238-'Comtrade export 1962-2008'!AV238)))</f>
        <v/>
      </c>
      <c r="AW238" s="9" t="str">
        <f>IF('ICSY 1995-2008'!AW238="","",IF('Comtrade import 1962-2008'!AW238="","",IF('Comtrade export 1962-2008'!AW238="","",'ICSY 1995-2008'!AW238+'Comtrade import 1962-2008'!AW238-'Comtrade export 1962-2008'!AW238)))</f>
        <v/>
      </c>
      <c r="AX238" s="9" t="str">
        <f>IF('ICSY 1995-2008'!AX238="","",IF('Comtrade import 1962-2008'!AX238="","",IF('Comtrade export 1962-2008'!AX238="","",'ICSY 1995-2008'!AX238+'Comtrade import 1962-2008'!AX238-'Comtrade export 1962-2008'!AX238)))</f>
        <v/>
      </c>
      <c r="AY238" s="4"/>
      <c r="AZ238" s="4"/>
      <c r="BA238" s="4"/>
    </row>
    <row r="239" spans="1:53" x14ac:dyDescent="0.2">
      <c r="A239" t="s">
        <v>691</v>
      </c>
      <c r="B239" t="s">
        <v>692</v>
      </c>
      <c r="C239" t="s">
        <v>693</v>
      </c>
      <c r="L239" s="9" t="str">
        <f>IF('USGS 1970-2005'!L239="","",IF('Comtrade import 1962-2008'!L239="","",IF('Comtrade export 1962-2008'!L239="","",'USGS 1970-2005'!L239+'Comtrade import 1962-2008'!L239-'Comtrade export 1962-2008'!L239)))</f>
        <v/>
      </c>
      <c r="M239" s="9" t="str">
        <f>IF('USGS 1970-2005'!M239="","",IF('Comtrade import 1962-2008'!M239="","",IF('Comtrade export 1962-2008'!M239="","",'USGS 1970-2005'!M239+'Comtrade import 1962-2008'!M239-'Comtrade export 1962-2008'!M239)))</f>
        <v/>
      </c>
      <c r="N239" s="9" t="str">
        <f>IF('USGS 1970-2005'!N239="","",IF('Comtrade import 1962-2008'!N239="","",IF('Comtrade export 1962-2008'!N239="","",'USGS 1970-2005'!N239+'Comtrade import 1962-2008'!N239-'Comtrade export 1962-2008'!N239)))</f>
        <v/>
      </c>
      <c r="O239" s="9" t="str">
        <f>IF('USGS 1970-2005'!O239="","",IF('Comtrade import 1962-2008'!O239="","",IF('Comtrade export 1962-2008'!O239="","",'USGS 1970-2005'!O239+'Comtrade import 1962-2008'!O239-'Comtrade export 1962-2008'!O239)))</f>
        <v/>
      </c>
      <c r="P239" s="9" t="str">
        <f>IF('USGS 1970-2005'!P239="","",IF('Comtrade import 1962-2008'!P239="","",IF('Comtrade export 1962-2008'!P239="","",'USGS 1970-2005'!P239+'Comtrade import 1962-2008'!P239-'Comtrade export 1962-2008'!P239)))</f>
        <v/>
      </c>
      <c r="Q239" s="9" t="str">
        <f>IF('USGS 1970-2005'!Q239="","",IF('Comtrade import 1962-2008'!Q239="","",IF('Comtrade export 1962-2008'!Q239="","",'USGS 1970-2005'!Q239+'Comtrade import 1962-2008'!Q239-'Comtrade export 1962-2008'!Q239)))</f>
        <v/>
      </c>
      <c r="R239" s="9" t="str">
        <f>IF('USGS 1970-2005'!R239="","",IF('Comtrade import 1962-2008'!R239="","",IF('Comtrade export 1962-2008'!R239="","",'USGS 1970-2005'!R239+'Comtrade import 1962-2008'!R239-'Comtrade export 1962-2008'!R239)))</f>
        <v/>
      </c>
      <c r="S239" s="9" t="str">
        <f>IF('USGS 1970-2005'!S239="","",IF('Comtrade import 1962-2008'!S239="","",IF('Comtrade export 1962-2008'!S239="","",'USGS 1970-2005'!S239+'Comtrade import 1962-2008'!S239-'Comtrade export 1962-2008'!S239)))</f>
        <v/>
      </c>
      <c r="T239" s="9" t="str">
        <f>IF('USGS 1970-2005'!T239="","",IF('Comtrade import 1962-2008'!T239="","",IF('Comtrade export 1962-2008'!T239="","",'USGS 1970-2005'!T239+'Comtrade import 1962-2008'!T239-'Comtrade export 1962-2008'!T239)))</f>
        <v/>
      </c>
      <c r="U239" s="9" t="str">
        <f>IF('USGS 1970-2005'!U239="","",IF('Comtrade import 1962-2008'!U239="","",IF('Comtrade export 1962-2008'!U239="","",'USGS 1970-2005'!U239+'Comtrade import 1962-2008'!U239-'Comtrade export 1962-2008'!U239)))</f>
        <v/>
      </c>
      <c r="V239" s="9" t="str">
        <f>IF('USGS 1970-2005'!V239="","",IF('Comtrade import 1962-2008'!V239="","",IF('Comtrade export 1962-2008'!V239="","",'USGS 1970-2005'!V239+'Comtrade import 1962-2008'!V239-'Comtrade export 1962-2008'!V239)))</f>
        <v/>
      </c>
      <c r="W239" s="9" t="str">
        <f>IF('USGS 1970-2005'!W239="","",IF('Comtrade import 1962-2008'!W239="","",IF('Comtrade export 1962-2008'!W239="","",'USGS 1970-2005'!W239+'Comtrade import 1962-2008'!W239-'Comtrade export 1962-2008'!W239)))</f>
        <v/>
      </c>
      <c r="X239" s="9" t="str">
        <f>IF('USGS 1970-2005'!X239="","",IF('Comtrade import 1962-2008'!X239="","",IF('Comtrade export 1962-2008'!X239="","",'USGS 1970-2005'!X239+'Comtrade import 1962-2008'!X239-'Comtrade export 1962-2008'!X239)))</f>
        <v/>
      </c>
      <c r="Y239" s="9" t="str">
        <f>IF('USGS 1970-2005'!Y239="","",IF('Comtrade import 1962-2008'!Y239="","",IF('Comtrade export 1962-2008'!Y239="","",'USGS 1970-2005'!Y239+'Comtrade import 1962-2008'!Y239-'Comtrade export 1962-2008'!Y239)))</f>
        <v/>
      </c>
      <c r="Z239" s="9">
        <f>IF('USGS 1970-2005'!Z239="","",IF('Comtrade import 1962-2008'!Z239="","",IF('Comtrade export 1962-2008'!Z239="","",'USGS 1970-2005'!Z239+'Comtrade import 1962-2008'!Z239-'Comtrade export 1962-2008'!Z239)))</f>
        <v>558.68514400000004</v>
      </c>
      <c r="AA239" s="9">
        <f>IF('USGS 1970-2005'!AA239="","",IF('Comtrade import 1962-2008'!AA239="","",IF('Comtrade export 1962-2008'!AA239="","",'USGS 1970-2005'!AA239+'Comtrade import 1962-2008'!AA239-'Comtrade export 1962-2008'!AA239)))</f>
        <v>626.64599999999996</v>
      </c>
      <c r="AB239" s="9">
        <f>IF('USGS 1970-2005'!AB239="","",IF('Comtrade import 1962-2008'!AB239="","",IF('Comtrade export 1962-2008'!AB239="","",'USGS 1970-2005'!AB239+'Comtrade import 1962-2008'!AB239-'Comtrade export 1962-2008'!AB239)))</f>
        <v>672.43400000000008</v>
      </c>
      <c r="AC239" s="9" t="str">
        <f>IF('USGS 1970-2005'!AC239="","",IF('Comtrade import 1962-2008'!AC239="","",IF('Comtrade export 1962-2008'!AC239="","",'USGS 1970-2005'!AC239+'Comtrade import 1962-2008'!AC239-'Comtrade export 1962-2008'!AC239)))</f>
        <v/>
      </c>
      <c r="AD239" s="9" t="str">
        <f>IF('USGS 1970-2005'!AD239="","",IF('Comtrade import 1962-2008'!AD239="","",IF('Comtrade export 1962-2008'!AD239="","",'USGS 1970-2005'!AD239+'Comtrade import 1962-2008'!AD239-'Comtrade export 1962-2008'!AD239)))</f>
        <v/>
      </c>
      <c r="AE239" s="9" t="str">
        <f>IF('USGS 1970-2005'!AE239="","",IF('Comtrade import 1962-2008'!AE239="","",IF('Comtrade export 1962-2008'!AE239="","",'USGS 1970-2005'!AE239+'Comtrade import 1962-2008'!AE239-'Comtrade export 1962-2008'!AE239)))</f>
        <v/>
      </c>
      <c r="AF239" s="9">
        <f>IF('USGS 1970-2005'!AF239="","",IF('Comtrade import 1962-2008'!AF239="","",IF('Comtrade export 1962-2008'!AF239="","",'USGS 1970-2005'!AF239+'Comtrade import 1962-2008'!AF239-'Comtrade export 1962-2008'!AF239)))</f>
        <v>759.87799999999993</v>
      </c>
      <c r="AG239" s="9">
        <f>IF('USGS 1970-2005'!AG239="","",IF('Comtrade import 1962-2008'!AG239="","",IF('Comtrade export 1962-2008'!AG239="","",'USGS 1970-2005'!AG239+'Comtrade import 1962-2008'!AG239-'Comtrade export 1962-2008'!AG239)))</f>
        <v>1008.2990000000001</v>
      </c>
      <c r="AH239" s="9">
        <f>IF('USGS 1970-2005'!AH239="","",IF('Comtrade import 1962-2008'!AH239="","",IF('Comtrade export 1962-2008'!AH239="","",'USGS 1970-2005'!AH239+'Comtrade import 1962-2008'!AH239-'Comtrade export 1962-2008'!AH239)))</f>
        <v>984.05175200000008</v>
      </c>
      <c r="AI239" s="9">
        <f>IF('USGS 1970-2005'!AI239="","",IF('Comtrade import 1962-2008'!AI239="","",IF('Comtrade export 1962-2008'!AI239="","",'USGS 1970-2005'!AI239+'Comtrade import 1962-2008'!AI239-'Comtrade export 1962-2008'!AI239)))</f>
        <v>929.97799999999995</v>
      </c>
      <c r="AJ239" s="9">
        <f>IF('USGS 1970-2005'!AJ239="","",IF('Comtrade import 1962-2008'!AJ239="","",IF('Comtrade export 1962-2008'!AJ239="","",'USGS 1970-2005'!AJ239+'Comtrade import 1962-2008'!AJ239-'Comtrade export 1962-2008'!AJ239)))</f>
        <v>958.34851600000002</v>
      </c>
      <c r="AK239" s="9">
        <f>IF('USGS 1970-2005'!AK239="","",IF('Comtrade import 1962-2008'!AK239="","",IF('Comtrade export 1962-2008'!AK239="","",'USGS 1970-2005'!AK239+'Comtrade import 1962-2008'!AK239-'Comtrade export 1962-2008'!AK239)))</f>
        <v>804.11957199999995</v>
      </c>
      <c r="AL239" s="9">
        <f>IF('USGS 1970-2005'!AL239="","",IF('Comtrade import 1962-2008'!AL239="","",IF('Comtrade export 1962-2008'!AL239="","",'USGS 1970-2005'!AL239+'Comtrade import 1962-2008'!AL239-'Comtrade export 1962-2008'!AL239)))</f>
        <v>1397.5857920000001</v>
      </c>
      <c r="AM239" s="9">
        <f>IF('USGS 1970-2005'!AM239="","",IF('Comtrade import 1962-2008'!AM239="","",IF('Comtrade export 1962-2008'!AM239="","",'USGS 1970-2005'!AM239+'Comtrade import 1962-2008'!AM239-'Comtrade export 1962-2008'!AM239)))</f>
        <v>2796.9273280000002</v>
      </c>
      <c r="AN239" s="9" t="str">
        <f>IF('USGS 1970-2005'!AN239="","",IF('Comtrade import 1962-2008'!AN239="","",IF('Comtrade export 1962-2008'!AN239="","",'USGS 1970-2005'!AN239+'Comtrade import 1962-2008'!AN239-'Comtrade export 1962-2008'!AN239)))</f>
        <v/>
      </c>
      <c r="AO239" s="9">
        <f>IF('USGS 1970-2005'!AO239="","",IF('Comtrade import 1962-2008'!AO239="","",IF('Comtrade export 1962-2008'!AO239="","",'USGS 1970-2005'!AO239+'Comtrade import 1962-2008'!AO239-'Comtrade export 1962-2008'!AO239)))</f>
        <v>1058.4731839999999</v>
      </c>
      <c r="AP239" s="9" t="str">
        <f>IF('USGS 1970-2005'!AP239="","",IF('Comtrade import 1962-2008'!AP239="","",IF('Comtrade export 1962-2008'!AP239="","",'USGS 1970-2005'!AP239+'Comtrade import 1962-2008'!AP239-'Comtrade export 1962-2008'!AP239)))</f>
        <v/>
      </c>
      <c r="AQ239" s="9">
        <f>IF('USGS 1970-2005'!AQ239="","",IF('Comtrade import 1962-2008'!AQ239="","",IF('Comtrade export 1962-2008'!AQ239="","",'USGS 1970-2005'!AQ239+'Comtrade import 1962-2008'!AQ239-'Comtrade export 1962-2008'!AQ239)))</f>
        <v>800</v>
      </c>
      <c r="AR239" s="9">
        <f>IF('USGS 1970-2005'!AR239="","",IF('Comtrade import 1962-2008'!AR239="","",IF('Comtrade export 1962-2008'!AR239="","",'USGS 1970-2005'!AR239+'Comtrade import 1962-2008'!AR239-'Comtrade export 1962-2008'!AR239)))</f>
        <v>600</v>
      </c>
      <c r="AS239" s="9" t="str">
        <f>IF('USGS 1970-2005'!AS239="","",IF('Comtrade import 1962-2008'!AS239="","",IF('Comtrade export 1962-2008'!AS239="","",'USGS 1970-2005'!AS239+'Comtrade import 1962-2008'!AS239-'Comtrade export 1962-2008'!AS239)))</f>
        <v/>
      </c>
      <c r="AT239" s="9">
        <f>IF('USGS 1970-2005'!AT239="","",IF('Comtrade import 1962-2008'!AT239="","",IF('Comtrade export 1962-2008'!AT239="","",'USGS 1970-2005'!AT239+'Comtrade import 1962-2008'!AT239-'Comtrade export 1962-2008'!AT239)))</f>
        <v>283.70207999999997</v>
      </c>
      <c r="AU239" s="9">
        <f>IF('USGS 1970-2005'!AU239="","",IF('Comtrade import 1962-2008'!AU239="","",IF('Comtrade export 1962-2008'!AU239="","",'USGS 1970-2005'!AU239+'Comtrade import 1962-2008'!AU239-'Comtrade export 1962-2008'!AU239)))</f>
        <v>454.14280500000001</v>
      </c>
      <c r="AV239" s="9" t="str">
        <f>IF('ICSY 1995-2008'!AV239="","",IF('Comtrade import 1962-2008'!AV239="","",IF('Comtrade export 1962-2008'!AV239="","",'ICSY 1995-2008'!AV239+'Comtrade import 1962-2008'!AV239-'Comtrade export 1962-2008'!AV239)))</f>
        <v/>
      </c>
      <c r="AW239" s="9" t="str">
        <f>IF('ICSY 1995-2008'!AW239="","",IF('Comtrade import 1962-2008'!AW239="","",IF('Comtrade export 1962-2008'!AW239="","",'ICSY 1995-2008'!AW239+'Comtrade import 1962-2008'!AW239-'Comtrade export 1962-2008'!AW239)))</f>
        <v/>
      </c>
      <c r="AX239" s="9" t="str">
        <f>IF('ICSY 1995-2008'!AX239="","",IF('Comtrade import 1962-2008'!AX239="","",IF('Comtrade export 1962-2008'!AX239="","",'ICSY 1995-2008'!AX239+'Comtrade import 1962-2008'!AX239-'Comtrade export 1962-2008'!AX239)))</f>
        <v/>
      </c>
      <c r="AY239" s="4"/>
      <c r="AZ239" s="4"/>
      <c r="BA239" s="4"/>
    </row>
    <row r="240" spans="1:53" x14ac:dyDescent="0.2">
      <c r="AB240" s="7"/>
      <c r="AC240" s="7"/>
      <c r="AD240" s="7"/>
      <c r="AE240" s="7"/>
      <c r="AF240" s="7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</row>
    <row r="241" spans="3:50" x14ac:dyDescent="0.2">
      <c r="C241" s="1" t="s">
        <v>736</v>
      </c>
      <c r="L241" s="5">
        <f>SUM(L3:L239)</f>
        <v>391623.74682200007</v>
      </c>
      <c r="M241" s="5">
        <f t="shared" ref="M241:AX241" si="0">SUM(M3:M239)</f>
        <v>406103.23625699995</v>
      </c>
      <c r="N241" s="5">
        <f t="shared" si="0"/>
        <v>439113.64879200008</v>
      </c>
      <c r="O241" s="5">
        <f t="shared" si="0"/>
        <v>446939.04646499996</v>
      </c>
      <c r="P241" s="5">
        <f t="shared" si="0"/>
        <v>451135.07299899997</v>
      </c>
      <c r="Q241" s="5">
        <f t="shared" si="0"/>
        <v>426399.6085139999</v>
      </c>
      <c r="R241" s="5">
        <f t="shared" si="0"/>
        <v>457559.70975400013</v>
      </c>
      <c r="S241" s="5">
        <f t="shared" si="0"/>
        <v>475326.83802899992</v>
      </c>
      <c r="T241" s="5">
        <f t="shared" si="0"/>
        <v>509649.5578710002</v>
      </c>
      <c r="U241" s="5">
        <f t="shared" si="0"/>
        <v>517459.07241600007</v>
      </c>
      <c r="V241" s="5">
        <f t="shared" si="0"/>
        <v>535775.29956400022</v>
      </c>
      <c r="W241" s="5">
        <f t="shared" si="0"/>
        <v>533458.34972300008</v>
      </c>
      <c r="X241" s="5">
        <f t="shared" si="0"/>
        <v>486093.91417100001</v>
      </c>
      <c r="Y241" s="5">
        <f t="shared" si="0"/>
        <v>494554.39937399991</v>
      </c>
      <c r="Z241" s="5">
        <f t="shared" si="0"/>
        <v>530662.20086400013</v>
      </c>
      <c r="AA241" s="5">
        <f t="shared" si="0"/>
        <v>679739.09319999977</v>
      </c>
      <c r="AB241" s="5">
        <f t="shared" si="0"/>
        <v>713140.00057400018</v>
      </c>
      <c r="AC241" s="5">
        <f t="shared" si="0"/>
        <v>789278.04892200022</v>
      </c>
      <c r="AD241" s="5">
        <f t="shared" si="0"/>
        <v>821077.4925330003</v>
      </c>
      <c r="AE241" s="5">
        <f t="shared" si="0"/>
        <v>856462.25633799995</v>
      </c>
      <c r="AF241" s="5">
        <f t="shared" si="0"/>
        <v>870175.72486400022</v>
      </c>
      <c r="AG241" s="5">
        <f t="shared" si="0"/>
        <v>937189.94907400024</v>
      </c>
      <c r="AH241" s="5">
        <f t="shared" si="0"/>
        <v>1014576.0937480003</v>
      </c>
      <c r="AI241" s="5">
        <f t="shared" si="0"/>
        <v>1079241.080726</v>
      </c>
      <c r="AJ241" s="5">
        <f t="shared" si="0"/>
        <v>1166899.7139550003</v>
      </c>
      <c r="AK241" s="5">
        <f t="shared" si="0"/>
        <v>1251802.748286</v>
      </c>
      <c r="AL241" s="5">
        <f t="shared" si="0"/>
        <v>1355665.0894330002</v>
      </c>
      <c r="AM241" s="5">
        <f t="shared" si="0"/>
        <v>1420926.1986390001</v>
      </c>
      <c r="AN241" s="5">
        <f t="shared" si="0"/>
        <v>1436805.646346</v>
      </c>
      <c r="AO241" s="5">
        <f t="shared" si="0"/>
        <v>1493293.7245580002</v>
      </c>
      <c r="AP241" s="5">
        <f t="shared" si="0"/>
        <v>1574752.071976</v>
      </c>
      <c r="AQ241" s="5">
        <f t="shared" si="0"/>
        <v>1661858.407721</v>
      </c>
      <c r="AR241" s="5">
        <f t="shared" si="0"/>
        <v>1773023.3173570009</v>
      </c>
      <c r="AS241" s="5">
        <f t="shared" si="0"/>
        <v>1955600.4474260001</v>
      </c>
      <c r="AT241" s="5">
        <f t="shared" si="0"/>
        <v>2101385.3075059997</v>
      </c>
      <c r="AU241" s="5">
        <f t="shared" si="0"/>
        <v>2267285.8528309991</v>
      </c>
      <c r="AV241" s="5">
        <f t="shared" si="0"/>
        <v>2052207.0106220006</v>
      </c>
      <c r="AW241" s="5">
        <f t="shared" si="0"/>
        <v>2145744.8512600004</v>
      </c>
      <c r="AX241" s="5">
        <f t="shared" si="0"/>
        <v>1622002.2616590008</v>
      </c>
    </row>
  </sheetData>
  <phoneticPr fontId="2"/>
  <pageMargins left="0.75" right="0.75" top="1" bottom="1" header="0.5" footer="0.5"/>
  <pageSetup paperSize="9" orientation="portrait" horizontalDpi="4294967292" verticalDpi="4294967292"/>
  <legacy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241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L3" sqref="L3"/>
    </sheetView>
  </sheetViews>
  <sheetFormatPr baseColWidth="10" defaultRowHeight="16" x14ac:dyDescent="0.2"/>
  <cols>
    <col min="1" max="1" width="23.42578125" bestFit="1" customWidth="1"/>
    <col min="2" max="3" width="11.85546875" customWidth="1"/>
    <col min="4" max="11" width="0" hidden="1" customWidth="1"/>
  </cols>
  <sheetData>
    <row r="1" spans="1:53" x14ac:dyDescent="0.2">
      <c r="A1" s="2"/>
      <c r="L1" s="2" t="s">
        <v>741</v>
      </c>
      <c r="AN1" s="2"/>
    </row>
    <row r="2" spans="1:53" x14ac:dyDescent="0.2">
      <c r="A2" s="1" t="s">
        <v>0</v>
      </c>
      <c r="B2" s="1" t="s">
        <v>1</v>
      </c>
      <c r="C2" s="1" t="s">
        <v>2</v>
      </c>
      <c r="D2" t="s">
        <v>745</v>
      </c>
      <c r="E2" t="s">
        <v>746</v>
      </c>
      <c r="F2" t="s">
        <v>747</v>
      </c>
      <c r="G2" t="s">
        <v>748</v>
      </c>
      <c r="H2" t="s">
        <v>749</v>
      </c>
      <c r="I2" t="s">
        <v>750</v>
      </c>
      <c r="J2" t="s">
        <v>751</v>
      </c>
      <c r="K2" t="s">
        <v>752</v>
      </c>
      <c r="L2" t="s">
        <v>753</v>
      </c>
      <c r="M2" t="s">
        <v>754</v>
      </c>
      <c r="N2" t="s">
        <v>755</v>
      </c>
      <c r="O2" t="s">
        <v>756</v>
      </c>
      <c r="P2" t="s">
        <v>757</v>
      </c>
      <c r="Q2" t="s">
        <v>758</v>
      </c>
      <c r="R2" t="s">
        <v>759</v>
      </c>
      <c r="S2" t="s">
        <v>760</v>
      </c>
      <c r="T2" t="s">
        <v>761</v>
      </c>
      <c r="U2" t="s">
        <v>762</v>
      </c>
      <c r="V2" t="s">
        <v>763</v>
      </c>
      <c r="W2" t="s">
        <v>764</v>
      </c>
      <c r="X2" t="s">
        <v>765</v>
      </c>
      <c r="Y2" t="s">
        <v>766</v>
      </c>
      <c r="Z2" t="s">
        <v>767</v>
      </c>
      <c r="AA2" t="s">
        <v>768</v>
      </c>
      <c r="AB2" t="s">
        <v>769</v>
      </c>
      <c r="AC2" t="s">
        <v>770</v>
      </c>
      <c r="AD2" t="s">
        <v>771</v>
      </c>
      <c r="AE2" t="s">
        <v>772</v>
      </c>
      <c r="AF2" t="s">
        <v>773</v>
      </c>
      <c r="AG2" t="s">
        <v>774</v>
      </c>
      <c r="AH2" t="s">
        <v>775</v>
      </c>
      <c r="AI2" t="s">
        <v>776</v>
      </c>
      <c r="AJ2" t="s">
        <v>777</v>
      </c>
      <c r="AK2" t="s">
        <v>778</v>
      </c>
      <c r="AL2" t="s">
        <v>779</v>
      </c>
      <c r="AM2" t="s">
        <v>780</v>
      </c>
      <c r="AN2" t="s">
        <v>781</v>
      </c>
      <c r="AO2" t="s">
        <v>782</v>
      </c>
      <c r="AP2" t="s">
        <v>783</v>
      </c>
      <c r="AQ2" t="s">
        <v>784</v>
      </c>
      <c r="AR2" t="s">
        <v>785</v>
      </c>
      <c r="AS2" t="s">
        <v>786</v>
      </c>
      <c r="AT2" t="s">
        <v>787</v>
      </c>
      <c r="AU2" t="s">
        <v>788</v>
      </c>
      <c r="AV2" t="s">
        <v>789</v>
      </c>
      <c r="AW2" t="s">
        <v>790</v>
      </c>
      <c r="AX2" t="s">
        <v>791</v>
      </c>
      <c r="AY2">
        <v>2009</v>
      </c>
      <c r="AZ2">
        <v>2010</v>
      </c>
      <c r="BA2">
        <v>2011</v>
      </c>
    </row>
    <row r="3" spans="1:53" x14ac:dyDescent="0.2">
      <c r="A3" t="s">
        <v>3</v>
      </c>
      <c r="B3" t="s">
        <v>4</v>
      </c>
      <c r="C3" t="s">
        <v>5</v>
      </c>
      <c r="L3" s="9">
        <f>IF('USGS 1970-2005'!L3="","",'USGS 1970-2005'!L3+'Comtrade import 1962-2008'!L3-'Comtrade export 1962-2008'!L3)</f>
        <v>94.625530999999995</v>
      </c>
      <c r="M3" s="9">
        <f>IF('USGS 1970-2005'!M3="","",'USGS 1970-2005'!M3+'Comtrade import 1962-2008'!M3-'Comtrade export 1962-2008'!M3)</f>
        <v>91.018574000000001</v>
      </c>
      <c r="N3" s="9">
        <f>IF('USGS 1970-2005'!N3="","",'USGS 1970-2005'!N3+'Comtrade import 1962-2008'!N3-'Comtrade export 1962-2008'!N3)</f>
        <v>99.314703000000009</v>
      </c>
      <c r="O3" s="9">
        <f>IF('USGS 1970-2005'!O3="","",'USGS 1970-2005'!O3+'Comtrade import 1962-2008'!O3-'Comtrade export 1962-2008'!O3)</f>
        <v>141.132937</v>
      </c>
      <c r="P3" s="9">
        <f>IF('USGS 1970-2005'!P3="","",'USGS 1970-2005'!P3+'Comtrade import 1962-2008'!P3-'Comtrade export 1962-2008'!P3)</f>
        <v>146.36000000000001</v>
      </c>
      <c r="Q3" s="9">
        <f>IF('USGS 1970-2005'!Q3="","",'USGS 1970-2005'!Q3+'Comtrade import 1962-2008'!Q3-'Comtrade export 1962-2008'!Q3)</f>
        <v>147.27000000000001</v>
      </c>
      <c r="R3" s="9">
        <f>IF('USGS 1970-2005'!R3="","",'USGS 1970-2005'!R3+'Comtrade import 1962-2008'!R3-'Comtrade export 1962-2008'!R3)</f>
        <v>167.33150000000001</v>
      </c>
      <c r="S3" s="9">
        <f>IF('USGS 1970-2005'!S3="","",'USGS 1970-2005'!S3+'Comtrade import 1962-2008'!S3-'Comtrade export 1962-2008'!S3)</f>
        <v>196.43128800000002</v>
      </c>
      <c r="T3" s="9">
        <f>IF('USGS 1970-2005'!T3="","",'USGS 1970-2005'!T3+'Comtrade import 1962-2008'!T3-'Comtrade export 1962-2008'!T3)</f>
        <v>127.27</v>
      </c>
      <c r="U3" s="9">
        <f>IF('USGS 1970-2005'!U3="","",'USGS 1970-2005'!U3+'Comtrade import 1962-2008'!U3-'Comtrade export 1962-2008'!U3)</f>
        <v>140.91</v>
      </c>
      <c r="V3" s="9">
        <f>IF('USGS 1970-2005'!V3="","",'USGS 1970-2005'!V3+'Comtrade import 1962-2008'!V3-'Comtrade export 1962-2008'!V3)</f>
        <v>50.910000000000004</v>
      </c>
      <c r="W3" s="9">
        <f>IF('USGS 1970-2005'!W3="","",'USGS 1970-2005'!W3+'Comtrade import 1962-2008'!W3-'Comtrade export 1962-2008'!W3)</f>
        <v>95.45</v>
      </c>
      <c r="X3" s="9">
        <f>IF('USGS 1970-2005'!X3="","",'USGS 1970-2005'!X3+'Comtrade import 1962-2008'!X3-'Comtrade export 1962-2008'!X3)</f>
        <v>87.27</v>
      </c>
      <c r="Y3" s="9">
        <f>IF('USGS 1970-2005'!Y3="","",'USGS 1970-2005'!Y3+'Comtrade import 1962-2008'!Y3-'Comtrade export 1962-2008'!Y3)</f>
        <v>12.73</v>
      </c>
      <c r="Z3" s="9">
        <f>IF('USGS 1970-2005'!Z3="","",'USGS 1970-2005'!Z3+'Comtrade import 1962-2008'!Z3-'Comtrade export 1962-2008'!Z3)</f>
        <v>111.82000000000001</v>
      </c>
      <c r="AA3" s="9">
        <f>IF('USGS 1970-2005'!AA3="","",'USGS 1970-2005'!AA3+'Comtrade import 1962-2008'!AA3-'Comtrade export 1962-2008'!AA3)</f>
        <v>77.27</v>
      </c>
      <c r="AB3" s="9">
        <f>IF('USGS 1970-2005'!AB3="","",'USGS 1970-2005'!AB3+'Comtrade import 1962-2008'!AB3-'Comtrade export 1962-2008'!AB3)</f>
        <v>86.36</v>
      </c>
      <c r="AC3" s="9">
        <f>IF('USGS 1970-2005'!AC3="","",'USGS 1970-2005'!AC3+'Comtrade import 1962-2008'!AC3-'Comtrade export 1962-2008'!AC3)</f>
        <v>100</v>
      </c>
      <c r="AD3" s="9">
        <f>IF('USGS 1970-2005'!AD3="","",'USGS 1970-2005'!AD3+'Comtrade import 1962-2008'!AD3-'Comtrade export 1962-2008'!AD3)</f>
        <v>99.79</v>
      </c>
      <c r="AE3" s="9">
        <f>IF('USGS 1970-2005'!AE3="","",'USGS 1970-2005'!AE3+'Comtrade import 1962-2008'!AE3-'Comtrade export 1962-2008'!AE3)</f>
        <v>100</v>
      </c>
      <c r="AF3" s="9">
        <f>IF('USGS 1970-2005'!AF3="","",'USGS 1970-2005'!AF3+'Comtrade import 1962-2008'!AF3-'Comtrade export 1962-2008'!AF3)</f>
        <v>112</v>
      </c>
      <c r="AG3" s="9">
        <f>IF('USGS 1970-2005'!AG3="","",'USGS 1970-2005'!AG3+'Comtrade import 1962-2008'!AG3-'Comtrade export 1962-2008'!AG3)</f>
        <v>112</v>
      </c>
      <c r="AH3" s="9">
        <f>IF('USGS 1970-2005'!AH3="","",'USGS 1970-2005'!AH3+'Comtrade import 1962-2008'!AH3-'Comtrade export 1962-2008'!AH3)</f>
        <v>115</v>
      </c>
      <c r="AI3" s="9">
        <f>IF('USGS 1970-2005'!AI3="","",'USGS 1970-2005'!AI3+'Comtrade import 1962-2008'!AI3-'Comtrade export 1962-2008'!AI3)</f>
        <v>115</v>
      </c>
      <c r="AJ3" s="9">
        <f>IF('USGS 1970-2005'!AJ3="","",'USGS 1970-2005'!AJ3+'Comtrade import 1962-2008'!AJ3-'Comtrade export 1962-2008'!AJ3)</f>
        <v>115</v>
      </c>
      <c r="AK3" s="9">
        <f>IF('USGS 1970-2005'!AK3="","",'USGS 1970-2005'!AK3+'Comtrade import 1962-2008'!AK3-'Comtrade export 1962-2008'!AK3)</f>
        <v>115</v>
      </c>
      <c r="AL3" s="9">
        <f>IF('USGS 1970-2005'!AL3="","",'USGS 1970-2005'!AL3+'Comtrade import 1962-2008'!AL3-'Comtrade export 1962-2008'!AL3)</f>
        <v>116</v>
      </c>
      <c r="AM3" s="9">
        <f>IF('USGS 1970-2005'!AM3="","",'USGS 1970-2005'!AM3+'Comtrade import 1962-2008'!AM3-'Comtrade export 1962-2008'!AM3)</f>
        <v>116</v>
      </c>
      <c r="AN3" s="9">
        <f>IF('USGS 1970-2005'!AN3="","",'USGS 1970-2005'!AN3+'Comtrade import 1962-2008'!AN3-'Comtrade export 1962-2008'!AN3)</f>
        <v>116</v>
      </c>
      <c r="AO3" s="9">
        <f>IF('USGS 1970-2005'!AO3="","",'USGS 1970-2005'!AO3+'Comtrade import 1962-2008'!AO3-'Comtrade export 1962-2008'!AO3)</f>
        <v>116</v>
      </c>
      <c r="AP3" s="9">
        <f>IF('USGS 1970-2005'!AP3="","",'USGS 1970-2005'!AP3+'Comtrade import 1962-2008'!AP3-'Comtrade export 1962-2008'!AP3)</f>
        <v>50</v>
      </c>
      <c r="AQ3" s="9">
        <f>IF('USGS 1970-2005'!AQ3="","",'USGS 1970-2005'!AQ3+'Comtrade import 1962-2008'!AQ3-'Comtrade export 1962-2008'!AQ3)</f>
        <v>50</v>
      </c>
      <c r="AR3" s="9">
        <f>IF('USGS 1970-2005'!AR3="","",'USGS 1970-2005'!AR3+'Comtrade import 1962-2008'!AR3-'Comtrade export 1962-2008'!AR3)</f>
        <v>60</v>
      </c>
      <c r="AS3" s="9">
        <f>IF('USGS 1970-2005'!AS3="","",'USGS 1970-2005'!AS3+'Comtrade import 1962-2008'!AS3-'Comtrade export 1962-2008'!AS3)</f>
        <v>70</v>
      </c>
      <c r="AT3" s="9">
        <f>IF('USGS 1970-2005'!AT3="","",'USGS 1970-2005'!AT3+'Comtrade import 1962-2008'!AT3-'Comtrade export 1962-2008'!AT3)</f>
        <v>70</v>
      </c>
      <c r="AU3" s="9">
        <f>IF('USGS 1970-2005'!AU3="","",'USGS 1970-2005'!AU3+'Comtrade import 1962-2008'!AU3-'Comtrade export 1962-2008'!AU3)</f>
        <v>60</v>
      </c>
      <c r="AV3" s="9">
        <v>1</v>
      </c>
      <c r="AW3" s="9">
        <v>1</v>
      </c>
      <c r="AX3" s="9">
        <v>1</v>
      </c>
      <c r="AY3" s="4"/>
      <c r="AZ3" s="4"/>
      <c r="BA3" s="4"/>
    </row>
    <row r="4" spans="1:53" x14ac:dyDescent="0.2">
      <c r="A4" t="s">
        <v>6</v>
      </c>
      <c r="B4" t="s">
        <v>7</v>
      </c>
      <c r="C4" t="s">
        <v>8</v>
      </c>
      <c r="L4" s="9">
        <f>IF('USGS 1970-2005'!L4="","",'USGS 1970-2005'!L4+'Comtrade import 1962-2008'!L4-'Comtrade export 1962-2008'!L4)</f>
        <v>363.64</v>
      </c>
      <c r="M4" s="9">
        <f>IF('USGS 1970-2005'!M4="","",'USGS 1970-2005'!M4+'Comtrade import 1962-2008'!M4-'Comtrade export 1962-2008'!M4)</f>
        <v>363.64</v>
      </c>
      <c r="N4" s="9">
        <f>IF('USGS 1970-2005'!N4="","",'USGS 1970-2005'!N4+'Comtrade import 1962-2008'!N4-'Comtrade export 1962-2008'!N4)</f>
        <v>363.64</v>
      </c>
      <c r="O4" s="9">
        <f>IF('USGS 1970-2005'!O4="","",'USGS 1970-2005'!O4+'Comtrade import 1962-2008'!O4-'Comtrade export 1962-2008'!O4)</f>
        <v>519.09</v>
      </c>
      <c r="P4" s="9">
        <f>IF('USGS 1970-2005'!P4="","",'USGS 1970-2005'!P4+'Comtrade import 1962-2008'!P4-'Comtrade export 1962-2008'!P4)</f>
        <v>518.18000000000006</v>
      </c>
      <c r="Q4" s="9">
        <f>IF('USGS 1970-2005'!Q4="","",'USGS 1970-2005'!Q4+'Comtrade import 1962-2008'!Q4-'Comtrade export 1962-2008'!Q4)</f>
        <v>651.82000000000005</v>
      </c>
      <c r="R4" s="9">
        <f>IF('USGS 1970-2005'!R4="","",'USGS 1970-2005'!R4+'Comtrade import 1962-2008'!R4-'Comtrade export 1962-2008'!R4)</f>
        <v>701.82</v>
      </c>
      <c r="S4" s="9">
        <f>IF('USGS 1970-2005'!S4="","",'USGS 1970-2005'!S4+'Comtrade import 1962-2008'!S4-'Comtrade export 1962-2008'!S4)</f>
        <v>751.82</v>
      </c>
      <c r="T4" s="9">
        <f>IF('USGS 1970-2005'!T4="","",'USGS 1970-2005'!T4+'Comtrade import 1962-2008'!T4-'Comtrade export 1962-2008'!T4)</f>
        <v>800</v>
      </c>
      <c r="U4" s="9">
        <f>IF('USGS 1970-2005'!U4="","",'USGS 1970-2005'!U4+'Comtrade import 1962-2008'!U4-'Comtrade export 1962-2008'!U4)</f>
        <v>845.45</v>
      </c>
      <c r="V4" s="9">
        <f>IF('USGS 1970-2005'!V4="","",'USGS 1970-2005'!V4+'Comtrade import 1962-2008'!V4-'Comtrade export 1962-2008'!V4)</f>
        <v>1001.82</v>
      </c>
      <c r="W4" s="9">
        <f>IF('USGS 1970-2005'!W4="","",'USGS 1970-2005'!W4+'Comtrade import 1962-2008'!W4-'Comtrade export 1962-2008'!W4)</f>
        <v>1102.73</v>
      </c>
      <c r="X4" s="9">
        <f>IF('USGS 1970-2005'!X4="","",'USGS 1970-2005'!X4+'Comtrade import 1962-2008'!X4-'Comtrade export 1962-2008'!X4)</f>
        <v>831.82</v>
      </c>
      <c r="Y4" s="9">
        <f>IF('USGS 1970-2005'!Y4="","",'USGS 1970-2005'!Y4+'Comtrade import 1962-2008'!Y4-'Comtrade export 1962-2008'!Y4)</f>
        <v>840.91</v>
      </c>
      <c r="Z4" s="9">
        <f>IF('USGS 1970-2005'!Z4="","",'USGS 1970-2005'!Z4+'Comtrade import 1962-2008'!Z4-'Comtrade export 1962-2008'!Z4)</f>
        <v>861.82</v>
      </c>
      <c r="AA4" s="9">
        <f>IF('USGS 1970-2005'!AA4="","",'USGS 1970-2005'!AA4+'Comtrade import 1962-2008'!AA4-'Comtrade export 1962-2008'!AA4)</f>
        <v>854.55000000000007</v>
      </c>
      <c r="AB4" s="9">
        <f>IF('USGS 1970-2005'!AB4="","",'USGS 1970-2005'!AB4+'Comtrade import 1962-2008'!AB4-'Comtrade export 1962-2008'!AB4)</f>
        <v>854.55000000000007</v>
      </c>
      <c r="AC4" s="9">
        <f>IF('USGS 1970-2005'!AC4="","",'USGS 1970-2005'!AC4+'Comtrade import 1962-2008'!AC4-'Comtrade export 1962-2008'!AC4)</f>
        <v>859.09</v>
      </c>
      <c r="AD4" s="9">
        <f>IF('USGS 1970-2005'!AD4="","",'USGS 1970-2005'!AD4+'Comtrade import 1962-2008'!AD4-'Comtrade export 1962-2008'!AD4)</f>
        <v>745.7</v>
      </c>
      <c r="AE4" s="9">
        <f>IF('USGS 1970-2005'!AE4="","",'USGS 1970-2005'!AE4+'Comtrade import 1962-2008'!AE4-'Comtrade export 1962-2008'!AE4)</f>
        <v>754</v>
      </c>
      <c r="AF4" s="9">
        <f>IF('USGS 1970-2005'!AF4="","",'USGS 1970-2005'!AF4+'Comtrade import 1962-2008'!AF4-'Comtrade export 1962-2008'!AF4)</f>
        <v>750</v>
      </c>
      <c r="AG4" s="9">
        <f>IF('USGS 1970-2005'!AG4="","",'USGS 1970-2005'!AG4+'Comtrade import 1962-2008'!AG4-'Comtrade export 1962-2008'!AG4)</f>
        <v>600</v>
      </c>
      <c r="AH4" s="9">
        <f>IF('USGS 1970-2005'!AH4="","",'USGS 1970-2005'!AH4+'Comtrade import 1962-2008'!AH4-'Comtrade export 1962-2008'!AH4)</f>
        <v>200</v>
      </c>
      <c r="AI4" s="9">
        <f>IF('USGS 1970-2005'!AI4="","",'USGS 1970-2005'!AI4+'Comtrade import 1962-2008'!AI4-'Comtrade export 1962-2008'!AI4)</f>
        <v>200</v>
      </c>
      <c r="AJ4" s="9">
        <f>IF('USGS 1970-2005'!AJ4="","",'USGS 1970-2005'!AJ4+'Comtrade import 1962-2008'!AJ4-'Comtrade export 1962-2008'!AJ4)</f>
        <v>200</v>
      </c>
      <c r="AK4" s="9">
        <f>IF('USGS 1970-2005'!AK4="","",'USGS 1970-2005'!AK4+'Comtrade import 1962-2008'!AK4-'Comtrade export 1962-2008'!AK4)</f>
        <v>200</v>
      </c>
      <c r="AL4" s="9">
        <f>IF('USGS 1970-2005'!AL4="","",'USGS 1970-2005'!AL4+'Comtrade import 1962-2008'!AL4-'Comtrade export 1962-2008'!AL4)</f>
        <v>673.51468799999998</v>
      </c>
      <c r="AM4" s="9">
        <f>IF('USGS 1970-2005'!AM4="","",'USGS 1970-2005'!AM4+'Comtrade import 1962-2008'!AM4-'Comtrade export 1962-2008'!AM4)</f>
        <v>720.80123999999989</v>
      </c>
      <c r="AN4" s="9">
        <f>IF('USGS 1970-2005'!AN4="","",'USGS 1970-2005'!AN4+'Comtrade import 1962-2008'!AN4-'Comtrade export 1962-2008'!AN4)</f>
        <v>852.99796600000013</v>
      </c>
      <c r="AO4" s="9">
        <f>IF('USGS 1970-2005'!AO4="","",'USGS 1970-2005'!AO4+'Comtrade import 1962-2008'!AO4-'Comtrade export 1962-2008'!AO4)</f>
        <v>1015.5197250000001</v>
      </c>
      <c r="AP4" s="9">
        <f>IF('USGS 1970-2005'!AP4="","",'USGS 1970-2005'!AP4+'Comtrade import 1962-2008'!AP4-'Comtrade export 1962-2008'!AP4)</f>
        <v>1368.731802</v>
      </c>
      <c r="AQ4" s="9" t="str">
        <f>IF('USGS 1970-2005'!AQ4="","",'USGS 1970-2005'!AQ4+'Comtrade import 1962-2008'!AQ4-'Comtrade export 1962-2008'!AQ4)</f>
        <v/>
      </c>
      <c r="AR4" s="9" t="str">
        <f>IF('USGS 1970-2005'!AR4="","",'USGS 1970-2005'!AR4+'Comtrade import 1962-2008'!AR4-'Comtrade export 1962-2008'!AR4)</f>
        <v/>
      </c>
      <c r="AS4" s="9">
        <f>IF('USGS 1970-2005'!AS4="","",'USGS 1970-2005'!AS4+'Comtrade import 1962-2008'!AS4-'Comtrade export 1962-2008'!AS4)</f>
        <v>1856.949216</v>
      </c>
      <c r="AT4" s="9">
        <f>IF('USGS 1970-2005'!AT4="","",'USGS 1970-2005'!AT4+'Comtrade import 1962-2008'!AT4-'Comtrade export 1962-2008'!AT4)</f>
        <v>1851.7828179999999</v>
      </c>
      <c r="AU4" s="9">
        <f>IF('USGS 1970-2005'!AU4="","",'USGS 1970-2005'!AU4+'Comtrade import 1962-2008'!AU4-'Comtrade export 1962-2008'!AU4)</f>
        <v>2230.9199439999998</v>
      </c>
      <c r="AV4" s="9">
        <f>IF('ICSY 1995-2008'!AV4="","",'ICSY 1995-2008'!AV4+'Comtrade import 1962-2008'!AV4-'Comtrade export 1962-2008'!AV4)</f>
        <v>1940.7532210000002</v>
      </c>
      <c r="AW4" s="9">
        <f>IF('ICSY 1995-2008'!AW4="","",'ICSY 1995-2008'!AW4+'Comtrade import 1962-2008'!AW4-'Comtrade export 1962-2008'!AW4)</f>
        <v>1448.1426280000001</v>
      </c>
      <c r="AX4" s="9" t="str">
        <f>IF('ICSY 1995-2008'!AX4="","",'ICSY 1995-2008'!AX4+'Comtrade import 1962-2008'!AX4-'Comtrade export 1962-2008'!AX4)</f>
        <v/>
      </c>
      <c r="AY4" s="4"/>
      <c r="AZ4" s="4"/>
      <c r="BA4" s="4"/>
    </row>
    <row r="5" spans="1:53" x14ac:dyDescent="0.2">
      <c r="A5" t="s">
        <v>9</v>
      </c>
      <c r="B5" t="s">
        <v>10</v>
      </c>
      <c r="C5" t="s">
        <v>11</v>
      </c>
      <c r="L5" s="9">
        <f>IF('USGS 1970-2005'!L5="","",'USGS 1970-2005'!L5+'Comtrade import 1962-2008'!L5-'Comtrade export 1962-2008'!L5)</f>
        <v>1425.1043120000002</v>
      </c>
      <c r="M5" s="9">
        <f>IF('USGS 1970-2005'!M5="","",'USGS 1970-2005'!M5+'Comtrade import 1962-2008'!M5-'Comtrade export 1962-2008'!M5)</f>
        <v>1511.156352</v>
      </c>
      <c r="N5" s="9">
        <f>IF('USGS 1970-2005'!N5="","",'USGS 1970-2005'!N5+'Comtrade import 1962-2008'!N5-'Comtrade export 1962-2008'!N5)</f>
        <v>934.55000000000007</v>
      </c>
      <c r="O5" s="9">
        <f>IF('USGS 1970-2005'!O5="","",'USGS 1970-2005'!O5+'Comtrade import 1962-2008'!O5-'Comtrade export 1962-2008'!O5)</f>
        <v>2132.155984</v>
      </c>
      <c r="P5" s="9">
        <f>IF('USGS 1970-2005'!P5="","",'USGS 1970-2005'!P5+'Comtrade import 1962-2008'!P5-'Comtrade export 1962-2008'!P5)</f>
        <v>2754.2985239999998</v>
      </c>
      <c r="Q5" s="9">
        <f>IF('USGS 1970-2005'!Q5="","",'USGS 1970-2005'!Q5+'Comtrade import 1962-2008'!Q5-'Comtrade export 1962-2008'!Q5)</f>
        <v>2926.6632959999997</v>
      </c>
      <c r="R5" s="9">
        <f>IF('USGS 1970-2005'!R5="","",'USGS 1970-2005'!R5+'Comtrade import 1962-2008'!R5-'Comtrade export 1962-2008'!R5)</f>
        <v>3533.189136</v>
      </c>
      <c r="S5" s="9">
        <f>IF('USGS 1970-2005'!S5="","",'USGS 1970-2005'!S5+'Comtrade import 1962-2008'!S5-'Comtrade export 1962-2008'!S5)</f>
        <v>3971.1912160000002</v>
      </c>
      <c r="T5" s="9">
        <f>IF('USGS 1970-2005'!T5="","",'USGS 1970-2005'!T5+'Comtrade import 1962-2008'!T5-'Comtrade export 1962-2008'!T5)</f>
        <v>4496.4357280000004</v>
      </c>
      <c r="U5" s="9">
        <f>IF('USGS 1970-2005'!U5="","",'USGS 1970-2005'!U5+'Comtrade import 1962-2008'!U5-'Comtrade export 1962-2008'!U5)</f>
        <v>4903.1562400000003</v>
      </c>
      <c r="V5" s="9">
        <f>IF('USGS 1970-2005'!V5="","",'USGS 1970-2005'!V5+'Comtrade import 1962-2008'!V5-'Comtrade export 1962-2008'!V5)</f>
        <v>5118.1775680000001</v>
      </c>
      <c r="W5" s="9">
        <f>IF('USGS 1970-2005'!W5="","",'USGS 1970-2005'!W5+'Comtrade import 1962-2008'!W5-'Comtrade export 1962-2008'!W5)</f>
        <v>5549.7305120000001</v>
      </c>
      <c r="X5" s="9">
        <f>IF('USGS 1970-2005'!X5="","",'USGS 1970-2005'!X5+'Comtrade import 1962-2008'!X5-'Comtrade export 1962-2008'!X5)</f>
        <v>7362.5026080000007</v>
      </c>
      <c r="Y5" s="9">
        <f>IF('USGS 1970-2005'!Y5="","",'USGS 1970-2005'!Y5+'Comtrade import 1962-2008'!Y5-'Comtrade export 1962-2008'!Y5)</f>
        <v>8171.7039679999998</v>
      </c>
      <c r="Z5" s="9">
        <f>IF('USGS 1970-2005'!Z5="","",'USGS 1970-2005'!Z5+'Comtrade import 1962-2008'!Z5-'Comtrade export 1962-2008'!Z5)</f>
        <v>8969.8107039999995</v>
      </c>
      <c r="AA5" s="9">
        <f>IF('USGS 1970-2005'!AA5="","",'USGS 1970-2005'!AA5+'Comtrade import 1962-2008'!AA5-'Comtrade export 1962-2008'!AA5)</f>
        <v>8787.8522400000002</v>
      </c>
      <c r="AB5" s="9">
        <f>IF('USGS 1970-2005'!AB5="","",'USGS 1970-2005'!AB5+'Comtrade import 1962-2008'!AB5-'Comtrade export 1962-2008'!AB5)</f>
        <v>9292.5932960000009</v>
      </c>
      <c r="AC5" s="9">
        <f>IF('USGS 1970-2005'!AC5="","",'USGS 1970-2005'!AC5+'Comtrade import 1962-2008'!AC5-'Comtrade export 1962-2008'!AC5)</f>
        <v>9220.3077120000016</v>
      </c>
      <c r="AD5" s="9">
        <f>IF('USGS 1970-2005'!AD5="","",'USGS 1970-2005'!AD5+'Comtrade import 1962-2008'!AD5-'Comtrade export 1962-2008'!AD5)</f>
        <v>8211.119917</v>
      </c>
      <c r="AE5" s="9">
        <f>IF('USGS 1970-2005'!AE5="","",'USGS 1970-2005'!AE5+'Comtrade import 1962-2008'!AE5-'Comtrade export 1962-2008'!AE5)</f>
        <v>8918.2601599999998</v>
      </c>
      <c r="AF5" s="9">
        <f>IF('USGS 1970-2005'!AF5="","",'USGS 1970-2005'!AF5+'Comtrade import 1962-2008'!AF5-'Comtrade export 1962-2008'!AF5)</f>
        <v>8014.7573119999997</v>
      </c>
      <c r="AG5" s="9">
        <f>IF('USGS 1970-2005'!AG5="","",'USGS 1970-2005'!AG5+'Comtrade import 1962-2008'!AG5-'Comtrade export 1962-2008'!AG5)</f>
        <v>7877.3168000000005</v>
      </c>
      <c r="AH5" s="9">
        <f>IF('USGS 1970-2005'!AH5="","",'USGS 1970-2005'!AH5+'Comtrade import 1962-2008'!AH5-'Comtrade export 1962-2008'!AH5)</f>
        <v>7983.3121600000004</v>
      </c>
      <c r="AI5" s="9">
        <f>IF('USGS 1970-2005'!AI5="","",'USGS 1970-2005'!AI5+'Comtrade import 1962-2008'!AI5-'Comtrade export 1962-2008'!AI5)</f>
        <v>7826.55872</v>
      </c>
      <c r="AJ5" s="9">
        <f>IF('USGS 1970-2005'!AJ5="","",'USGS 1970-2005'!AJ5+'Comtrade import 1962-2008'!AJ5-'Comtrade export 1962-2008'!AJ5)</f>
        <v>8234.8874240000005</v>
      </c>
      <c r="AK5" s="9">
        <f>IF('USGS 1970-2005'!AK5="","",'USGS 1970-2005'!AK5+'Comtrade import 1962-2008'!AK5-'Comtrade export 1962-2008'!AK5)</f>
        <v>8848.9182720000008</v>
      </c>
      <c r="AL5" s="9">
        <f>IF('USGS 1970-2005'!AL5="","",'USGS 1970-2005'!AL5+'Comtrade import 1962-2008'!AL5-'Comtrade export 1962-2008'!AL5)</f>
        <v>8391.5541480000011</v>
      </c>
      <c r="AM5" s="9">
        <f>IF('USGS 1970-2005'!AM5="","",'USGS 1970-2005'!AM5+'Comtrade import 1962-2008'!AM5-'Comtrade export 1962-2008'!AM5)</f>
        <v>7816.7119279999997</v>
      </c>
      <c r="AN5" s="9">
        <f>IF('USGS 1970-2005'!AN5="","",'USGS 1970-2005'!AN5+'Comtrade import 1962-2008'!AN5-'Comtrade export 1962-2008'!AN5)</f>
        <v>8001.1993080000002</v>
      </c>
      <c r="AO5" s="9">
        <f>IF('USGS 1970-2005'!AO5="","",'USGS 1970-2005'!AO5+'Comtrade import 1962-2008'!AO5-'Comtrade export 1962-2008'!AO5)</f>
        <v>8204.9238870000008</v>
      </c>
      <c r="AP5" s="9">
        <f>IF('USGS 1970-2005'!AP5="","",'USGS 1970-2005'!AP5+'Comtrade import 1962-2008'!AP5-'Comtrade export 1962-2008'!AP5)</f>
        <v>9358.9836399999986</v>
      </c>
      <c r="AQ5" s="9">
        <f>IF('USGS 1970-2005'!AQ5="","",'USGS 1970-2005'!AQ5+'Comtrade import 1962-2008'!AQ5-'Comtrade export 1962-2008'!AQ5)</f>
        <v>9325.9230480000006</v>
      </c>
      <c r="AR5" s="9">
        <f>IF('USGS 1970-2005'!AR5="","",'USGS 1970-2005'!AR5+'Comtrade import 1962-2008'!AR5-'Comtrade export 1962-2008'!AR5)</f>
        <v>10810.801878</v>
      </c>
      <c r="AS5" s="9">
        <f>IF('USGS 1970-2005'!AS5="","",'USGS 1970-2005'!AS5+'Comtrade import 1962-2008'!AS5-'Comtrade export 1962-2008'!AS5)</f>
        <v>12078.272181</v>
      </c>
      <c r="AT5" s="9">
        <f>IF('USGS 1970-2005'!AT5="","",'USGS 1970-2005'!AT5+'Comtrade import 1962-2008'!AT5-'Comtrade export 1962-2008'!AT5)</f>
        <v>12345.285912000001</v>
      </c>
      <c r="AU5" s="9">
        <f>IF('USGS 1970-2005'!AU5="","",'USGS 1970-2005'!AU5+'Comtrade import 1962-2008'!AU5-'Comtrade export 1962-2008'!AU5)</f>
        <v>11972.619299</v>
      </c>
      <c r="AV5" s="9" t="str">
        <f>IF('ICSY 1995-2008'!AV5="","",'ICSY 1995-2008'!AV5+'Comtrade import 1962-2008'!AV5-'Comtrade export 1962-2008'!AV5)</f>
        <v/>
      </c>
      <c r="AW5" s="9" t="str">
        <f>IF('ICSY 1995-2008'!AW5="","",'ICSY 1995-2008'!AW5+'Comtrade import 1962-2008'!AW5-'Comtrade export 1962-2008'!AW5)</f>
        <v/>
      </c>
      <c r="AX5" s="9" t="str">
        <f>IF('ICSY 1995-2008'!AX5="","",'ICSY 1995-2008'!AX5+'Comtrade import 1962-2008'!AX5-'Comtrade export 1962-2008'!AX5)</f>
        <v/>
      </c>
      <c r="AY5" s="4"/>
      <c r="AZ5" s="4"/>
      <c r="BA5" s="4"/>
    </row>
    <row r="6" spans="1:53" x14ac:dyDescent="0.2">
      <c r="A6" t="s">
        <v>12</v>
      </c>
      <c r="B6" t="s">
        <v>13</v>
      </c>
      <c r="C6" t="s">
        <v>14</v>
      </c>
      <c r="L6" s="9" t="str">
        <f>IF('USGS 1970-2005'!L6="","",'USGS 1970-2005'!L6+'Comtrade import 1962-2008'!L6-'Comtrade export 1962-2008'!L6)</f>
        <v/>
      </c>
      <c r="M6" s="9" t="str">
        <f>IF('USGS 1970-2005'!M6="","",'USGS 1970-2005'!M6+'Comtrade import 1962-2008'!M6-'Comtrade export 1962-2008'!M6)</f>
        <v/>
      </c>
      <c r="N6" s="9" t="str">
        <f>IF('USGS 1970-2005'!N6="","",'USGS 1970-2005'!N6+'Comtrade import 1962-2008'!N6-'Comtrade export 1962-2008'!N6)</f>
        <v/>
      </c>
      <c r="O6" s="9" t="str">
        <f>IF('USGS 1970-2005'!O6="","",'USGS 1970-2005'!O6+'Comtrade import 1962-2008'!O6-'Comtrade export 1962-2008'!O6)</f>
        <v/>
      </c>
      <c r="P6" s="9" t="str">
        <f>IF('USGS 1970-2005'!P6="","",'USGS 1970-2005'!P6+'Comtrade import 1962-2008'!P6-'Comtrade export 1962-2008'!P6)</f>
        <v/>
      </c>
      <c r="Q6" s="9" t="str">
        <f>IF('USGS 1970-2005'!Q6="","",'USGS 1970-2005'!Q6+'Comtrade import 1962-2008'!Q6-'Comtrade export 1962-2008'!Q6)</f>
        <v/>
      </c>
      <c r="R6" s="9" t="str">
        <f>IF('USGS 1970-2005'!R6="","",'USGS 1970-2005'!R6+'Comtrade import 1962-2008'!R6-'Comtrade export 1962-2008'!R6)</f>
        <v/>
      </c>
      <c r="S6" s="9" t="str">
        <f>IF('USGS 1970-2005'!S6="","",'USGS 1970-2005'!S6+'Comtrade import 1962-2008'!S6-'Comtrade export 1962-2008'!S6)</f>
        <v/>
      </c>
      <c r="T6" s="9" t="str">
        <f>IF('USGS 1970-2005'!T6="","",'USGS 1970-2005'!T6+'Comtrade import 1962-2008'!T6-'Comtrade export 1962-2008'!T6)</f>
        <v/>
      </c>
      <c r="U6" s="9" t="str">
        <f>IF('USGS 1970-2005'!U6="","",'USGS 1970-2005'!U6+'Comtrade import 1962-2008'!U6-'Comtrade export 1962-2008'!U6)</f>
        <v/>
      </c>
      <c r="V6" s="9" t="str">
        <f>IF('USGS 1970-2005'!V6="","",'USGS 1970-2005'!V6+'Comtrade import 1962-2008'!V6-'Comtrade export 1962-2008'!V6)</f>
        <v/>
      </c>
      <c r="W6" s="9" t="str">
        <f>IF('USGS 1970-2005'!W6="","",'USGS 1970-2005'!W6+'Comtrade import 1962-2008'!W6-'Comtrade export 1962-2008'!W6)</f>
        <v/>
      </c>
      <c r="X6" s="9" t="str">
        <f>IF('USGS 1970-2005'!X6="","",'USGS 1970-2005'!X6+'Comtrade import 1962-2008'!X6-'Comtrade export 1962-2008'!X6)</f>
        <v/>
      </c>
      <c r="Y6" s="9" t="str">
        <f>IF('USGS 1970-2005'!Y6="","",'USGS 1970-2005'!Y6+'Comtrade import 1962-2008'!Y6-'Comtrade export 1962-2008'!Y6)</f>
        <v/>
      </c>
      <c r="Z6" s="9" t="str">
        <f>IF('USGS 1970-2005'!Z6="","",'USGS 1970-2005'!Z6+'Comtrade import 1962-2008'!Z6-'Comtrade export 1962-2008'!Z6)</f>
        <v/>
      </c>
      <c r="AA6" s="9" t="str">
        <f>IF('USGS 1970-2005'!AA6="","",'USGS 1970-2005'!AA6+'Comtrade import 1962-2008'!AA6-'Comtrade export 1962-2008'!AA6)</f>
        <v/>
      </c>
      <c r="AB6" s="9" t="str">
        <f>IF('USGS 1970-2005'!AB6="","",'USGS 1970-2005'!AB6+'Comtrade import 1962-2008'!AB6-'Comtrade export 1962-2008'!AB6)</f>
        <v/>
      </c>
      <c r="AC6" s="9" t="str">
        <f>IF('USGS 1970-2005'!AC6="","",'USGS 1970-2005'!AC6+'Comtrade import 1962-2008'!AC6-'Comtrade export 1962-2008'!AC6)</f>
        <v/>
      </c>
      <c r="AD6" s="9" t="str">
        <f>IF('USGS 1970-2005'!AD6="","",'USGS 1970-2005'!AD6+'Comtrade import 1962-2008'!AD6-'Comtrade export 1962-2008'!AD6)</f>
        <v/>
      </c>
      <c r="AE6" s="9" t="str">
        <f>IF('USGS 1970-2005'!AE6="","",'USGS 1970-2005'!AE6+'Comtrade import 1962-2008'!AE6-'Comtrade export 1962-2008'!AE6)</f>
        <v/>
      </c>
      <c r="AF6" s="9" t="str">
        <f>IF('USGS 1970-2005'!AF6="","",'USGS 1970-2005'!AF6+'Comtrade import 1962-2008'!AF6-'Comtrade export 1962-2008'!AF6)</f>
        <v/>
      </c>
      <c r="AG6" s="9" t="str">
        <f>IF('USGS 1970-2005'!AG6="","",'USGS 1970-2005'!AG6+'Comtrade import 1962-2008'!AG6-'Comtrade export 1962-2008'!AG6)</f>
        <v/>
      </c>
      <c r="AH6" s="9" t="str">
        <f>IF('USGS 1970-2005'!AH6="","",'USGS 1970-2005'!AH6+'Comtrade import 1962-2008'!AH6-'Comtrade export 1962-2008'!AH6)</f>
        <v/>
      </c>
      <c r="AI6" s="9" t="str">
        <f>IF('USGS 1970-2005'!AI6="","",'USGS 1970-2005'!AI6+'Comtrade import 1962-2008'!AI6-'Comtrade export 1962-2008'!AI6)</f>
        <v/>
      </c>
      <c r="AJ6" s="9" t="str">
        <f>IF('USGS 1970-2005'!AJ6="","",'USGS 1970-2005'!AJ6+'Comtrade import 1962-2008'!AJ6-'Comtrade export 1962-2008'!AJ6)</f>
        <v/>
      </c>
      <c r="AK6" s="9" t="str">
        <f>IF('USGS 1970-2005'!AK6="","",'USGS 1970-2005'!AK6+'Comtrade import 1962-2008'!AK6-'Comtrade export 1962-2008'!AK6)</f>
        <v/>
      </c>
      <c r="AL6" s="9" t="str">
        <f>IF('USGS 1970-2005'!AL6="","",'USGS 1970-2005'!AL6+'Comtrade import 1962-2008'!AL6-'Comtrade export 1962-2008'!AL6)</f>
        <v/>
      </c>
      <c r="AM6" s="9" t="str">
        <f>IF('USGS 1970-2005'!AM6="","",'USGS 1970-2005'!AM6+'Comtrade import 1962-2008'!AM6-'Comtrade export 1962-2008'!AM6)</f>
        <v/>
      </c>
      <c r="AN6" s="9" t="str">
        <f>IF('USGS 1970-2005'!AN6="","",'USGS 1970-2005'!AN6+'Comtrade import 1962-2008'!AN6-'Comtrade export 1962-2008'!AN6)</f>
        <v/>
      </c>
      <c r="AO6" s="9" t="str">
        <f>IF('USGS 1970-2005'!AO6="","",'USGS 1970-2005'!AO6+'Comtrade import 1962-2008'!AO6-'Comtrade export 1962-2008'!AO6)</f>
        <v/>
      </c>
      <c r="AP6" s="9" t="str">
        <f>IF('USGS 1970-2005'!AP6="","",'USGS 1970-2005'!AP6+'Comtrade import 1962-2008'!AP6-'Comtrade export 1962-2008'!AP6)</f>
        <v/>
      </c>
      <c r="AQ6" s="9" t="str">
        <f>IF('USGS 1970-2005'!AQ6="","",'USGS 1970-2005'!AQ6+'Comtrade import 1962-2008'!AQ6-'Comtrade export 1962-2008'!AQ6)</f>
        <v/>
      </c>
      <c r="AR6" s="9" t="str">
        <f>IF('USGS 1970-2005'!AR6="","",'USGS 1970-2005'!AR6+'Comtrade import 1962-2008'!AR6-'Comtrade export 1962-2008'!AR6)</f>
        <v/>
      </c>
      <c r="AS6" s="9" t="str">
        <f>IF('USGS 1970-2005'!AS6="","",'USGS 1970-2005'!AS6+'Comtrade import 1962-2008'!AS6-'Comtrade export 1962-2008'!AS6)</f>
        <v/>
      </c>
      <c r="AT6" s="9" t="str">
        <f>IF('USGS 1970-2005'!AT6="","",'USGS 1970-2005'!AT6+'Comtrade import 1962-2008'!AT6-'Comtrade export 1962-2008'!AT6)</f>
        <v/>
      </c>
      <c r="AU6" s="9" t="str">
        <f>IF('USGS 1970-2005'!AU6="","",'USGS 1970-2005'!AU6+'Comtrade import 1962-2008'!AU6-'Comtrade export 1962-2008'!AU6)</f>
        <v/>
      </c>
      <c r="AV6" s="9" t="str">
        <f>IF('ICSY 1995-2008'!AV6="","",'ICSY 1995-2008'!AV6+'Comtrade import 1962-2008'!AV6-'Comtrade export 1962-2008'!AV6)</f>
        <v/>
      </c>
      <c r="AW6" s="9" t="str">
        <f>IF('ICSY 1995-2008'!AW6="","",'ICSY 1995-2008'!AW6+'Comtrade import 1962-2008'!AW6-'Comtrade export 1962-2008'!AW6)</f>
        <v/>
      </c>
      <c r="AX6" s="9" t="str">
        <f>IF('ICSY 1995-2008'!AX6="","",'ICSY 1995-2008'!AX6+'Comtrade import 1962-2008'!AX6-'Comtrade export 1962-2008'!AX6)</f>
        <v/>
      </c>
      <c r="AY6" s="4"/>
      <c r="AZ6" s="4"/>
      <c r="BA6" s="4"/>
    </row>
    <row r="7" spans="1:53" x14ac:dyDescent="0.2">
      <c r="A7" t="s">
        <v>15</v>
      </c>
      <c r="B7" t="s">
        <v>16</v>
      </c>
      <c r="C7" t="s">
        <v>17</v>
      </c>
      <c r="L7" s="9" t="str">
        <f>IF('USGS 1970-2005'!L7="","",'USGS 1970-2005'!L7+'Comtrade import 1962-2008'!L7-'Comtrade export 1962-2008'!L7)</f>
        <v/>
      </c>
      <c r="M7" s="9" t="str">
        <f>IF('USGS 1970-2005'!M7="","",'USGS 1970-2005'!M7+'Comtrade import 1962-2008'!M7-'Comtrade export 1962-2008'!M7)</f>
        <v/>
      </c>
      <c r="N7" s="9" t="str">
        <f>IF('USGS 1970-2005'!N7="","",'USGS 1970-2005'!N7+'Comtrade import 1962-2008'!N7-'Comtrade export 1962-2008'!N7)</f>
        <v/>
      </c>
      <c r="O7" s="9" t="str">
        <f>IF('USGS 1970-2005'!O7="","",'USGS 1970-2005'!O7+'Comtrade import 1962-2008'!O7-'Comtrade export 1962-2008'!O7)</f>
        <v/>
      </c>
      <c r="P7" s="9" t="str">
        <f>IF('USGS 1970-2005'!P7="","",'USGS 1970-2005'!P7+'Comtrade import 1962-2008'!P7-'Comtrade export 1962-2008'!P7)</f>
        <v/>
      </c>
      <c r="Q7" s="9" t="str">
        <f>IF('USGS 1970-2005'!Q7="","",'USGS 1970-2005'!Q7+'Comtrade import 1962-2008'!Q7-'Comtrade export 1962-2008'!Q7)</f>
        <v/>
      </c>
      <c r="R7" s="9" t="str">
        <f>IF('USGS 1970-2005'!R7="","",'USGS 1970-2005'!R7+'Comtrade import 1962-2008'!R7-'Comtrade export 1962-2008'!R7)</f>
        <v/>
      </c>
      <c r="S7" s="9" t="str">
        <f>IF('USGS 1970-2005'!S7="","",'USGS 1970-2005'!S7+'Comtrade import 1962-2008'!S7-'Comtrade export 1962-2008'!S7)</f>
        <v/>
      </c>
      <c r="T7" s="9" t="str">
        <f>IF('USGS 1970-2005'!T7="","",'USGS 1970-2005'!T7+'Comtrade import 1962-2008'!T7-'Comtrade export 1962-2008'!T7)</f>
        <v/>
      </c>
      <c r="U7" s="9" t="str">
        <f>IF('USGS 1970-2005'!U7="","",'USGS 1970-2005'!U7+'Comtrade import 1962-2008'!U7-'Comtrade export 1962-2008'!U7)</f>
        <v/>
      </c>
      <c r="V7" s="9" t="str">
        <f>IF('USGS 1970-2005'!V7="","",'USGS 1970-2005'!V7+'Comtrade import 1962-2008'!V7-'Comtrade export 1962-2008'!V7)</f>
        <v/>
      </c>
      <c r="W7" s="9" t="str">
        <f>IF('USGS 1970-2005'!W7="","",'USGS 1970-2005'!W7+'Comtrade import 1962-2008'!W7-'Comtrade export 1962-2008'!W7)</f>
        <v/>
      </c>
      <c r="X7" s="9" t="str">
        <f>IF('USGS 1970-2005'!X7="","",'USGS 1970-2005'!X7+'Comtrade import 1962-2008'!X7-'Comtrade export 1962-2008'!X7)</f>
        <v/>
      </c>
      <c r="Y7" s="9" t="str">
        <f>IF('USGS 1970-2005'!Y7="","",'USGS 1970-2005'!Y7+'Comtrade import 1962-2008'!Y7-'Comtrade export 1962-2008'!Y7)</f>
        <v/>
      </c>
      <c r="Z7" s="9" t="str">
        <f>IF('USGS 1970-2005'!Z7="","",'USGS 1970-2005'!Z7+'Comtrade import 1962-2008'!Z7-'Comtrade export 1962-2008'!Z7)</f>
        <v/>
      </c>
      <c r="AA7" s="9" t="str">
        <f>IF('USGS 1970-2005'!AA7="","",'USGS 1970-2005'!AA7+'Comtrade import 1962-2008'!AA7-'Comtrade export 1962-2008'!AA7)</f>
        <v/>
      </c>
      <c r="AB7" s="9" t="str">
        <f>IF('USGS 1970-2005'!AB7="","",'USGS 1970-2005'!AB7+'Comtrade import 1962-2008'!AB7-'Comtrade export 1962-2008'!AB7)</f>
        <v/>
      </c>
      <c r="AC7" s="9" t="str">
        <f>IF('USGS 1970-2005'!AC7="","",'USGS 1970-2005'!AC7+'Comtrade import 1962-2008'!AC7-'Comtrade export 1962-2008'!AC7)</f>
        <v/>
      </c>
      <c r="AD7" s="9" t="str">
        <f>IF('USGS 1970-2005'!AD7="","",'USGS 1970-2005'!AD7+'Comtrade import 1962-2008'!AD7-'Comtrade export 1962-2008'!AD7)</f>
        <v/>
      </c>
      <c r="AE7" s="9" t="str">
        <f>IF('USGS 1970-2005'!AE7="","",'USGS 1970-2005'!AE7+'Comtrade import 1962-2008'!AE7-'Comtrade export 1962-2008'!AE7)</f>
        <v/>
      </c>
      <c r="AF7" s="9" t="str">
        <f>IF('USGS 1970-2005'!AF7="","",'USGS 1970-2005'!AF7+'Comtrade import 1962-2008'!AF7-'Comtrade export 1962-2008'!AF7)</f>
        <v/>
      </c>
      <c r="AG7" s="9" t="str">
        <f>IF('USGS 1970-2005'!AG7="","",'USGS 1970-2005'!AG7+'Comtrade import 1962-2008'!AG7-'Comtrade export 1962-2008'!AG7)</f>
        <v/>
      </c>
      <c r="AH7" s="9" t="str">
        <f>IF('USGS 1970-2005'!AH7="","",'USGS 1970-2005'!AH7+'Comtrade import 1962-2008'!AH7-'Comtrade export 1962-2008'!AH7)</f>
        <v/>
      </c>
      <c r="AI7" s="9" t="str">
        <f>IF('USGS 1970-2005'!AI7="","",'USGS 1970-2005'!AI7+'Comtrade import 1962-2008'!AI7-'Comtrade export 1962-2008'!AI7)</f>
        <v/>
      </c>
      <c r="AJ7" s="9" t="str">
        <f>IF('USGS 1970-2005'!AJ7="","",'USGS 1970-2005'!AJ7+'Comtrade import 1962-2008'!AJ7-'Comtrade export 1962-2008'!AJ7)</f>
        <v/>
      </c>
      <c r="AK7" s="9" t="str">
        <f>IF('USGS 1970-2005'!AK7="","",'USGS 1970-2005'!AK7+'Comtrade import 1962-2008'!AK7-'Comtrade export 1962-2008'!AK7)</f>
        <v/>
      </c>
      <c r="AL7" s="9" t="str">
        <f>IF('USGS 1970-2005'!AL7="","",'USGS 1970-2005'!AL7+'Comtrade import 1962-2008'!AL7-'Comtrade export 1962-2008'!AL7)</f>
        <v/>
      </c>
      <c r="AM7" s="9" t="str">
        <f>IF('USGS 1970-2005'!AM7="","",'USGS 1970-2005'!AM7+'Comtrade import 1962-2008'!AM7-'Comtrade export 1962-2008'!AM7)</f>
        <v/>
      </c>
      <c r="AN7" s="9" t="str">
        <f>IF('USGS 1970-2005'!AN7="","",'USGS 1970-2005'!AN7+'Comtrade import 1962-2008'!AN7-'Comtrade export 1962-2008'!AN7)</f>
        <v/>
      </c>
      <c r="AO7" s="9" t="str">
        <f>IF('USGS 1970-2005'!AO7="","",'USGS 1970-2005'!AO7+'Comtrade import 1962-2008'!AO7-'Comtrade export 1962-2008'!AO7)</f>
        <v/>
      </c>
      <c r="AP7" s="9" t="str">
        <f>IF('USGS 1970-2005'!AP7="","",'USGS 1970-2005'!AP7+'Comtrade import 1962-2008'!AP7-'Comtrade export 1962-2008'!AP7)</f>
        <v/>
      </c>
      <c r="AQ7" s="9" t="str">
        <f>IF('USGS 1970-2005'!AQ7="","",'USGS 1970-2005'!AQ7+'Comtrade import 1962-2008'!AQ7-'Comtrade export 1962-2008'!AQ7)</f>
        <v/>
      </c>
      <c r="AR7" s="9" t="str">
        <f>IF('USGS 1970-2005'!AR7="","",'USGS 1970-2005'!AR7+'Comtrade import 1962-2008'!AR7-'Comtrade export 1962-2008'!AR7)</f>
        <v/>
      </c>
      <c r="AS7" s="9" t="str">
        <f>IF('USGS 1970-2005'!AS7="","",'USGS 1970-2005'!AS7+'Comtrade import 1962-2008'!AS7-'Comtrade export 1962-2008'!AS7)</f>
        <v/>
      </c>
      <c r="AT7" s="9" t="str">
        <f>IF('USGS 1970-2005'!AT7="","",'USGS 1970-2005'!AT7+'Comtrade import 1962-2008'!AT7-'Comtrade export 1962-2008'!AT7)</f>
        <v/>
      </c>
      <c r="AU7" s="9" t="str">
        <f>IF('USGS 1970-2005'!AU7="","",'USGS 1970-2005'!AU7+'Comtrade import 1962-2008'!AU7-'Comtrade export 1962-2008'!AU7)</f>
        <v/>
      </c>
      <c r="AV7" s="9" t="str">
        <f>IF('ICSY 1995-2008'!AV7="","",'ICSY 1995-2008'!AV7+'Comtrade import 1962-2008'!AV7-'Comtrade export 1962-2008'!AV7)</f>
        <v/>
      </c>
      <c r="AW7" s="9" t="str">
        <f>IF('ICSY 1995-2008'!AW7="","",'ICSY 1995-2008'!AW7+'Comtrade import 1962-2008'!AW7-'Comtrade export 1962-2008'!AW7)</f>
        <v/>
      </c>
      <c r="AX7" s="9" t="str">
        <f>IF('ICSY 1995-2008'!AX7="","",'ICSY 1995-2008'!AX7+'Comtrade import 1962-2008'!AX7-'Comtrade export 1962-2008'!AX7)</f>
        <v/>
      </c>
      <c r="AY7" s="4"/>
      <c r="AZ7" s="4"/>
      <c r="BA7" s="4"/>
    </row>
    <row r="8" spans="1:53" x14ac:dyDescent="0.2">
      <c r="A8" t="s">
        <v>18</v>
      </c>
      <c r="B8" t="s">
        <v>19</v>
      </c>
      <c r="C8" t="s">
        <v>20</v>
      </c>
      <c r="L8" s="9">
        <f>IF('USGS 1970-2005'!L8="","",'USGS 1970-2005'!L8+'Comtrade import 1962-2008'!L8-'Comtrade export 1962-2008'!L8)</f>
        <v>380.53046400000005</v>
      </c>
      <c r="M8" s="9">
        <f>IF('USGS 1970-2005'!M8="","",'USGS 1970-2005'!M8+'Comtrade import 1962-2008'!M8-'Comtrade export 1962-2008'!M8)</f>
        <v>450.11304099999995</v>
      </c>
      <c r="N8" s="9">
        <f>IF('USGS 1970-2005'!N8="","",'USGS 1970-2005'!N8+'Comtrade import 1962-2008'!N8-'Comtrade export 1962-2008'!N8)</f>
        <v>482.87966200000005</v>
      </c>
      <c r="O8" s="9">
        <f>IF('USGS 1970-2005'!O8="","",'USGS 1970-2005'!O8+'Comtrade import 1962-2008'!O8-'Comtrade export 1962-2008'!O8)</f>
        <v>503.76888999999994</v>
      </c>
      <c r="P8" s="9">
        <f>IF('USGS 1970-2005'!P8="","",'USGS 1970-2005'!P8+'Comtrade import 1962-2008'!P8-'Comtrade export 1962-2008'!P8)</f>
        <v>545.85281599999996</v>
      </c>
      <c r="Q8" s="9">
        <f>IF('USGS 1970-2005'!Q8="","",'USGS 1970-2005'!Q8+'Comtrade import 1962-2008'!Q8-'Comtrade export 1962-2008'!Q8)</f>
        <v>654.55000000000007</v>
      </c>
      <c r="R8" s="9">
        <f>IF('USGS 1970-2005'!R8="","",'USGS 1970-2005'!R8+'Comtrade import 1962-2008'!R8-'Comtrade export 1962-2008'!R8)</f>
        <v>299.09000000000003</v>
      </c>
      <c r="S8" s="9">
        <f>IF('USGS 1970-2005'!S8="","",'USGS 1970-2005'!S8+'Comtrade import 1962-2008'!S8-'Comtrade export 1962-2008'!S8)</f>
        <v>300</v>
      </c>
      <c r="T8" s="9">
        <f>IF('USGS 1970-2005'!T8="","",'USGS 1970-2005'!T8+'Comtrade import 1962-2008'!T8-'Comtrade export 1962-2008'!T8)</f>
        <v>261.214</v>
      </c>
      <c r="U8" s="9">
        <f>IF('USGS 1970-2005'!U8="","",'USGS 1970-2005'!U8+'Comtrade import 1962-2008'!U8-'Comtrade export 1962-2008'!U8)</f>
        <v>359.9</v>
      </c>
      <c r="V8" s="9">
        <f>IF('USGS 1970-2005'!V8="","",'USGS 1970-2005'!V8+'Comtrade import 1962-2008'!V8-'Comtrade export 1962-2008'!V8)</f>
        <v>158.04899999999998</v>
      </c>
      <c r="W8" s="9">
        <f>IF('USGS 1970-2005'!W8="","",'USGS 1970-2005'!W8+'Comtrade import 1962-2008'!W8-'Comtrade export 1962-2008'!W8)</f>
        <v>245.702</v>
      </c>
      <c r="X8" s="9">
        <f>IF('USGS 1970-2005'!X8="","",'USGS 1970-2005'!X8+'Comtrade import 1962-2008'!X8-'Comtrade export 1962-2008'!X8)</f>
        <v>250.91</v>
      </c>
      <c r="Y8" s="9">
        <f>IF('USGS 1970-2005'!Y8="","",'USGS 1970-2005'!Y8+'Comtrade import 1962-2008'!Y8-'Comtrade export 1962-2008'!Y8)</f>
        <v>218.18</v>
      </c>
      <c r="Z8" s="9">
        <f>IF('USGS 1970-2005'!Z8="","",'USGS 1970-2005'!Z8+'Comtrade import 1962-2008'!Z8-'Comtrade export 1962-2008'!Z8)</f>
        <v>354.55</v>
      </c>
      <c r="AA8" s="9">
        <f>IF('USGS 1970-2005'!AA8="","",'USGS 1970-2005'!AA8+'Comtrade import 1962-2008'!AA8-'Comtrade export 1962-2008'!AA8)</f>
        <v>357.12271200000004</v>
      </c>
      <c r="AB8" s="9">
        <f>IF('USGS 1970-2005'!AB8="","",'USGS 1970-2005'!AB8+'Comtrade import 1962-2008'!AB8-'Comtrade export 1962-2008'!AB8)</f>
        <v>354.55</v>
      </c>
      <c r="AC8" s="9">
        <f>IF('USGS 1970-2005'!AC8="","",'USGS 1970-2005'!AC8+'Comtrade import 1962-2008'!AC8-'Comtrade export 1962-2008'!AC8)</f>
        <v>354.55</v>
      </c>
      <c r="AD8" s="9">
        <f>IF('USGS 1970-2005'!AD8="","",'USGS 1970-2005'!AD8+'Comtrade import 1962-2008'!AD8-'Comtrade export 1962-2008'!AD8)</f>
        <v>997.9</v>
      </c>
      <c r="AE8" s="9">
        <f>IF('USGS 1970-2005'!AE8="","",'USGS 1970-2005'!AE8+'Comtrade import 1962-2008'!AE8-'Comtrade export 1962-2008'!AE8)</f>
        <v>300</v>
      </c>
      <c r="AF8" s="9">
        <f>IF('USGS 1970-2005'!AF8="","",'USGS 1970-2005'!AF8+'Comtrade import 1962-2008'!AF8-'Comtrade export 1962-2008'!AF8)</f>
        <v>173.64</v>
      </c>
      <c r="AG8" s="9">
        <f>IF('USGS 1970-2005'!AG8="","",'USGS 1970-2005'!AG8+'Comtrade import 1962-2008'!AG8-'Comtrade export 1962-2008'!AG8)</f>
        <v>258.5</v>
      </c>
      <c r="AH8" s="9">
        <f>IF('USGS 1970-2005'!AH8="","",'USGS 1970-2005'!AH8+'Comtrade import 1962-2008'!AH8-'Comtrade export 1962-2008'!AH8)</f>
        <v>300</v>
      </c>
      <c r="AI8" s="9">
        <f>IF('USGS 1970-2005'!AI8="","",'USGS 1970-2005'!AI8+'Comtrade import 1962-2008'!AI8-'Comtrade export 1962-2008'!AI8)</f>
        <v>250</v>
      </c>
      <c r="AJ8" s="9">
        <f>IF('USGS 1970-2005'!AJ8="","",'USGS 1970-2005'!AJ8+'Comtrade import 1962-2008'!AJ8-'Comtrade export 1962-2008'!AJ8)</f>
        <v>250</v>
      </c>
      <c r="AK8" s="9">
        <f>IF('USGS 1970-2005'!AK8="","",'USGS 1970-2005'!AK8+'Comtrade import 1962-2008'!AK8-'Comtrade export 1962-2008'!AK8)</f>
        <v>200</v>
      </c>
      <c r="AL8" s="9">
        <f>IF('USGS 1970-2005'!AL8="","",'USGS 1970-2005'!AL8+'Comtrade import 1962-2008'!AL8-'Comtrade export 1962-2008'!AL8)</f>
        <v>270</v>
      </c>
      <c r="AM8" s="9">
        <f>IF('USGS 1970-2005'!AM8="","",'USGS 1970-2005'!AM8+'Comtrade import 1962-2008'!AM8-'Comtrade export 1962-2008'!AM8)</f>
        <v>301</v>
      </c>
      <c r="AN8" s="9">
        <f>IF('USGS 1970-2005'!AN8="","",'USGS 1970-2005'!AN8+'Comtrade import 1962-2008'!AN8-'Comtrade export 1962-2008'!AN8)</f>
        <v>350</v>
      </c>
      <c r="AO8" s="9">
        <f>IF('USGS 1970-2005'!AO8="","",'USGS 1970-2005'!AO8+'Comtrade import 1962-2008'!AO8-'Comtrade export 1962-2008'!AO8)</f>
        <v>201</v>
      </c>
      <c r="AP8" s="9">
        <f>IF('USGS 1970-2005'!AP8="","",'USGS 1970-2005'!AP8+'Comtrade import 1962-2008'!AP8-'Comtrade export 1962-2008'!AP8)</f>
        <v>200</v>
      </c>
      <c r="AQ8" s="9">
        <f>IF('USGS 1970-2005'!AQ8="","",'USGS 1970-2005'!AQ8+'Comtrade import 1962-2008'!AQ8-'Comtrade export 1962-2008'!AQ8)</f>
        <v>250</v>
      </c>
      <c r="AR8" s="9">
        <f>IF('USGS 1970-2005'!AR8="","",'USGS 1970-2005'!AR8+'Comtrade import 1962-2008'!AR8-'Comtrade export 1962-2008'!AR8)</f>
        <v>597</v>
      </c>
      <c r="AS8" s="9">
        <f>IF('USGS 1970-2005'!AS8="","",'USGS 1970-2005'!AS8+'Comtrade import 1962-2008'!AS8-'Comtrade export 1962-2008'!AS8)</f>
        <v>700</v>
      </c>
      <c r="AT8" s="9">
        <f>IF('USGS 1970-2005'!AT8="","",'USGS 1970-2005'!AT8+'Comtrade import 1962-2008'!AT8-'Comtrade export 1962-2008'!AT8)</f>
        <v>754</v>
      </c>
      <c r="AU8" s="9">
        <f>IF('USGS 1970-2005'!AU8="","",'USGS 1970-2005'!AU8+'Comtrade import 1962-2008'!AU8-'Comtrade export 1962-2008'!AU8)</f>
        <v>1315</v>
      </c>
      <c r="AV8" s="9" t="str">
        <f>IF('ICSY 1995-2008'!AV8="","",'ICSY 1995-2008'!AV8+'Comtrade import 1962-2008'!AV8-'Comtrade export 1962-2008'!AV8)</f>
        <v/>
      </c>
      <c r="AW8" s="9" t="str">
        <f>IF('ICSY 1995-2008'!AW8="","",'ICSY 1995-2008'!AW8+'Comtrade import 1962-2008'!AW8-'Comtrade export 1962-2008'!AW8)</f>
        <v/>
      </c>
      <c r="AX8" s="9" t="str">
        <f>IF('ICSY 1995-2008'!AX8="","",'ICSY 1995-2008'!AX8+'Comtrade import 1962-2008'!AX8-'Comtrade export 1962-2008'!AX8)</f>
        <v/>
      </c>
      <c r="AY8" s="4"/>
      <c r="AZ8" s="4"/>
      <c r="BA8" s="4"/>
    </row>
    <row r="9" spans="1:53" x14ac:dyDescent="0.2">
      <c r="A9" t="s">
        <v>21</v>
      </c>
      <c r="B9" t="s">
        <v>22</v>
      </c>
      <c r="C9" t="s">
        <v>23</v>
      </c>
      <c r="L9" s="9" t="str">
        <f>IF('USGS 1970-2005'!L9="","",'USGS 1970-2005'!L9+'Comtrade import 1962-2008'!L9-'Comtrade export 1962-2008'!L9)</f>
        <v/>
      </c>
      <c r="M9" s="9" t="str">
        <f>IF('USGS 1970-2005'!M9="","",'USGS 1970-2005'!M9+'Comtrade import 1962-2008'!M9-'Comtrade export 1962-2008'!M9)</f>
        <v/>
      </c>
      <c r="N9" s="9" t="str">
        <f>IF('USGS 1970-2005'!N9="","",'USGS 1970-2005'!N9+'Comtrade import 1962-2008'!N9-'Comtrade export 1962-2008'!N9)</f>
        <v/>
      </c>
      <c r="O9" s="9" t="str">
        <f>IF('USGS 1970-2005'!O9="","",'USGS 1970-2005'!O9+'Comtrade import 1962-2008'!O9-'Comtrade export 1962-2008'!O9)</f>
        <v/>
      </c>
      <c r="P9" s="9" t="str">
        <f>IF('USGS 1970-2005'!P9="","",'USGS 1970-2005'!P9+'Comtrade import 1962-2008'!P9-'Comtrade export 1962-2008'!P9)</f>
        <v/>
      </c>
      <c r="Q9" s="9" t="str">
        <f>IF('USGS 1970-2005'!Q9="","",'USGS 1970-2005'!Q9+'Comtrade import 1962-2008'!Q9-'Comtrade export 1962-2008'!Q9)</f>
        <v/>
      </c>
      <c r="R9" s="9" t="str">
        <f>IF('USGS 1970-2005'!R9="","",'USGS 1970-2005'!R9+'Comtrade import 1962-2008'!R9-'Comtrade export 1962-2008'!R9)</f>
        <v/>
      </c>
      <c r="S9" s="9" t="str">
        <f>IF('USGS 1970-2005'!S9="","",'USGS 1970-2005'!S9+'Comtrade import 1962-2008'!S9-'Comtrade export 1962-2008'!S9)</f>
        <v/>
      </c>
      <c r="T9" s="9" t="str">
        <f>IF('USGS 1970-2005'!T9="","",'USGS 1970-2005'!T9+'Comtrade import 1962-2008'!T9-'Comtrade export 1962-2008'!T9)</f>
        <v/>
      </c>
      <c r="U9" s="9" t="str">
        <f>IF('USGS 1970-2005'!U9="","",'USGS 1970-2005'!U9+'Comtrade import 1962-2008'!U9-'Comtrade export 1962-2008'!U9)</f>
        <v/>
      </c>
      <c r="V9" s="9" t="str">
        <f>IF('USGS 1970-2005'!V9="","",'USGS 1970-2005'!V9+'Comtrade import 1962-2008'!V9-'Comtrade export 1962-2008'!V9)</f>
        <v/>
      </c>
      <c r="W9" s="9" t="str">
        <f>IF('USGS 1970-2005'!W9="","",'USGS 1970-2005'!W9+'Comtrade import 1962-2008'!W9-'Comtrade export 1962-2008'!W9)</f>
        <v/>
      </c>
      <c r="X9" s="9" t="str">
        <f>IF('USGS 1970-2005'!X9="","",'USGS 1970-2005'!X9+'Comtrade import 1962-2008'!X9-'Comtrade export 1962-2008'!X9)</f>
        <v/>
      </c>
      <c r="Y9" s="9" t="str">
        <f>IF('USGS 1970-2005'!Y9="","",'USGS 1970-2005'!Y9+'Comtrade import 1962-2008'!Y9-'Comtrade export 1962-2008'!Y9)</f>
        <v/>
      </c>
      <c r="Z9" s="9" t="str">
        <f>IF('USGS 1970-2005'!Z9="","",'USGS 1970-2005'!Z9+'Comtrade import 1962-2008'!Z9-'Comtrade export 1962-2008'!Z9)</f>
        <v/>
      </c>
      <c r="AA9" s="9" t="str">
        <f>IF('USGS 1970-2005'!AA9="","",'USGS 1970-2005'!AA9+'Comtrade import 1962-2008'!AA9-'Comtrade export 1962-2008'!AA9)</f>
        <v/>
      </c>
      <c r="AB9" s="9" t="str">
        <f>IF('USGS 1970-2005'!AB9="","",'USGS 1970-2005'!AB9+'Comtrade import 1962-2008'!AB9-'Comtrade export 1962-2008'!AB9)</f>
        <v/>
      </c>
      <c r="AC9" s="9" t="str">
        <f>IF('USGS 1970-2005'!AC9="","",'USGS 1970-2005'!AC9+'Comtrade import 1962-2008'!AC9-'Comtrade export 1962-2008'!AC9)</f>
        <v/>
      </c>
      <c r="AD9" s="9" t="str">
        <f>IF('USGS 1970-2005'!AD9="","",'USGS 1970-2005'!AD9+'Comtrade import 1962-2008'!AD9-'Comtrade export 1962-2008'!AD9)</f>
        <v/>
      </c>
      <c r="AE9" s="9" t="str">
        <f>IF('USGS 1970-2005'!AE9="","",'USGS 1970-2005'!AE9+'Comtrade import 1962-2008'!AE9-'Comtrade export 1962-2008'!AE9)</f>
        <v/>
      </c>
      <c r="AF9" s="9" t="str">
        <f>IF('USGS 1970-2005'!AF9="","",'USGS 1970-2005'!AF9+'Comtrade import 1962-2008'!AF9-'Comtrade export 1962-2008'!AF9)</f>
        <v/>
      </c>
      <c r="AG9" s="9" t="str">
        <f>IF('USGS 1970-2005'!AG9="","",'USGS 1970-2005'!AG9+'Comtrade import 1962-2008'!AG9-'Comtrade export 1962-2008'!AG9)</f>
        <v/>
      </c>
      <c r="AH9" s="9" t="str">
        <f>IF('USGS 1970-2005'!AH9="","",'USGS 1970-2005'!AH9+'Comtrade import 1962-2008'!AH9-'Comtrade export 1962-2008'!AH9)</f>
        <v/>
      </c>
      <c r="AI9" s="9" t="str">
        <f>IF('USGS 1970-2005'!AI9="","",'USGS 1970-2005'!AI9+'Comtrade import 1962-2008'!AI9-'Comtrade export 1962-2008'!AI9)</f>
        <v/>
      </c>
      <c r="AJ9" s="9" t="str">
        <f>IF('USGS 1970-2005'!AJ9="","",'USGS 1970-2005'!AJ9+'Comtrade import 1962-2008'!AJ9-'Comtrade export 1962-2008'!AJ9)</f>
        <v/>
      </c>
      <c r="AK9" s="9" t="str">
        <f>IF('USGS 1970-2005'!AK9="","",'USGS 1970-2005'!AK9+'Comtrade import 1962-2008'!AK9-'Comtrade export 1962-2008'!AK9)</f>
        <v/>
      </c>
      <c r="AL9" s="9" t="str">
        <f>IF('USGS 1970-2005'!AL9="","",'USGS 1970-2005'!AL9+'Comtrade import 1962-2008'!AL9-'Comtrade export 1962-2008'!AL9)</f>
        <v/>
      </c>
      <c r="AM9" s="9" t="str">
        <f>IF('USGS 1970-2005'!AM9="","",'USGS 1970-2005'!AM9+'Comtrade import 1962-2008'!AM9-'Comtrade export 1962-2008'!AM9)</f>
        <v/>
      </c>
      <c r="AN9" s="9" t="str">
        <f>IF('USGS 1970-2005'!AN9="","",'USGS 1970-2005'!AN9+'Comtrade import 1962-2008'!AN9-'Comtrade export 1962-2008'!AN9)</f>
        <v/>
      </c>
      <c r="AO9" s="9" t="str">
        <f>IF('USGS 1970-2005'!AO9="","",'USGS 1970-2005'!AO9+'Comtrade import 1962-2008'!AO9-'Comtrade export 1962-2008'!AO9)</f>
        <v/>
      </c>
      <c r="AP9" s="9" t="str">
        <f>IF('USGS 1970-2005'!AP9="","",'USGS 1970-2005'!AP9+'Comtrade import 1962-2008'!AP9-'Comtrade export 1962-2008'!AP9)</f>
        <v/>
      </c>
      <c r="AQ9" s="9" t="str">
        <f>IF('USGS 1970-2005'!AQ9="","",'USGS 1970-2005'!AQ9+'Comtrade import 1962-2008'!AQ9-'Comtrade export 1962-2008'!AQ9)</f>
        <v/>
      </c>
      <c r="AR9" s="9" t="str">
        <f>IF('USGS 1970-2005'!AR9="","",'USGS 1970-2005'!AR9+'Comtrade import 1962-2008'!AR9-'Comtrade export 1962-2008'!AR9)</f>
        <v/>
      </c>
      <c r="AS9" s="9" t="str">
        <f>IF('USGS 1970-2005'!AS9="","",'USGS 1970-2005'!AS9+'Comtrade import 1962-2008'!AS9-'Comtrade export 1962-2008'!AS9)</f>
        <v/>
      </c>
      <c r="AT9" s="9" t="str">
        <f>IF('USGS 1970-2005'!AT9="","",'USGS 1970-2005'!AT9+'Comtrade import 1962-2008'!AT9-'Comtrade export 1962-2008'!AT9)</f>
        <v/>
      </c>
      <c r="AU9" s="9" t="str">
        <f>IF('USGS 1970-2005'!AU9="","",'USGS 1970-2005'!AU9+'Comtrade import 1962-2008'!AU9-'Comtrade export 1962-2008'!AU9)</f>
        <v/>
      </c>
      <c r="AV9" s="9" t="str">
        <f>IF('ICSY 1995-2008'!AV9="","",'ICSY 1995-2008'!AV9+'Comtrade import 1962-2008'!AV9-'Comtrade export 1962-2008'!AV9)</f>
        <v/>
      </c>
      <c r="AW9" s="9" t="str">
        <f>IF('ICSY 1995-2008'!AW9="","",'ICSY 1995-2008'!AW9+'Comtrade import 1962-2008'!AW9-'Comtrade export 1962-2008'!AW9)</f>
        <v/>
      </c>
      <c r="AX9" s="9" t="str">
        <f>IF('ICSY 1995-2008'!AX9="","",'ICSY 1995-2008'!AX9+'Comtrade import 1962-2008'!AX9-'Comtrade export 1962-2008'!AX9)</f>
        <v/>
      </c>
      <c r="AY9" s="4"/>
      <c r="AZ9" s="4"/>
      <c r="BA9" s="4"/>
    </row>
    <row r="10" spans="1:53" x14ac:dyDescent="0.2">
      <c r="A10" t="s">
        <v>24</v>
      </c>
      <c r="B10" t="s">
        <v>25</v>
      </c>
      <c r="C10" t="s">
        <v>26</v>
      </c>
      <c r="L10" s="9" t="str">
        <f>IF('USGS 1970-2005'!L10="","",'USGS 1970-2005'!L10+'Comtrade import 1962-2008'!L10-'Comtrade export 1962-2008'!L10)</f>
        <v/>
      </c>
      <c r="M10" s="9" t="str">
        <f>IF('USGS 1970-2005'!M10="","",'USGS 1970-2005'!M10+'Comtrade import 1962-2008'!M10-'Comtrade export 1962-2008'!M10)</f>
        <v/>
      </c>
      <c r="N10" s="9" t="str">
        <f>IF('USGS 1970-2005'!N10="","",'USGS 1970-2005'!N10+'Comtrade import 1962-2008'!N10-'Comtrade export 1962-2008'!N10)</f>
        <v/>
      </c>
      <c r="O10" s="9" t="str">
        <f>IF('USGS 1970-2005'!O10="","",'USGS 1970-2005'!O10+'Comtrade import 1962-2008'!O10-'Comtrade export 1962-2008'!O10)</f>
        <v/>
      </c>
      <c r="P10" s="9" t="str">
        <f>IF('USGS 1970-2005'!P10="","",'USGS 1970-2005'!P10+'Comtrade import 1962-2008'!P10-'Comtrade export 1962-2008'!P10)</f>
        <v/>
      </c>
      <c r="Q10" s="9" t="str">
        <f>IF('USGS 1970-2005'!Q10="","",'USGS 1970-2005'!Q10+'Comtrade import 1962-2008'!Q10-'Comtrade export 1962-2008'!Q10)</f>
        <v/>
      </c>
      <c r="R10" s="9" t="str">
        <f>IF('USGS 1970-2005'!R10="","",'USGS 1970-2005'!R10+'Comtrade import 1962-2008'!R10-'Comtrade export 1962-2008'!R10)</f>
        <v/>
      </c>
      <c r="S10" s="9" t="str">
        <f>IF('USGS 1970-2005'!S10="","",'USGS 1970-2005'!S10+'Comtrade import 1962-2008'!S10-'Comtrade export 1962-2008'!S10)</f>
        <v/>
      </c>
      <c r="T10" s="9" t="str">
        <f>IF('USGS 1970-2005'!T10="","",'USGS 1970-2005'!T10+'Comtrade import 1962-2008'!T10-'Comtrade export 1962-2008'!T10)</f>
        <v/>
      </c>
      <c r="U10" s="9" t="str">
        <f>IF('USGS 1970-2005'!U10="","",'USGS 1970-2005'!U10+'Comtrade import 1962-2008'!U10-'Comtrade export 1962-2008'!U10)</f>
        <v/>
      </c>
      <c r="V10" s="9" t="str">
        <f>IF('USGS 1970-2005'!V10="","",'USGS 1970-2005'!V10+'Comtrade import 1962-2008'!V10-'Comtrade export 1962-2008'!V10)</f>
        <v/>
      </c>
      <c r="W10" s="9" t="str">
        <f>IF('USGS 1970-2005'!W10="","",'USGS 1970-2005'!W10+'Comtrade import 1962-2008'!W10-'Comtrade export 1962-2008'!W10)</f>
        <v/>
      </c>
      <c r="X10" s="9" t="str">
        <f>IF('USGS 1970-2005'!X10="","",'USGS 1970-2005'!X10+'Comtrade import 1962-2008'!X10-'Comtrade export 1962-2008'!X10)</f>
        <v/>
      </c>
      <c r="Y10" s="9" t="str">
        <f>IF('USGS 1970-2005'!Y10="","",'USGS 1970-2005'!Y10+'Comtrade import 1962-2008'!Y10-'Comtrade export 1962-2008'!Y10)</f>
        <v/>
      </c>
      <c r="Z10" s="9" t="str">
        <f>IF('USGS 1970-2005'!Z10="","",'USGS 1970-2005'!Z10+'Comtrade import 1962-2008'!Z10-'Comtrade export 1962-2008'!Z10)</f>
        <v/>
      </c>
      <c r="AA10" s="9" t="str">
        <f>IF('USGS 1970-2005'!AA10="","",'USGS 1970-2005'!AA10+'Comtrade import 1962-2008'!AA10-'Comtrade export 1962-2008'!AA10)</f>
        <v/>
      </c>
      <c r="AB10" s="9" t="str">
        <f>IF('USGS 1970-2005'!AB10="","",'USGS 1970-2005'!AB10+'Comtrade import 1962-2008'!AB10-'Comtrade export 1962-2008'!AB10)</f>
        <v/>
      </c>
      <c r="AC10" s="9" t="str">
        <f>IF('USGS 1970-2005'!AC10="","",'USGS 1970-2005'!AC10+'Comtrade import 1962-2008'!AC10-'Comtrade export 1962-2008'!AC10)</f>
        <v/>
      </c>
      <c r="AD10" s="9" t="str">
        <f>IF('USGS 1970-2005'!AD10="","",'USGS 1970-2005'!AD10+'Comtrade import 1962-2008'!AD10-'Comtrade export 1962-2008'!AD10)</f>
        <v/>
      </c>
      <c r="AE10" s="9" t="str">
        <f>IF('USGS 1970-2005'!AE10="","",'USGS 1970-2005'!AE10+'Comtrade import 1962-2008'!AE10-'Comtrade export 1962-2008'!AE10)</f>
        <v/>
      </c>
      <c r="AF10" s="9" t="str">
        <f>IF('USGS 1970-2005'!AF10="","",'USGS 1970-2005'!AF10+'Comtrade import 1962-2008'!AF10-'Comtrade export 1962-2008'!AF10)</f>
        <v/>
      </c>
      <c r="AG10" s="9" t="str">
        <f>IF('USGS 1970-2005'!AG10="","",'USGS 1970-2005'!AG10+'Comtrade import 1962-2008'!AG10-'Comtrade export 1962-2008'!AG10)</f>
        <v/>
      </c>
      <c r="AH10" s="9" t="str">
        <f>IF('USGS 1970-2005'!AH10="","",'USGS 1970-2005'!AH10+'Comtrade import 1962-2008'!AH10-'Comtrade export 1962-2008'!AH10)</f>
        <v/>
      </c>
      <c r="AI10" s="9" t="str">
        <f>IF('USGS 1970-2005'!AI10="","",'USGS 1970-2005'!AI10+'Comtrade import 1962-2008'!AI10-'Comtrade export 1962-2008'!AI10)</f>
        <v/>
      </c>
      <c r="AJ10" s="9" t="str">
        <f>IF('USGS 1970-2005'!AJ10="","",'USGS 1970-2005'!AJ10+'Comtrade import 1962-2008'!AJ10-'Comtrade export 1962-2008'!AJ10)</f>
        <v/>
      </c>
      <c r="AK10" s="9" t="str">
        <f>IF('USGS 1970-2005'!AK10="","",'USGS 1970-2005'!AK10+'Comtrade import 1962-2008'!AK10-'Comtrade export 1962-2008'!AK10)</f>
        <v/>
      </c>
      <c r="AL10" s="9" t="str">
        <f>IF('USGS 1970-2005'!AL10="","",'USGS 1970-2005'!AL10+'Comtrade import 1962-2008'!AL10-'Comtrade export 1962-2008'!AL10)</f>
        <v/>
      </c>
      <c r="AM10" s="9" t="str">
        <f>IF('USGS 1970-2005'!AM10="","",'USGS 1970-2005'!AM10+'Comtrade import 1962-2008'!AM10-'Comtrade export 1962-2008'!AM10)</f>
        <v/>
      </c>
      <c r="AN10" s="9" t="str">
        <f>IF('USGS 1970-2005'!AN10="","",'USGS 1970-2005'!AN10+'Comtrade import 1962-2008'!AN10-'Comtrade export 1962-2008'!AN10)</f>
        <v/>
      </c>
      <c r="AO10" s="9" t="str">
        <f>IF('USGS 1970-2005'!AO10="","",'USGS 1970-2005'!AO10+'Comtrade import 1962-2008'!AO10-'Comtrade export 1962-2008'!AO10)</f>
        <v/>
      </c>
      <c r="AP10" s="9" t="str">
        <f>IF('USGS 1970-2005'!AP10="","",'USGS 1970-2005'!AP10+'Comtrade import 1962-2008'!AP10-'Comtrade export 1962-2008'!AP10)</f>
        <v/>
      </c>
      <c r="AQ10" s="9" t="str">
        <f>IF('USGS 1970-2005'!AQ10="","",'USGS 1970-2005'!AQ10+'Comtrade import 1962-2008'!AQ10-'Comtrade export 1962-2008'!AQ10)</f>
        <v/>
      </c>
      <c r="AR10" s="9" t="str">
        <f>IF('USGS 1970-2005'!AR10="","",'USGS 1970-2005'!AR10+'Comtrade import 1962-2008'!AR10-'Comtrade export 1962-2008'!AR10)</f>
        <v/>
      </c>
      <c r="AS10" s="9" t="str">
        <f>IF('USGS 1970-2005'!AS10="","",'USGS 1970-2005'!AS10+'Comtrade import 1962-2008'!AS10-'Comtrade export 1962-2008'!AS10)</f>
        <v/>
      </c>
      <c r="AT10" s="9" t="str">
        <f>IF('USGS 1970-2005'!AT10="","",'USGS 1970-2005'!AT10+'Comtrade import 1962-2008'!AT10-'Comtrade export 1962-2008'!AT10)</f>
        <v/>
      </c>
      <c r="AU10" s="9" t="str">
        <f>IF('USGS 1970-2005'!AU10="","",'USGS 1970-2005'!AU10+'Comtrade import 1962-2008'!AU10-'Comtrade export 1962-2008'!AU10)</f>
        <v/>
      </c>
      <c r="AV10" s="9" t="str">
        <f>IF('ICSY 1995-2008'!AV10="","",'ICSY 1995-2008'!AV10+'Comtrade import 1962-2008'!AV10-'Comtrade export 1962-2008'!AV10)</f>
        <v/>
      </c>
      <c r="AW10" s="9" t="str">
        <f>IF('ICSY 1995-2008'!AW10="","",'ICSY 1995-2008'!AW10+'Comtrade import 1962-2008'!AW10-'Comtrade export 1962-2008'!AW10)</f>
        <v/>
      </c>
      <c r="AX10" s="9" t="str">
        <f>IF('ICSY 1995-2008'!AX10="","",'ICSY 1995-2008'!AX10+'Comtrade import 1962-2008'!AX10-'Comtrade export 1962-2008'!AX10)</f>
        <v/>
      </c>
      <c r="AY10" s="4"/>
      <c r="AZ10" s="4"/>
      <c r="BA10" s="4"/>
    </row>
    <row r="11" spans="1:53" x14ac:dyDescent="0.2">
      <c r="A11" t="s">
        <v>27</v>
      </c>
      <c r="B11" t="s">
        <v>28</v>
      </c>
      <c r="C11" t="s">
        <v>29</v>
      </c>
      <c r="L11" s="9">
        <f>IF('USGS 1970-2005'!L11="","",'USGS 1970-2005'!L11+'Comtrade import 1962-2008'!L11-'Comtrade export 1962-2008'!L11)</f>
        <v>5049.2064690000007</v>
      </c>
      <c r="M11" s="9">
        <f>IF('USGS 1970-2005'!M11="","",'USGS 1970-2005'!M11+'Comtrade import 1962-2008'!M11-'Comtrade export 1962-2008'!M11)</f>
        <v>5568.1518740000001</v>
      </c>
      <c r="N11" s="9">
        <f>IF('USGS 1970-2005'!N11="","",'USGS 1970-2005'!N11+'Comtrade import 1962-2008'!N11-'Comtrade export 1962-2008'!N11)</f>
        <v>5445.9919129999998</v>
      </c>
      <c r="O11" s="9">
        <f>IF('USGS 1970-2005'!O11="","",'USGS 1970-2005'!O11+'Comtrade import 1962-2008'!O11-'Comtrade export 1962-2008'!O11)</f>
        <v>5186.6096870000001</v>
      </c>
      <c r="P11" s="9">
        <f>IF('USGS 1970-2005'!P11="","",'USGS 1970-2005'!P11+'Comtrade import 1962-2008'!P11-'Comtrade export 1962-2008'!P11)</f>
        <v>5406.4071599999997</v>
      </c>
      <c r="Q11" s="9">
        <f>IF('USGS 1970-2005'!Q11="","",'USGS 1970-2005'!Q11+'Comtrade import 1962-2008'!Q11-'Comtrade export 1962-2008'!Q11)</f>
        <v>5503.8971359999996</v>
      </c>
      <c r="R11" s="9">
        <f>IF('USGS 1970-2005'!R11="","",'USGS 1970-2005'!R11+'Comtrade import 1962-2008'!R11-'Comtrade export 1962-2008'!R11)</f>
        <v>5718.1759840000004</v>
      </c>
      <c r="S11" s="9">
        <f>IF('USGS 1970-2005'!S11="","",'USGS 1970-2005'!S11+'Comtrade import 1962-2008'!S11-'Comtrade export 1962-2008'!S11)</f>
        <v>5838.3985279999997</v>
      </c>
      <c r="T11" s="9">
        <f>IF('USGS 1970-2005'!T11="","",'USGS 1970-2005'!T11+'Comtrade import 1962-2008'!T11-'Comtrade export 1962-2008'!T11)</f>
        <v>6326.2900900000004</v>
      </c>
      <c r="U11" s="9">
        <f>IF('USGS 1970-2005'!U11="","",'USGS 1970-2005'!U11+'Comtrade import 1962-2008'!U11-'Comtrade export 1962-2008'!U11)</f>
        <v>6876.3235640000003</v>
      </c>
      <c r="V11" s="9">
        <f>IF('USGS 1970-2005'!V11="","",'USGS 1970-2005'!V11+'Comtrade import 1962-2008'!V11-'Comtrade export 1962-2008'!V11)</f>
        <v>7381.7820110000002</v>
      </c>
      <c r="W11" s="9">
        <f>IF('USGS 1970-2005'!W11="","",'USGS 1970-2005'!W11+'Comtrade import 1962-2008'!W11-'Comtrade export 1962-2008'!W11)</f>
        <v>6607.0493000000006</v>
      </c>
      <c r="X11" s="9">
        <f>IF('USGS 1970-2005'!X11="","",'USGS 1970-2005'!X11+'Comtrade import 1962-2008'!X11-'Comtrade export 1962-2008'!X11)</f>
        <v>5414.477218</v>
      </c>
      <c r="Y11" s="9">
        <f>IF('USGS 1970-2005'!Y11="","",'USGS 1970-2005'!Y11+'Comtrade import 1962-2008'!Y11-'Comtrade export 1962-2008'!Y11)</f>
        <v>5561.0872200000003</v>
      </c>
      <c r="Z11" s="9">
        <f>IF('USGS 1970-2005'!Z11="","",'USGS 1970-2005'!Z11+'Comtrade import 1962-2008'!Z11-'Comtrade export 1962-2008'!Z11)</f>
        <v>5158.567145</v>
      </c>
      <c r="AA11" s="9">
        <f>IF('USGS 1970-2005'!AA11="","",'USGS 1970-2005'!AA11+'Comtrade import 1962-2008'!AA11-'Comtrade export 1962-2008'!AA11)</f>
        <v>4554.8136429999995</v>
      </c>
      <c r="AB11" s="9">
        <f>IF('USGS 1970-2005'!AB11="","",'USGS 1970-2005'!AB11+'Comtrade import 1962-2008'!AB11-'Comtrade export 1962-2008'!AB11)</f>
        <v>5517.7716060000002</v>
      </c>
      <c r="AC11" s="9">
        <f>IF('USGS 1970-2005'!AC11="","",'USGS 1970-2005'!AC11+'Comtrade import 1962-2008'!AC11-'Comtrade export 1962-2008'!AC11)</f>
        <v>6283.5713569999998</v>
      </c>
      <c r="AD11" s="9">
        <f>IF('USGS 1970-2005'!AD11="","",'USGS 1970-2005'!AD11+'Comtrade import 1962-2008'!AD11-'Comtrade export 1962-2008'!AD11)</f>
        <v>6002.1853350000001</v>
      </c>
      <c r="AE11" s="9">
        <f>IF('USGS 1970-2005'!AE11="","",'USGS 1970-2005'!AE11+'Comtrade import 1962-2008'!AE11-'Comtrade export 1962-2008'!AE11)</f>
        <v>4393.6542639999998</v>
      </c>
      <c r="AF11" s="9">
        <f>IF('USGS 1970-2005'!AF11="","",'USGS 1970-2005'!AF11+'Comtrade import 1962-2008'!AF11-'Comtrade export 1962-2008'!AF11)</f>
        <v>3563.1914179999999</v>
      </c>
      <c r="AG11" s="9">
        <f>IF('USGS 1970-2005'!AG11="","",'USGS 1970-2005'!AG11+'Comtrade import 1962-2008'!AG11-'Comtrade export 1962-2008'!AG11)</f>
        <v>3388.2617279999999</v>
      </c>
      <c r="AH11" s="9">
        <f>IF('USGS 1970-2005'!AH11="","",'USGS 1970-2005'!AH11+'Comtrade import 1962-2008'!AH11-'Comtrade export 1962-2008'!AH11)</f>
        <v>5033.9371519999995</v>
      </c>
      <c r="AI11" s="9">
        <f>IF('USGS 1970-2005'!AI11="","",'USGS 1970-2005'!AI11+'Comtrade import 1962-2008'!AI11-'Comtrade export 1962-2008'!AI11)</f>
        <v>5544.8832439999996</v>
      </c>
      <c r="AJ11" s="9">
        <f>IF('USGS 1970-2005'!AJ11="","",'USGS 1970-2005'!AJ11+'Comtrade import 1962-2008'!AJ11-'Comtrade export 1962-2008'!AJ11)</f>
        <v>6251.6844879999999</v>
      </c>
      <c r="AK11" s="9">
        <f>IF('USGS 1970-2005'!AK11="","",'USGS 1970-2005'!AK11+'Comtrade import 1962-2008'!AK11-'Comtrade export 1962-2008'!AK11)</f>
        <v>5291.7320799999998</v>
      </c>
      <c r="AL11" s="9">
        <f>IF('USGS 1970-2005'!AL11="","",'USGS 1970-2005'!AL11+'Comtrade import 1962-2008'!AL11-'Comtrade export 1962-2008'!AL11)</f>
        <v>5032.3914800000002</v>
      </c>
      <c r="AM11" s="9">
        <f>IF('USGS 1970-2005'!AM11="","",'USGS 1970-2005'!AM11+'Comtrade import 1962-2008'!AM11-'Comtrade export 1962-2008'!AM11)</f>
        <v>6964.2009600000001</v>
      </c>
      <c r="AN11" s="9">
        <f>IF('USGS 1970-2005'!AN11="","",'USGS 1970-2005'!AN11+'Comtrade import 1962-2008'!AN11-'Comtrade export 1962-2008'!AN11)</f>
        <v>7324.1002079999998</v>
      </c>
      <c r="AO11" s="9">
        <f>IF('USGS 1970-2005'!AO11="","",'USGS 1970-2005'!AO11+'Comtrade import 1962-2008'!AO11-'Comtrade export 1962-2008'!AO11)</f>
        <v>7383.0885079999998</v>
      </c>
      <c r="AP11" s="9">
        <f>IF('USGS 1970-2005'!AP11="","",'USGS 1970-2005'!AP11+'Comtrade import 1962-2008'!AP11-'Comtrade export 1962-2008'!AP11)</f>
        <v>6350.5615010000001</v>
      </c>
      <c r="AQ11" s="9">
        <f>IF('USGS 1970-2005'!AQ11="","",'USGS 1970-2005'!AQ11+'Comtrade import 1962-2008'!AQ11-'Comtrade export 1962-2008'!AQ11)</f>
        <v>5715.2837669999999</v>
      </c>
      <c r="AR11" s="9">
        <f>IF('USGS 1970-2005'!AR11="","",'USGS 1970-2005'!AR11+'Comtrade import 1962-2008'!AR11-'Comtrade export 1962-2008'!AR11)</f>
        <v>3794.707895</v>
      </c>
      <c r="AS11" s="9">
        <f>IF('USGS 1970-2005'!AS11="","",'USGS 1970-2005'!AS11+'Comtrade import 1962-2008'!AS11-'Comtrade export 1962-2008'!AS11)</f>
        <v>5021.2311280000004</v>
      </c>
      <c r="AT11" s="9">
        <f>IF('USGS 1970-2005'!AT11="","",'USGS 1970-2005'!AT11+'Comtrade import 1962-2008'!AT11-'Comtrade export 1962-2008'!AT11)</f>
        <v>6078.3663379999998</v>
      </c>
      <c r="AU11" s="9">
        <f>IF('USGS 1970-2005'!AU11="","",'USGS 1970-2005'!AU11+'Comtrade import 1962-2008'!AU11-'Comtrade export 1962-2008'!AU11)</f>
        <v>7448.4500080000007</v>
      </c>
      <c r="AV11" s="9">
        <f>IF('ICSY 1995-2008'!AV11="","",'ICSY 1995-2008'!AV11+'Comtrade import 1962-2008'!AV11-'Comtrade export 1962-2008'!AV11)</f>
        <v>8860.2614030000004</v>
      </c>
      <c r="AW11" s="9">
        <f>IF('ICSY 1995-2008'!AW11="","",'ICSY 1995-2008'!AW11+'Comtrade import 1962-2008'!AW11-'Comtrade export 1962-2008'!AW11)</f>
        <v>9651.9812460000012</v>
      </c>
      <c r="AX11" s="9">
        <f>IF('ICSY 1995-2008'!AX11="","",'ICSY 1995-2008'!AX11+'Comtrade import 1962-2008'!AX11-'Comtrade export 1962-2008'!AX11)</f>
        <v>9706.7371960000019</v>
      </c>
      <c r="AY11" s="4"/>
      <c r="AZ11" s="4"/>
      <c r="BA11" s="4"/>
    </row>
    <row r="12" spans="1:53" x14ac:dyDescent="0.2">
      <c r="A12" t="s">
        <v>30</v>
      </c>
      <c r="B12" t="s">
        <v>31</v>
      </c>
      <c r="C12" t="s">
        <v>32</v>
      </c>
      <c r="L12" s="9" t="str">
        <f>IF('USGS 1970-2005'!L12="","",'USGS 1970-2005'!L12+'Comtrade import 1962-2008'!L12-'Comtrade export 1962-2008'!L12)</f>
        <v/>
      </c>
      <c r="M12" s="9" t="str">
        <f>IF('USGS 1970-2005'!M12="","",'USGS 1970-2005'!M12+'Comtrade import 1962-2008'!M12-'Comtrade export 1962-2008'!M12)</f>
        <v/>
      </c>
      <c r="N12" s="9" t="str">
        <f>IF('USGS 1970-2005'!N12="","",'USGS 1970-2005'!N12+'Comtrade import 1962-2008'!N12-'Comtrade export 1962-2008'!N12)</f>
        <v/>
      </c>
      <c r="O12" s="9" t="str">
        <f>IF('USGS 1970-2005'!O12="","",'USGS 1970-2005'!O12+'Comtrade import 1962-2008'!O12-'Comtrade export 1962-2008'!O12)</f>
        <v/>
      </c>
      <c r="P12" s="9" t="str">
        <f>IF('USGS 1970-2005'!P12="","",'USGS 1970-2005'!P12+'Comtrade import 1962-2008'!P12-'Comtrade export 1962-2008'!P12)</f>
        <v/>
      </c>
      <c r="Q12" s="9" t="str">
        <f>IF('USGS 1970-2005'!Q12="","",'USGS 1970-2005'!Q12+'Comtrade import 1962-2008'!Q12-'Comtrade export 1962-2008'!Q12)</f>
        <v/>
      </c>
      <c r="R12" s="9" t="str">
        <f>IF('USGS 1970-2005'!R12="","",'USGS 1970-2005'!R12+'Comtrade import 1962-2008'!R12-'Comtrade export 1962-2008'!R12)</f>
        <v/>
      </c>
      <c r="S12" s="9" t="str">
        <f>IF('USGS 1970-2005'!S12="","",'USGS 1970-2005'!S12+'Comtrade import 1962-2008'!S12-'Comtrade export 1962-2008'!S12)</f>
        <v/>
      </c>
      <c r="T12" s="9" t="str">
        <f>IF('USGS 1970-2005'!T12="","",'USGS 1970-2005'!T12+'Comtrade import 1962-2008'!T12-'Comtrade export 1962-2008'!T12)</f>
        <v/>
      </c>
      <c r="U12" s="9" t="str">
        <f>IF('USGS 1970-2005'!U12="","",'USGS 1970-2005'!U12+'Comtrade import 1962-2008'!U12-'Comtrade export 1962-2008'!U12)</f>
        <v/>
      </c>
      <c r="V12" s="9" t="str">
        <f>IF('USGS 1970-2005'!V12="","",'USGS 1970-2005'!V12+'Comtrade import 1962-2008'!V12-'Comtrade export 1962-2008'!V12)</f>
        <v/>
      </c>
      <c r="W12" s="9" t="str">
        <f>IF('USGS 1970-2005'!W12="","",'USGS 1970-2005'!W12+'Comtrade import 1962-2008'!W12-'Comtrade export 1962-2008'!W12)</f>
        <v/>
      </c>
      <c r="X12" s="9" t="str">
        <f>IF('USGS 1970-2005'!X12="","",'USGS 1970-2005'!X12+'Comtrade import 1962-2008'!X12-'Comtrade export 1962-2008'!X12)</f>
        <v/>
      </c>
      <c r="Y12" s="9" t="str">
        <f>IF('USGS 1970-2005'!Y12="","",'USGS 1970-2005'!Y12+'Comtrade import 1962-2008'!Y12-'Comtrade export 1962-2008'!Y12)</f>
        <v/>
      </c>
      <c r="Z12" s="9" t="str">
        <f>IF('USGS 1970-2005'!Z12="","",'USGS 1970-2005'!Z12+'Comtrade import 1962-2008'!Z12-'Comtrade export 1962-2008'!Z12)</f>
        <v/>
      </c>
      <c r="AA12" s="9" t="str">
        <f>IF('USGS 1970-2005'!AA12="","",'USGS 1970-2005'!AA12+'Comtrade import 1962-2008'!AA12-'Comtrade export 1962-2008'!AA12)</f>
        <v/>
      </c>
      <c r="AB12" s="9" t="str">
        <f>IF('USGS 1970-2005'!AB12="","",'USGS 1970-2005'!AB12+'Comtrade import 1962-2008'!AB12-'Comtrade export 1962-2008'!AB12)</f>
        <v/>
      </c>
      <c r="AC12" s="9" t="str">
        <f>IF('USGS 1970-2005'!AC12="","",'USGS 1970-2005'!AC12+'Comtrade import 1962-2008'!AC12-'Comtrade export 1962-2008'!AC12)</f>
        <v/>
      </c>
      <c r="AD12" s="9" t="str">
        <f>IF('USGS 1970-2005'!AD12="","",'USGS 1970-2005'!AD12+'Comtrade import 1962-2008'!AD12-'Comtrade export 1962-2008'!AD12)</f>
        <v/>
      </c>
      <c r="AE12" s="9" t="str">
        <f>IF('USGS 1970-2005'!AE12="","",'USGS 1970-2005'!AE12+'Comtrade import 1962-2008'!AE12-'Comtrade export 1962-2008'!AE12)</f>
        <v/>
      </c>
      <c r="AF12" s="9" t="str">
        <f>IF('USGS 1970-2005'!AF12="","",'USGS 1970-2005'!AF12+'Comtrade import 1962-2008'!AF12-'Comtrade export 1962-2008'!AF12)</f>
        <v/>
      </c>
      <c r="AG12" s="9" t="str">
        <f>IF('USGS 1970-2005'!AG12="","",'USGS 1970-2005'!AG12+'Comtrade import 1962-2008'!AG12-'Comtrade export 1962-2008'!AG12)</f>
        <v/>
      </c>
      <c r="AH12" s="9">
        <f>IF('USGS 1970-2005'!AH12="","",'USGS 1970-2005'!AH12+'Comtrade import 1962-2008'!AH12-'Comtrade export 1962-2008'!AH12)</f>
        <v>400</v>
      </c>
      <c r="AI12" s="9">
        <f>IF('USGS 1970-2005'!AI12="","",'USGS 1970-2005'!AI12+'Comtrade import 1962-2008'!AI12-'Comtrade export 1962-2008'!AI12)</f>
        <v>200</v>
      </c>
      <c r="AJ12" s="9">
        <f>IF('USGS 1970-2005'!AJ12="","",'USGS 1970-2005'!AJ12+'Comtrade import 1962-2008'!AJ12-'Comtrade export 1962-2008'!AJ12)</f>
        <v>100</v>
      </c>
      <c r="AK12" s="9">
        <f>IF('USGS 1970-2005'!AK12="","",'USGS 1970-2005'!AK12+'Comtrade import 1962-2008'!AK12-'Comtrade export 1962-2008'!AK12)</f>
        <v>228</v>
      </c>
      <c r="AL12" s="9">
        <f>IF('USGS 1970-2005'!AL12="","",'USGS 1970-2005'!AL12+'Comtrade import 1962-2008'!AL12-'Comtrade export 1962-2008'!AL12)</f>
        <v>282</v>
      </c>
      <c r="AM12" s="9">
        <f>IF('USGS 1970-2005'!AM12="","",'USGS 1970-2005'!AM12+'Comtrade import 1962-2008'!AM12-'Comtrade export 1962-2008'!AM12)</f>
        <v>220.35699500000001</v>
      </c>
      <c r="AN12" s="9">
        <f>IF('USGS 1970-2005'!AN12="","",'USGS 1970-2005'!AN12+'Comtrade import 1962-2008'!AN12-'Comtrade export 1962-2008'!AN12)</f>
        <v>300</v>
      </c>
      <c r="AO12" s="9">
        <f>IF('USGS 1970-2005'!AO12="","",'USGS 1970-2005'!AO12+'Comtrade import 1962-2008'!AO12-'Comtrade export 1962-2008'!AO12)</f>
        <v>248.06896999999998</v>
      </c>
      <c r="AP12" s="9">
        <f>IF('USGS 1970-2005'!AP12="","",'USGS 1970-2005'!AP12+'Comtrade import 1962-2008'!AP12-'Comtrade export 1962-2008'!AP12)</f>
        <v>197.35580999999999</v>
      </c>
      <c r="AQ12" s="9">
        <f>IF('USGS 1970-2005'!AQ12="","",'USGS 1970-2005'!AQ12+'Comtrade import 1962-2008'!AQ12-'Comtrade export 1962-2008'!AQ12)</f>
        <v>297.98101600000001</v>
      </c>
      <c r="AR12" s="9">
        <f>IF('USGS 1970-2005'!AR12="","",'USGS 1970-2005'!AR12+'Comtrade import 1962-2008'!AR12-'Comtrade export 1962-2008'!AR12)</f>
        <v>344.70671999999996</v>
      </c>
      <c r="AS12" s="9">
        <f>IF('USGS 1970-2005'!AS12="","",'USGS 1970-2005'!AS12+'Comtrade import 1962-2008'!AS12-'Comtrade export 1962-2008'!AS12)</f>
        <v>349.84285499999999</v>
      </c>
      <c r="AT12" s="9">
        <f>IF('USGS 1970-2005'!AT12="","",'USGS 1970-2005'!AT12+'Comtrade import 1962-2008'!AT12-'Comtrade export 1962-2008'!AT12)</f>
        <v>296.879391</v>
      </c>
      <c r="AU12" s="9">
        <f>IF('USGS 1970-2005'!AU12="","",'USGS 1970-2005'!AU12+'Comtrade import 1962-2008'!AU12-'Comtrade export 1962-2008'!AU12)</f>
        <v>235.44255399999997</v>
      </c>
      <c r="AV12" s="9">
        <f>IF('ICSY 1995-2008'!AV12="","",'ICSY 1995-2008'!AV12+'Comtrade import 1962-2008'!AV12-'Comtrade export 1962-2008'!AV12)</f>
        <v>239.10812499999997</v>
      </c>
      <c r="AW12" s="9">
        <f>IF('ICSY 1995-2008'!AW12="","",'ICSY 1995-2008'!AW12+'Comtrade import 1962-2008'!AW12-'Comtrade export 1962-2008'!AW12)</f>
        <v>236.88364299999995</v>
      </c>
      <c r="AX12" s="9">
        <f>IF('ICSY 1995-2008'!AX12="","",'ICSY 1995-2008'!AX12+'Comtrade import 1962-2008'!AX12-'Comtrade export 1962-2008'!AX12)</f>
        <v>362.70695599999999</v>
      </c>
      <c r="AY12" s="4"/>
      <c r="AZ12" s="4"/>
      <c r="BA12" s="4"/>
    </row>
    <row r="13" spans="1:53" x14ac:dyDescent="0.2">
      <c r="A13" t="s">
        <v>33</v>
      </c>
      <c r="B13" t="s">
        <v>34</v>
      </c>
      <c r="C13" t="s">
        <v>35</v>
      </c>
      <c r="L13" s="9" t="str">
        <f>IF('USGS 1970-2005'!L13="","",'USGS 1970-2005'!L13+'Comtrade import 1962-2008'!L13-'Comtrade export 1962-2008'!L13)</f>
        <v/>
      </c>
      <c r="M13" s="9" t="str">
        <f>IF('USGS 1970-2005'!M13="","",'USGS 1970-2005'!M13+'Comtrade import 1962-2008'!M13-'Comtrade export 1962-2008'!M13)</f>
        <v/>
      </c>
      <c r="N13" s="9" t="str">
        <f>IF('USGS 1970-2005'!N13="","",'USGS 1970-2005'!N13+'Comtrade import 1962-2008'!N13-'Comtrade export 1962-2008'!N13)</f>
        <v/>
      </c>
      <c r="O13" s="9" t="str">
        <f>IF('USGS 1970-2005'!O13="","",'USGS 1970-2005'!O13+'Comtrade import 1962-2008'!O13-'Comtrade export 1962-2008'!O13)</f>
        <v/>
      </c>
      <c r="P13" s="9" t="str">
        <f>IF('USGS 1970-2005'!P13="","",'USGS 1970-2005'!P13+'Comtrade import 1962-2008'!P13-'Comtrade export 1962-2008'!P13)</f>
        <v/>
      </c>
      <c r="Q13" s="9" t="str">
        <f>IF('USGS 1970-2005'!Q13="","",'USGS 1970-2005'!Q13+'Comtrade import 1962-2008'!Q13-'Comtrade export 1962-2008'!Q13)</f>
        <v/>
      </c>
      <c r="R13" s="9" t="str">
        <f>IF('USGS 1970-2005'!R13="","",'USGS 1970-2005'!R13+'Comtrade import 1962-2008'!R13-'Comtrade export 1962-2008'!R13)</f>
        <v/>
      </c>
      <c r="S13" s="9" t="str">
        <f>IF('USGS 1970-2005'!S13="","",'USGS 1970-2005'!S13+'Comtrade import 1962-2008'!S13-'Comtrade export 1962-2008'!S13)</f>
        <v/>
      </c>
      <c r="T13" s="9" t="str">
        <f>IF('USGS 1970-2005'!T13="","",'USGS 1970-2005'!T13+'Comtrade import 1962-2008'!T13-'Comtrade export 1962-2008'!T13)</f>
        <v/>
      </c>
      <c r="U13" s="9" t="str">
        <f>IF('USGS 1970-2005'!U13="","",'USGS 1970-2005'!U13+'Comtrade import 1962-2008'!U13-'Comtrade export 1962-2008'!U13)</f>
        <v/>
      </c>
      <c r="V13" s="9" t="str">
        <f>IF('USGS 1970-2005'!V13="","",'USGS 1970-2005'!V13+'Comtrade import 1962-2008'!V13-'Comtrade export 1962-2008'!V13)</f>
        <v/>
      </c>
      <c r="W13" s="9" t="str">
        <f>IF('USGS 1970-2005'!W13="","",'USGS 1970-2005'!W13+'Comtrade import 1962-2008'!W13-'Comtrade export 1962-2008'!W13)</f>
        <v/>
      </c>
      <c r="X13" s="9" t="str">
        <f>IF('USGS 1970-2005'!X13="","",'USGS 1970-2005'!X13+'Comtrade import 1962-2008'!X13-'Comtrade export 1962-2008'!X13)</f>
        <v/>
      </c>
      <c r="Y13" s="9" t="str">
        <f>IF('USGS 1970-2005'!Y13="","",'USGS 1970-2005'!Y13+'Comtrade import 1962-2008'!Y13-'Comtrade export 1962-2008'!Y13)</f>
        <v/>
      </c>
      <c r="Z13" s="9" t="str">
        <f>IF('USGS 1970-2005'!Z13="","",'USGS 1970-2005'!Z13+'Comtrade import 1962-2008'!Z13-'Comtrade export 1962-2008'!Z13)</f>
        <v/>
      </c>
      <c r="AA13" s="9" t="str">
        <f>IF('USGS 1970-2005'!AA13="","",'USGS 1970-2005'!AA13+'Comtrade import 1962-2008'!AA13-'Comtrade export 1962-2008'!AA13)</f>
        <v/>
      </c>
      <c r="AB13" s="9" t="str">
        <f>IF('USGS 1970-2005'!AB13="","",'USGS 1970-2005'!AB13+'Comtrade import 1962-2008'!AB13-'Comtrade export 1962-2008'!AB13)</f>
        <v/>
      </c>
      <c r="AC13" s="9" t="str">
        <f>IF('USGS 1970-2005'!AC13="","",'USGS 1970-2005'!AC13+'Comtrade import 1962-2008'!AC13-'Comtrade export 1962-2008'!AC13)</f>
        <v/>
      </c>
      <c r="AD13" s="9" t="str">
        <f>IF('USGS 1970-2005'!AD13="","",'USGS 1970-2005'!AD13+'Comtrade import 1962-2008'!AD13-'Comtrade export 1962-2008'!AD13)</f>
        <v/>
      </c>
      <c r="AE13" s="9" t="str">
        <f>IF('USGS 1970-2005'!AE13="","",'USGS 1970-2005'!AE13+'Comtrade import 1962-2008'!AE13-'Comtrade export 1962-2008'!AE13)</f>
        <v/>
      </c>
      <c r="AF13" s="9" t="str">
        <f>IF('USGS 1970-2005'!AF13="","",'USGS 1970-2005'!AF13+'Comtrade import 1962-2008'!AF13-'Comtrade export 1962-2008'!AF13)</f>
        <v/>
      </c>
      <c r="AG13" s="9" t="str">
        <f>IF('USGS 1970-2005'!AG13="","",'USGS 1970-2005'!AG13+'Comtrade import 1962-2008'!AG13-'Comtrade export 1962-2008'!AG13)</f>
        <v/>
      </c>
      <c r="AH13" s="9" t="str">
        <f>IF('USGS 1970-2005'!AH13="","",'USGS 1970-2005'!AH13+'Comtrade import 1962-2008'!AH13-'Comtrade export 1962-2008'!AH13)</f>
        <v/>
      </c>
      <c r="AI13" s="9" t="str">
        <f>IF('USGS 1970-2005'!AI13="","",'USGS 1970-2005'!AI13+'Comtrade import 1962-2008'!AI13-'Comtrade export 1962-2008'!AI13)</f>
        <v/>
      </c>
      <c r="AJ13" s="9" t="str">
        <f>IF('USGS 1970-2005'!AJ13="","",'USGS 1970-2005'!AJ13+'Comtrade import 1962-2008'!AJ13-'Comtrade export 1962-2008'!AJ13)</f>
        <v/>
      </c>
      <c r="AK13" s="9" t="str">
        <f>IF('USGS 1970-2005'!AK13="","",'USGS 1970-2005'!AK13+'Comtrade import 1962-2008'!AK13-'Comtrade export 1962-2008'!AK13)</f>
        <v/>
      </c>
      <c r="AL13" s="9" t="str">
        <f>IF('USGS 1970-2005'!AL13="","",'USGS 1970-2005'!AL13+'Comtrade import 1962-2008'!AL13-'Comtrade export 1962-2008'!AL13)</f>
        <v/>
      </c>
      <c r="AM13" s="9" t="str">
        <f>IF('USGS 1970-2005'!AM13="","",'USGS 1970-2005'!AM13+'Comtrade import 1962-2008'!AM13-'Comtrade export 1962-2008'!AM13)</f>
        <v/>
      </c>
      <c r="AN13" s="9" t="str">
        <f>IF('USGS 1970-2005'!AN13="","",'USGS 1970-2005'!AN13+'Comtrade import 1962-2008'!AN13-'Comtrade export 1962-2008'!AN13)</f>
        <v/>
      </c>
      <c r="AO13" s="9" t="str">
        <f>IF('USGS 1970-2005'!AO13="","",'USGS 1970-2005'!AO13+'Comtrade import 1962-2008'!AO13-'Comtrade export 1962-2008'!AO13)</f>
        <v/>
      </c>
      <c r="AP13" s="9" t="str">
        <f>IF('USGS 1970-2005'!AP13="","",'USGS 1970-2005'!AP13+'Comtrade import 1962-2008'!AP13-'Comtrade export 1962-2008'!AP13)</f>
        <v/>
      </c>
      <c r="AQ13" s="9" t="str">
        <f>IF('USGS 1970-2005'!AQ13="","",'USGS 1970-2005'!AQ13+'Comtrade import 1962-2008'!AQ13-'Comtrade export 1962-2008'!AQ13)</f>
        <v/>
      </c>
      <c r="AR13" s="9" t="str">
        <f>IF('USGS 1970-2005'!AR13="","",'USGS 1970-2005'!AR13+'Comtrade import 1962-2008'!AR13-'Comtrade export 1962-2008'!AR13)</f>
        <v/>
      </c>
      <c r="AS13" s="9" t="str">
        <f>IF('USGS 1970-2005'!AS13="","",'USGS 1970-2005'!AS13+'Comtrade import 1962-2008'!AS13-'Comtrade export 1962-2008'!AS13)</f>
        <v/>
      </c>
      <c r="AT13" s="9" t="str">
        <f>IF('USGS 1970-2005'!AT13="","",'USGS 1970-2005'!AT13+'Comtrade import 1962-2008'!AT13-'Comtrade export 1962-2008'!AT13)</f>
        <v/>
      </c>
      <c r="AU13" s="9" t="str">
        <f>IF('USGS 1970-2005'!AU13="","",'USGS 1970-2005'!AU13+'Comtrade import 1962-2008'!AU13-'Comtrade export 1962-2008'!AU13)</f>
        <v/>
      </c>
      <c r="AV13" s="9" t="str">
        <f>IF('ICSY 1995-2008'!AV13="","",'ICSY 1995-2008'!AV13+'Comtrade import 1962-2008'!AV13-'Comtrade export 1962-2008'!AV13)</f>
        <v/>
      </c>
      <c r="AW13" s="9" t="str">
        <f>IF('ICSY 1995-2008'!AW13="","",'ICSY 1995-2008'!AW13+'Comtrade import 1962-2008'!AW13-'Comtrade export 1962-2008'!AW13)</f>
        <v/>
      </c>
      <c r="AX13" s="9" t="str">
        <f>IF('ICSY 1995-2008'!AX13="","",'ICSY 1995-2008'!AX13+'Comtrade import 1962-2008'!AX13-'Comtrade export 1962-2008'!AX13)</f>
        <v/>
      </c>
      <c r="AY13" s="4"/>
      <c r="AZ13" s="4"/>
      <c r="BA13" s="4"/>
    </row>
    <row r="14" spans="1:53" x14ac:dyDescent="0.2">
      <c r="A14" t="s">
        <v>36</v>
      </c>
      <c r="B14" t="s">
        <v>37</v>
      </c>
      <c r="C14" t="s">
        <v>38</v>
      </c>
      <c r="L14" s="9">
        <f>IF('USGS 1970-2005'!L14="","",'USGS 1970-2005'!L14+'Comtrade import 1962-2008'!L14-'Comtrade export 1962-2008'!L14)</f>
        <v>4504.7583979999999</v>
      </c>
      <c r="M14" s="9">
        <f>IF('USGS 1970-2005'!M14="","",'USGS 1970-2005'!M14+'Comtrade import 1962-2008'!M14-'Comtrade export 1962-2008'!M14)</f>
        <v>4683.6856159999998</v>
      </c>
      <c r="N14" s="9">
        <f>IF('USGS 1970-2005'!N14="","",'USGS 1970-2005'!N14+'Comtrade import 1962-2008'!N14-'Comtrade export 1962-2008'!N14)</f>
        <v>4806.8790390000004</v>
      </c>
      <c r="O14" s="9">
        <f>IF('USGS 1970-2005'!O14="","",'USGS 1970-2005'!O14+'Comtrade import 1962-2008'!O14-'Comtrade export 1962-2008'!O14)</f>
        <v>5207.4826640000001</v>
      </c>
      <c r="P14" s="9">
        <f>IF('USGS 1970-2005'!P14="","",'USGS 1970-2005'!P14+'Comtrade import 1962-2008'!P14-'Comtrade export 1962-2008'!P14)</f>
        <v>5075.721278</v>
      </c>
      <c r="Q14" s="9">
        <f>IF('USGS 1970-2005'!Q14="","",'USGS 1970-2005'!Q14+'Comtrade import 1962-2008'!Q14-'Comtrade export 1962-2008'!Q14)</f>
        <v>4906.5871580000003</v>
      </c>
      <c r="R14" s="9">
        <f>IF('USGS 1970-2005'!R14="","",'USGS 1970-2005'!R14+'Comtrade import 1962-2008'!R14-'Comtrade export 1962-2008'!R14)</f>
        <v>5012.0314260000005</v>
      </c>
      <c r="S14" s="9">
        <f>IF('USGS 1970-2005'!S14="","",'USGS 1970-2005'!S14+'Comtrade import 1962-2008'!S14-'Comtrade export 1962-2008'!S14)</f>
        <v>5007.6250650000002</v>
      </c>
      <c r="T14" s="9">
        <f>IF('USGS 1970-2005'!T14="","",'USGS 1970-2005'!T14+'Comtrade import 1962-2008'!T14-'Comtrade export 1962-2008'!T14)</f>
        <v>4965.7186150000007</v>
      </c>
      <c r="U14" s="9">
        <f>IF('USGS 1970-2005'!U14="","",'USGS 1970-2005'!U14+'Comtrade import 1962-2008'!U14-'Comtrade export 1962-2008'!U14)</f>
        <v>5039.6915050000007</v>
      </c>
      <c r="V14" s="9">
        <f>IF('USGS 1970-2005'!V14="","",'USGS 1970-2005'!V14+'Comtrade import 1962-2008'!V14-'Comtrade export 1962-2008'!V14)</f>
        <v>5114.9323840000006</v>
      </c>
      <c r="W14" s="9">
        <f>IF('USGS 1970-2005'!W14="","",'USGS 1970-2005'!W14+'Comtrade import 1962-2008'!W14-'Comtrade export 1962-2008'!W14)</f>
        <v>5758.542512</v>
      </c>
      <c r="X14" s="9">
        <f>IF('USGS 1970-2005'!X14="","",'USGS 1970-2005'!X14+'Comtrade import 1962-2008'!X14-'Comtrade export 1962-2008'!X14)</f>
        <v>5461.6770239999996</v>
      </c>
      <c r="Y14" s="9">
        <f>IF('USGS 1970-2005'!Y14="","",'USGS 1970-2005'!Y14+'Comtrade import 1962-2008'!Y14-'Comtrade export 1962-2008'!Y14)</f>
        <v>4662.503968</v>
      </c>
      <c r="Z14" s="9">
        <f>IF('USGS 1970-2005'!Z14="","",'USGS 1970-2005'!Z14+'Comtrade import 1962-2008'!Z14-'Comtrade export 1962-2008'!Z14)</f>
        <v>5474.55</v>
      </c>
      <c r="AA14" s="9">
        <f>IF('USGS 1970-2005'!AA14="","",'USGS 1970-2005'!AA14+'Comtrade import 1962-2008'!AA14-'Comtrade export 1962-2008'!AA14)</f>
        <v>5899.09</v>
      </c>
      <c r="AB14" s="9">
        <f>IF('USGS 1970-2005'!AB14="","",'USGS 1970-2005'!AB14+'Comtrade import 1962-2008'!AB14-'Comtrade export 1962-2008'!AB14)</f>
        <v>5921.1728480000002</v>
      </c>
      <c r="AC14" s="9">
        <f>IF('USGS 1970-2005'!AC14="","",'USGS 1970-2005'!AC14+'Comtrade import 1962-2008'!AC14-'Comtrade export 1962-2008'!AC14)</f>
        <v>5850.5280000000002</v>
      </c>
      <c r="AD14" s="9">
        <f>IF('USGS 1970-2005'!AD14="","",'USGS 1970-2005'!AD14+'Comtrade import 1962-2008'!AD14-'Comtrade export 1962-2008'!AD14)</f>
        <v>6501.5207170000003</v>
      </c>
      <c r="AE14" s="9">
        <f>IF('USGS 1970-2005'!AE14="","",'USGS 1970-2005'!AE14+'Comtrade import 1962-2008'!AE14-'Comtrade export 1962-2008'!AE14)</f>
        <v>7355.9672220000002</v>
      </c>
      <c r="AF14" s="9">
        <f>IF('USGS 1970-2005'!AF14="","",'USGS 1970-2005'!AF14+'Comtrade import 1962-2008'!AF14-'Comtrade export 1962-2008'!AF14)</f>
        <v>7046.5967199999996</v>
      </c>
      <c r="AG14" s="9">
        <f>IF('USGS 1970-2005'!AG14="","",'USGS 1970-2005'!AG14+'Comtrade import 1962-2008'!AG14-'Comtrade export 1962-2008'!AG14)</f>
        <v>6066.2402999999995</v>
      </c>
      <c r="AH14" s="9">
        <f>IF('USGS 1970-2005'!AH14="","",'USGS 1970-2005'!AH14+'Comtrade import 1962-2008'!AH14-'Comtrade export 1962-2008'!AH14)</f>
        <v>5168.2167710000003</v>
      </c>
      <c r="AI14" s="9">
        <f>IF('USGS 1970-2005'!AI14="","",'USGS 1970-2005'!AI14+'Comtrade import 1962-2008'!AI14-'Comtrade export 1962-2008'!AI14)</f>
        <v>5377.8730009999999</v>
      </c>
      <c r="AJ14" s="9">
        <f>IF('USGS 1970-2005'!AJ14="","",'USGS 1970-2005'!AJ14+'Comtrade import 1962-2008'!AJ14-'Comtrade export 1962-2008'!AJ14)</f>
        <v>6904.658692</v>
      </c>
      <c r="AK14" s="9">
        <f>IF('USGS 1970-2005'!AK14="","",'USGS 1970-2005'!AK14+'Comtrade import 1962-2008'!AK14-'Comtrade export 1962-2008'!AK14)</f>
        <v>6548.690353</v>
      </c>
      <c r="AL14" s="9">
        <f>IF('USGS 1970-2005'!AL14="","",'USGS 1970-2005'!AL14+'Comtrade import 1962-2008'!AL14-'Comtrade export 1962-2008'!AL14)</f>
        <v>6562.2730060000004</v>
      </c>
      <c r="AM14" s="9">
        <f>IF('USGS 1970-2005'!AM14="","",'USGS 1970-2005'!AM14+'Comtrade import 1962-2008'!AM14-'Comtrade export 1962-2008'!AM14)</f>
        <v>6534.9902519999996</v>
      </c>
      <c r="AN14" s="9">
        <f>IF('USGS 1970-2005'!AN14="","",'USGS 1970-2005'!AN14+'Comtrade import 1962-2008'!AN14-'Comtrade export 1962-2008'!AN14)</f>
        <v>6714.4310969999997</v>
      </c>
      <c r="AO14" s="9">
        <f>IF('USGS 1970-2005'!AO14="","",'USGS 1970-2005'!AO14+'Comtrade import 1962-2008'!AO14-'Comtrade export 1962-2008'!AO14)</f>
        <v>7342.3300420000005</v>
      </c>
      <c r="AP14" s="9">
        <f>IF('USGS 1970-2005'!AP14="","",'USGS 1970-2005'!AP14+'Comtrade import 1962-2008'!AP14-'Comtrade export 1962-2008'!AP14)</f>
        <v>7729.5689419999999</v>
      </c>
      <c r="AQ14" s="9">
        <f>IF('USGS 1970-2005'!AQ14="","",'USGS 1970-2005'!AQ14+'Comtrade import 1962-2008'!AQ14-'Comtrade export 1962-2008'!AQ14)</f>
        <v>7337.8140270000004</v>
      </c>
      <c r="AR14" s="9">
        <f>IF('USGS 1970-2005'!AR14="","",'USGS 1970-2005'!AR14+'Comtrade import 1962-2008'!AR14-'Comtrade export 1962-2008'!AR14)</f>
        <v>8111.8779039999999</v>
      </c>
      <c r="AS14" s="9">
        <f>IF('USGS 1970-2005'!AS14="","",'USGS 1970-2005'!AS14+'Comtrade import 1962-2008'!AS14-'Comtrade export 1962-2008'!AS14)</f>
        <v>8635.9761280000002</v>
      </c>
      <c r="AT14" s="9">
        <f>IF('USGS 1970-2005'!AT14="","",'USGS 1970-2005'!AT14+'Comtrade import 1962-2008'!AT14-'Comtrade export 1962-2008'!AT14)</f>
        <v>9264.9932110000009</v>
      </c>
      <c r="AU14" s="9">
        <f>IF('USGS 1970-2005'!AU14="","",'USGS 1970-2005'!AU14+'Comtrade import 1962-2008'!AU14-'Comtrade export 1962-2008'!AU14)</f>
        <v>10291.104278000001</v>
      </c>
      <c r="AV14" s="9">
        <f>IF('ICSY 1995-2008'!AV14="","",'ICSY 1995-2008'!AV14+'Comtrade import 1962-2008'!AV14-'Comtrade export 1962-2008'!AV14)</f>
        <v>10350.907726000001</v>
      </c>
      <c r="AW14" s="9">
        <f>IF('ICSY 1995-2008'!AW14="","",'ICSY 1995-2008'!AW14+'Comtrade import 1962-2008'!AW14-'Comtrade export 1962-2008'!AW14)</f>
        <v>11145.698425</v>
      </c>
      <c r="AX14" s="9">
        <f>IF('ICSY 1995-2008'!AX14="","",'ICSY 1995-2008'!AX14+'Comtrade import 1962-2008'!AX14-'Comtrade export 1962-2008'!AX14)</f>
        <v>12317.832898000001</v>
      </c>
      <c r="AY14" s="4"/>
      <c r="AZ14" s="4"/>
      <c r="BA14" s="4"/>
    </row>
    <row r="15" spans="1:53" x14ac:dyDescent="0.2">
      <c r="A15" t="s">
        <v>39</v>
      </c>
      <c r="B15" t="s">
        <v>40</v>
      </c>
      <c r="C15" t="s">
        <v>41</v>
      </c>
      <c r="L15" s="9">
        <f>IF('USGS 1970-2005'!L15="","",'USGS 1970-2005'!L15+'Comtrade import 1962-2008'!L15-'Comtrade export 1962-2008'!L15)</f>
        <v>4591.2162259999996</v>
      </c>
      <c r="M15" s="9">
        <f>IF('USGS 1970-2005'!M15="","",'USGS 1970-2005'!M15+'Comtrade import 1962-2008'!M15-'Comtrade export 1962-2008'!M15)</f>
        <v>5315.8332280000004</v>
      </c>
      <c r="N15" s="9">
        <f>IF('USGS 1970-2005'!N15="","",'USGS 1970-2005'!N15+'Comtrade import 1962-2008'!N15-'Comtrade export 1962-2008'!N15)</f>
        <v>6288.9043199999996</v>
      </c>
      <c r="O15" s="9">
        <f>IF('USGS 1970-2005'!O15="","",'USGS 1970-2005'!O15+'Comtrade import 1962-2008'!O15-'Comtrade export 1962-2008'!O15)</f>
        <v>6143.7674160000006</v>
      </c>
      <c r="P15" s="9">
        <f>IF('USGS 1970-2005'!P15="","",'USGS 1970-2005'!P15+'Comtrade import 1962-2008'!P15-'Comtrade export 1962-2008'!P15)</f>
        <v>6170.0295679999999</v>
      </c>
      <c r="Q15" s="9">
        <f>IF('USGS 1970-2005'!Q15="","",'USGS 1970-2005'!Q15+'Comtrade import 1962-2008'!Q15-'Comtrade export 1962-2008'!Q15)</f>
        <v>5662.4707260000005</v>
      </c>
      <c r="R15" s="9">
        <f>IF('USGS 1970-2005'!R15="","",'USGS 1970-2005'!R15+'Comtrade import 1962-2008'!R15-'Comtrade export 1962-2008'!R15)</f>
        <v>5877.2077760000011</v>
      </c>
      <c r="S15" s="9">
        <f>IF('USGS 1970-2005'!S15="","",'USGS 1970-2005'!S15+'Comtrade import 1962-2008'!S15-'Comtrade export 1962-2008'!S15)</f>
        <v>5971.405616</v>
      </c>
      <c r="T15" s="9">
        <f>IF('USGS 1970-2005'!T15="","",'USGS 1970-2005'!T15+'Comtrade import 1962-2008'!T15-'Comtrade export 1962-2008'!T15)</f>
        <v>5903.7422640000004</v>
      </c>
      <c r="U15" s="9">
        <f>IF('USGS 1970-2005'!U15="","",'USGS 1970-2005'!U15+'Comtrade import 1962-2008'!U15-'Comtrade export 1962-2008'!U15)</f>
        <v>5639.3334280000008</v>
      </c>
      <c r="V15" s="9">
        <f>IF('USGS 1970-2005'!V15="","",'USGS 1970-2005'!V15+'Comtrade import 1962-2008'!V15-'Comtrade export 1962-2008'!V15)</f>
        <v>5472.9535239999996</v>
      </c>
      <c r="W15" s="9">
        <f>IF('USGS 1970-2005'!W15="","",'USGS 1970-2005'!W15+'Comtrade import 1962-2008'!W15-'Comtrade export 1962-2008'!W15)</f>
        <v>5317.1478719999996</v>
      </c>
      <c r="X15" s="9">
        <f>IF('USGS 1970-2005'!X15="","",'USGS 1970-2005'!X15+'Comtrade import 1962-2008'!X15-'Comtrade export 1962-2008'!X15)</f>
        <v>5034.470440000001</v>
      </c>
      <c r="Y15" s="9">
        <f>IF('USGS 1970-2005'!Y15="","",'USGS 1970-2005'!Y15+'Comtrade import 1962-2008'!Y15-'Comtrade export 1962-2008'!Y15)</f>
        <v>4936.8565070000004</v>
      </c>
      <c r="Z15" s="9">
        <f>IF('USGS 1970-2005'!Z15="","",'USGS 1970-2005'!Z15+'Comtrade import 1962-2008'!Z15-'Comtrade export 1962-2008'!Z15)</f>
        <v>4931.5214239999996</v>
      </c>
      <c r="AA15" s="9">
        <f>IF('USGS 1970-2005'!AA15="","",'USGS 1970-2005'!AA15+'Comtrade import 1962-2008'!AA15-'Comtrade export 1962-2008'!AA15)</f>
        <v>4612.5532839999996</v>
      </c>
      <c r="AB15" s="9">
        <f>IF('USGS 1970-2005'!AB15="","",'USGS 1970-2005'!AB15+'Comtrade import 1962-2008'!AB15-'Comtrade export 1962-2008'!AB15)</f>
        <v>4644.7868800000006</v>
      </c>
      <c r="AC15" s="9">
        <f>IF('USGS 1970-2005'!AC15="","",'USGS 1970-2005'!AC15+'Comtrade import 1962-2008'!AC15-'Comtrade export 1962-2008'!AC15)</f>
        <v>4615.8299740000002</v>
      </c>
      <c r="AD15" s="9">
        <f>IF('USGS 1970-2005'!AD15="","",'USGS 1970-2005'!AD15+'Comtrade import 1962-2008'!AD15-'Comtrade export 1962-2008'!AD15)</f>
        <v>4855.9570299999996</v>
      </c>
      <c r="AE15" s="9">
        <f>IF('USGS 1970-2005'!AE15="","",'USGS 1970-2005'!AE15+'Comtrade import 1962-2008'!AE15-'Comtrade export 1962-2008'!AE15)</f>
        <v>4823.2639480000007</v>
      </c>
      <c r="AF15" s="9">
        <f>IF('USGS 1970-2005'!AF15="","",'USGS 1970-2005'!AF15+'Comtrade import 1962-2008'!AF15-'Comtrade export 1962-2008'!AF15)</f>
        <v>4990.0667980000007</v>
      </c>
      <c r="AG15" s="9">
        <f>IF('USGS 1970-2005'!AG15="","",'USGS 1970-2005'!AG15+'Comtrade import 1962-2008'!AG15-'Comtrade export 1962-2008'!AG15)</f>
        <v>5154.7646480000003</v>
      </c>
      <c r="AH15" s="9">
        <f>IF('USGS 1970-2005'!AH15="","",'USGS 1970-2005'!AH15+'Comtrade import 1962-2008'!AH15-'Comtrade export 1962-2008'!AH15)</f>
        <v>5305.8263919999999</v>
      </c>
      <c r="AI15" s="9">
        <f>IF('USGS 1970-2005'!AI15="","",'USGS 1970-2005'!AI15+'Comtrade import 1962-2008'!AI15-'Comtrade export 1962-2008'!AI15)</f>
        <v>5403.6856560000006</v>
      </c>
      <c r="AJ15" s="9">
        <f>IF('USGS 1970-2005'!AJ15="","",'USGS 1970-2005'!AJ15+'Comtrade import 1962-2008'!AJ15-'Comtrade export 1962-2008'!AJ15)</f>
        <v>5747.386184</v>
      </c>
      <c r="AK15" s="9">
        <f>IF('USGS 1970-2005'!AK15="","",'USGS 1970-2005'!AK15+'Comtrade import 1962-2008'!AK15-'Comtrade export 1962-2008'!AK15)</f>
        <v>5076.6667040000002</v>
      </c>
      <c r="AL15" s="9">
        <f>IF('USGS 1970-2005'!AL15="","",'USGS 1970-2005'!AL15+'Comtrade import 1962-2008'!AL15-'Comtrade export 1962-2008'!AL15)</f>
        <v>5026.1235040000001</v>
      </c>
      <c r="AM15" s="9">
        <f>IF('USGS 1970-2005'!AM15="","",'USGS 1970-2005'!AM15+'Comtrade import 1962-2008'!AM15-'Comtrade export 1962-2008'!AM15)</f>
        <v>5255.3097280000002</v>
      </c>
      <c r="AN15" s="9">
        <f>IF('USGS 1970-2005'!AN15="","",'USGS 1970-2005'!AN15+'Comtrade import 1962-2008'!AN15-'Comtrade export 1962-2008'!AN15)</f>
        <v>5339.9257120000002</v>
      </c>
      <c r="AO15" s="9">
        <f>IF('USGS 1970-2005'!AO15="","",'USGS 1970-2005'!AO15+'Comtrade import 1962-2008'!AO15-'Comtrade export 1962-2008'!AO15)</f>
        <v>5019.8072900000006</v>
      </c>
      <c r="AP15" s="9">
        <f>IF('USGS 1970-2005'!AP15="","",'USGS 1970-2005'!AP15+'Comtrade import 1962-2008'!AP15-'Comtrade export 1962-2008'!AP15)</f>
        <v>4797.1828180000002</v>
      </c>
      <c r="AQ15" s="9">
        <f>IF('USGS 1970-2005'!AQ15="","",'USGS 1970-2005'!AQ15+'Comtrade import 1962-2008'!AQ15-'Comtrade export 1962-2008'!AQ15)</f>
        <v>4725.6690550000003</v>
      </c>
      <c r="AR15" s="9">
        <f>IF('USGS 1970-2005'!AR15="","",'USGS 1970-2005'!AR15+'Comtrade import 1962-2008'!AR15-'Comtrade export 1962-2008'!AR15)</f>
        <v>4883.9924339999998</v>
      </c>
      <c r="AS15" s="9">
        <f>IF('USGS 1970-2005'!AS15="","",'USGS 1970-2005'!AS15+'Comtrade import 1962-2008'!AS15-'Comtrade export 1962-2008'!AS15)</f>
        <v>4846.1322730000002</v>
      </c>
      <c r="AT15" s="9">
        <f>IF('USGS 1970-2005'!AT15="","",'USGS 1970-2005'!AT15+'Comtrade import 1962-2008'!AT15-'Comtrade export 1962-2008'!AT15)</f>
        <v>4961.412225</v>
      </c>
      <c r="AU15" s="9">
        <f>IF('USGS 1970-2005'!AU15="","",'USGS 1970-2005'!AU15+'Comtrade import 1962-2008'!AU15-'Comtrade export 1962-2008'!AU15)</f>
        <v>5933.7546869999996</v>
      </c>
      <c r="AV15" s="9" t="str">
        <f>IF('ICSY 1995-2008'!AV15="","",'ICSY 1995-2008'!AV15+'Comtrade import 1962-2008'!AV15-'Comtrade export 1962-2008'!AV15)</f>
        <v/>
      </c>
      <c r="AW15" s="9" t="str">
        <f>IF('ICSY 1995-2008'!AW15="","",'ICSY 1995-2008'!AW15+'Comtrade import 1962-2008'!AW15-'Comtrade export 1962-2008'!AW15)</f>
        <v/>
      </c>
      <c r="AX15" s="9" t="str">
        <f>IF('ICSY 1995-2008'!AX15="","",'ICSY 1995-2008'!AX15+'Comtrade import 1962-2008'!AX15-'Comtrade export 1962-2008'!AX15)</f>
        <v/>
      </c>
      <c r="AY15" s="4"/>
      <c r="AZ15" s="4"/>
      <c r="BA15" s="4"/>
    </row>
    <row r="16" spans="1:53" x14ac:dyDescent="0.2">
      <c r="A16" t="s">
        <v>42</v>
      </c>
      <c r="B16" t="s">
        <v>43</v>
      </c>
      <c r="C16" t="s">
        <v>44</v>
      </c>
      <c r="L16" s="9" t="str">
        <f>IF('USGS 1970-2005'!L16="","",'USGS 1970-2005'!L16+'Comtrade import 1962-2008'!L16-'Comtrade export 1962-2008'!L16)</f>
        <v/>
      </c>
      <c r="M16" s="9" t="str">
        <f>IF('USGS 1970-2005'!M16="","",'USGS 1970-2005'!M16+'Comtrade import 1962-2008'!M16-'Comtrade export 1962-2008'!M16)</f>
        <v/>
      </c>
      <c r="N16" s="9" t="str">
        <f>IF('USGS 1970-2005'!N16="","",'USGS 1970-2005'!N16+'Comtrade import 1962-2008'!N16-'Comtrade export 1962-2008'!N16)</f>
        <v/>
      </c>
      <c r="O16" s="9" t="str">
        <f>IF('USGS 1970-2005'!O16="","",'USGS 1970-2005'!O16+'Comtrade import 1962-2008'!O16-'Comtrade export 1962-2008'!O16)</f>
        <v/>
      </c>
      <c r="P16" s="9" t="str">
        <f>IF('USGS 1970-2005'!P16="","",'USGS 1970-2005'!P16+'Comtrade import 1962-2008'!P16-'Comtrade export 1962-2008'!P16)</f>
        <v/>
      </c>
      <c r="Q16" s="9" t="str">
        <f>IF('USGS 1970-2005'!Q16="","",'USGS 1970-2005'!Q16+'Comtrade import 1962-2008'!Q16-'Comtrade export 1962-2008'!Q16)</f>
        <v/>
      </c>
      <c r="R16" s="9" t="str">
        <f>IF('USGS 1970-2005'!R16="","",'USGS 1970-2005'!R16+'Comtrade import 1962-2008'!R16-'Comtrade export 1962-2008'!R16)</f>
        <v/>
      </c>
      <c r="S16" s="9" t="str">
        <f>IF('USGS 1970-2005'!S16="","",'USGS 1970-2005'!S16+'Comtrade import 1962-2008'!S16-'Comtrade export 1962-2008'!S16)</f>
        <v/>
      </c>
      <c r="T16" s="9" t="str">
        <f>IF('USGS 1970-2005'!T16="","",'USGS 1970-2005'!T16+'Comtrade import 1962-2008'!T16-'Comtrade export 1962-2008'!T16)</f>
        <v/>
      </c>
      <c r="U16" s="9" t="str">
        <f>IF('USGS 1970-2005'!U16="","",'USGS 1970-2005'!U16+'Comtrade import 1962-2008'!U16-'Comtrade export 1962-2008'!U16)</f>
        <v/>
      </c>
      <c r="V16" s="9" t="str">
        <f>IF('USGS 1970-2005'!V16="","",'USGS 1970-2005'!V16+'Comtrade import 1962-2008'!V16-'Comtrade export 1962-2008'!V16)</f>
        <v/>
      </c>
      <c r="W16" s="9" t="str">
        <f>IF('USGS 1970-2005'!W16="","",'USGS 1970-2005'!W16+'Comtrade import 1962-2008'!W16-'Comtrade export 1962-2008'!W16)</f>
        <v/>
      </c>
      <c r="X16" s="9" t="str">
        <f>IF('USGS 1970-2005'!X16="","",'USGS 1970-2005'!X16+'Comtrade import 1962-2008'!X16-'Comtrade export 1962-2008'!X16)</f>
        <v/>
      </c>
      <c r="Y16" s="9" t="str">
        <f>IF('USGS 1970-2005'!Y16="","",'USGS 1970-2005'!Y16+'Comtrade import 1962-2008'!Y16-'Comtrade export 1962-2008'!Y16)</f>
        <v/>
      </c>
      <c r="Z16" s="9" t="str">
        <f>IF('USGS 1970-2005'!Z16="","",'USGS 1970-2005'!Z16+'Comtrade import 1962-2008'!Z16-'Comtrade export 1962-2008'!Z16)</f>
        <v/>
      </c>
      <c r="AA16" s="9" t="str">
        <f>IF('USGS 1970-2005'!AA16="","",'USGS 1970-2005'!AA16+'Comtrade import 1962-2008'!AA16-'Comtrade export 1962-2008'!AA16)</f>
        <v/>
      </c>
      <c r="AB16" s="9" t="str">
        <f>IF('USGS 1970-2005'!AB16="","",'USGS 1970-2005'!AB16+'Comtrade import 1962-2008'!AB16-'Comtrade export 1962-2008'!AB16)</f>
        <v/>
      </c>
      <c r="AC16" s="9" t="str">
        <f>IF('USGS 1970-2005'!AC16="","",'USGS 1970-2005'!AC16+'Comtrade import 1962-2008'!AC16-'Comtrade export 1962-2008'!AC16)</f>
        <v/>
      </c>
      <c r="AD16" s="9" t="str">
        <f>IF('USGS 1970-2005'!AD16="","",'USGS 1970-2005'!AD16+'Comtrade import 1962-2008'!AD16-'Comtrade export 1962-2008'!AD16)</f>
        <v/>
      </c>
      <c r="AE16" s="9" t="str">
        <f>IF('USGS 1970-2005'!AE16="","",'USGS 1970-2005'!AE16+'Comtrade import 1962-2008'!AE16-'Comtrade export 1962-2008'!AE16)</f>
        <v/>
      </c>
      <c r="AF16" s="9" t="str">
        <f>IF('USGS 1970-2005'!AF16="","",'USGS 1970-2005'!AF16+'Comtrade import 1962-2008'!AF16-'Comtrade export 1962-2008'!AF16)</f>
        <v/>
      </c>
      <c r="AG16" s="9" t="str">
        <f>IF('USGS 1970-2005'!AG16="","",'USGS 1970-2005'!AG16+'Comtrade import 1962-2008'!AG16-'Comtrade export 1962-2008'!AG16)</f>
        <v/>
      </c>
      <c r="AH16" s="9">
        <f>IF('USGS 1970-2005'!AH16="","",'USGS 1970-2005'!AH16+'Comtrade import 1962-2008'!AH16-'Comtrade export 1962-2008'!AH16)</f>
        <v>800</v>
      </c>
      <c r="AI16" s="9">
        <f>IF('USGS 1970-2005'!AI16="","",'USGS 1970-2005'!AI16+'Comtrade import 1962-2008'!AI16-'Comtrade export 1962-2008'!AI16)</f>
        <v>600</v>
      </c>
      <c r="AJ16" s="9">
        <f>IF('USGS 1970-2005'!AJ16="","",'USGS 1970-2005'!AJ16+'Comtrade import 1962-2008'!AJ16-'Comtrade export 1962-2008'!AJ16)</f>
        <v>500</v>
      </c>
      <c r="AK16" s="9">
        <f>IF('USGS 1970-2005'!AK16="","",'USGS 1970-2005'!AK16+'Comtrade import 1962-2008'!AK16-'Comtrade export 1962-2008'!AK16)</f>
        <v>196</v>
      </c>
      <c r="AL16" s="9">
        <f>IF('USGS 1970-2005'!AL16="","",'USGS 1970-2005'!AL16+'Comtrade import 1962-2008'!AL16-'Comtrade export 1962-2008'!AL16)</f>
        <v>346.00361600000002</v>
      </c>
      <c r="AM16" s="9">
        <f>IF('USGS 1970-2005'!AM16="","",'USGS 1970-2005'!AM16+'Comtrade import 1962-2008'!AM16-'Comtrade export 1962-2008'!AM16)</f>
        <v>501.16352000000001</v>
      </c>
      <c r="AN16" s="9">
        <f>IF('USGS 1970-2005'!AN16="","",'USGS 1970-2005'!AN16+'Comtrade import 1962-2008'!AN16-'Comtrade export 1962-2008'!AN16)</f>
        <v>564.796198</v>
      </c>
      <c r="AO16" s="9">
        <f>IF('USGS 1970-2005'!AO16="","",'USGS 1970-2005'!AO16+'Comtrade import 1962-2008'!AO16-'Comtrade export 1962-2008'!AO16)</f>
        <v>553.79831799999988</v>
      </c>
      <c r="AP16" s="9">
        <f>IF('USGS 1970-2005'!AP16="","",'USGS 1970-2005'!AP16+'Comtrade import 1962-2008'!AP16-'Comtrade export 1962-2008'!AP16)</f>
        <v>598.23679400000015</v>
      </c>
      <c r="AQ16" s="9">
        <f>IF('USGS 1970-2005'!AQ16="","",'USGS 1970-2005'!AQ16+'Comtrade import 1962-2008'!AQ16-'Comtrade export 1962-2008'!AQ16)</f>
        <v>739.43212000000005</v>
      </c>
      <c r="AR16" s="9">
        <f>IF('USGS 1970-2005'!AR16="","",'USGS 1970-2005'!AR16+'Comtrade import 1962-2008'!AR16-'Comtrade export 1962-2008'!AR16)</f>
        <v>1188.5230199999999</v>
      </c>
      <c r="AS16" s="9">
        <f>IF('USGS 1970-2005'!AS16="","",'USGS 1970-2005'!AS16+'Comtrade import 1962-2008'!AS16-'Comtrade export 1962-2008'!AS16)</f>
        <v>1440.0595760000001</v>
      </c>
      <c r="AT16" s="9">
        <f>IF('USGS 1970-2005'!AT16="","",'USGS 1970-2005'!AT16+'Comtrade import 1962-2008'!AT16-'Comtrade export 1962-2008'!AT16)</f>
        <v>2201.4250000000002</v>
      </c>
      <c r="AU16" s="9">
        <f>IF('USGS 1970-2005'!AU16="","",'USGS 1970-2005'!AU16+'Comtrade import 1962-2008'!AU16-'Comtrade export 1962-2008'!AU16)</f>
        <v>2670.5840940000003</v>
      </c>
      <c r="AV16" s="9">
        <f>IF('ICSY 1995-2008'!AV16="","",'ICSY 1995-2008'!AV16+'Comtrade import 1962-2008'!AV16-'Comtrade export 1962-2008'!AV16)</f>
        <v>3009.788775</v>
      </c>
      <c r="AW16" s="9">
        <f>IF('ICSY 1995-2008'!AW16="","",'ICSY 1995-2008'!AW16+'Comtrade import 1962-2008'!AW16-'Comtrade export 1962-2008'!AW16)</f>
        <v>3205.4742759999999</v>
      </c>
      <c r="AX16" s="9">
        <f>IF('ICSY 1995-2008'!AX16="","",'ICSY 1995-2008'!AX16+'Comtrade import 1962-2008'!AX16-'Comtrade export 1962-2008'!AX16)</f>
        <v>3698.7392270000005</v>
      </c>
      <c r="AY16" s="4"/>
      <c r="AZ16" s="4"/>
      <c r="BA16" s="4"/>
    </row>
    <row r="17" spans="1:53" x14ac:dyDescent="0.2">
      <c r="A17" t="s">
        <v>45</v>
      </c>
      <c r="B17" t="s">
        <v>46</v>
      </c>
      <c r="C17" t="s">
        <v>47</v>
      </c>
      <c r="L17" s="9">
        <f>IF('USGS 1970-2005'!L17="","",'USGS 1970-2005'!L17+'Comtrade import 1962-2008'!L17-'Comtrade export 1962-2008'!L17)</f>
        <v>835.45</v>
      </c>
      <c r="M17" s="9">
        <f>IF('USGS 1970-2005'!M17="","",'USGS 1970-2005'!M17+'Comtrade import 1962-2008'!M17-'Comtrade export 1962-2008'!M17)</f>
        <v>833.64</v>
      </c>
      <c r="N17" s="9">
        <f>IF('USGS 1970-2005'!N17="","",'USGS 1970-2005'!N17+'Comtrade import 1962-2008'!N17-'Comtrade export 1962-2008'!N17)</f>
        <v>988.18000000000006</v>
      </c>
      <c r="O17" s="9">
        <f>IF('USGS 1970-2005'!O17="","",'USGS 1970-2005'!O17+'Comtrade import 1962-2008'!O17-'Comtrade export 1962-2008'!O17)</f>
        <v>955.45</v>
      </c>
      <c r="P17" s="9">
        <f>IF('USGS 1970-2005'!P17="","",'USGS 1970-2005'!P17+'Comtrade import 1962-2008'!P17-'Comtrade export 1962-2008'!P17)</f>
        <v>795.45</v>
      </c>
      <c r="Q17" s="9">
        <f>IF('USGS 1970-2005'!Q17="","",'USGS 1970-2005'!Q17+'Comtrade import 1962-2008'!Q17-'Comtrade export 1962-2008'!Q17)</f>
        <v>195.10902999999999</v>
      </c>
      <c r="R17" s="9">
        <f>IF('USGS 1970-2005'!R17="","",'USGS 1970-2005'!R17+'Comtrade import 1962-2008'!R17-'Comtrade export 1962-2008'!R17)</f>
        <v>215.50039499999997</v>
      </c>
      <c r="S17" s="9">
        <f>IF('USGS 1970-2005'!S17="","",'USGS 1970-2005'!S17+'Comtrade import 1962-2008'!S17-'Comtrade export 1962-2008'!S17)</f>
        <v>70</v>
      </c>
      <c r="T17" s="9">
        <f>IF('USGS 1970-2005'!T17="","",'USGS 1970-2005'!T17+'Comtrade import 1962-2008'!T17-'Comtrade export 1962-2008'!T17)</f>
        <v>330.91</v>
      </c>
      <c r="U17" s="9">
        <f>IF('USGS 1970-2005'!U17="","",'USGS 1970-2005'!U17+'Comtrade import 1962-2008'!U17-'Comtrade export 1962-2008'!U17)</f>
        <v>450.91</v>
      </c>
      <c r="V17" s="9">
        <f>IF('USGS 1970-2005'!V17="","",'USGS 1970-2005'!V17+'Comtrade import 1962-2008'!V17-'Comtrade export 1962-2008'!V17)</f>
        <v>299.06807300000003</v>
      </c>
      <c r="W17" s="9">
        <f>IF('USGS 1970-2005'!W17="","",'USGS 1970-2005'!W17+'Comtrade import 1962-2008'!W17-'Comtrade export 1962-2008'!W17)</f>
        <v>27.054694999999999</v>
      </c>
      <c r="X17" s="9">
        <f>IF('USGS 1970-2005'!X17="","",'USGS 1970-2005'!X17+'Comtrade import 1962-2008'!X17-'Comtrade export 1962-2008'!X17)</f>
        <v>31.462001999999991</v>
      </c>
      <c r="Y17" s="9">
        <f>IF('USGS 1970-2005'!Y17="","",'USGS 1970-2005'!Y17+'Comtrade import 1962-2008'!Y17-'Comtrade export 1962-2008'!Y17)</f>
        <v>40.977218999999998</v>
      </c>
      <c r="Z17" s="9" t="str">
        <f>IF('USGS 1970-2005'!Z17="","",'USGS 1970-2005'!Z17+'Comtrade import 1962-2008'!Z17-'Comtrade export 1962-2008'!Z17)</f>
        <v/>
      </c>
      <c r="AA17" s="9" t="str">
        <f>IF('USGS 1970-2005'!AA17="","",'USGS 1970-2005'!AA17+'Comtrade import 1962-2008'!AA17-'Comtrade export 1962-2008'!AA17)</f>
        <v/>
      </c>
      <c r="AB17" s="9" t="str">
        <f>IF('USGS 1970-2005'!AB17="","",'USGS 1970-2005'!AB17+'Comtrade import 1962-2008'!AB17-'Comtrade export 1962-2008'!AB17)</f>
        <v/>
      </c>
      <c r="AC17" s="9" t="str">
        <f>IF('USGS 1970-2005'!AC17="","",'USGS 1970-2005'!AC17+'Comtrade import 1962-2008'!AC17-'Comtrade export 1962-2008'!AC17)</f>
        <v/>
      </c>
      <c r="AD17" s="9" t="str">
        <f>IF('USGS 1970-2005'!AD17="","",'USGS 1970-2005'!AD17+'Comtrade import 1962-2008'!AD17-'Comtrade export 1962-2008'!AD17)</f>
        <v/>
      </c>
      <c r="AE17" s="9" t="str">
        <f>IF('USGS 1970-2005'!AE17="","",'USGS 1970-2005'!AE17+'Comtrade import 1962-2008'!AE17-'Comtrade export 1962-2008'!AE17)</f>
        <v/>
      </c>
      <c r="AF17" s="9" t="str">
        <f>IF('USGS 1970-2005'!AF17="","",'USGS 1970-2005'!AF17+'Comtrade import 1962-2008'!AF17-'Comtrade export 1962-2008'!AF17)</f>
        <v/>
      </c>
      <c r="AG17" s="9" t="str">
        <f>IF('USGS 1970-2005'!AG17="","",'USGS 1970-2005'!AG17+'Comtrade import 1962-2008'!AG17-'Comtrade export 1962-2008'!AG17)</f>
        <v/>
      </c>
      <c r="AH17" s="9" t="str">
        <f>IF('USGS 1970-2005'!AH17="","",'USGS 1970-2005'!AH17+'Comtrade import 1962-2008'!AH17-'Comtrade export 1962-2008'!AH17)</f>
        <v/>
      </c>
      <c r="AI17" s="9" t="str">
        <f>IF('USGS 1970-2005'!AI17="","",'USGS 1970-2005'!AI17+'Comtrade import 1962-2008'!AI17-'Comtrade export 1962-2008'!AI17)</f>
        <v/>
      </c>
      <c r="AJ17" s="9" t="str">
        <f>IF('USGS 1970-2005'!AJ17="","",'USGS 1970-2005'!AJ17+'Comtrade import 1962-2008'!AJ17-'Comtrade export 1962-2008'!AJ17)</f>
        <v/>
      </c>
      <c r="AK17" s="9" t="str">
        <f>IF('USGS 1970-2005'!AK17="","",'USGS 1970-2005'!AK17+'Comtrade import 1962-2008'!AK17-'Comtrade export 1962-2008'!AK17)</f>
        <v/>
      </c>
      <c r="AL17" s="9" t="str">
        <f>IF('USGS 1970-2005'!AL17="","",'USGS 1970-2005'!AL17+'Comtrade import 1962-2008'!AL17-'Comtrade export 1962-2008'!AL17)</f>
        <v/>
      </c>
      <c r="AM17" s="9" t="str">
        <f>IF('USGS 1970-2005'!AM17="","",'USGS 1970-2005'!AM17+'Comtrade import 1962-2008'!AM17-'Comtrade export 1962-2008'!AM17)</f>
        <v/>
      </c>
      <c r="AN17" s="9" t="str">
        <f>IF('USGS 1970-2005'!AN17="","",'USGS 1970-2005'!AN17+'Comtrade import 1962-2008'!AN17-'Comtrade export 1962-2008'!AN17)</f>
        <v/>
      </c>
      <c r="AO17" s="9" t="str">
        <f>IF('USGS 1970-2005'!AO17="","",'USGS 1970-2005'!AO17+'Comtrade import 1962-2008'!AO17-'Comtrade export 1962-2008'!AO17)</f>
        <v/>
      </c>
      <c r="AP17" s="9" t="str">
        <f>IF('USGS 1970-2005'!AP17="","",'USGS 1970-2005'!AP17+'Comtrade import 1962-2008'!AP17-'Comtrade export 1962-2008'!AP17)</f>
        <v/>
      </c>
      <c r="AQ17" s="9" t="str">
        <f>IF('USGS 1970-2005'!AQ17="","",'USGS 1970-2005'!AQ17+'Comtrade import 1962-2008'!AQ17-'Comtrade export 1962-2008'!AQ17)</f>
        <v/>
      </c>
      <c r="AR17" s="9" t="str">
        <f>IF('USGS 1970-2005'!AR17="","",'USGS 1970-2005'!AR17+'Comtrade import 1962-2008'!AR17-'Comtrade export 1962-2008'!AR17)</f>
        <v/>
      </c>
      <c r="AS17" s="9" t="str">
        <f>IF('USGS 1970-2005'!AS17="","",'USGS 1970-2005'!AS17+'Comtrade import 1962-2008'!AS17-'Comtrade export 1962-2008'!AS17)</f>
        <v/>
      </c>
      <c r="AT17" s="9" t="str">
        <f>IF('USGS 1970-2005'!AT17="","",'USGS 1970-2005'!AT17+'Comtrade import 1962-2008'!AT17-'Comtrade export 1962-2008'!AT17)</f>
        <v/>
      </c>
      <c r="AU17" s="9" t="str">
        <f>IF('USGS 1970-2005'!AU17="","",'USGS 1970-2005'!AU17+'Comtrade import 1962-2008'!AU17-'Comtrade export 1962-2008'!AU17)</f>
        <v/>
      </c>
      <c r="AV17" s="9" t="str">
        <f>IF('ICSY 1995-2008'!AV17="","",'ICSY 1995-2008'!AV17+'Comtrade import 1962-2008'!AV17-'Comtrade export 1962-2008'!AV17)</f>
        <v/>
      </c>
      <c r="AW17" s="9" t="str">
        <f>IF('ICSY 1995-2008'!AW17="","",'ICSY 1995-2008'!AW17+'Comtrade import 1962-2008'!AW17-'Comtrade export 1962-2008'!AW17)</f>
        <v/>
      </c>
      <c r="AX17" s="9" t="str">
        <f>IF('ICSY 1995-2008'!AX17="","",'ICSY 1995-2008'!AX17+'Comtrade import 1962-2008'!AX17-'Comtrade export 1962-2008'!AX17)</f>
        <v/>
      </c>
      <c r="AY17" s="4"/>
      <c r="AZ17" s="4"/>
      <c r="BA17" s="4"/>
    </row>
    <row r="18" spans="1:53" x14ac:dyDescent="0.2">
      <c r="A18" t="s">
        <v>48</v>
      </c>
      <c r="B18" t="s">
        <v>49</v>
      </c>
      <c r="C18" t="s">
        <v>50</v>
      </c>
      <c r="L18" s="9" t="str">
        <f>IF('USGS 1970-2005'!L18="","",'USGS 1970-2005'!L18+'Comtrade import 1962-2008'!L18-'Comtrade export 1962-2008'!L18)</f>
        <v/>
      </c>
      <c r="M18" s="9" t="str">
        <f>IF('USGS 1970-2005'!M18="","",'USGS 1970-2005'!M18+'Comtrade import 1962-2008'!M18-'Comtrade export 1962-2008'!M18)</f>
        <v/>
      </c>
      <c r="N18" s="9" t="str">
        <f>IF('USGS 1970-2005'!N18="","",'USGS 1970-2005'!N18+'Comtrade import 1962-2008'!N18-'Comtrade export 1962-2008'!N18)</f>
        <v/>
      </c>
      <c r="O18" s="9" t="str">
        <f>IF('USGS 1970-2005'!O18="","",'USGS 1970-2005'!O18+'Comtrade import 1962-2008'!O18-'Comtrade export 1962-2008'!O18)</f>
        <v/>
      </c>
      <c r="P18" s="9" t="str">
        <f>IF('USGS 1970-2005'!P18="","",'USGS 1970-2005'!P18+'Comtrade import 1962-2008'!P18-'Comtrade export 1962-2008'!P18)</f>
        <v/>
      </c>
      <c r="Q18" s="9" t="str">
        <f>IF('USGS 1970-2005'!Q18="","",'USGS 1970-2005'!Q18+'Comtrade import 1962-2008'!Q18-'Comtrade export 1962-2008'!Q18)</f>
        <v/>
      </c>
      <c r="R18" s="9" t="str">
        <f>IF('USGS 1970-2005'!R18="","",'USGS 1970-2005'!R18+'Comtrade import 1962-2008'!R18-'Comtrade export 1962-2008'!R18)</f>
        <v/>
      </c>
      <c r="S18" s="9" t="str">
        <f>IF('USGS 1970-2005'!S18="","",'USGS 1970-2005'!S18+'Comtrade import 1962-2008'!S18-'Comtrade export 1962-2008'!S18)</f>
        <v/>
      </c>
      <c r="T18" s="9" t="str">
        <f>IF('USGS 1970-2005'!T18="","",'USGS 1970-2005'!T18+'Comtrade import 1962-2008'!T18-'Comtrade export 1962-2008'!T18)</f>
        <v/>
      </c>
      <c r="U18" s="9" t="str">
        <f>IF('USGS 1970-2005'!U18="","",'USGS 1970-2005'!U18+'Comtrade import 1962-2008'!U18-'Comtrade export 1962-2008'!U18)</f>
        <v/>
      </c>
      <c r="V18" s="9" t="str">
        <f>IF('USGS 1970-2005'!V18="","",'USGS 1970-2005'!V18+'Comtrade import 1962-2008'!V18-'Comtrade export 1962-2008'!V18)</f>
        <v/>
      </c>
      <c r="W18" s="9" t="str">
        <f>IF('USGS 1970-2005'!W18="","",'USGS 1970-2005'!W18+'Comtrade import 1962-2008'!W18-'Comtrade export 1962-2008'!W18)</f>
        <v/>
      </c>
      <c r="X18" s="9" t="str">
        <f>IF('USGS 1970-2005'!X18="","",'USGS 1970-2005'!X18+'Comtrade import 1962-2008'!X18-'Comtrade export 1962-2008'!X18)</f>
        <v/>
      </c>
      <c r="Y18" s="9" t="str">
        <f>IF('USGS 1970-2005'!Y18="","",'USGS 1970-2005'!Y18+'Comtrade import 1962-2008'!Y18-'Comtrade export 1962-2008'!Y18)</f>
        <v/>
      </c>
      <c r="Z18" s="9" t="str">
        <f>IF('USGS 1970-2005'!Z18="","",'USGS 1970-2005'!Z18+'Comtrade import 1962-2008'!Z18-'Comtrade export 1962-2008'!Z18)</f>
        <v/>
      </c>
      <c r="AA18" s="9" t="str">
        <f>IF('USGS 1970-2005'!AA18="","",'USGS 1970-2005'!AA18+'Comtrade import 1962-2008'!AA18-'Comtrade export 1962-2008'!AA18)</f>
        <v/>
      </c>
      <c r="AB18" s="9" t="str">
        <f>IF('USGS 1970-2005'!AB18="","",'USGS 1970-2005'!AB18+'Comtrade import 1962-2008'!AB18-'Comtrade export 1962-2008'!AB18)</f>
        <v/>
      </c>
      <c r="AC18" s="9" t="str">
        <f>IF('USGS 1970-2005'!AC18="","",'USGS 1970-2005'!AC18+'Comtrade import 1962-2008'!AC18-'Comtrade export 1962-2008'!AC18)</f>
        <v/>
      </c>
      <c r="AD18" s="9" t="str">
        <f>IF('USGS 1970-2005'!AD18="","",'USGS 1970-2005'!AD18+'Comtrade import 1962-2008'!AD18-'Comtrade export 1962-2008'!AD18)</f>
        <v/>
      </c>
      <c r="AE18" s="9">
        <f>IF('USGS 1970-2005'!AE18="","",'USGS 1970-2005'!AE18+'Comtrade import 1962-2008'!AE18-'Comtrade export 1962-2008'!AE18)</f>
        <v>671.11542200000008</v>
      </c>
      <c r="AF18" s="9">
        <f>IF('USGS 1970-2005'!AF18="","",'USGS 1970-2005'!AF18+'Comtrade import 1962-2008'!AF18-'Comtrade export 1962-2008'!AF18)</f>
        <v>593.59750900000006</v>
      </c>
      <c r="AG18" s="9">
        <f>IF('USGS 1970-2005'!AG18="","",'USGS 1970-2005'!AG18+'Comtrade import 1962-2008'!AG18-'Comtrade export 1962-2008'!AG18)</f>
        <v>535.01763200000005</v>
      </c>
      <c r="AH18" s="9">
        <f>IF('USGS 1970-2005'!AH18="","",'USGS 1970-2005'!AH18+'Comtrade import 1962-2008'!AH18-'Comtrade export 1962-2008'!AH18)</f>
        <v>791.5098660000001</v>
      </c>
      <c r="AI18" s="9">
        <f>IF('USGS 1970-2005'!AI18="","",'USGS 1970-2005'!AI18+'Comtrade import 1962-2008'!AI18-'Comtrade export 1962-2008'!AI18)</f>
        <v>933.24018000000001</v>
      </c>
      <c r="AJ18" s="9">
        <f>IF('USGS 1970-2005'!AJ18="","",'USGS 1970-2005'!AJ18+'Comtrade import 1962-2008'!AJ18-'Comtrade export 1962-2008'!AJ18)</f>
        <v>928.28110600000002</v>
      </c>
      <c r="AK18" s="9">
        <f>IF('USGS 1970-2005'!AK18="","",'USGS 1970-2005'!AK18+'Comtrade import 1962-2008'!AK18-'Comtrade export 1962-2008'!AK18)</f>
        <v>844.44386499999996</v>
      </c>
      <c r="AL18" s="9">
        <f>IF('USGS 1970-2005'!AL18="","",'USGS 1970-2005'!AL18+'Comtrade import 1962-2008'!AL18-'Comtrade export 1962-2008'!AL18)</f>
        <v>696.64129600000001</v>
      </c>
      <c r="AM18" s="9">
        <f>IF('USGS 1970-2005'!AM18="","",'USGS 1970-2005'!AM18+'Comtrade import 1962-2008'!AM18-'Comtrade export 1962-2008'!AM18)</f>
        <v>172</v>
      </c>
      <c r="AN18" s="9">
        <f>IF('USGS 1970-2005'!AN18="","",'USGS 1970-2005'!AN18+'Comtrade import 1962-2008'!AN18-'Comtrade export 1962-2008'!AN18)</f>
        <v>230</v>
      </c>
      <c r="AO18" s="9">
        <f>IF('USGS 1970-2005'!AO18="","",'USGS 1970-2005'!AO18+'Comtrade import 1962-2008'!AO18-'Comtrade export 1962-2008'!AO18)</f>
        <v>156</v>
      </c>
      <c r="AP18" s="9">
        <f>IF('USGS 1970-2005'!AP18="","",'USGS 1970-2005'!AP18+'Comtrade import 1962-2008'!AP18-'Comtrade export 1962-2008'!AP18)</f>
        <v>691.24679800000013</v>
      </c>
      <c r="AQ18" s="9">
        <f>IF('USGS 1970-2005'!AQ18="","",'USGS 1970-2005'!AQ18+'Comtrade import 1962-2008'!AQ18-'Comtrade export 1962-2008'!AQ18)</f>
        <v>676.73198300000001</v>
      </c>
      <c r="AR18" s="9">
        <f>IF('USGS 1970-2005'!AR18="","",'USGS 1970-2005'!AR18+'Comtrade import 1962-2008'!AR18-'Comtrade export 1962-2008'!AR18)</f>
        <v>828.01167800000007</v>
      </c>
      <c r="AS18" s="9">
        <f>IF('USGS 1970-2005'!AS18="","",'USGS 1970-2005'!AS18+'Comtrade import 1962-2008'!AS18-'Comtrade export 1962-2008'!AS18)</f>
        <v>906.46495800000002</v>
      </c>
      <c r="AT18" s="9">
        <f>IF('USGS 1970-2005'!AT18="","",'USGS 1970-2005'!AT18+'Comtrade import 1962-2008'!AT18-'Comtrade export 1962-2008'!AT18)</f>
        <v>935.35257999999999</v>
      </c>
      <c r="AU18" s="9">
        <f>IF('USGS 1970-2005'!AU18="","",'USGS 1970-2005'!AU18+'Comtrade import 1962-2008'!AU18-'Comtrade export 1962-2008'!AU18)</f>
        <v>1144.6004449999998</v>
      </c>
      <c r="AV18" s="9" t="str">
        <f>IF('ICSY 1995-2008'!AV18="","",'ICSY 1995-2008'!AV18+'Comtrade import 1962-2008'!AV18-'Comtrade export 1962-2008'!AV18)</f>
        <v/>
      </c>
      <c r="AW18" s="9" t="str">
        <f>IF('ICSY 1995-2008'!AW18="","",'ICSY 1995-2008'!AW18+'Comtrade import 1962-2008'!AW18-'Comtrade export 1962-2008'!AW18)</f>
        <v/>
      </c>
      <c r="AX18" s="9" t="str">
        <f>IF('ICSY 1995-2008'!AX18="","",'ICSY 1995-2008'!AX18+'Comtrade import 1962-2008'!AX18-'Comtrade export 1962-2008'!AX18)</f>
        <v/>
      </c>
      <c r="AY18" s="4"/>
      <c r="AZ18" s="4"/>
      <c r="BA18" s="4"/>
    </row>
    <row r="19" spans="1:53" x14ac:dyDescent="0.2">
      <c r="A19" t="s">
        <v>51</v>
      </c>
      <c r="B19" t="s">
        <v>52</v>
      </c>
      <c r="C19" t="s">
        <v>53</v>
      </c>
      <c r="L19" s="9" t="str">
        <f>IF('USGS 1970-2005'!L19="","",'USGS 1970-2005'!L19+'Comtrade import 1962-2008'!L19-'Comtrade export 1962-2008'!L19)</f>
        <v/>
      </c>
      <c r="M19" s="9">
        <f>IF('USGS 1970-2005'!M19="","",'USGS 1970-2005'!M19+'Comtrade import 1962-2008'!M19-'Comtrade export 1962-2008'!M19)</f>
        <v>64.55</v>
      </c>
      <c r="N19" s="9">
        <f>IF('USGS 1970-2005'!N19="","",'USGS 1970-2005'!N19+'Comtrade import 1962-2008'!N19-'Comtrade export 1962-2008'!N19)</f>
        <v>22.73</v>
      </c>
      <c r="O19" s="9">
        <f>IF('USGS 1970-2005'!O19="","",'USGS 1970-2005'!O19+'Comtrade import 1962-2008'!O19-'Comtrade export 1962-2008'!O19)</f>
        <v>30</v>
      </c>
      <c r="P19" s="9">
        <f>IF('USGS 1970-2005'!P19="","",'USGS 1970-2005'!P19+'Comtrade import 1962-2008'!P19-'Comtrade export 1962-2008'!P19)</f>
        <v>86.36</v>
      </c>
      <c r="Q19" s="9">
        <f>IF('USGS 1970-2005'!Q19="","",'USGS 1970-2005'!Q19+'Comtrade import 1962-2008'!Q19-'Comtrade export 1962-2008'!Q19)</f>
        <v>169.09</v>
      </c>
      <c r="R19" s="9">
        <f>IF('USGS 1970-2005'!R19="","",'USGS 1970-2005'!R19+'Comtrade import 1962-2008'!R19-'Comtrade export 1962-2008'!R19)</f>
        <v>157.27000000000001</v>
      </c>
      <c r="S19" s="9">
        <f>IF('USGS 1970-2005'!S19="","",'USGS 1970-2005'!S19+'Comtrade import 1962-2008'!S19-'Comtrade export 1962-2008'!S19)</f>
        <v>662.04099200000007</v>
      </c>
      <c r="T19" s="9">
        <f>IF('USGS 1970-2005'!T19="","",'USGS 1970-2005'!T19+'Comtrade import 1962-2008'!T19-'Comtrade export 1962-2008'!T19)</f>
        <v>339.09000000000003</v>
      </c>
      <c r="U19" s="9">
        <f>IF('USGS 1970-2005'!U19="","",'USGS 1970-2005'!U19+'Comtrade import 1962-2008'!U19-'Comtrade export 1962-2008'!U19)</f>
        <v>322.73</v>
      </c>
      <c r="V19" s="9">
        <f>IF('USGS 1970-2005'!V19="","",'USGS 1970-2005'!V19+'Comtrade import 1962-2008'!V19-'Comtrade export 1962-2008'!V19)</f>
        <v>336.36</v>
      </c>
      <c r="W19" s="9">
        <f>IF('USGS 1970-2005'!W19="","",'USGS 1970-2005'!W19+'Comtrade import 1962-2008'!W19-'Comtrade export 1962-2008'!W19)</f>
        <v>345.45</v>
      </c>
      <c r="X19" s="9">
        <f>IF('USGS 1970-2005'!X19="","",'USGS 1970-2005'!X19+'Comtrade import 1962-2008'!X19-'Comtrade export 1962-2008'!X19)</f>
        <v>327.27</v>
      </c>
      <c r="Y19" s="9">
        <f>IF('USGS 1970-2005'!Y19="","",'USGS 1970-2005'!Y19+'Comtrade import 1962-2008'!Y19-'Comtrade export 1962-2008'!Y19)</f>
        <v>307.27</v>
      </c>
      <c r="Z19" s="9">
        <f>IF('USGS 1970-2005'!Z19="","",'USGS 1970-2005'!Z19+'Comtrade import 1962-2008'!Z19-'Comtrade export 1962-2008'!Z19)</f>
        <v>273.64</v>
      </c>
      <c r="AA19" s="9">
        <f>IF('USGS 1970-2005'!AA19="","",'USGS 1970-2005'!AA19+'Comtrade import 1962-2008'!AA19-'Comtrade export 1962-2008'!AA19)</f>
        <v>240.91</v>
      </c>
      <c r="AB19" s="9">
        <f>IF('USGS 1970-2005'!AB19="","",'USGS 1970-2005'!AB19+'Comtrade import 1962-2008'!AB19-'Comtrade export 1962-2008'!AB19)</f>
        <v>294.16624000000002</v>
      </c>
      <c r="AC19" s="9">
        <f>IF('USGS 1970-2005'!AC19="","",'USGS 1970-2005'!AC19+'Comtrade import 1962-2008'!AC19-'Comtrade export 1962-2008'!AC19)</f>
        <v>312.641279</v>
      </c>
      <c r="AD19" s="9">
        <f>IF('USGS 1970-2005'!AD19="","",'USGS 1970-2005'!AD19+'Comtrade import 1962-2008'!AD19-'Comtrade export 1962-2008'!AD19)</f>
        <v>1873.1402550000003</v>
      </c>
      <c r="AE19" s="9">
        <f>IF('USGS 1970-2005'!AE19="","",'USGS 1970-2005'!AE19+'Comtrade import 1962-2008'!AE19-'Comtrade export 1962-2008'!AE19)</f>
        <v>1973.288</v>
      </c>
      <c r="AF19" s="9">
        <f>IF('USGS 1970-2005'!AF19="","",'USGS 1970-2005'!AF19+'Comtrade import 1962-2008'!AF19-'Comtrade export 1962-2008'!AF19)</f>
        <v>1943.0330000000001</v>
      </c>
      <c r="AG19" s="9">
        <f>IF('USGS 1970-2005'!AG19="","",'USGS 1970-2005'!AG19+'Comtrade import 1962-2008'!AG19-'Comtrade export 1962-2008'!AG19)</f>
        <v>1943.759</v>
      </c>
      <c r="AH19" s="9">
        <f>IF('USGS 1970-2005'!AH19="","",'USGS 1970-2005'!AH19+'Comtrade import 1962-2008'!AH19-'Comtrade export 1962-2008'!AH19)</f>
        <v>1946.038976</v>
      </c>
      <c r="AI19" s="9">
        <f>IF('USGS 1970-2005'!AI19="","",'USGS 1970-2005'!AI19+'Comtrade import 1962-2008'!AI19-'Comtrade export 1962-2008'!AI19)</f>
        <v>2434.0360000000001</v>
      </c>
      <c r="AJ19" s="9">
        <f>IF('USGS 1970-2005'!AJ19="","",'USGS 1970-2005'!AJ19+'Comtrade import 1962-2008'!AJ19-'Comtrade export 1962-2008'!AJ19)</f>
        <v>280</v>
      </c>
      <c r="AK19" s="9">
        <f>IF('USGS 1970-2005'!AK19="","",'USGS 1970-2005'!AK19+'Comtrade import 1962-2008'!AK19-'Comtrade export 1962-2008'!AK19)</f>
        <v>3447.369983</v>
      </c>
      <c r="AL19" s="9">
        <f>IF('USGS 1970-2005'!AL19="","",'USGS 1970-2005'!AL19+'Comtrade import 1962-2008'!AL19-'Comtrade export 1962-2008'!AL19)</f>
        <v>3607.9483620000001</v>
      </c>
      <c r="AM19" s="9">
        <f>IF('USGS 1970-2005'!AM19="","",'USGS 1970-2005'!AM19+'Comtrade import 1962-2008'!AM19-'Comtrade export 1962-2008'!AM19)</f>
        <v>4183.4506799999999</v>
      </c>
      <c r="AN19" s="9">
        <f>IF('USGS 1970-2005'!AN19="","",'USGS 1970-2005'!AN19+'Comtrade import 1962-2008'!AN19-'Comtrade export 1962-2008'!AN19)</f>
        <v>8019.4930000000004</v>
      </c>
      <c r="AO19" s="9">
        <f>IF('USGS 1970-2005'!AO19="","",'USGS 1970-2005'!AO19+'Comtrade import 1962-2008'!AO19-'Comtrade export 1962-2008'!AO19)</f>
        <v>2085</v>
      </c>
      <c r="AP19" s="9">
        <f>IF('USGS 1970-2005'!AP19="","",'USGS 1970-2005'!AP19+'Comtrade import 1962-2008'!AP19-'Comtrade export 1962-2008'!AP19)</f>
        <v>8345.5074110000005</v>
      </c>
      <c r="AQ19" s="9">
        <f>IF('USGS 1970-2005'!AQ19="","",'USGS 1970-2005'!AQ19+'Comtrade import 1962-2008'!AQ19-'Comtrade export 1962-2008'!AQ19)</f>
        <v>9256.0715909999999</v>
      </c>
      <c r="AR19" s="9">
        <f>IF('USGS 1970-2005'!AR19="","",'USGS 1970-2005'!AR19+'Comtrade import 1962-2008'!AR19-'Comtrade export 1962-2008'!AR19)</f>
        <v>9532.1576940000014</v>
      </c>
      <c r="AS19" s="9">
        <f>IF('USGS 1970-2005'!AS19="","",'USGS 1970-2005'!AS19+'Comtrade import 1962-2008'!AS19-'Comtrade export 1962-2008'!AS19)</f>
        <v>8489.8941329999998</v>
      </c>
      <c r="AT19" s="9">
        <f>IF('USGS 1970-2005'!AT19="","",'USGS 1970-2005'!AT19+'Comtrade import 1962-2008'!AT19-'Comtrade export 1962-2008'!AT19)</f>
        <v>8985.0142239999986</v>
      </c>
      <c r="AU19" s="9">
        <f>IF('USGS 1970-2005'!AU19="","",'USGS 1970-2005'!AU19+'Comtrade import 1962-2008'!AU19-'Comtrade export 1962-2008'!AU19)</f>
        <v>12102.253205999999</v>
      </c>
      <c r="AV19" s="9">
        <f>IF('ICSY 1995-2008'!AV19="","",'ICSY 1995-2008'!AV19+'Comtrade import 1962-2008'!AV19-'Comtrade export 1962-2008'!AV19)</f>
        <v>10264.353703000001</v>
      </c>
      <c r="AW19" s="9" t="str">
        <f>IF('ICSY 1995-2008'!AW19="","",'ICSY 1995-2008'!AW19+'Comtrade import 1962-2008'!AW19-'Comtrade export 1962-2008'!AW19)</f>
        <v/>
      </c>
      <c r="AX19" s="9" t="str">
        <f>IF('ICSY 1995-2008'!AX19="","",'ICSY 1995-2008'!AX19+'Comtrade import 1962-2008'!AX19-'Comtrade export 1962-2008'!AX19)</f>
        <v/>
      </c>
      <c r="AY19" s="4"/>
      <c r="AZ19" s="4"/>
      <c r="BA19" s="4"/>
    </row>
    <row r="20" spans="1:53" x14ac:dyDescent="0.2">
      <c r="A20" t="s">
        <v>54</v>
      </c>
      <c r="B20" t="s">
        <v>55</v>
      </c>
      <c r="C20" t="s">
        <v>56</v>
      </c>
      <c r="L20" s="9" t="str">
        <f>IF('USGS 1970-2005'!L20="","",'USGS 1970-2005'!L20+'Comtrade import 1962-2008'!L20-'Comtrade export 1962-2008'!L20)</f>
        <v/>
      </c>
      <c r="M20" s="9" t="str">
        <f>IF('USGS 1970-2005'!M20="","",'USGS 1970-2005'!M20+'Comtrade import 1962-2008'!M20-'Comtrade export 1962-2008'!M20)</f>
        <v/>
      </c>
      <c r="N20" s="9" t="str">
        <f>IF('USGS 1970-2005'!N20="","",'USGS 1970-2005'!N20+'Comtrade import 1962-2008'!N20-'Comtrade export 1962-2008'!N20)</f>
        <v/>
      </c>
      <c r="O20" s="9" t="str">
        <f>IF('USGS 1970-2005'!O20="","",'USGS 1970-2005'!O20+'Comtrade import 1962-2008'!O20-'Comtrade export 1962-2008'!O20)</f>
        <v/>
      </c>
      <c r="P20" s="9" t="str">
        <f>IF('USGS 1970-2005'!P20="","",'USGS 1970-2005'!P20+'Comtrade import 1962-2008'!P20-'Comtrade export 1962-2008'!P20)</f>
        <v/>
      </c>
      <c r="Q20" s="9" t="str">
        <f>IF('USGS 1970-2005'!Q20="","",'USGS 1970-2005'!Q20+'Comtrade import 1962-2008'!Q20-'Comtrade export 1962-2008'!Q20)</f>
        <v/>
      </c>
      <c r="R20" s="9" t="str">
        <f>IF('USGS 1970-2005'!R20="","",'USGS 1970-2005'!R20+'Comtrade import 1962-2008'!R20-'Comtrade export 1962-2008'!R20)</f>
        <v/>
      </c>
      <c r="S20" s="9" t="str">
        <f>IF('USGS 1970-2005'!S20="","",'USGS 1970-2005'!S20+'Comtrade import 1962-2008'!S20-'Comtrade export 1962-2008'!S20)</f>
        <v/>
      </c>
      <c r="T20" s="9" t="str">
        <f>IF('USGS 1970-2005'!T20="","",'USGS 1970-2005'!T20+'Comtrade import 1962-2008'!T20-'Comtrade export 1962-2008'!T20)</f>
        <v/>
      </c>
      <c r="U20" s="9" t="str">
        <f>IF('USGS 1970-2005'!U20="","",'USGS 1970-2005'!U20+'Comtrade import 1962-2008'!U20-'Comtrade export 1962-2008'!U20)</f>
        <v/>
      </c>
      <c r="V20" s="9" t="str">
        <f>IF('USGS 1970-2005'!V20="","",'USGS 1970-2005'!V20+'Comtrade import 1962-2008'!V20-'Comtrade export 1962-2008'!V20)</f>
        <v/>
      </c>
      <c r="W20" s="9" t="str">
        <f>IF('USGS 1970-2005'!W20="","",'USGS 1970-2005'!W20+'Comtrade import 1962-2008'!W20-'Comtrade export 1962-2008'!W20)</f>
        <v/>
      </c>
      <c r="X20" s="9" t="str">
        <f>IF('USGS 1970-2005'!X20="","",'USGS 1970-2005'!X20+'Comtrade import 1962-2008'!X20-'Comtrade export 1962-2008'!X20)</f>
        <v/>
      </c>
      <c r="Y20" s="9" t="str">
        <f>IF('USGS 1970-2005'!Y20="","",'USGS 1970-2005'!Y20+'Comtrade import 1962-2008'!Y20-'Comtrade export 1962-2008'!Y20)</f>
        <v/>
      </c>
      <c r="Z20" s="9">
        <f>IF('USGS 1970-2005'!Z20="","",'USGS 1970-2005'!Z20+'Comtrade import 1962-2008'!Z20-'Comtrade export 1962-2008'!Z20)</f>
        <v>164.54007999999999</v>
      </c>
      <c r="AA20" s="9">
        <f>IF('USGS 1970-2005'!AA20="","",'USGS 1970-2005'!AA20+'Comtrade import 1962-2008'!AA20-'Comtrade export 1962-2008'!AA20)</f>
        <v>218.18</v>
      </c>
      <c r="AB20" s="9">
        <f>IF('USGS 1970-2005'!AB20="","",'USGS 1970-2005'!AB20+'Comtrade import 1962-2008'!AB20-'Comtrade export 1962-2008'!AB20)</f>
        <v>108.03259599999998</v>
      </c>
      <c r="AC20" s="9">
        <f>IF('USGS 1970-2005'!AC20="","",'USGS 1970-2005'!AC20+'Comtrade import 1962-2008'!AC20-'Comtrade export 1962-2008'!AC20)</f>
        <v>100.46735200000001</v>
      </c>
      <c r="AD20" s="9">
        <f>IF('USGS 1970-2005'!AD20="","",'USGS 1970-2005'!AD20+'Comtrade import 1962-2008'!AD20-'Comtrade export 1962-2008'!AD20)</f>
        <v>88.083887999999988</v>
      </c>
      <c r="AE20" s="9">
        <f>IF('USGS 1970-2005'!AE20="","",'USGS 1970-2005'!AE20+'Comtrade import 1962-2008'!AE20-'Comtrade export 1962-2008'!AE20)</f>
        <v>108.3</v>
      </c>
      <c r="AF20" s="9">
        <f>IF('USGS 1970-2005'!AF20="","",'USGS 1970-2005'!AF20+'Comtrade import 1962-2008'!AF20-'Comtrade export 1962-2008'!AF20)</f>
        <v>200</v>
      </c>
      <c r="AG20" s="9">
        <f>IF('USGS 1970-2005'!AG20="","",'USGS 1970-2005'!AG20+'Comtrade import 1962-2008'!AG20-'Comtrade export 1962-2008'!AG20)</f>
        <v>208.39554200000001</v>
      </c>
      <c r="AH20" s="9">
        <f>IF('USGS 1970-2005'!AH20="","",'USGS 1970-2005'!AH20+'Comtrade import 1962-2008'!AH20-'Comtrade export 1962-2008'!AH20)</f>
        <v>221.55146399999998</v>
      </c>
      <c r="AI20" s="9">
        <f>IF('USGS 1970-2005'!AI20="","",'USGS 1970-2005'!AI20+'Comtrade import 1962-2008'!AI20-'Comtrade export 1962-2008'!AI20)</f>
        <v>133.34436100000002</v>
      </c>
      <c r="AJ20" s="9">
        <f>IF('USGS 1970-2005'!AJ20="","",'USGS 1970-2005'!AJ20+'Comtrade import 1962-2008'!AJ20-'Comtrade export 1962-2008'!AJ20)</f>
        <v>131.27928499999999</v>
      </c>
      <c r="AK20" s="9">
        <f>IF('USGS 1970-2005'!AK20="","",'USGS 1970-2005'!AK20+'Comtrade import 1962-2008'!AK20-'Comtrade export 1962-2008'!AK20)</f>
        <v>131.04030800000001</v>
      </c>
      <c r="AL20" s="9">
        <f>IF('USGS 1970-2005'!AL20="","",'USGS 1970-2005'!AL20+'Comtrade import 1962-2008'!AL20-'Comtrade export 1962-2008'!AL20)</f>
        <v>198.79658599999999</v>
      </c>
      <c r="AM20" s="9">
        <f>IF('USGS 1970-2005'!AM20="","",'USGS 1970-2005'!AM20+'Comtrade import 1962-2008'!AM20-'Comtrade export 1962-2008'!AM20)</f>
        <v>184.43899999999999</v>
      </c>
      <c r="AN20" s="9">
        <f>IF('USGS 1970-2005'!AN20="","",'USGS 1970-2005'!AN20+'Comtrade import 1962-2008'!AN20-'Comtrade export 1962-2008'!AN20)</f>
        <v>251.53719199999998</v>
      </c>
      <c r="AO20" s="9">
        <f>IF('USGS 1970-2005'!AO20="","",'USGS 1970-2005'!AO20+'Comtrade import 1962-2008'!AO20-'Comtrade export 1962-2008'!AO20)</f>
        <v>185.13207199999999</v>
      </c>
      <c r="AP20" s="9">
        <f>IF('USGS 1970-2005'!AP20="","",'USGS 1970-2005'!AP20+'Comtrade import 1962-2008'!AP20-'Comtrade export 1962-2008'!AP20)</f>
        <v>159.193793</v>
      </c>
      <c r="AQ20" s="9">
        <f>IF('USGS 1970-2005'!AQ20="","",'USGS 1970-2005'!AQ20+'Comtrade import 1962-2008'!AQ20-'Comtrade export 1962-2008'!AQ20)</f>
        <v>143.77704499999999</v>
      </c>
      <c r="AR20" s="9">
        <f>IF('USGS 1970-2005'!AR20="","",'USGS 1970-2005'!AR20+'Comtrade import 1962-2008'!AR20-'Comtrade export 1962-2008'!AR20)</f>
        <v>126.72892900000002</v>
      </c>
      <c r="AS20" s="9">
        <f>IF('USGS 1970-2005'!AS20="","",'USGS 1970-2005'!AS20+'Comtrade import 1962-2008'!AS20-'Comtrade export 1962-2008'!AS20)</f>
        <v>124.24422200000001</v>
      </c>
      <c r="AT20" s="9">
        <f>IF('USGS 1970-2005'!AT20="","",'USGS 1970-2005'!AT20+'Comtrade import 1962-2008'!AT20-'Comtrade export 1962-2008'!AT20)</f>
        <v>121.86188100000001</v>
      </c>
      <c r="AU20" s="9">
        <f>IF('USGS 1970-2005'!AU20="","",'USGS 1970-2005'!AU20+'Comtrade import 1962-2008'!AU20-'Comtrade export 1962-2008'!AU20)</f>
        <v>238.60706500000001</v>
      </c>
      <c r="AV20" s="9">
        <f>IF('ICSY 1995-2008'!AV20="","",'ICSY 1995-2008'!AV20+'Comtrade import 1962-2008'!AV20-'Comtrade export 1962-2008'!AV20)</f>
        <v>313.67512899999997</v>
      </c>
      <c r="AW20" s="9">
        <f>IF('ICSY 1995-2008'!AW20="","",'ICSY 1995-2008'!AW20+'Comtrade import 1962-2008'!AW20-'Comtrade export 1962-2008'!AW20)</f>
        <v>63.64972800000001</v>
      </c>
      <c r="AX20" s="9" t="str">
        <f>IF('ICSY 1995-2008'!AX20="","",'ICSY 1995-2008'!AX20+'Comtrade import 1962-2008'!AX20-'Comtrade export 1962-2008'!AX20)</f>
        <v/>
      </c>
      <c r="AY20" s="4"/>
      <c r="AZ20" s="4"/>
      <c r="BA20" s="4"/>
    </row>
    <row r="21" spans="1:53" x14ac:dyDescent="0.2">
      <c r="A21" t="s">
        <v>57</v>
      </c>
      <c r="B21" t="s">
        <v>58</v>
      </c>
      <c r="C21" t="s">
        <v>59</v>
      </c>
      <c r="L21" s="9" t="str">
        <f>IF('USGS 1970-2005'!L21="","",'USGS 1970-2005'!L21+'Comtrade import 1962-2008'!L21-'Comtrade export 1962-2008'!L21)</f>
        <v/>
      </c>
      <c r="M21" s="9" t="str">
        <f>IF('USGS 1970-2005'!M21="","",'USGS 1970-2005'!M21+'Comtrade import 1962-2008'!M21-'Comtrade export 1962-2008'!M21)</f>
        <v/>
      </c>
      <c r="N21" s="9" t="str">
        <f>IF('USGS 1970-2005'!N21="","",'USGS 1970-2005'!N21+'Comtrade import 1962-2008'!N21-'Comtrade export 1962-2008'!N21)</f>
        <v/>
      </c>
      <c r="O21" s="9" t="str">
        <f>IF('USGS 1970-2005'!O21="","",'USGS 1970-2005'!O21+'Comtrade import 1962-2008'!O21-'Comtrade export 1962-2008'!O21)</f>
        <v/>
      </c>
      <c r="P21" s="9" t="str">
        <f>IF('USGS 1970-2005'!P21="","",'USGS 1970-2005'!P21+'Comtrade import 1962-2008'!P21-'Comtrade export 1962-2008'!P21)</f>
        <v/>
      </c>
      <c r="Q21" s="9" t="str">
        <f>IF('USGS 1970-2005'!Q21="","",'USGS 1970-2005'!Q21+'Comtrade import 1962-2008'!Q21-'Comtrade export 1962-2008'!Q21)</f>
        <v/>
      </c>
      <c r="R21" s="9" t="str">
        <f>IF('USGS 1970-2005'!R21="","",'USGS 1970-2005'!R21+'Comtrade import 1962-2008'!R21-'Comtrade export 1962-2008'!R21)</f>
        <v/>
      </c>
      <c r="S21" s="9" t="str">
        <f>IF('USGS 1970-2005'!S21="","",'USGS 1970-2005'!S21+'Comtrade import 1962-2008'!S21-'Comtrade export 1962-2008'!S21)</f>
        <v/>
      </c>
      <c r="T21" s="9" t="str">
        <f>IF('USGS 1970-2005'!T21="","",'USGS 1970-2005'!T21+'Comtrade import 1962-2008'!T21-'Comtrade export 1962-2008'!T21)</f>
        <v/>
      </c>
      <c r="U21" s="9" t="str">
        <f>IF('USGS 1970-2005'!U21="","",'USGS 1970-2005'!U21+'Comtrade import 1962-2008'!U21-'Comtrade export 1962-2008'!U21)</f>
        <v/>
      </c>
      <c r="V21" s="9" t="str">
        <f>IF('USGS 1970-2005'!V21="","",'USGS 1970-2005'!V21+'Comtrade import 1962-2008'!V21-'Comtrade export 1962-2008'!V21)</f>
        <v/>
      </c>
      <c r="W21" s="9" t="str">
        <f>IF('USGS 1970-2005'!W21="","",'USGS 1970-2005'!W21+'Comtrade import 1962-2008'!W21-'Comtrade export 1962-2008'!W21)</f>
        <v/>
      </c>
      <c r="X21" s="9" t="str">
        <f>IF('USGS 1970-2005'!X21="","",'USGS 1970-2005'!X21+'Comtrade import 1962-2008'!X21-'Comtrade export 1962-2008'!X21)</f>
        <v/>
      </c>
      <c r="Y21" s="9" t="str">
        <f>IF('USGS 1970-2005'!Y21="","",'USGS 1970-2005'!Y21+'Comtrade import 1962-2008'!Y21-'Comtrade export 1962-2008'!Y21)</f>
        <v/>
      </c>
      <c r="Z21" s="9" t="str">
        <f>IF('USGS 1970-2005'!Z21="","",'USGS 1970-2005'!Z21+'Comtrade import 1962-2008'!Z21-'Comtrade export 1962-2008'!Z21)</f>
        <v/>
      </c>
      <c r="AA21" s="9" t="str">
        <f>IF('USGS 1970-2005'!AA21="","",'USGS 1970-2005'!AA21+'Comtrade import 1962-2008'!AA21-'Comtrade export 1962-2008'!AA21)</f>
        <v/>
      </c>
      <c r="AB21" s="9" t="str">
        <f>IF('USGS 1970-2005'!AB21="","",'USGS 1970-2005'!AB21+'Comtrade import 1962-2008'!AB21-'Comtrade export 1962-2008'!AB21)</f>
        <v/>
      </c>
      <c r="AC21" s="9" t="str">
        <f>IF('USGS 1970-2005'!AC21="","",'USGS 1970-2005'!AC21+'Comtrade import 1962-2008'!AC21-'Comtrade export 1962-2008'!AC21)</f>
        <v/>
      </c>
      <c r="AD21" s="9" t="str">
        <f>IF('USGS 1970-2005'!AD21="","",'USGS 1970-2005'!AD21+'Comtrade import 1962-2008'!AD21-'Comtrade export 1962-2008'!AD21)</f>
        <v/>
      </c>
      <c r="AE21" s="9" t="str">
        <f>IF('USGS 1970-2005'!AE21="","",'USGS 1970-2005'!AE21+'Comtrade import 1962-2008'!AE21-'Comtrade export 1962-2008'!AE21)</f>
        <v/>
      </c>
      <c r="AF21" s="9" t="str">
        <f>IF('USGS 1970-2005'!AF21="","",'USGS 1970-2005'!AF21+'Comtrade import 1962-2008'!AF21-'Comtrade export 1962-2008'!AF21)</f>
        <v/>
      </c>
      <c r="AG21" s="9" t="str">
        <f>IF('USGS 1970-2005'!AG21="","",'USGS 1970-2005'!AG21+'Comtrade import 1962-2008'!AG21-'Comtrade export 1962-2008'!AG21)</f>
        <v/>
      </c>
      <c r="AH21" s="9">
        <f>IF('USGS 1970-2005'!AH21="","",'USGS 1970-2005'!AH21+'Comtrade import 1962-2008'!AH21-'Comtrade export 1962-2008'!AH21)</f>
        <v>2300</v>
      </c>
      <c r="AI21" s="9">
        <f>IF('USGS 1970-2005'!AI21="","",'USGS 1970-2005'!AI21+'Comtrade import 1962-2008'!AI21-'Comtrade export 1962-2008'!AI21)</f>
        <v>1900</v>
      </c>
      <c r="AJ21" s="9">
        <f>IF('USGS 1970-2005'!AJ21="","",'USGS 1970-2005'!AJ21+'Comtrade import 1962-2008'!AJ21-'Comtrade export 1962-2008'!AJ21)</f>
        <v>1488</v>
      </c>
      <c r="AK21" s="9">
        <f>IF('USGS 1970-2005'!AK21="","",'USGS 1970-2005'!AK21+'Comtrade import 1962-2008'!AK21-'Comtrade export 1962-2008'!AK21)</f>
        <v>1235</v>
      </c>
      <c r="AL21" s="9">
        <f>IF('USGS 1970-2005'!AL21="","",'USGS 1970-2005'!AL21+'Comtrade import 1962-2008'!AL21-'Comtrade export 1962-2008'!AL21)</f>
        <v>1467</v>
      </c>
      <c r="AM21" s="9">
        <f>IF('USGS 1970-2005'!AM21="","",'USGS 1970-2005'!AM21+'Comtrade import 1962-2008'!AM21-'Comtrade export 1962-2008'!AM21)</f>
        <v>1876</v>
      </c>
      <c r="AN21" s="9">
        <f>IF('USGS 1970-2005'!AN21="","",'USGS 1970-2005'!AN21+'Comtrade import 1962-2008'!AN21-'Comtrade export 1962-2008'!AN21)</f>
        <v>2013.4123520000003</v>
      </c>
      <c r="AO21" s="9">
        <f>IF('USGS 1970-2005'!AO21="","",'USGS 1970-2005'!AO21+'Comtrade import 1962-2008'!AO21-'Comtrade export 1962-2008'!AO21)</f>
        <v>2006.015952</v>
      </c>
      <c r="AP21" s="9">
        <f>IF('USGS 1970-2005'!AP21="","",'USGS 1970-2005'!AP21+'Comtrade import 1962-2008'!AP21-'Comtrade export 1962-2008'!AP21)</f>
        <v>1621.02666</v>
      </c>
      <c r="AQ21" s="9">
        <f>IF('USGS 1970-2005'!AQ21="","",'USGS 1970-2005'!AQ21+'Comtrade import 1962-2008'!AQ21-'Comtrade export 1962-2008'!AQ21)</f>
        <v>1550.888469</v>
      </c>
      <c r="AR21" s="9">
        <f>IF('USGS 1970-2005'!AR21="","",'USGS 1970-2005'!AR21+'Comtrade import 1962-2008'!AR21-'Comtrade export 1962-2008'!AR21)</f>
        <v>1640.2414949999998</v>
      </c>
      <c r="AS21" s="9">
        <f>IF('USGS 1970-2005'!AS21="","",'USGS 1970-2005'!AS21+'Comtrade import 1962-2008'!AS21-'Comtrade export 1962-2008'!AS21)</f>
        <v>1862.2255969999999</v>
      </c>
      <c r="AT21" s="9">
        <f>IF('USGS 1970-2005'!AT21="","",'USGS 1970-2005'!AT21+'Comtrade import 1962-2008'!AT21-'Comtrade export 1962-2008'!AT21)</f>
        <v>2201.6103969999999</v>
      </c>
      <c r="AU21" s="9">
        <f>IF('USGS 1970-2005'!AU21="","",'USGS 1970-2005'!AU21+'Comtrade import 1962-2008'!AU21-'Comtrade export 1962-2008'!AU21)</f>
        <v>2465.2563129999999</v>
      </c>
      <c r="AV21" s="9">
        <f>IF('ICSY 1995-2008'!AV21="","",'ICSY 1995-2008'!AV21+'Comtrade import 1962-2008'!AV21-'Comtrade export 1962-2008'!AV21)</f>
        <v>2954.0546410000002</v>
      </c>
      <c r="AW21" s="9">
        <f>IF('ICSY 1995-2008'!AW21="","",'ICSY 1995-2008'!AW21+'Comtrade import 1962-2008'!AW21-'Comtrade export 1962-2008'!AW21)</f>
        <v>3529.0976299999998</v>
      </c>
      <c r="AX21" s="9">
        <f>IF('ICSY 1995-2008'!AX21="","",'ICSY 1995-2008'!AX21+'Comtrade import 1962-2008'!AX21-'Comtrade export 1962-2008'!AX21)</f>
        <v>4058.2761410000003</v>
      </c>
      <c r="AY21" s="4"/>
      <c r="AZ21" s="4"/>
      <c r="BA21" s="4"/>
    </row>
    <row r="22" spans="1:53" x14ac:dyDescent="0.2">
      <c r="A22" t="s">
        <v>60</v>
      </c>
      <c r="B22" t="s">
        <v>61</v>
      </c>
      <c r="C22" t="s">
        <v>62</v>
      </c>
      <c r="L22" s="9">
        <f>IF('USGS 1970-2005'!L22="","",'USGS 1970-2005'!L22+'Comtrade import 1962-2008'!L22-'Comtrade export 1962-2008'!L22)</f>
        <v>5413.1879320000007</v>
      </c>
      <c r="M22" s="9">
        <f>IF('USGS 1970-2005'!M22="","",'USGS 1970-2005'!M22+'Comtrade import 1962-2008'!M22-'Comtrade export 1962-2008'!M22)</f>
        <v>5597.8795040000005</v>
      </c>
      <c r="N22" s="9">
        <f>IF('USGS 1970-2005'!N22="","",'USGS 1970-2005'!N22+'Comtrade import 1962-2008'!N22-'Comtrade export 1962-2008'!N22)</f>
        <v>5926.6650319999999</v>
      </c>
      <c r="O22" s="9">
        <f>IF('USGS 1970-2005'!O22="","",'USGS 1970-2005'!O22+'Comtrade import 1962-2008'!O22-'Comtrade export 1962-2008'!O22)</f>
        <v>5839.6811120000002</v>
      </c>
      <c r="P22" s="9">
        <f>IF('USGS 1970-2005'!P22="","",'USGS 1970-2005'!P22+'Comtrade import 1962-2008'!P22-'Comtrade export 1962-2008'!P22)</f>
        <v>6432.6577120000002</v>
      </c>
      <c r="Q22" s="9">
        <f>IF('USGS 1970-2005'!Q22="","",'USGS 1970-2005'!Q22+'Comtrade import 1962-2008'!Q22-'Comtrade export 1962-2008'!Q22)</f>
        <v>6086.0415919999996</v>
      </c>
      <c r="R22" s="9">
        <f>IF('USGS 1970-2005'!R22="","",'USGS 1970-2005'!R22+'Comtrade import 1962-2008'!R22-'Comtrade export 1962-2008'!R22)</f>
        <v>6344.0668879999994</v>
      </c>
      <c r="S22" s="9">
        <f>IF('USGS 1970-2005'!S22="","",'USGS 1970-2005'!S22+'Comtrade import 1962-2008'!S22-'Comtrade export 1962-2008'!S22)</f>
        <v>5837.8606080000009</v>
      </c>
      <c r="T22" s="9">
        <f>IF('USGS 1970-2005'!T22="","",'USGS 1970-2005'!T22+'Comtrade import 1962-2008'!T22-'Comtrade export 1962-2008'!T22)</f>
        <v>5499.209664</v>
      </c>
      <c r="U22" s="9">
        <f>IF('USGS 1970-2005'!U22="","",'USGS 1970-2005'!U22+'Comtrade import 1962-2008'!U22-'Comtrade export 1962-2008'!U22)</f>
        <v>5464.4206400000003</v>
      </c>
      <c r="V22" s="9">
        <f>IF('USGS 1970-2005'!V22="","",'USGS 1970-2005'!V22+'Comtrade import 1962-2008'!V22-'Comtrade export 1962-2008'!V22)</f>
        <v>5143.6334879999995</v>
      </c>
      <c r="W22" s="9">
        <f>IF('USGS 1970-2005'!W22="","",'USGS 1970-2005'!W22+'Comtrade import 1962-2008'!W22-'Comtrade export 1962-2008'!W22)</f>
        <v>4284.8690559999995</v>
      </c>
      <c r="X22" s="9">
        <f>IF('USGS 1970-2005'!X22="","",'USGS 1970-2005'!X22+'Comtrade import 1962-2008'!X22-'Comtrade export 1962-2008'!X22)</f>
        <v>4166.9034879999999</v>
      </c>
      <c r="Y22" s="9">
        <f>IF('USGS 1970-2005'!Y22="","",'USGS 1970-2005'!Y22+'Comtrade import 1962-2008'!Y22-'Comtrade export 1962-2008'!Y22)</f>
        <v>3641.3223680000001</v>
      </c>
      <c r="Z22" s="9">
        <f>IF('USGS 1970-2005'!Z22="","",'USGS 1970-2005'!Z22+'Comtrade import 1962-2008'!Z22-'Comtrade export 1962-2008'!Z22)</f>
        <v>3615.1417119999992</v>
      </c>
      <c r="AA22" s="9">
        <f>IF('USGS 1970-2005'!AA22="","",'USGS 1970-2005'!AA22+'Comtrade import 1962-2008'!AA22-'Comtrade export 1962-2008'!AA22)</f>
        <v>3604.1781440000004</v>
      </c>
      <c r="AB22" s="9">
        <f>IF('USGS 1970-2005'!AB22="","",'USGS 1970-2005'!AB22+'Comtrade import 1962-2008'!AB22-'Comtrade export 1962-2008'!AB22)</f>
        <v>3827.9218879999994</v>
      </c>
      <c r="AC22" s="9">
        <f>IF('USGS 1970-2005'!AC22="","",'USGS 1970-2005'!AC22+'Comtrade import 1962-2008'!AC22-'Comtrade export 1962-2008'!AC22)</f>
        <v>3797.0797279999992</v>
      </c>
      <c r="AD22" s="9">
        <f>IF('USGS 1970-2005'!AD22="","",'USGS 1970-2005'!AD22+'Comtrade import 1962-2008'!AD22-'Comtrade export 1962-2008'!AD22)</f>
        <v>4667.9527999999991</v>
      </c>
      <c r="AE22" s="9">
        <f>IF('USGS 1970-2005'!AE22="","",'USGS 1970-2005'!AE22+'Comtrade import 1962-2008'!AE22-'Comtrade export 1962-2008'!AE22)</f>
        <v>4881.7031360000001</v>
      </c>
      <c r="AF22" s="9">
        <f>IF('USGS 1970-2005'!AF22="","",'USGS 1970-2005'!AF22+'Comtrade import 1962-2008'!AF22-'Comtrade export 1962-2008'!AF22)</f>
        <v>5227.3510399999996</v>
      </c>
      <c r="AG22" s="9">
        <f>IF('USGS 1970-2005'!AG22="","",'USGS 1970-2005'!AG22+'Comtrade import 1962-2008'!AG22-'Comtrade export 1962-2008'!AG22)</f>
        <v>5253.2657920000001</v>
      </c>
      <c r="AH22" s="9">
        <f>IF('USGS 1970-2005'!AH22="","",'USGS 1970-2005'!AH22+'Comtrade import 1962-2008'!AH22-'Comtrade export 1962-2008'!AH22)</f>
        <v>5368.4671360000011</v>
      </c>
      <c r="AI22" s="9">
        <f>IF('USGS 1970-2005'!AI22="","",'USGS 1970-2005'!AI22+'Comtrade import 1962-2008'!AI22-'Comtrade export 1962-2008'!AI22)</f>
        <v>5589.3816960000004</v>
      </c>
      <c r="AJ22" s="9">
        <f>IF('USGS 1970-2005'!AJ22="","",'USGS 1970-2005'!AJ22+'Comtrade import 1962-2008'!AJ22-'Comtrade export 1962-2008'!AJ22)</f>
        <v>6555.5580800000007</v>
      </c>
      <c r="AK22" s="9">
        <f>IF('USGS 1970-2005'!AK22="","",'USGS 1970-2005'!AK22+'Comtrade import 1962-2008'!AK22-'Comtrade export 1962-2008'!AK22)</f>
        <v>5835.0799360000001</v>
      </c>
      <c r="AL22" s="9">
        <f>IF('USGS 1970-2005'!AL22="","",'USGS 1970-2005'!AL22+'Comtrade import 1962-2008'!AL22-'Comtrade export 1962-2008'!AL22)</f>
        <v>5572.2037120000005</v>
      </c>
      <c r="AM22" s="9">
        <f>IF('USGS 1970-2005'!AM22="","",'USGS 1970-2005'!AM22+'Comtrade import 1962-2008'!AM22-'Comtrade export 1962-2008'!AM22)</f>
        <v>6100.2221439999994</v>
      </c>
      <c r="AN22" s="9">
        <f>IF('USGS 1970-2005'!AN22="","",'USGS 1970-2005'!AN22+'Comtrade import 1962-2008'!AN22-'Comtrade export 1962-2008'!AN22)</f>
        <v>4669.5146240000004</v>
      </c>
      <c r="AO22" s="9">
        <f>IF('USGS 1970-2005'!AO22="","",'USGS 1970-2005'!AO22+'Comtrade import 1962-2008'!AO22-'Comtrade export 1962-2008'!AO22)</f>
        <v>5451.608314000001</v>
      </c>
      <c r="AP22" s="9">
        <f>IF('USGS 1970-2005'!AP22="","",'USGS 1970-2005'!AP22+'Comtrade import 1962-2008'!AP22-'Comtrade export 1962-2008'!AP22)</f>
        <v>6121.7681400000001</v>
      </c>
      <c r="AQ22" s="9">
        <f>IF('USGS 1970-2005'!AQ22="","",'USGS 1970-2005'!AQ22+'Comtrade import 1962-2008'!AQ22-'Comtrade export 1962-2008'!AQ22)</f>
        <v>6592.4225319999996</v>
      </c>
      <c r="AR22" s="9">
        <f>IF('USGS 1970-2005'!AR22="","",'USGS 1970-2005'!AR22+'Comtrade import 1962-2008'!AR22-'Comtrade export 1962-2008'!AR22)</f>
        <v>5445.3024549999991</v>
      </c>
      <c r="AS22" s="9">
        <f>IF('USGS 1970-2005'!AS22="","",'USGS 1970-2005'!AS22+'Comtrade import 1962-2008'!AS22-'Comtrade export 1962-2008'!AS22)</f>
        <v>5529.5695880000003</v>
      </c>
      <c r="AT22" s="9">
        <f>IF('USGS 1970-2005'!AT22="","",'USGS 1970-2005'!AT22+'Comtrade import 1962-2008'!AT22-'Comtrade export 1962-2008'!AT22)</f>
        <v>6279.4227929999997</v>
      </c>
      <c r="AU22" s="9">
        <f>IF('USGS 1970-2005'!AU22="","",'USGS 1970-2005'!AU22+'Comtrade import 1962-2008'!AU22-'Comtrade export 1962-2008'!AU22)</f>
        <v>6809.1557710000006</v>
      </c>
      <c r="AV22" s="9" t="str">
        <f>IF('ICSY 1995-2008'!AV22="","",'ICSY 1995-2008'!AV22+'Comtrade import 1962-2008'!AV22-'Comtrade export 1962-2008'!AV22)</f>
        <v/>
      </c>
      <c r="AW22" s="9" t="str">
        <f>IF('ICSY 1995-2008'!AW22="","",'ICSY 1995-2008'!AW22+'Comtrade import 1962-2008'!AW22-'Comtrade export 1962-2008'!AW22)</f>
        <v/>
      </c>
      <c r="AX22" s="9" t="str">
        <f>IF('ICSY 1995-2008'!AX22="","",'ICSY 1995-2008'!AX22+'Comtrade import 1962-2008'!AX22-'Comtrade export 1962-2008'!AX22)</f>
        <v/>
      </c>
      <c r="AY22" s="4"/>
      <c r="AZ22" s="4"/>
      <c r="BA22" s="4"/>
    </row>
    <row r="23" spans="1:53" x14ac:dyDescent="0.2">
      <c r="A23" t="s">
        <v>63</v>
      </c>
      <c r="B23" t="s">
        <v>64</v>
      </c>
      <c r="C23" t="s">
        <v>65</v>
      </c>
      <c r="L23" s="9" t="str">
        <f>IF('USGS 1970-2005'!L23="","",'USGS 1970-2005'!L23+'Comtrade import 1962-2008'!L23-'Comtrade export 1962-2008'!L23)</f>
        <v/>
      </c>
      <c r="M23" s="9" t="str">
        <f>IF('USGS 1970-2005'!M23="","",'USGS 1970-2005'!M23+'Comtrade import 1962-2008'!M23-'Comtrade export 1962-2008'!M23)</f>
        <v/>
      </c>
      <c r="N23" s="9" t="str">
        <f>IF('USGS 1970-2005'!N23="","",'USGS 1970-2005'!N23+'Comtrade import 1962-2008'!N23-'Comtrade export 1962-2008'!N23)</f>
        <v/>
      </c>
      <c r="O23" s="9" t="str">
        <f>IF('USGS 1970-2005'!O23="","",'USGS 1970-2005'!O23+'Comtrade import 1962-2008'!O23-'Comtrade export 1962-2008'!O23)</f>
        <v/>
      </c>
      <c r="P23" s="9" t="str">
        <f>IF('USGS 1970-2005'!P23="","",'USGS 1970-2005'!P23+'Comtrade import 1962-2008'!P23-'Comtrade export 1962-2008'!P23)</f>
        <v/>
      </c>
      <c r="Q23" s="9" t="str">
        <f>IF('USGS 1970-2005'!Q23="","",'USGS 1970-2005'!Q23+'Comtrade import 1962-2008'!Q23-'Comtrade export 1962-2008'!Q23)</f>
        <v/>
      </c>
      <c r="R23" s="9" t="str">
        <f>IF('USGS 1970-2005'!R23="","",'USGS 1970-2005'!R23+'Comtrade import 1962-2008'!R23-'Comtrade export 1962-2008'!R23)</f>
        <v/>
      </c>
      <c r="S23" s="9" t="str">
        <f>IF('USGS 1970-2005'!S23="","",'USGS 1970-2005'!S23+'Comtrade import 1962-2008'!S23-'Comtrade export 1962-2008'!S23)</f>
        <v/>
      </c>
      <c r="T23" s="9" t="str">
        <f>IF('USGS 1970-2005'!T23="","",'USGS 1970-2005'!T23+'Comtrade import 1962-2008'!T23-'Comtrade export 1962-2008'!T23)</f>
        <v/>
      </c>
      <c r="U23" s="9" t="str">
        <f>IF('USGS 1970-2005'!U23="","",'USGS 1970-2005'!U23+'Comtrade import 1962-2008'!U23-'Comtrade export 1962-2008'!U23)</f>
        <v/>
      </c>
      <c r="V23" s="9" t="str">
        <f>IF('USGS 1970-2005'!V23="","",'USGS 1970-2005'!V23+'Comtrade import 1962-2008'!V23-'Comtrade export 1962-2008'!V23)</f>
        <v/>
      </c>
      <c r="W23" s="9" t="str">
        <f>IF('USGS 1970-2005'!W23="","",'USGS 1970-2005'!W23+'Comtrade import 1962-2008'!W23-'Comtrade export 1962-2008'!W23)</f>
        <v/>
      </c>
      <c r="X23" s="9" t="str">
        <f>IF('USGS 1970-2005'!X23="","",'USGS 1970-2005'!X23+'Comtrade import 1962-2008'!X23-'Comtrade export 1962-2008'!X23)</f>
        <v/>
      </c>
      <c r="Y23" s="9" t="str">
        <f>IF('USGS 1970-2005'!Y23="","",'USGS 1970-2005'!Y23+'Comtrade import 1962-2008'!Y23-'Comtrade export 1962-2008'!Y23)</f>
        <v/>
      </c>
      <c r="Z23" s="9" t="str">
        <f>IF('USGS 1970-2005'!Z23="","",'USGS 1970-2005'!Z23+'Comtrade import 1962-2008'!Z23-'Comtrade export 1962-2008'!Z23)</f>
        <v/>
      </c>
      <c r="AA23" s="9" t="str">
        <f>IF('USGS 1970-2005'!AA23="","",'USGS 1970-2005'!AA23+'Comtrade import 1962-2008'!AA23-'Comtrade export 1962-2008'!AA23)</f>
        <v/>
      </c>
      <c r="AB23" s="9" t="str">
        <f>IF('USGS 1970-2005'!AB23="","",'USGS 1970-2005'!AB23+'Comtrade import 1962-2008'!AB23-'Comtrade export 1962-2008'!AB23)</f>
        <v/>
      </c>
      <c r="AC23" s="9" t="str">
        <f>IF('USGS 1970-2005'!AC23="","",'USGS 1970-2005'!AC23+'Comtrade import 1962-2008'!AC23-'Comtrade export 1962-2008'!AC23)</f>
        <v/>
      </c>
      <c r="AD23" s="9" t="str">
        <f>IF('USGS 1970-2005'!AD23="","",'USGS 1970-2005'!AD23+'Comtrade import 1962-2008'!AD23-'Comtrade export 1962-2008'!AD23)</f>
        <v/>
      </c>
      <c r="AE23" s="9" t="str">
        <f>IF('USGS 1970-2005'!AE23="","",'USGS 1970-2005'!AE23+'Comtrade import 1962-2008'!AE23-'Comtrade export 1962-2008'!AE23)</f>
        <v/>
      </c>
      <c r="AF23" s="9" t="str">
        <f>IF('USGS 1970-2005'!AF23="","",'USGS 1970-2005'!AF23+'Comtrade import 1962-2008'!AF23-'Comtrade export 1962-2008'!AF23)</f>
        <v/>
      </c>
      <c r="AG23" s="9" t="str">
        <f>IF('USGS 1970-2005'!AG23="","",'USGS 1970-2005'!AG23+'Comtrade import 1962-2008'!AG23-'Comtrade export 1962-2008'!AG23)</f>
        <v/>
      </c>
      <c r="AH23" s="9" t="str">
        <f>IF('USGS 1970-2005'!AH23="","",'USGS 1970-2005'!AH23+'Comtrade import 1962-2008'!AH23-'Comtrade export 1962-2008'!AH23)</f>
        <v/>
      </c>
      <c r="AI23" s="9" t="str">
        <f>IF('USGS 1970-2005'!AI23="","",'USGS 1970-2005'!AI23+'Comtrade import 1962-2008'!AI23-'Comtrade export 1962-2008'!AI23)</f>
        <v/>
      </c>
      <c r="AJ23" s="9" t="str">
        <f>IF('USGS 1970-2005'!AJ23="","",'USGS 1970-2005'!AJ23+'Comtrade import 1962-2008'!AJ23-'Comtrade export 1962-2008'!AJ23)</f>
        <v/>
      </c>
      <c r="AK23" s="9" t="str">
        <f>IF('USGS 1970-2005'!AK23="","",'USGS 1970-2005'!AK23+'Comtrade import 1962-2008'!AK23-'Comtrade export 1962-2008'!AK23)</f>
        <v/>
      </c>
      <c r="AL23" s="9" t="str">
        <f>IF('USGS 1970-2005'!AL23="","",'USGS 1970-2005'!AL23+'Comtrade import 1962-2008'!AL23-'Comtrade export 1962-2008'!AL23)</f>
        <v/>
      </c>
      <c r="AM23" s="9" t="str">
        <f>IF('USGS 1970-2005'!AM23="","",'USGS 1970-2005'!AM23+'Comtrade import 1962-2008'!AM23-'Comtrade export 1962-2008'!AM23)</f>
        <v/>
      </c>
      <c r="AN23" s="9" t="str">
        <f>IF('USGS 1970-2005'!AN23="","",'USGS 1970-2005'!AN23+'Comtrade import 1962-2008'!AN23-'Comtrade export 1962-2008'!AN23)</f>
        <v/>
      </c>
      <c r="AO23" s="9" t="str">
        <f>IF('USGS 1970-2005'!AO23="","",'USGS 1970-2005'!AO23+'Comtrade import 1962-2008'!AO23-'Comtrade export 1962-2008'!AO23)</f>
        <v/>
      </c>
      <c r="AP23" s="9" t="str">
        <f>IF('USGS 1970-2005'!AP23="","",'USGS 1970-2005'!AP23+'Comtrade import 1962-2008'!AP23-'Comtrade export 1962-2008'!AP23)</f>
        <v/>
      </c>
      <c r="AQ23" s="9" t="str">
        <f>IF('USGS 1970-2005'!AQ23="","",'USGS 1970-2005'!AQ23+'Comtrade import 1962-2008'!AQ23-'Comtrade export 1962-2008'!AQ23)</f>
        <v/>
      </c>
      <c r="AR23" s="9" t="str">
        <f>IF('USGS 1970-2005'!AR23="","",'USGS 1970-2005'!AR23+'Comtrade import 1962-2008'!AR23-'Comtrade export 1962-2008'!AR23)</f>
        <v/>
      </c>
      <c r="AS23" s="9" t="str">
        <f>IF('USGS 1970-2005'!AS23="","",'USGS 1970-2005'!AS23+'Comtrade import 1962-2008'!AS23-'Comtrade export 1962-2008'!AS23)</f>
        <v/>
      </c>
      <c r="AT23" s="9" t="str">
        <f>IF('USGS 1970-2005'!AT23="","",'USGS 1970-2005'!AT23+'Comtrade import 1962-2008'!AT23-'Comtrade export 1962-2008'!AT23)</f>
        <v/>
      </c>
      <c r="AU23" s="9" t="str">
        <f>IF('USGS 1970-2005'!AU23="","",'USGS 1970-2005'!AU23+'Comtrade import 1962-2008'!AU23-'Comtrade export 1962-2008'!AU23)</f>
        <v/>
      </c>
      <c r="AV23" s="9" t="str">
        <f>IF('ICSY 1995-2008'!AV23="","",'ICSY 1995-2008'!AV23+'Comtrade import 1962-2008'!AV23-'Comtrade export 1962-2008'!AV23)</f>
        <v/>
      </c>
      <c r="AW23" s="9" t="str">
        <f>IF('ICSY 1995-2008'!AW23="","",'ICSY 1995-2008'!AW23+'Comtrade import 1962-2008'!AW23-'Comtrade export 1962-2008'!AW23)</f>
        <v/>
      </c>
      <c r="AX23" s="9" t="str">
        <f>IF('ICSY 1995-2008'!AX23="","",'ICSY 1995-2008'!AX23+'Comtrade import 1962-2008'!AX23-'Comtrade export 1962-2008'!AX23)</f>
        <v/>
      </c>
      <c r="AY23" s="4"/>
      <c r="AZ23" s="4"/>
      <c r="BA23" s="4"/>
    </row>
    <row r="24" spans="1:53" x14ac:dyDescent="0.2">
      <c r="A24" t="s">
        <v>66</v>
      </c>
      <c r="B24" t="s">
        <v>67</v>
      </c>
      <c r="C24" t="s">
        <v>68</v>
      </c>
      <c r="L24" s="9" t="str">
        <f>IF('USGS 1970-2005'!L24="","",'USGS 1970-2005'!L24+'Comtrade import 1962-2008'!L24-'Comtrade export 1962-2008'!L24)</f>
        <v/>
      </c>
      <c r="M24" s="9" t="str">
        <f>IF('USGS 1970-2005'!M24="","",'USGS 1970-2005'!M24+'Comtrade import 1962-2008'!M24-'Comtrade export 1962-2008'!M24)</f>
        <v/>
      </c>
      <c r="N24" s="9" t="str">
        <f>IF('USGS 1970-2005'!N24="","",'USGS 1970-2005'!N24+'Comtrade import 1962-2008'!N24-'Comtrade export 1962-2008'!N24)</f>
        <v/>
      </c>
      <c r="O24" s="9" t="str">
        <f>IF('USGS 1970-2005'!O24="","",'USGS 1970-2005'!O24+'Comtrade import 1962-2008'!O24-'Comtrade export 1962-2008'!O24)</f>
        <v/>
      </c>
      <c r="P24" s="9" t="str">
        <f>IF('USGS 1970-2005'!P24="","",'USGS 1970-2005'!P24+'Comtrade import 1962-2008'!P24-'Comtrade export 1962-2008'!P24)</f>
        <v/>
      </c>
      <c r="Q24" s="9" t="str">
        <f>IF('USGS 1970-2005'!Q24="","",'USGS 1970-2005'!Q24+'Comtrade import 1962-2008'!Q24-'Comtrade export 1962-2008'!Q24)</f>
        <v/>
      </c>
      <c r="R24" s="9" t="str">
        <f>IF('USGS 1970-2005'!R24="","",'USGS 1970-2005'!R24+'Comtrade import 1962-2008'!R24-'Comtrade export 1962-2008'!R24)</f>
        <v/>
      </c>
      <c r="S24" s="9" t="str">
        <f>IF('USGS 1970-2005'!S24="","",'USGS 1970-2005'!S24+'Comtrade import 1962-2008'!S24-'Comtrade export 1962-2008'!S24)</f>
        <v/>
      </c>
      <c r="T24" s="9" t="str">
        <f>IF('USGS 1970-2005'!T24="","",'USGS 1970-2005'!T24+'Comtrade import 1962-2008'!T24-'Comtrade export 1962-2008'!T24)</f>
        <v/>
      </c>
      <c r="U24" s="9" t="str">
        <f>IF('USGS 1970-2005'!U24="","",'USGS 1970-2005'!U24+'Comtrade import 1962-2008'!U24-'Comtrade export 1962-2008'!U24)</f>
        <v/>
      </c>
      <c r="V24" s="9">
        <f>IF('USGS 1970-2005'!V24="","",'USGS 1970-2005'!V24+'Comtrade import 1962-2008'!V24-'Comtrade export 1962-2008'!V24)</f>
        <v>286.93185799999998</v>
      </c>
      <c r="W24" s="9">
        <f>IF('USGS 1970-2005'!W24="","",'USGS 1970-2005'!W24+'Comtrade import 1962-2008'!W24-'Comtrade export 1962-2008'!W24)</f>
        <v>297.27</v>
      </c>
      <c r="X24" s="9">
        <f>IF('USGS 1970-2005'!X24="","",'USGS 1970-2005'!X24+'Comtrade import 1962-2008'!X24-'Comtrade export 1962-2008'!X24)</f>
        <v>314.903886</v>
      </c>
      <c r="Y24" s="9">
        <f>IF('USGS 1970-2005'!Y24="","",'USGS 1970-2005'!Y24+'Comtrade import 1962-2008'!Y24-'Comtrade export 1962-2008'!Y24)</f>
        <v>300.91000000000003</v>
      </c>
      <c r="Z24" s="9">
        <f>IF('USGS 1970-2005'!Z24="","",'USGS 1970-2005'!Z24+'Comtrade import 1962-2008'!Z24-'Comtrade export 1962-2008'!Z24)</f>
        <v>300.91000000000003</v>
      </c>
      <c r="AA24" s="9">
        <f>IF('USGS 1970-2005'!AA24="","",'USGS 1970-2005'!AA24+'Comtrade import 1962-2008'!AA24-'Comtrade export 1962-2008'!AA24)</f>
        <v>300.91000000000003</v>
      </c>
      <c r="AB24" s="9">
        <f>IF('USGS 1970-2005'!AB24="","",'USGS 1970-2005'!AB24+'Comtrade import 1962-2008'!AB24-'Comtrade export 1962-2008'!AB24)</f>
        <v>300.91000000000003</v>
      </c>
      <c r="AC24" s="9">
        <f>IF('USGS 1970-2005'!AC24="","",'USGS 1970-2005'!AC24+'Comtrade import 1962-2008'!AC24-'Comtrade export 1962-2008'!AC24)</f>
        <v>300.91000000000003</v>
      </c>
      <c r="AD24" s="9">
        <f>IF('USGS 1970-2005'!AD24="","",'USGS 1970-2005'!AD24+'Comtrade import 1962-2008'!AD24-'Comtrade export 1962-2008'!AD24)</f>
        <v>199.58</v>
      </c>
      <c r="AE24" s="9">
        <f>IF('USGS 1970-2005'!AE24="","",'USGS 1970-2005'!AE24+'Comtrade import 1962-2008'!AE24-'Comtrade export 1962-2008'!AE24)</f>
        <v>250</v>
      </c>
      <c r="AF24" s="9">
        <f>IF('USGS 1970-2005'!AF24="","",'USGS 1970-2005'!AF24+'Comtrade import 1962-2008'!AF24-'Comtrade export 1962-2008'!AF24)</f>
        <v>300</v>
      </c>
      <c r="AG24" s="9">
        <f>IF('USGS 1970-2005'!AG24="","",'USGS 1970-2005'!AG24+'Comtrade import 1962-2008'!AG24-'Comtrade export 1962-2008'!AG24)</f>
        <v>320</v>
      </c>
      <c r="AH24" s="9">
        <f>IF('USGS 1970-2005'!AH24="","",'USGS 1970-2005'!AH24+'Comtrade import 1962-2008'!AH24-'Comtrade export 1962-2008'!AH24)</f>
        <v>618.30379800000003</v>
      </c>
      <c r="AI24" s="9">
        <f>IF('USGS 1970-2005'!AI24="","",'USGS 1970-2005'!AI24+'Comtrade import 1962-2008'!AI24-'Comtrade export 1962-2008'!AI24)</f>
        <v>811.23553200000003</v>
      </c>
      <c r="AJ24" s="9">
        <f>IF('USGS 1970-2005'!AJ24="","",'USGS 1970-2005'!AJ24+'Comtrade import 1962-2008'!AJ24-'Comtrade export 1962-2008'!AJ24)</f>
        <v>599.59026400000005</v>
      </c>
      <c r="AK24" s="9">
        <f>IF('USGS 1970-2005'!AK24="","",'USGS 1970-2005'!AK24+'Comtrade import 1962-2008'!AK24-'Comtrade export 1962-2008'!AK24)</f>
        <v>888.85728000000006</v>
      </c>
      <c r="AL24" s="9">
        <f>IF('USGS 1970-2005'!AL24="","",'USGS 1970-2005'!AL24+'Comtrade import 1962-2008'!AL24-'Comtrade export 1962-2008'!AL24)</f>
        <v>649.71683200000007</v>
      </c>
      <c r="AM24" s="9">
        <f>IF('USGS 1970-2005'!AM24="","",'USGS 1970-2005'!AM24+'Comtrade import 1962-2008'!AM24-'Comtrade export 1962-2008'!AM24)</f>
        <v>742.41545599999995</v>
      </c>
      <c r="AN24" s="9">
        <f>IF('USGS 1970-2005'!AN24="","",'USGS 1970-2005'!AN24+'Comtrade import 1962-2008'!AN24-'Comtrade export 1962-2008'!AN24)</f>
        <v>476.534176</v>
      </c>
      <c r="AO24" s="9">
        <f>IF('USGS 1970-2005'!AO24="","",'USGS 1970-2005'!AO24+'Comtrade import 1962-2008'!AO24-'Comtrade export 1962-2008'!AO24)</f>
        <v>626.89808300000004</v>
      </c>
      <c r="AP24" s="9">
        <f>IF('USGS 1970-2005'!AP24="","",'USGS 1970-2005'!AP24+'Comtrade import 1962-2008'!AP24-'Comtrade export 1962-2008'!AP24)</f>
        <v>826.47378399999991</v>
      </c>
      <c r="AQ24" s="9">
        <f>IF('USGS 1970-2005'!AQ24="","",'USGS 1970-2005'!AQ24+'Comtrade import 1962-2008'!AQ24-'Comtrade export 1962-2008'!AQ24)</f>
        <v>1044.144456</v>
      </c>
      <c r="AR24" s="9">
        <f>IF('USGS 1970-2005'!AR24="","",'USGS 1970-2005'!AR24+'Comtrade import 1962-2008'!AR24-'Comtrade export 1962-2008'!AR24)</f>
        <v>804.58149300000002</v>
      </c>
      <c r="AS24" s="9">
        <f>IF('USGS 1970-2005'!AS24="","",'USGS 1970-2005'!AS24+'Comtrade import 1962-2008'!AS24-'Comtrade export 1962-2008'!AS24)</f>
        <v>841.34014300000013</v>
      </c>
      <c r="AT24" s="9">
        <f>IF('USGS 1970-2005'!AT24="","",'USGS 1970-2005'!AT24+'Comtrade import 1962-2008'!AT24-'Comtrade export 1962-2008'!AT24)</f>
        <v>645.28209800000002</v>
      </c>
      <c r="AU24" s="9">
        <f>IF('USGS 1970-2005'!AU24="","",'USGS 1970-2005'!AU24+'Comtrade import 1962-2008'!AU24-'Comtrade export 1962-2008'!AU24)</f>
        <v>751.35975600000006</v>
      </c>
      <c r="AV24" s="9" t="str">
        <f>IF('ICSY 1995-2008'!AV24="","",'ICSY 1995-2008'!AV24+'Comtrade import 1962-2008'!AV24-'Comtrade export 1962-2008'!AV24)</f>
        <v/>
      </c>
      <c r="AW24" s="9" t="str">
        <f>IF('ICSY 1995-2008'!AW24="","",'ICSY 1995-2008'!AW24+'Comtrade import 1962-2008'!AW24-'Comtrade export 1962-2008'!AW24)</f>
        <v/>
      </c>
      <c r="AX24" s="9" t="str">
        <f>IF('ICSY 1995-2008'!AX24="","",'ICSY 1995-2008'!AX24+'Comtrade import 1962-2008'!AX24-'Comtrade export 1962-2008'!AX24)</f>
        <v/>
      </c>
      <c r="AY24" s="4"/>
      <c r="AZ24" s="4"/>
      <c r="BA24" s="4"/>
    </row>
    <row r="25" spans="1:53" x14ac:dyDescent="0.2">
      <c r="A25" t="s">
        <v>69</v>
      </c>
      <c r="B25" t="s">
        <v>70</v>
      </c>
      <c r="C25" t="s">
        <v>71</v>
      </c>
      <c r="L25" s="9" t="str">
        <f>IF('USGS 1970-2005'!L25="","",'USGS 1970-2005'!L25+'Comtrade import 1962-2008'!L25-'Comtrade export 1962-2008'!L25)</f>
        <v/>
      </c>
      <c r="M25" s="9" t="str">
        <f>IF('USGS 1970-2005'!M25="","",'USGS 1970-2005'!M25+'Comtrade import 1962-2008'!M25-'Comtrade export 1962-2008'!M25)</f>
        <v/>
      </c>
      <c r="N25" s="9" t="str">
        <f>IF('USGS 1970-2005'!N25="","",'USGS 1970-2005'!N25+'Comtrade import 1962-2008'!N25-'Comtrade export 1962-2008'!N25)</f>
        <v/>
      </c>
      <c r="O25" s="9" t="str">
        <f>IF('USGS 1970-2005'!O25="","",'USGS 1970-2005'!O25+'Comtrade import 1962-2008'!O25-'Comtrade export 1962-2008'!O25)</f>
        <v/>
      </c>
      <c r="P25" s="9" t="str">
        <f>IF('USGS 1970-2005'!P25="","",'USGS 1970-2005'!P25+'Comtrade import 1962-2008'!P25-'Comtrade export 1962-2008'!P25)</f>
        <v/>
      </c>
      <c r="Q25" s="9" t="str">
        <f>IF('USGS 1970-2005'!Q25="","",'USGS 1970-2005'!Q25+'Comtrade import 1962-2008'!Q25-'Comtrade export 1962-2008'!Q25)</f>
        <v/>
      </c>
      <c r="R25" s="9" t="str">
        <f>IF('USGS 1970-2005'!R25="","",'USGS 1970-2005'!R25+'Comtrade import 1962-2008'!R25-'Comtrade export 1962-2008'!R25)</f>
        <v/>
      </c>
      <c r="S25" s="9" t="str">
        <f>IF('USGS 1970-2005'!S25="","",'USGS 1970-2005'!S25+'Comtrade import 1962-2008'!S25-'Comtrade export 1962-2008'!S25)</f>
        <v/>
      </c>
      <c r="T25" s="9" t="str">
        <f>IF('USGS 1970-2005'!T25="","",'USGS 1970-2005'!T25+'Comtrade import 1962-2008'!T25-'Comtrade export 1962-2008'!T25)</f>
        <v/>
      </c>
      <c r="U25" s="9" t="str">
        <f>IF('USGS 1970-2005'!U25="","",'USGS 1970-2005'!U25+'Comtrade import 1962-2008'!U25-'Comtrade export 1962-2008'!U25)</f>
        <v/>
      </c>
      <c r="V25" s="9" t="str">
        <f>IF('USGS 1970-2005'!V25="","",'USGS 1970-2005'!V25+'Comtrade import 1962-2008'!V25-'Comtrade export 1962-2008'!V25)</f>
        <v/>
      </c>
      <c r="W25" s="9" t="str">
        <f>IF('USGS 1970-2005'!W25="","",'USGS 1970-2005'!W25+'Comtrade import 1962-2008'!W25-'Comtrade export 1962-2008'!W25)</f>
        <v/>
      </c>
      <c r="X25" s="9" t="str">
        <f>IF('USGS 1970-2005'!X25="","",'USGS 1970-2005'!X25+'Comtrade import 1962-2008'!X25-'Comtrade export 1962-2008'!X25)</f>
        <v/>
      </c>
      <c r="Y25" s="9" t="str">
        <f>IF('USGS 1970-2005'!Y25="","",'USGS 1970-2005'!Y25+'Comtrade import 1962-2008'!Y25-'Comtrade export 1962-2008'!Y25)</f>
        <v/>
      </c>
      <c r="Z25" s="9" t="str">
        <f>IF('USGS 1970-2005'!Z25="","",'USGS 1970-2005'!Z25+'Comtrade import 1962-2008'!Z25-'Comtrade export 1962-2008'!Z25)</f>
        <v/>
      </c>
      <c r="AA25" s="9" t="str">
        <f>IF('USGS 1970-2005'!AA25="","",'USGS 1970-2005'!AA25+'Comtrade import 1962-2008'!AA25-'Comtrade export 1962-2008'!AA25)</f>
        <v/>
      </c>
      <c r="AB25" s="9" t="str">
        <f>IF('USGS 1970-2005'!AB25="","",'USGS 1970-2005'!AB25+'Comtrade import 1962-2008'!AB25-'Comtrade export 1962-2008'!AB25)</f>
        <v/>
      </c>
      <c r="AC25" s="9" t="str">
        <f>IF('USGS 1970-2005'!AC25="","",'USGS 1970-2005'!AC25+'Comtrade import 1962-2008'!AC25-'Comtrade export 1962-2008'!AC25)</f>
        <v/>
      </c>
      <c r="AD25" s="9" t="str">
        <f>IF('USGS 1970-2005'!AD25="","",'USGS 1970-2005'!AD25+'Comtrade import 1962-2008'!AD25-'Comtrade export 1962-2008'!AD25)</f>
        <v/>
      </c>
      <c r="AE25" s="9" t="str">
        <f>IF('USGS 1970-2005'!AE25="","",'USGS 1970-2005'!AE25+'Comtrade import 1962-2008'!AE25-'Comtrade export 1962-2008'!AE25)</f>
        <v/>
      </c>
      <c r="AF25" s="9" t="str">
        <f>IF('USGS 1970-2005'!AF25="","",'USGS 1970-2005'!AF25+'Comtrade import 1962-2008'!AF25-'Comtrade export 1962-2008'!AF25)</f>
        <v/>
      </c>
      <c r="AG25" s="9" t="str">
        <f>IF('USGS 1970-2005'!AG25="","",'USGS 1970-2005'!AG25+'Comtrade import 1962-2008'!AG25-'Comtrade export 1962-2008'!AG25)</f>
        <v/>
      </c>
      <c r="AH25" s="9" t="str">
        <f>IF('USGS 1970-2005'!AH25="","",'USGS 1970-2005'!AH25+'Comtrade import 1962-2008'!AH25-'Comtrade export 1962-2008'!AH25)</f>
        <v/>
      </c>
      <c r="AI25" s="9" t="str">
        <f>IF('USGS 1970-2005'!AI25="","",'USGS 1970-2005'!AI25+'Comtrade import 1962-2008'!AI25-'Comtrade export 1962-2008'!AI25)</f>
        <v/>
      </c>
      <c r="AJ25" s="9" t="str">
        <f>IF('USGS 1970-2005'!AJ25="","",'USGS 1970-2005'!AJ25+'Comtrade import 1962-2008'!AJ25-'Comtrade export 1962-2008'!AJ25)</f>
        <v/>
      </c>
      <c r="AK25" s="9" t="str">
        <f>IF('USGS 1970-2005'!AK25="","",'USGS 1970-2005'!AK25+'Comtrade import 1962-2008'!AK25-'Comtrade export 1962-2008'!AK25)</f>
        <v/>
      </c>
      <c r="AL25" s="9" t="str">
        <f>IF('USGS 1970-2005'!AL25="","",'USGS 1970-2005'!AL25+'Comtrade import 1962-2008'!AL25-'Comtrade export 1962-2008'!AL25)</f>
        <v/>
      </c>
      <c r="AM25" s="9" t="str">
        <f>IF('USGS 1970-2005'!AM25="","",'USGS 1970-2005'!AM25+'Comtrade import 1962-2008'!AM25-'Comtrade export 1962-2008'!AM25)</f>
        <v/>
      </c>
      <c r="AN25" s="9" t="str">
        <f>IF('USGS 1970-2005'!AN25="","",'USGS 1970-2005'!AN25+'Comtrade import 1962-2008'!AN25-'Comtrade export 1962-2008'!AN25)</f>
        <v/>
      </c>
      <c r="AO25" s="9" t="str">
        <f>IF('USGS 1970-2005'!AO25="","",'USGS 1970-2005'!AO25+'Comtrade import 1962-2008'!AO25-'Comtrade export 1962-2008'!AO25)</f>
        <v/>
      </c>
      <c r="AP25" s="9" t="str">
        <f>IF('USGS 1970-2005'!AP25="","",'USGS 1970-2005'!AP25+'Comtrade import 1962-2008'!AP25-'Comtrade export 1962-2008'!AP25)</f>
        <v/>
      </c>
      <c r="AQ25" s="9" t="str">
        <f>IF('USGS 1970-2005'!AQ25="","",'USGS 1970-2005'!AQ25+'Comtrade import 1962-2008'!AQ25-'Comtrade export 1962-2008'!AQ25)</f>
        <v/>
      </c>
      <c r="AR25" s="9" t="str">
        <f>IF('USGS 1970-2005'!AR25="","",'USGS 1970-2005'!AR25+'Comtrade import 1962-2008'!AR25-'Comtrade export 1962-2008'!AR25)</f>
        <v/>
      </c>
      <c r="AS25" s="9" t="str">
        <f>IF('USGS 1970-2005'!AS25="","",'USGS 1970-2005'!AS25+'Comtrade import 1962-2008'!AS25-'Comtrade export 1962-2008'!AS25)</f>
        <v/>
      </c>
      <c r="AT25" s="9" t="str">
        <f>IF('USGS 1970-2005'!AT25="","",'USGS 1970-2005'!AT25+'Comtrade import 1962-2008'!AT25-'Comtrade export 1962-2008'!AT25)</f>
        <v/>
      </c>
      <c r="AU25" s="9" t="str">
        <f>IF('USGS 1970-2005'!AU25="","",'USGS 1970-2005'!AU25+'Comtrade import 1962-2008'!AU25-'Comtrade export 1962-2008'!AU25)</f>
        <v/>
      </c>
      <c r="AV25" s="9" t="str">
        <f>IF('ICSY 1995-2008'!AV25="","",'ICSY 1995-2008'!AV25+'Comtrade import 1962-2008'!AV25-'Comtrade export 1962-2008'!AV25)</f>
        <v/>
      </c>
      <c r="AW25" s="9" t="str">
        <f>IF('ICSY 1995-2008'!AW25="","",'ICSY 1995-2008'!AW25+'Comtrade import 1962-2008'!AW25-'Comtrade export 1962-2008'!AW25)</f>
        <v/>
      </c>
      <c r="AX25" s="9" t="str">
        <f>IF('ICSY 1995-2008'!AX25="","",'ICSY 1995-2008'!AX25+'Comtrade import 1962-2008'!AX25-'Comtrade export 1962-2008'!AX25)</f>
        <v/>
      </c>
      <c r="AY25" s="4"/>
      <c r="AZ25" s="4"/>
      <c r="BA25" s="4"/>
    </row>
    <row r="26" spans="1:53" x14ac:dyDescent="0.2">
      <c r="A26" t="s">
        <v>72</v>
      </c>
      <c r="B26" t="s">
        <v>73</v>
      </c>
      <c r="C26" t="s">
        <v>74</v>
      </c>
      <c r="L26" s="9" t="str">
        <f>IF('USGS 1970-2005'!L26="","",'USGS 1970-2005'!L26+'Comtrade import 1962-2008'!L26-'Comtrade export 1962-2008'!L26)</f>
        <v/>
      </c>
      <c r="M26" s="9" t="str">
        <f>IF('USGS 1970-2005'!M26="","",'USGS 1970-2005'!M26+'Comtrade import 1962-2008'!M26-'Comtrade export 1962-2008'!M26)</f>
        <v/>
      </c>
      <c r="N26" s="9" t="str">
        <f>IF('USGS 1970-2005'!N26="","",'USGS 1970-2005'!N26+'Comtrade import 1962-2008'!N26-'Comtrade export 1962-2008'!N26)</f>
        <v/>
      </c>
      <c r="O26" s="9" t="str">
        <f>IF('USGS 1970-2005'!O26="","",'USGS 1970-2005'!O26+'Comtrade import 1962-2008'!O26-'Comtrade export 1962-2008'!O26)</f>
        <v/>
      </c>
      <c r="P26" s="9" t="str">
        <f>IF('USGS 1970-2005'!P26="","",'USGS 1970-2005'!P26+'Comtrade import 1962-2008'!P26-'Comtrade export 1962-2008'!P26)</f>
        <v/>
      </c>
      <c r="Q26" s="9" t="str">
        <f>IF('USGS 1970-2005'!Q26="","",'USGS 1970-2005'!Q26+'Comtrade import 1962-2008'!Q26-'Comtrade export 1962-2008'!Q26)</f>
        <v/>
      </c>
      <c r="R26" s="9" t="str">
        <f>IF('USGS 1970-2005'!R26="","",'USGS 1970-2005'!R26+'Comtrade import 1962-2008'!R26-'Comtrade export 1962-2008'!R26)</f>
        <v/>
      </c>
      <c r="S26" s="9" t="str">
        <f>IF('USGS 1970-2005'!S26="","",'USGS 1970-2005'!S26+'Comtrade import 1962-2008'!S26-'Comtrade export 1962-2008'!S26)</f>
        <v/>
      </c>
      <c r="T26" s="9" t="str">
        <f>IF('USGS 1970-2005'!T26="","",'USGS 1970-2005'!T26+'Comtrade import 1962-2008'!T26-'Comtrade export 1962-2008'!T26)</f>
        <v/>
      </c>
      <c r="U26" s="9" t="str">
        <f>IF('USGS 1970-2005'!U26="","",'USGS 1970-2005'!U26+'Comtrade import 1962-2008'!U26-'Comtrade export 1962-2008'!U26)</f>
        <v/>
      </c>
      <c r="V26" s="9" t="str">
        <f>IF('USGS 1970-2005'!V26="","",'USGS 1970-2005'!V26+'Comtrade import 1962-2008'!V26-'Comtrade export 1962-2008'!V26)</f>
        <v/>
      </c>
      <c r="W26" s="9" t="str">
        <f>IF('USGS 1970-2005'!W26="","",'USGS 1970-2005'!W26+'Comtrade import 1962-2008'!W26-'Comtrade export 1962-2008'!W26)</f>
        <v/>
      </c>
      <c r="X26" s="9" t="str">
        <f>IF('USGS 1970-2005'!X26="","",'USGS 1970-2005'!X26+'Comtrade import 1962-2008'!X26-'Comtrade export 1962-2008'!X26)</f>
        <v/>
      </c>
      <c r="Y26" s="9" t="str">
        <f>IF('USGS 1970-2005'!Y26="","",'USGS 1970-2005'!Y26+'Comtrade import 1962-2008'!Y26-'Comtrade export 1962-2008'!Y26)</f>
        <v/>
      </c>
      <c r="Z26" s="9" t="str">
        <f>IF('USGS 1970-2005'!Z26="","",'USGS 1970-2005'!Z26+'Comtrade import 1962-2008'!Z26-'Comtrade export 1962-2008'!Z26)</f>
        <v/>
      </c>
      <c r="AA26" s="9" t="str">
        <f>IF('USGS 1970-2005'!AA26="","",'USGS 1970-2005'!AA26+'Comtrade import 1962-2008'!AA26-'Comtrade export 1962-2008'!AA26)</f>
        <v/>
      </c>
      <c r="AB26" s="9" t="str">
        <f>IF('USGS 1970-2005'!AB26="","",'USGS 1970-2005'!AB26+'Comtrade import 1962-2008'!AB26-'Comtrade export 1962-2008'!AB26)</f>
        <v/>
      </c>
      <c r="AC26" s="9" t="str">
        <f>IF('USGS 1970-2005'!AC26="","",'USGS 1970-2005'!AC26+'Comtrade import 1962-2008'!AC26-'Comtrade export 1962-2008'!AC26)</f>
        <v/>
      </c>
      <c r="AD26" s="9" t="str">
        <f>IF('USGS 1970-2005'!AD26="","",'USGS 1970-2005'!AD26+'Comtrade import 1962-2008'!AD26-'Comtrade export 1962-2008'!AD26)</f>
        <v/>
      </c>
      <c r="AE26" s="9" t="str">
        <f>IF('USGS 1970-2005'!AE26="","",'USGS 1970-2005'!AE26+'Comtrade import 1962-2008'!AE26-'Comtrade export 1962-2008'!AE26)</f>
        <v/>
      </c>
      <c r="AF26" s="9" t="str">
        <f>IF('USGS 1970-2005'!AF26="","",'USGS 1970-2005'!AF26+'Comtrade import 1962-2008'!AF26-'Comtrade export 1962-2008'!AF26)</f>
        <v/>
      </c>
      <c r="AG26" s="9">
        <f>IF('USGS 1970-2005'!AG26="","",'USGS 1970-2005'!AG26+'Comtrade import 1962-2008'!AG26-'Comtrade export 1962-2008'!AG26)</f>
        <v>116</v>
      </c>
      <c r="AH26" s="9">
        <f>IF('USGS 1970-2005'!AH26="","",'USGS 1970-2005'!AH26+'Comtrade import 1962-2008'!AH26-'Comtrade export 1962-2008'!AH26)</f>
        <v>116</v>
      </c>
      <c r="AI26" s="9">
        <f>IF('USGS 1970-2005'!AI26="","",'USGS 1970-2005'!AI26+'Comtrade import 1962-2008'!AI26-'Comtrade export 1962-2008'!AI26)</f>
        <v>1.5697720000000004</v>
      </c>
      <c r="AJ26" s="9">
        <f>IF('USGS 1970-2005'!AJ26="","",'USGS 1970-2005'!AJ26+'Comtrade import 1962-2008'!AJ26-'Comtrade export 1962-2008'!AJ26)</f>
        <v>-13.112975999999989</v>
      </c>
      <c r="AK26" s="9">
        <f>IF('USGS 1970-2005'!AK26="","",'USGS 1970-2005'!AK26+'Comtrade import 1962-2008'!AK26-'Comtrade export 1962-2008'!AK26)</f>
        <v>140</v>
      </c>
      <c r="AL26" s="9">
        <f>IF('USGS 1970-2005'!AL26="","",'USGS 1970-2005'!AL26+'Comtrade import 1962-2008'!AL26-'Comtrade export 1962-2008'!AL26)</f>
        <v>160</v>
      </c>
      <c r="AM26" s="9">
        <f>IF('USGS 1970-2005'!AM26="","",'USGS 1970-2005'!AM26+'Comtrade import 1962-2008'!AM26-'Comtrade export 1962-2008'!AM26)</f>
        <v>160</v>
      </c>
      <c r="AN26" s="9">
        <f>IF('USGS 1970-2005'!AN26="","",'USGS 1970-2005'!AN26+'Comtrade import 1962-2008'!AN26-'Comtrade export 1962-2008'!AN26)</f>
        <v>-259.30485700000003</v>
      </c>
      <c r="AO26" s="9">
        <f>IF('USGS 1970-2005'!AO26="","",'USGS 1970-2005'!AO26+'Comtrade import 1962-2008'!AO26-'Comtrade export 1962-2008'!AO26)</f>
        <v>-52.395117000000027</v>
      </c>
      <c r="AP26" s="9">
        <f>IF('USGS 1970-2005'!AP26="","",'USGS 1970-2005'!AP26+'Comtrade import 1962-2008'!AP26-'Comtrade export 1962-2008'!AP26)</f>
        <v>150</v>
      </c>
      <c r="AQ26" s="9">
        <f>IF('USGS 1970-2005'!AQ26="","",'USGS 1970-2005'!AQ26+'Comtrade import 1962-2008'!AQ26-'Comtrade export 1962-2008'!AQ26)</f>
        <v>160</v>
      </c>
      <c r="AR26" s="9">
        <f>IF('USGS 1970-2005'!AR26="","",'USGS 1970-2005'!AR26+'Comtrade import 1962-2008'!AR26-'Comtrade export 1962-2008'!AR26)</f>
        <v>160</v>
      </c>
      <c r="AS26" s="9">
        <f>IF('USGS 1970-2005'!AS26="","",'USGS 1970-2005'!AS26+'Comtrade import 1962-2008'!AS26-'Comtrade export 1962-2008'!AS26)</f>
        <v>160</v>
      </c>
      <c r="AT26" s="9">
        <f>IF('USGS 1970-2005'!AT26="","",'USGS 1970-2005'!AT26+'Comtrade import 1962-2008'!AT26-'Comtrade export 1962-2008'!AT26)</f>
        <v>170</v>
      </c>
      <c r="AU26" s="9">
        <f>IF('USGS 1970-2005'!AU26="","",'USGS 1970-2005'!AU26+'Comtrade import 1962-2008'!AU26-'Comtrade export 1962-2008'!AU26)</f>
        <v>-11.902850000000001</v>
      </c>
      <c r="AV26" s="9" t="str">
        <f>IF('ICSY 1995-2008'!AV26="","",'ICSY 1995-2008'!AV26+'Comtrade import 1962-2008'!AV26-'Comtrade export 1962-2008'!AV26)</f>
        <v/>
      </c>
      <c r="AW26" s="9" t="str">
        <f>IF('ICSY 1995-2008'!AW26="","",'ICSY 1995-2008'!AW26+'Comtrade import 1962-2008'!AW26-'Comtrade export 1962-2008'!AW26)</f>
        <v/>
      </c>
      <c r="AX26" s="9" t="str">
        <f>IF('ICSY 1995-2008'!AX26="","",'ICSY 1995-2008'!AX26+'Comtrade import 1962-2008'!AX26-'Comtrade export 1962-2008'!AX26)</f>
        <v/>
      </c>
      <c r="AY26" s="4"/>
      <c r="AZ26" s="4"/>
      <c r="BA26" s="4"/>
    </row>
    <row r="27" spans="1:53" x14ac:dyDescent="0.2">
      <c r="A27" t="s">
        <v>75</v>
      </c>
      <c r="B27" t="s">
        <v>76</v>
      </c>
      <c r="C27" t="s">
        <v>77</v>
      </c>
      <c r="L27" s="9">
        <f>IF('USGS 1970-2005'!L27="","",'USGS 1970-2005'!L27+'Comtrade import 1962-2008'!L27-'Comtrade export 1962-2008'!L27)</f>
        <v>127.050996</v>
      </c>
      <c r="M27" s="9">
        <f>IF('USGS 1970-2005'!M27="","",'USGS 1970-2005'!M27+'Comtrade import 1962-2008'!M27-'Comtrade export 1962-2008'!M27)</f>
        <v>131.039748</v>
      </c>
      <c r="N27" s="9">
        <f>IF('USGS 1970-2005'!N27="","",'USGS 1970-2005'!N27+'Comtrade import 1962-2008'!N27-'Comtrade export 1962-2008'!N27)</f>
        <v>152.784896</v>
      </c>
      <c r="O27" s="9">
        <f>IF('USGS 1970-2005'!O27="","",'USGS 1970-2005'!O27+'Comtrade import 1962-2008'!O27-'Comtrade export 1962-2008'!O27)</f>
        <v>108.77000000000001</v>
      </c>
      <c r="P27" s="9">
        <f>IF('USGS 1970-2005'!P27="","",'USGS 1970-2005'!P27+'Comtrade import 1962-2008'!P27-'Comtrade export 1962-2008'!P27)</f>
        <v>194.867648</v>
      </c>
      <c r="Q27" s="9">
        <f>IF('USGS 1970-2005'!Q27="","",'USGS 1970-2005'!Q27+'Comtrade import 1962-2008'!Q27-'Comtrade export 1962-2008'!Q27)</f>
        <v>269.43238399999996</v>
      </c>
      <c r="R27" s="9">
        <f>IF('USGS 1970-2005'!R27="","",'USGS 1970-2005'!R27+'Comtrade import 1962-2008'!R27-'Comtrade export 1962-2008'!R27)</f>
        <v>248.938368</v>
      </c>
      <c r="S27" s="9">
        <f>IF('USGS 1970-2005'!S27="","",'USGS 1970-2005'!S27+'Comtrade import 1962-2008'!S27-'Comtrade export 1962-2008'!S27)</f>
        <v>287.47770999999995</v>
      </c>
      <c r="T27" s="9">
        <f>IF('USGS 1970-2005'!T27="","",'USGS 1970-2005'!T27+'Comtrade import 1962-2008'!T27-'Comtrade export 1962-2008'!T27)</f>
        <v>288.60422</v>
      </c>
      <c r="U27" s="9">
        <f>IF('USGS 1970-2005'!U27="","",'USGS 1970-2005'!U27+'Comtrade import 1962-2008'!U27-'Comtrade export 1962-2008'!U27)</f>
        <v>299.29428000000001</v>
      </c>
      <c r="V27" s="9">
        <f>IF('USGS 1970-2005'!V27="","",'USGS 1970-2005'!V27+'Comtrade import 1962-2008'!V27-'Comtrade export 1962-2008'!V27)</f>
        <v>307.09481399999999</v>
      </c>
      <c r="W27" s="9">
        <f>IF('USGS 1970-2005'!W27="","",'USGS 1970-2005'!W27+'Comtrade import 1962-2008'!W27-'Comtrade export 1962-2008'!W27)</f>
        <v>379.67712799999998</v>
      </c>
      <c r="X27" s="9">
        <f>IF('USGS 1970-2005'!X27="","",'USGS 1970-2005'!X27+'Comtrade import 1962-2008'!X27-'Comtrade export 1962-2008'!X27)</f>
        <v>327.74240899999995</v>
      </c>
      <c r="Y27" s="9">
        <f>IF('USGS 1970-2005'!Y27="","",'USGS 1970-2005'!Y27+'Comtrade import 1962-2008'!Y27-'Comtrade export 1962-2008'!Y27)</f>
        <v>335.93899999999996</v>
      </c>
      <c r="Z27" s="9">
        <f>IF('USGS 1970-2005'!Z27="","",'USGS 1970-2005'!Z27+'Comtrade import 1962-2008'!Z27-'Comtrade export 1962-2008'!Z27)</f>
        <v>291.447</v>
      </c>
      <c r="AA27" s="9">
        <f>IF('USGS 1970-2005'!AA27="","",'USGS 1970-2005'!AA27+'Comtrade import 1962-2008'!AA27-'Comtrade export 1962-2008'!AA27)</f>
        <v>386.587717</v>
      </c>
      <c r="AB27" s="9">
        <f>IF('USGS 1970-2005'!AB27="","",'USGS 1970-2005'!AB27+'Comtrade import 1962-2008'!AB27-'Comtrade export 1962-2008'!AB27)</f>
        <v>307.37055800000002</v>
      </c>
      <c r="AC27" s="9">
        <f>IF('USGS 1970-2005'!AC27="","",'USGS 1970-2005'!AC27+'Comtrade import 1962-2008'!AC27-'Comtrade export 1962-2008'!AC27)</f>
        <v>412.52412699999996</v>
      </c>
      <c r="AD27" s="9">
        <f>IF('USGS 1970-2005'!AD27="","",'USGS 1970-2005'!AD27+'Comtrade import 1962-2008'!AD27-'Comtrade export 1962-2008'!AD27)</f>
        <v>459.15445900000003</v>
      </c>
      <c r="AE27" s="9">
        <f>IF('USGS 1970-2005'!AE27="","",'USGS 1970-2005'!AE27+'Comtrade import 1962-2008'!AE27-'Comtrade export 1962-2008'!AE27)</f>
        <v>517.35374000000002</v>
      </c>
      <c r="AF27" s="9">
        <f>IF('USGS 1970-2005'!AF27="","",'USGS 1970-2005'!AF27+'Comtrade import 1962-2008'!AF27-'Comtrade export 1962-2008'!AF27)</f>
        <v>567.89307199999996</v>
      </c>
      <c r="AG27" s="9">
        <f>IF('USGS 1970-2005'!AG27="","",'USGS 1970-2005'!AG27+'Comtrade import 1962-2008'!AG27-'Comtrade export 1962-2008'!AG27)</f>
        <v>600.907692</v>
      </c>
      <c r="AH27" s="9">
        <f>IF('USGS 1970-2005'!AH27="","",'USGS 1970-2005'!AH27+'Comtrade import 1962-2008'!AH27-'Comtrade export 1962-2008'!AH27)</f>
        <v>610.20060699999999</v>
      </c>
      <c r="AI27" s="9">
        <f>IF('USGS 1970-2005'!AI27="","",'USGS 1970-2005'!AI27+'Comtrade import 1962-2008'!AI27-'Comtrade export 1962-2008'!AI27)</f>
        <v>704.974332</v>
      </c>
      <c r="AJ27" s="9">
        <f>IF('USGS 1970-2005'!AJ27="","",'USGS 1970-2005'!AJ27+'Comtrade import 1962-2008'!AJ27-'Comtrade export 1962-2008'!AJ27)</f>
        <v>817.60397900000009</v>
      </c>
      <c r="AK27" s="9">
        <f>IF('USGS 1970-2005'!AK27="","",'USGS 1970-2005'!AK27+'Comtrade import 1962-2008'!AK27-'Comtrade export 1962-2008'!AK27)</f>
        <v>947.19704400000001</v>
      </c>
      <c r="AL27" s="9">
        <f>IF('USGS 1970-2005'!AL27="","",'USGS 1970-2005'!AL27+'Comtrade import 1962-2008'!AL27-'Comtrade export 1962-2008'!AL27)</f>
        <v>1009.52916</v>
      </c>
      <c r="AM27" s="9">
        <f>IF('USGS 1970-2005'!AM27="","",'USGS 1970-2005'!AM27+'Comtrade import 1962-2008'!AM27-'Comtrade export 1962-2008'!AM27)</f>
        <v>1104.8640800000001</v>
      </c>
      <c r="AN27" s="9">
        <f>IF('USGS 1970-2005'!AN27="","",'USGS 1970-2005'!AN27+'Comtrade import 1962-2008'!AN27-'Comtrade export 1962-2008'!AN27)</f>
        <v>1240.801571</v>
      </c>
      <c r="AO27" s="9">
        <f>IF('USGS 1970-2005'!AO27="","",'USGS 1970-2005'!AO27+'Comtrade import 1962-2008'!AO27-'Comtrade export 1962-2008'!AO27)</f>
        <v>1262.062019</v>
      </c>
      <c r="AP27" s="9">
        <f>IF('USGS 1970-2005'!AP27="","",'USGS 1970-2005'!AP27+'Comtrade import 1962-2008'!AP27-'Comtrade export 1962-2008'!AP27)</f>
        <v>2646.7270799999997</v>
      </c>
      <c r="AQ27" s="9">
        <f>IF('USGS 1970-2005'!AQ27="","",'USGS 1970-2005'!AQ27+'Comtrade import 1962-2008'!AQ27-'Comtrade export 1962-2008'!AQ27)</f>
        <v>1059.764244</v>
      </c>
      <c r="AR27" s="9">
        <f>IF('USGS 1970-2005'!AR27="","",'USGS 1970-2005'!AR27+'Comtrade import 1962-2008'!AR27-'Comtrade export 1962-2008'!AR27)</f>
        <v>1092.54736</v>
      </c>
      <c r="AS27" s="9">
        <f>IF('USGS 1970-2005'!AS27="","",'USGS 1970-2005'!AS27+'Comtrade import 1962-2008'!AS27-'Comtrade export 1962-2008'!AS27)</f>
        <v>1226.2311239999999</v>
      </c>
      <c r="AT27" s="9">
        <f>IF('USGS 1970-2005'!AT27="","",'USGS 1970-2005'!AT27+'Comtrade import 1962-2008'!AT27-'Comtrade export 1962-2008'!AT27)</f>
        <v>1363.9775340000001</v>
      </c>
      <c r="AU27" s="9">
        <f>IF('USGS 1970-2005'!AU27="","",'USGS 1970-2005'!AU27+'Comtrade import 1962-2008'!AU27-'Comtrade export 1962-2008'!AU27)</f>
        <v>1619.32918</v>
      </c>
      <c r="AV27" s="9" t="str">
        <f>IF('ICSY 1995-2008'!AV27="","",'ICSY 1995-2008'!AV27+'Comtrade import 1962-2008'!AV27-'Comtrade export 1962-2008'!AV27)</f>
        <v/>
      </c>
      <c r="AW27" s="9" t="str">
        <f>IF('ICSY 1995-2008'!AW27="","",'ICSY 1995-2008'!AW27+'Comtrade import 1962-2008'!AW27-'Comtrade export 1962-2008'!AW27)</f>
        <v/>
      </c>
      <c r="AX27" s="9" t="str">
        <f>IF('ICSY 1995-2008'!AX27="","",'ICSY 1995-2008'!AX27+'Comtrade import 1962-2008'!AX27-'Comtrade export 1962-2008'!AX27)</f>
        <v/>
      </c>
      <c r="AY27" s="4"/>
      <c r="AZ27" s="4"/>
      <c r="BA27" s="4"/>
    </row>
    <row r="28" spans="1:53" x14ac:dyDescent="0.2">
      <c r="A28" t="s">
        <v>78</v>
      </c>
      <c r="B28" t="s">
        <v>79</v>
      </c>
      <c r="C28" t="s">
        <v>80</v>
      </c>
      <c r="L28" s="9" t="str">
        <f>IF('USGS 1970-2005'!L28="","",'USGS 1970-2005'!L28+'Comtrade import 1962-2008'!L28-'Comtrade export 1962-2008'!L28)</f>
        <v/>
      </c>
      <c r="M28" s="9" t="str">
        <f>IF('USGS 1970-2005'!M28="","",'USGS 1970-2005'!M28+'Comtrade import 1962-2008'!M28-'Comtrade export 1962-2008'!M28)</f>
        <v/>
      </c>
      <c r="N28" s="9" t="str">
        <f>IF('USGS 1970-2005'!N28="","",'USGS 1970-2005'!N28+'Comtrade import 1962-2008'!N28-'Comtrade export 1962-2008'!N28)</f>
        <v/>
      </c>
      <c r="O28" s="9" t="str">
        <f>IF('USGS 1970-2005'!O28="","",'USGS 1970-2005'!O28+'Comtrade import 1962-2008'!O28-'Comtrade export 1962-2008'!O28)</f>
        <v/>
      </c>
      <c r="P28" s="9" t="str">
        <f>IF('USGS 1970-2005'!P28="","",'USGS 1970-2005'!P28+'Comtrade import 1962-2008'!P28-'Comtrade export 1962-2008'!P28)</f>
        <v/>
      </c>
      <c r="Q28" s="9" t="str">
        <f>IF('USGS 1970-2005'!Q28="","",'USGS 1970-2005'!Q28+'Comtrade import 1962-2008'!Q28-'Comtrade export 1962-2008'!Q28)</f>
        <v/>
      </c>
      <c r="R28" s="9" t="str">
        <f>IF('USGS 1970-2005'!R28="","",'USGS 1970-2005'!R28+'Comtrade import 1962-2008'!R28-'Comtrade export 1962-2008'!R28)</f>
        <v/>
      </c>
      <c r="S28" s="9" t="str">
        <f>IF('USGS 1970-2005'!S28="","",'USGS 1970-2005'!S28+'Comtrade import 1962-2008'!S28-'Comtrade export 1962-2008'!S28)</f>
        <v/>
      </c>
      <c r="T28" s="9" t="str">
        <f>IF('USGS 1970-2005'!T28="","",'USGS 1970-2005'!T28+'Comtrade import 1962-2008'!T28-'Comtrade export 1962-2008'!T28)</f>
        <v/>
      </c>
      <c r="U28" s="9" t="str">
        <f>IF('USGS 1970-2005'!U28="","",'USGS 1970-2005'!U28+'Comtrade import 1962-2008'!U28-'Comtrade export 1962-2008'!U28)</f>
        <v/>
      </c>
      <c r="V28" s="9" t="str">
        <f>IF('USGS 1970-2005'!V28="","",'USGS 1970-2005'!V28+'Comtrade import 1962-2008'!V28-'Comtrade export 1962-2008'!V28)</f>
        <v/>
      </c>
      <c r="W28" s="9" t="str">
        <f>IF('USGS 1970-2005'!W28="","",'USGS 1970-2005'!W28+'Comtrade import 1962-2008'!W28-'Comtrade export 1962-2008'!W28)</f>
        <v/>
      </c>
      <c r="X28" s="9" t="str">
        <f>IF('USGS 1970-2005'!X28="","",'USGS 1970-2005'!X28+'Comtrade import 1962-2008'!X28-'Comtrade export 1962-2008'!X28)</f>
        <v/>
      </c>
      <c r="Y28" s="9" t="str">
        <f>IF('USGS 1970-2005'!Y28="","",'USGS 1970-2005'!Y28+'Comtrade import 1962-2008'!Y28-'Comtrade export 1962-2008'!Y28)</f>
        <v/>
      </c>
      <c r="Z28" s="9" t="str">
        <f>IF('USGS 1970-2005'!Z28="","",'USGS 1970-2005'!Z28+'Comtrade import 1962-2008'!Z28-'Comtrade export 1962-2008'!Z28)</f>
        <v/>
      </c>
      <c r="AA28" s="9" t="str">
        <f>IF('USGS 1970-2005'!AA28="","",'USGS 1970-2005'!AA28+'Comtrade import 1962-2008'!AA28-'Comtrade export 1962-2008'!AA28)</f>
        <v/>
      </c>
      <c r="AB28" s="9" t="str">
        <f>IF('USGS 1970-2005'!AB28="","",'USGS 1970-2005'!AB28+'Comtrade import 1962-2008'!AB28-'Comtrade export 1962-2008'!AB28)</f>
        <v/>
      </c>
      <c r="AC28" s="9" t="str">
        <f>IF('USGS 1970-2005'!AC28="","",'USGS 1970-2005'!AC28+'Comtrade import 1962-2008'!AC28-'Comtrade export 1962-2008'!AC28)</f>
        <v/>
      </c>
      <c r="AD28" s="9" t="str">
        <f>IF('USGS 1970-2005'!AD28="","",'USGS 1970-2005'!AD28+'Comtrade import 1962-2008'!AD28-'Comtrade export 1962-2008'!AD28)</f>
        <v/>
      </c>
      <c r="AE28" s="9" t="str">
        <f>IF('USGS 1970-2005'!AE28="","",'USGS 1970-2005'!AE28+'Comtrade import 1962-2008'!AE28-'Comtrade export 1962-2008'!AE28)</f>
        <v/>
      </c>
      <c r="AF28" s="9" t="str">
        <f>IF('USGS 1970-2005'!AF28="","",'USGS 1970-2005'!AF28+'Comtrade import 1962-2008'!AF28-'Comtrade export 1962-2008'!AF28)</f>
        <v/>
      </c>
      <c r="AG28" s="9" t="str">
        <f>IF('USGS 1970-2005'!AG28="","",'USGS 1970-2005'!AG28+'Comtrade import 1962-2008'!AG28-'Comtrade export 1962-2008'!AG28)</f>
        <v/>
      </c>
      <c r="AH28" s="9">
        <f>IF('USGS 1970-2005'!AH28="","",'USGS 1970-2005'!AH28+'Comtrade import 1962-2008'!AH28-'Comtrade export 1962-2008'!AH28)</f>
        <v>150</v>
      </c>
      <c r="AI28" s="9">
        <f>IF('USGS 1970-2005'!AI28="","",'USGS 1970-2005'!AI28+'Comtrade import 1962-2008'!AI28-'Comtrade export 1962-2008'!AI28)</f>
        <v>150</v>
      </c>
      <c r="AJ28" s="9">
        <f>IF('USGS 1970-2005'!AJ28="","",'USGS 1970-2005'!AJ28+'Comtrade import 1962-2008'!AJ28-'Comtrade export 1962-2008'!AJ28)</f>
        <v>150</v>
      </c>
      <c r="AK28" s="9">
        <f>IF('USGS 1970-2005'!AK28="","",'USGS 1970-2005'!AK28+'Comtrade import 1962-2008'!AK28-'Comtrade export 1962-2008'!AK28)</f>
        <v>226</v>
      </c>
      <c r="AL28" s="9">
        <f>IF('USGS 1970-2005'!AL28="","",'USGS 1970-2005'!AL28+'Comtrade import 1962-2008'!AL28-'Comtrade export 1962-2008'!AL28)</f>
        <v>150</v>
      </c>
      <c r="AM28" s="9">
        <f>IF('USGS 1970-2005'!AM28="","",'USGS 1970-2005'!AM28+'Comtrade import 1962-2008'!AM28-'Comtrade export 1962-2008'!AM28)</f>
        <v>200</v>
      </c>
      <c r="AN28" s="9">
        <f>IF('USGS 1970-2005'!AN28="","",'USGS 1970-2005'!AN28+'Comtrade import 1962-2008'!AN28-'Comtrade export 1962-2008'!AN28)</f>
        <v>300</v>
      </c>
      <c r="AO28" s="9">
        <f>IF('USGS 1970-2005'!AO28="","",'USGS 1970-2005'!AO28+'Comtrade import 1962-2008'!AO28-'Comtrade export 1962-2008'!AO28)</f>
        <v>300</v>
      </c>
      <c r="AP28" s="9">
        <f>IF('USGS 1970-2005'!AP28="","",'USGS 1970-2005'!AP28+'Comtrade import 1962-2008'!AP28-'Comtrade export 1962-2008'!AP28)</f>
        <v>628</v>
      </c>
      <c r="AQ28" s="9">
        <f>IF('USGS 1970-2005'!AQ28="","",'USGS 1970-2005'!AQ28+'Comtrade import 1962-2008'!AQ28-'Comtrade export 1962-2008'!AQ28)</f>
        <v>704</v>
      </c>
      <c r="AR28" s="9">
        <f>IF('USGS 1970-2005'!AR28="","",'USGS 1970-2005'!AR28+'Comtrade import 1962-2008'!AR28-'Comtrade export 1962-2008'!AR28)</f>
        <v>913</v>
      </c>
      <c r="AS28" s="9">
        <f>IF('USGS 1970-2005'!AS28="","",'USGS 1970-2005'!AS28+'Comtrade import 1962-2008'!AS28-'Comtrade export 1962-2008'!AS28)</f>
        <v>1486.0922479999999</v>
      </c>
      <c r="AT28" s="9">
        <f>IF('USGS 1970-2005'!AT28="","",'USGS 1970-2005'!AT28+'Comtrade import 1962-2008'!AT28-'Comtrade export 1962-2008'!AT28)</f>
        <v>1560.6066729999998</v>
      </c>
      <c r="AU28" s="9">
        <f>IF('USGS 1970-2005'!AU28="","",'USGS 1970-2005'!AU28+'Comtrade import 1962-2008'!AU28-'Comtrade export 1962-2008'!AU28)</f>
        <v>1573.5342309999999</v>
      </c>
      <c r="AV28" s="9" t="str">
        <f>IF('ICSY 1995-2008'!AV28="","",'ICSY 1995-2008'!AV28+'Comtrade import 1962-2008'!AV28-'Comtrade export 1962-2008'!AV28)</f>
        <v/>
      </c>
      <c r="AW28" s="9" t="str">
        <f>IF('ICSY 1995-2008'!AW28="","",'ICSY 1995-2008'!AW28+'Comtrade import 1962-2008'!AW28-'Comtrade export 1962-2008'!AW28)</f>
        <v/>
      </c>
      <c r="AX28" s="9" t="str">
        <f>IF('ICSY 1995-2008'!AX28="","",'ICSY 1995-2008'!AX28+'Comtrade import 1962-2008'!AX28-'Comtrade export 1962-2008'!AX28)</f>
        <v/>
      </c>
      <c r="AY28" s="4"/>
      <c r="AZ28" s="4"/>
      <c r="BA28" s="4"/>
    </row>
    <row r="29" spans="1:53" x14ac:dyDescent="0.2">
      <c r="A29" t="s">
        <v>81</v>
      </c>
      <c r="B29" t="s">
        <v>82</v>
      </c>
      <c r="C29" t="s">
        <v>83</v>
      </c>
      <c r="L29" s="9" t="str">
        <f>IF('USGS 1970-2005'!L29="","",'USGS 1970-2005'!L29+'Comtrade import 1962-2008'!L29-'Comtrade export 1962-2008'!L29)</f>
        <v/>
      </c>
      <c r="M29" s="9" t="str">
        <f>IF('USGS 1970-2005'!M29="","",'USGS 1970-2005'!M29+'Comtrade import 1962-2008'!M29-'Comtrade export 1962-2008'!M29)</f>
        <v/>
      </c>
      <c r="N29" s="9" t="str">
        <f>IF('USGS 1970-2005'!N29="","",'USGS 1970-2005'!N29+'Comtrade import 1962-2008'!N29-'Comtrade export 1962-2008'!N29)</f>
        <v/>
      </c>
      <c r="O29" s="9" t="str">
        <f>IF('USGS 1970-2005'!O29="","",'USGS 1970-2005'!O29+'Comtrade import 1962-2008'!O29-'Comtrade export 1962-2008'!O29)</f>
        <v/>
      </c>
      <c r="P29" s="9" t="str">
        <f>IF('USGS 1970-2005'!P29="","",'USGS 1970-2005'!P29+'Comtrade import 1962-2008'!P29-'Comtrade export 1962-2008'!P29)</f>
        <v/>
      </c>
      <c r="Q29" s="9" t="str">
        <f>IF('USGS 1970-2005'!Q29="","",'USGS 1970-2005'!Q29+'Comtrade import 1962-2008'!Q29-'Comtrade export 1962-2008'!Q29)</f>
        <v/>
      </c>
      <c r="R29" s="9" t="str">
        <f>IF('USGS 1970-2005'!R29="","",'USGS 1970-2005'!R29+'Comtrade import 1962-2008'!R29-'Comtrade export 1962-2008'!R29)</f>
        <v/>
      </c>
      <c r="S29" s="9" t="str">
        <f>IF('USGS 1970-2005'!S29="","",'USGS 1970-2005'!S29+'Comtrade import 1962-2008'!S29-'Comtrade export 1962-2008'!S29)</f>
        <v/>
      </c>
      <c r="T29" s="9" t="str">
        <f>IF('USGS 1970-2005'!T29="","",'USGS 1970-2005'!T29+'Comtrade import 1962-2008'!T29-'Comtrade export 1962-2008'!T29)</f>
        <v/>
      </c>
      <c r="U29" s="9" t="str">
        <f>IF('USGS 1970-2005'!U29="","",'USGS 1970-2005'!U29+'Comtrade import 1962-2008'!U29-'Comtrade export 1962-2008'!U29)</f>
        <v/>
      </c>
      <c r="V29" s="9" t="str">
        <f>IF('USGS 1970-2005'!V29="","",'USGS 1970-2005'!V29+'Comtrade import 1962-2008'!V29-'Comtrade export 1962-2008'!V29)</f>
        <v/>
      </c>
      <c r="W29" s="9" t="str">
        <f>IF('USGS 1970-2005'!W29="","",'USGS 1970-2005'!W29+'Comtrade import 1962-2008'!W29-'Comtrade export 1962-2008'!W29)</f>
        <v/>
      </c>
      <c r="X29" s="9" t="str">
        <f>IF('USGS 1970-2005'!X29="","",'USGS 1970-2005'!X29+'Comtrade import 1962-2008'!X29-'Comtrade export 1962-2008'!X29)</f>
        <v/>
      </c>
      <c r="Y29" s="9" t="str">
        <f>IF('USGS 1970-2005'!Y29="","",'USGS 1970-2005'!Y29+'Comtrade import 1962-2008'!Y29-'Comtrade export 1962-2008'!Y29)</f>
        <v/>
      </c>
      <c r="Z29" s="9" t="str">
        <f>IF('USGS 1970-2005'!Z29="","",'USGS 1970-2005'!Z29+'Comtrade import 1962-2008'!Z29-'Comtrade export 1962-2008'!Z29)</f>
        <v/>
      </c>
      <c r="AA29" s="9" t="str">
        <f>IF('USGS 1970-2005'!AA29="","",'USGS 1970-2005'!AA29+'Comtrade import 1962-2008'!AA29-'Comtrade export 1962-2008'!AA29)</f>
        <v/>
      </c>
      <c r="AB29" s="9" t="str">
        <f>IF('USGS 1970-2005'!AB29="","",'USGS 1970-2005'!AB29+'Comtrade import 1962-2008'!AB29-'Comtrade export 1962-2008'!AB29)</f>
        <v/>
      </c>
      <c r="AC29" s="9" t="str">
        <f>IF('USGS 1970-2005'!AC29="","",'USGS 1970-2005'!AC29+'Comtrade import 1962-2008'!AC29-'Comtrade export 1962-2008'!AC29)</f>
        <v/>
      </c>
      <c r="AD29" s="9" t="str">
        <f>IF('USGS 1970-2005'!AD29="","",'USGS 1970-2005'!AD29+'Comtrade import 1962-2008'!AD29-'Comtrade export 1962-2008'!AD29)</f>
        <v/>
      </c>
      <c r="AE29" s="9" t="str">
        <f>IF('USGS 1970-2005'!AE29="","",'USGS 1970-2005'!AE29+'Comtrade import 1962-2008'!AE29-'Comtrade export 1962-2008'!AE29)</f>
        <v/>
      </c>
      <c r="AF29" s="9" t="str">
        <f>IF('USGS 1970-2005'!AF29="","",'USGS 1970-2005'!AF29+'Comtrade import 1962-2008'!AF29-'Comtrade export 1962-2008'!AF29)</f>
        <v/>
      </c>
      <c r="AG29" s="9" t="str">
        <f>IF('USGS 1970-2005'!AG29="","",'USGS 1970-2005'!AG29+'Comtrade import 1962-2008'!AG29-'Comtrade export 1962-2008'!AG29)</f>
        <v/>
      </c>
      <c r="AH29" s="9" t="str">
        <f>IF('USGS 1970-2005'!AH29="","",'USGS 1970-2005'!AH29+'Comtrade import 1962-2008'!AH29-'Comtrade export 1962-2008'!AH29)</f>
        <v/>
      </c>
      <c r="AI29" s="9" t="str">
        <f>IF('USGS 1970-2005'!AI29="","",'USGS 1970-2005'!AI29+'Comtrade import 1962-2008'!AI29-'Comtrade export 1962-2008'!AI29)</f>
        <v/>
      </c>
      <c r="AJ29" s="9" t="str">
        <f>IF('USGS 1970-2005'!AJ29="","",'USGS 1970-2005'!AJ29+'Comtrade import 1962-2008'!AJ29-'Comtrade export 1962-2008'!AJ29)</f>
        <v/>
      </c>
      <c r="AK29" s="9" t="str">
        <f>IF('USGS 1970-2005'!AK29="","",'USGS 1970-2005'!AK29+'Comtrade import 1962-2008'!AK29-'Comtrade export 1962-2008'!AK29)</f>
        <v/>
      </c>
      <c r="AL29" s="9" t="str">
        <f>IF('USGS 1970-2005'!AL29="","",'USGS 1970-2005'!AL29+'Comtrade import 1962-2008'!AL29-'Comtrade export 1962-2008'!AL29)</f>
        <v/>
      </c>
      <c r="AM29" s="9" t="str">
        <f>IF('USGS 1970-2005'!AM29="","",'USGS 1970-2005'!AM29+'Comtrade import 1962-2008'!AM29-'Comtrade export 1962-2008'!AM29)</f>
        <v/>
      </c>
      <c r="AN29" s="9" t="str">
        <f>IF('USGS 1970-2005'!AN29="","",'USGS 1970-2005'!AN29+'Comtrade import 1962-2008'!AN29-'Comtrade export 1962-2008'!AN29)</f>
        <v/>
      </c>
      <c r="AO29" s="9" t="str">
        <f>IF('USGS 1970-2005'!AO29="","",'USGS 1970-2005'!AO29+'Comtrade import 1962-2008'!AO29-'Comtrade export 1962-2008'!AO29)</f>
        <v/>
      </c>
      <c r="AP29" s="9" t="str">
        <f>IF('USGS 1970-2005'!AP29="","",'USGS 1970-2005'!AP29+'Comtrade import 1962-2008'!AP29-'Comtrade export 1962-2008'!AP29)</f>
        <v/>
      </c>
      <c r="AQ29" s="9" t="str">
        <f>IF('USGS 1970-2005'!AQ29="","",'USGS 1970-2005'!AQ29+'Comtrade import 1962-2008'!AQ29-'Comtrade export 1962-2008'!AQ29)</f>
        <v/>
      </c>
      <c r="AR29" s="9" t="str">
        <f>IF('USGS 1970-2005'!AR29="","",'USGS 1970-2005'!AR29+'Comtrade import 1962-2008'!AR29-'Comtrade export 1962-2008'!AR29)</f>
        <v/>
      </c>
      <c r="AS29" s="9" t="str">
        <f>IF('USGS 1970-2005'!AS29="","",'USGS 1970-2005'!AS29+'Comtrade import 1962-2008'!AS29-'Comtrade export 1962-2008'!AS29)</f>
        <v/>
      </c>
      <c r="AT29" s="9" t="str">
        <f>IF('USGS 1970-2005'!AT29="","",'USGS 1970-2005'!AT29+'Comtrade import 1962-2008'!AT29-'Comtrade export 1962-2008'!AT29)</f>
        <v/>
      </c>
      <c r="AU29" s="9" t="str">
        <f>IF('USGS 1970-2005'!AU29="","",'USGS 1970-2005'!AU29+'Comtrade import 1962-2008'!AU29-'Comtrade export 1962-2008'!AU29)</f>
        <v/>
      </c>
      <c r="AV29" s="9" t="str">
        <f>IF('ICSY 1995-2008'!AV29="","",'ICSY 1995-2008'!AV29+'Comtrade import 1962-2008'!AV29-'Comtrade export 1962-2008'!AV29)</f>
        <v/>
      </c>
      <c r="AW29" s="9" t="str">
        <f>IF('ICSY 1995-2008'!AW29="","",'ICSY 1995-2008'!AW29+'Comtrade import 1962-2008'!AW29-'Comtrade export 1962-2008'!AW29)</f>
        <v/>
      </c>
      <c r="AX29" s="9" t="str">
        <f>IF('ICSY 1995-2008'!AX29="","",'ICSY 1995-2008'!AX29+'Comtrade import 1962-2008'!AX29-'Comtrade export 1962-2008'!AX29)</f>
        <v/>
      </c>
      <c r="AY29" s="4"/>
      <c r="AZ29" s="4"/>
      <c r="BA29" s="4"/>
    </row>
    <row r="30" spans="1:53" x14ac:dyDescent="0.2">
      <c r="A30" t="s">
        <v>84</v>
      </c>
      <c r="B30" t="s">
        <v>85</v>
      </c>
      <c r="C30" t="s">
        <v>86</v>
      </c>
      <c r="L30" s="9">
        <f>IF('USGS 1970-2005'!L30="","",'USGS 1970-2005'!L30+'Comtrade import 1962-2008'!L30-'Comtrade export 1962-2008'!L30)</f>
        <v>9354.008221</v>
      </c>
      <c r="M30" s="9">
        <f>IF('USGS 1970-2005'!M30="","",'USGS 1970-2005'!M30+'Comtrade import 1962-2008'!M30-'Comtrade export 1962-2008'!M30)</f>
        <v>10101.709698999999</v>
      </c>
      <c r="N30" s="9">
        <f>IF('USGS 1970-2005'!N30="","",'USGS 1970-2005'!N30+'Comtrade import 1962-2008'!N30-'Comtrade export 1962-2008'!N30)</f>
        <v>11647.511583000001</v>
      </c>
      <c r="O30" s="9">
        <f>IF('USGS 1970-2005'!O30="","",'USGS 1970-2005'!O30+'Comtrade import 1962-2008'!O30-'Comtrade export 1962-2008'!O30)</f>
        <v>13547.59944</v>
      </c>
      <c r="P30" s="9">
        <f>IF('USGS 1970-2005'!P30="","",'USGS 1970-2005'!P30+'Comtrade import 1962-2008'!P30-'Comtrade export 1962-2008'!P30)</f>
        <v>15074.036656</v>
      </c>
      <c r="Q30" s="9">
        <f>IF('USGS 1970-2005'!Q30="","",'USGS 1970-2005'!Q30+'Comtrade import 1962-2008'!Q30-'Comtrade export 1962-2008'!Q30)</f>
        <v>17661.803711999997</v>
      </c>
      <c r="R30" s="9">
        <f>IF('USGS 1970-2005'!R30="","",'USGS 1970-2005'!R30+'Comtrade import 1962-2008'!R30-'Comtrade export 1962-2008'!R30)</f>
        <v>19472.3151</v>
      </c>
      <c r="S30" s="9">
        <f>IF('USGS 1970-2005'!S30="","",'USGS 1970-2005'!S30+'Comtrade import 1962-2008'!S30-'Comtrade export 1962-2008'!S30)</f>
        <v>19435.597631999997</v>
      </c>
      <c r="T30" s="9">
        <f>IF('USGS 1970-2005'!T30="","",'USGS 1970-2005'!T30+'Comtrade import 1962-2008'!T30-'Comtrade export 1962-2008'!T30)</f>
        <v>22362.014607999998</v>
      </c>
      <c r="U30" s="9">
        <f>IF('USGS 1970-2005'!U30="","",'USGS 1970-2005'!U30+'Comtrade import 1962-2008'!U30-'Comtrade export 1962-2008'!U30)</f>
        <v>24811.815832</v>
      </c>
      <c r="V30" s="9">
        <f>IF('USGS 1970-2005'!V30="","",'USGS 1970-2005'!V30+'Comtrade import 1962-2008'!V30-'Comtrade export 1962-2008'!V30)</f>
        <v>27055.50952</v>
      </c>
      <c r="W30" s="9">
        <f>IF('USGS 1970-2005'!W30="","",'USGS 1970-2005'!W30+'Comtrade import 1962-2008'!W30-'Comtrade export 1962-2008'!W30)</f>
        <v>25943.973336999999</v>
      </c>
      <c r="X30" s="9">
        <f>IF('USGS 1970-2005'!X30="","",'USGS 1970-2005'!X30+'Comtrade import 1962-2008'!X30-'Comtrade export 1962-2008'!X30)</f>
        <v>25708.930708</v>
      </c>
      <c r="Y30" s="9">
        <f>IF('USGS 1970-2005'!Y30="","",'USGS 1970-2005'!Y30+'Comtrade import 1962-2008'!Y30-'Comtrade export 1962-2008'!Y30)</f>
        <v>20896.486296000003</v>
      </c>
      <c r="Z30" s="9">
        <f>IF('USGS 1970-2005'!Z30="","",'USGS 1970-2005'!Z30+'Comtrade import 1962-2008'!Z30-'Comtrade export 1962-2008'!Z30)</f>
        <v>19682.312504999998</v>
      </c>
      <c r="AA30" s="9">
        <f>IF('USGS 1970-2005'!AA30="","",'USGS 1970-2005'!AA30+'Comtrade import 1962-2008'!AA30-'Comtrade export 1962-2008'!AA30)</f>
        <v>20496.878012000001</v>
      </c>
      <c r="AB30" s="9">
        <f>IF('USGS 1970-2005'!AB30="","",'USGS 1970-2005'!AB30+'Comtrade import 1962-2008'!AB30-'Comtrade export 1962-2008'!AB30)</f>
        <v>25275.604754</v>
      </c>
      <c r="AC30" s="9">
        <f>IF('USGS 1970-2005'!AC30="","",'USGS 1970-2005'!AC30+'Comtrade import 1962-2008'!AC30-'Comtrade export 1962-2008'!AC30)</f>
        <v>25474.315224000002</v>
      </c>
      <c r="AD30" s="9">
        <f>IF('USGS 1970-2005'!AD30="","",'USGS 1970-2005'!AD30+'Comtrade import 1962-2008'!AD30-'Comtrade export 1962-2008'!AD30)</f>
        <v>25323.855184000004</v>
      </c>
      <c r="AE30" s="9">
        <f>IF('USGS 1970-2005'!AE30="","",'USGS 1970-2005'!AE30+'Comtrade import 1962-2008'!AE30-'Comtrade export 1962-2008'!AE30)</f>
        <v>25925.161327999998</v>
      </c>
      <c r="AF30" s="9">
        <f>IF('USGS 1970-2005'!AF30="","",'USGS 1970-2005'!AF30+'Comtrade import 1962-2008'!AF30-'Comtrade export 1962-2008'!AF30)</f>
        <v>25857.507416</v>
      </c>
      <c r="AG30" s="9">
        <f>IF('USGS 1970-2005'!AG30="","",'USGS 1970-2005'!AG30+'Comtrade import 1962-2008'!AG30-'Comtrade export 1962-2008'!AG30)</f>
        <v>27452.185426</v>
      </c>
      <c r="AH30" s="9">
        <f>IF('USGS 1970-2005'!AH30="","",'USGS 1970-2005'!AH30+'Comtrade import 1962-2008'!AH30-'Comtrade export 1962-2008'!AH30)</f>
        <v>24158.101600000002</v>
      </c>
      <c r="AI30" s="9">
        <f>IF('USGS 1970-2005'!AI30="","",'USGS 1970-2005'!AI30+'Comtrade import 1962-2008'!AI30-'Comtrade export 1962-2008'!AI30)</f>
        <v>24835.438208000003</v>
      </c>
      <c r="AJ30" s="9">
        <f>IF('USGS 1970-2005'!AJ30="","",'USGS 1970-2005'!AJ30+'Comtrade import 1962-2008'!AJ30-'Comtrade export 1962-2008'!AJ30)</f>
        <v>25353.917455999999</v>
      </c>
      <c r="AK30" s="9">
        <f>IF('USGS 1970-2005'!AK30="","",'USGS 1970-2005'!AK30+'Comtrade import 1962-2008'!AK30-'Comtrade export 1962-2008'!AK30)</f>
        <v>28563.591992000001</v>
      </c>
      <c r="AL30" s="9">
        <f>IF('USGS 1970-2005'!AL30="","",'USGS 1970-2005'!AL30+'Comtrade import 1962-2008'!AL30-'Comtrade export 1962-2008'!AL30)</f>
        <v>34843.694256000002</v>
      </c>
      <c r="AM30" s="9">
        <f>IF('USGS 1970-2005'!AM30="","",'USGS 1970-2005'!AM30+'Comtrade import 1962-2008'!AM30-'Comtrade export 1962-2008'!AM30)</f>
        <v>38390.710319999998</v>
      </c>
      <c r="AN30" s="9">
        <f>IF('USGS 1970-2005'!AN30="","",'USGS 1970-2005'!AN30+'Comtrade import 1962-2008'!AN30-'Comtrade export 1962-2008'!AN30)</f>
        <v>40330.105040000002</v>
      </c>
      <c r="AO30" s="9">
        <f>IF('USGS 1970-2005'!AO30="","",'USGS 1970-2005'!AO30+'Comtrade import 1962-2008'!AO30-'Comtrade export 1962-2008'!AO30)</f>
        <v>40277.51786</v>
      </c>
      <c r="AP30" s="9">
        <f>IF('USGS 1970-2005'!AP30="","",'USGS 1970-2005'!AP30+'Comtrade import 1962-2008'!AP30-'Comtrade export 1962-2008'!AP30)</f>
        <v>39147.435351</v>
      </c>
      <c r="AQ30" s="9">
        <f>IF('USGS 1970-2005'!AQ30="","",'USGS 1970-2005'!AQ30+'Comtrade import 1962-2008'!AQ30-'Comtrade export 1962-2008'!AQ30)</f>
        <v>39027.812779</v>
      </c>
      <c r="AR30" s="9">
        <f>IF('USGS 1970-2005'!AR30="","",'USGS 1970-2005'!AR30+'Comtrade import 1962-2008'!AR30-'Comtrade export 1962-2008'!AR30)</f>
        <v>38145.384297999997</v>
      </c>
      <c r="AS30" s="9">
        <f>IF('USGS 1970-2005'!AS30="","",'USGS 1970-2005'!AS30+'Comtrade import 1962-2008'!AS30-'Comtrade export 1962-2008'!AS30)</f>
        <v>34035.666182000001</v>
      </c>
      <c r="AT30" s="9">
        <f>IF('USGS 1970-2005'!AT30="","",'USGS 1970-2005'!AT30+'Comtrade import 1962-2008'!AT30-'Comtrade export 1962-2008'!AT30)</f>
        <v>33902.765343999999</v>
      </c>
      <c r="AU30" s="9">
        <f>IF('USGS 1970-2005'!AU30="","",'USGS 1970-2005'!AU30+'Comtrade import 1962-2008'!AU30-'Comtrade export 1962-2008'!AU30)</f>
        <v>35674.010616</v>
      </c>
      <c r="AV30" s="9">
        <f>IF('ICSY 1995-2008'!AV30="","",'ICSY 1995-2008'!AV30+'Comtrade import 1962-2008'!AV30-'Comtrade export 1962-2008'!AV30)</f>
        <v>40345.631513999993</v>
      </c>
      <c r="AW30" s="9">
        <f>IF('ICSY 1995-2008'!AW30="","",'ICSY 1995-2008'!AW30+'Comtrade import 1962-2008'!AW30-'Comtrade export 1962-2008'!AW30)</f>
        <v>63549.029335000007</v>
      </c>
      <c r="AX30" s="9">
        <f>IF('ICSY 1995-2008'!AX30="","",'ICSY 1995-2008'!AX30+'Comtrade import 1962-2008'!AX30-'Comtrade export 1962-2008'!AX30)</f>
        <v>53971.057725999999</v>
      </c>
      <c r="AY30" s="4"/>
      <c r="AZ30" s="4"/>
      <c r="BA30" s="4"/>
    </row>
    <row r="31" spans="1:53" x14ac:dyDescent="0.2">
      <c r="A31" t="s">
        <v>87</v>
      </c>
      <c r="B31" t="s">
        <v>88</v>
      </c>
      <c r="C31" t="s">
        <v>89</v>
      </c>
      <c r="L31" s="9" t="str">
        <f>IF('USGS 1970-2005'!L31="","",'USGS 1970-2005'!L31+'Comtrade import 1962-2008'!L31-'Comtrade export 1962-2008'!L31)</f>
        <v/>
      </c>
      <c r="M31" s="9" t="str">
        <f>IF('USGS 1970-2005'!M31="","",'USGS 1970-2005'!M31+'Comtrade import 1962-2008'!M31-'Comtrade export 1962-2008'!M31)</f>
        <v/>
      </c>
      <c r="N31" s="9" t="str">
        <f>IF('USGS 1970-2005'!N31="","",'USGS 1970-2005'!N31+'Comtrade import 1962-2008'!N31-'Comtrade export 1962-2008'!N31)</f>
        <v/>
      </c>
      <c r="O31" s="9" t="str">
        <f>IF('USGS 1970-2005'!O31="","",'USGS 1970-2005'!O31+'Comtrade import 1962-2008'!O31-'Comtrade export 1962-2008'!O31)</f>
        <v/>
      </c>
      <c r="P31" s="9" t="str">
        <f>IF('USGS 1970-2005'!P31="","",'USGS 1970-2005'!P31+'Comtrade import 1962-2008'!P31-'Comtrade export 1962-2008'!P31)</f>
        <v/>
      </c>
      <c r="Q31" s="9" t="str">
        <f>IF('USGS 1970-2005'!Q31="","",'USGS 1970-2005'!Q31+'Comtrade import 1962-2008'!Q31-'Comtrade export 1962-2008'!Q31)</f>
        <v/>
      </c>
      <c r="R31" s="9" t="str">
        <f>IF('USGS 1970-2005'!R31="","",'USGS 1970-2005'!R31+'Comtrade import 1962-2008'!R31-'Comtrade export 1962-2008'!R31)</f>
        <v/>
      </c>
      <c r="S31" s="9" t="str">
        <f>IF('USGS 1970-2005'!S31="","",'USGS 1970-2005'!S31+'Comtrade import 1962-2008'!S31-'Comtrade export 1962-2008'!S31)</f>
        <v/>
      </c>
      <c r="T31" s="9" t="str">
        <f>IF('USGS 1970-2005'!T31="","",'USGS 1970-2005'!T31+'Comtrade import 1962-2008'!T31-'Comtrade export 1962-2008'!T31)</f>
        <v/>
      </c>
      <c r="U31" s="9" t="str">
        <f>IF('USGS 1970-2005'!U31="","",'USGS 1970-2005'!U31+'Comtrade import 1962-2008'!U31-'Comtrade export 1962-2008'!U31)</f>
        <v/>
      </c>
      <c r="V31" s="9" t="str">
        <f>IF('USGS 1970-2005'!V31="","",'USGS 1970-2005'!V31+'Comtrade import 1962-2008'!V31-'Comtrade export 1962-2008'!V31)</f>
        <v/>
      </c>
      <c r="W31" s="9" t="str">
        <f>IF('USGS 1970-2005'!W31="","",'USGS 1970-2005'!W31+'Comtrade import 1962-2008'!W31-'Comtrade export 1962-2008'!W31)</f>
        <v/>
      </c>
      <c r="X31" s="9" t="str">
        <f>IF('USGS 1970-2005'!X31="","",'USGS 1970-2005'!X31+'Comtrade import 1962-2008'!X31-'Comtrade export 1962-2008'!X31)</f>
        <v/>
      </c>
      <c r="Y31" s="9" t="str">
        <f>IF('USGS 1970-2005'!Y31="","",'USGS 1970-2005'!Y31+'Comtrade import 1962-2008'!Y31-'Comtrade export 1962-2008'!Y31)</f>
        <v/>
      </c>
      <c r="Z31" s="9" t="str">
        <f>IF('USGS 1970-2005'!Z31="","",'USGS 1970-2005'!Z31+'Comtrade import 1962-2008'!Z31-'Comtrade export 1962-2008'!Z31)</f>
        <v/>
      </c>
      <c r="AA31" s="9" t="str">
        <f>IF('USGS 1970-2005'!AA31="","",'USGS 1970-2005'!AA31+'Comtrade import 1962-2008'!AA31-'Comtrade export 1962-2008'!AA31)</f>
        <v/>
      </c>
      <c r="AB31" s="9" t="str">
        <f>IF('USGS 1970-2005'!AB31="","",'USGS 1970-2005'!AB31+'Comtrade import 1962-2008'!AB31-'Comtrade export 1962-2008'!AB31)</f>
        <v/>
      </c>
      <c r="AC31" s="9" t="str">
        <f>IF('USGS 1970-2005'!AC31="","",'USGS 1970-2005'!AC31+'Comtrade import 1962-2008'!AC31-'Comtrade export 1962-2008'!AC31)</f>
        <v/>
      </c>
      <c r="AD31" s="9" t="str">
        <f>IF('USGS 1970-2005'!AD31="","",'USGS 1970-2005'!AD31+'Comtrade import 1962-2008'!AD31-'Comtrade export 1962-2008'!AD31)</f>
        <v/>
      </c>
      <c r="AE31" s="9" t="str">
        <f>IF('USGS 1970-2005'!AE31="","",'USGS 1970-2005'!AE31+'Comtrade import 1962-2008'!AE31-'Comtrade export 1962-2008'!AE31)</f>
        <v/>
      </c>
      <c r="AF31" s="9" t="str">
        <f>IF('USGS 1970-2005'!AF31="","",'USGS 1970-2005'!AF31+'Comtrade import 1962-2008'!AF31-'Comtrade export 1962-2008'!AF31)</f>
        <v/>
      </c>
      <c r="AG31" s="9" t="str">
        <f>IF('USGS 1970-2005'!AG31="","",'USGS 1970-2005'!AG31+'Comtrade import 1962-2008'!AG31-'Comtrade export 1962-2008'!AG31)</f>
        <v/>
      </c>
      <c r="AH31" s="9" t="str">
        <f>IF('USGS 1970-2005'!AH31="","",'USGS 1970-2005'!AH31+'Comtrade import 1962-2008'!AH31-'Comtrade export 1962-2008'!AH31)</f>
        <v/>
      </c>
      <c r="AI31" s="9" t="str">
        <f>IF('USGS 1970-2005'!AI31="","",'USGS 1970-2005'!AI31+'Comtrade import 1962-2008'!AI31-'Comtrade export 1962-2008'!AI31)</f>
        <v/>
      </c>
      <c r="AJ31" s="9" t="str">
        <f>IF('USGS 1970-2005'!AJ31="","",'USGS 1970-2005'!AJ31+'Comtrade import 1962-2008'!AJ31-'Comtrade export 1962-2008'!AJ31)</f>
        <v/>
      </c>
      <c r="AK31" s="9" t="str">
        <f>IF('USGS 1970-2005'!AK31="","",'USGS 1970-2005'!AK31+'Comtrade import 1962-2008'!AK31-'Comtrade export 1962-2008'!AK31)</f>
        <v/>
      </c>
      <c r="AL31" s="9" t="str">
        <f>IF('USGS 1970-2005'!AL31="","",'USGS 1970-2005'!AL31+'Comtrade import 1962-2008'!AL31-'Comtrade export 1962-2008'!AL31)</f>
        <v/>
      </c>
      <c r="AM31" s="9" t="str">
        <f>IF('USGS 1970-2005'!AM31="","",'USGS 1970-2005'!AM31+'Comtrade import 1962-2008'!AM31-'Comtrade export 1962-2008'!AM31)</f>
        <v/>
      </c>
      <c r="AN31" s="9" t="str">
        <f>IF('USGS 1970-2005'!AN31="","",'USGS 1970-2005'!AN31+'Comtrade import 1962-2008'!AN31-'Comtrade export 1962-2008'!AN31)</f>
        <v/>
      </c>
      <c r="AO31" s="9" t="str">
        <f>IF('USGS 1970-2005'!AO31="","",'USGS 1970-2005'!AO31+'Comtrade import 1962-2008'!AO31-'Comtrade export 1962-2008'!AO31)</f>
        <v/>
      </c>
      <c r="AP31" s="9" t="str">
        <f>IF('USGS 1970-2005'!AP31="","",'USGS 1970-2005'!AP31+'Comtrade import 1962-2008'!AP31-'Comtrade export 1962-2008'!AP31)</f>
        <v/>
      </c>
      <c r="AQ31" s="9" t="str">
        <f>IF('USGS 1970-2005'!AQ31="","",'USGS 1970-2005'!AQ31+'Comtrade import 1962-2008'!AQ31-'Comtrade export 1962-2008'!AQ31)</f>
        <v/>
      </c>
      <c r="AR31" s="9" t="str">
        <f>IF('USGS 1970-2005'!AR31="","",'USGS 1970-2005'!AR31+'Comtrade import 1962-2008'!AR31-'Comtrade export 1962-2008'!AR31)</f>
        <v/>
      </c>
      <c r="AS31" s="9" t="str">
        <f>IF('USGS 1970-2005'!AS31="","",'USGS 1970-2005'!AS31+'Comtrade import 1962-2008'!AS31-'Comtrade export 1962-2008'!AS31)</f>
        <v/>
      </c>
      <c r="AT31" s="9" t="str">
        <f>IF('USGS 1970-2005'!AT31="","",'USGS 1970-2005'!AT31+'Comtrade import 1962-2008'!AT31-'Comtrade export 1962-2008'!AT31)</f>
        <v/>
      </c>
      <c r="AU31" s="9" t="str">
        <f>IF('USGS 1970-2005'!AU31="","",'USGS 1970-2005'!AU31+'Comtrade import 1962-2008'!AU31-'Comtrade export 1962-2008'!AU31)</f>
        <v/>
      </c>
      <c r="AV31" s="9" t="str">
        <f>IF('ICSY 1995-2008'!AV31="","",'ICSY 1995-2008'!AV31+'Comtrade import 1962-2008'!AV31-'Comtrade export 1962-2008'!AV31)</f>
        <v/>
      </c>
      <c r="AW31" s="9" t="str">
        <f>IF('ICSY 1995-2008'!AW31="","",'ICSY 1995-2008'!AW31+'Comtrade import 1962-2008'!AW31-'Comtrade export 1962-2008'!AW31)</f>
        <v/>
      </c>
      <c r="AX31" s="9" t="str">
        <f>IF('ICSY 1995-2008'!AX31="","",'ICSY 1995-2008'!AX31+'Comtrade import 1962-2008'!AX31-'Comtrade export 1962-2008'!AX31)</f>
        <v/>
      </c>
      <c r="AY31" s="4"/>
      <c r="AZ31" s="4"/>
      <c r="BA31" s="4"/>
    </row>
    <row r="32" spans="1:53" x14ac:dyDescent="0.2">
      <c r="A32" t="s">
        <v>90</v>
      </c>
      <c r="B32" t="s">
        <v>91</v>
      </c>
      <c r="C32" t="s">
        <v>92</v>
      </c>
      <c r="L32" s="9" t="str">
        <f>IF('USGS 1970-2005'!L32="","",'USGS 1970-2005'!L32+'Comtrade import 1962-2008'!L32-'Comtrade export 1962-2008'!L32)</f>
        <v/>
      </c>
      <c r="M32" s="9" t="str">
        <f>IF('USGS 1970-2005'!M32="","",'USGS 1970-2005'!M32+'Comtrade import 1962-2008'!M32-'Comtrade export 1962-2008'!M32)</f>
        <v/>
      </c>
      <c r="N32" s="9" t="str">
        <f>IF('USGS 1970-2005'!N32="","",'USGS 1970-2005'!N32+'Comtrade import 1962-2008'!N32-'Comtrade export 1962-2008'!N32)</f>
        <v/>
      </c>
      <c r="O32" s="9" t="str">
        <f>IF('USGS 1970-2005'!O32="","",'USGS 1970-2005'!O32+'Comtrade import 1962-2008'!O32-'Comtrade export 1962-2008'!O32)</f>
        <v/>
      </c>
      <c r="P32" s="9" t="str">
        <f>IF('USGS 1970-2005'!P32="","",'USGS 1970-2005'!P32+'Comtrade import 1962-2008'!P32-'Comtrade export 1962-2008'!P32)</f>
        <v/>
      </c>
      <c r="Q32" s="9" t="str">
        <f>IF('USGS 1970-2005'!Q32="","",'USGS 1970-2005'!Q32+'Comtrade import 1962-2008'!Q32-'Comtrade export 1962-2008'!Q32)</f>
        <v/>
      </c>
      <c r="R32" s="9" t="str">
        <f>IF('USGS 1970-2005'!R32="","",'USGS 1970-2005'!R32+'Comtrade import 1962-2008'!R32-'Comtrade export 1962-2008'!R32)</f>
        <v/>
      </c>
      <c r="S32" s="9" t="str">
        <f>IF('USGS 1970-2005'!S32="","",'USGS 1970-2005'!S32+'Comtrade import 1962-2008'!S32-'Comtrade export 1962-2008'!S32)</f>
        <v/>
      </c>
      <c r="T32" s="9" t="str">
        <f>IF('USGS 1970-2005'!T32="","",'USGS 1970-2005'!T32+'Comtrade import 1962-2008'!T32-'Comtrade export 1962-2008'!T32)</f>
        <v/>
      </c>
      <c r="U32" s="9" t="str">
        <f>IF('USGS 1970-2005'!U32="","",'USGS 1970-2005'!U32+'Comtrade import 1962-2008'!U32-'Comtrade export 1962-2008'!U32)</f>
        <v/>
      </c>
      <c r="V32" s="9" t="str">
        <f>IF('USGS 1970-2005'!V32="","",'USGS 1970-2005'!V32+'Comtrade import 1962-2008'!V32-'Comtrade export 1962-2008'!V32)</f>
        <v/>
      </c>
      <c r="W32" s="9" t="str">
        <f>IF('USGS 1970-2005'!W32="","",'USGS 1970-2005'!W32+'Comtrade import 1962-2008'!W32-'Comtrade export 1962-2008'!W32)</f>
        <v/>
      </c>
      <c r="X32" s="9" t="str">
        <f>IF('USGS 1970-2005'!X32="","",'USGS 1970-2005'!X32+'Comtrade import 1962-2008'!X32-'Comtrade export 1962-2008'!X32)</f>
        <v/>
      </c>
      <c r="Y32" s="9" t="str">
        <f>IF('USGS 1970-2005'!Y32="","",'USGS 1970-2005'!Y32+'Comtrade import 1962-2008'!Y32-'Comtrade export 1962-2008'!Y32)</f>
        <v/>
      </c>
      <c r="Z32" s="9" t="str">
        <f>IF('USGS 1970-2005'!Z32="","",'USGS 1970-2005'!Z32+'Comtrade import 1962-2008'!Z32-'Comtrade export 1962-2008'!Z32)</f>
        <v/>
      </c>
      <c r="AA32" s="9" t="str">
        <f>IF('USGS 1970-2005'!AA32="","",'USGS 1970-2005'!AA32+'Comtrade import 1962-2008'!AA32-'Comtrade export 1962-2008'!AA32)</f>
        <v/>
      </c>
      <c r="AB32" s="9" t="str">
        <f>IF('USGS 1970-2005'!AB32="","",'USGS 1970-2005'!AB32+'Comtrade import 1962-2008'!AB32-'Comtrade export 1962-2008'!AB32)</f>
        <v/>
      </c>
      <c r="AC32" s="9" t="str">
        <f>IF('USGS 1970-2005'!AC32="","",'USGS 1970-2005'!AC32+'Comtrade import 1962-2008'!AC32-'Comtrade export 1962-2008'!AC32)</f>
        <v/>
      </c>
      <c r="AD32" s="9" t="str">
        <f>IF('USGS 1970-2005'!AD32="","",'USGS 1970-2005'!AD32+'Comtrade import 1962-2008'!AD32-'Comtrade export 1962-2008'!AD32)</f>
        <v/>
      </c>
      <c r="AE32" s="9" t="str">
        <f>IF('USGS 1970-2005'!AE32="","",'USGS 1970-2005'!AE32+'Comtrade import 1962-2008'!AE32-'Comtrade export 1962-2008'!AE32)</f>
        <v/>
      </c>
      <c r="AF32" s="9" t="str">
        <f>IF('USGS 1970-2005'!AF32="","",'USGS 1970-2005'!AF32+'Comtrade import 1962-2008'!AF32-'Comtrade export 1962-2008'!AF32)</f>
        <v/>
      </c>
      <c r="AG32" s="9" t="str">
        <f>IF('USGS 1970-2005'!AG32="","",'USGS 1970-2005'!AG32+'Comtrade import 1962-2008'!AG32-'Comtrade export 1962-2008'!AG32)</f>
        <v/>
      </c>
      <c r="AH32" s="9" t="str">
        <f>IF('USGS 1970-2005'!AH32="","",'USGS 1970-2005'!AH32+'Comtrade import 1962-2008'!AH32-'Comtrade export 1962-2008'!AH32)</f>
        <v/>
      </c>
      <c r="AI32" s="9" t="str">
        <f>IF('USGS 1970-2005'!AI32="","",'USGS 1970-2005'!AI32+'Comtrade import 1962-2008'!AI32-'Comtrade export 1962-2008'!AI32)</f>
        <v/>
      </c>
      <c r="AJ32" s="9" t="str">
        <f>IF('USGS 1970-2005'!AJ32="","",'USGS 1970-2005'!AJ32+'Comtrade import 1962-2008'!AJ32-'Comtrade export 1962-2008'!AJ32)</f>
        <v/>
      </c>
      <c r="AK32" s="9" t="str">
        <f>IF('USGS 1970-2005'!AK32="","",'USGS 1970-2005'!AK32+'Comtrade import 1962-2008'!AK32-'Comtrade export 1962-2008'!AK32)</f>
        <v/>
      </c>
      <c r="AL32" s="9" t="str">
        <f>IF('USGS 1970-2005'!AL32="","",'USGS 1970-2005'!AL32+'Comtrade import 1962-2008'!AL32-'Comtrade export 1962-2008'!AL32)</f>
        <v/>
      </c>
      <c r="AM32" s="9" t="str">
        <f>IF('USGS 1970-2005'!AM32="","",'USGS 1970-2005'!AM32+'Comtrade import 1962-2008'!AM32-'Comtrade export 1962-2008'!AM32)</f>
        <v/>
      </c>
      <c r="AN32" s="9" t="str">
        <f>IF('USGS 1970-2005'!AN32="","",'USGS 1970-2005'!AN32+'Comtrade import 1962-2008'!AN32-'Comtrade export 1962-2008'!AN32)</f>
        <v/>
      </c>
      <c r="AO32" s="9" t="str">
        <f>IF('USGS 1970-2005'!AO32="","",'USGS 1970-2005'!AO32+'Comtrade import 1962-2008'!AO32-'Comtrade export 1962-2008'!AO32)</f>
        <v/>
      </c>
      <c r="AP32" s="9" t="str">
        <f>IF('USGS 1970-2005'!AP32="","",'USGS 1970-2005'!AP32+'Comtrade import 1962-2008'!AP32-'Comtrade export 1962-2008'!AP32)</f>
        <v/>
      </c>
      <c r="AQ32" s="9" t="str">
        <f>IF('USGS 1970-2005'!AQ32="","",'USGS 1970-2005'!AQ32+'Comtrade import 1962-2008'!AQ32-'Comtrade export 1962-2008'!AQ32)</f>
        <v/>
      </c>
      <c r="AR32" s="9" t="str">
        <f>IF('USGS 1970-2005'!AR32="","",'USGS 1970-2005'!AR32+'Comtrade import 1962-2008'!AR32-'Comtrade export 1962-2008'!AR32)</f>
        <v/>
      </c>
      <c r="AS32" s="9" t="str">
        <f>IF('USGS 1970-2005'!AS32="","",'USGS 1970-2005'!AS32+'Comtrade import 1962-2008'!AS32-'Comtrade export 1962-2008'!AS32)</f>
        <v/>
      </c>
      <c r="AT32" s="9" t="str">
        <f>IF('USGS 1970-2005'!AT32="","",'USGS 1970-2005'!AT32+'Comtrade import 1962-2008'!AT32-'Comtrade export 1962-2008'!AT32)</f>
        <v/>
      </c>
      <c r="AU32" s="9" t="str">
        <f>IF('USGS 1970-2005'!AU32="","",'USGS 1970-2005'!AU32+'Comtrade import 1962-2008'!AU32-'Comtrade export 1962-2008'!AU32)</f>
        <v/>
      </c>
      <c r="AV32" s="9" t="str">
        <f>IF('ICSY 1995-2008'!AV32="","",'ICSY 1995-2008'!AV32+'Comtrade import 1962-2008'!AV32-'Comtrade export 1962-2008'!AV32)</f>
        <v/>
      </c>
      <c r="AW32" s="9" t="str">
        <f>IF('ICSY 1995-2008'!AW32="","",'ICSY 1995-2008'!AW32+'Comtrade import 1962-2008'!AW32-'Comtrade export 1962-2008'!AW32)</f>
        <v/>
      </c>
      <c r="AX32" s="9" t="str">
        <f>IF('ICSY 1995-2008'!AX32="","",'ICSY 1995-2008'!AX32+'Comtrade import 1962-2008'!AX32-'Comtrade export 1962-2008'!AX32)</f>
        <v/>
      </c>
      <c r="AY32" s="4"/>
      <c r="AZ32" s="4"/>
      <c r="BA32" s="4"/>
    </row>
    <row r="33" spans="1:53" x14ac:dyDescent="0.2">
      <c r="A33" t="s">
        <v>93</v>
      </c>
      <c r="B33" t="s">
        <v>94</v>
      </c>
      <c r="C33" t="s">
        <v>95</v>
      </c>
      <c r="L33" s="9" t="str">
        <f>IF('USGS 1970-2005'!L33="","",'USGS 1970-2005'!L33+'Comtrade import 1962-2008'!L33-'Comtrade export 1962-2008'!L33)</f>
        <v/>
      </c>
      <c r="M33" s="9" t="str">
        <f>IF('USGS 1970-2005'!M33="","",'USGS 1970-2005'!M33+'Comtrade import 1962-2008'!M33-'Comtrade export 1962-2008'!M33)</f>
        <v/>
      </c>
      <c r="N33" s="9" t="str">
        <f>IF('USGS 1970-2005'!N33="","",'USGS 1970-2005'!N33+'Comtrade import 1962-2008'!N33-'Comtrade export 1962-2008'!N33)</f>
        <v/>
      </c>
      <c r="O33" s="9" t="str">
        <f>IF('USGS 1970-2005'!O33="","",'USGS 1970-2005'!O33+'Comtrade import 1962-2008'!O33-'Comtrade export 1962-2008'!O33)</f>
        <v/>
      </c>
      <c r="P33" s="9" t="str">
        <f>IF('USGS 1970-2005'!P33="","",'USGS 1970-2005'!P33+'Comtrade import 1962-2008'!P33-'Comtrade export 1962-2008'!P33)</f>
        <v/>
      </c>
      <c r="Q33" s="9" t="str">
        <f>IF('USGS 1970-2005'!Q33="","",'USGS 1970-2005'!Q33+'Comtrade import 1962-2008'!Q33-'Comtrade export 1962-2008'!Q33)</f>
        <v/>
      </c>
      <c r="R33" s="9" t="str">
        <f>IF('USGS 1970-2005'!R33="","",'USGS 1970-2005'!R33+'Comtrade import 1962-2008'!R33-'Comtrade export 1962-2008'!R33)</f>
        <v/>
      </c>
      <c r="S33" s="9" t="str">
        <f>IF('USGS 1970-2005'!S33="","",'USGS 1970-2005'!S33+'Comtrade import 1962-2008'!S33-'Comtrade export 1962-2008'!S33)</f>
        <v/>
      </c>
      <c r="T33" s="9" t="str">
        <f>IF('USGS 1970-2005'!T33="","",'USGS 1970-2005'!T33+'Comtrade import 1962-2008'!T33-'Comtrade export 1962-2008'!T33)</f>
        <v/>
      </c>
      <c r="U33" s="9" t="str">
        <f>IF('USGS 1970-2005'!U33="","",'USGS 1970-2005'!U33+'Comtrade import 1962-2008'!U33-'Comtrade export 1962-2008'!U33)</f>
        <v/>
      </c>
      <c r="V33" s="9" t="str">
        <f>IF('USGS 1970-2005'!V33="","",'USGS 1970-2005'!V33+'Comtrade import 1962-2008'!V33-'Comtrade export 1962-2008'!V33)</f>
        <v/>
      </c>
      <c r="W33" s="9" t="str">
        <f>IF('USGS 1970-2005'!W33="","",'USGS 1970-2005'!W33+'Comtrade import 1962-2008'!W33-'Comtrade export 1962-2008'!W33)</f>
        <v/>
      </c>
      <c r="X33" s="9" t="str">
        <f>IF('USGS 1970-2005'!X33="","",'USGS 1970-2005'!X33+'Comtrade import 1962-2008'!X33-'Comtrade export 1962-2008'!X33)</f>
        <v/>
      </c>
      <c r="Y33" s="9" t="str">
        <f>IF('USGS 1970-2005'!Y33="","",'USGS 1970-2005'!Y33+'Comtrade import 1962-2008'!Y33-'Comtrade export 1962-2008'!Y33)</f>
        <v/>
      </c>
      <c r="Z33" s="9" t="str">
        <f>IF('USGS 1970-2005'!Z33="","",'USGS 1970-2005'!Z33+'Comtrade import 1962-2008'!Z33-'Comtrade export 1962-2008'!Z33)</f>
        <v/>
      </c>
      <c r="AA33" s="9" t="str">
        <f>IF('USGS 1970-2005'!AA33="","",'USGS 1970-2005'!AA33+'Comtrade import 1962-2008'!AA33-'Comtrade export 1962-2008'!AA33)</f>
        <v/>
      </c>
      <c r="AB33" s="9" t="str">
        <f>IF('USGS 1970-2005'!AB33="","",'USGS 1970-2005'!AB33+'Comtrade import 1962-2008'!AB33-'Comtrade export 1962-2008'!AB33)</f>
        <v/>
      </c>
      <c r="AC33" s="9" t="str">
        <f>IF('USGS 1970-2005'!AC33="","",'USGS 1970-2005'!AC33+'Comtrade import 1962-2008'!AC33-'Comtrade export 1962-2008'!AC33)</f>
        <v/>
      </c>
      <c r="AD33" s="9" t="str">
        <f>IF('USGS 1970-2005'!AD33="","",'USGS 1970-2005'!AD33+'Comtrade import 1962-2008'!AD33-'Comtrade export 1962-2008'!AD33)</f>
        <v/>
      </c>
      <c r="AE33" s="9" t="str">
        <f>IF('USGS 1970-2005'!AE33="","",'USGS 1970-2005'!AE33+'Comtrade import 1962-2008'!AE33-'Comtrade export 1962-2008'!AE33)</f>
        <v/>
      </c>
      <c r="AF33" s="9" t="str">
        <f>IF('USGS 1970-2005'!AF33="","",'USGS 1970-2005'!AF33+'Comtrade import 1962-2008'!AF33-'Comtrade export 1962-2008'!AF33)</f>
        <v/>
      </c>
      <c r="AG33" s="9" t="str">
        <f>IF('USGS 1970-2005'!AG33="","",'USGS 1970-2005'!AG33+'Comtrade import 1962-2008'!AG33-'Comtrade export 1962-2008'!AG33)</f>
        <v/>
      </c>
      <c r="AH33" s="9" t="str">
        <f>IF('USGS 1970-2005'!AH33="","",'USGS 1970-2005'!AH33+'Comtrade import 1962-2008'!AH33-'Comtrade export 1962-2008'!AH33)</f>
        <v/>
      </c>
      <c r="AI33" s="9" t="str">
        <f>IF('USGS 1970-2005'!AI33="","",'USGS 1970-2005'!AI33+'Comtrade import 1962-2008'!AI33-'Comtrade export 1962-2008'!AI33)</f>
        <v/>
      </c>
      <c r="AJ33" s="9" t="str">
        <f>IF('USGS 1970-2005'!AJ33="","",'USGS 1970-2005'!AJ33+'Comtrade import 1962-2008'!AJ33-'Comtrade export 1962-2008'!AJ33)</f>
        <v/>
      </c>
      <c r="AK33" s="9" t="str">
        <f>IF('USGS 1970-2005'!AK33="","",'USGS 1970-2005'!AK33+'Comtrade import 1962-2008'!AK33-'Comtrade export 1962-2008'!AK33)</f>
        <v/>
      </c>
      <c r="AL33" s="9">
        <f>IF('USGS 1970-2005'!AL33="","",'USGS 1970-2005'!AL33+'Comtrade import 1962-2008'!AL33-'Comtrade export 1962-2008'!AL33)</f>
        <v>100</v>
      </c>
      <c r="AM33" s="9">
        <f>IF('USGS 1970-2005'!AM33="","",'USGS 1970-2005'!AM33+'Comtrade import 1962-2008'!AM33-'Comtrade export 1962-2008'!AM33)</f>
        <v>852.17806399999995</v>
      </c>
      <c r="AN33" s="9">
        <f>IF('USGS 1970-2005'!AN33="","",'USGS 1970-2005'!AN33+'Comtrade import 1962-2008'!AN33-'Comtrade export 1962-2008'!AN33)</f>
        <v>513.99638200000004</v>
      </c>
      <c r="AO33" s="9">
        <f>IF('USGS 1970-2005'!AO33="","",'USGS 1970-2005'!AO33+'Comtrade import 1962-2008'!AO33-'Comtrade export 1962-2008'!AO33)</f>
        <v>208</v>
      </c>
      <c r="AP33" s="9">
        <f>IF('USGS 1970-2005'!AP33="","",'USGS 1970-2005'!AP33+'Comtrade import 1962-2008'!AP33-'Comtrade export 1962-2008'!AP33)</f>
        <v>232</v>
      </c>
      <c r="AQ33" s="9">
        <f>IF('USGS 1970-2005'!AQ33="","",'USGS 1970-2005'!AQ33+'Comtrade import 1962-2008'!AQ33-'Comtrade export 1962-2008'!AQ33)</f>
        <v>416.47186699999997</v>
      </c>
      <c r="AR33" s="9">
        <f>IF('USGS 1970-2005'!AR33="","",'USGS 1970-2005'!AR33+'Comtrade import 1962-2008'!AR33-'Comtrade export 1962-2008'!AR33)</f>
        <v>411.98723699999999</v>
      </c>
      <c r="AS33" s="9">
        <f>IF('USGS 1970-2005'!AS33="","",'USGS 1970-2005'!AS33+'Comtrade import 1962-2008'!AS33-'Comtrade export 1962-2008'!AS33)</f>
        <v>353.90981599999998</v>
      </c>
      <c r="AT33" s="9">
        <f>IF('USGS 1970-2005'!AT33="","",'USGS 1970-2005'!AT33+'Comtrade import 1962-2008'!AT33-'Comtrade export 1962-2008'!AT33)</f>
        <v>242</v>
      </c>
      <c r="AU33" s="9">
        <f>IF('USGS 1970-2005'!AU33="","",'USGS 1970-2005'!AU33+'Comtrade import 1962-2008'!AU33-'Comtrade export 1962-2008'!AU33)</f>
        <v>266</v>
      </c>
      <c r="AV33" s="9">
        <f>IF('ICSY 1995-2008'!AV33="","",'ICSY 1995-2008'!AV33+'Comtrade import 1962-2008'!AV33-'Comtrade export 1962-2008'!AV33)</f>
        <v>266.57954599999999</v>
      </c>
      <c r="AW33" s="9" t="str">
        <f>IF('ICSY 1995-2008'!AW33="","",'ICSY 1995-2008'!AW33+'Comtrade import 1962-2008'!AW33-'Comtrade export 1962-2008'!AW33)</f>
        <v/>
      </c>
      <c r="AX33" s="9" t="str">
        <f>IF('ICSY 1995-2008'!AX33="","",'ICSY 1995-2008'!AX33+'Comtrade import 1962-2008'!AX33-'Comtrade export 1962-2008'!AX33)</f>
        <v/>
      </c>
      <c r="AY33" s="4"/>
      <c r="AZ33" s="4"/>
      <c r="BA33" s="4"/>
    </row>
    <row r="34" spans="1:53" x14ac:dyDescent="0.2">
      <c r="A34" t="s">
        <v>96</v>
      </c>
      <c r="B34" t="s">
        <v>97</v>
      </c>
      <c r="C34" t="s">
        <v>98</v>
      </c>
      <c r="L34" s="9">
        <f>IF('USGS 1970-2005'!L34="","",'USGS 1970-2005'!L34+'Comtrade import 1962-2008'!L34-'Comtrade export 1962-2008'!L34)</f>
        <v>3675.4500000000003</v>
      </c>
      <c r="M34" s="9">
        <f>IF('USGS 1970-2005'!M34="","",'USGS 1970-2005'!M34+'Comtrade import 1962-2008'!M34-'Comtrade export 1962-2008'!M34)</f>
        <v>3888.1800000000003</v>
      </c>
      <c r="N34" s="9">
        <f>IF('USGS 1970-2005'!N34="","",'USGS 1970-2005'!N34+'Comtrade import 1962-2008'!N34-'Comtrade export 1962-2008'!N34)</f>
        <v>3918.1800000000003</v>
      </c>
      <c r="O34" s="9">
        <f>IF('USGS 1970-2005'!O34="","",'USGS 1970-2005'!O34+'Comtrade import 1962-2008'!O34-'Comtrade export 1962-2008'!O34)</f>
        <v>4186.3599999999997</v>
      </c>
      <c r="P34" s="9">
        <f>IF('USGS 1970-2005'!P34="","",'USGS 1970-2005'!P34+'Comtrade import 1962-2008'!P34-'Comtrade export 1962-2008'!P34)</f>
        <v>4307.2700000000004</v>
      </c>
      <c r="Q34" s="9">
        <f>IF('USGS 1970-2005'!Q34="","",'USGS 1970-2005'!Q34+'Comtrade import 1962-2008'!Q34-'Comtrade export 1962-2008'!Q34)</f>
        <v>4361</v>
      </c>
      <c r="R34" s="9">
        <f>IF('USGS 1970-2005'!R34="","",'USGS 1970-2005'!R34+'Comtrade import 1962-2008'!R34-'Comtrade export 1962-2008'!R34)</f>
        <v>4370.91</v>
      </c>
      <c r="S34" s="9">
        <f>IF('USGS 1970-2005'!S34="","",'USGS 1970-2005'!S34+'Comtrade import 1962-2008'!S34-'Comtrade export 1962-2008'!S34)</f>
        <v>4674.55</v>
      </c>
      <c r="T34" s="9">
        <f>IF('USGS 1970-2005'!T34="","",'USGS 1970-2005'!T34+'Comtrade import 1962-2008'!T34-'Comtrade export 1962-2008'!T34)</f>
        <v>5160</v>
      </c>
      <c r="U34" s="9">
        <f>IF('USGS 1970-2005'!U34="","",'USGS 1970-2005'!U34+'Comtrade import 1962-2008'!U34-'Comtrade export 1962-2008'!U34)</f>
        <v>5412.7300000000005</v>
      </c>
      <c r="V34" s="9">
        <f>IF('USGS 1970-2005'!V34="","",'USGS 1970-2005'!V34+'Comtrade import 1962-2008'!V34-'Comtrade export 1962-2008'!V34)</f>
        <v>5370</v>
      </c>
      <c r="W34" s="9">
        <f>IF('USGS 1970-2005'!W34="","",'USGS 1970-2005'!W34+'Comtrade import 1962-2008'!W34-'Comtrade export 1962-2008'!W34)</f>
        <v>5454.55</v>
      </c>
      <c r="X34" s="9">
        <f>IF('USGS 1970-2005'!X34="","",'USGS 1970-2005'!X34+'Comtrade import 1962-2008'!X34-'Comtrade export 1962-2008'!X34)</f>
        <v>5625.45</v>
      </c>
      <c r="Y34" s="9">
        <f>IF('USGS 1970-2005'!Y34="","",'USGS 1970-2005'!Y34+'Comtrade import 1962-2008'!Y34-'Comtrade export 1962-2008'!Y34)</f>
        <v>5655.45</v>
      </c>
      <c r="Z34" s="9">
        <f>IF('USGS 1970-2005'!Z34="","",'USGS 1970-2005'!Z34+'Comtrade import 1962-2008'!Z34-'Comtrade export 1962-2008'!Z34)</f>
        <v>5729.09</v>
      </c>
      <c r="AA34" s="9">
        <f>IF('USGS 1970-2005'!AA34="","",'USGS 1970-2005'!AA34+'Comtrade import 1962-2008'!AA34-'Comtrade export 1962-2008'!AA34)</f>
        <v>5307.27</v>
      </c>
      <c r="AB34" s="9">
        <f>IF('USGS 1970-2005'!AB34="","",'USGS 1970-2005'!AB34+'Comtrade import 1962-2008'!AB34-'Comtrade export 1962-2008'!AB34)</f>
        <v>5713.64</v>
      </c>
      <c r="AC34" s="9">
        <f>IF('USGS 1970-2005'!AC34="","",'USGS 1970-2005'!AC34+'Comtrade import 1962-2008'!AC34-'Comtrade export 1962-2008'!AC34)</f>
        <v>5505.45</v>
      </c>
      <c r="AD34" s="9">
        <f>IF('USGS 1970-2005'!AD34="","",'USGS 1970-2005'!AD34+'Comtrade import 1962-2008'!AD34-'Comtrade export 1962-2008'!AD34)</f>
        <v>5534.71</v>
      </c>
      <c r="AE34" s="9">
        <f>IF('USGS 1970-2005'!AE34="","",'USGS 1970-2005'!AE34+'Comtrade import 1962-2008'!AE34-'Comtrade export 1962-2008'!AE34)</f>
        <v>5036</v>
      </c>
      <c r="AF34" s="9">
        <f>IF('USGS 1970-2005'!AF34="","",'USGS 1970-2005'!AF34+'Comtrade import 1962-2008'!AF34-'Comtrade export 1962-2008'!AF34)</f>
        <v>4710</v>
      </c>
      <c r="AG34" s="9">
        <f>IF('USGS 1970-2005'!AG34="","",'USGS 1970-2005'!AG34+'Comtrade import 1962-2008'!AG34-'Comtrade export 1962-2008'!AG34)</f>
        <v>2374</v>
      </c>
      <c r="AH34" s="9">
        <f>IF('USGS 1970-2005'!AH34="","",'USGS 1970-2005'!AH34+'Comtrade import 1962-2008'!AH34-'Comtrade export 1962-2008'!AH34)</f>
        <v>2140.6260400000001</v>
      </c>
      <c r="AI34" s="9">
        <f>IF('USGS 1970-2005'!AI34="","",'USGS 1970-2005'!AI34+'Comtrade import 1962-2008'!AI34-'Comtrade export 1962-2008'!AI34)</f>
        <v>2007</v>
      </c>
      <c r="AJ34" s="9">
        <f>IF('USGS 1970-2005'!AJ34="","",'USGS 1970-2005'!AJ34+'Comtrade import 1962-2008'!AJ34-'Comtrade export 1962-2008'!AJ34)</f>
        <v>2200</v>
      </c>
      <c r="AK34" s="9">
        <f>IF('USGS 1970-2005'!AK34="","",'USGS 1970-2005'!AK34+'Comtrade import 1962-2008'!AK34-'Comtrade export 1962-2008'!AK34)</f>
        <v>2070</v>
      </c>
      <c r="AL34" s="9">
        <f>IF('USGS 1970-2005'!AL34="","",'USGS 1970-2005'!AL34+'Comtrade import 1962-2008'!AL34-'Comtrade export 1962-2008'!AL34)</f>
        <v>301.6375559999999</v>
      </c>
      <c r="AM34" s="9">
        <f>IF('USGS 1970-2005'!AM34="","",'USGS 1970-2005'!AM34+'Comtrade import 1962-2008'!AM34-'Comtrade export 1962-2008'!AM34)</f>
        <v>-265.45361099999991</v>
      </c>
      <c r="AN34" s="9">
        <f>IF('USGS 1970-2005'!AN34="","",'USGS 1970-2005'!AN34+'Comtrade import 1962-2008'!AN34-'Comtrade export 1962-2008'!AN34)</f>
        <v>916.77458699999988</v>
      </c>
      <c r="AO34" s="9">
        <f>IF('USGS 1970-2005'!AO34="","",'USGS 1970-2005'!AO34+'Comtrade import 1962-2008'!AO34-'Comtrade export 1962-2008'!AO34)</f>
        <v>1275.276789</v>
      </c>
      <c r="AP34" s="9">
        <f>IF('USGS 1970-2005'!AP34="","",'USGS 1970-2005'!AP34+'Comtrade import 1962-2008'!AP34-'Comtrade export 1962-2008'!AP34)</f>
        <v>1178.3912230000001</v>
      </c>
      <c r="AQ34" s="9">
        <f>IF('USGS 1970-2005'!AQ34="","",'USGS 1970-2005'!AQ34+'Comtrade import 1962-2008'!AQ34-'Comtrade export 1962-2008'!AQ34)</f>
        <v>1055.0773469999999</v>
      </c>
      <c r="AR34" s="9">
        <f>IF('USGS 1970-2005'!AR34="","",'USGS 1970-2005'!AR34+'Comtrade import 1962-2008'!AR34-'Comtrade export 1962-2008'!AR34)</f>
        <v>1224.0955639999997</v>
      </c>
      <c r="AS34" s="9">
        <f>IF('USGS 1970-2005'!AS34="","",'USGS 1970-2005'!AS34+'Comtrade import 1962-2008'!AS34-'Comtrade export 1962-2008'!AS34)</f>
        <v>945.31128400000011</v>
      </c>
      <c r="AT34" s="9">
        <f>IF('USGS 1970-2005'!AT34="","",'USGS 1970-2005'!AT34+'Comtrade import 1962-2008'!AT34-'Comtrade export 1962-2008'!AT34)</f>
        <v>1323.0663829999999</v>
      </c>
      <c r="AU34" s="9">
        <f>IF('USGS 1970-2005'!AU34="","",'USGS 1970-2005'!AU34+'Comtrade import 1962-2008'!AU34-'Comtrade export 1962-2008'!AU34)</f>
        <v>1510.8129179999999</v>
      </c>
      <c r="AV34" s="9">
        <f>IF('ICSY 1995-2008'!AV34="","",'ICSY 1995-2008'!AV34+'Comtrade import 1962-2008'!AV34-'Comtrade export 1962-2008'!AV34)</f>
        <v>4033.9018070000002</v>
      </c>
      <c r="AW34" s="9">
        <f>IF('ICSY 1995-2008'!AW34="","",'ICSY 1995-2008'!AW34+'Comtrade import 1962-2008'!AW34-'Comtrade export 1962-2008'!AW34)</f>
        <v>4102.4768169999998</v>
      </c>
      <c r="AX34" s="9">
        <f>IF('ICSY 1995-2008'!AX34="","",'ICSY 1995-2008'!AX34+'Comtrade import 1962-2008'!AX34-'Comtrade export 1962-2008'!AX34)</f>
        <v>4884.9793079999999</v>
      </c>
      <c r="AY34" s="4"/>
      <c r="AZ34" s="4"/>
      <c r="BA34" s="4"/>
    </row>
    <row r="35" spans="1:53" x14ac:dyDescent="0.2">
      <c r="A35" t="s">
        <v>99</v>
      </c>
      <c r="B35" t="s">
        <v>100</v>
      </c>
      <c r="C35" t="s">
        <v>101</v>
      </c>
      <c r="L35" s="9" t="str">
        <f>IF('USGS 1970-2005'!L35="","",'USGS 1970-2005'!L35+'Comtrade import 1962-2008'!L35-'Comtrade export 1962-2008'!L35)</f>
        <v/>
      </c>
      <c r="M35" s="9" t="str">
        <f>IF('USGS 1970-2005'!M35="","",'USGS 1970-2005'!M35+'Comtrade import 1962-2008'!M35-'Comtrade export 1962-2008'!M35)</f>
        <v/>
      </c>
      <c r="N35" s="9" t="str">
        <f>IF('USGS 1970-2005'!N35="","",'USGS 1970-2005'!N35+'Comtrade import 1962-2008'!N35-'Comtrade export 1962-2008'!N35)</f>
        <v/>
      </c>
      <c r="O35" s="9" t="str">
        <f>IF('USGS 1970-2005'!O35="","",'USGS 1970-2005'!O35+'Comtrade import 1962-2008'!O35-'Comtrade export 1962-2008'!O35)</f>
        <v/>
      </c>
      <c r="P35" s="9" t="str">
        <f>IF('USGS 1970-2005'!P35="","",'USGS 1970-2005'!P35+'Comtrade import 1962-2008'!P35-'Comtrade export 1962-2008'!P35)</f>
        <v/>
      </c>
      <c r="Q35" s="9" t="str">
        <f>IF('USGS 1970-2005'!Q35="","",'USGS 1970-2005'!Q35+'Comtrade import 1962-2008'!Q35-'Comtrade export 1962-2008'!Q35)</f>
        <v/>
      </c>
      <c r="R35" s="9" t="str">
        <f>IF('USGS 1970-2005'!R35="","",'USGS 1970-2005'!R35+'Comtrade import 1962-2008'!R35-'Comtrade export 1962-2008'!R35)</f>
        <v/>
      </c>
      <c r="S35" s="9" t="str">
        <f>IF('USGS 1970-2005'!S35="","",'USGS 1970-2005'!S35+'Comtrade import 1962-2008'!S35-'Comtrade export 1962-2008'!S35)</f>
        <v/>
      </c>
      <c r="T35" s="9" t="str">
        <f>IF('USGS 1970-2005'!T35="","",'USGS 1970-2005'!T35+'Comtrade import 1962-2008'!T35-'Comtrade export 1962-2008'!T35)</f>
        <v/>
      </c>
      <c r="U35" s="9" t="str">
        <f>IF('USGS 1970-2005'!U35="","",'USGS 1970-2005'!U35+'Comtrade import 1962-2008'!U35-'Comtrade export 1962-2008'!U35)</f>
        <v/>
      </c>
      <c r="V35" s="9" t="str">
        <f>IF('USGS 1970-2005'!V35="","",'USGS 1970-2005'!V35+'Comtrade import 1962-2008'!V35-'Comtrade export 1962-2008'!V35)</f>
        <v/>
      </c>
      <c r="W35" s="9" t="str">
        <f>IF('USGS 1970-2005'!W35="","",'USGS 1970-2005'!W35+'Comtrade import 1962-2008'!W35-'Comtrade export 1962-2008'!W35)</f>
        <v/>
      </c>
      <c r="X35" s="9" t="str">
        <f>IF('USGS 1970-2005'!X35="","",'USGS 1970-2005'!X35+'Comtrade import 1962-2008'!X35-'Comtrade export 1962-2008'!X35)</f>
        <v/>
      </c>
      <c r="Y35" s="9" t="str">
        <f>IF('USGS 1970-2005'!Y35="","",'USGS 1970-2005'!Y35+'Comtrade import 1962-2008'!Y35-'Comtrade export 1962-2008'!Y35)</f>
        <v/>
      </c>
      <c r="Z35" s="9" t="str">
        <f>IF('USGS 1970-2005'!Z35="","",'USGS 1970-2005'!Z35+'Comtrade import 1962-2008'!Z35-'Comtrade export 1962-2008'!Z35)</f>
        <v/>
      </c>
      <c r="AA35" s="9" t="str">
        <f>IF('USGS 1970-2005'!AA35="","",'USGS 1970-2005'!AA35+'Comtrade import 1962-2008'!AA35-'Comtrade export 1962-2008'!AA35)</f>
        <v/>
      </c>
      <c r="AB35" s="9" t="str">
        <f>IF('USGS 1970-2005'!AB35="","",'USGS 1970-2005'!AB35+'Comtrade import 1962-2008'!AB35-'Comtrade export 1962-2008'!AB35)</f>
        <v/>
      </c>
      <c r="AC35" s="9" t="str">
        <f>IF('USGS 1970-2005'!AC35="","",'USGS 1970-2005'!AC35+'Comtrade import 1962-2008'!AC35-'Comtrade export 1962-2008'!AC35)</f>
        <v/>
      </c>
      <c r="AD35" s="9" t="str">
        <f>IF('USGS 1970-2005'!AD35="","",'USGS 1970-2005'!AD35+'Comtrade import 1962-2008'!AD35-'Comtrade export 1962-2008'!AD35)</f>
        <v/>
      </c>
      <c r="AE35" s="9" t="str">
        <f>IF('USGS 1970-2005'!AE35="","",'USGS 1970-2005'!AE35+'Comtrade import 1962-2008'!AE35-'Comtrade export 1962-2008'!AE35)</f>
        <v/>
      </c>
      <c r="AF35" s="9" t="str">
        <f>IF('USGS 1970-2005'!AF35="","",'USGS 1970-2005'!AF35+'Comtrade import 1962-2008'!AF35-'Comtrade export 1962-2008'!AF35)</f>
        <v/>
      </c>
      <c r="AG35" s="9" t="str">
        <f>IF('USGS 1970-2005'!AG35="","",'USGS 1970-2005'!AG35+'Comtrade import 1962-2008'!AG35-'Comtrade export 1962-2008'!AG35)</f>
        <v/>
      </c>
      <c r="AH35" s="9" t="str">
        <f>IF('USGS 1970-2005'!AH35="","",'USGS 1970-2005'!AH35+'Comtrade import 1962-2008'!AH35-'Comtrade export 1962-2008'!AH35)</f>
        <v/>
      </c>
      <c r="AI35" s="9" t="str">
        <f>IF('USGS 1970-2005'!AI35="","",'USGS 1970-2005'!AI35+'Comtrade import 1962-2008'!AI35-'Comtrade export 1962-2008'!AI35)</f>
        <v/>
      </c>
      <c r="AJ35" s="9" t="str">
        <f>IF('USGS 1970-2005'!AJ35="","",'USGS 1970-2005'!AJ35+'Comtrade import 1962-2008'!AJ35-'Comtrade export 1962-2008'!AJ35)</f>
        <v/>
      </c>
      <c r="AK35" s="9">
        <f>IF('USGS 1970-2005'!AK35="","",'USGS 1970-2005'!AK35+'Comtrade import 1962-2008'!AK35-'Comtrade export 1962-2008'!AK35)</f>
        <v>261.51652000000001</v>
      </c>
      <c r="AL35" s="9">
        <f>IF('USGS 1970-2005'!AL35="","",'USGS 1970-2005'!AL35+'Comtrade import 1962-2008'!AL35-'Comtrade export 1962-2008'!AL35)</f>
        <v>281.42489399999999</v>
      </c>
      <c r="AM35" s="9">
        <f>IF('USGS 1970-2005'!AM35="","",'USGS 1970-2005'!AM35+'Comtrade import 1962-2008'!AM35-'Comtrade export 1962-2008'!AM35)</f>
        <v>281.34271999999999</v>
      </c>
      <c r="AN35" s="9">
        <f>IF('USGS 1970-2005'!AN35="","",'USGS 1970-2005'!AN35+'Comtrade import 1962-2008'!AN35-'Comtrade export 1962-2008'!AN35)</f>
        <v>291.29406400000005</v>
      </c>
      <c r="AO35" s="9">
        <f>IF('USGS 1970-2005'!AO35="","",'USGS 1970-2005'!AO35+'Comtrade import 1962-2008'!AO35-'Comtrade export 1962-2008'!AO35)</f>
        <v>354.80412800000005</v>
      </c>
      <c r="AP35" s="9">
        <f>IF('USGS 1970-2005'!AP35="","",'USGS 1970-2005'!AP35+'Comtrade import 1962-2008'!AP35-'Comtrade export 1962-2008'!AP35)</f>
        <v>411.66717799999998</v>
      </c>
      <c r="AQ35" s="9">
        <f>IF('USGS 1970-2005'!AQ35="","",'USGS 1970-2005'!AQ35+'Comtrade import 1962-2008'!AQ35-'Comtrade export 1962-2008'!AQ35)</f>
        <v>81.070993999999999</v>
      </c>
      <c r="AR35" s="9">
        <f>IF('USGS 1970-2005'!AR35="","",'USGS 1970-2005'!AR35+'Comtrade import 1962-2008'!AR35-'Comtrade export 1962-2008'!AR35)</f>
        <v>57.162466999999999</v>
      </c>
      <c r="AS35" s="9">
        <f>IF('USGS 1970-2005'!AS35="","",'USGS 1970-2005'!AS35+'Comtrade import 1962-2008'!AS35-'Comtrade export 1962-2008'!AS35)</f>
        <v>445.74619899999999</v>
      </c>
      <c r="AT35" s="9">
        <f>IF('USGS 1970-2005'!AT35="","",'USGS 1970-2005'!AT35+'Comtrade import 1962-2008'!AT35-'Comtrade export 1962-2008'!AT35)</f>
        <v>477.83776900000004</v>
      </c>
      <c r="AU35" s="9">
        <f>IF('USGS 1970-2005'!AU35="","",'USGS 1970-2005'!AU35+'Comtrade import 1962-2008'!AU35-'Comtrade export 1962-2008'!AU35)</f>
        <v>567.22715600000004</v>
      </c>
      <c r="AV35" s="9" t="str">
        <f>IF('ICSY 1995-2008'!AV35="","",'ICSY 1995-2008'!AV35+'Comtrade import 1962-2008'!AV35-'Comtrade export 1962-2008'!AV35)</f>
        <v/>
      </c>
      <c r="AW35" s="9" t="str">
        <f>IF('ICSY 1995-2008'!AW35="","",'ICSY 1995-2008'!AW35+'Comtrade import 1962-2008'!AW35-'Comtrade export 1962-2008'!AW35)</f>
        <v/>
      </c>
      <c r="AX35" s="9" t="str">
        <f>IF('ICSY 1995-2008'!AX35="","",'ICSY 1995-2008'!AX35+'Comtrade import 1962-2008'!AX35-'Comtrade export 1962-2008'!AX35)</f>
        <v/>
      </c>
      <c r="AY35" s="4"/>
      <c r="AZ35" s="4"/>
      <c r="BA35" s="4"/>
    </row>
    <row r="36" spans="1:53" x14ac:dyDescent="0.2">
      <c r="A36" t="s">
        <v>102</v>
      </c>
      <c r="B36" t="s">
        <v>103</v>
      </c>
      <c r="C36" t="s">
        <v>104</v>
      </c>
      <c r="L36" s="9" t="str">
        <f>IF('USGS 1970-2005'!L36="","",'USGS 1970-2005'!L36+'Comtrade import 1962-2008'!L36-'Comtrade export 1962-2008'!L36)</f>
        <v/>
      </c>
      <c r="M36" s="9" t="str">
        <f>IF('USGS 1970-2005'!M36="","",'USGS 1970-2005'!M36+'Comtrade import 1962-2008'!M36-'Comtrade export 1962-2008'!M36)</f>
        <v/>
      </c>
      <c r="N36" s="9" t="str">
        <f>IF('USGS 1970-2005'!N36="","",'USGS 1970-2005'!N36+'Comtrade import 1962-2008'!N36-'Comtrade export 1962-2008'!N36)</f>
        <v/>
      </c>
      <c r="O36" s="9" t="str">
        <f>IF('USGS 1970-2005'!O36="","",'USGS 1970-2005'!O36+'Comtrade import 1962-2008'!O36-'Comtrade export 1962-2008'!O36)</f>
        <v/>
      </c>
      <c r="P36" s="9" t="str">
        <f>IF('USGS 1970-2005'!P36="","",'USGS 1970-2005'!P36+'Comtrade import 1962-2008'!P36-'Comtrade export 1962-2008'!P36)</f>
        <v/>
      </c>
      <c r="Q36" s="9" t="str">
        <f>IF('USGS 1970-2005'!Q36="","",'USGS 1970-2005'!Q36+'Comtrade import 1962-2008'!Q36-'Comtrade export 1962-2008'!Q36)</f>
        <v/>
      </c>
      <c r="R36" s="9" t="str">
        <f>IF('USGS 1970-2005'!R36="","",'USGS 1970-2005'!R36+'Comtrade import 1962-2008'!R36-'Comtrade export 1962-2008'!R36)</f>
        <v/>
      </c>
      <c r="S36" s="9" t="str">
        <f>IF('USGS 1970-2005'!S36="","",'USGS 1970-2005'!S36+'Comtrade import 1962-2008'!S36-'Comtrade export 1962-2008'!S36)</f>
        <v/>
      </c>
      <c r="T36" s="9" t="str">
        <f>IF('USGS 1970-2005'!T36="","",'USGS 1970-2005'!T36+'Comtrade import 1962-2008'!T36-'Comtrade export 1962-2008'!T36)</f>
        <v/>
      </c>
      <c r="U36" s="9" t="str">
        <f>IF('USGS 1970-2005'!U36="","",'USGS 1970-2005'!U36+'Comtrade import 1962-2008'!U36-'Comtrade export 1962-2008'!U36)</f>
        <v/>
      </c>
      <c r="V36" s="9" t="str">
        <f>IF('USGS 1970-2005'!V36="","",'USGS 1970-2005'!V36+'Comtrade import 1962-2008'!V36-'Comtrade export 1962-2008'!V36)</f>
        <v/>
      </c>
      <c r="W36" s="9" t="str">
        <f>IF('USGS 1970-2005'!W36="","",'USGS 1970-2005'!W36+'Comtrade import 1962-2008'!W36-'Comtrade export 1962-2008'!W36)</f>
        <v/>
      </c>
      <c r="X36" s="9" t="str">
        <f>IF('USGS 1970-2005'!X36="","",'USGS 1970-2005'!X36+'Comtrade import 1962-2008'!X36-'Comtrade export 1962-2008'!X36)</f>
        <v/>
      </c>
      <c r="Y36" s="9" t="str">
        <f>IF('USGS 1970-2005'!Y36="","",'USGS 1970-2005'!Y36+'Comtrade import 1962-2008'!Y36-'Comtrade export 1962-2008'!Y36)</f>
        <v/>
      </c>
      <c r="Z36" s="9" t="str">
        <f>IF('USGS 1970-2005'!Z36="","",'USGS 1970-2005'!Z36+'Comtrade import 1962-2008'!Z36-'Comtrade export 1962-2008'!Z36)</f>
        <v/>
      </c>
      <c r="AA36" s="9" t="str">
        <f>IF('USGS 1970-2005'!AA36="","",'USGS 1970-2005'!AA36+'Comtrade import 1962-2008'!AA36-'Comtrade export 1962-2008'!AA36)</f>
        <v/>
      </c>
      <c r="AB36" s="9" t="str">
        <f>IF('USGS 1970-2005'!AB36="","",'USGS 1970-2005'!AB36+'Comtrade import 1962-2008'!AB36-'Comtrade export 1962-2008'!AB36)</f>
        <v/>
      </c>
      <c r="AC36" s="9" t="str">
        <f>IF('USGS 1970-2005'!AC36="","",'USGS 1970-2005'!AC36+'Comtrade import 1962-2008'!AC36-'Comtrade export 1962-2008'!AC36)</f>
        <v/>
      </c>
      <c r="AD36" s="9" t="str">
        <f>IF('USGS 1970-2005'!AD36="","",'USGS 1970-2005'!AD36+'Comtrade import 1962-2008'!AD36-'Comtrade export 1962-2008'!AD36)</f>
        <v/>
      </c>
      <c r="AE36" s="9" t="str">
        <f>IF('USGS 1970-2005'!AE36="","",'USGS 1970-2005'!AE36+'Comtrade import 1962-2008'!AE36-'Comtrade export 1962-2008'!AE36)</f>
        <v/>
      </c>
      <c r="AF36" s="9" t="str">
        <f>IF('USGS 1970-2005'!AF36="","",'USGS 1970-2005'!AF36+'Comtrade import 1962-2008'!AF36-'Comtrade export 1962-2008'!AF36)</f>
        <v/>
      </c>
      <c r="AG36" s="9" t="str">
        <f>IF('USGS 1970-2005'!AG36="","",'USGS 1970-2005'!AG36+'Comtrade import 1962-2008'!AG36-'Comtrade export 1962-2008'!AG36)</f>
        <v/>
      </c>
      <c r="AH36" s="9" t="str">
        <f>IF('USGS 1970-2005'!AH36="","",'USGS 1970-2005'!AH36+'Comtrade import 1962-2008'!AH36-'Comtrade export 1962-2008'!AH36)</f>
        <v/>
      </c>
      <c r="AI36" s="9" t="str">
        <f>IF('USGS 1970-2005'!AI36="","",'USGS 1970-2005'!AI36+'Comtrade import 1962-2008'!AI36-'Comtrade export 1962-2008'!AI36)</f>
        <v/>
      </c>
      <c r="AJ36" s="9" t="str">
        <f>IF('USGS 1970-2005'!AJ36="","",'USGS 1970-2005'!AJ36+'Comtrade import 1962-2008'!AJ36-'Comtrade export 1962-2008'!AJ36)</f>
        <v/>
      </c>
      <c r="AK36" s="9" t="str">
        <f>IF('USGS 1970-2005'!AK36="","",'USGS 1970-2005'!AK36+'Comtrade import 1962-2008'!AK36-'Comtrade export 1962-2008'!AK36)</f>
        <v/>
      </c>
      <c r="AL36" s="9" t="str">
        <f>IF('USGS 1970-2005'!AL36="","",'USGS 1970-2005'!AL36+'Comtrade import 1962-2008'!AL36-'Comtrade export 1962-2008'!AL36)</f>
        <v/>
      </c>
      <c r="AM36" s="9" t="str">
        <f>IF('USGS 1970-2005'!AM36="","",'USGS 1970-2005'!AM36+'Comtrade import 1962-2008'!AM36-'Comtrade export 1962-2008'!AM36)</f>
        <v/>
      </c>
      <c r="AN36" s="9" t="str">
        <f>IF('USGS 1970-2005'!AN36="","",'USGS 1970-2005'!AN36+'Comtrade import 1962-2008'!AN36-'Comtrade export 1962-2008'!AN36)</f>
        <v/>
      </c>
      <c r="AO36" s="9" t="str">
        <f>IF('USGS 1970-2005'!AO36="","",'USGS 1970-2005'!AO36+'Comtrade import 1962-2008'!AO36-'Comtrade export 1962-2008'!AO36)</f>
        <v/>
      </c>
      <c r="AP36" s="9" t="str">
        <f>IF('USGS 1970-2005'!AP36="","",'USGS 1970-2005'!AP36+'Comtrade import 1962-2008'!AP36-'Comtrade export 1962-2008'!AP36)</f>
        <v/>
      </c>
      <c r="AQ36" s="9" t="str">
        <f>IF('USGS 1970-2005'!AQ36="","",'USGS 1970-2005'!AQ36+'Comtrade import 1962-2008'!AQ36-'Comtrade export 1962-2008'!AQ36)</f>
        <v/>
      </c>
      <c r="AR36" s="9" t="str">
        <f>IF('USGS 1970-2005'!AR36="","",'USGS 1970-2005'!AR36+'Comtrade import 1962-2008'!AR36-'Comtrade export 1962-2008'!AR36)</f>
        <v/>
      </c>
      <c r="AS36" s="9" t="str">
        <f>IF('USGS 1970-2005'!AS36="","",'USGS 1970-2005'!AS36+'Comtrade import 1962-2008'!AS36-'Comtrade export 1962-2008'!AS36)</f>
        <v/>
      </c>
      <c r="AT36" s="9" t="str">
        <f>IF('USGS 1970-2005'!AT36="","",'USGS 1970-2005'!AT36+'Comtrade import 1962-2008'!AT36-'Comtrade export 1962-2008'!AT36)</f>
        <v/>
      </c>
      <c r="AU36" s="9" t="str">
        <f>IF('USGS 1970-2005'!AU36="","",'USGS 1970-2005'!AU36+'Comtrade import 1962-2008'!AU36-'Comtrade export 1962-2008'!AU36)</f>
        <v/>
      </c>
      <c r="AV36" s="9" t="str">
        <f>IF('ICSY 1995-2008'!AV36="","",'ICSY 1995-2008'!AV36+'Comtrade import 1962-2008'!AV36-'Comtrade export 1962-2008'!AV36)</f>
        <v/>
      </c>
      <c r="AW36" s="9" t="str">
        <f>IF('ICSY 1995-2008'!AW36="","",'ICSY 1995-2008'!AW36+'Comtrade import 1962-2008'!AW36-'Comtrade export 1962-2008'!AW36)</f>
        <v/>
      </c>
      <c r="AX36" s="9" t="str">
        <f>IF('ICSY 1995-2008'!AX36="","",'ICSY 1995-2008'!AX36+'Comtrade import 1962-2008'!AX36-'Comtrade export 1962-2008'!AX36)</f>
        <v/>
      </c>
      <c r="AY36" s="4"/>
      <c r="AZ36" s="4"/>
      <c r="BA36" s="4"/>
    </row>
    <row r="37" spans="1:53" x14ac:dyDescent="0.2">
      <c r="A37" t="s">
        <v>105</v>
      </c>
      <c r="B37" t="s">
        <v>106</v>
      </c>
      <c r="C37" t="s">
        <v>107</v>
      </c>
      <c r="L37" s="9">
        <f>IF('USGS 1970-2005'!L37="","",'USGS 1970-2005'!L37+'Comtrade import 1962-2008'!L37-'Comtrade export 1962-2008'!L37)</f>
        <v>70.61384000000001</v>
      </c>
      <c r="M37" s="9">
        <f>IF('USGS 1970-2005'!M37="","",'USGS 1970-2005'!M37+'Comtrade import 1962-2008'!M37-'Comtrade export 1962-2008'!M37)</f>
        <v>68.586871000000002</v>
      </c>
      <c r="N37" s="9">
        <f>IF('USGS 1970-2005'!N37="","",'USGS 1970-2005'!N37+'Comtrade import 1962-2008'!N37-'Comtrade export 1962-2008'!N37)</f>
        <v>73.167463999999995</v>
      </c>
      <c r="O37" s="9">
        <f>IF('USGS 1970-2005'!O37="","",'USGS 1970-2005'!O37+'Comtrade import 1962-2008'!O37-'Comtrade export 1962-2008'!O37)</f>
        <v>78.180000000000007</v>
      </c>
      <c r="P37" s="9">
        <f>IF('USGS 1970-2005'!P37="","",'USGS 1970-2005'!P37+'Comtrade import 1962-2008'!P37-'Comtrade export 1962-2008'!P37)</f>
        <v>50</v>
      </c>
      <c r="Q37" s="9">
        <f>IF('USGS 1970-2005'!Q37="","",'USGS 1970-2005'!Q37+'Comtrade import 1962-2008'!Q37-'Comtrade export 1962-2008'!Q37)</f>
        <v>50</v>
      </c>
      <c r="R37" s="9">
        <f>IF('USGS 1970-2005'!R37="","",'USGS 1970-2005'!R37+'Comtrade import 1962-2008'!R37-'Comtrade export 1962-2008'!R37)</f>
        <v>50</v>
      </c>
      <c r="S37" s="9">
        <f>IF('USGS 1970-2005'!S37="","",'USGS 1970-2005'!S37+'Comtrade import 1962-2008'!S37-'Comtrade export 1962-2008'!S37)</f>
        <v>50</v>
      </c>
      <c r="T37" s="9">
        <f>IF('USGS 1970-2005'!T37="","",'USGS 1970-2005'!T37+'Comtrade import 1962-2008'!T37-'Comtrade export 1962-2008'!T37)</f>
        <v>10</v>
      </c>
      <c r="U37" s="9" t="str">
        <f>IF('USGS 1970-2005'!U37="","",'USGS 1970-2005'!U37+'Comtrade import 1962-2008'!U37-'Comtrade export 1962-2008'!U37)</f>
        <v/>
      </c>
      <c r="V37" s="9" t="str">
        <f>IF('USGS 1970-2005'!V37="","",'USGS 1970-2005'!V37+'Comtrade import 1962-2008'!V37-'Comtrade export 1962-2008'!V37)</f>
        <v/>
      </c>
      <c r="W37" s="9" t="str">
        <f>IF('USGS 1970-2005'!W37="","",'USGS 1970-2005'!W37+'Comtrade import 1962-2008'!W37-'Comtrade export 1962-2008'!W37)</f>
        <v/>
      </c>
      <c r="X37" s="9" t="str">
        <f>IF('USGS 1970-2005'!X37="","",'USGS 1970-2005'!X37+'Comtrade import 1962-2008'!X37-'Comtrade export 1962-2008'!X37)</f>
        <v/>
      </c>
      <c r="Y37" s="9" t="str">
        <f>IF('USGS 1970-2005'!Y37="","",'USGS 1970-2005'!Y37+'Comtrade import 1962-2008'!Y37-'Comtrade export 1962-2008'!Y37)</f>
        <v/>
      </c>
      <c r="Z37" s="9" t="str">
        <f>IF('USGS 1970-2005'!Z37="","",'USGS 1970-2005'!Z37+'Comtrade import 1962-2008'!Z37-'Comtrade export 1962-2008'!Z37)</f>
        <v/>
      </c>
      <c r="AA37" s="9" t="str">
        <f>IF('USGS 1970-2005'!AA37="","",'USGS 1970-2005'!AA37+'Comtrade import 1962-2008'!AA37-'Comtrade export 1962-2008'!AA37)</f>
        <v/>
      </c>
      <c r="AB37" s="9" t="str">
        <f>IF('USGS 1970-2005'!AB37="","",'USGS 1970-2005'!AB37+'Comtrade import 1962-2008'!AB37-'Comtrade export 1962-2008'!AB37)</f>
        <v/>
      </c>
      <c r="AC37" s="9" t="str">
        <f>IF('USGS 1970-2005'!AC37="","",'USGS 1970-2005'!AC37+'Comtrade import 1962-2008'!AC37-'Comtrade export 1962-2008'!AC37)</f>
        <v/>
      </c>
      <c r="AD37" s="9" t="str">
        <f>IF('USGS 1970-2005'!AD37="","",'USGS 1970-2005'!AD37+'Comtrade import 1962-2008'!AD37-'Comtrade export 1962-2008'!AD37)</f>
        <v/>
      </c>
      <c r="AE37" s="9" t="str">
        <f>IF('USGS 1970-2005'!AE37="","",'USGS 1970-2005'!AE37+'Comtrade import 1962-2008'!AE37-'Comtrade export 1962-2008'!AE37)</f>
        <v/>
      </c>
      <c r="AF37" s="9" t="str">
        <f>IF('USGS 1970-2005'!AF37="","",'USGS 1970-2005'!AF37+'Comtrade import 1962-2008'!AF37-'Comtrade export 1962-2008'!AF37)</f>
        <v/>
      </c>
      <c r="AG37" s="9" t="str">
        <f>IF('USGS 1970-2005'!AG37="","",'USGS 1970-2005'!AG37+'Comtrade import 1962-2008'!AG37-'Comtrade export 1962-2008'!AG37)</f>
        <v/>
      </c>
      <c r="AH37" s="9" t="str">
        <f>IF('USGS 1970-2005'!AH37="","",'USGS 1970-2005'!AH37+'Comtrade import 1962-2008'!AH37-'Comtrade export 1962-2008'!AH37)</f>
        <v/>
      </c>
      <c r="AI37" s="9" t="str">
        <f>IF('USGS 1970-2005'!AI37="","",'USGS 1970-2005'!AI37+'Comtrade import 1962-2008'!AI37-'Comtrade export 1962-2008'!AI37)</f>
        <v/>
      </c>
      <c r="AJ37" s="9" t="str">
        <f>IF('USGS 1970-2005'!AJ37="","",'USGS 1970-2005'!AJ37+'Comtrade import 1962-2008'!AJ37-'Comtrade export 1962-2008'!AJ37)</f>
        <v/>
      </c>
      <c r="AK37" s="9">
        <f>IF('USGS 1970-2005'!AK37="","",'USGS 1970-2005'!AK37+'Comtrade import 1962-2008'!AK37-'Comtrade export 1962-2008'!AK37)</f>
        <v>100</v>
      </c>
      <c r="AL37" s="9">
        <f>IF('USGS 1970-2005'!AL37="","",'USGS 1970-2005'!AL37+'Comtrade import 1962-2008'!AL37-'Comtrade export 1962-2008'!AL37)</f>
        <v>200</v>
      </c>
      <c r="AM37" s="9">
        <f>IF('USGS 1970-2005'!AM37="","",'USGS 1970-2005'!AM37+'Comtrade import 1962-2008'!AM37-'Comtrade export 1962-2008'!AM37)</f>
        <v>200</v>
      </c>
      <c r="AN37" s="9">
        <f>IF('USGS 1970-2005'!AN37="","",'USGS 1970-2005'!AN37+'Comtrade import 1962-2008'!AN37-'Comtrade export 1962-2008'!AN37)</f>
        <v>150</v>
      </c>
      <c r="AO37" s="9" t="str">
        <f>IF('USGS 1970-2005'!AO37="","",'USGS 1970-2005'!AO37+'Comtrade import 1962-2008'!AO37-'Comtrade export 1962-2008'!AO37)</f>
        <v/>
      </c>
      <c r="AP37" s="9" t="str">
        <f>IF('USGS 1970-2005'!AP37="","",'USGS 1970-2005'!AP37+'Comtrade import 1962-2008'!AP37-'Comtrade export 1962-2008'!AP37)</f>
        <v/>
      </c>
      <c r="AQ37" s="9">
        <f>IF('USGS 1970-2005'!AQ37="","",'USGS 1970-2005'!AQ37+'Comtrade import 1962-2008'!AQ37-'Comtrade export 1962-2008'!AQ37)</f>
        <v>849.33719099999996</v>
      </c>
      <c r="AR37" s="9">
        <f>IF('USGS 1970-2005'!AR37="","",'USGS 1970-2005'!AR37+'Comtrade import 1962-2008'!AR37-'Comtrade export 1962-2008'!AR37)</f>
        <v>1016.144299</v>
      </c>
      <c r="AS37" s="9" t="str">
        <f>IF('USGS 1970-2005'!AS37="","",'USGS 1970-2005'!AS37+'Comtrade import 1962-2008'!AS37-'Comtrade export 1962-2008'!AS37)</f>
        <v/>
      </c>
      <c r="AT37" s="9" t="str">
        <f>IF('USGS 1970-2005'!AT37="","",'USGS 1970-2005'!AT37+'Comtrade import 1962-2008'!AT37-'Comtrade export 1962-2008'!AT37)</f>
        <v/>
      </c>
      <c r="AU37" s="9" t="str">
        <f>IF('USGS 1970-2005'!AU37="","",'USGS 1970-2005'!AU37+'Comtrade import 1962-2008'!AU37-'Comtrade export 1962-2008'!AU37)</f>
        <v/>
      </c>
      <c r="AV37" s="9" t="str">
        <f>IF('ICSY 1995-2008'!AV37="","",'ICSY 1995-2008'!AV37+'Comtrade import 1962-2008'!AV37-'Comtrade export 1962-2008'!AV37)</f>
        <v/>
      </c>
      <c r="AW37" s="9" t="str">
        <f>IF('ICSY 1995-2008'!AW37="","",'ICSY 1995-2008'!AW37+'Comtrade import 1962-2008'!AW37-'Comtrade export 1962-2008'!AW37)</f>
        <v/>
      </c>
      <c r="AX37" s="9" t="str">
        <f>IF('ICSY 1995-2008'!AX37="","",'ICSY 1995-2008'!AX37+'Comtrade import 1962-2008'!AX37-'Comtrade export 1962-2008'!AX37)</f>
        <v/>
      </c>
      <c r="AY37" s="4"/>
      <c r="AZ37" s="4"/>
      <c r="BA37" s="4"/>
    </row>
    <row r="38" spans="1:53" x14ac:dyDescent="0.2">
      <c r="A38" t="s">
        <v>108</v>
      </c>
      <c r="B38" t="s">
        <v>109</v>
      </c>
      <c r="C38" t="s">
        <v>110</v>
      </c>
      <c r="L38" s="9">
        <f>IF('USGS 1970-2005'!L38="","",'USGS 1970-2005'!L38+'Comtrade import 1962-2008'!L38-'Comtrade export 1962-2008'!L38)</f>
        <v>165.29784100000001</v>
      </c>
      <c r="M38" s="9">
        <f>IF('USGS 1970-2005'!M38="","",'USGS 1970-2005'!M38+'Comtrade import 1962-2008'!M38-'Comtrade export 1962-2008'!M38)</f>
        <v>274.35365300000001</v>
      </c>
      <c r="N38" s="9">
        <f>IF('USGS 1970-2005'!N38="","",'USGS 1970-2005'!N38+'Comtrade import 1962-2008'!N38-'Comtrade export 1962-2008'!N38)</f>
        <v>341.73067199999997</v>
      </c>
      <c r="O38" s="9">
        <f>IF('USGS 1970-2005'!O38="","",'USGS 1970-2005'!O38+'Comtrade import 1962-2008'!O38-'Comtrade export 1962-2008'!O38)</f>
        <v>342.59476799999999</v>
      </c>
      <c r="P38" s="9">
        <f>IF('USGS 1970-2005'!P38="","",'USGS 1970-2005'!P38+'Comtrade import 1962-2008'!P38-'Comtrade export 1962-2008'!P38)</f>
        <v>403.77483000000001</v>
      </c>
      <c r="Q38" s="9">
        <f>IF('USGS 1970-2005'!Q38="","",'USGS 1970-2005'!Q38+'Comtrade import 1962-2008'!Q38-'Comtrade export 1962-2008'!Q38)</f>
        <v>446.85500800000005</v>
      </c>
      <c r="R38" s="9">
        <f>IF('USGS 1970-2005'!R38="","",'USGS 1970-2005'!R38+'Comtrade import 1962-2008'!R38-'Comtrade export 1962-2008'!R38)</f>
        <v>438.70811800000001</v>
      </c>
      <c r="S38" s="9">
        <f>IF('USGS 1970-2005'!S38="","",'USGS 1970-2005'!S38+'Comtrade import 1962-2008'!S38-'Comtrade export 1962-2008'!S38)</f>
        <v>674.46237199999996</v>
      </c>
      <c r="T38" s="9">
        <f>IF('USGS 1970-2005'!T38="","",'USGS 1970-2005'!T38+'Comtrade import 1962-2008'!T38-'Comtrade export 1962-2008'!T38)</f>
        <v>484.82662400000004</v>
      </c>
      <c r="U38" s="9">
        <f>IF('USGS 1970-2005'!U38="","",'USGS 1970-2005'!U38+'Comtrade import 1962-2008'!U38-'Comtrade export 1962-2008'!U38)</f>
        <v>849.42166099999997</v>
      </c>
      <c r="V38" s="9">
        <f>IF('USGS 1970-2005'!V38="","",'USGS 1970-2005'!V38+'Comtrade import 1962-2008'!V38-'Comtrade export 1962-2008'!V38)</f>
        <v>802.15542200000004</v>
      </c>
      <c r="W38" s="9">
        <f>IF('USGS 1970-2005'!W38="","",'USGS 1970-2005'!W38+'Comtrade import 1962-2008'!W38-'Comtrade export 1962-2008'!W38)</f>
        <v>517.27</v>
      </c>
      <c r="X38" s="9">
        <f>IF('USGS 1970-2005'!X38="","",'USGS 1970-2005'!X38+'Comtrade import 1962-2008'!X38-'Comtrade export 1962-2008'!X38)</f>
        <v>716.9907649999999</v>
      </c>
      <c r="Y38" s="9">
        <f>IF('USGS 1970-2005'!Y38="","",'USGS 1970-2005'!Y38+'Comtrade import 1962-2008'!Y38-'Comtrade export 1962-2008'!Y38)</f>
        <v>610.91</v>
      </c>
      <c r="Z38" s="9" t="str">
        <f>IF('USGS 1970-2005'!Z38="","",'USGS 1970-2005'!Z38+'Comtrade import 1962-2008'!Z38-'Comtrade export 1962-2008'!Z38)</f>
        <v/>
      </c>
      <c r="AA38" s="9" t="str">
        <f>IF('USGS 1970-2005'!AA38="","",'USGS 1970-2005'!AA38+'Comtrade import 1962-2008'!AA38-'Comtrade export 1962-2008'!AA38)</f>
        <v/>
      </c>
      <c r="AB38" s="9" t="str">
        <f>IF('USGS 1970-2005'!AB38="","",'USGS 1970-2005'!AB38+'Comtrade import 1962-2008'!AB38-'Comtrade export 1962-2008'!AB38)</f>
        <v/>
      </c>
      <c r="AC38" s="9" t="str">
        <f>IF('USGS 1970-2005'!AC38="","",'USGS 1970-2005'!AC38+'Comtrade import 1962-2008'!AC38-'Comtrade export 1962-2008'!AC38)</f>
        <v/>
      </c>
      <c r="AD38" s="9" t="str">
        <f>IF('USGS 1970-2005'!AD38="","",'USGS 1970-2005'!AD38+'Comtrade import 1962-2008'!AD38-'Comtrade export 1962-2008'!AD38)</f>
        <v/>
      </c>
      <c r="AE38" s="9">
        <f>IF('USGS 1970-2005'!AE38="","",'USGS 1970-2005'!AE38+'Comtrade import 1962-2008'!AE38-'Comtrade export 1962-2008'!AE38)</f>
        <v>745.50982399999998</v>
      </c>
      <c r="AF38" s="9">
        <f>IF('USGS 1970-2005'!AF38="","",'USGS 1970-2005'!AF38+'Comtrade import 1962-2008'!AF38-'Comtrade export 1962-2008'!AF38)</f>
        <v>768.25902399999995</v>
      </c>
      <c r="AG38" s="9">
        <f>IF('USGS 1970-2005'!AG38="","",'USGS 1970-2005'!AG38+'Comtrade import 1962-2008'!AG38-'Comtrade export 1962-2008'!AG38)</f>
        <v>521</v>
      </c>
      <c r="AH38" s="9">
        <f>IF('USGS 1970-2005'!AH38="","",'USGS 1970-2005'!AH38+'Comtrade import 1962-2008'!AH38-'Comtrade export 1962-2008'!AH38)</f>
        <v>519</v>
      </c>
      <c r="AI38" s="9">
        <f>IF('USGS 1970-2005'!AI38="","",'USGS 1970-2005'!AI38+'Comtrade import 1962-2008'!AI38-'Comtrade export 1962-2008'!AI38)</f>
        <v>620</v>
      </c>
      <c r="AJ38" s="9">
        <f>IF('USGS 1970-2005'!AJ38="","",'USGS 1970-2005'!AJ38+'Comtrade import 1962-2008'!AJ38-'Comtrade export 1962-2008'!AJ38)</f>
        <v>620</v>
      </c>
      <c r="AK38" s="9">
        <f>IF('USGS 1970-2005'!AK38="","",'USGS 1970-2005'!AK38+'Comtrade import 1962-2008'!AK38-'Comtrade export 1962-2008'!AK38)</f>
        <v>770.88849600000003</v>
      </c>
      <c r="AL38" s="9">
        <f>IF('USGS 1970-2005'!AL38="","",'USGS 1970-2005'!AL38+'Comtrade import 1962-2008'!AL38-'Comtrade export 1962-2008'!AL38)</f>
        <v>364.65584000000001</v>
      </c>
      <c r="AM38" s="9">
        <f>IF('USGS 1970-2005'!AM38="","",'USGS 1970-2005'!AM38+'Comtrade import 1962-2008'!AM38-'Comtrade export 1962-2008'!AM38)</f>
        <v>759.17811199999994</v>
      </c>
      <c r="AN38" s="9">
        <f>IF('USGS 1970-2005'!AN38="","",'USGS 1970-2005'!AN38+'Comtrade import 1962-2008'!AN38-'Comtrade export 1962-2008'!AN38)</f>
        <v>1196.231616</v>
      </c>
      <c r="AO38" s="9">
        <f>IF('USGS 1970-2005'!AO38="","",'USGS 1970-2005'!AO38+'Comtrade import 1962-2008'!AO38-'Comtrade export 1962-2008'!AO38)</f>
        <v>1315.2510400000001</v>
      </c>
      <c r="AP38" s="9">
        <f>IF('USGS 1970-2005'!AP38="","",'USGS 1970-2005'!AP38+'Comtrade import 1962-2008'!AP38-'Comtrade export 1962-2008'!AP38)</f>
        <v>1287.7011669999999</v>
      </c>
      <c r="AQ38" s="9">
        <f>IF('USGS 1970-2005'!AQ38="","",'USGS 1970-2005'!AQ38+'Comtrade import 1962-2008'!AQ38-'Comtrade export 1962-2008'!AQ38)</f>
        <v>1503.8845569999999</v>
      </c>
      <c r="AR38" s="9">
        <f>IF('USGS 1970-2005'!AR38="","",'USGS 1970-2005'!AR38+'Comtrade import 1962-2008'!AR38-'Comtrade export 1962-2008'!AR38)</f>
        <v>1430.9450929999998</v>
      </c>
      <c r="AS38" s="9">
        <f>IF('USGS 1970-2005'!AS38="","",'USGS 1970-2005'!AS38+'Comtrade import 1962-2008'!AS38-'Comtrade export 1962-2008'!AS38)</f>
        <v>1443.569923</v>
      </c>
      <c r="AT38" s="9">
        <f>IF('USGS 1970-2005'!AT38="","",'USGS 1970-2005'!AT38+'Comtrade import 1962-2008'!AT38-'Comtrade export 1962-2008'!AT38)</f>
        <v>1698.6365690000002</v>
      </c>
      <c r="AU38" s="9">
        <f>IF('USGS 1970-2005'!AU38="","",'USGS 1970-2005'!AU38+'Comtrade import 1962-2008'!AU38-'Comtrade export 1962-2008'!AU38)</f>
        <v>1732.1599420000002</v>
      </c>
      <c r="AV38" s="9">
        <f>IF('ICSY 1995-2008'!AV38="","",'ICSY 1995-2008'!AV38+'Comtrade import 1962-2008'!AV38-'Comtrade export 1962-2008'!AV38)</f>
        <v>1901.7480089999999</v>
      </c>
      <c r="AW38" s="9">
        <f>IF('ICSY 1995-2008'!AW38="","",'ICSY 1995-2008'!AW38+'Comtrade import 1962-2008'!AW38-'Comtrade export 1962-2008'!AW38)</f>
        <v>1208.5930000000001</v>
      </c>
      <c r="AX38" s="9">
        <f>IF('ICSY 1995-2008'!AX38="","",'ICSY 1995-2008'!AX38+'Comtrade import 1962-2008'!AX38-'Comtrade export 1962-2008'!AX38)</f>
        <v>982.00700000000006</v>
      </c>
      <c r="AY38" s="4"/>
      <c r="AZ38" s="4"/>
      <c r="BA38" s="4"/>
    </row>
    <row r="39" spans="1:53" x14ac:dyDescent="0.2">
      <c r="A39" t="s">
        <v>111</v>
      </c>
      <c r="B39" t="s">
        <v>112</v>
      </c>
      <c r="C39" t="s">
        <v>113</v>
      </c>
      <c r="L39" s="9">
        <f>IF('USGS 1970-2005'!L39="","",'USGS 1970-2005'!L39+'Comtrade import 1962-2008'!L39-'Comtrade export 1962-2008'!L39)</f>
        <v>7323.4488720000008</v>
      </c>
      <c r="M39" s="9">
        <f>IF('USGS 1970-2005'!M39="","",'USGS 1970-2005'!M39+'Comtrade import 1962-2008'!M39-'Comtrade export 1962-2008'!M39)</f>
        <v>8303.3372639999998</v>
      </c>
      <c r="N39" s="9">
        <f>IF('USGS 1970-2005'!N39="","",'USGS 1970-2005'!N39+'Comtrade import 1962-2008'!N39-'Comtrade export 1962-2008'!N39)</f>
        <v>9124.0190000000002</v>
      </c>
      <c r="O39" s="9">
        <f>IF('USGS 1970-2005'!O39="","",'USGS 1970-2005'!O39+'Comtrade import 1962-2008'!O39-'Comtrade export 1962-2008'!O39)</f>
        <v>10235.840000000002</v>
      </c>
      <c r="P39" s="9">
        <f>IF('USGS 1970-2005'!P39="","",'USGS 1970-2005'!P39+'Comtrade import 1962-2008'!P39-'Comtrade export 1962-2008'!P39)</f>
        <v>10704.263008</v>
      </c>
      <c r="Q39" s="9">
        <f>IF('USGS 1970-2005'!Q39="","",'USGS 1970-2005'!Q39+'Comtrade import 1962-2008'!Q39-'Comtrade export 1962-2008'!Q39)</f>
        <v>10414.996000000001</v>
      </c>
      <c r="R39" s="9">
        <f>IF('USGS 1970-2005'!R39="","",'USGS 1970-2005'!R39+'Comtrade import 1962-2008'!R39-'Comtrade export 1962-2008'!R39)</f>
        <v>9973.594000000001</v>
      </c>
      <c r="S39" s="9">
        <f>IF('USGS 1970-2005'!S39="","",'USGS 1970-2005'!S39+'Comtrade import 1962-2008'!S39-'Comtrade export 1962-2008'!S39)</f>
        <v>9923.5270080000009</v>
      </c>
      <c r="T39" s="9">
        <f>IF('USGS 1970-2005'!T39="","",'USGS 1970-2005'!T39+'Comtrade import 1962-2008'!T39-'Comtrade export 1962-2008'!T39)</f>
        <v>10596.726064</v>
      </c>
      <c r="U39" s="9">
        <f>IF('USGS 1970-2005'!U39="","",'USGS 1970-2005'!U39+'Comtrade import 1962-2008'!U39-'Comtrade export 1962-2008'!U39)</f>
        <v>12029.334000000001</v>
      </c>
      <c r="V39" s="9">
        <f>IF('USGS 1970-2005'!V39="","",'USGS 1970-2005'!V39+'Comtrade import 1962-2008'!V39-'Comtrade export 1962-2008'!V39)</f>
        <v>10733.874</v>
      </c>
      <c r="W39" s="9">
        <f>IF('USGS 1970-2005'!W39="","",'USGS 1970-2005'!W39+'Comtrade import 1962-2008'!W39-'Comtrade export 1962-2008'!W39)</f>
        <v>10887.577024</v>
      </c>
      <c r="X39" s="9">
        <f>IF('USGS 1970-2005'!X39="","",'USGS 1970-2005'!X39+'Comtrade import 1962-2008'!X39-'Comtrade export 1962-2008'!X39)</f>
        <v>8675.4740000000002</v>
      </c>
      <c r="Y39" s="9">
        <f>IF('USGS 1970-2005'!Y39="","",'USGS 1970-2005'!Y39+'Comtrade import 1962-2008'!Y39-'Comtrade export 1962-2008'!Y39)</f>
        <v>8125.5389920000007</v>
      </c>
      <c r="Z39" s="9">
        <f>IF('USGS 1970-2005'!Z39="","",'USGS 1970-2005'!Z39+'Comtrade import 1962-2008'!Z39-'Comtrade export 1962-2008'!Z39)</f>
        <v>8862.5920000000006</v>
      </c>
      <c r="AA39" s="9">
        <f>IF('USGS 1970-2005'!AA39="","",'USGS 1970-2005'!AA39+'Comtrade import 1962-2008'!AA39-'Comtrade export 1962-2008'!AA39)</f>
        <v>10586.436</v>
      </c>
      <c r="AB39" s="9">
        <f>IF('USGS 1970-2005'!AB39="","",'USGS 1970-2005'!AB39+'Comtrade import 1962-2008'!AB39-'Comtrade export 1962-2008'!AB39)</f>
        <v>11114.506992000001</v>
      </c>
      <c r="AC39" s="9">
        <f>IF('USGS 1970-2005'!AC39="","",'USGS 1970-2005'!AC39+'Comtrade import 1962-2008'!AC39-'Comtrade export 1962-2008'!AC39)</f>
        <v>13202.512000000001</v>
      </c>
      <c r="AD39" s="9">
        <f>IF('USGS 1970-2005'!AD39="","",'USGS 1970-2005'!AD39+'Comtrade import 1962-2008'!AD39-'Comtrade export 1962-2008'!AD39)</f>
        <v>9375.0782609999987</v>
      </c>
      <c r="AE39" s="9">
        <f>IF('USGS 1970-2005'!AE39="","",'USGS 1970-2005'!AE39+'Comtrade import 1962-2008'!AE39-'Comtrade export 1962-2008'!AE39)</f>
        <v>10707.119696000002</v>
      </c>
      <c r="AF39" s="9">
        <f>IF('USGS 1970-2005'!AF39="","",'USGS 1970-2005'!AF39+'Comtrade import 1962-2008'!AF39-'Comtrade export 1962-2008'!AF39)</f>
        <v>9496.0669999999991</v>
      </c>
      <c r="AG39" s="9">
        <f>IF('USGS 1970-2005'!AG39="","",'USGS 1970-2005'!AG39+'Comtrade import 1962-2008'!AG39-'Comtrade export 1962-2008'!AG39)</f>
        <v>7211.3240000000005</v>
      </c>
      <c r="AH39" s="9">
        <f>IF('USGS 1970-2005'!AH39="","",'USGS 1970-2005'!AH39+'Comtrade import 1962-2008'!AH39-'Comtrade export 1962-2008'!AH39)</f>
        <v>3307.0679999999998</v>
      </c>
      <c r="AI39" s="9">
        <f>IF('USGS 1970-2005'!AI39="","",'USGS 1970-2005'!AI39+'Comtrade import 1962-2008'!AI39-'Comtrade export 1962-2008'!AI39)</f>
        <v>3498.38</v>
      </c>
      <c r="AJ39" s="9">
        <f>IF('USGS 1970-2005'!AJ39="","",'USGS 1970-2005'!AJ39+'Comtrade import 1962-2008'!AJ39-'Comtrade export 1962-2008'!AJ39)</f>
        <v>6815.3680000000004</v>
      </c>
      <c r="AK39" s="9">
        <f>IF('USGS 1970-2005'!AK39="","",'USGS 1970-2005'!AK39+'Comtrade import 1962-2008'!AK39-'Comtrade export 1962-2008'!AK39)</f>
        <v>6183.2129999999997</v>
      </c>
      <c r="AL39" s="9">
        <f>IF('USGS 1970-2005'!AL39="","",'USGS 1970-2005'!AL39+'Comtrade import 1962-2008'!AL39-'Comtrade export 1962-2008'!AL39)</f>
        <v>6864.3379999999997</v>
      </c>
      <c r="AM39" s="9">
        <f>IF('USGS 1970-2005'!AM39="","",'USGS 1970-2005'!AM39+'Comtrade import 1962-2008'!AM39-'Comtrade export 1962-2008'!AM39)</f>
        <v>7434.1659999999993</v>
      </c>
      <c r="AN39" s="9">
        <f>IF('USGS 1970-2005'!AN39="","",'USGS 1970-2005'!AN39+'Comtrade import 1962-2008'!AN39-'Comtrade export 1962-2008'!AN39)</f>
        <v>6951.9049999999997</v>
      </c>
      <c r="AO39" s="9">
        <f>IF('USGS 1970-2005'!AO39="","",'USGS 1970-2005'!AO39+'Comtrade import 1962-2008'!AO39-'Comtrade export 1962-2008'!AO39)</f>
        <v>7844.2599999999993</v>
      </c>
      <c r="AP39" s="9">
        <f>IF('USGS 1970-2005'!AP39="","",'USGS 1970-2005'!AP39+'Comtrade import 1962-2008'!AP39-'Comtrade export 1962-2008'!AP39)</f>
        <v>8609.32</v>
      </c>
      <c r="AQ39" s="9">
        <f>IF('USGS 1970-2005'!AQ39="","",'USGS 1970-2005'!AQ39+'Comtrade import 1962-2008'!AQ39-'Comtrade export 1962-2008'!AQ39)</f>
        <v>8869.7200000000012</v>
      </c>
      <c r="AR39" s="9">
        <f>IF('USGS 1970-2005'!AR39="","",'USGS 1970-2005'!AR39+'Comtrade import 1962-2008'!AR39-'Comtrade export 1962-2008'!AR39)</f>
        <v>13074.683794</v>
      </c>
      <c r="AS39" s="9">
        <f>IF('USGS 1970-2005'!AS39="","",'USGS 1970-2005'!AS39+'Comtrade import 1962-2008'!AS39-'Comtrade export 1962-2008'!AS39)</f>
        <v>8575.8816660000011</v>
      </c>
      <c r="AT39" s="9">
        <f>IF('USGS 1970-2005'!AT39="","",'USGS 1970-2005'!AT39+'Comtrade import 1962-2008'!AT39-'Comtrade export 1962-2008'!AT39)</f>
        <v>8762.1782409999996</v>
      </c>
      <c r="AU39" s="9">
        <f>IF('USGS 1970-2005'!AU39="","",'USGS 1970-2005'!AU39+'Comtrade import 1962-2008'!AU39-'Comtrade export 1962-2008'!AU39)</f>
        <v>9430.3461859999989</v>
      </c>
      <c r="AV39" s="9" t="str">
        <f>IF('ICSY 1995-2008'!AV39="","",'ICSY 1995-2008'!AV39+'Comtrade import 1962-2008'!AV39-'Comtrade export 1962-2008'!AV39)</f>
        <v/>
      </c>
      <c r="AW39" s="9" t="str">
        <f>IF('ICSY 1995-2008'!AW39="","",'ICSY 1995-2008'!AW39+'Comtrade import 1962-2008'!AW39-'Comtrade export 1962-2008'!AW39)</f>
        <v/>
      </c>
      <c r="AX39" s="9" t="str">
        <f>IF('ICSY 1995-2008'!AX39="","",'ICSY 1995-2008'!AX39+'Comtrade import 1962-2008'!AX39-'Comtrade export 1962-2008'!AX39)</f>
        <v/>
      </c>
      <c r="AY39" s="4"/>
      <c r="AZ39" s="4"/>
      <c r="BA39" s="4"/>
    </row>
    <row r="40" spans="1:53" x14ac:dyDescent="0.2">
      <c r="A40" t="s">
        <v>114</v>
      </c>
      <c r="B40" t="s">
        <v>115</v>
      </c>
      <c r="C40" t="s">
        <v>116</v>
      </c>
      <c r="L40" s="9">
        <f>IF('USGS 1970-2005'!L40="","",'USGS 1970-2005'!L40+'Comtrade import 1962-2008'!L40-'Comtrade export 1962-2008'!L40)</f>
        <v>17.27</v>
      </c>
      <c r="M40" s="9">
        <f>IF('USGS 1970-2005'!M40="","",'USGS 1970-2005'!M40+'Comtrade import 1962-2008'!M40-'Comtrade export 1962-2008'!M40)</f>
        <v>10</v>
      </c>
      <c r="N40" s="9">
        <f>IF('USGS 1970-2005'!N40="","",'USGS 1970-2005'!N40+'Comtrade import 1962-2008'!N40-'Comtrade export 1962-2008'!N40)</f>
        <v>8.18</v>
      </c>
      <c r="O40" s="9">
        <f>IF('USGS 1970-2005'!O40="","",'USGS 1970-2005'!O40+'Comtrade import 1962-2008'!O40-'Comtrade export 1962-2008'!O40)</f>
        <v>11.82</v>
      </c>
      <c r="P40" s="9">
        <f>IF('USGS 1970-2005'!P40="","",'USGS 1970-2005'!P40+'Comtrade import 1962-2008'!P40-'Comtrade export 1962-2008'!P40)</f>
        <v>3.64</v>
      </c>
      <c r="Q40" s="9">
        <f>IF('USGS 1970-2005'!Q40="","",'USGS 1970-2005'!Q40+'Comtrade import 1962-2008'!Q40-'Comtrade export 1962-2008'!Q40)</f>
        <v>3.64</v>
      </c>
      <c r="R40" s="9">
        <f>IF('USGS 1970-2005'!R40="","",'USGS 1970-2005'!R40+'Comtrade import 1962-2008'!R40-'Comtrade export 1962-2008'!R40)</f>
        <v>3.64</v>
      </c>
      <c r="S40" s="9">
        <f>IF('USGS 1970-2005'!S40="","",'USGS 1970-2005'!S40+'Comtrade import 1962-2008'!S40-'Comtrade export 1962-2008'!S40)</f>
        <v>3.64</v>
      </c>
      <c r="T40" s="9">
        <f>IF('USGS 1970-2005'!T40="","",'USGS 1970-2005'!T40+'Comtrade import 1962-2008'!T40-'Comtrade export 1962-2008'!T40)</f>
        <v>38.252000000000002</v>
      </c>
      <c r="U40" s="9">
        <f>IF('USGS 1970-2005'!U40="","",'USGS 1970-2005'!U40+'Comtrade import 1962-2008'!U40-'Comtrade export 1962-2008'!U40)</f>
        <v>54.414000000000001</v>
      </c>
      <c r="V40" s="9" t="str">
        <f>IF('USGS 1970-2005'!V40="","",'USGS 1970-2005'!V40+'Comtrade import 1962-2008'!V40-'Comtrade export 1962-2008'!V40)</f>
        <v/>
      </c>
      <c r="W40" s="9" t="str">
        <f>IF('USGS 1970-2005'!W40="","",'USGS 1970-2005'!W40+'Comtrade import 1962-2008'!W40-'Comtrade export 1962-2008'!W40)</f>
        <v/>
      </c>
      <c r="X40" s="9" t="str">
        <f>IF('USGS 1970-2005'!X40="","",'USGS 1970-2005'!X40+'Comtrade import 1962-2008'!X40-'Comtrade export 1962-2008'!X40)</f>
        <v/>
      </c>
      <c r="Y40" s="9" t="str">
        <f>IF('USGS 1970-2005'!Y40="","",'USGS 1970-2005'!Y40+'Comtrade import 1962-2008'!Y40-'Comtrade export 1962-2008'!Y40)</f>
        <v/>
      </c>
      <c r="Z40" s="9" t="str">
        <f>IF('USGS 1970-2005'!Z40="","",'USGS 1970-2005'!Z40+'Comtrade import 1962-2008'!Z40-'Comtrade export 1962-2008'!Z40)</f>
        <v/>
      </c>
      <c r="AA40" s="9" t="str">
        <f>IF('USGS 1970-2005'!AA40="","",'USGS 1970-2005'!AA40+'Comtrade import 1962-2008'!AA40-'Comtrade export 1962-2008'!AA40)</f>
        <v/>
      </c>
      <c r="AB40" s="9" t="str">
        <f>IF('USGS 1970-2005'!AB40="","",'USGS 1970-2005'!AB40+'Comtrade import 1962-2008'!AB40-'Comtrade export 1962-2008'!AB40)</f>
        <v/>
      </c>
      <c r="AC40" s="9" t="str">
        <f>IF('USGS 1970-2005'!AC40="","",'USGS 1970-2005'!AC40+'Comtrade import 1962-2008'!AC40-'Comtrade export 1962-2008'!AC40)</f>
        <v/>
      </c>
      <c r="AD40" s="9" t="str">
        <f>IF('USGS 1970-2005'!AD40="","",'USGS 1970-2005'!AD40+'Comtrade import 1962-2008'!AD40-'Comtrade export 1962-2008'!AD40)</f>
        <v/>
      </c>
      <c r="AE40" s="9" t="str">
        <f>IF('USGS 1970-2005'!AE40="","",'USGS 1970-2005'!AE40+'Comtrade import 1962-2008'!AE40-'Comtrade export 1962-2008'!AE40)</f>
        <v/>
      </c>
      <c r="AF40" s="9" t="str">
        <f>IF('USGS 1970-2005'!AF40="","",'USGS 1970-2005'!AF40+'Comtrade import 1962-2008'!AF40-'Comtrade export 1962-2008'!AF40)</f>
        <v/>
      </c>
      <c r="AG40" s="9" t="str">
        <f>IF('USGS 1970-2005'!AG40="","",'USGS 1970-2005'!AG40+'Comtrade import 1962-2008'!AG40-'Comtrade export 1962-2008'!AG40)</f>
        <v/>
      </c>
      <c r="AH40" s="9" t="str">
        <f>IF('USGS 1970-2005'!AH40="","",'USGS 1970-2005'!AH40+'Comtrade import 1962-2008'!AH40-'Comtrade export 1962-2008'!AH40)</f>
        <v/>
      </c>
      <c r="AI40" s="9" t="str">
        <f>IF('USGS 1970-2005'!AI40="","",'USGS 1970-2005'!AI40+'Comtrade import 1962-2008'!AI40-'Comtrade export 1962-2008'!AI40)</f>
        <v/>
      </c>
      <c r="AJ40" s="9" t="str">
        <f>IF('USGS 1970-2005'!AJ40="","",'USGS 1970-2005'!AJ40+'Comtrade import 1962-2008'!AJ40-'Comtrade export 1962-2008'!AJ40)</f>
        <v/>
      </c>
      <c r="AK40" s="9" t="str">
        <f>IF('USGS 1970-2005'!AK40="","",'USGS 1970-2005'!AK40+'Comtrade import 1962-2008'!AK40-'Comtrade export 1962-2008'!AK40)</f>
        <v/>
      </c>
      <c r="AL40" s="9" t="str">
        <f>IF('USGS 1970-2005'!AL40="","",'USGS 1970-2005'!AL40+'Comtrade import 1962-2008'!AL40-'Comtrade export 1962-2008'!AL40)</f>
        <v/>
      </c>
      <c r="AM40" s="9" t="str">
        <f>IF('USGS 1970-2005'!AM40="","",'USGS 1970-2005'!AM40+'Comtrade import 1962-2008'!AM40-'Comtrade export 1962-2008'!AM40)</f>
        <v/>
      </c>
      <c r="AN40" s="9" t="str">
        <f>IF('USGS 1970-2005'!AN40="","",'USGS 1970-2005'!AN40+'Comtrade import 1962-2008'!AN40-'Comtrade export 1962-2008'!AN40)</f>
        <v/>
      </c>
      <c r="AO40" s="9" t="str">
        <f>IF('USGS 1970-2005'!AO40="","",'USGS 1970-2005'!AO40+'Comtrade import 1962-2008'!AO40-'Comtrade export 1962-2008'!AO40)</f>
        <v/>
      </c>
      <c r="AP40" s="9" t="str">
        <f>IF('USGS 1970-2005'!AP40="","",'USGS 1970-2005'!AP40+'Comtrade import 1962-2008'!AP40-'Comtrade export 1962-2008'!AP40)</f>
        <v/>
      </c>
      <c r="AQ40" s="9" t="str">
        <f>IF('USGS 1970-2005'!AQ40="","",'USGS 1970-2005'!AQ40+'Comtrade import 1962-2008'!AQ40-'Comtrade export 1962-2008'!AQ40)</f>
        <v/>
      </c>
      <c r="AR40" s="9" t="str">
        <f>IF('USGS 1970-2005'!AR40="","",'USGS 1970-2005'!AR40+'Comtrade import 1962-2008'!AR40-'Comtrade export 1962-2008'!AR40)</f>
        <v/>
      </c>
      <c r="AS40" s="9" t="str">
        <f>IF('USGS 1970-2005'!AS40="","",'USGS 1970-2005'!AS40+'Comtrade import 1962-2008'!AS40-'Comtrade export 1962-2008'!AS40)</f>
        <v/>
      </c>
      <c r="AT40" s="9" t="str">
        <f>IF('USGS 1970-2005'!AT40="","",'USGS 1970-2005'!AT40+'Comtrade import 1962-2008'!AT40-'Comtrade export 1962-2008'!AT40)</f>
        <v/>
      </c>
      <c r="AU40" s="9" t="str">
        <f>IF('USGS 1970-2005'!AU40="","",'USGS 1970-2005'!AU40+'Comtrade import 1962-2008'!AU40-'Comtrade export 1962-2008'!AU40)</f>
        <v/>
      </c>
      <c r="AV40" s="9" t="str">
        <f>IF('ICSY 1995-2008'!AV40="","",'ICSY 1995-2008'!AV40+'Comtrade import 1962-2008'!AV40-'Comtrade export 1962-2008'!AV40)</f>
        <v/>
      </c>
      <c r="AW40" s="9" t="str">
        <f>IF('ICSY 1995-2008'!AW40="","",'ICSY 1995-2008'!AW40+'Comtrade import 1962-2008'!AW40-'Comtrade export 1962-2008'!AW40)</f>
        <v/>
      </c>
      <c r="AX40" s="9" t="str">
        <f>IF('ICSY 1995-2008'!AX40="","",'ICSY 1995-2008'!AX40+'Comtrade import 1962-2008'!AX40-'Comtrade export 1962-2008'!AX40)</f>
        <v/>
      </c>
      <c r="AY40" s="4"/>
      <c r="AZ40" s="4"/>
      <c r="BA40" s="4"/>
    </row>
    <row r="41" spans="1:53" x14ac:dyDescent="0.2">
      <c r="A41" t="s">
        <v>117</v>
      </c>
      <c r="B41" t="s">
        <v>118</v>
      </c>
      <c r="C41" t="s">
        <v>119</v>
      </c>
      <c r="L41" s="9" t="str">
        <f>IF('USGS 1970-2005'!L41="","",'USGS 1970-2005'!L41+'Comtrade import 1962-2008'!L41-'Comtrade export 1962-2008'!L41)</f>
        <v/>
      </c>
      <c r="M41" s="9" t="str">
        <f>IF('USGS 1970-2005'!M41="","",'USGS 1970-2005'!M41+'Comtrade import 1962-2008'!M41-'Comtrade export 1962-2008'!M41)</f>
        <v/>
      </c>
      <c r="N41" s="9" t="str">
        <f>IF('USGS 1970-2005'!N41="","",'USGS 1970-2005'!N41+'Comtrade import 1962-2008'!N41-'Comtrade export 1962-2008'!N41)</f>
        <v/>
      </c>
      <c r="O41" s="9" t="str">
        <f>IF('USGS 1970-2005'!O41="","",'USGS 1970-2005'!O41+'Comtrade import 1962-2008'!O41-'Comtrade export 1962-2008'!O41)</f>
        <v/>
      </c>
      <c r="P41" s="9" t="str">
        <f>IF('USGS 1970-2005'!P41="","",'USGS 1970-2005'!P41+'Comtrade import 1962-2008'!P41-'Comtrade export 1962-2008'!P41)</f>
        <v/>
      </c>
      <c r="Q41" s="9" t="str">
        <f>IF('USGS 1970-2005'!Q41="","",'USGS 1970-2005'!Q41+'Comtrade import 1962-2008'!Q41-'Comtrade export 1962-2008'!Q41)</f>
        <v/>
      </c>
      <c r="R41" s="9" t="str">
        <f>IF('USGS 1970-2005'!R41="","",'USGS 1970-2005'!R41+'Comtrade import 1962-2008'!R41-'Comtrade export 1962-2008'!R41)</f>
        <v/>
      </c>
      <c r="S41" s="9" t="str">
        <f>IF('USGS 1970-2005'!S41="","",'USGS 1970-2005'!S41+'Comtrade import 1962-2008'!S41-'Comtrade export 1962-2008'!S41)</f>
        <v/>
      </c>
      <c r="T41" s="9" t="str">
        <f>IF('USGS 1970-2005'!T41="","",'USGS 1970-2005'!T41+'Comtrade import 1962-2008'!T41-'Comtrade export 1962-2008'!T41)</f>
        <v/>
      </c>
      <c r="U41" s="9" t="str">
        <f>IF('USGS 1970-2005'!U41="","",'USGS 1970-2005'!U41+'Comtrade import 1962-2008'!U41-'Comtrade export 1962-2008'!U41)</f>
        <v/>
      </c>
      <c r="V41" s="9" t="str">
        <f>IF('USGS 1970-2005'!V41="","",'USGS 1970-2005'!V41+'Comtrade import 1962-2008'!V41-'Comtrade export 1962-2008'!V41)</f>
        <v/>
      </c>
      <c r="W41" s="9" t="str">
        <f>IF('USGS 1970-2005'!W41="","",'USGS 1970-2005'!W41+'Comtrade import 1962-2008'!W41-'Comtrade export 1962-2008'!W41)</f>
        <v/>
      </c>
      <c r="X41" s="9" t="str">
        <f>IF('USGS 1970-2005'!X41="","",'USGS 1970-2005'!X41+'Comtrade import 1962-2008'!X41-'Comtrade export 1962-2008'!X41)</f>
        <v/>
      </c>
      <c r="Y41" s="9" t="str">
        <f>IF('USGS 1970-2005'!Y41="","",'USGS 1970-2005'!Y41+'Comtrade import 1962-2008'!Y41-'Comtrade export 1962-2008'!Y41)</f>
        <v/>
      </c>
      <c r="Z41" s="9" t="str">
        <f>IF('USGS 1970-2005'!Z41="","",'USGS 1970-2005'!Z41+'Comtrade import 1962-2008'!Z41-'Comtrade export 1962-2008'!Z41)</f>
        <v/>
      </c>
      <c r="AA41" s="9" t="str">
        <f>IF('USGS 1970-2005'!AA41="","",'USGS 1970-2005'!AA41+'Comtrade import 1962-2008'!AA41-'Comtrade export 1962-2008'!AA41)</f>
        <v/>
      </c>
      <c r="AB41" s="9" t="str">
        <f>IF('USGS 1970-2005'!AB41="","",'USGS 1970-2005'!AB41+'Comtrade import 1962-2008'!AB41-'Comtrade export 1962-2008'!AB41)</f>
        <v/>
      </c>
      <c r="AC41" s="9" t="str">
        <f>IF('USGS 1970-2005'!AC41="","",'USGS 1970-2005'!AC41+'Comtrade import 1962-2008'!AC41-'Comtrade export 1962-2008'!AC41)</f>
        <v/>
      </c>
      <c r="AD41" s="9" t="str">
        <f>IF('USGS 1970-2005'!AD41="","",'USGS 1970-2005'!AD41+'Comtrade import 1962-2008'!AD41-'Comtrade export 1962-2008'!AD41)</f>
        <v/>
      </c>
      <c r="AE41" s="9" t="str">
        <f>IF('USGS 1970-2005'!AE41="","",'USGS 1970-2005'!AE41+'Comtrade import 1962-2008'!AE41-'Comtrade export 1962-2008'!AE41)</f>
        <v/>
      </c>
      <c r="AF41" s="9" t="str">
        <f>IF('USGS 1970-2005'!AF41="","",'USGS 1970-2005'!AF41+'Comtrade import 1962-2008'!AF41-'Comtrade export 1962-2008'!AF41)</f>
        <v/>
      </c>
      <c r="AG41" s="9" t="str">
        <f>IF('USGS 1970-2005'!AG41="","",'USGS 1970-2005'!AG41+'Comtrade import 1962-2008'!AG41-'Comtrade export 1962-2008'!AG41)</f>
        <v/>
      </c>
      <c r="AH41" s="9" t="str">
        <f>IF('USGS 1970-2005'!AH41="","",'USGS 1970-2005'!AH41+'Comtrade import 1962-2008'!AH41-'Comtrade export 1962-2008'!AH41)</f>
        <v/>
      </c>
      <c r="AI41" s="9" t="str">
        <f>IF('USGS 1970-2005'!AI41="","",'USGS 1970-2005'!AI41+'Comtrade import 1962-2008'!AI41-'Comtrade export 1962-2008'!AI41)</f>
        <v/>
      </c>
      <c r="AJ41" s="9" t="str">
        <f>IF('USGS 1970-2005'!AJ41="","",'USGS 1970-2005'!AJ41+'Comtrade import 1962-2008'!AJ41-'Comtrade export 1962-2008'!AJ41)</f>
        <v/>
      </c>
      <c r="AK41" s="9" t="str">
        <f>IF('USGS 1970-2005'!AK41="","",'USGS 1970-2005'!AK41+'Comtrade import 1962-2008'!AK41-'Comtrade export 1962-2008'!AK41)</f>
        <v/>
      </c>
      <c r="AL41" s="9" t="str">
        <f>IF('USGS 1970-2005'!AL41="","",'USGS 1970-2005'!AL41+'Comtrade import 1962-2008'!AL41-'Comtrade export 1962-2008'!AL41)</f>
        <v/>
      </c>
      <c r="AM41" s="9" t="str">
        <f>IF('USGS 1970-2005'!AM41="","",'USGS 1970-2005'!AM41+'Comtrade import 1962-2008'!AM41-'Comtrade export 1962-2008'!AM41)</f>
        <v/>
      </c>
      <c r="AN41" s="9" t="str">
        <f>IF('USGS 1970-2005'!AN41="","",'USGS 1970-2005'!AN41+'Comtrade import 1962-2008'!AN41-'Comtrade export 1962-2008'!AN41)</f>
        <v/>
      </c>
      <c r="AO41" s="9" t="str">
        <f>IF('USGS 1970-2005'!AO41="","",'USGS 1970-2005'!AO41+'Comtrade import 1962-2008'!AO41-'Comtrade export 1962-2008'!AO41)</f>
        <v/>
      </c>
      <c r="AP41" s="9" t="str">
        <f>IF('USGS 1970-2005'!AP41="","",'USGS 1970-2005'!AP41+'Comtrade import 1962-2008'!AP41-'Comtrade export 1962-2008'!AP41)</f>
        <v/>
      </c>
      <c r="AQ41" s="9" t="str">
        <f>IF('USGS 1970-2005'!AQ41="","",'USGS 1970-2005'!AQ41+'Comtrade import 1962-2008'!AQ41-'Comtrade export 1962-2008'!AQ41)</f>
        <v/>
      </c>
      <c r="AR41" s="9" t="str">
        <f>IF('USGS 1970-2005'!AR41="","",'USGS 1970-2005'!AR41+'Comtrade import 1962-2008'!AR41-'Comtrade export 1962-2008'!AR41)</f>
        <v/>
      </c>
      <c r="AS41" s="9" t="str">
        <f>IF('USGS 1970-2005'!AS41="","",'USGS 1970-2005'!AS41+'Comtrade import 1962-2008'!AS41-'Comtrade export 1962-2008'!AS41)</f>
        <v/>
      </c>
      <c r="AT41" s="9" t="str">
        <f>IF('USGS 1970-2005'!AT41="","",'USGS 1970-2005'!AT41+'Comtrade import 1962-2008'!AT41-'Comtrade export 1962-2008'!AT41)</f>
        <v/>
      </c>
      <c r="AU41" s="9" t="str">
        <f>IF('USGS 1970-2005'!AU41="","",'USGS 1970-2005'!AU41+'Comtrade import 1962-2008'!AU41-'Comtrade export 1962-2008'!AU41)</f>
        <v/>
      </c>
      <c r="AV41" s="9" t="str">
        <f>IF('ICSY 1995-2008'!AV41="","",'ICSY 1995-2008'!AV41+'Comtrade import 1962-2008'!AV41-'Comtrade export 1962-2008'!AV41)</f>
        <v/>
      </c>
      <c r="AW41" s="9" t="str">
        <f>IF('ICSY 1995-2008'!AW41="","",'ICSY 1995-2008'!AW41+'Comtrade import 1962-2008'!AW41-'Comtrade export 1962-2008'!AW41)</f>
        <v/>
      </c>
      <c r="AX41" s="9" t="str">
        <f>IF('ICSY 1995-2008'!AX41="","",'ICSY 1995-2008'!AX41+'Comtrade import 1962-2008'!AX41-'Comtrade export 1962-2008'!AX41)</f>
        <v/>
      </c>
      <c r="AY41" s="4"/>
      <c r="AZ41" s="4"/>
      <c r="BA41" s="4"/>
    </row>
    <row r="42" spans="1:53" x14ac:dyDescent="0.2">
      <c r="A42" t="s">
        <v>120</v>
      </c>
      <c r="B42" t="s">
        <v>121</v>
      </c>
      <c r="C42" t="s">
        <v>122</v>
      </c>
      <c r="L42" s="9" t="str">
        <f>IF('USGS 1970-2005'!L42="","",'USGS 1970-2005'!L42+'Comtrade import 1962-2008'!L42-'Comtrade export 1962-2008'!L42)</f>
        <v/>
      </c>
      <c r="M42" s="9" t="str">
        <f>IF('USGS 1970-2005'!M42="","",'USGS 1970-2005'!M42+'Comtrade import 1962-2008'!M42-'Comtrade export 1962-2008'!M42)</f>
        <v/>
      </c>
      <c r="N42" s="9" t="str">
        <f>IF('USGS 1970-2005'!N42="","",'USGS 1970-2005'!N42+'Comtrade import 1962-2008'!N42-'Comtrade export 1962-2008'!N42)</f>
        <v/>
      </c>
      <c r="O42" s="9" t="str">
        <f>IF('USGS 1970-2005'!O42="","",'USGS 1970-2005'!O42+'Comtrade import 1962-2008'!O42-'Comtrade export 1962-2008'!O42)</f>
        <v/>
      </c>
      <c r="P42" s="9" t="str">
        <f>IF('USGS 1970-2005'!P42="","",'USGS 1970-2005'!P42+'Comtrade import 1962-2008'!P42-'Comtrade export 1962-2008'!P42)</f>
        <v/>
      </c>
      <c r="Q42" s="9" t="str">
        <f>IF('USGS 1970-2005'!Q42="","",'USGS 1970-2005'!Q42+'Comtrade import 1962-2008'!Q42-'Comtrade export 1962-2008'!Q42)</f>
        <v/>
      </c>
      <c r="R42" s="9" t="str">
        <f>IF('USGS 1970-2005'!R42="","",'USGS 1970-2005'!R42+'Comtrade import 1962-2008'!R42-'Comtrade export 1962-2008'!R42)</f>
        <v/>
      </c>
      <c r="S42" s="9" t="str">
        <f>IF('USGS 1970-2005'!S42="","",'USGS 1970-2005'!S42+'Comtrade import 1962-2008'!S42-'Comtrade export 1962-2008'!S42)</f>
        <v/>
      </c>
      <c r="T42" s="9" t="str">
        <f>IF('USGS 1970-2005'!T42="","",'USGS 1970-2005'!T42+'Comtrade import 1962-2008'!T42-'Comtrade export 1962-2008'!T42)</f>
        <v/>
      </c>
      <c r="U42" s="9" t="str">
        <f>IF('USGS 1970-2005'!U42="","",'USGS 1970-2005'!U42+'Comtrade import 1962-2008'!U42-'Comtrade export 1962-2008'!U42)</f>
        <v/>
      </c>
      <c r="V42" s="9" t="str">
        <f>IF('USGS 1970-2005'!V42="","",'USGS 1970-2005'!V42+'Comtrade import 1962-2008'!V42-'Comtrade export 1962-2008'!V42)</f>
        <v/>
      </c>
      <c r="W42" s="9" t="str">
        <f>IF('USGS 1970-2005'!W42="","",'USGS 1970-2005'!W42+'Comtrade import 1962-2008'!W42-'Comtrade export 1962-2008'!W42)</f>
        <v/>
      </c>
      <c r="X42" s="9" t="str">
        <f>IF('USGS 1970-2005'!X42="","",'USGS 1970-2005'!X42+'Comtrade import 1962-2008'!X42-'Comtrade export 1962-2008'!X42)</f>
        <v/>
      </c>
      <c r="Y42" s="9" t="str">
        <f>IF('USGS 1970-2005'!Y42="","",'USGS 1970-2005'!Y42+'Comtrade import 1962-2008'!Y42-'Comtrade export 1962-2008'!Y42)</f>
        <v/>
      </c>
      <c r="Z42" s="9" t="str">
        <f>IF('USGS 1970-2005'!Z42="","",'USGS 1970-2005'!Z42+'Comtrade import 1962-2008'!Z42-'Comtrade export 1962-2008'!Z42)</f>
        <v/>
      </c>
      <c r="AA42" s="9" t="str">
        <f>IF('USGS 1970-2005'!AA42="","",'USGS 1970-2005'!AA42+'Comtrade import 1962-2008'!AA42-'Comtrade export 1962-2008'!AA42)</f>
        <v/>
      </c>
      <c r="AB42" s="9" t="str">
        <f>IF('USGS 1970-2005'!AB42="","",'USGS 1970-2005'!AB42+'Comtrade import 1962-2008'!AB42-'Comtrade export 1962-2008'!AB42)</f>
        <v/>
      </c>
      <c r="AC42" s="9" t="str">
        <f>IF('USGS 1970-2005'!AC42="","",'USGS 1970-2005'!AC42+'Comtrade import 1962-2008'!AC42-'Comtrade export 1962-2008'!AC42)</f>
        <v/>
      </c>
      <c r="AD42" s="9" t="str">
        <f>IF('USGS 1970-2005'!AD42="","",'USGS 1970-2005'!AD42+'Comtrade import 1962-2008'!AD42-'Comtrade export 1962-2008'!AD42)</f>
        <v/>
      </c>
      <c r="AE42" s="9" t="str">
        <f>IF('USGS 1970-2005'!AE42="","",'USGS 1970-2005'!AE42+'Comtrade import 1962-2008'!AE42-'Comtrade export 1962-2008'!AE42)</f>
        <v/>
      </c>
      <c r="AF42" s="9" t="str">
        <f>IF('USGS 1970-2005'!AF42="","",'USGS 1970-2005'!AF42+'Comtrade import 1962-2008'!AF42-'Comtrade export 1962-2008'!AF42)</f>
        <v/>
      </c>
      <c r="AG42" s="9" t="str">
        <f>IF('USGS 1970-2005'!AG42="","",'USGS 1970-2005'!AG42+'Comtrade import 1962-2008'!AG42-'Comtrade export 1962-2008'!AG42)</f>
        <v/>
      </c>
      <c r="AH42" s="9" t="str">
        <f>IF('USGS 1970-2005'!AH42="","",'USGS 1970-2005'!AH42+'Comtrade import 1962-2008'!AH42-'Comtrade export 1962-2008'!AH42)</f>
        <v/>
      </c>
      <c r="AI42" s="9" t="str">
        <f>IF('USGS 1970-2005'!AI42="","",'USGS 1970-2005'!AI42+'Comtrade import 1962-2008'!AI42-'Comtrade export 1962-2008'!AI42)</f>
        <v/>
      </c>
      <c r="AJ42" s="9" t="str">
        <f>IF('USGS 1970-2005'!AJ42="","",'USGS 1970-2005'!AJ42+'Comtrade import 1962-2008'!AJ42-'Comtrade export 1962-2008'!AJ42)</f>
        <v/>
      </c>
      <c r="AK42" s="9" t="str">
        <f>IF('USGS 1970-2005'!AK42="","",'USGS 1970-2005'!AK42+'Comtrade import 1962-2008'!AK42-'Comtrade export 1962-2008'!AK42)</f>
        <v/>
      </c>
      <c r="AL42" s="9" t="str">
        <f>IF('USGS 1970-2005'!AL42="","",'USGS 1970-2005'!AL42+'Comtrade import 1962-2008'!AL42-'Comtrade export 1962-2008'!AL42)</f>
        <v/>
      </c>
      <c r="AM42" s="9" t="str">
        <f>IF('USGS 1970-2005'!AM42="","",'USGS 1970-2005'!AM42+'Comtrade import 1962-2008'!AM42-'Comtrade export 1962-2008'!AM42)</f>
        <v/>
      </c>
      <c r="AN42" s="9" t="str">
        <f>IF('USGS 1970-2005'!AN42="","",'USGS 1970-2005'!AN42+'Comtrade import 1962-2008'!AN42-'Comtrade export 1962-2008'!AN42)</f>
        <v/>
      </c>
      <c r="AO42" s="9" t="str">
        <f>IF('USGS 1970-2005'!AO42="","",'USGS 1970-2005'!AO42+'Comtrade import 1962-2008'!AO42-'Comtrade export 1962-2008'!AO42)</f>
        <v/>
      </c>
      <c r="AP42" s="9" t="str">
        <f>IF('USGS 1970-2005'!AP42="","",'USGS 1970-2005'!AP42+'Comtrade import 1962-2008'!AP42-'Comtrade export 1962-2008'!AP42)</f>
        <v/>
      </c>
      <c r="AQ42" s="9" t="str">
        <f>IF('USGS 1970-2005'!AQ42="","",'USGS 1970-2005'!AQ42+'Comtrade import 1962-2008'!AQ42-'Comtrade export 1962-2008'!AQ42)</f>
        <v/>
      </c>
      <c r="AR42" s="9" t="str">
        <f>IF('USGS 1970-2005'!AR42="","",'USGS 1970-2005'!AR42+'Comtrade import 1962-2008'!AR42-'Comtrade export 1962-2008'!AR42)</f>
        <v/>
      </c>
      <c r="AS42" s="9" t="str">
        <f>IF('USGS 1970-2005'!AS42="","",'USGS 1970-2005'!AS42+'Comtrade import 1962-2008'!AS42-'Comtrade export 1962-2008'!AS42)</f>
        <v/>
      </c>
      <c r="AT42" s="9" t="str">
        <f>IF('USGS 1970-2005'!AT42="","",'USGS 1970-2005'!AT42+'Comtrade import 1962-2008'!AT42-'Comtrade export 1962-2008'!AT42)</f>
        <v/>
      </c>
      <c r="AU42" s="9" t="str">
        <f>IF('USGS 1970-2005'!AU42="","",'USGS 1970-2005'!AU42+'Comtrade import 1962-2008'!AU42-'Comtrade export 1962-2008'!AU42)</f>
        <v/>
      </c>
      <c r="AV42" s="9" t="str">
        <f>IF('ICSY 1995-2008'!AV42="","",'ICSY 1995-2008'!AV42+'Comtrade import 1962-2008'!AV42-'Comtrade export 1962-2008'!AV42)</f>
        <v/>
      </c>
      <c r="AW42" s="9" t="str">
        <f>IF('ICSY 1995-2008'!AW42="","",'ICSY 1995-2008'!AW42+'Comtrade import 1962-2008'!AW42-'Comtrade export 1962-2008'!AW42)</f>
        <v/>
      </c>
      <c r="AX42" s="9" t="str">
        <f>IF('ICSY 1995-2008'!AX42="","",'ICSY 1995-2008'!AX42+'Comtrade import 1962-2008'!AX42-'Comtrade export 1962-2008'!AX42)</f>
        <v/>
      </c>
      <c r="AY42" s="4"/>
      <c r="AZ42" s="4"/>
      <c r="BA42" s="4"/>
    </row>
    <row r="43" spans="1:53" x14ac:dyDescent="0.2">
      <c r="A43" t="s">
        <v>123</v>
      </c>
      <c r="B43" t="s">
        <v>124</v>
      </c>
      <c r="C43" t="s">
        <v>125</v>
      </c>
      <c r="L43" s="9" t="str">
        <f>IF('USGS 1970-2005'!L43="","",'USGS 1970-2005'!L43+'Comtrade import 1962-2008'!L43-'Comtrade export 1962-2008'!L43)</f>
        <v/>
      </c>
      <c r="M43" s="9" t="str">
        <f>IF('USGS 1970-2005'!M43="","",'USGS 1970-2005'!M43+'Comtrade import 1962-2008'!M43-'Comtrade export 1962-2008'!M43)</f>
        <v/>
      </c>
      <c r="N43" s="9" t="str">
        <f>IF('USGS 1970-2005'!N43="","",'USGS 1970-2005'!N43+'Comtrade import 1962-2008'!N43-'Comtrade export 1962-2008'!N43)</f>
        <v/>
      </c>
      <c r="O43" s="9" t="str">
        <f>IF('USGS 1970-2005'!O43="","",'USGS 1970-2005'!O43+'Comtrade import 1962-2008'!O43-'Comtrade export 1962-2008'!O43)</f>
        <v/>
      </c>
      <c r="P43" s="9" t="str">
        <f>IF('USGS 1970-2005'!P43="","",'USGS 1970-2005'!P43+'Comtrade import 1962-2008'!P43-'Comtrade export 1962-2008'!P43)</f>
        <v/>
      </c>
      <c r="Q43" s="9" t="str">
        <f>IF('USGS 1970-2005'!Q43="","",'USGS 1970-2005'!Q43+'Comtrade import 1962-2008'!Q43-'Comtrade export 1962-2008'!Q43)</f>
        <v/>
      </c>
      <c r="R43" s="9" t="str">
        <f>IF('USGS 1970-2005'!R43="","",'USGS 1970-2005'!R43+'Comtrade import 1962-2008'!R43-'Comtrade export 1962-2008'!R43)</f>
        <v/>
      </c>
      <c r="S43" s="9" t="str">
        <f>IF('USGS 1970-2005'!S43="","",'USGS 1970-2005'!S43+'Comtrade import 1962-2008'!S43-'Comtrade export 1962-2008'!S43)</f>
        <v/>
      </c>
      <c r="T43" s="9" t="str">
        <f>IF('USGS 1970-2005'!T43="","",'USGS 1970-2005'!T43+'Comtrade import 1962-2008'!T43-'Comtrade export 1962-2008'!T43)</f>
        <v/>
      </c>
      <c r="U43" s="9" t="str">
        <f>IF('USGS 1970-2005'!U43="","",'USGS 1970-2005'!U43+'Comtrade import 1962-2008'!U43-'Comtrade export 1962-2008'!U43)</f>
        <v/>
      </c>
      <c r="V43" s="9" t="str">
        <f>IF('USGS 1970-2005'!V43="","",'USGS 1970-2005'!V43+'Comtrade import 1962-2008'!V43-'Comtrade export 1962-2008'!V43)</f>
        <v/>
      </c>
      <c r="W43" s="9" t="str">
        <f>IF('USGS 1970-2005'!W43="","",'USGS 1970-2005'!W43+'Comtrade import 1962-2008'!W43-'Comtrade export 1962-2008'!W43)</f>
        <v/>
      </c>
      <c r="X43" s="9" t="str">
        <f>IF('USGS 1970-2005'!X43="","",'USGS 1970-2005'!X43+'Comtrade import 1962-2008'!X43-'Comtrade export 1962-2008'!X43)</f>
        <v/>
      </c>
      <c r="Y43" s="9" t="str">
        <f>IF('USGS 1970-2005'!Y43="","",'USGS 1970-2005'!Y43+'Comtrade import 1962-2008'!Y43-'Comtrade export 1962-2008'!Y43)</f>
        <v/>
      </c>
      <c r="Z43" s="9" t="str">
        <f>IF('USGS 1970-2005'!Z43="","",'USGS 1970-2005'!Z43+'Comtrade import 1962-2008'!Z43-'Comtrade export 1962-2008'!Z43)</f>
        <v/>
      </c>
      <c r="AA43" s="9" t="str">
        <f>IF('USGS 1970-2005'!AA43="","",'USGS 1970-2005'!AA43+'Comtrade import 1962-2008'!AA43-'Comtrade export 1962-2008'!AA43)</f>
        <v/>
      </c>
      <c r="AB43" s="9" t="str">
        <f>IF('USGS 1970-2005'!AB43="","",'USGS 1970-2005'!AB43+'Comtrade import 1962-2008'!AB43-'Comtrade export 1962-2008'!AB43)</f>
        <v/>
      </c>
      <c r="AC43" s="9" t="str">
        <f>IF('USGS 1970-2005'!AC43="","",'USGS 1970-2005'!AC43+'Comtrade import 1962-2008'!AC43-'Comtrade export 1962-2008'!AC43)</f>
        <v/>
      </c>
      <c r="AD43" s="9" t="str">
        <f>IF('USGS 1970-2005'!AD43="","",'USGS 1970-2005'!AD43+'Comtrade import 1962-2008'!AD43-'Comtrade export 1962-2008'!AD43)</f>
        <v/>
      </c>
      <c r="AE43" s="9" t="str">
        <f>IF('USGS 1970-2005'!AE43="","",'USGS 1970-2005'!AE43+'Comtrade import 1962-2008'!AE43-'Comtrade export 1962-2008'!AE43)</f>
        <v/>
      </c>
      <c r="AF43" s="9" t="str">
        <f>IF('USGS 1970-2005'!AF43="","",'USGS 1970-2005'!AF43+'Comtrade import 1962-2008'!AF43-'Comtrade export 1962-2008'!AF43)</f>
        <v/>
      </c>
      <c r="AG43" s="9" t="str">
        <f>IF('USGS 1970-2005'!AG43="","",'USGS 1970-2005'!AG43+'Comtrade import 1962-2008'!AG43-'Comtrade export 1962-2008'!AG43)</f>
        <v/>
      </c>
      <c r="AH43" s="9" t="str">
        <f>IF('USGS 1970-2005'!AH43="","",'USGS 1970-2005'!AH43+'Comtrade import 1962-2008'!AH43-'Comtrade export 1962-2008'!AH43)</f>
        <v/>
      </c>
      <c r="AI43" s="9" t="str">
        <f>IF('USGS 1970-2005'!AI43="","",'USGS 1970-2005'!AI43+'Comtrade import 1962-2008'!AI43-'Comtrade export 1962-2008'!AI43)</f>
        <v/>
      </c>
      <c r="AJ43" s="9" t="str">
        <f>IF('USGS 1970-2005'!AJ43="","",'USGS 1970-2005'!AJ43+'Comtrade import 1962-2008'!AJ43-'Comtrade export 1962-2008'!AJ43)</f>
        <v/>
      </c>
      <c r="AK43" s="9" t="str">
        <f>IF('USGS 1970-2005'!AK43="","",'USGS 1970-2005'!AK43+'Comtrade import 1962-2008'!AK43-'Comtrade export 1962-2008'!AK43)</f>
        <v/>
      </c>
      <c r="AL43" s="9" t="str">
        <f>IF('USGS 1970-2005'!AL43="","",'USGS 1970-2005'!AL43+'Comtrade import 1962-2008'!AL43-'Comtrade export 1962-2008'!AL43)</f>
        <v/>
      </c>
      <c r="AM43" s="9" t="str">
        <f>IF('USGS 1970-2005'!AM43="","",'USGS 1970-2005'!AM43+'Comtrade import 1962-2008'!AM43-'Comtrade export 1962-2008'!AM43)</f>
        <v/>
      </c>
      <c r="AN43" s="9" t="str">
        <f>IF('USGS 1970-2005'!AN43="","",'USGS 1970-2005'!AN43+'Comtrade import 1962-2008'!AN43-'Comtrade export 1962-2008'!AN43)</f>
        <v/>
      </c>
      <c r="AO43" s="9" t="str">
        <f>IF('USGS 1970-2005'!AO43="","",'USGS 1970-2005'!AO43+'Comtrade import 1962-2008'!AO43-'Comtrade export 1962-2008'!AO43)</f>
        <v/>
      </c>
      <c r="AP43" s="9" t="str">
        <f>IF('USGS 1970-2005'!AP43="","",'USGS 1970-2005'!AP43+'Comtrade import 1962-2008'!AP43-'Comtrade export 1962-2008'!AP43)</f>
        <v/>
      </c>
      <c r="AQ43" s="9" t="str">
        <f>IF('USGS 1970-2005'!AQ43="","",'USGS 1970-2005'!AQ43+'Comtrade import 1962-2008'!AQ43-'Comtrade export 1962-2008'!AQ43)</f>
        <v/>
      </c>
      <c r="AR43" s="9" t="str">
        <f>IF('USGS 1970-2005'!AR43="","",'USGS 1970-2005'!AR43+'Comtrade import 1962-2008'!AR43-'Comtrade export 1962-2008'!AR43)</f>
        <v/>
      </c>
      <c r="AS43" s="9" t="str">
        <f>IF('USGS 1970-2005'!AS43="","",'USGS 1970-2005'!AS43+'Comtrade import 1962-2008'!AS43-'Comtrade export 1962-2008'!AS43)</f>
        <v/>
      </c>
      <c r="AT43" s="9" t="str">
        <f>IF('USGS 1970-2005'!AT43="","",'USGS 1970-2005'!AT43+'Comtrade import 1962-2008'!AT43-'Comtrade export 1962-2008'!AT43)</f>
        <v/>
      </c>
      <c r="AU43" s="9" t="str">
        <f>IF('USGS 1970-2005'!AU43="","",'USGS 1970-2005'!AU43+'Comtrade import 1962-2008'!AU43-'Comtrade export 1962-2008'!AU43)</f>
        <v/>
      </c>
      <c r="AV43" s="9" t="str">
        <f>IF('ICSY 1995-2008'!AV43="","",'ICSY 1995-2008'!AV43+'Comtrade import 1962-2008'!AV43-'Comtrade export 1962-2008'!AV43)</f>
        <v/>
      </c>
      <c r="AW43" s="9" t="str">
        <f>IF('ICSY 1995-2008'!AW43="","",'ICSY 1995-2008'!AW43+'Comtrade import 1962-2008'!AW43-'Comtrade export 1962-2008'!AW43)</f>
        <v/>
      </c>
      <c r="AX43" s="9" t="str">
        <f>IF('ICSY 1995-2008'!AX43="","",'ICSY 1995-2008'!AX43+'Comtrade import 1962-2008'!AX43-'Comtrade export 1962-2008'!AX43)</f>
        <v/>
      </c>
      <c r="AY43" s="4"/>
      <c r="AZ43" s="4"/>
      <c r="BA43" s="4"/>
    </row>
    <row r="44" spans="1:53" x14ac:dyDescent="0.2">
      <c r="A44" t="s">
        <v>126</v>
      </c>
      <c r="B44" t="s">
        <v>127</v>
      </c>
      <c r="C44" t="s">
        <v>128</v>
      </c>
      <c r="L44" s="9">
        <f>IF('USGS 1970-2005'!L44="","",'USGS 1970-2005'!L44+'Comtrade import 1962-2008'!L44-'Comtrade export 1962-2008'!L44)</f>
        <v>2042.4613100000001</v>
      </c>
      <c r="M44" s="9">
        <f>IF('USGS 1970-2005'!M44="","",'USGS 1970-2005'!M44+'Comtrade import 1962-2008'!M44-'Comtrade export 1962-2008'!M44)</f>
        <v>1399.387072</v>
      </c>
      <c r="N44" s="9">
        <f>IF('USGS 1970-2005'!N44="","",'USGS 1970-2005'!N44+'Comtrade import 1962-2008'!N44-'Comtrade export 1962-2008'!N44)</f>
        <v>1438.0946079999999</v>
      </c>
      <c r="O44" s="9">
        <f>IF('USGS 1970-2005'!O44="","",'USGS 1970-2005'!O44+'Comtrade import 1962-2008'!O44-'Comtrade export 1962-2008'!O44)</f>
        <v>1403.8355239999999</v>
      </c>
      <c r="P44" s="9">
        <f>IF('USGS 1970-2005'!P44="","",'USGS 1970-2005'!P44+'Comtrade import 1962-2008'!P44-'Comtrade export 1962-2008'!P44)</f>
        <v>1435.0793220000003</v>
      </c>
      <c r="Q44" s="9">
        <f>IF('USGS 1970-2005'!Q44="","",'USGS 1970-2005'!Q44+'Comtrade import 1962-2008'!Q44-'Comtrade export 1962-2008'!Q44)</f>
        <v>984.46302200000002</v>
      </c>
      <c r="R44" s="9">
        <f>IF('USGS 1970-2005'!R44="","",'USGS 1970-2005'!R44+'Comtrade import 1962-2008'!R44-'Comtrade export 1962-2008'!R44)</f>
        <v>906.48228900000004</v>
      </c>
      <c r="S44" s="9">
        <f>IF('USGS 1970-2005'!S44="","",'USGS 1970-2005'!S44+'Comtrade import 1962-2008'!S44-'Comtrade export 1962-2008'!S44)</f>
        <v>1026.2887920000001</v>
      </c>
      <c r="T44" s="9">
        <f>IF('USGS 1970-2005'!T44="","",'USGS 1970-2005'!T44+'Comtrade import 1962-2008'!T44-'Comtrade export 1962-2008'!T44)</f>
        <v>1161.5362079999998</v>
      </c>
      <c r="U44" s="9">
        <f>IF('USGS 1970-2005'!U44="","",'USGS 1970-2005'!U44+'Comtrade import 1962-2008'!U44-'Comtrade export 1962-2008'!U44)</f>
        <v>1355.45</v>
      </c>
      <c r="V44" s="9">
        <f>IF('USGS 1970-2005'!V44="","",'USGS 1970-2005'!V44+'Comtrade import 1962-2008'!V44-'Comtrade export 1962-2008'!V44)</f>
        <v>1531.7983580000002</v>
      </c>
      <c r="W44" s="9">
        <f>IF('USGS 1970-2005'!W44="","",'USGS 1970-2005'!W44+'Comtrade import 1962-2008'!W44-'Comtrade export 1962-2008'!W44)</f>
        <v>1993.6986940000002</v>
      </c>
      <c r="X44" s="9">
        <f>IF('USGS 1970-2005'!X44="","",'USGS 1970-2005'!X44+'Comtrade import 1962-2008'!X44-'Comtrade export 1962-2008'!X44)</f>
        <v>1167.7445</v>
      </c>
      <c r="Y44" s="9">
        <f>IF('USGS 1970-2005'!Y44="","",'USGS 1970-2005'!Y44+'Comtrade import 1962-2008'!Y44-'Comtrade export 1962-2008'!Y44)</f>
        <v>1270.308374</v>
      </c>
      <c r="Z44" s="9">
        <f>IF('USGS 1970-2005'!Z44="","",'USGS 1970-2005'!Z44+'Comtrade import 1962-2008'!Z44-'Comtrade export 1962-2008'!Z44)</f>
        <v>1407.0284630000001</v>
      </c>
      <c r="AA44" s="9">
        <f>IF('USGS 1970-2005'!AA44="","",'USGS 1970-2005'!AA44+'Comtrade import 1962-2008'!AA44-'Comtrade export 1962-2008'!AA44)</f>
        <v>1430.573905</v>
      </c>
      <c r="AB44" s="9">
        <f>IF('USGS 1970-2005'!AB44="","",'USGS 1970-2005'!AB44+'Comtrade import 1962-2008'!AB44-'Comtrade export 1962-2008'!AB44)</f>
        <v>1441.8735610000001</v>
      </c>
      <c r="AC44" s="9">
        <f>IF('USGS 1970-2005'!AC44="","",'USGS 1970-2005'!AC44+'Comtrade import 1962-2008'!AC44-'Comtrade export 1962-2008'!AC44)</f>
        <v>1582.8344789999999</v>
      </c>
      <c r="AD44" s="9">
        <f>IF('USGS 1970-2005'!AD44="","",'USGS 1970-2005'!AD44+'Comtrade import 1962-2008'!AD44-'Comtrade export 1962-2008'!AD44)</f>
        <v>1821.0368040000001</v>
      </c>
      <c r="AE44" s="9">
        <f>IF('USGS 1970-2005'!AE44="","",'USGS 1970-2005'!AE44+'Comtrade import 1962-2008'!AE44-'Comtrade export 1962-2008'!AE44)</f>
        <v>2017.007368</v>
      </c>
      <c r="AF44" s="9">
        <f>IF('USGS 1970-2005'!AF44="","",'USGS 1970-2005'!AF44+'Comtrade import 1962-2008'!AF44-'Comtrade export 1962-2008'!AF44)</f>
        <v>2115</v>
      </c>
      <c r="AG44" s="9">
        <f>IF('USGS 1970-2005'!AG44="","",'USGS 1970-2005'!AG44+'Comtrade import 1962-2008'!AG44-'Comtrade export 1962-2008'!AG44)</f>
        <v>2188.5095100000003</v>
      </c>
      <c r="AH44" s="9">
        <f>IF('USGS 1970-2005'!AH44="","",'USGS 1970-2005'!AH44+'Comtrade import 1962-2008'!AH44-'Comtrade export 1962-2008'!AH44)</f>
        <v>2674.0475079999997</v>
      </c>
      <c r="AI44" s="9">
        <f>IF('USGS 1970-2005'!AI44="","",'USGS 1970-2005'!AI44+'Comtrade import 1962-2008'!AI44-'Comtrade export 1962-2008'!AI44)</f>
        <v>3249.7922640000002</v>
      </c>
      <c r="AJ44" s="9">
        <f>IF('USGS 1970-2005'!AJ44="","",'USGS 1970-2005'!AJ44+'Comtrade import 1962-2008'!AJ44-'Comtrade export 1962-2008'!AJ44)</f>
        <v>3102.0392360000001</v>
      </c>
      <c r="AK44" s="9">
        <f>IF('USGS 1970-2005'!AK44="","",'USGS 1970-2005'!AK44+'Comtrade import 1962-2008'!AK44-'Comtrade export 1962-2008'!AK44)</f>
        <v>3399.4787770000003</v>
      </c>
      <c r="AL44" s="9">
        <f>IF('USGS 1970-2005'!AL44="","",'USGS 1970-2005'!AL44+'Comtrade import 1962-2008'!AL44-'Comtrade export 1962-2008'!AL44)</f>
        <v>4212.7711769999996</v>
      </c>
      <c r="AM44" s="9">
        <f>IF('USGS 1970-2005'!AM44="","",'USGS 1970-2005'!AM44+'Comtrade import 1962-2008'!AM44-'Comtrade export 1962-2008'!AM44)</f>
        <v>4472.5676999999996</v>
      </c>
      <c r="AN44" s="9">
        <f>IF('USGS 1970-2005'!AN44="","",'USGS 1970-2005'!AN44+'Comtrade import 1962-2008'!AN44-'Comtrade export 1962-2008'!AN44)</f>
        <v>4326.0715840000003</v>
      </c>
      <c r="AO44" s="9">
        <f>IF('USGS 1970-2005'!AO44="","",'USGS 1970-2005'!AO44+'Comtrade import 1962-2008'!AO44-'Comtrade export 1962-2008'!AO44)</f>
        <v>3319.4721990000003</v>
      </c>
      <c r="AP44" s="9">
        <f>IF('USGS 1970-2005'!AP44="","",'USGS 1970-2005'!AP44+'Comtrade import 1962-2008'!AP44-'Comtrade export 1962-2008'!AP44)</f>
        <v>3767.8835489999997</v>
      </c>
      <c r="AQ44" s="9">
        <f>IF('USGS 1970-2005'!AQ44="","",'USGS 1970-2005'!AQ44+'Comtrade import 1962-2008'!AQ44-'Comtrade export 1962-2008'!AQ44)</f>
        <v>3931.1610090000004</v>
      </c>
      <c r="AR44" s="9">
        <f>IF('USGS 1970-2005'!AR44="","",'USGS 1970-2005'!AR44+'Comtrade import 1962-2008'!AR44-'Comtrade export 1962-2008'!AR44)</f>
        <v>3837.5073390000002</v>
      </c>
      <c r="AS44" s="9">
        <f>IF('USGS 1970-2005'!AS44="","",'USGS 1970-2005'!AS44+'Comtrade import 1962-2008'!AS44-'Comtrade export 1962-2008'!AS44)</f>
        <v>3981.6234930000001</v>
      </c>
      <c r="AT44" s="9">
        <f>IF('USGS 1970-2005'!AT44="","",'USGS 1970-2005'!AT44+'Comtrade import 1962-2008'!AT44-'Comtrade export 1962-2008'!AT44)</f>
        <v>4264.9324609999994</v>
      </c>
      <c r="AU44" s="9">
        <f>IF('USGS 1970-2005'!AU44="","",'USGS 1970-2005'!AU44+'Comtrade import 1962-2008'!AU44-'Comtrade export 1962-2008'!AU44)</f>
        <v>4765.7241570000006</v>
      </c>
      <c r="AV44" s="9">
        <f>IF('ICSY 1995-2008'!AV44="","",'ICSY 1995-2008'!AV44+'Comtrade import 1962-2008'!AV44-'Comtrade export 1962-2008'!AV44)</f>
        <v>4492.0953300000001</v>
      </c>
      <c r="AW44" s="9">
        <f>IF('ICSY 1995-2008'!AW44="","",'ICSY 1995-2008'!AW44+'Comtrade import 1962-2008'!AW44-'Comtrade export 1962-2008'!AW44)</f>
        <v>5018.4847259999997</v>
      </c>
      <c r="AX44" s="9">
        <f>IF('ICSY 1995-2008'!AX44="","",'ICSY 1995-2008'!AX44+'Comtrade import 1962-2008'!AX44-'Comtrade export 1962-2008'!AX44)</f>
        <v>5437.9196670000001</v>
      </c>
      <c r="AY44" s="4"/>
      <c r="AZ44" s="4"/>
      <c r="BA44" s="4"/>
    </row>
    <row r="45" spans="1:53" x14ac:dyDescent="0.2">
      <c r="A45" t="s">
        <v>129</v>
      </c>
      <c r="B45" t="s">
        <v>130</v>
      </c>
      <c r="C45" t="s">
        <v>131</v>
      </c>
      <c r="L45" s="9">
        <f>IF('USGS 1970-2005'!L45="","",'USGS 1970-2005'!L45+'Comtrade import 1962-2008'!L45-'Comtrade export 1962-2008'!L45)</f>
        <v>10000</v>
      </c>
      <c r="M45" s="9">
        <f>IF('USGS 1970-2005'!M45="","",'USGS 1970-2005'!M45+'Comtrade import 1962-2008'!M45-'Comtrade export 1962-2008'!M45)</f>
        <v>23000</v>
      </c>
      <c r="N45" s="9">
        <f>IF('USGS 1970-2005'!N45="","",'USGS 1970-2005'!N45+'Comtrade import 1962-2008'!N45-'Comtrade export 1962-2008'!N45)</f>
        <v>28400</v>
      </c>
      <c r="O45" s="9">
        <f>IF('USGS 1970-2005'!O45="","",'USGS 1970-2005'!O45+'Comtrade import 1962-2008'!O45-'Comtrade export 1962-2008'!O45)</f>
        <v>25054.55</v>
      </c>
      <c r="P45" s="9">
        <f>IF('USGS 1970-2005'!P45="","",'USGS 1970-2005'!P45+'Comtrade import 1962-2008'!P45-'Comtrade export 1962-2008'!P45)</f>
        <v>25054.55</v>
      </c>
      <c r="Q45" s="9">
        <f>IF('USGS 1970-2005'!Q45="","",'USGS 1970-2005'!Q45+'Comtrade import 1962-2008'!Q45-'Comtrade export 1962-2008'!Q45)</f>
        <v>30090.91</v>
      </c>
      <c r="R45" s="9">
        <f>IF('USGS 1970-2005'!R45="","",'USGS 1970-2005'!R45+'Comtrade import 1962-2008'!R45-'Comtrade export 1962-2008'!R45)</f>
        <v>49402.73</v>
      </c>
      <c r="S45" s="9">
        <f>IF('USGS 1970-2005'!S45="","",'USGS 1970-2005'!S45+'Comtrade import 1962-2008'!S45-'Comtrade export 1962-2008'!S45)</f>
        <v>55766.36</v>
      </c>
      <c r="T45" s="9">
        <f>IF('USGS 1970-2005'!T45="","",'USGS 1970-2005'!T45+'Comtrade import 1962-2008'!T45-'Comtrade export 1962-2008'!T45)</f>
        <v>65376.36</v>
      </c>
      <c r="U45" s="9">
        <f>IF('USGS 1970-2005'!U45="","",'USGS 1970-2005'!U45+'Comtrade import 1962-2008'!U45-'Comtrade export 1962-2008'!U45)</f>
        <v>74055.45</v>
      </c>
      <c r="V45" s="9">
        <f>IF('USGS 1970-2005'!V45="","",'USGS 1970-2005'!V45+'Comtrade import 1962-2008'!V45-'Comtrade export 1962-2008'!V45)</f>
        <v>80027.27</v>
      </c>
      <c r="W45" s="9">
        <f>IF('USGS 1970-2005'!W45="","",'USGS 1970-2005'!W45+'Comtrade import 1962-2008'!W45-'Comtrade export 1962-2008'!W45)</f>
        <v>84176.36</v>
      </c>
      <c r="X45" s="9">
        <f>IF('USGS 1970-2005'!X45="","",'USGS 1970-2005'!X45+'Comtrade import 1962-2008'!X45-'Comtrade export 1962-2008'!X45)</f>
        <v>94270</v>
      </c>
      <c r="Y45" s="9">
        <f>IF('USGS 1970-2005'!Y45="","",'USGS 1970-2005'!Y45+'Comtrade import 1962-2008'!Y45-'Comtrade export 1962-2008'!Y45)</f>
        <v>108477.27</v>
      </c>
      <c r="Z45" s="9">
        <f>IF('USGS 1970-2005'!Z45="","",'USGS 1970-2005'!Z45+'Comtrade import 1962-2008'!Z45-'Comtrade export 1962-2008'!Z45)</f>
        <v>121334.55</v>
      </c>
      <c r="AA45" s="9">
        <f>IF('USGS 1970-2005'!AA45="","",'USGS 1970-2005'!AA45+'Comtrade import 1962-2008'!AA45-'Comtrade export 1962-2008'!AA45)</f>
        <v>146333.54697599998</v>
      </c>
      <c r="AB45" s="9">
        <f>IF('USGS 1970-2005'!AB45="","",'USGS 1970-2005'!AB45+'Comtrade import 1962-2008'!AB45-'Comtrade export 1962-2008'!AB45)</f>
        <v>165179.90007999999</v>
      </c>
      <c r="AC45" s="9">
        <f>IF('USGS 1970-2005'!AC45="","",'USGS 1970-2005'!AC45+'Comtrade import 1962-2008'!AC45-'Comtrade export 1962-2008'!AC45)</f>
        <v>181938.06763400001</v>
      </c>
      <c r="AD45" s="9">
        <f>IF('USGS 1970-2005'!AD45="","",'USGS 1970-2005'!AD45+'Comtrade import 1962-2008'!AD45-'Comtrade export 1962-2008'!AD45)</f>
        <v>210924.171481</v>
      </c>
      <c r="AE45" s="9">
        <f>IF('USGS 1970-2005'!AE45="","",'USGS 1970-2005'!AE45+'Comtrade import 1962-2008'!AE45-'Comtrade export 1962-2008'!AE45)</f>
        <v>207796.359233</v>
      </c>
      <c r="AF45" s="9">
        <f>IF('USGS 1970-2005'!AF45="","",'USGS 1970-2005'!AF45+'Comtrade import 1962-2008'!AF45-'Comtrade export 1962-2008'!AF45)</f>
        <v>196567.01143899999</v>
      </c>
      <c r="AG45" s="9">
        <f>IF('USGS 1970-2005'!AG45="","",'USGS 1970-2005'!AG45+'Comtrade import 1962-2008'!AG45-'Comtrade export 1962-2008'!AG45)</f>
        <v>242031.55719799999</v>
      </c>
      <c r="AH45" s="9">
        <f>IF('USGS 1970-2005'!AH45="","",'USGS 1970-2005'!AH45+'Comtrade import 1962-2008'!AH45-'Comtrade export 1962-2008'!AH45)</f>
        <v>302210.52584700001</v>
      </c>
      <c r="AI45" s="9">
        <f>IF('USGS 1970-2005'!AI45="","",'USGS 1970-2005'!AI45+'Comtrade import 1962-2008'!AI45-'Comtrade export 1962-2008'!AI45)</f>
        <v>366814.32699999999</v>
      </c>
      <c r="AJ45" s="9">
        <f>IF('USGS 1970-2005'!AJ45="","",'USGS 1970-2005'!AJ45+'Comtrade import 1962-2008'!AJ45-'Comtrade export 1962-2008'!AJ45)</f>
        <v>418011.52558000002</v>
      </c>
      <c r="AK45" s="9">
        <f>IF('USGS 1970-2005'!AK45="","",'USGS 1970-2005'!AK45+'Comtrade import 1962-2008'!AK45-'Comtrade export 1962-2008'!AK45)</f>
        <v>468034.13380200003</v>
      </c>
      <c r="AL45" s="9">
        <f>IF('USGS 1970-2005'!AL45="","",'USGS 1970-2005'!AL45+'Comtrade import 1962-2008'!AL45-'Comtrade export 1962-2008'!AL45)</f>
        <v>479445.59155399998</v>
      </c>
      <c r="AM45" s="9">
        <f>IF('USGS 1970-2005'!AM45="","",'USGS 1970-2005'!AM45+'Comtrade import 1962-2008'!AM45-'Comtrade export 1962-2008'!AM45)</f>
        <v>500214.17549499997</v>
      </c>
      <c r="AN45" s="9">
        <f>IF('USGS 1970-2005'!AN45="","",'USGS 1970-2005'!AN45+'Comtrade import 1962-2008'!AN45-'Comtrade export 1962-2008'!AN45)</f>
        <v>528005.87654099998</v>
      </c>
      <c r="AO45" s="9">
        <f>IF('USGS 1970-2005'!AO45="","",'USGS 1970-2005'!AO45+'Comtrade import 1962-2008'!AO45-'Comtrade export 1962-2008'!AO45)</f>
        <v>567143.13470100006</v>
      </c>
      <c r="AP45" s="9">
        <f>IF('USGS 1970-2005'!AP45="","",'USGS 1970-2005'!AP45+'Comtrade import 1962-2008'!AP45-'Comtrade export 1962-2008'!AP45)</f>
        <v>592370.96663199994</v>
      </c>
      <c r="AQ45" s="9">
        <f>IF('USGS 1970-2005'!AQ45="","",'USGS 1970-2005'!AQ45+'Comtrade import 1962-2008'!AQ45-'Comtrade export 1962-2008'!AQ45)</f>
        <v>657631.60084500001</v>
      </c>
      <c r="AR45" s="9">
        <f>IF('USGS 1970-2005'!AR45="","",'USGS 1970-2005'!AR45+'Comtrade import 1962-2008'!AR45-'Comtrade export 1962-2008'!AR45)</f>
        <v>722208.18819299992</v>
      </c>
      <c r="AS45" s="9">
        <f>IF('USGS 1970-2005'!AS45="","",'USGS 1970-2005'!AS45+'Comtrade import 1962-2008'!AS45-'Comtrade export 1962-2008'!AS45)</f>
        <v>859285.63994599995</v>
      </c>
      <c r="AT45" s="9">
        <f>IF('USGS 1970-2005'!AT45="","",'USGS 1970-2005'!AT45+'Comtrade import 1962-2008'!AT45-'Comtrade export 1962-2008'!AT45)</f>
        <v>965625.06261499994</v>
      </c>
      <c r="AU45" s="9">
        <f>IF('USGS 1970-2005'!AU45="","",'USGS 1970-2005'!AU45+'Comtrade import 1962-2008'!AU45-'Comtrade export 1962-2008'!AU45)</f>
        <v>1047856.1733540001</v>
      </c>
      <c r="AV45" s="9">
        <f>IF('ICSY 1995-2008'!AV45="","",'ICSY 1995-2008'!AV45+'Comtrade import 1962-2008'!AV45-'Comtrade export 1962-2008'!AV45)</f>
        <v>1201751.5171340001</v>
      </c>
      <c r="AW45" s="9">
        <f>IF('ICSY 1995-2008'!AW45="","",'ICSY 1995-2008'!AW45+'Comtrade import 1962-2008'!AW45-'Comtrade export 1962-2008'!AW45)</f>
        <v>1328808.0120639999</v>
      </c>
      <c r="AX45" s="9">
        <f>IF('ICSY 1995-2008'!AX45="","",'ICSY 1995-2008'!AX45+'Comtrade import 1962-2008'!AX45-'Comtrade export 1962-2008'!AX45)</f>
        <v>1398134.5385329998</v>
      </c>
      <c r="AY45" s="4"/>
      <c r="AZ45" s="4"/>
      <c r="BA45" s="4"/>
    </row>
    <row r="46" spans="1:53" x14ac:dyDescent="0.2">
      <c r="A46" t="s">
        <v>132</v>
      </c>
      <c r="B46" t="s">
        <v>133</v>
      </c>
      <c r="C46" t="s">
        <v>134</v>
      </c>
      <c r="L46" s="9" t="str">
        <f>IF('USGS 1970-2005'!L46="","",'USGS 1970-2005'!L46+'Comtrade import 1962-2008'!L46-'Comtrade export 1962-2008'!L46)</f>
        <v/>
      </c>
      <c r="M46" s="9" t="str">
        <f>IF('USGS 1970-2005'!M46="","",'USGS 1970-2005'!M46+'Comtrade import 1962-2008'!M46-'Comtrade export 1962-2008'!M46)</f>
        <v/>
      </c>
      <c r="N46" s="9" t="str">
        <f>IF('USGS 1970-2005'!N46="","",'USGS 1970-2005'!N46+'Comtrade import 1962-2008'!N46-'Comtrade export 1962-2008'!N46)</f>
        <v/>
      </c>
      <c r="O46" s="9" t="str">
        <f>IF('USGS 1970-2005'!O46="","",'USGS 1970-2005'!O46+'Comtrade import 1962-2008'!O46-'Comtrade export 1962-2008'!O46)</f>
        <v/>
      </c>
      <c r="P46" s="9" t="str">
        <f>IF('USGS 1970-2005'!P46="","",'USGS 1970-2005'!P46+'Comtrade import 1962-2008'!P46-'Comtrade export 1962-2008'!P46)</f>
        <v/>
      </c>
      <c r="Q46" s="9" t="str">
        <f>IF('USGS 1970-2005'!Q46="","",'USGS 1970-2005'!Q46+'Comtrade import 1962-2008'!Q46-'Comtrade export 1962-2008'!Q46)</f>
        <v/>
      </c>
      <c r="R46" s="9" t="str">
        <f>IF('USGS 1970-2005'!R46="","",'USGS 1970-2005'!R46+'Comtrade import 1962-2008'!R46-'Comtrade export 1962-2008'!R46)</f>
        <v/>
      </c>
      <c r="S46" s="9" t="str">
        <f>IF('USGS 1970-2005'!S46="","",'USGS 1970-2005'!S46+'Comtrade import 1962-2008'!S46-'Comtrade export 1962-2008'!S46)</f>
        <v/>
      </c>
      <c r="T46" s="9" t="str">
        <f>IF('USGS 1970-2005'!T46="","",'USGS 1970-2005'!T46+'Comtrade import 1962-2008'!T46-'Comtrade export 1962-2008'!T46)</f>
        <v/>
      </c>
      <c r="U46" s="9" t="str">
        <f>IF('USGS 1970-2005'!U46="","",'USGS 1970-2005'!U46+'Comtrade import 1962-2008'!U46-'Comtrade export 1962-2008'!U46)</f>
        <v/>
      </c>
      <c r="V46" s="9" t="str">
        <f>IF('USGS 1970-2005'!V46="","",'USGS 1970-2005'!V46+'Comtrade import 1962-2008'!V46-'Comtrade export 1962-2008'!V46)</f>
        <v/>
      </c>
      <c r="W46" s="9" t="str">
        <f>IF('USGS 1970-2005'!W46="","",'USGS 1970-2005'!W46+'Comtrade import 1962-2008'!W46-'Comtrade export 1962-2008'!W46)</f>
        <v/>
      </c>
      <c r="X46" s="9" t="str">
        <f>IF('USGS 1970-2005'!X46="","",'USGS 1970-2005'!X46+'Comtrade import 1962-2008'!X46-'Comtrade export 1962-2008'!X46)</f>
        <v/>
      </c>
      <c r="Y46" s="9" t="str">
        <f>IF('USGS 1970-2005'!Y46="","",'USGS 1970-2005'!Y46+'Comtrade import 1962-2008'!Y46-'Comtrade export 1962-2008'!Y46)</f>
        <v/>
      </c>
      <c r="Z46" s="9" t="str">
        <f>IF('USGS 1970-2005'!Z46="","",'USGS 1970-2005'!Z46+'Comtrade import 1962-2008'!Z46-'Comtrade export 1962-2008'!Z46)</f>
        <v/>
      </c>
      <c r="AA46" s="9" t="str">
        <f>IF('USGS 1970-2005'!AA46="","",'USGS 1970-2005'!AA46+'Comtrade import 1962-2008'!AA46-'Comtrade export 1962-2008'!AA46)</f>
        <v/>
      </c>
      <c r="AB46" s="9" t="str">
        <f>IF('USGS 1970-2005'!AB46="","",'USGS 1970-2005'!AB46+'Comtrade import 1962-2008'!AB46-'Comtrade export 1962-2008'!AB46)</f>
        <v/>
      </c>
      <c r="AC46" s="9" t="str">
        <f>IF('USGS 1970-2005'!AC46="","",'USGS 1970-2005'!AC46+'Comtrade import 1962-2008'!AC46-'Comtrade export 1962-2008'!AC46)</f>
        <v/>
      </c>
      <c r="AD46" s="9" t="str">
        <f>IF('USGS 1970-2005'!AD46="","",'USGS 1970-2005'!AD46+'Comtrade import 1962-2008'!AD46-'Comtrade export 1962-2008'!AD46)</f>
        <v/>
      </c>
      <c r="AE46" s="9" t="str">
        <f>IF('USGS 1970-2005'!AE46="","",'USGS 1970-2005'!AE46+'Comtrade import 1962-2008'!AE46-'Comtrade export 1962-2008'!AE46)</f>
        <v/>
      </c>
      <c r="AF46" s="9" t="str">
        <f>IF('USGS 1970-2005'!AF46="","",'USGS 1970-2005'!AF46+'Comtrade import 1962-2008'!AF46-'Comtrade export 1962-2008'!AF46)</f>
        <v/>
      </c>
      <c r="AG46" s="9" t="str">
        <f>IF('USGS 1970-2005'!AG46="","",'USGS 1970-2005'!AG46+'Comtrade import 1962-2008'!AG46-'Comtrade export 1962-2008'!AG46)</f>
        <v/>
      </c>
      <c r="AH46" s="9" t="str">
        <f>IF('USGS 1970-2005'!AH46="","",'USGS 1970-2005'!AH46+'Comtrade import 1962-2008'!AH46-'Comtrade export 1962-2008'!AH46)</f>
        <v/>
      </c>
      <c r="AI46" s="9" t="str">
        <f>IF('USGS 1970-2005'!AI46="","",'USGS 1970-2005'!AI46+'Comtrade import 1962-2008'!AI46-'Comtrade export 1962-2008'!AI46)</f>
        <v/>
      </c>
      <c r="AJ46" s="9" t="str">
        <f>IF('USGS 1970-2005'!AJ46="","",'USGS 1970-2005'!AJ46+'Comtrade import 1962-2008'!AJ46-'Comtrade export 1962-2008'!AJ46)</f>
        <v/>
      </c>
      <c r="AK46" s="9" t="str">
        <f>IF('USGS 1970-2005'!AK46="","",'USGS 1970-2005'!AK46+'Comtrade import 1962-2008'!AK46-'Comtrade export 1962-2008'!AK46)</f>
        <v/>
      </c>
      <c r="AL46" s="9" t="str">
        <f>IF('USGS 1970-2005'!AL46="","",'USGS 1970-2005'!AL46+'Comtrade import 1962-2008'!AL46-'Comtrade export 1962-2008'!AL46)</f>
        <v/>
      </c>
      <c r="AM46" s="9" t="str">
        <f>IF('USGS 1970-2005'!AM46="","",'USGS 1970-2005'!AM46+'Comtrade import 1962-2008'!AM46-'Comtrade export 1962-2008'!AM46)</f>
        <v/>
      </c>
      <c r="AN46" s="9" t="str">
        <f>IF('USGS 1970-2005'!AN46="","",'USGS 1970-2005'!AN46+'Comtrade import 1962-2008'!AN46-'Comtrade export 1962-2008'!AN46)</f>
        <v/>
      </c>
      <c r="AO46" s="9" t="str">
        <f>IF('USGS 1970-2005'!AO46="","",'USGS 1970-2005'!AO46+'Comtrade import 1962-2008'!AO46-'Comtrade export 1962-2008'!AO46)</f>
        <v/>
      </c>
      <c r="AP46" s="9" t="str">
        <f>IF('USGS 1970-2005'!AP46="","",'USGS 1970-2005'!AP46+'Comtrade import 1962-2008'!AP46-'Comtrade export 1962-2008'!AP46)</f>
        <v/>
      </c>
      <c r="AQ46" s="9" t="str">
        <f>IF('USGS 1970-2005'!AQ46="","",'USGS 1970-2005'!AQ46+'Comtrade import 1962-2008'!AQ46-'Comtrade export 1962-2008'!AQ46)</f>
        <v/>
      </c>
      <c r="AR46" s="9" t="str">
        <f>IF('USGS 1970-2005'!AR46="","",'USGS 1970-2005'!AR46+'Comtrade import 1962-2008'!AR46-'Comtrade export 1962-2008'!AR46)</f>
        <v/>
      </c>
      <c r="AS46" s="9" t="str">
        <f>IF('USGS 1970-2005'!AS46="","",'USGS 1970-2005'!AS46+'Comtrade import 1962-2008'!AS46-'Comtrade export 1962-2008'!AS46)</f>
        <v/>
      </c>
      <c r="AT46" s="9" t="str">
        <f>IF('USGS 1970-2005'!AT46="","",'USGS 1970-2005'!AT46+'Comtrade import 1962-2008'!AT46-'Comtrade export 1962-2008'!AT46)</f>
        <v/>
      </c>
      <c r="AU46" s="9" t="str">
        <f>IF('USGS 1970-2005'!AU46="","",'USGS 1970-2005'!AU46+'Comtrade import 1962-2008'!AU46-'Comtrade export 1962-2008'!AU46)</f>
        <v/>
      </c>
      <c r="AV46" s="9" t="str">
        <f>IF('ICSY 1995-2008'!AV46="","",'ICSY 1995-2008'!AV46+'Comtrade import 1962-2008'!AV46-'Comtrade export 1962-2008'!AV46)</f>
        <v/>
      </c>
      <c r="AW46" s="9" t="str">
        <f>IF('ICSY 1995-2008'!AW46="","",'ICSY 1995-2008'!AW46+'Comtrade import 1962-2008'!AW46-'Comtrade export 1962-2008'!AW46)</f>
        <v/>
      </c>
      <c r="AX46" s="9" t="str">
        <f>IF('ICSY 1995-2008'!AX46="","",'ICSY 1995-2008'!AX46+'Comtrade import 1962-2008'!AX46-'Comtrade export 1962-2008'!AX46)</f>
        <v/>
      </c>
      <c r="AY46" s="4"/>
      <c r="AZ46" s="4"/>
      <c r="BA46" s="4"/>
    </row>
    <row r="47" spans="1:53" x14ac:dyDescent="0.2">
      <c r="A47" t="s">
        <v>135</v>
      </c>
      <c r="B47" t="s">
        <v>136</v>
      </c>
      <c r="C47" t="s">
        <v>137</v>
      </c>
      <c r="L47" s="9" t="str">
        <f>IF('USGS 1970-2005'!L47="","",'USGS 1970-2005'!L47+'Comtrade import 1962-2008'!L47-'Comtrade export 1962-2008'!L47)</f>
        <v/>
      </c>
      <c r="M47" s="9" t="str">
        <f>IF('USGS 1970-2005'!M47="","",'USGS 1970-2005'!M47+'Comtrade import 1962-2008'!M47-'Comtrade export 1962-2008'!M47)</f>
        <v/>
      </c>
      <c r="N47" s="9" t="str">
        <f>IF('USGS 1970-2005'!N47="","",'USGS 1970-2005'!N47+'Comtrade import 1962-2008'!N47-'Comtrade export 1962-2008'!N47)</f>
        <v/>
      </c>
      <c r="O47" s="9" t="str">
        <f>IF('USGS 1970-2005'!O47="","",'USGS 1970-2005'!O47+'Comtrade import 1962-2008'!O47-'Comtrade export 1962-2008'!O47)</f>
        <v/>
      </c>
      <c r="P47" s="9" t="str">
        <f>IF('USGS 1970-2005'!P47="","",'USGS 1970-2005'!P47+'Comtrade import 1962-2008'!P47-'Comtrade export 1962-2008'!P47)</f>
        <v/>
      </c>
      <c r="Q47" s="9" t="str">
        <f>IF('USGS 1970-2005'!Q47="","",'USGS 1970-2005'!Q47+'Comtrade import 1962-2008'!Q47-'Comtrade export 1962-2008'!Q47)</f>
        <v/>
      </c>
      <c r="R47" s="9" t="str">
        <f>IF('USGS 1970-2005'!R47="","",'USGS 1970-2005'!R47+'Comtrade import 1962-2008'!R47-'Comtrade export 1962-2008'!R47)</f>
        <v/>
      </c>
      <c r="S47" s="9" t="str">
        <f>IF('USGS 1970-2005'!S47="","",'USGS 1970-2005'!S47+'Comtrade import 1962-2008'!S47-'Comtrade export 1962-2008'!S47)</f>
        <v/>
      </c>
      <c r="T47" s="9" t="str">
        <f>IF('USGS 1970-2005'!T47="","",'USGS 1970-2005'!T47+'Comtrade import 1962-2008'!T47-'Comtrade export 1962-2008'!T47)</f>
        <v/>
      </c>
      <c r="U47" s="9" t="str">
        <f>IF('USGS 1970-2005'!U47="","",'USGS 1970-2005'!U47+'Comtrade import 1962-2008'!U47-'Comtrade export 1962-2008'!U47)</f>
        <v/>
      </c>
      <c r="V47" s="9" t="str">
        <f>IF('USGS 1970-2005'!V47="","",'USGS 1970-2005'!V47+'Comtrade import 1962-2008'!V47-'Comtrade export 1962-2008'!V47)</f>
        <v/>
      </c>
      <c r="W47" s="9" t="str">
        <f>IF('USGS 1970-2005'!W47="","",'USGS 1970-2005'!W47+'Comtrade import 1962-2008'!W47-'Comtrade export 1962-2008'!W47)</f>
        <v/>
      </c>
      <c r="X47" s="9" t="str">
        <f>IF('USGS 1970-2005'!X47="","",'USGS 1970-2005'!X47+'Comtrade import 1962-2008'!X47-'Comtrade export 1962-2008'!X47)</f>
        <v/>
      </c>
      <c r="Y47" s="9" t="str">
        <f>IF('USGS 1970-2005'!Y47="","",'USGS 1970-2005'!Y47+'Comtrade import 1962-2008'!Y47-'Comtrade export 1962-2008'!Y47)</f>
        <v/>
      </c>
      <c r="Z47" s="9" t="str">
        <f>IF('USGS 1970-2005'!Z47="","",'USGS 1970-2005'!Z47+'Comtrade import 1962-2008'!Z47-'Comtrade export 1962-2008'!Z47)</f>
        <v/>
      </c>
      <c r="AA47" s="9" t="str">
        <f>IF('USGS 1970-2005'!AA47="","",'USGS 1970-2005'!AA47+'Comtrade import 1962-2008'!AA47-'Comtrade export 1962-2008'!AA47)</f>
        <v/>
      </c>
      <c r="AB47" s="9" t="str">
        <f>IF('USGS 1970-2005'!AB47="","",'USGS 1970-2005'!AB47+'Comtrade import 1962-2008'!AB47-'Comtrade export 1962-2008'!AB47)</f>
        <v/>
      </c>
      <c r="AC47" s="9" t="str">
        <f>IF('USGS 1970-2005'!AC47="","",'USGS 1970-2005'!AC47+'Comtrade import 1962-2008'!AC47-'Comtrade export 1962-2008'!AC47)</f>
        <v/>
      </c>
      <c r="AD47" s="9" t="str">
        <f>IF('USGS 1970-2005'!AD47="","",'USGS 1970-2005'!AD47+'Comtrade import 1962-2008'!AD47-'Comtrade export 1962-2008'!AD47)</f>
        <v/>
      </c>
      <c r="AE47" s="9" t="str">
        <f>IF('USGS 1970-2005'!AE47="","",'USGS 1970-2005'!AE47+'Comtrade import 1962-2008'!AE47-'Comtrade export 1962-2008'!AE47)</f>
        <v/>
      </c>
      <c r="AF47" s="9" t="str">
        <f>IF('USGS 1970-2005'!AF47="","",'USGS 1970-2005'!AF47+'Comtrade import 1962-2008'!AF47-'Comtrade export 1962-2008'!AF47)</f>
        <v/>
      </c>
      <c r="AG47" s="9" t="str">
        <f>IF('USGS 1970-2005'!AG47="","",'USGS 1970-2005'!AG47+'Comtrade import 1962-2008'!AG47-'Comtrade export 1962-2008'!AG47)</f>
        <v/>
      </c>
      <c r="AH47" s="9" t="str">
        <f>IF('USGS 1970-2005'!AH47="","",'USGS 1970-2005'!AH47+'Comtrade import 1962-2008'!AH47-'Comtrade export 1962-2008'!AH47)</f>
        <v/>
      </c>
      <c r="AI47" s="9" t="str">
        <f>IF('USGS 1970-2005'!AI47="","",'USGS 1970-2005'!AI47+'Comtrade import 1962-2008'!AI47-'Comtrade export 1962-2008'!AI47)</f>
        <v/>
      </c>
      <c r="AJ47" s="9" t="str">
        <f>IF('USGS 1970-2005'!AJ47="","",'USGS 1970-2005'!AJ47+'Comtrade import 1962-2008'!AJ47-'Comtrade export 1962-2008'!AJ47)</f>
        <v/>
      </c>
      <c r="AK47" s="9" t="str">
        <f>IF('USGS 1970-2005'!AK47="","",'USGS 1970-2005'!AK47+'Comtrade import 1962-2008'!AK47-'Comtrade export 1962-2008'!AK47)</f>
        <v/>
      </c>
      <c r="AL47" s="9" t="str">
        <f>IF('USGS 1970-2005'!AL47="","",'USGS 1970-2005'!AL47+'Comtrade import 1962-2008'!AL47-'Comtrade export 1962-2008'!AL47)</f>
        <v/>
      </c>
      <c r="AM47" s="9" t="str">
        <f>IF('USGS 1970-2005'!AM47="","",'USGS 1970-2005'!AM47+'Comtrade import 1962-2008'!AM47-'Comtrade export 1962-2008'!AM47)</f>
        <v/>
      </c>
      <c r="AN47" s="9" t="str">
        <f>IF('USGS 1970-2005'!AN47="","",'USGS 1970-2005'!AN47+'Comtrade import 1962-2008'!AN47-'Comtrade export 1962-2008'!AN47)</f>
        <v/>
      </c>
      <c r="AO47" s="9" t="str">
        <f>IF('USGS 1970-2005'!AO47="","",'USGS 1970-2005'!AO47+'Comtrade import 1962-2008'!AO47-'Comtrade export 1962-2008'!AO47)</f>
        <v/>
      </c>
      <c r="AP47" s="9" t="str">
        <f>IF('USGS 1970-2005'!AP47="","",'USGS 1970-2005'!AP47+'Comtrade import 1962-2008'!AP47-'Comtrade export 1962-2008'!AP47)</f>
        <v/>
      </c>
      <c r="AQ47" s="9" t="str">
        <f>IF('USGS 1970-2005'!AQ47="","",'USGS 1970-2005'!AQ47+'Comtrade import 1962-2008'!AQ47-'Comtrade export 1962-2008'!AQ47)</f>
        <v/>
      </c>
      <c r="AR47" s="9" t="str">
        <f>IF('USGS 1970-2005'!AR47="","",'USGS 1970-2005'!AR47+'Comtrade import 1962-2008'!AR47-'Comtrade export 1962-2008'!AR47)</f>
        <v/>
      </c>
      <c r="AS47" s="9" t="str">
        <f>IF('USGS 1970-2005'!AS47="","",'USGS 1970-2005'!AS47+'Comtrade import 1962-2008'!AS47-'Comtrade export 1962-2008'!AS47)</f>
        <v/>
      </c>
      <c r="AT47" s="9" t="str">
        <f>IF('USGS 1970-2005'!AT47="","",'USGS 1970-2005'!AT47+'Comtrade import 1962-2008'!AT47-'Comtrade export 1962-2008'!AT47)</f>
        <v/>
      </c>
      <c r="AU47" s="9" t="str">
        <f>IF('USGS 1970-2005'!AU47="","",'USGS 1970-2005'!AU47+'Comtrade import 1962-2008'!AU47-'Comtrade export 1962-2008'!AU47)</f>
        <v/>
      </c>
      <c r="AV47" s="9" t="str">
        <f>IF('ICSY 1995-2008'!AV47="","",'ICSY 1995-2008'!AV47+'Comtrade import 1962-2008'!AV47-'Comtrade export 1962-2008'!AV47)</f>
        <v/>
      </c>
      <c r="AW47" s="9" t="str">
        <f>IF('ICSY 1995-2008'!AW47="","",'ICSY 1995-2008'!AW47+'Comtrade import 1962-2008'!AW47-'Comtrade export 1962-2008'!AW47)</f>
        <v/>
      </c>
      <c r="AX47" s="9" t="str">
        <f>IF('ICSY 1995-2008'!AX47="","",'ICSY 1995-2008'!AX47+'Comtrade import 1962-2008'!AX47-'Comtrade export 1962-2008'!AX47)</f>
        <v/>
      </c>
      <c r="AY47" s="4"/>
      <c r="AZ47" s="4"/>
      <c r="BA47" s="4"/>
    </row>
    <row r="48" spans="1:53" x14ac:dyDescent="0.2">
      <c r="A48" t="s">
        <v>138</v>
      </c>
      <c r="B48" t="s">
        <v>139</v>
      </c>
      <c r="C48" t="s">
        <v>140</v>
      </c>
      <c r="L48" s="9">
        <f>IF('USGS 1970-2005'!L48="","",'USGS 1970-2005'!L48+'Comtrade import 1962-2008'!L48-'Comtrade export 1962-2008'!L48)</f>
        <v>2530.853302</v>
      </c>
      <c r="M48" s="9">
        <f>IF('USGS 1970-2005'!M48="","",'USGS 1970-2005'!M48+'Comtrade import 1962-2008'!M48-'Comtrade export 1962-2008'!M48)</f>
        <v>2623.0900679999995</v>
      </c>
      <c r="N48" s="9">
        <f>IF('USGS 1970-2005'!N48="","",'USGS 1970-2005'!N48+'Comtrade import 1962-2008'!N48-'Comtrade export 1962-2008'!N48)</f>
        <v>2627.3473479999998</v>
      </c>
      <c r="O48" s="9">
        <f>IF('USGS 1970-2005'!O48="","",'USGS 1970-2005'!O48+'Comtrade import 1962-2008'!O48-'Comtrade export 1962-2008'!O48)</f>
        <v>2912.6672810000005</v>
      </c>
      <c r="P48" s="9">
        <f>IF('USGS 1970-2005'!P48="","",'USGS 1970-2005'!P48+'Comtrade import 1962-2008'!P48-'Comtrade export 1962-2008'!P48)</f>
        <v>3022.3242759999998</v>
      </c>
      <c r="Q48" s="9">
        <f>IF('USGS 1970-2005'!Q48="","",'USGS 1970-2005'!Q48+'Comtrade import 1962-2008'!Q48-'Comtrade export 1962-2008'!Q48)</f>
        <v>2729.8903110000001</v>
      </c>
      <c r="R48" s="9">
        <f>IF('USGS 1970-2005'!R48="","",'USGS 1970-2005'!R48+'Comtrade import 1962-2008'!R48-'Comtrade export 1962-2008'!R48)</f>
        <v>2941.4530449999997</v>
      </c>
      <c r="S48" s="9">
        <f>IF('USGS 1970-2005'!S48="","",'USGS 1970-2005'!S48+'Comtrade import 1962-2008'!S48-'Comtrade export 1962-2008'!S48)</f>
        <v>2871.9761840000001</v>
      </c>
      <c r="T48" s="9">
        <f>IF('USGS 1970-2005'!T48="","",'USGS 1970-2005'!T48+'Comtrade import 1962-2008'!T48-'Comtrade export 1962-2008'!T48)</f>
        <v>3512.8069109999997</v>
      </c>
      <c r="U48" s="9">
        <f>IF('USGS 1970-2005'!U48="","",'USGS 1970-2005'!U48+'Comtrade import 1962-2008'!U48-'Comtrade export 1962-2008'!U48)</f>
        <v>3571.1996719999997</v>
      </c>
      <c r="V48" s="9">
        <f>IF('USGS 1970-2005'!V48="","",'USGS 1970-2005'!V48+'Comtrade import 1962-2008'!V48-'Comtrade export 1962-2008'!V48)</f>
        <v>3539.53397</v>
      </c>
      <c r="W48" s="9">
        <f>IF('USGS 1970-2005'!W48="","",'USGS 1970-2005'!W48+'Comtrade import 1962-2008'!W48-'Comtrade export 1962-2008'!W48)</f>
        <v>3785.0253299999999</v>
      </c>
      <c r="X48" s="9">
        <f>IF('USGS 1970-2005'!X48="","",'USGS 1970-2005'!X48+'Comtrade import 1962-2008'!X48-'Comtrade export 1962-2008'!X48)</f>
        <v>4385.5717050000003</v>
      </c>
      <c r="Y48" s="9">
        <f>IF('USGS 1970-2005'!Y48="","",'USGS 1970-2005'!Y48+'Comtrade import 1962-2008'!Y48-'Comtrade export 1962-2008'!Y48)</f>
        <v>4253.7725410000003</v>
      </c>
      <c r="Z48" s="9">
        <f>IF('USGS 1970-2005'!Z48="","",'USGS 1970-2005'!Z48+'Comtrade import 1962-2008'!Z48-'Comtrade export 1962-2008'!Z48)</f>
        <v>4646.8712809999997</v>
      </c>
      <c r="AA48" s="9">
        <f>IF('USGS 1970-2005'!AA48="","",'USGS 1970-2005'!AA48+'Comtrade import 1962-2008'!AA48-'Comtrade export 1962-2008'!AA48)</f>
        <v>4873.0720979999996</v>
      </c>
      <c r="AB48" s="9">
        <f>IF('USGS 1970-2005'!AB48="","",'USGS 1970-2005'!AB48+'Comtrade import 1962-2008'!AB48-'Comtrade export 1962-2008'!AB48)</f>
        <v>5473.5643550000004</v>
      </c>
      <c r="AC48" s="9">
        <f>IF('USGS 1970-2005'!AC48="","",'USGS 1970-2005'!AC48+'Comtrade import 1962-2008'!AC48-'Comtrade export 1962-2008'!AC48)</f>
        <v>4773.9390680000006</v>
      </c>
      <c r="AD48" s="9">
        <f>IF('USGS 1970-2005'!AD48="","",'USGS 1970-2005'!AD48+'Comtrade import 1962-2008'!AD48-'Comtrade export 1962-2008'!AD48)</f>
        <v>5632.422321</v>
      </c>
      <c r="AE48" s="9">
        <f>IF('USGS 1970-2005'!AE48="","",'USGS 1970-2005'!AE48+'Comtrade import 1962-2008'!AE48-'Comtrade export 1962-2008'!AE48)</f>
        <v>5622.6470680000002</v>
      </c>
      <c r="AF48" s="9">
        <f>IF('USGS 1970-2005'!AF48="","",'USGS 1970-2005'!AF48+'Comtrade import 1962-2008'!AF48-'Comtrade export 1962-2008'!AF48)</f>
        <v>4848.3060219999998</v>
      </c>
      <c r="AG48" s="9">
        <f>IF('USGS 1970-2005'!AG48="","",'USGS 1970-2005'!AG48+'Comtrade import 1962-2008'!AG48-'Comtrade export 1962-2008'!AG48)</f>
        <v>4708.7905119999996</v>
      </c>
      <c r="AH48" s="9">
        <f>IF('USGS 1970-2005'!AH48="","",'USGS 1970-2005'!AH48+'Comtrade import 1962-2008'!AH48-'Comtrade export 1962-2008'!AH48)</f>
        <v>5498.4630099999995</v>
      </c>
      <c r="AI48" s="9">
        <f>IF('USGS 1970-2005'!AI48="","",'USGS 1970-2005'!AI48+'Comtrade import 1962-2008'!AI48-'Comtrade export 1962-2008'!AI48)</f>
        <v>6761.4397919999992</v>
      </c>
      <c r="AJ48" s="9">
        <f>IF('USGS 1970-2005'!AJ48="","",'USGS 1970-2005'!AJ48+'Comtrade import 1962-2008'!AJ48-'Comtrade export 1962-2008'!AJ48)</f>
        <v>8215.8709600000002</v>
      </c>
      <c r="AK48" s="9">
        <f>IF('USGS 1970-2005'!AK48="","",'USGS 1970-2005'!AK48+'Comtrade import 1962-2008'!AK48-'Comtrade export 1962-2008'!AK48)</f>
        <v>8191.5471440000001</v>
      </c>
      <c r="AL48" s="9">
        <f>IF('USGS 1970-2005'!AL48="","",'USGS 1970-2005'!AL48+'Comtrade import 1962-2008'!AL48-'Comtrade export 1962-2008'!AL48)</f>
        <v>7390.4969519999995</v>
      </c>
      <c r="AM48" s="9">
        <f>IF('USGS 1970-2005'!AM48="","",'USGS 1970-2005'!AM48+'Comtrade import 1962-2008'!AM48-'Comtrade export 1962-2008'!AM48)</f>
        <v>7043.1464319999995</v>
      </c>
      <c r="AN48" s="9">
        <f>IF('USGS 1970-2005'!AN48="","",'USGS 1970-2005'!AN48+'Comtrade import 1962-2008'!AN48-'Comtrade export 1962-2008'!AN48)</f>
        <v>7573.2595519999995</v>
      </c>
      <c r="AO48" s="9">
        <f>IF('USGS 1970-2005'!AO48="","",'USGS 1970-2005'!AO48+'Comtrade import 1962-2008'!AO48-'Comtrade export 1962-2008'!AO48)</f>
        <v>7282.3068070000008</v>
      </c>
      <c r="AP48" s="9">
        <f>IF('USGS 1970-2005'!AP48="","",'USGS 1970-2005'!AP48+'Comtrade import 1962-2008'!AP48-'Comtrade export 1962-2008'!AP48)</f>
        <v>7661.6322559999999</v>
      </c>
      <c r="AQ48" s="9">
        <f>IF('USGS 1970-2005'!AQ48="","",'USGS 1970-2005'!AQ48+'Comtrade import 1962-2008'!AQ48-'Comtrade export 1962-2008'!AQ48)</f>
        <v>4552.0787040000005</v>
      </c>
      <c r="AR48" s="9">
        <f>IF('USGS 1970-2005'!AR48="","",'USGS 1970-2005'!AR48+'Comtrade import 1962-2008'!AR48-'Comtrade export 1962-2008'!AR48)</f>
        <v>4199.7804429999997</v>
      </c>
      <c r="AS48" s="9">
        <f>IF('USGS 1970-2005'!AS48="","",'USGS 1970-2005'!AS48+'Comtrade import 1962-2008'!AS48-'Comtrade export 1962-2008'!AS48)</f>
        <v>4861.4767219999994</v>
      </c>
      <c r="AT48" s="9">
        <f>IF('USGS 1970-2005'!AT48="","",'USGS 1970-2005'!AT48+'Comtrade import 1962-2008'!AT48-'Comtrade export 1962-2008'!AT48)</f>
        <v>5365.3103759999995</v>
      </c>
      <c r="AU48" s="9">
        <f>IF('USGS 1970-2005'!AU48="","",'USGS 1970-2005'!AU48+'Comtrade import 1962-2008'!AU48-'Comtrade export 1962-2008'!AU48)</f>
        <v>7680.2719990000005</v>
      </c>
      <c r="AV48" s="9" t="str">
        <f>IF('ICSY 1995-2008'!AV48="","",'ICSY 1995-2008'!AV48+'Comtrade import 1962-2008'!AV48-'Comtrade export 1962-2008'!AV48)</f>
        <v/>
      </c>
      <c r="AW48" s="9" t="str">
        <f>IF('ICSY 1995-2008'!AW48="","",'ICSY 1995-2008'!AW48+'Comtrade import 1962-2008'!AW48-'Comtrade export 1962-2008'!AW48)</f>
        <v/>
      </c>
      <c r="AX48" s="9" t="str">
        <f>IF('ICSY 1995-2008'!AX48="","",'ICSY 1995-2008'!AX48+'Comtrade import 1962-2008'!AX48-'Comtrade export 1962-2008'!AX48)</f>
        <v/>
      </c>
      <c r="AY48" s="4"/>
      <c r="AZ48" s="4"/>
      <c r="BA48" s="4"/>
    </row>
    <row r="49" spans="1:53" x14ac:dyDescent="0.2">
      <c r="A49" t="s">
        <v>141</v>
      </c>
      <c r="B49" t="s">
        <v>142</v>
      </c>
      <c r="C49" t="s">
        <v>143</v>
      </c>
      <c r="L49" s="9" t="str">
        <f>IF('USGS 1970-2005'!L49="","",'USGS 1970-2005'!L49+'Comtrade import 1962-2008'!L49-'Comtrade export 1962-2008'!L49)</f>
        <v/>
      </c>
      <c r="M49" s="9" t="str">
        <f>IF('USGS 1970-2005'!M49="","",'USGS 1970-2005'!M49+'Comtrade import 1962-2008'!M49-'Comtrade export 1962-2008'!M49)</f>
        <v/>
      </c>
      <c r="N49" s="9" t="str">
        <f>IF('USGS 1970-2005'!N49="","",'USGS 1970-2005'!N49+'Comtrade import 1962-2008'!N49-'Comtrade export 1962-2008'!N49)</f>
        <v/>
      </c>
      <c r="O49" s="9" t="str">
        <f>IF('USGS 1970-2005'!O49="","",'USGS 1970-2005'!O49+'Comtrade import 1962-2008'!O49-'Comtrade export 1962-2008'!O49)</f>
        <v/>
      </c>
      <c r="P49" s="9" t="str">
        <f>IF('USGS 1970-2005'!P49="","",'USGS 1970-2005'!P49+'Comtrade import 1962-2008'!P49-'Comtrade export 1962-2008'!P49)</f>
        <v/>
      </c>
      <c r="Q49" s="9" t="str">
        <f>IF('USGS 1970-2005'!Q49="","",'USGS 1970-2005'!Q49+'Comtrade import 1962-2008'!Q49-'Comtrade export 1962-2008'!Q49)</f>
        <v/>
      </c>
      <c r="R49" s="9" t="str">
        <f>IF('USGS 1970-2005'!R49="","",'USGS 1970-2005'!R49+'Comtrade import 1962-2008'!R49-'Comtrade export 1962-2008'!R49)</f>
        <v/>
      </c>
      <c r="S49" s="9" t="str">
        <f>IF('USGS 1970-2005'!S49="","",'USGS 1970-2005'!S49+'Comtrade import 1962-2008'!S49-'Comtrade export 1962-2008'!S49)</f>
        <v/>
      </c>
      <c r="T49" s="9" t="str">
        <f>IF('USGS 1970-2005'!T49="","",'USGS 1970-2005'!T49+'Comtrade import 1962-2008'!T49-'Comtrade export 1962-2008'!T49)</f>
        <v/>
      </c>
      <c r="U49" s="9" t="str">
        <f>IF('USGS 1970-2005'!U49="","",'USGS 1970-2005'!U49+'Comtrade import 1962-2008'!U49-'Comtrade export 1962-2008'!U49)</f>
        <v/>
      </c>
      <c r="V49" s="9" t="str">
        <f>IF('USGS 1970-2005'!V49="","",'USGS 1970-2005'!V49+'Comtrade import 1962-2008'!V49-'Comtrade export 1962-2008'!V49)</f>
        <v/>
      </c>
      <c r="W49" s="9" t="str">
        <f>IF('USGS 1970-2005'!W49="","",'USGS 1970-2005'!W49+'Comtrade import 1962-2008'!W49-'Comtrade export 1962-2008'!W49)</f>
        <v/>
      </c>
      <c r="X49" s="9" t="str">
        <f>IF('USGS 1970-2005'!X49="","",'USGS 1970-2005'!X49+'Comtrade import 1962-2008'!X49-'Comtrade export 1962-2008'!X49)</f>
        <v/>
      </c>
      <c r="Y49" s="9" t="str">
        <f>IF('USGS 1970-2005'!Y49="","",'USGS 1970-2005'!Y49+'Comtrade import 1962-2008'!Y49-'Comtrade export 1962-2008'!Y49)</f>
        <v/>
      </c>
      <c r="Z49" s="9" t="str">
        <f>IF('USGS 1970-2005'!Z49="","",'USGS 1970-2005'!Z49+'Comtrade import 1962-2008'!Z49-'Comtrade export 1962-2008'!Z49)</f>
        <v/>
      </c>
      <c r="AA49" s="9" t="str">
        <f>IF('USGS 1970-2005'!AA49="","",'USGS 1970-2005'!AA49+'Comtrade import 1962-2008'!AA49-'Comtrade export 1962-2008'!AA49)</f>
        <v/>
      </c>
      <c r="AB49" s="9" t="str">
        <f>IF('USGS 1970-2005'!AB49="","",'USGS 1970-2005'!AB49+'Comtrade import 1962-2008'!AB49-'Comtrade export 1962-2008'!AB49)</f>
        <v/>
      </c>
      <c r="AC49" s="9" t="str">
        <f>IF('USGS 1970-2005'!AC49="","",'USGS 1970-2005'!AC49+'Comtrade import 1962-2008'!AC49-'Comtrade export 1962-2008'!AC49)</f>
        <v/>
      </c>
      <c r="AD49" s="9" t="str">
        <f>IF('USGS 1970-2005'!AD49="","",'USGS 1970-2005'!AD49+'Comtrade import 1962-2008'!AD49-'Comtrade export 1962-2008'!AD49)</f>
        <v/>
      </c>
      <c r="AE49" s="9" t="str">
        <f>IF('USGS 1970-2005'!AE49="","",'USGS 1970-2005'!AE49+'Comtrade import 1962-2008'!AE49-'Comtrade export 1962-2008'!AE49)</f>
        <v/>
      </c>
      <c r="AF49" s="9" t="str">
        <f>IF('USGS 1970-2005'!AF49="","",'USGS 1970-2005'!AF49+'Comtrade import 1962-2008'!AF49-'Comtrade export 1962-2008'!AF49)</f>
        <v/>
      </c>
      <c r="AG49" s="9" t="str">
        <f>IF('USGS 1970-2005'!AG49="","",'USGS 1970-2005'!AG49+'Comtrade import 1962-2008'!AG49-'Comtrade export 1962-2008'!AG49)</f>
        <v/>
      </c>
      <c r="AH49" s="9" t="str">
        <f>IF('USGS 1970-2005'!AH49="","",'USGS 1970-2005'!AH49+'Comtrade import 1962-2008'!AH49-'Comtrade export 1962-2008'!AH49)</f>
        <v/>
      </c>
      <c r="AI49" s="9" t="str">
        <f>IF('USGS 1970-2005'!AI49="","",'USGS 1970-2005'!AI49+'Comtrade import 1962-2008'!AI49-'Comtrade export 1962-2008'!AI49)</f>
        <v/>
      </c>
      <c r="AJ49" s="9" t="str">
        <f>IF('USGS 1970-2005'!AJ49="","",'USGS 1970-2005'!AJ49+'Comtrade import 1962-2008'!AJ49-'Comtrade export 1962-2008'!AJ49)</f>
        <v/>
      </c>
      <c r="AK49" s="9" t="str">
        <f>IF('USGS 1970-2005'!AK49="","",'USGS 1970-2005'!AK49+'Comtrade import 1962-2008'!AK49-'Comtrade export 1962-2008'!AK49)</f>
        <v/>
      </c>
      <c r="AL49" s="9" t="str">
        <f>IF('USGS 1970-2005'!AL49="","",'USGS 1970-2005'!AL49+'Comtrade import 1962-2008'!AL49-'Comtrade export 1962-2008'!AL49)</f>
        <v/>
      </c>
      <c r="AM49" s="9" t="str">
        <f>IF('USGS 1970-2005'!AM49="","",'USGS 1970-2005'!AM49+'Comtrade import 1962-2008'!AM49-'Comtrade export 1962-2008'!AM49)</f>
        <v/>
      </c>
      <c r="AN49" s="9" t="str">
        <f>IF('USGS 1970-2005'!AN49="","",'USGS 1970-2005'!AN49+'Comtrade import 1962-2008'!AN49-'Comtrade export 1962-2008'!AN49)</f>
        <v/>
      </c>
      <c r="AO49" s="9" t="str">
        <f>IF('USGS 1970-2005'!AO49="","",'USGS 1970-2005'!AO49+'Comtrade import 1962-2008'!AO49-'Comtrade export 1962-2008'!AO49)</f>
        <v/>
      </c>
      <c r="AP49" s="9" t="str">
        <f>IF('USGS 1970-2005'!AP49="","",'USGS 1970-2005'!AP49+'Comtrade import 1962-2008'!AP49-'Comtrade export 1962-2008'!AP49)</f>
        <v/>
      </c>
      <c r="AQ49" s="9" t="str">
        <f>IF('USGS 1970-2005'!AQ49="","",'USGS 1970-2005'!AQ49+'Comtrade import 1962-2008'!AQ49-'Comtrade export 1962-2008'!AQ49)</f>
        <v/>
      </c>
      <c r="AR49" s="9" t="str">
        <f>IF('USGS 1970-2005'!AR49="","",'USGS 1970-2005'!AR49+'Comtrade import 1962-2008'!AR49-'Comtrade export 1962-2008'!AR49)</f>
        <v/>
      </c>
      <c r="AS49" s="9" t="str">
        <f>IF('USGS 1970-2005'!AS49="","",'USGS 1970-2005'!AS49+'Comtrade import 1962-2008'!AS49-'Comtrade export 1962-2008'!AS49)</f>
        <v/>
      </c>
      <c r="AT49" s="9" t="str">
        <f>IF('USGS 1970-2005'!AT49="","",'USGS 1970-2005'!AT49+'Comtrade import 1962-2008'!AT49-'Comtrade export 1962-2008'!AT49)</f>
        <v/>
      </c>
      <c r="AU49" s="9" t="str">
        <f>IF('USGS 1970-2005'!AU49="","",'USGS 1970-2005'!AU49+'Comtrade import 1962-2008'!AU49-'Comtrade export 1962-2008'!AU49)</f>
        <v/>
      </c>
      <c r="AV49" s="9" t="str">
        <f>IF('ICSY 1995-2008'!AV49="","",'ICSY 1995-2008'!AV49+'Comtrade import 1962-2008'!AV49-'Comtrade export 1962-2008'!AV49)</f>
        <v/>
      </c>
      <c r="AW49" s="9" t="str">
        <f>IF('ICSY 1995-2008'!AW49="","",'ICSY 1995-2008'!AW49+'Comtrade import 1962-2008'!AW49-'Comtrade export 1962-2008'!AW49)</f>
        <v/>
      </c>
      <c r="AX49" s="9" t="str">
        <f>IF('ICSY 1995-2008'!AX49="","",'ICSY 1995-2008'!AX49+'Comtrade import 1962-2008'!AX49-'Comtrade export 1962-2008'!AX49)</f>
        <v/>
      </c>
      <c r="AY49" s="4"/>
      <c r="AZ49" s="4"/>
      <c r="BA49" s="4"/>
    </row>
    <row r="50" spans="1:53" x14ac:dyDescent="0.2">
      <c r="A50" t="s">
        <v>716</v>
      </c>
      <c r="B50" t="s">
        <v>180</v>
      </c>
      <c r="C50" t="s">
        <v>181</v>
      </c>
      <c r="L50" s="9">
        <f>IF('USGS 1970-2005'!L50="","",'USGS 1970-2005'!L50+'Comtrade import 1962-2008'!L50-'Comtrade export 1962-2008'!L50)</f>
        <v>417.954793</v>
      </c>
      <c r="M50" s="9">
        <f>IF('USGS 1970-2005'!M50="","",'USGS 1970-2005'!M50+'Comtrade import 1962-2008'!M50-'Comtrade export 1962-2008'!M50)</f>
        <v>456.36</v>
      </c>
      <c r="N50" s="9">
        <f>IF('USGS 1970-2005'!N50="","",'USGS 1970-2005'!N50+'Comtrade import 1962-2008'!N50-'Comtrade export 1962-2008'!N50)</f>
        <v>465.70432099999999</v>
      </c>
      <c r="O50" s="9">
        <f>IF('USGS 1970-2005'!O50="","",'USGS 1970-2005'!O50+'Comtrade import 1962-2008'!O50-'Comtrade export 1962-2008'!O50)</f>
        <v>510.1752340000001</v>
      </c>
      <c r="P50" s="9">
        <f>IF('USGS 1970-2005'!P50="","",'USGS 1970-2005'!P50+'Comtrade import 1962-2008'!P50-'Comtrade export 1962-2008'!P50)</f>
        <v>528.58973600000002</v>
      </c>
      <c r="Q50" s="9">
        <f>IF('USGS 1970-2005'!Q50="","",'USGS 1970-2005'!Q50+'Comtrade import 1962-2008'!Q50-'Comtrade export 1962-2008'!Q50)</f>
        <v>589.234283</v>
      </c>
      <c r="R50" s="9">
        <f>IF('USGS 1970-2005'!R50="","",'USGS 1970-2005'!R50+'Comtrade import 1962-2008'!R50-'Comtrade export 1962-2008'!R50)</f>
        <v>621.15663700000005</v>
      </c>
      <c r="S50" s="9">
        <f>IF('USGS 1970-2005'!S50="","",'USGS 1970-2005'!S50+'Comtrade import 1962-2008'!S50-'Comtrade export 1962-2008'!S50)</f>
        <v>462.92264299999999</v>
      </c>
      <c r="T50" s="9">
        <f>IF('USGS 1970-2005'!T50="","",'USGS 1970-2005'!T50+'Comtrade import 1962-2008'!T50-'Comtrade export 1962-2008'!T50)</f>
        <v>447.85968300000002</v>
      </c>
      <c r="U50" s="9">
        <f>IF('USGS 1970-2005'!U50="","",'USGS 1970-2005'!U50+'Comtrade import 1962-2008'!U50-'Comtrade export 1962-2008'!U50)</f>
        <v>450.91</v>
      </c>
      <c r="V50" s="9">
        <f>IF('USGS 1970-2005'!V50="","",'USGS 1970-2005'!V50+'Comtrade import 1962-2008'!V50-'Comtrade export 1962-2008'!V50)</f>
        <v>443.64</v>
      </c>
      <c r="W50" s="9">
        <f>IF('USGS 1970-2005'!W50="","",'USGS 1970-2005'!W50+'Comtrade import 1962-2008'!W50-'Comtrade export 1962-2008'!W50)</f>
        <v>409.09000000000003</v>
      </c>
      <c r="X50" s="9">
        <f>IF('USGS 1970-2005'!X50="","",'USGS 1970-2005'!X50+'Comtrade import 1962-2008'!X50-'Comtrade export 1962-2008'!X50)</f>
        <v>541.82000000000005</v>
      </c>
      <c r="Y50" s="9">
        <f>IF('USGS 1970-2005'!Y50="","",'USGS 1970-2005'!Y50+'Comtrade import 1962-2008'!Y50-'Comtrade export 1962-2008'!Y50)</f>
        <v>513.64</v>
      </c>
      <c r="Z50" s="9">
        <f>IF('USGS 1970-2005'!Z50="","",'USGS 1970-2005'!Z50+'Comtrade import 1962-2008'!Z50-'Comtrade export 1962-2008'!Z50)</f>
        <v>535.45000000000005</v>
      </c>
      <c r="AA50" s="9">
        <f>IF('USGS 1970-2005'!AA50="","",'USGS 1970-2005'!AA50+'Comtrade import 1962-2008'!AA50-'Comtrade export 1962-2008'!AA50)</f>
        <v>451.56016199999999</v>
      </c>
      <c r="AB50" s="9">
        <f>IF('USGS 1970-2005'!AB50="","",'USGS 1970-2005'!AB50+'Comtrade import 1962-2008'!AB50-'Comtrade export 1962-2008'!AB50)</f>
        <v>412.04138699999999</v>
      </c>
      <c r="AC50" s="9">
        <f>IF('USGS 1970-2005'!AC50="","",'USGS 1970-2005'!AC50+'Comtrade import 1962-2008'!AC50-'Comtrade export 1962-2008'!AC50)</f>
        <v>492.73</v>
      </c>
      <c r="AD50" s="9">
        <f>IF('USGS 1970-2005'!AD50="","",'USGS 1970-2005'!AD50+'Comtrade import 1962-2008'!AD50-'Comtrade export 1962-2008'!AD50)</f>
        <v>495.32</v>
      </c>
      <c r="AE50" s="9">
        <f>IF('USGS 1970-2005'!AE50="","",'USGS 1970-2005'!AE50+'Comtrade import 1962-2008'!AE50-'Comtrade export 1962-2008'!AE50)</f>
        <v>460</v>
      </c>
      <c r="AF50" s="9">
        <f>IF('USGS 1970-2005'!AF50="","",'USGS 1970-2005'!AF50+'Comtrade import 1962-2008'!AF50-'Comtrade export 1962-2008'!AF50)</f>
        <v>461</v>
      </c>
      <c r="AG50" s="9">
        <f>IF('USGS 1970-2005'!AG50="","",'USGS 1970-2005'!AG50+'Comtrade import 1962-2008'!AG50-'Comtrade export 1962-2008'!AG50)</f>
        <v>250</v>
      </c>
      <c r="AH50" s="9">
        <f>IF('USGS 1970-2005'!AH50="","",'USGS 1970-2005'!AH50+'Comtrade import 1962-2008'!AH50-'Comtrade export 1962-2008'!AH50)</f>
        <v>174</v>
      </c>
      <c r="AI50" s="9">
        <f>IF('USGS 1970-2005'!AI50="","",'USGS 1970-2005'!AI50+'Comtrade import 1962-2008'!AI50-'Comtrade export 1962-2008'!AI50)</f>
        <v>149</v>
      </c>
      <c r="AJ50" s="9">
        <f>IF('USGS 1970-2005'!AJ50="","",'USGS 1970-2005'!AJ50+'Comtrade import 1962-2008'!AJ50-'Comtrade export 1962-2008'!AJ50)</f>
        <v>50</v>
      </c>
      <c r="AK50" s="9">
        <f>IF('USGS 1970-2005'!AK50="","",'USGS 1970-2005'!AK50+'Comtrade import 1962-2008'!AK50-'Comtrade export 1962-2008'!AK50)</f>
        <v>235</v>
      </c>
      <c r="AL50" s="9">
        <f>IF('USGS 1970-2005'!AL50="","",'USGS 1970-2005'!AL50+'Comtrade import 1962-2008'!AL50-'Comtrade export 1962-2008'!AL50)</f>
        <v>241</v>
      </c>
      <c r="AM50" s="9">
        <f>IF('USGS 1970-2005'!AM50="","",'USGS 1970-2005'!AM50+'Comtrade import 1962-2008'!AM50-'Comtrade export 1962-2008'!AM50)</f>
        <v>125</v>
      </c>
      <c r="AN50" s="9">
        <f>IF('USGS 1970-2005'!AN50="","",'USGS 1970-2005'!AN50+'Comtrade import 1962-2008'!AN50-'Comtrade export 1962-2008'!AN50)</f>
        <v>134</v>
      </c>
      <c r="AO50" s="9">
        <f>IF('USGS 1970-2005'!AO50="","",'USGS 1970-2005'!AO50+'Comtrade import 1962-2008'!AO50-'Comtrade export 1962-2008'!AO50)</f>
        <v>159</v>
      </c>
      <c r="AP50" s="9">
        <f>IF('USGS 1970-2005'!AP50="","",'USGS 1970-2005'!AP50+'Comtrade import 1962-2008'!AP50-'Comtrade export 1962-2008'!AP50)</f>
        <v>169</v>
      </c>
      <c r="AQ50" s="9">
        <f>IF('USGS 1970-2005'!AQ50="","",'USGS 1970-2005'!AQ50+'Comtrade import 1962-2008'!AQ50-'Comtrade export 1962-2008'!AQ50)</f>
        <v>201</v>
      </c>
      <c r="AR50" s="9">
        <f>IF('USGS 1970-2005'!AR50="","",'USGS 1970-2005'!AR50+'Comtrade import 1962-2008'!AR50-'Comtrade export 1962-2008'!AR50)</f>
        <v>265</v>
      </c>
      <c r="AS50" s="9">
        <f>IF('USGS 1970-2005'!AS50="","",'USGS 1970-2005'!AS50+'Comtrade import 1962-2008'!AS50-'Comtrade export 1962-2008'!AS50)</f>
        <v>331</v>
      </c>
      <c r="AT50" s="9">
        <f>IF('USGS 1970-2005'!AT50="","",'USGS 1970-2005'!AT50+'Comtrade import 1962-2008'!AT50-'Comtrade export 1962-2008'!AT50)</f>
        <v>403</v>
      </c>
      <c r="AU50" s="9">
        <f>IF('USGS 1970-2005'!AU50="","",'USGS 1970-2005'!AU50+'Comtrade import 1962-2008'!AU50-'Comtrade export 1962-2008'!AU50)</f>
        <v>511</v>
      </c>
      <c r="AV50" s="9" t="str">
        <f>IF('ICSY 1995-2008'!AV50="","",'ICSY 1995-2008'!AV50+'Comtrade import 1962-2008'!AV50-'Comtrade export 1962-2008'!AV50)</f>
        <v/>
      </c>
      <c r="AW50" s="9" t="str">
        <f>IF('ICSY 1995-2008'!AW50="","",'ICSY 1995-2008'!AW50+'Comtrade import 1962-2008'!AW50-'Comtrade export 1962-2008'!AW50)</f>
        <v/>
      </c>
      <c r="AX50" s="9" t="str">
        <f>IF('ICSY 1995-2008'!AX50="","",'ICSY 1995-2008'!AX50+'Comtrade import 1962-2008'!AX50-'Comtrade export 1962-2008'!AX50)</f>
        <v/>
      </c>
      <c r="AY50" s="4"/>
      <c r="AZ50" s="4"/>
      <c r="BA50" s="4"/>
    </row>
    <row r="51" spans="1:53" x14ac:dyDescent="0.2">
      <c r="A51" t="s">
        <v>714</v>
      </c>
      <c r="B51" t="s">
        <v>508</v>
      </c>
      <c r="C51" t="s">
        <v>509</v>
      </c>
      <c r="L51" s="9" t="str">
        <f>IF('USGS 1970-2005'!L51="","",'USGS 1970-2005'!L51+'Comtrade import 1962-2008'!L51-'Comtrade export 1962-2008'!L51)</f>
        <v/>
      </c>
      <c r="M51" s="9" t="str">
        <f>IF('USGS 1970-2005'!M51="","",'USGS 1970-2005'!M51+'Comtrade import 1962-2008'!M51-'Comtrade export 1962-2008'!M51)</f>
        <v/>
      </c>
      <c r="N51" s="9" t="str">
        <f>IF('USGS 1970-2005'!N51="","",'USGS 1970-2005'!N51+'Comtrade import 1962-2008'!N51-'Comtrade export 1962-2008'!N51)</f>
        <v/>
      </c>
      <c r="O51" s="9" t="str">
        <f>IF('USGS 1970-2005'!O51="","",'USGS 1970-2005'!O51+'Comtrade import 1962-2008'!O51-'Comtrade export 1962-2008'!O51)</f>
        <v/>
      </c>
      <c r="P51" s="9" t="str">
        <f>IF('USGS 1970-2005'!P51="","",'USGS 1970-2005'!P51+'Comtrade import 1962-2008'!P51-'Comtrade export 1962-2008'!P51)</f>
        <v/>
      </c>
      <c r="Q51" s="9" t="str">
        <f>IF('USGS 1970-2005'!Q51="","",'USGS 1970-2005'!Q51+'Comtrade import 1962-2008'!Q51-'Comtrade export 1962-2008'!Q51)</f>
        <v/>
      </c>
      <c r="R51" s="9" t="str">
        <f>IF('USGS 1970-2005'!R51="","",'USGS 1970-2005'!R51+'Comtrade import 1962-2008'!R51-'Comtrade export 1962-2008'!R51)</f>
        <v/>
      </c>
      <c r="S51" s="9" t="str">
        <f>IF('USGS 1970-2005'!S51="","",'USGS 1970-2005'!S51+'Comtrade import 1962-2008'!S51-'Comtrade export 1962-2008'!S51)</f>
        <v/>
      </c>
      <c r="T51" s="9" t="str">
        <f>IF('USGS 1970-2005'!T51="","",'USGS 1970-2005'!T51+'Comtrade import 1962-2008'!T51-'Comtrade export 1962-2008'!T51)</f>
        <v/>
      </c>
      <c r="U51" s="9" t="str">
        <f>IF('USGS 1970-2005'!U51="","",'USGS 1970-2005'!U51+'Comtrade import 1962-2008'!U51-'Comtrade export 1962-2008'!U51)</f>
        <v/>
      </c>
      <c r="V51" s="9">
        <f>IF('USGS 1970-2005'!V51="","",'USGS 1970-2005'!V51+'Comtrade import 1962-2008'!V51-'Comtrade export 1962-2008'!V51)</f>
        <v>81.767396000000005</v>
      </c>
      <c r="W51" s="9">
        <f>IF('USGS 1970-2005'!W51="","",'USGS 1970-2005'!W51+'Comtrade import 1962-2008'!W51-'Comtrade export 1962-2008'!W51)</f>
        <v>49.09</v>
      </c>
      <c r="X51" s="9">
        <f>IF('USGS 1970-2005'!X51="","",'USGS 1970-2005'!X51+'Comtrade import 1962-2008'!X51-'Comtrade export 1962-2008'!X51)</f>
        <v>39.090000000000003</v>
      </c>
      <c r="Y51" s="9">
        <f>IF('USGS 1970-2005'!Y51="","",'USGS 1970-2005'!Y51+'Comtrade import 1962-2008'!Y51-'Comtrade export 1962-2008'!Y51)</f>
        <v>109.918448</v>
      </c>
      <c r="Z51" s="9" t="str">
        <f>IF('USGS 1970-2005'!Z51="","",'USGS 1970-2005'!Z51+'Comtrade import 1962-2008'!Z51-'Comtrade export 1962-2008'!Z51)</f>
        <v/>
      </c>
      <c r="AA51" s="9">
        <f>IF('USGS 1970-2005'!AA51="","",'USGS 1970-2005'!AA51+'Comtrade import 1962-2008'!AA51-'Comtrade export 1962-2008'!AA51)</f>
        <v>152.08041300000002</v>
      </c>
      <c r="AB51" s="9">
        <f>IF('USGS 1970-2005'!AB51="","",'USGS 1970-2005'!AB51+'Comtrade import 1962-2008'!AB51-'Comtrade export 1962-2008'!AB51)</f>
        <v>221.57798700000001</v>
      </c>
      <c r="AC51" s="9">
        <f>IF('USGS 1970-2005'!AC51="","",'USGS 1970-2005'!AC51+'Comtrade import 1962-2008'!AC51-'Comtrade export 1962-2008'!AC51)</f>
        <v>38.18</v>
      </c>
      <c r="AD51" s="9">
        <f>IF('USGS 1970-2005'!AD51="","",'USGS 1970-2005'!AD51+'Comtrade import 1962-2008'!AD51-'Comtrade export 1962-2008'!AD51)</f>
        <v>58.06</v>
      </c>
      <c r="AE51" s="9">
        <f>IF('USGS 1970-2005'!AE51="","",'USGS 1970-2005'!AE51+'Comtrade import 1962-2008'!AE51-'Comtrade export 1962-2008'!AE51)</f>
        <v>122</v>
      </c>
      <c r="AF51" s="9">
        <f>IF('USGS 1970-2005'!AF51="","",'USGS 1970-2005'!AF51+'Comtrade import 1962-2008'!AF51-'Comtrade export 1962-2008'!AF51)</f>
        <v>90</v>
      </c>
      <c r="AG51" s="9">
        <f>IF('USGS 1970-2005'!AG51="","",'USGS 1970-2005'!AG51+'Comtrade import 1962-2008'!AG51-'Comtrade export 1962-2008'!AG51)</f>
        <v>103</v>
      </c>
      <c r="AH51" s="9">
        <f>IF('USGS 1970-2005'!AH51="","",'USGS 1970-2005'!AH51+'Comtrade import 1962-2008'!AH51-'Comtrade export 1962-2008'!AH51)</f>
        <v>115</v>
      </c>
      <c r="AI51" s="9">
        <f>IF('USGS 1970-2005'!AI51="","",'USGS 1970-2005'!AI51+'Comtrade import 1962-2008'!AI51-'Comtrade export 1962-2008'!AI51)</f>
        <v>116.707686</v>
      </c>
      <c r="AJ51" s="9">
        <f>IF('USGS 1970-2005'!AJ51="","",'USGS 1970-2005'!AJ51+'Comtrade import 1962-2008'!AJ51-'Comtrade export 1962-2008'!AJ51)</f>
        <v>122.22214699999999</v>
      </c>
      <c r="AK51" s="9">
        <f>IF('USGS 1970-2005'!AK51="","",'USGS 1970-2005'!AK51+'Comtrade import 1962-2008'!AK51-'Comtrade export 1962-2008'!AK51)</f>
        <v>100.692752</v>
      </c>
      <c r="AL51" s="9">
        <f>IF('USGS 1970-2005'!AL51="","",'USGS 1970-2005'!AL51+'Comtrade import 1962-2008'!AL51-'Comtrade export 1962-2008'!AL51)</f>
        <v>50</v>
      </c>
      <c r="AM51" s="9" t="str">
        <f>IF('USGS 1970-2005'!AM51="","",'USGS 1970-2005'!AM51+'Comtrade import 1962-2008'!AM51-'Comtrade export 1962-2008'!AM51)</f>
        <v/>
      </c>
      <c r="AN51" s="9" t="str">
        <f>IF('USGS 1970-2005'!AN51="","",'USGS 1970-2005'!AN51+'Comtrade import 1962-2008'!AN51-'Comtrade export 1962-2008'!AN51)</f>
        <v/>
      </c>
      <c r="AO51" s="9" t="str">
        <f>IF('USGS 1970-2005'!AO51="","",'USGS 1970-2005'!AO51+'Comtrade import 1962-2008'!AO51-'Comtrade export 1962-2008'!AO51)</f>
        <v/>
      </c>
      <c r="AP51" s="9">
        <f>IF('USGS 1970-2005'!AP51="","",'USGS 1970-2005'!AP51+'Comtrade import 1962-2008'!AP51-'Comtrade export 1962-2008'!AP51)</f>
        <v>20</v>
      </c>
      <c r="AQ51" s="9" t="str">
        <f>IF('USGS 1970-2005'!AQ51="","",'USGS 1970-2005'!AQ51+'Comtrade import 1962-2008'!AQ51-'Comtrade export 1962-2008'!AQ51)</f>
        <v/>
      </c>
      <c r="AR51" s="9" t="str">
        <f>IF('USGS 1970-2005'!AR51="","",'USGS 1970-2005'!AR51+'Comtrade import 1962-2008'!AR51-'Comtrade export 1962-2008'!AR51)</f>
        <v/>
      </c>
      <c r="AS51" s="9" t="str">
        <f>IF('USGS 1970-2005'!AS51="","",'USGS 1970-2005'!AS51+'Comtrade import 1962-2008'!AS51-'Comtrade export 1962-2008'!AS51)</f>
        <v/>
      </c>
      <c r="AT51" s="9" t="str">
        <f>IF('USGS 1970-2005'!AT51="","",'USGS 1970-2005'!AT51+'Comtrade import 1962-2008'!AT51-'Comtrade export 1962-2008'!AT51)</f>
        <v/>
      </c>
      <c r="AU51" s="9">
        <f>IF('USGS 1970-2005'!AU51="","",'USGS 1970-2005'!AU51+'Comtrade import 1962-2008'!AU51-'Comtrade export 1962-2008'!AU51)</f>
        <v>100</v>
      </c>
      <c r="AV51" s="9" t="str">
        <f>IF('ICSY 1995-2008'!AV51="","",'ICSY 1995-2008'!AV51+'Comtrade import 1962-2008'!AV51-'Comtrade export 1962-2008'!AV51)</f>
        <v/>
      </c>
      <c r="AW51" s="9" t="str">
        <f>IF('ICSY 1995-2008'!AW51="","",'ICSY 1995-2008'!AW51+'Comtrade import 1962-2008'!AW51-'Comtrade export 1962-2008'!AW51)</f>
        <v/>
      </c>
      <c r="AX51" s="9" t="str">
        <f>IF('ICSY 1995-2008'!AX51="","",'ICSY 1995-2008'!AX51+'Comtrade import 1962-2008'!AX51-'Comtrade export 1962-2008'!AX51)</f>
        <v/>
      </c>
      <c r="AY51" s="4"/>
      <c r="AZ51" s="4"/>
      <c r="BA51" s="4"/>
    </row>
    <row r="52" spans="1:53" x14ac:dyDescent="0.2">
      <c r="A52" t="s">
        <v>144</v>
      </c>
      <c r="B52" t="s">
        <v>145</v>
      </c>
      <c r="C52" t="s">
        <v>146</v>
      </c>
      <c r="L52" s="9" t="str">
        <f>IF('USGS 1970-2005'!L52="","",'USGS 1970-2005'!L52+'Comtrade import 1962-2008'!L52-'Comtrade export 1962-2008'!L52)</f>
        <v/>
      </c>
      <c r="M52" s="9" t="str">
        <f>IF('USGS 1970-2005'!M52="","",'USGS 1970-2005'!M52+'Comtrade import 1962-2008'!M52-'Comtrade export 1962-2008'!M52)</f>
        <v/>
      </c>
      <c r="N52" s="9" t="str">
        <f>IF('USGS 1970-2005'!N52="","",'USGS 1970-2005'!N52+'Comtrade import 1962-2008'!N52-'Comtrade export 1962-2008'!N52)</f>
        <v/>
      </c>
      <c r="O52" s="9" t="str">
        <f>IF('USGS 1970-2005'!O52="","",'USGS 1970-2005'!O52+'Comtrade import 1962-2008'!O52-'Comtrade export 1962-2008'!O52)</f>
        <v/>
      </c>
      <c r="P52" s="9" t="str">
        <f>IF('USGS 1970-2005'!P52="","",'USGS 1970-2005'!P52+'Comtrade import 1962-2008'!P52-'Comtrade export 1962-2008'!P52)</f>
        <v/>
      </c>
      <c r="Q52" s="9" t="str">
        <f>IF('USGS 1970-2005'!Q52="","",'USGS 1970-2005'!Q52+'Comtrade import 1962-2008'!Q52-'Comtrade export 1962-2008'!Q52)</f>
        <v/>
      </c>
      <c r="R52" s="9" t="str">
        <f>IF('USGS 1970-2005'!R52="","",'USGS 1970-2005'!R52+'Comtrade import 1962-2008'!R52-'Comtrade export 1962-2008'!R52)</f>
        <v/>
      </c>
      <c r="S52" s="9" t="str">
        <f>IF('USGS 1970-2005'!S52="","",'USGS 1970-2005'!S52+'Comtrade import 1962-2008'!S52-'Comtrade export 1962-2008'!S52)</f>
        <v/>
      </c>
      <c r="T52" s="9" t="str">
        <f>IF('USGS 1970-2005'!T52="","",'USGS 1970-2005'!T52+'Comtrade import 1962-2008'!T52-'Comtrade export 1962-2008'!T52)</f>
        <v/>
      </c>
      <c r="U52" s="9" t="str">
        <f>IF('USGS 1970-2005'!U52="","",'USGS 1970-2005'!U52+'Comtrade import 1962-2008'!U52-'Comtrade export 1962-2008'!U52)</f>
        <v/>
      </c>
      <c r="V52" s="9" t="str">
        <f>IF('USGS 1970-2005'!V52="","",'USGS 1970-2005'!V52+'Comtrade import 1962-2008'!V52-'Comtrade export 1962-2008'!V52)</f>
        <v/>
      </c>
      <c r="W52" s="9" t="str">
        <f>IF('USGS 1970-2005'!W52="","",'USGS 1970-2005'!W52+'Comtrade import 1962-2008'!W52-'Comtrade export 1962-2008'!W52)</f>
        <v/>
      </c>
      <c r="X52" s="9" t="str">
        <f>IF('USGS 1970-2005'!X52="","",'USGS 1970-2005'!X52+'Comtrade import 1962-2008'!X52-'Comtrade export 1962-2008'!X52)</f>
        <v/>
      </c>
      <c r="Y52" s="9" t="str">
        <f>IF('USGS 1970-2005'!Y52="","",'USGS 1970-2005'!Y52+'Comtrade import 1962-2008'!Y52-'Comtrade export 1962-2008'!Y52)</f>
        <v/>
      </c>
      <c r="Z52" s="9" t="str">
        <f>IF('USGS 1970-2005'!Z52="","",'USGS 1970-2005'!Z52+'Comtrade import 1962-2008'!Z52-'Comtrade export 1962-2008'!Z52)</f>
        <v/>
      </c>
      <c r="AA52" s="9" t="str">
        <f>IF('USGS 1970-2005'!AA52="","",'USGS 1970-2005'!AA52+'Comtrade import 1962-2008'!AA52-'Comtrade export 1962-2008'!AA52)</f>
        <v/>
      </c>
      <c r="AB52" s="9" t="str">
        <f>IF('USGS 1970-2005'!AB52="","",'USGS 1970-2005'!AB52+'Comtrade import 1962-2008'!AB52-'Comtrade export 1962-2008'!AB52)</f>
        <v/>
      </c>
      <c r="AC52" s="9" t="str">
        <f>IF('USGS 1970-2005'!AC52="","",'USGS 1970-2005'!AC52+'Comtrade import 1962-2008'!AC52-'Comtrade export 1962-2008'!AC52)</f>
        <v/>
      </c>
      <c r="AD52" s="9" t="str">
        <f>IF('USGS 1970-2005'!AD52="","",'USGS 1970-2005'!AD52+'Comtrade import 1962-2008'!AD52-'Comtrade export 1962-2008'!AD52)</f>
        <v/>
      </c>
      <c r="AE52" s="9" t="str">
        <f>IF('USGS 1970-2005'!AE52="","",'USGS 1970-2005'!AE52+'Comtrade import 1962-2008'!AE52-'Comtrade export 1962-2008'!AE52)</f>
        <v/>
      </c>
      <c r="AF52" s="9" t="str">
        <f>IF('USGS 1970-2005'!AF52="","",'USGS 1970-2005'!AF52+'Comtrade import 1962-2008'!AF52-'Comtrade export 1962-2008'!AF52)</f>
        <v/>
      </c>
      <c r="AG52" s="9" t="str">
        <f>IF('USGS 1970-2005'!AG52="","",'USGS 1970-2005'!AG52+'Comtrade import 1962-2008'!AG52-'Comtrade export 1962-2008'!AG52)</f>
        <v/>
      </c>
      <c r="AH52" s="9" t="str">
        <f>IF('USGS 1970-2005'!AH52="","",'USGS 1970-2005'!AH52+'Comtrade import 1962-2008'!AH52-'Comtrade export 1962-2008'!AH52)</f>
        <v/>
      </c>
      <c r="AI52" s="9" t="str">
        <f>IF('USGS 1970-2005'!AI52="","",'USGS 1970-2005'!AI52+'Comtrade import 1962-2008'!AI52-'Comtrade export 1962-2008'!AI52)</f>
        <v/>
      </c>
      <c r="AJ52" s="9" t="str">
        <f>IF('USGS 1970-2005'!AJ52="","",'USGS 1970-2005'!AJ52+'Comtrade import 1962-2008'!AJ52-'Comtrade export 1962-2008'!AJ52)</f>
        <v/>
      </c>
      <c r="AK52" s="9" t="str">
        <f>IF('USGS 1970-2005'!AK52="","",'USGS 1970-2005'!AK52+'Comtrade import 1962-2008'!AK52-'Comtrade export 1962-2008'!AK52)</f>
        <v/>
      </c>
      <c r="AL52" s="9" t="str">
        <f>IF('USGS 1970-2005'!AL52="","",'USGS 1970-2005'!AL52+'Comtrade import 1962-2008'!AL52-'Comtrade export 1962-2008'!AL52)</f>
        <v/>
      </c>
      <c r="AM52" s="9" t="str">
        <f>IF('USGS 1970-2005'!AM52="","",'USGS 1970-2005'!AM52+'Comtrade import 1962-2008'!AM52-'Comtrade export 1962-2008'!AM52)</f>
        <v/>
      </c>
      <c r="AN52" s="9" t="str">
        <f>IF('USGS 1970-2005'!AN52="","",'USGS 1970-2005'!AN52+'Comtrade import 1962-2008'!AN52-'Comtrade export 1962-2008'!AN52)</f>
        <v/>
      </c>
      <c r="AO52" s="9" t="str">
        <f>IF('USGS 1970-2005'!AO52="","",'USGS 1970-2005'!AO52+'Comtrade import 1962-2008'!AO52-'Comtrade export 1962-2008'!AO52)</f>
        <v/>
      </c>
      <c r="AP52" s="9" t="str">
        <f>IF('USGS 1970-2005'!AP52="","",'USGS 1970-2005'!AP52+'Comtrade import 1962-2008'!AP52-'Comtrade export 1962-2008'!AP52)</f>
        <v/>
      </c>
      <c r="AQ52" s="9" t="str">
        <f>IF('USGS 1970-2005'!AQ52="","",'USGS 1970-2005'!AQ52+'Comtrade import 1962-2008'!AQ52-'Comtrade export 1962-2008'!AQ52)</f>
        <v/>
      </c>
      <c r="AR52" s="9" t="str">
        <f>IF('USGS 1970-2005'!AR52="","",'USGS 1970-2005'!AR52+'Comtrade import 1962-2008'!AR52-'Comtrade export 1962-2008'!AR52)</f>
        <v/>
      </c>
      <c r="AS52" s="9" t="str">
        <f>IF('USGS 1970-2005'!AS52="","",'USGS 1970-2005'!AS52+'Comtrade import 1962-2008'!AS52-'Comtrade export 1962-2008'!AS52)</f>
        <v/>
      </c>
      <c r="AT52" s="9" t="str">
        <f>IF('USGS 1970-2005'!AT52="","",'USGS 1970-2005'!AT52+'Comtrade import 1962-2008'!AT52-'Comtrade export 1962-2008'!AT52)</f>
        <v/>
      </c>
      <c r="AU52" s="9" t="str">
        <f>IF('USGS 1970-2005'!AU52="","",'USGS 1970-2005'!AU52+'Comtrade import 1962-2008'!AU52-'Comtrade export 1962-2008'!AU52)</f>
        <v/>
      </c>
      <c r="AV52" s="9" t="str">
        <f>IF('ICSY 1995-2008'!AV52="","",'ICSY 1995-2008'!AV52+'Comtrade import 1962-2008'!AV52-'Comtrade export 1962-2008'!AV52)</f>
        <v/>
      </c>
      <c r="AW52" s="9" t="str">
        <f>IF('ICSY 1995-2008'!AW52="","",'ICSY 1995-2008'!AW52+'Comtrade import 1962-2008'!AW52-'Comtrade export 1962-2008'!AW52)</f>
        <v/>
      </c>
      <c r="AX52" s="9" t="str">
        <f>IF('ICSY 1995-2008'!AX52="","",'ICSY 1995-2008'!AX52+'Comtrade import 1962-2008'!AX52-'Comtrade export 1962-2008'!AX52)</f>
        <v/>
      </c>
      <c r="AY52" s="4"/>
      <c r="AZ52" s="4"/>
      <c r="BA52" s="4"/>
    </row>
    <row r="53" spans="1:53" x14ac:dyDescent="0.2">
      <c r="A53" t="s">
        <v>147</v>
      </c>
      <c r="B53" t="s">
        <v>148</v>
      </c>
      <c r="C53" t="s">
        <v>149</v>
      </c>
      <c r="L53" s="9">
        <f>IF('USGS 1970-2005'!L53="","",'USGS 1970-2005'!L53+'Comtrade import 1962-2008'!L53-'Comtrade export 1962-2008'!L53)</f>
        <v>193.96216200000001</v>
      </c>
      <c r="M53" s="9">
        <f>IF('USGS 1970-2005'!M53="","",'USGS 1970-2005'!M53+'Comtrade import 1962-2008'!M53-'Comtrade export 1962-2008'!M53)</f>
        <v>218.51049500000002</v>
      </c>
      <c r="N53" s="9">
        <f>IF('USGS 1970-2005'!N53="","",'USGS 1970-2005'!N53+'Comtrade import 1962-2008'!N53-'Comtrade export 1962-2008'!N53)</f>
        <v>263.87311199999999</v>
      </c>
      <c r="O53" s="9">
        <f>IF('USGS 1970-2005'!O53="","",'USGS 1970-2005'!O53+'Comtrade import 1962-2008'!O53-'Comtrade export 1962-2008'!O53)</f>
        <v>286.49721600000004</v>
      </c>
      <c r="P53" s="9">
        <f>IF('USGS 1970-2005'!P53="","",'USGS 1970-2005'!P53+'Comtrade import 1962-2008'!P53-'Comtrade export 1962-2008'!P53)</f>
        <v>307.189729</v>
      </c>
      <c r="Q53" s="9">
        <f>IF('USGS 1970-2005'!Q53="","",'USGS 1970-2005'!Q53+'Comtrade import 1962-2008'!Q53-'Comtrade export 1962-2008'!Q53)</f>
        <v>331.98782700000004</v>
      </c>
      <c r="R53" s="9">
        <f>IF('USGS 1970-2005'!R53="","",'USGS 1970-2005'!R53+'Comtrade import 1962-2008'!R53-'Comtrade export 1962-2008'!R53)</f>
        <v>361.98203100000006</v>
      </c>
      <c r="S53" s="9">
        <f>IF('USGS 1970-2005'!S53="","",'USGS 1970-2005'!S53+'Comtrade import 1962-2008'!S53-'Comtrade export 1962-2008'!S53)</f>
        <v>410.571326</v>
      </c>
      <c r="T53" s="9">
        <f>IF('USGS 1970-2005'!T53="","",'USGS 1970-2005'!T53+'Comtrade import 1962-2008'!T53-'Comtrade export 1962-2008'!T53)</f>
        <v>504.63559300000003</v>
      </c>
      <c r="U53" s="9">
        <f>IF('USGS 1970-2005'!U53="","",'USGS 1970-2005'!U53+'Comtrade import 1962-2008'!U53-'Comtrade export 1962-2008'!U53)</f>
        <v>534.12760100000003</v>
      </c>
      <c r="V53" s="9">
        <f>IF('USGS 1970-2005'!V53="","",'USGS 1970-2005'!V53+'Comtrade import 1962-2008'!V53-'Comtrade export 1962-2008'!V53)</f>
        <v>561.03606200000002</v>
      </c>
      <c r="W53" s="9">
        <f>IF('USGS 1970-2005'!W53="","",'USGS 1970-2005'!W53+'Comtrade import 1962-2008'!W53-'Comtrade export 1962-2008'!W53)</f>
        <v>207.93004600000006</v>
      </c>
      <c r="X53" s="9">
        <f>IF('USGS 1970-2005'!X53="","",'USGS 1970-2005'!X53+'Comtrade import 1962-2008'!X53-'Comtrade export 1962-2008'!X53)</f>
        <v>337.17345299999999</v>
      </c>
      <c r="Y53" s="9">
        <f>IF('USGS 1970-2005'!Y53="","",'USGS 1970-2005'!Y53+'Comtrade import 1962-2008'!Y53-'Comtrade export 1962-2008'!Y53)</f>
        <v>378.58604700000001</v>
      </c>
      <c r="Z53" s="9">
        <f>IF('USGS 1970-2005'!Z53="","",'USGS 1970-2005'!Z53+'Comtrade import 1962-2008'!Z53-'Comtrade export 1962-2008'!Z53)</f>
        <v>440.90199999999999</v>
      </c>
      <c r="AA53" s="9">
        <f>IF('USGS 1970-2005'!AA53="","",'USGS 1970-2005'!AA53+'Comtrade import 1962-2008'!AA53-'Comtrade export 1962-2008'!AA53)</f>
        <v>464.26053300000001</v>
      </c>
      <c r="AB53" s="9">
        <f>IF('USGS 1970-2005'!AB53="","",'USGS 1970-2005'!AB53+'Comtrade import 1962-2008'!AB53-'Comtrade export 1962-2008'!AB53)</f>
        <v>505.12898199999995</v>
      </c>
      <c r="AC53" s="9">
        <f>IF('USGS 1970-2005'!AC53="","",'USGS 1970-2005'!AC53+'Comtrade import 1962-2008'!AC53-'Comtrade export 1962-2008'!AC53)</f>
        <v>569.07411200000001</v>
      </c>
      <c r="AD53" s="9">
        <f>IF('USGS 1970-2005'!AD53="","",'USGS 1970-2005'!AD53+'Comtrade import 1962-2008'!AD53-'Comtrade export 1962-2008'!AD53)</f>
        <v>534.75516100000004</v>
      </c>
      <c r="AE53" s="9">
        <f>IF('USGS 1970-2005'!AE53="","",'USGS 1970-2005'!AE53+'Comtrade import 1962-2008'!AE53-'Comtrade export 1962-2008'!AE53)</f>
        <v>583.17648000000008</v>
      </c>
      <c r="AF53" s="9">
        <f>IF('USGS 1970-2005'!AF53="","",'USGS 1970-2005'!AF53+'Comtrade import 1962-2008'!AF53-'Comtrade export 1962-2008'!AF53)</f>
        <v>601.00147499999991</v>
      </c>
      <c r="AG53" s="9">
        <f>IF('USGS 1970-2005'!AG53="","",'USGS 1970-2005'!AG53+'Comtrade import 1962-2008'!AG53-'Comtrade export 1962-2008'!AG53)</f>
        <v>685.63893699999994</v>
      </c>
      <c r="AH53" s="9">
        <f>IF('USGS 1970-2005'!AH53="","",'USGS 1970-2005'!AH53+'Comtrade import 1962-2008'!AH53-'Comtrade export 1962-2008'!AH53)</f>
        <v>692.85362799999996</v>
      </c>
      <c r="AI53" s="9">
        <f>IF('USGS 1970-2005'!AI53="","",'USGS 1970-2005'!AI53+'Comtrade import 1962-2008'!AI53-'Comtrade export 1962-2008'!AI53)</f>
        <v>858.17181899999991</v>
      </c>
      <c r="AJ53" s="9">
        <f>IF('USGS 1970-2005'!AJ53="","",'USGS 1970-2005'!AJ53+'Comtrade import 1962-2008'!AJ53-'Comtrade export 1962-2008'!AJ53)</f>
        <v>944.39644199999998</v>
      </c>
      <c r="AK53" s="9">
        <f>IF('USGS 1970-2005'!AK53="","",'USGS 1970-2005'!AK53+'Comtrade import 1962-2008'!AK53-'Comtrade export 1962-2008'!AK53)</f>
        <v>860.93166800000006</v>
      </c>
      <c r="AL53" s="9">
        <f>IF('USGS 1970-2005'!AL53="","",'USGS 1970-2005'!AL53+'Comtrade import 1962-2008'!AL53-'Comtrade export 1962-2008'!AL53)</f>
        <v>832.25148799999999</v>
      </c>
      <c r="AM53" s="9">
        <f>IF('USGS 1970-2005'!AM53="","",'USGS 1970-2005'!AM53+'Comtrade import 1962-2008'!AM53-'Comtrade export 1962-2008'!AM53)</f>
        <v>873.48241399999995</v>
      </c>
      <c r="AN53" s="9">
        <f>IF('USGS 1970-2005'!AN53="","",'USGS 1970-2005'!AN53+'Comtrade import 1962-2008'!AN53-'Comtrade export 1962-2008'!AN53)</f>
        <v>1107.3797119999999</v>
      </c>
      <c r="AO53" s="9">
        <f>IF('USGS 1970-2005'!AO53="","",'USGS 1970-2005'!AO53+'Comtrade import 1962-2008'!AO53-'Comtrade export 1962-2008'!AO53)</f>
        <v>1174.4404490000002</v>
      </c>
      <c r="AP53" s="9">
        <f>IF('USGS 1970-2005'!AP53="","",'USGS 1970-2005'!AP53+'Comtrade import 1962-2008'!AP53-'Comtrade export 1962-2008'!AP53)</f>
        <v>874.96838700000001</v>
      </c>
      <c r="AQ53" s="9">
        <f>IF('USGS 1970-2005'!AQ53="","",'USGS 1970-2005'!AQ53+'Comtrade import 1962-2008'!AQ53-'Comtrade export 1962-2008'!AQ53)</f>
        <v>1009.453877</v>
      </c>
      <c r="AR53" s="9">
        <f>IF('USGS 1970-2005'!AR53="","",'USGS 1970-2005'!AR53+'Comtrade import 1962-2008'!AR53-'Comtrade export 1962-2008'!AR53)</f>
        <v>995.220912</v>
      </c>
      <c r="AS53" s="9">
        <f>IF('USGS 1970-2005'!AS53="","",'USGS 1970-2005'!AS53+'Comtrade import 1962-2008'!AS53-'Comtrade export 1962-2008'!AS53)</f>
        <v>1263.2658039999999</v>
      </c>
      <c r="AT53" s="9">
        <f>IF('USGS 1970-2005'!AT53="","",'USGS 1970-2005'!AT53+'Comtrade import 1962-2008'!AT53-'Comtrade export 1962-2008'!AT53)</f>
        <v>1659.3079930000001</v>
      </c>
      <c r="AU53" s="9">
        <f>IF('USGS 1970-2005'!AU53="","",'USGS 1970-2005'!AU53+'Comtrade import 1962-2008'!AU53-'Comtrade export 1962-2008'!AU53)</f>
        <v>1690.25335</v>
      </c>
      <c r="AV53" s="9" t="str">
        <f>IF('ICSY 1995-2008'!AV53="","",'ICSY 1995-2008'!AV53+'Comtrade import 1962-2008'!AV53-'Comtrade export 1962-2008'!AV53)</f>
        <v/>
      </c>
      <c r="AW53" s="9" t="str">
        <f>IF('ICSY 1995-2008'!AW53="","",'ICSY 1995-2008'!AW53+'Comtrade import 1962-2008'!AW53-'Comtrade export 1962-2008'!AW53)</f>
        <v/>
      </c>
      <c r="AX53" s="9" t="str">
        <f>IF('ICSY 1995-2008'!AX53="","",'ICSY 1995-2008'!AX53+'Comtrade import 1962-2008'!AX53-'Comtrade export 1962-2008'!AX53)</f>
        <v/>
      </c>
      <c r="AY53" s="4"/>
      <c r="AZ53" s="4"/>
      <c r="BA53" s="4"/>
    </row>
    <row r="54" spans="1:53" x14ac:dyDescent="0.2">
      <c r="A54" t="s">
        <v>150</v>
      </c>
      <c r="B54" t="s">
        <v>151</v>
      </c>
      <c r="C54" t="s">
        <v>152</v>
      </c>
      <c r="L54" s="9">
        <f>IF('USGS 1970-2005'!L54="","",'USGS 1970-2005'!L54+'Comtrade import 1962-2008'!L54-'Comtrade export 1962-2008'!L54)</f>
        <v>749.362662</v>
      </c>
      <c r="M54" s="9">
        <f>IF('USGS 1970-2005'!M54="","",'USGS 1970-2005'!M54+'Comtrade import 1962-2008'!M54-'Comtrade export 1962-2008'!M54)</f>
        <v>869.85179600000004</v>
      </c>
      <c r="N54" s="9">
        <f>IF('USGS 1970-2005'!N54="","",'USGS 1970-2005'!N54+'Comtrade import 1962-2008'!N54-'Comtrade export 1962-2008'!N54)</f>
        <v>1067.7148119999999</v>
      </c>
      <c r="O54" s="9">
        <f>IF('USGS 1970-2005'!O54="","",'USGS 1970-2005'!O54+'Comtrade import 1962-2008'!O54-'Comtrade export 1962-2008'!O54)</f>
        <v>1175.3849400000001</v>
      </c>
      <c r="P54" s="9">
        <f>IF('USGS 1970-2005'!P54="","",'USGS 1970-2005'!P54+'Comtrade import 1962-2008'!P54-'Comtrade export 1962-2008'!P54)</f>
        <v>1200.16632</v>
      </c>
      <c r="Q54" s="9" t="str">
        <f>IF('USGS 1970-2005'!Q54="","",'USGS 1970-2005'!Q54+'Comtrade import 1962-2008'!Q54-'Comtrade export 1962-2008'!Q54)</f>
        <v/>
      </c>
      <c r="R54" s="9" t="str">
        <f>IF('USGS 1970-2005'!R54="","",'USGS 1970-2005'!R54+'Comtrade import 1962-2008'!R54-'Comtrade export 1962-2008'!R54)</f>
        <v/>
      </c>
      <c r="S54" s="9" t="str">
        <f>IF('USGS 1970-2005'!S54="","",'USGS 1970-2005'!S54+'Comtrade import 1962-2008'!S54-'Comtrade export 1962-2008'!S54)</f>
        <v/>
      </c>
      <c r="T54" s="9" t="str">
        <f>IF('USGS 1970-2005'!T54="","",'USGS 1970-2005'!T54+'Comtrade import 1962-2008'!T54-'Comtrade export 1962-2008'!T54)</f>
        <v/>
      </c>
      <c r="U54" s="9" t="str">
        <f>IF('USGS 1970-2005'!U54="","",'USGS 1970-2005'!U54+'Comtrade import 1962-2008'!U54-'Comtrade export 1962-2008'!U54)</f>
        <v/>
      </c>
      <c r="V54" s="9">
        <f>IF('USGS 1970-2005'!V54="","",'USGS 1970-2005'!V54+'Comtrade import 1962-2008'!V54-'Comtrade export 1962-2008'!V54)</f>
        <v>1302.73</v>
      </c>
      <c r="W54" s="9">
        <f>IF('USGS 1970-2005'!W54="","",'USGS 1970-2005'!W54+'Comtrade import 1962-2008'!W54-'Comtrade export 1962-2008'!W54)</f>
        <v>1986.5242719999999</v>
      </c>
      <c r="X54" s="9">
        <f>IF('USGS 1970-2005'!X54="","",'USGS 1970-2005'!X54+'Comtrade import 1962-2008'!X54-'Comtrade export 1962-2008'!X54)</f>
        <v>1689.6854559999999</v>
      </c>
      <c r="Y54" s="9">
        <f>IF('USGS 1970-2005'!Y54="","",'USGS 1970-2005'!Y54+'Comtrade import 1962-2008'!Y54-'Comtrade export 1962-2008'!Y54)</f>
        <v>1069.2336</v>
      </c>
      <c r="Z54" s="9">
        <f>IF('USGS 1970-2005'!Z54="","",'USGS 1970-2005'!Z54+'Comtrade import 1962-2008'!Z54-'Comtrade export 1962-2008'!Z54)</f>
        <v>537.27</v>
      </c>
      <c r="AA54" s="9">
        <f>IF('USGS 1970-2005'!AA54="","",'USGS 1970-2005'!AA54+'Comtrade import 1962-2008'!AA54-'Comtrade export 1962-2008'!AA54)</f>
        <v>967.56479999999999</v>
      </c>
      <c r="AB54" s="9">
        <f>IF('USGS 1970-2005'!AB54="","",'USGS 1970-2005'!AB54+'Comtrade import 1962-2008'!AB54-'Comtrade export 1962-2008'!AB54)</f>
        <v>777.27</v>
      </c>
      <c r="AC54" s="9">
        <f>IF('USGS 1970-2005'!AC54="","",'USGS 1970-2005'!AC54+'Comtrade import 1962-2008'!AC54-'Comtrade export 1962-2008'!AC54)</f>
        <v>653.64</v>
      </c>
      <c r="AD54" s="9">
        <f>IF('USGS 1970-2005'!AD54="","",'USGS 1970-2005'!AD54+'Comtrade import 1962-2008'!AD54-'Comtrade export 1962-2008'!AD54)</f>
        <v>698.53</v>
      </c>
      <c r="AE54" s="9">
        <f>IF('USGS 1970-2005'!AE54="","",'USGS 1970-2005'!AE54+'Comtrade import 1962-2008'!AE54-'Comtrade export 1962-2008'!AE54)</f>
        <v>500</v>
      </c>
      <c r="AF54" s="9">
        <f>IF('USGS 1970-2005'!AF54="","",'USGS 1970-2005'!AF54+'Comtrade import 1962-2008'!AF54-'Comtrade export 1962-2008'!AF54)</f>
        <v>500</v>
      </c>
      <c r="AG54" s="9">
        <f>IF('USGS 1970-2005'!AG54="","",'USGS 1970-2005'!AG54+'Comtrade import 1962-2008'!AG54-'Comtrade export 1962-2008'!AG54)</f>
        <v>500</v>
      </c>
      <c r="AH54" s="9">
        <f>IF('USGS 1970-2005'!AH54="","",'USGS 1970-2005'!AH54+'Comtrade import 1962-2008'!AH54-'Comtrade export 1962-2008'!AH54)</f>
        <v>510</v>
      </c>
      <c r="AI54" s="9">
        <f>IF('USGS 1970-2005'!AI54="","",'USGS 1970-2005'!AI54+'Comtrade import 1962-2008'!AI54-'Comtrade export 1962-2008'!AI54)</f>
        <v>500</v>
      </c>
      <c r="AJ54" s="9">
        <f>IF('USGS 1970-2005'!AJ54="","",'USGS 1970-2005'!AJ54+'Comtrade import 1962-2008'!AJ54-'Comtrade export 1962-2008'!AJ54)</f>
        <v>500</v>
      </c>
      <c r="AK54" s="9">
        <f>IF('USGS 1970-2005'!AK54="","",'USGS 1970-2005'!AK54+'Comtrade import 1962-2008'!AK54-'Comtrade export 1962-2008'!AK54)</f>
        <v>1195.5124800000001</v>
      </c>
      <c r="AL54" s="9">
        <f>IF('USGS 1970-2005'!AL54="","",'USGS 1970-2005'!AL54+'Comtrade import 1962-2008'!AL54-'Comtrade export 1962-2008'!AL54)</f>
        <v>1303.6514560000001</v>
      </c>
      <c r="AM54" s="9">
        <f>IF('USGS 1970-2005'!AM54="","",'USGS 1970-2005'!AM54+'Comtrade import 1962-2008'!AM54-'Comtrade export 1962-2008'!AM54)</f>
        <v>1810.1976320000001</v>
      </c>
      <c r="AN54" s="9">
        <f>IF('USGS 1970-2005'!AN54="","",'USGS 1970-2005'!AN54+'Comtrade import 1962-2008'!AN54-'Comtrade export 1962-2008'!AN54)</f>
        <v>1387.0591360000001</v>
      </c>
      <c r="AO54" s="9">
        <f>IF('USGS 1970-2005'!AO54="","",'USGS 1970-2005'!AO54+'Comtrade import 1962-2008'!AO54-'Comtrade export 1962-2008'!AO54)</f>
        <v>1539.0476160000003</v>
      </c>
      <c r="AP54" s="9">
        <f>IF('USGS 1970-2005'!AP54="","",'USGS 1970-2005'!AP54+'Comtrade import 1962-2008'!AP54-'Comtrade export 1962-2008'!AP54)</f>
        <v>1242.703168</v>
      </c>
      <c r="AQ54" s="9">
        <f>IF('USGS 1970-2005'!AQ54="","",'USGS 1970-2005'!AQ54+'Comtrade import 1962-2008'!AQ54-'Comtrade export 1962-2008'!AQ54)</f>
        <v>1188.289761</v>
      </c>
      <c r="AR54" s="9">
        <f>IF('USGS 1970-2005'!AR54="","",'USGS 1970-2005'!AR54+'Comtrade import 1962-2008'!AR54-'Comtrade export 1962-2008'!AR54)</f>
        <v>1251.9923840000001</v>
      </c>
      <c r="AS54" s="9">
        <f>IF('USGS 1970-2005'!AS54="","",'USGS 1970-2005'!AS54+'Comtrade import 1962-2008'!AS54-'Comtrade export 1962-2008'!AS54)</f>
        <v>1247.7113120000001</v>
      </c>
      <c r="AT54" s="9">
        <f>IF('USGS 1970-2005'!AT54="","",'USGS 1970-2005'!AT54+'Comtrade import 1962-2008'!AT54-'Comtrade export 1962-2008'!AT54)</f>
        <v>1232.8777399999999</v>
      </c>
      <c r="AU54" s="9">
        <f>IF('USGS 1970-2005'!AU54="","",'USGS 1970-2005'!AU54+'Comtrade import 1962-2008'!AU54-'Comtrade export 1962-2008'!AU54)</f>
        <v>1134.4333310000002</v>
      </c>
      <c r="AV54" s="9" t="str">
        <f>IF('ICSY 1995-2008'!AV54="","",'ICSY 1995-2008'!AV54+'Comtrade import 1962-2008'!AV54-'Comtrade export 1962-2008'!AV54)</f>
        <v/>
      </c>
      <c r="AW54" s="9" t="str">
        <f>IF('ICSY 1995-2008'!AW54="","",'ICSY 1995-2008'!AW54+'Comtrade import 1962-2008'!AW54-'Comtrade export 1962-2008'!AW54)</f>
        <v/>
      </c>
      <c r="AX54" s="9" t="str">
        <f>IF('ICSY 1995-2008'!AX54="","",'ICSY 1995-2008'!AX54+'Comtrade import 1962-2008'!AX54-'Comtrade export 1962-2008'!AX54)</f>
        <v/>
      </c>
      <c r="AY54" s="4"/>
      <c r="AZ54" s="4"/>
      <c r="BA54" s="4"/>
    </row>
    <row r="55" spans="1:53" x14ac:dyDescent="0.2">
      <c r="A55" t="s">
        <v>153</v>
      </c>
      <c r="B55" t="s">
        <v>154</v>
      </c>
      <c r="C55" t="s">
        <v>155</v>
      </c>
      <c r="L55" s="9" t="str">
        <f>IF('USGS 1970-2005'!L55="","",'USGS 1970-2005'!L55+'Comtrade import 1962-2008'!L55-'Comtrade export 1962-2008'!L55)</f>
        <v/>
      </c>
      <c r="M55" s="9" t="str">
        <f>IF('USGS 1970-2005'!M55="","",'USGS 1970-2005'!M55+'Comtrade import 1962-2008'!M55-'Comtrade export 1962-2008'!M55)</f>
        <v/>
      </c>
      <c r="N55" s="9" t="str">
        <f>IF('USGS 1970-2005'!N55="","",'USGS 1970-2005'!N55+'Comtrade import 1962-2008'!N55-'Comtrade export 1962-2008'!N55)</f>
        <v/>
      </c>
      <c r="O55" s="9" t="str">
        <f>IF('USGS 1970-2005'!O55="","",'USGS 1970-2005'!O55+'Comtrade import 1962-2008'!O55-'Comtrade export 1962-2008'!O55)</f>
        <v/>
      </c>
      <c r="P55" s="9" t="str">
        <f>IF('USGS 1970-2005'!P55="","",'USGS 1970-2005'!P55+'Comtrade import 1962-2008'!P55-'Comtrade export 1962-2008'!P55)</f>
        <v/>
      </c>
      <c r="Q55" s="9" t="str">
        <f>IF('USGS 1970-2005'!Q55="","",'USGS 1970-2005'!Q55+'Comtrade import 1962-2008'!Q55-'Comtrade export 1962-2008'!Q55)</f>
        <v/>
      </c>
      <c r="R55" s="9" t="str">
        <f>IF('USGS 1970-2005'!R55="","",'USGS 1970-2005'!R55+'Comtrade import 1962-2008'!R55-'Comtrade export 1962-2008'!R55)</f>
        <v/>
      </c>
      <c r="S55" s="9" t="str">
        <f>IF('USGS 1970-2005'!S55="","",'USGS 1970-2005'!S55+'Comtrade import 1962-2008'!S55-'Comtrade export 1962-2008'!S55)</f>
        <v/>
      </c>
      <c r="T55" s="9" t="str">
        <f>IF('USGS 1970-2005'!T55="","",'USGS 1970-2005'!T55+'Comtrade import 1962-2008'!T55-'Comtrade export 1962-2008'!T55)</f>
        <v/>
      </c>
      <c r="U55" s="9" t="str">
        <f>IF('USGS 1970-2005'!U55="","",'USGS 1970-2005'!U55+'Comtrade import 1962-2008'!U55-'Comtrade export 1962-2008'!U55)</f>
        <v/>
      </c>
      <c r="V55" s="9" t="str">
        <f>IF('USGS 1970-2005'!V55="","",'USGS 1970-2005'!V55+'Comtrade import 1962-2008'!V55-'Comtrade export 1962-2008'!V55)</f>
        <v/>
      </c>
      <c r="W55" s="9" t="str">
        <f>IF('USGS 1970-2005'!W55="","",'USGS 1970-2005'!W55+'Comtrade import 1962-2008'!W55-'Comtrade export 1962-2008'!W55)</f>
        <v/>
      </c>
      <c r="X55" s="9" t="str">
        <f>IF('USGS 1970-2005'!X55="","",'USGS 1970-2005'!X55+'Comtrade import 1962-2008'!X55-'Comtrade export 1962-2008'!X55)</f>
        <v/>
      </c>
      <c r="Y55" s="9" t="str">
        <f>IF('USGS 1970-2005'!Y55="","",'USGS 1970-2005'!Y55+'Comtrade import 1962-2008'!Y55-'Comtrade export 1962-2008'!Y55)</f>
        <v/>
      </c>
      <c r="Z55" s="9" t="str">
        <f>IF('USGS 1970-2005'!Z55="","",'USGS 1970-2005'!Z55+'Comtrade import 1962-2008'!Z55-'Comtrade export 1962-2008'!Z55)</f>
        <v/>
      </c>
      <c r="AA55" s="9" t="str">
        <f>IF('USGS 1970-2005'!AA55="","",'USGS 1970-2005'!AA55+'Comtrade import 1962-2008'!AA55-'Comtrade export 1962-2008'!AA55)</f>
        <v/>
      </c>
      <c r="AB55" s="9" t="str">
        <f>IF('USGS 1970-2005'!AB55="","",'USGS 1970-2005'!AB55+'Comtrade import 1962-2008'!AB55-'Comtrade export 1962-2008'!AB55)</f>
        <v/>
      </c>
      <c r="AC55" s="9" t="str">
        <f>IF('USGS 1970-2005'!AC55="","",'USGS 1970-2005'!AC55+'Comtrade import 1962-2008'!AC55-'Comtrade export 1962-2008'!AC55)</f>
        <v/>
      </c>
      <c r="AD55" s="9" t="str">
        <f>IF('USGS 1970-2005'!AD55="","",'USGS 1970-2005'!AD55+'Comtrade import 1962-2008'!AD55-'Comtrade export 1962-2008'!AD55)</f>
        <v/>
      </c>
      <c r="AE55" s="9" t="str">
        <f>IF('USGS 1970-2005'!AE55="","",'USGS 1970-2005'!AE55+'Comtrade import 1962-2008'!AE55-'Comtrade export 1962-2008'!AE55)</f>
        <v/>
      </c>
      <c r="AF55" s="9" t="str">
        <f>IF('USGS 1970-2005'!AF55="","",'USGS 1970-2005'!AF55+'Comtrade import 1962-2008'!AF55-'Comtrade export 1962-2008'!AF55)</f>
        <v/>
      </c>
      <c r="AG55" s="9" t="str">
        <f>IF('USGS 1970-2005'!AG55="","",'USGS 1970-2005'!AG55+'Comtrade import 1962-2008'!AG55-'Comtrade export 1962-2008'!AG55)</f>
        <v/>
      </c>
      <c r="AH55" s="9">
        <f>IF('USGS 1970-2005'!AH55="","",'USGS 1970-2005'!AH55+'Comtrade import 1962-2008'!AH55-'Comtrade export 1962-2008'!AH55)</f>
        <v>974.76725599999997</v>
      </c>
      <c r="AI55" s="9">
        <f>IF('USGS 1970-2005'!AI55="","",'USGS 1970-2005'!AI55+'Comtrade import 1962-2008'!AI55-'Comtrade export 1962-2008'!AI55)</f>
        <v>991.42448000000002</v>
      </c>
      <c r="AJ55" s="9">
        <f>IF('USGS 1970-2005'!AJ55="","",'USGS 1970-2005'!AJ55+'Comtrade import 1962-2008'!AJ55-'Comtrade export 1962-2008'!AJ55)</f>
        <v>1050.4909719999998</v>
      </c>
      <c r="AK55" s="9">
        <f>IF('USGS 1970-2005'!AK55="","",'USGS 1970-2005'!AK55+'Comtrade import 1962-2008'!AK55-'Comtrade export 1962-2008'!AK55)</f>
        <v>1272.084032</v>
      </c>
      <c r="AL55" s="9">
        <f>IF('USGS 1970-2005'!AL55="","",'USGS 1970-2005'!AL55+'Comtrade import 1962-2008'!AL55-'Comtrade export 1962-2008'!AL55)</f>
        <v>1600.9123039999999</v>
      </c>
      <c r="AM55" s="9">
        <f>IF('USGS 1970-2005'!AM55="","",'USGS 1970-2005'!AM55+'Comtrade import 1962-2008'!AM55-'Comtrade export 1962-2008'!AM55)</f>
        <v>1848.1389600000002</v>
      </c>
      <c r="AN55" s="9">
        <f>IF('USGS 1970-2005'!AN55="","",'USGS 1970-2005'!AN55+'Comtrade import 1962-2008'!AN55-'Comtrade export 1962-2008'!AN55)</f>
        <v>2031.0737759999997</v>
      </c>
      <c r="AO55" s="9">
        <f>IF('USGS 1970-2005'!AO55="","",'USGS 1970-2005'!AO55+'Comtrade import 1962-2008'!AO55-'Comtrade export 1962-2008'!AO55)</f>
        <v>1824.8036960000002</v>
      </c>
      <c r="AP55" s="9">
        <f>IF('USGS 1970-2005'!AP55="","",'USGS 1970-2005'!AP55+'Comtrade import 1962-2008'!AP55-'Comtrade export 1962-2008'!AP55)</f>
        <v>1580.6839529999997</v>
      </c>
      <c r="AQ55" s="9">
        <f>IF('USGS 1970-2005'!AQ55="","",'USGS 1970-2005'!AQ55+'Comtrade import 1962-2008'!AQ55-'Comtrade export 1962-2008'!AQ55)</f>
        <v>1815.4161379999998</v>
      </c>
      <c r="AR55" s="9">
        <f>IF('USGS 1970-2005'!AR55="","",'USGS 1970-2005'!AR55+'Comtrade import 1962-2008'!AR55-'Comtrade export 1962-2008'!AR55)</f>
        <v>2198.917289</v>
      </c>
      <c r="AS55" s="9">
        <f>IF('USGS 1970-2005'!AS55="","",'USGS 1970-2005'!AS55+'Comtrade import 1962-2008'!AS55-'Comtrade export 1962-2008'!AS55)</f>
        <v>2794.3276980000001</v>
      </c>
      <c r="AT55" s="9">
        <f>IF('USGS 1970-2005'!AT55="","",'USGS 1970-2005'!AT55+'Comtrade import 1962-2008'!AT55-'Comtrade export 1962-2008'!AT55)</f>
        <v>2908.3091100000001</v>
      </c>
      <c r="AU55" s="9">
        <f>IF('USGS 1970-2005'!AU55="","",'USGS 1970-2005'!AU55+'Comtrade import 1962-2008'!AU55-'Comtrade export 1962-2008'!AU55)</f>
        <v>2319.3287010000004</v>
      </c>
      <c r="AV55" s="9">
        <f>IF('ICSY 1995-2008'!AV55="","",'ICSY 1995-2008'!AV55+'Comtrade import 1962-2008'!AV55-'Comtrade export 1962-2008'!AV55)</f>
        <v>2458.1882219999998</v>
      </c>
      <c r="AW55" s="9">
        <f>IF('ICSY 1995-2008'!AW55="","",'ICSY 1995-2008'!AW55+'Comtrade import 1962-2008'!AW55-'Comtrade export 1962-2008'!AW55)</f>
        <v>2699.6999839999999</v>
      </c>
      <c r="AX55" s="9">
        <f>IF('ICSY 1995-2008'!AX55="","",'ICSY 1995-2008'!AX55+'Comtrade import 1962-2008'!AX55-'Comtrade export 1962-2008'!AX55)</f>
        <v>2665.905495</v>
      </c>
      <c r="AY55" s="4"/>
      <c r="AZ55" s="4"/>
      <c r="BA55" s="4"/>
    </row>
    <row r="56" spans="1:53" x14ac:dyDescent="0.2">
      <c r="A56" t="s">
        <v>156</v>
      </c>
      <c r="B56" t="s">
        <v>157</v>
      </c>
      <c r="C56" t="s">
        <v>158</v>
      </c>
      <c r="L56" s="9">
        <f>IF('USGS 1970-2005'!L56="","",'USGS 1970-2005'!L56+'Comtrade import 1962-2008'!L56-'Comtrade export 1962-2008'!L56)</f>
        <v>743.64</v>
      </c>
      <c r="M56" s="9">
        <f>IF('USGS 1970-2005'!M56="","",'USGS 1970-2005'!M56+'Comtrade import 1962-2008'!M56-'Comtrade export 1962-2008'!M56)</f>
        <v>754.55000000000007</v>
      </c>
      <c r="N56" s="9">
        <f>IF('USGS 1970-2005'!N56="","",'USGS 1970-2005'!N56+'Comtrade import 1962-2008'!N56-'Comtrade export 1962-2008'!N56)</f>
        <v>754.55000000000007</v>
      </c>
      <c r="O56" s="9">
        <f>IF('USGS 1970-2005'!O56="","",'USGS 1970-2005'!O56+'Comtrade import 1962-2008'!O56-'Comtrade export 1962-2008'!O56)</f>
        <v>1500</v>
      </c>
      <c r="P56" s="9">
        <f>IF('USGS 1970-2005'!P56="","",'USGS 1970-2005'!P56+'Comtrade import 1962-2008'!P56-'Comtrade export 1962-2008'!P56)</f>
        <v>1500</v>
      </c>
      <c r="Q56" s="9">
        <f>IF('USGS 1970-2005'!Q56="","",'USGS 1970-2005'!Q56+'Comtrade import 1962-2008'!Q56-'Comtrade export 1962-2008'!Q56)</f>
        <v>2087.27</v>
      </c>
      <c r="R56" s="9">
        <f>IF('USGS 1970-2005'!R56="","",'USGS 1970-2005'!R56+'Comtrade import 1962-2008'!R56-'Comtrade export 1962-2008'!R56)</f>
        <v>2506.36</v>
      </c>
      <c r="S56" s="9">
        <f>IF('USGS 1970-2005'!S56="","",'USGS 1970-2005'!S56+'Comtrade import 1962-2008'!S56-'Comtrade export 1962-2008'!S56)</f>
        <v>2661.82</v>
      </c>
      <c r="T56" s="9">
        <f>IF('USGS 1970-2005'!T56="","",'USGS 1970-2005'!T56+'Comtrade import 1962-2008'!T56-'Comtrade export 1962-2008'!T56)</f>
        <v>2717.27</v>
      </c>
      <c r="U56" s="9">
        <f>IF('USGS 1970-2005'!U56="","",'USGS 1970-2005'!U56+'Comtrade import 1962-2008'!U56-'Comtrade export 1962-2008'!U56)</f>
        <v>2617.27</v>
      </c>
      <c r="V56" s="9">
        <f>IF('USGS 1970-2005'!V56="","",'USGS 1970-2005'!V56+'Comtrade import 1962-2008'!V56-'Comtrade export 1962-2008'!V56)</f>
        <v>2837.27</v>
      </c>
      <c r="W56" s="9">
        <f>IF('USGS 1970-2005'!W56="","",'USGS 1970-2005'!W56+'Comtrade import 1962-2008'!W56-'Comtrade export 1962-2008'!W56)</f>
        <v>3299.09</v>
      </c>
      <c r="X56" s="9">
        <f>IF('USGS 1970-2005'!X56="","",'USGS 1970-2005'!X56+'Comtrade import 1962-2008'!X56-'Comtrade export 1962-2008'!X56)</f>
        <v>3170</v>
      </c>
      <c r="Y56" s="9">
        <f>IF('USGS 1970-2005'!Y56="","",'USGS 1970-2005'!Y56+'Comtrade import 1962-2008'!Y56-'Comtrade export 1962-2008'!Y56)</f>
        <v>3238.1800000000003</v>
      </c>
      <c r="Z56" s="9">
        <f>IF('USGS 1970-2005'!Z56="","",'USGS 1970-2005'!Z56+'Comtrade import 1962-2008'!Z56-'Comtrade export 1962-2008'!Z56)</f>
        <v>3353.64</v>
      </c>
      <c r="AA56" s="9">
        <f>IF('USGS 1970-2005'!AA56="","",'USGS 1970-2005'!AA56+'Comtrade import 1962-2008'!AA56-'Comtrade export 1962-2008'!AA56)</f>
        <v>3280</v>
      </c>
      <c r="AB56" s="9">
        <f>IF('USGS 1970-2005'!AB56="","",'USGS 1970-2005'!AB56+'Comtrade import 1962-2008'!AB56-'Comtrade export 1962-2008'!AB56)</f>
        <v>3311.82</v>
      </c>
      <c r="AC56" s="9">
        <f>IF('USGS 1970-2005'!AC56="","",'USGS 1970-2005'!AC56+'Comtrade import 1962-2008'!AC56-'Comtrade export 1962-2008'!AC56)</f>
        <v>3542.73</v>
      </c>
      <c r="AD56" s="9">
        <f>IF('USGS 1970-2005'!AD56="","",'USGS 1970-2005'!AD56+'Comtrade import 1962-2008'!AD56-'Comtrade export 1962-2008'!AD56)</f>
        <v>3566.12</v>
      </c>
      <c r="AE56" s="9">
        <f>IF('USGS 1970-2005'!AE56="","",'USGS 1970-2005'!AE56+'Comtrade import 1962-2008'!AE56-'Comtrade export 1962-2008'!AE56)</f>
        <v>3161.7821520000002</v>
      </c>
      <c r="AF56" s="9">
        <f>IF('USGS 1970-2005'!AF56="","",'USGS 1970-2005'!AF56+'Comtrade import 1962-2008'!AF56-'Comtrade export 1962-2008'!AF56)</f>
        <v>3000</v>
      </c>
      <c r="AG56" s="9">
        <f>IF('USGS 1970-2005'!AG56="","",'USGS 1970-2005'!AG56+'Comtrade import 1962-2008'!AG56-'Comtrade export 1962-2008'!AG56)</f>
        <v>2000</v>
      </c>
      <c r="AH56" s="9">
        <f>IF('USGS 1970-2005'!AH56="","",'USGS 1970-2005'!AH56+'Comtrade import 1962-2008'!AH56-'Comtrade export 1962-2008'!AH56)</f>
        <v>2000</v>
      </c>
      <c r="AI56" s="9">
        <f>IF('USGS 1970-2005'!AI56="","",'USGS 1970-2005'!AI56+'Comtrade import 1962-2008'!AI56-'Comtrade export 1962-2008'!AI56)</f>
        <v>1049</v>
      </c>
      <c r="AJ56" s="9">
        <f>IF('USGS 1970-2005'!AJ56="","",'USGS 1970-2005'!AJ56+'Comtrade import 1962-2008'!AJ56-'Comtrade export 1962-2008'!AJ56)</f>
        <v>1081</v>
      </c>
      <c r="AK56" s="9">
        <f>IF('USGS 1970-2005'!AK56="","",'USGS 1970-2005'!AK56+'Comtrade import 1962-2008'!AK56-'Comtrade export 1962-2008'!AK56)</f>
        <v>1470</v>
      </c>
      <c r="AL56" s="9">
        <f>IF('USGS 1970-2005'!AL56="","",'USGS 1970-2005'!AL56+'Comtrade import 1962-2008'!AL56-'Comtrade export 1962-2008'!AL56)</f>
        <v>1453</v>
      </c>
      <c r="AM56" s="9">
        <f>IF('USGS 1970-2005'!AM56="","",'USGS 1970-2005'!AM56+'Comtrade import 1962-2008'!AM56-'Comtrade export 1962-2008'!AM56)</f>
        <v>1713</v>
      </c>
      <c r="AN56" s="9">
        <f>IF('USGS 1970-2005'!AN56="","",'USGS 1970-2005'!AN56+'Comtrade import 1962-2008'!AN56-'Comtrade export 1962-2008'!AN56)</f>
        <v>1713</v>
      </c>
      <c r="AO56" s="9">
        <f>IF('USGS 1970-2005'!AO56="","",'USGS 1970-2005'!AO56+'Comtrade import 1962-2008'!AO56-'Comtrade export 1962-2008'!AO56)</f>
        <v>939.78543900000011</v>
      </c>
      <c r="AP56" s="9">
        <f>IF('USGS 1970-2005'!AP56="","",'USGS 1970-2005'!AP56+'Comtrade import 1962-2008'!AP56-'Comtrade export 1962-2008'!AP56)</f>
        <v>965.84086500000001</v>
      </c>
      <c r="AQ56" s="9">
        <f>IF('USGS 1970-2005'!AQ56="","",'USGS 1970-2005'!AQ56+'Comtrade import 1962-2008'!AQ56-'Comtrade export 1962-2008'!AQ56)</f>
        <v>351.5459699999999</v>
      </c>
      <c r="AR56" s="9">
        <f>IF('USGS 1970-2005'!AR56="","",'USGS 1970-2005'!AR56+'Comtrade import 1962-2008'!AR56-'Comtrade export 1962-2008'!AR56)</f>
        <v>219.78850899999998</v>
      </c>
      <c r="AS56" s="9">
        <f>IF('USGS 1970-2005'!AS56="","",'USGS 1970-2005'!AS56+'Comtrade import 1962-2008'!AS56-'Comtrade export 1962-2008'!AS56)</f>
        <v>341.55699199999981</v>
      </c>
      <c r="AT56" s="9">
        <f>IF('USGS 1970-2005'!AT56="","",'USGS 1970-2005'!AT56+'Comtrade import 1962-2008'!AT56-'Comtrade export 1962-2008'!AT56)</f>
        <v>475.00952199999995</v>
      </c>
      <c r="AU56" s="9">
        <f>IF('USGS 1970-2005'!AU56="","",'USGS 1970-2005'!AU56+'Comtrade import 1962-2008'!AU56-'Comtrade export 1962-2008'!AU56)</f>
        <v>368.21346100000005</v>
      </c>
      <c r="AV56" s="9">
        <f>IF('ICSY 1995-2008'!AV56="","",'ICSY 1995-2008'!AV56+'Comtrade import 1962-2008'!AV56-'Comtrade export 1962-2008'!AV56)</f>
        <v>617.36663999999996</v>
      </c>
      <c r="AW56" s="9">
        <f>IF('ICSY 1995-2008'!AW56="","",'ICSY 1995-2008'!AW56+'Comtrade import 1962-2008'!AW56-'Comtrade export 1962-2008'!AW56)</f>
        <v>1812</v>
      </c>
      <c r="AX56" s="9">
        <f>IF('ICSY 1995-2008'!AX56="","",'ICSY 1995-2008'!AX56+'Comtrade import 1962-2008'!AX56-'Comtrade export 1962-2008'!AX56)</f>
        <v>1708.8510000000001</v>
      </c>
      <c r="AY56" s="4"/>
      <c r="AZ56" s="4"/>
      <c r="BA56" s="4"/>
    </row>
    <row r="57" spans="1:53" x14ac:dyDescent="0.2">
      <c r="A57" t="s">
        <v>708</v>
      </c>
      <c r="B57" t="s">
        <v>710</v>
      </c>
      <c r="C57" t="s">
        <v>709</v>
      </c>
      <c r="L57" s="9" t="str">
        <f>IF('USGS 1970-2005'!L57="","",'USGS 1970-2005'!L57+'Comtrade import 1962-2008'!L57-'Comtrade export 1962-2008'!L57)</f>
        <v/>
      </c>
      <c r="M57" s="9" t="str">
        <f>IF('USGS 1970-2005'!M57="","",'USGS 1970-2005'!M57+'Comtrade import 1962-2008'!M57-'Comtrade export 1962-2008'!M57)</f>
        <v/>
      </c>
      <c r="N57" s="9" t="str">
        <f>IF('USGS 1970-2005'!N57="","",'USGS 1970-2005'!N57+'Comtrade import 1962-2008'!N57-'Comtrade export 1962-2008'!N57)</f>
        <v/>
      </c>
      <c r="O57" s="9" t="str">
        <f>IF('USGS 1970-2005'!O57="","",'USGS 1970-2005'!O57+'Comtrade import 1962-2008'!O57-'Comtrade export 1962-2008'!O57)</f>
        <v/>
      </c>
      <c r="P57" s="9" t="str">
        <f>IF('USGS 1970-2005'!P57="","",'USGS 1970-2005'!P57+'Comtrade import 1962-2008'!P57-'Comtrade export 1962-2008'!P57)</f>
        <v/>
      </c>
      <c r="Q57" s="9" t="str">
        <f>IF('USGS 1970-2005'!Q57="","",'USGS 1970-2005'!Q57+'Comtrade import 1962-2008'!Q57-'Comtrade export 1962-2008'!Q57)</f>
        <v/>
      </c>
      <c r="R57" s="9" t="str">
        <f>IF('USGS 1970-2005'!R57="","",'USGS 1970-2005'!R57+'Comtrade import 1962-2008'!R57-'Comtrade export 1962-2008'!R57)</f>
        <v/>
      </c>
      <c r="S57" s="9" t="str">
        <f>IF('USGS 1970-2005'!S57="","",'USGS 1970-2005'!S57+'Comtrade import 1962-2008'!S57-'Comtrade export 1962-2008'!S57)</f>
        <v/>
      </c>
      <c r="T57" s="9" t="str">
        <f>IF('USGS 1970-2005'!T57="","",'USGS 1970-2005'!T57+'Comtrade import 1962-2008'!T57-'Comtrade export 1962-2008'!T57)</f>
        <v/>
      </c>
      <c r="U57" s="9" t="str">
        <f>IF('USGS 1970-2005'!U57="","",'USGS 1970-2005'!U57+'Comtrade import 1962-2008'!U57-'Comtrade export 1962-2008'!U57)</f>
        <v/>
      </c>
      <c r="V57" s="9" t="str">
        <f>IF('USGS 1970-2005'!V57="","",'USGS 1970-2005'!V57+'Comtrade import 1962-2008'!V57-'Comtrade export 1962-2008'!V57)</f>
        <v/>
      </c>
      <c r="W57" s="9" t="str">
        <f>IF('USGS 1970-2005'!W57="","",'USGS 1970-2005'!W57+'Comtrade import 1962-2008'!W57-'Comtrade export 1962-2008'!W57)</f>
        <v/>
      </c>
      <c r="X57" s="9" t="str">
        <f>IF('USGS 1970-2005'!X57="","",'USGS 1970-2005'!X57+'Comtrade import 1962-2008'!X57-'Comtrade export 1962-2008'!X57)</f>
        <v/>
      </c>
      <c r="Y57" s="9" t="str">
        <f>IF('USGS 1970-2005'!Y57="","",'USGS 1970-2005'!Y57+'Comtrade import 1962-2008'!Y57-'Comtrade export 1962-2008'!Y57)</f>
        <v/>
      </c>
      <c r="Z57" s="9" t="str">
        <f>IF('USGS 1970-2005'!Z57="","",'USGS 1970-2005'!Z57+'Comtrade import 1962-2008'!Z57-'Comtrade export 1962-2008'!Z57)</f>
        <v/>
      </c>
      <c r="AA57" s="9" t="str">
        <f>IF('USGS 1970-2005'!AA57="","",'USGS 1970-2005'!AA57+'Comtrade import 1962-2008'!AA57-'Comtrade export 1962-2008'!AA57)</f>
        <v/>
      </c>
      <c r="AB57" s="9" t="str">
        <f>IF('USGS 1970-2005'!AB57="","",'USGS 1970-2005'!AB57+'Comtrade import 1962-2008'!AB57-'Comtrade export 1962-2008'!AB57)</f>
        <v/>
      </c>
      <c r="AC57" s="9" t="str">
        <f>IF('USGS 1970-2005'!AC57="","",'USGS 1970-2005'!AC57+'Comtrade import 1962-2008'!AC57-'Comtrade export 1962-2008'!AC57)</f>
        <v/>
      </c>
      <c r="AD57" s="9" t="str">
        <f>IF('USGS 1970-2005'!AD57="","",'USGS 1970-2005'!AD57+'Comtrade import 1962-2008'!AD57-'Comtrade export 1962-2008'!AD57)</f>
        <v/>
      </c>
      <c r="AE57" s="9" t="str">
        <f>IF('USGS 1970-2005'!AE57="","",'USGS 1970-2005'!AE57+'Comtrade import 1962-2008'!AE57-'Comtrade export 1962-2008'!AE57)</f>
        <v/>
      </c>
      <c r="AF57" s="9" t="str">
        <f>IF('USGS 1970-2005'!AF57="","",'USGS 1970-2005'!AF57+'Comtrade import 1962-2008'!AF57-'Comtrade export 1962-2008'!AF57)</f>
        <v/>
      </c>
      <c r="AG57" s="9" t="str">
        <f>IF('USGS 1970-2005'!AG57="","",'USGS 1970-2005'!AG57+'Comtrade import 1962-2008'!AG57-'Comtrade export 1962-2008'!AG57)</f>
        <v/>
      </c>
      <c r="AH57" s="9" t="str">
        <f>IF('USGS 1970-2005'!AH57="","",'USGS 1970-2005'!AH57+'Comtrade import 1962-2008'!AH57-'Comtrade export 1962-2008'!AH57)</f>
        <v/>
      </c>
      <c r="AI57" s="9" t="str">
        <f>IF('USGS 1970-2005'!AI57="","",'USGS 1970-2005'!AI57+'Comtrade import 1962-2008'!AI57-'Comtrade export 1962-2008'!AI57)</f>
        <v/>
      </c>
      <c r="AJ57" s="9" t="str">
        <f>IF('USGS 1970-2005'!AJ57="","",'USGS 1970-2005'!AJ57+'Comtrade import 1962-2008'!AJ57-'Comtrade export 1962-2008'!AJ57)</f>
        <v/>
      </c>
      <c r="AK57" s="9" t="str">
        <f>IF('USGS 1970-2005'!AK57="","",'USGS 1970-2005'!AK57+'Comtrade import 1962-2008'!AK57-'Comtrade export 1962-2008'!AK57)</f>
        <v/>
      </c>
      <c r="AL57" s="9" t="str">
        <f>IF('USGS 1970-2005'!AL57="","",'USGS 1970-2005'!AL57+'Comtrade import 1962-2008'!AL57-'Comtrade export 1962-2008'!AL57)</f>
        <v/>
      </c>
      <c r="AM57" s="9" t="str">
        <f>IF('USGS 1970-2005'!AM57="","",'USGS 1970-2005'!AM57+'Comtrade import 1962-2008'!AM57-'Comtrade export 1962-2008'!AM57)</f>
        <v/>
      </c>
      <c r="AN57" s="9" t="str">
        <f>IF('USGS 1970-2005'!AN57="","",'USGS 1970-2005'!AN57+'Comtrade import 1962-2008'!AN57-'Comtrade export 1962-2008'!AN57)</f>
        <v/>
      </c>
      <c r="AO57" s="9" t="str">
        <f>IF('USGS 1970-2005'!AO57="","",'USGS 1970-2005'!AO57+'Comtrade import 1962-2008'!AO57-'Comtrade export 1962-2008'!AO57)</f>
        <v/>
      </c>
      <c r="AP57" s="9" t="str">
        <f>IF('USGS 1970-2005'!AP57="","",'USGS 1970-2005'!AP57+'Comtrade import 1962-2008'!AP57-'Comtrade export 1962-2008'!AP57)</f>
        <v/>
      </c>
      <c r="AQ57" s="9" t="str">
        <f>IF('USGS 1970-2005'!AQ57="","",'USGS 1970-2005'!AQ57+'Comtrade import 1962-2008'!AQ57-'Comtrade export 1962-2008'!AQ57)</f>
        <v/>
      </c>
      <c r="AR57" s="9" t="str">
        <f>IF('USGS 1970-2005'!AR57="","",'USGS 1970-2005'!AR57+'Comtrade import 1962-2008'!AR57-'Comtrade export 1962-2008'!AR57)</f>
        <v/>
      </c>
      <c r="AS57" s="9" t="str">
        <f>IF('USGS 1970-2005'!AS57="","",'USGS 1970-2005'!AS57+'Comtrade import 1962-2008'!AS57-'Comtrade export 1962-2008'!AS57)</f>
        <v/>
      </c>
      <c r="AT57" s="9" t="str">
        <f>IF('USGS 1970-2005'!AT57="","",'USGS 1970-2005'!AT57+'Comtrade import 1962-2008'!AT57-'Comtrade export 1962-2008'!AT57)</f>
        <v/>
      </c>
      <c r="AU57" s="9" t="str">
        <f>IF('USGS 1970-2005'!AU57="","",'USGS 1970-2005'!AU57+'Comtrade import 1962-2008'!AU57-'Comtrade export 1962-2008'!AU57)</f>
        <v/>
      </c>
      <c r="AV57" s="9" t="str">
        <f>IF('ICSY 1995-2008'!AV57="","",'ICSY 1995-2008'!AV57+'Comtrade import 1962-2008'!AV57-'Comtrade export 1962-2008'!AV57)</f>
        <v/>
      </c>
      <c r="AW57" s="9" t="str">
        <f>IF('ICSY 1995-2008'!AW57="","",'ICSY 1995-2008'!AW57+'Comtrade import 1962-2008'!AW57-'Comtrade export 1962-2008'!AW57)</f>
        <v/>
      </c>
      <c r="AX57" s="9" t="str">
        <f>IF('ICSY 1995-2008'!AX57="","",'ICSY 1995-2008'!AX57+'Comtrade import 1962-2008'!AX57-'Comtrade export 1962-2008'!AX57)</f>
        <v/>
      </c>
      <c r="AY57" s="4"/>
      <c r="AZ57" s="4"/>
      <c r="BA57" s="4"/>
    </row>
    <row r="58" spans="1:53" x14ac:dyDescent="0.2">
      <c r="A58" t="s">
        <v>159</v>
      </c>
      <c r="B58" t="s">
        <v>160</v>
      </c>
      <c r="C58" t="s">
        <v>161</v>
      </c>
      <c r="L58" s="9">
        <f>IF('USGS 1970-2005'!L58="","",'USGS 1970-2005'!L58+'Comtrade import 1962-2008'!L58-'Comtrade export 1962-2008'!L58)</f>
        <v>293.470732</v>
      </c>
      <c r="M58" s="9">
        <f>IF('USGS 1970-2005'!M58="","",'USGS 1970-2005'!M58+'Comtrade import 1962-2008'!M58-'Comtrade export 1962-2008'!M58)</f>
        <v>336.73783600000002</v>
      </c>
      <c r="N58" s="9">
        <f>IF('USGS 1970-2005'!N58="","",'USGS 1970-2005'!N58+'Comtrade import 1962-2008'!N58-'Comtrade export 1962-2008'!N58)</f>
        <v>302.52499599999999</v>
      </c>
      <c r="O58" s="9">
        <f>IF('USGS 1970-2005'!O58="","",'USGS 1970-2005'!O58+'Comtrade import 1962-2008'!O58-'Comtrade export 1962-2008'!O58)</f>
        <v>449.85731099999998</v>
      </c>
      <c r="P58" s="9">
        <f>IF('USGS 1970-2005'!P58="","",'USGS 1970-2005'!P58+'Comtrade import 1962-2008'!P58-'Comtrade export 1962-2008'!P58)</f>
        <v>306.26235400000002</v>
      </c>
      <c r="Q58" s="9">
        <f>IF('USGS 1970-2005'!Q58="","",'USGS 1970-2005'!Q58+'Comtrade import 1962-2008'!Q58-'Comtrade export 1962-2008'!Q58)</f>
        <v>148.69518599999998</v>
      </c>
      <c r="R58" s="9">
        <f>IF('USGS 1970-2005'!R58="","",'USGS 1970-2005'!R58+'Comtrade import 1962-2008'!R58-'Comtrade export 1962-2008'!R58)</f>
        <v>298.66947400000004</v>
      </c>
      <c r="S58" s="9">
        <f>IF('USGS 1970-2005'!S58="","",'USGS 1970-2005'!S58+'Comtrade import 1962-2008'!S58-'Comtrade export 1962-2008'!S58)</f>
        <v>305.19560200000001</v>
      </c>
      <c r="T58" s="9">
        <f>IF('USGS 1970-2005'!T58="","",'USGS 1970-2005'!T58+'Comtrade import 1962-2008'!T58-'Comtrade export 1962-2008'!T58)</f>
        <v>1117.434634</v>
      </c>
      <c r="U58" s="9">
        <f>IF('USGS 1970-2005'!U58="","",'USGS 1970-2005'!U58+'Comtrade import 1962-2008'!U58-'Comtrade export 1962-2008'!U58)</f>
        <v>513.51324100000011</v>
      </c>
      <c r="V58" s="9">
        <f>IF('USGS 1970-2005'!V58="","",'USGS 1970-2005'!V58+'Comtrade import 1962-2008'!V58-'Comtrade export 1962-2008'!V58)</f>
        <v>582.10758099999998</v>
      </c>
      <c r="W58" s="9">
        <f>IF('USGS 1970-2005'!W58="","",'USGS 1970-2005'!W58+'Comtrade import 1962-2008'!W58-'Comtrade export 1962-2008'!W58)</f>
        <v>545.00736299999994</v>
      </c>
      <c r="X58" s="9">
        <f>IF('USGS 1970-2005'!X58="","",'USGS 1970-2005'!X58+'Comtrade import 1962-2008'!X58-'Comtrade export 1962-2008'!X58)</f>
        <v>563.59747899999991</v>
      </c>
      <c r="Y58" s="9">
        <f>IF('USGS 1970-2005'!Y58="","",'USGS 1970-2005'!Y58+'Comtrade import 1962-2008'!Y58-'Comtrade export 1962-2008'!Y58)</f>
        <v>555.90690800000016</v>
      </c>
      <c r="Z58" s="9">
        <f>IF('USGS 1970-2005'!Z58="","",'USGS 1970-2005'!Z58+'Comtrade import 1962-2008'!Z58-'Comtrade export 1962-2008'!Z58)</f>
        <v>561.97316799999999</v>
      </c>
      <c r="AA58" s="9">
        <f>IF('USGS 1970-2005'!AA58="","",'USGS 1970-2005'!AA58+'Comtrade import 1962-2008'!AA58-'Comtrade export 1962-2008'!AA58)</f>
        <v>594.98577599999987</v>
      </c>
      <c r="AB58" s="9">
        <f>IF('USGS 1970-2005'!AB58="","",'USGS 1970-2005'!AB58+'Comtrade import 1962-2008'!AB58-'Comtrade export 1962-2008'!AB58)</f>
        <v>531.71701600000006</v>
      </c>
      <c r="AC58" s="9">
        <f>IF('USGS 1970-2005'!AC58="","",'USGS 1970-2005'!AC58+'Comtrade import 1962-2008'!AC58-'Comtrade export 1962-2008'!AC58)</f>
        <v>369.25100799999996</v>
      </c>
      <c r="AD58" s="9">
        <f>IF('USGS 1970-2005'!AD58="","",'USGS 1970-2005'!AD58+'Comtrade import 1962-2008'!AD58-'Comtrade export 1962-2008'!AD58)</f>
        <v>347.10099999999989</v>
      </c>
      <c r="AE58" s="9">
        <f>IF('USGS 1970-2005'!AE58="","",'USGS 1970-2005'!AE58+'Comtrade import 1962-2008'!AE58-'Comtrade export 1962-2008'!AE58)</f>
        <v>554.91800000000012</v>
      </c>
      <c r="AF58" s="9">
        <f>IF('USGS 1970-2005'!AF58="","",'USGS 1970-2005'!AF58+'Comtrade import 1962-2008'!AF58-'Comtrade export 1962-2008'!AF58)</f>
        <v>523.12998399999992</v>
      </c>
      <c r="AG58" s="9">
        <f>IF('USGS 1970-2005'!AG58="","",'USGS 1970-2005'!AG58+'Comtrade import 1962-2008'!AG58-'Comtrade export 1962-2008'!AG58)</f>
        <v>759.54798400000004</v>
      </c>
      <c r="AH58" s="9">
        <f>IF('USGS 1970-2005'!AH58="","",'USGS 1970-2005'!AH58+'Comtrade import 1962-2008'!AH58-'Comtrade export 1962-2008'!AH58)</f>
        <v>696.79799199999991</v>
      </c>
      <c r="AI58" s="9">
        <f>IF('USGS 1970-2005'!AI58="","",'USGS 1970-2005'!AI58+'Comtrade import 1962-2008'!AI58-'Comtrade export 1962-2008'!AI58)</f>
        <v>710.92699999999991</v>
      </c>
      <c r="AJ58" s="9">
        <f>IF('USGS 1970-2005'!AJ58="","",'USGS 1970-2005'!AJ58+'Comtrade import 1962-2008'!AJ58-'Comtrade export 1962-2008'!AJ58)</f>
        <v>353.096993</v>
      </c>
      <c r="AK58" s="9">
        <f>IF('USGS 1970-2005'!AK58="","",'USGS 1970-2005'!AK58+'Comtrade import 1962-2008'!AK58-'Comtrade export 1962-2008'!AK58)</f>
        <v>492.37461299999995</v>
      </c>
      <c r="AL58" s="9">
        <f>IF('USGS 1970-2005'!AL58="","",'USGS 1970-2005'!AL58+'Comtrade import 1962-2008'!AL58-'Comtrade export 1962-2008'!AL58)</f>
        <v>470.72064</v>
      </c>
      <c r="AM58" s="9">
        <f>IF('USGS 1970-2005'!AM58="","",'USGS 1970-2005'!AM58+'Comtrade import 1962-2008'!AM58-'Comtrade export 1962-2008'!AM58)</f>
        <v>265.16789200000005</v>
      </c>
      <c r="AN58" s="9">
        <f>IF('USGS 1970-2005'!AN58="","",'USGS 1970-2005'!AN58+'Comtrade import 1962-2008'!AN58-'Comtrade export 1962-2008'!AN58)</f>
        <v>746.53072999999995</v>
      </c>
      <c r="AO58" s="9">
        <f>IF('USGS 1970-2005'!AO58="","",'USGS 1970-2005'!AO58+'Comtrade import 1962-2008'!AO58-'Comtrade export 1962-2008'!AO58)</f>
        <v>706.25939900000003</v>
      </c>
      <c r="AP58" s="9">
        <f>IF('USGS 1970-2005'!AP58="","",'USGS 1970-2005'!AP58+'Comtrade import 1962-2008'!AP58-'Comtrade export 1962-2008'!AP58)</f>
        <v>864.17764199999999</v>
      </c>
      <c r="AQ58" s="9">
        <f>IF('USGS 1970-2005'!AQ58="","",'USGS 1970-2005'!AQ58+'Comtrade import 1962-2008'!AQ58-'Comtrade export 1962-2008'!AQ58)</f>
        <v>962.85570699999994</v>
      </c>
      <c r="AR58" s="9">
        <f>IF('USGS 1970-2005'!AR58="","",'USGS 1970-2005'!AR58+'Comtrade import 1962-2008'!AR58-'Comtrade export 1962-2008'!AR58)</f>
        <v>1010.880181</v>
      </c>
      <c r="AS58" s="9">
        <f>IF('USGS 1970-2005'!AS58="","",'USGS 1970-2005'!AS58+'Comtrade import 1962-2008'!AS58-'Comtrade export 1962-2008'!AS58)</f>
        <v>1314.3369070000001</v>
      </c>
      <c r="AT58" s="9">
        <f>IF('USGS 1970-2005'!AT58="","",'USGS 1970-2005'!AT58+'Comtrade import 1962-2008'!AT58-'Comtrade export 1962-2008'!AT58)</f>
        <v>1541.95892</v>
      </c>
      <c r="AU58" s="9">
        <f>IF('USGS 1970-2005'!AU58="","",'USGS 1970-2005'!AU58+'Comtrade import 1962-2008'!AU58-'Comtrade export 1962-2008'!AU58)</f>
        <v>1593.633319</v>
      </c>
      <c r="AV58" s="9">
        <f>IF('ICSY 1995-2008'!AV58="","",'ICSY 1995-2008'!AV58+'Comtrade import 1962-2008'!AV58-'Comtrade export 1962-2008'!AV58)</f>
        <v>1558.8232480000001</v>
      </c>
      <c r="AW58" s="9" t="str">
        <f>IF('ICSY 1995-2008'!AW58="","",'ICSY 1995-2008'!AW58+'Comtrade import 1962-2008'!AW58-'Comtrade export 1962-2008'!AW58)</f>
        <v/>
      </c>
      <c r="AX58" s="9">
        <f>IF('ICSY 1995-2008'!AX58="","",'ICSY 1995-2008'!AX58+'Comtrade import 1962-2008'!AX58-'Comtrade export 1962-2008'!AX58)</f>
        <v>2036.95326</v>
      </c>
      <c r="AY58" s="4"/>
      <c r="AZ58" s="4"/>
      <c r="BA58" s="4"/>
    </row>
    <row r="59" spans="1:53" x14ac:dyDescent="0.2">
      <c r="A59" t="s">
        <v>162</v>
      </c>
      <c r="B59" t="s">
        <v>163</v>
      </c>
      <c r="C59" t="s">
        <v>164</v>
      </c>
      <c r="L59" s="9" t="str">
        <f>IF('USGS 1970-2005'!L59="","",'USGS 1970-2005'!L59+'Comtrade import 1962-2008'!L59-'Comtrade export 1962-2008'!L59)</f>
        <v/>
      </c>
      <c r="M59" s="9" t="str">
        <f>IF('USGS 1970-2005'!M59="","",'USGS 1970-2005'!M59+'Comtrade import 1962-2008'!M59-'Comtrade export 1962-2008'!M59)</f>
        <v/>
      </c>
      <c r="N59" s="9" t="str">
        <f>IF('USGS 1970-2005'!N59="","",'USGS 1970-2005'!N59+'Comtrade import 1962-2008'!N59-'Comtrade export 1962-2008'!N59)</f>
        <v/>
      </c>
      <c r="O59" s="9" t="str">
        <f>IF('USGS 1970-2005'!O59="","",'USGS 1970-2005'!O59+'Comtrade import 1962-2008'!O59-'Comtrade export 1962-2008'!O59)</f>
        <v/>
      </c>
      <c r="P59" s="9" t="str">
        <f>IF('USGS 1970-2005'!P59="","",'USGS 1970-2005'!P59+'Comtrade import 1962-2008'!P59-'Comtrade export 1962-2008'!P59)</f>
        <v/>
      </c>
      <c r="Q59" s="9" t="str">
        <f>IF('USGS 1970-2005'!Q59="","",'USGS 1970-2005'!Q59+'Comtrade import 1962-2008'!Q59-'Comtrade export 1962-2008'!Q59)</f>
        <v/>
      </c>
      <c r="R59" s="9" t="str">
        <f>IF('USGS 1970-2005'!R59="","",'USGS 1970-2005'!R59+'Comtrade import 1962-2008'!R59-'Comtrade export 1962-2008'!R59)</f>
        <v/>
      </c>
      <c r="S59" s="9" t="str">
        <f>IF('USGS 1970-2005'!S59="","",'USGS 1970-2005'!S59+'Comtrade import 1962-2008'!S59-'Comtrade export 1962-2008'!S59)</f>
        <v/>
      </c>
      <c r="T59" s="9" t="str">
        <f>IF('USGS 1970-2005'!T59="","",'USGS 1970-2005'!T59+'Comtrade import 1962-2008'!T59-'Comtrade export 1962-2008'!T59)</f>
        <v/>
      </c>
      <c r="U59" s="9" t="str">
        <f>IF('USGS 1970-2005'!U59="","",'USGS 1970-2005'!U59+'Comtrade import 1962-2008'!U59-'Comtrade export 1962-2008'!U59)</f>
        <v/>
      </c>
      <c r="V59" s="9" t="str">
        <f>IF('USGS 1970-2005'!V59="","",'USGS 1970-2005'!V59+'Comtrade import 1962-2008'!V59-'Comtrade export 1962-2008'!V59)</f>
        <v/>
      </c>
      <c r="W59" s="9" t="str">
        <f>IF('USGS 1970-2005'!W59="","",'USGS 1970-2005'!W59+'Comtrade import 1962-2008'!W59-'Comtrade export 1962-2008'!W59)</f>
        <v/>
      </c>
      <c r="X59" s="9" t="str">
        <f>IF('USGS 1970-2005'!X59="","",'USGS 1970-2005'!X59+'Comtrade import 1962-2008'!X59-'Comtrade export 1962-2008'!X59)</f>
        <v/>
      </c>
      <c r="Y59" s="9" t="str">
        <f>IF('USGS 1970-2005'!Y59="","",'USGS 1970-2005'!Y59+'Comtrade import 1962-2008'!Y59-'Comtrade export 1962-2008'!Y59)</f>
        <v/>
      </c>
      <c r="Z59" s="9" t="str">
        <f>IF('USGS 1970-2005'!Z59="","",'USGS 1970-2005'!Z59+'Comtrade import 1962-2008'!Z59-'Comtrade export 1962-2008'!Z59)</f>
        <v/>
      </c>
      <c r="AA59" s="9" t="str">
        <f>IF('USGS 1970-2005'!AA59="","",'USGS 1970-2005'!AA59+'Comtrade import 1962-2008'!AA59-'Comtrade export 1962-2008'!AA59)</f>
        <v/>
      </c>
      <c r="AB59" s="9" t="str">
        <f>IF('USGS 1970-2005'!AB59="","",'USGS 1970-2005'!AB59+'Comtrade import 1962-2008'!AB59-'Comtrade export 1962-2008'!AB59)</f>
        <v/>
      </c>
      <c r="AC59" s="9" t="str">
        <f>IF('USGS 1970-2005'!AC59="","",'USGS 1970-2005'!AC59+'Comtrade import 1962-2008'!AC59-'Comtrade export 1962-2008'!AC59)</f>
        <v/>
      </c>
      <c r="AD59" s="9" t="str">
        <f>IF('USGS 1970-2005'!AD59="","",'USGS 1970-2005'!AD59+'Comtrade import 1962-2008'!AD59-'Comtrade export 1962-2008'!AD59)</f>
        <v/>
      </c>
      <c r="AE59" s="9" t="str">
        <f>IF('USGS 1970-2005'!AE59="","",'USGS 1970-2005'!AE59+'Comtrade import 1962-2008'!AE59-'Comtrade export 1962-2008'!AE59)</f>
        <v/>
      </c>
      <c r="AF59" s="9" t="str">
        <f>IF('USGS 1970-2005'!AF59="","",'USGS 1970-2005'!AF59+'Comtrade import 1962-2008'!AF59-'Comtrade export 1962-2008'!AF59)</f>
        <v/>
      </c>
      <c r="AG59" s="9" t="str">
        <f>IF('USGS 1970-2005'!AG59="","",'USGS 1970-2005'!AG59+'Comtrade import 1962-2008'!AG59-'Comtrade export 1962-2008'!AG59)</f>
        <v/>
      </c>
      <c r="AH59" s="9" t="str">
        <f>IF('USGS 1970-2005'!AH59="","",'USGS 1970-2005'!AH59+'Comtrade import 1962-2008'!AH59-'Comtrade export 1962-2008'!AH59)</f>
        <v/>
      </c>
      <c r="AI59" s="9">
        <f>IF('USGS 1970-2005'!AI59="","",'USGS 1970-2005'!AI59+'Comtrade import 1962-2008'!AI59-'Comtrade export 1962-2008'!AI59)</f>
        <v>3651.3764959999999</v>
      </c>
      <c r="AJ59" s="9">
        <f>IF('USGS 1970-2005'!AJ59="","",'USGS 1970-2005'!AJ59+'Comtrade import 1962-2008'!AJ59-'Comtrade export 1962-2008'!AJ59)</f>
        <v>3336.4015199999999</v>
      </c>
      <c r="AK59" s="9">
        <f>IF('USGS 1970-2005'!AK59="","",'USGS 1970-2005'!AK59+'Comtrade import 1962-2008'!AK59-'Comtrade export 1962-2008'!AK59)</f>
        <v>3635.5715840000003</v>
      </c>
      <c r="AL59" s="9">
        <f>IF('USGS 1970-2005'!AL59="","",'USGS 1970-2005'!AL59+'Comtrade import 1962-2008'!AL59-'Comtrade export 1962-2008'!AL59)</f>
        <v>3931.5944640000002</v>
      </c>
      <c r="AM59" s="9">
        <f>IF('USGS 1970-2005'!AM59="","",'USGS 1970-2005'!AM59+'Comtrade import 1962-2008'!AM59-'Comtrade export 1962-2008'!AM59)</f>
        <v>4039.3253439999999</v>
      </c>
      <c r="AN59" s="9">
        <f>IF('USGS 1970-2005'!AN59="","",'USGS 1970-2005'!AN59+'Comtrade import 1962-2008'!AN59-'Comtrade export 1962-2008'!AN59)</f>
        <v>3553.0980479999998</v>
      </c>
      <c r="AO59" s="9">
        <f>IF('USGS 1970-2005'!AO59="","",'USGS 1970-2005'!AO59+'Comtrade import 1962-2008'!AO59-'Comtrade export 1962-2008'!AO59)</f>
        <v>3340.7151910000002</v>
      </c>
      <c r="AP59" s="9">
        <f>IF('USGS 1970-2005'!AP59="","",'USGS 1970-2005'!AP59+'Comtrade import 1962-2008'!AP59-'Comtrade export 1962-2008'!AP59)</f>
        <v>3272.7690970000003</v>
      </c>
      <c r="AQ59" s="9">
        <f>IF('USGS 1970-2005'!AQ59="","",'USGS 1970-2005'!AQ59+'Comtrade import 1962-2008'!AQ59-'Comtrade export 1962-2008'!AQ59)</f>
        <v>3414.8206899999996</v>
      </c>
      <c r="AR59" s="9">
        <f>IF('USGS 1970-2005'!AR59="","",'USGS 1970-2005'!AR59+'Comtrade import 1962-2008'!AR59-'Comtrade export 1962-2008'!AR59)</f>
        <v>3935.1145560000004</v>
      </c>
      <c r="AS59" s="9">
        <f>IF('USGS 1970-2005'!AS59="","",'USGS 1970-2005'!AS59+'Comtrade import 1962-2008'!AS59-'Comtrade export 1962-2008'!AS59)</f>
        <v>4051.1097680000003</v>
      </c>
      <c r="AT59" s="9">
        <f>IF('USGS 1970-2005'!AT59="","",'USGS 1970-2005'!AT59+'Comtrade import 1962-2008'!AT59-'Comtrade export 1962-2008'!AT59)</f>
        <v>4458.9615359999998</v>
      </c>
      <c r="AU59" s="9">
        <f>IF('USGS 1970-2005'!AU59="","",'USGS 1970-2005'!AU59+'Comtrade import 1962-2008'!AU59-'Comtrade export 1962-2008'!AU59)</f>
        <v>4592.6783619999997</v>
      </c>
      <c r="AV59" s="9">
        <f>IF('ICSY 1995-2008'!AV59="","",'ICSY 1995-2008'!AV59+'Comtrade import 1962-2008'!AV59-'Comtrade export 1962-2008'!AV59)</f>
        <v>4881.9266250000001</v>
      </c>
      <c r="AW59" s="9">
        <f>IF('ICSY 1995-2008'!AW59="","",'ICSY 1995-2008'!AW59+'Comtrade import 1962-2008'!AW59-'Comtrade export 1962-2008'!AW59)</f>
        <v>5322.0732669999998</v>
      </c>
      <c r="AX59" s="9">
        <f>IF('ICSY 1995-2008'!AX59="","",'ICSY 1995-2008'!AX59+'Comtrade import 1962-2008'!AX59-'Comtrade export 1962-2008'!AX59)</f>
        <v>5250.7242900000001</v>
      </c>
      <c r="AY59" s="4"/>
      <c r="AZ59" s="4"/>
      <c r="BA59" s="4"/>
    </row>
    <row r="60" spans="1:53" x14ac:dyDescent="0.2">
      <c r="A60" t="s">
        <v>165</v>
      </c>
      <c r="B60" t="s">
        <v>166</v>
      </c>
      <c r="C60" t="s">
        <v>167</v>
      </c>
      <c r="L60" s="9">
        <f>IF('USGS 1970-2005'!L60="","",'USGS 1970-2005'!L60+'Comtrade import 1962-2008'!L60-'Comtrade export 1962-2008'!L60)</f>
        <v>7417.27</v>
      </c>
      <c r="M60" s="9">
        <f>IF('USGS 1970-2005'!M60="","",'USGS 1970-2005'!M60+'Comtrade import 1962-2008'!M60-'Comtrade export 1962-2008'!M60)</f>
        <v>7972.7300000000005</v>
      </c>
      <c r="N60" s="9">
        <f>IF('USGS 1970-2005'!N60="","",'USGS 1970-2005'!N60+'Comtrade import 1962-2008'!N60-'Comtrade export 1962-2008'!N60)</f>
        <v>8061.8200000000006</v>
      </c>
      <c r="O60" s="9">
        <f>IF('USGS 1970-2005'!O60="","",'USGS 1970-2005'!O60+'Comtrade import 1962-2008'!O60-'Comtrade export 1962-2008'!O60)</f>
        <v>8398.18</v>
      </c>
      <c r="P60" s="9">
        <f>IF('USGS 1970-2005'!P60="","",'USGS 1970-2005'!P60+'Comtrade import 1962-2008'!P60-'Comtrade export 1962-2008'!P60)</f>
        <v>8985.4500000000007</v>
      </c>
      <c r="Q60" s="9">
        <f>IF('USGS 1970-2005'!Q60="","",'USGS 1970-2005'!Q60+'Comtrade import 1962-2008'!Q60-'Comtrade export 1962-2008'!Q60)</f>
        <v>9324.5500000000011</v>
      </c>
      <c r="R60" s="9">
        <f>IF('USGS 1970-2005'!R60="","",'USGS 1970-2005'!R60+'Comtrade import 1962-2008'!R60-'Comtrade export 1962-2008'!R60)</f>
        <v>9571.82</v>
      </c>
      <c r="S60" s="9">
        <f>IF('USGS 1970-2005'!S60="","",'USGS 1970-2005'!S60+'Comtrade import 1962-2008'!S60-'Comtrade export 1962-2008'!S60)</f>
        <v>9769.09</v>
      </c>
      <c r="T60" s="9">
        <f>IF('USGS 1970-2005'!T60="","",'USGS 1970-2005'!T60+'Comtrade import 1962-2008'!T60-'Comtrade export 1962-2008'!T60)</f>
        <v>10225.450000000001</v>
      </c>
      <c r="U60" s="9">
        <f>IF('USGS 1970-2005'!U60="","",'USGS 1970-2005'!U60+'Comtrade import 1962-2008'!U60-'Comtrade export 1962-2008'!U60)</f>
        <v>10279.09</v>
      </c>
      <c r="V60" s="9">
        <f>IF('USGS 1970-2005'!V60="","",'USGS 1970-2005'!V60+'Comtrade import 1962-2008'!V60-'Comtrade export 1962-2008'!V60)</f>
        <v>10568.18</v>
      </c>
      <c r="W60" s="9">
        <f>IF('USGS 1970-2005'!W60="","",'USGS 1970-2005'!W60+'Comtrade import 1962-2008'!W60-'Comtrade export 1962-2008'!W60)</f>
        <v>10668.18</v>
      </c>
      <c r="X60" s="9">
        <f>IF('USGS 1970-2005'!X60="","",'USGS 1970-2005'!X60+'Comtrade import 1962-2008'!X60-'Comtrade export 1962-2008'!X60)</f>
        <v>10346.36</v>
      </c>
      <c r="Y60" s="9">
        <f>IF('USGS 1970-2005'!Y60="","",'USGS 1970-2005'!Y60+'Comtrade import 1962-2008'!Y60-'Comtrade export 1962-2008'!Y60)</f>
        <v>10520</v>
      </c>
      <c r="Z60" s="9">
        <f>IF('USGS 1970-2005'!Z60="","",'USGS 1970-2005'!Z60+'Comtrade import 1962-2008'!Z60-'Comtrade export 1962-2008'!Z60)</f>
        <v>10551.82</v>
      </c>
      <c r="AA60" s="9">
        <f>IF('USGS 1970-2005'!AA60="","",'USGS 1970-2005'!AA60+'Comtrade import 1962-2008'!AA60-'Comtrade export 1962-2008'!AA60)</f>
        <v>10272.73</v>
      </c>
      <c r="AB60" s="9">
        <f>IF('USGS 1970-2005'!AB60="","",'USGS 1970-2005'!AB60+'Comtrade import 1962-2008'!AB60-'Comtrade export 1962-2008'!AB60)</f>
        <v>10181.82</v>
      </c>
      <c r="AC60" s="9">
        <f>IF('USGS 1970-2005'!AC60="","",'USGS 1970-2005'!AC60+'Comtrade import 1962-2008'!AC60-'Comtrade export 1962-2008'!AC60)</f>
        <v>10390.91</v>
      </c>
      <c r="AD60" s="9">
        <f>IF('USGS 1970-2005'!AD60="","",'USGS 1970-2005'!AD60+'Comtrade import 1962-2008'!AD60-'Comtrade export 1962-2008'!AD60)</f>
        <v>10974.16</v>
      </c>
      <c r="AE60" s="9">
        <f>IF('USGS 1970-2005'!AE60="","",'USGS 1970-2005'!AE60+'Comtrade import 1962-2008'!AE60-'Comtrade export 1962-2008'!AE60)</f>
        <v>10888</v>
      </c>
      <c r="AF60" s="9">
        <f>IF('USGS 1970-2005'!AF60="","",'USGS 1970-2005'!AF60+'Comtrade import 1962-2008'!AF60-'Comtrade export 1962-2008'!AF60)</f>
        <v>10215</v>
      </c>
      <c r="AG60" s="9">
        <f>IF('USGS 1970-2005'!AG60="","",'USGS 1970-2005'!AG60+'Comtrade import 1962-2008'!AG60-'Comtrade export 1962-2008'!AG60)</f>
        <v>8299</v>
      </c>
      <c r="AH60" s="9">
        <f>IF('USGS 1970-2005'!AH60="","",'USGS 1970-2005'!AH60+'Comtrade import 1962-2008'!AH60-'Comtrade export 1962-2008'!AH60)</f>
        <v>8500</v>
      </c>
      <c r="AI60" s="9" t="str">
        <f>IF('USGS 1970-2005'!AI60="","",'USGS 1970-2005'!AI60+'Comtrade import 1962-2008'!AI60-'Comtrade export 1962-2008'!AI60)</f>
        <v/>
      </c>
      <c r="AJ60" s="9" t="str">
        <f>IF('USGS 1970-2005'!AJ60="","",'USGS 1970-2005'!AJ60+'Comtrade import 1962-2008'!AJ60-'Comtrade export 1962-2008'!AJ60)</f>
        <v/>
      </c>
      <c r="AK60" s="9" t="str">
        <f>IF('USGS 1970-2005'!AK60="","",'USGS 1970-2005'!AK60+'Comtrade import 1962-2008'!AK60-'Comtrade export 1962-2008'!AK60)</f>
        <v/>
      </c>
      <c r="AL60" s="9" t="str">
        <f>IF('USGS 1970-2005'!AL60="","",'USGS 1970-2005'!AL60+'Comtrade import 1962-2008'!AL60-'Comtrade export 1962-2008'!AL60)</f>
        <v/>
      </c>
      <c r="AM60" s="9" t="str">
        <f>IF('USGS 1970-2005'!AM60="","",'USGS 1970-2005'!AM60+'Comtrade import 1962-2008'!AM60-'Comtrade export 1962-2008'!AM60)</f>
        <v/>
      </c>
      <c r="AN60" s="9" t="str">
        <f>IF('USGS 1970-2005'!AN60="","",'USGS 1970-2005'!AN60+'Comtrade import 1962-2008'!AN60-'Comtrade export 1962-2008'!AN60)</f>
        <v/>
      </c>
      <c r="AO60" s="9" t="str">
        <f>IF('USGS 1970-2005'!AO60="","",'USGS 1970-2005'!AO60+'Comtrade import 1962-2008'!AO60-'Comtrade export 1962-2008'!AO60)</f>
        <v/>
      </c>
      <c r="AP60" s="9" t="str">
        <f>IF('USGS 1970-2005'!AP60="","",'USGS 1970-2005'!AP60+'Comtrade import 1962-2008'!AP60-'Comtrade export 1962-2008'!AP60)</f>
        <v/>
      </c>
      <c r="AQ60" s="9" t="str">
        <f>IF('USGS 1970-2005'!AQ60="","",'USGS 1970-2005'!AQ60+'Comtrade import 1962-2008'!AQ60-'Comtrade export 1962-2008'!AQ60)</f>
        <v/>
      </c>
      <c r="AR60" s="9" t="str">
        <f>IF('USGS 1970-2005'!AR60="","",'USGS 1970-2005'!AR60+'Comtrade import 1962-2008'!AR60-'Comtrade export 1962-2008'!AR60)</f>
        <v/>
      </c>
      <c r="AS60" s="9" t="str">
        <f>IF('USGS 1970-2005'!AS60="","",'USGS 1970-2005'!AS60+'Comtrade import 1962-2008'!AS60-'Comtrade export 1962-2008'!AS60)</f>
        <v/>
      </c>
      <c r="AT60" s="9" t="str">
        <f>IF('USGS 1970-2005'!AT60="","",'USGS 1970-2005'!AT60+'Comtrade import 1962-2008'!AT60-'Comtrade export 1962-2008'!AT60)</f>
        <v/>
      </c>
      <c r="AU60" s="9" t="str">
        <f>IF('USGS 1970-2005'!AU60="","",'USGS 1970-2005'!AU60+'Comtrade import 1962-2008'!AU60-'Comtrade export 1962-2008'!AU60)</f>
        <v/>
      </c>
      <c r="AV60" s="9" t="str">
        <f>IF('ICSY 1995-2008'!AV60="","",'ICSY 1995-2008'!AV60+'Comtrade import 1962-2008'!AV60-'Comtrade export 1962-2008'!AV60)</f>
        <v/>
      </c>
      <c r="AW60" s="9" t="str">
        <f>IF('ICSY 1995-2008'!AW60="","",'ICSY 1995-2008'!AW60+'Comtrade import 1962-2008'!AW60-'Comtrade export 1962-2008'!AW60)</f>
        <v/>
      </c>
      <c r="AX60" s="9" t="str">
        <f>IF('ICSY 1995-2008'!AX60="","",'ICSY 1995-2008'!AX60+'Comtrade import 1962-2008'!AX60-'Comtrade export 1962-2008'!AX60)</f>
        <v/>
      </c>
      <c r="AY60" s="4"/>
      <c r="AZ60" s="4"/>
      <c r="BA60" s="4"/>
    </row>
    <row r="61" spans="1:53" x14ac:dyDescent="0.2">
      <c r="A61" t="s">
        <v>168</v>
      </c>
      <c r="B61" t="s">
        <v>169</v>
      </c>
      <c r="C61" t="s">
        <v>170</v>
      </c>
      <c r="L61" s="9">
        <f>IF('USGS 1970-2005'!L61="","",'USGS 1970-2005'!L61+'Comtrade import 1962-2008'!L61-'Comtrade export 1962-2008'!L61)</f>
        <v>2454.6449299999999</v>
      </c>
      <c r="M61" s="9">
        <f>IF('USGS 1970-2005'!M61="","",'USGS 1970-2005'!M61+'Comtrade import 1962-2008'!M61-'Comtrade export 1962-2008'!M61)</f>
        <v>2518.0543680000001</v>
      </c>
      <c r="N61" s="9">
        <f>IF('USGS 1970-2005'!N61="","",'USGS 1970-2005'!N61+'Comtrade import 1962-2008'!N61-'Comtrade export 1962-2008'!N61)</f>
        <v>2646.9232120000001</v>
      </c>
      <c r="O61" s="9">
        <f>IF('USGS 1970-2005'!O61="","",'USGS 1970-2005'!O61+'Comtrade import 1962-2008'!O61-'Comtrade export 1962-2008'!O61)</f>
        <v>2993.8462239999999</v>
      </c>
      <c r="P61" s="9">
        <f>IF('USGS 1970-2005'!P61="","",'USGS 1970-2005'!P61+'Comtrade import 1962-2008'!P61-'Comtrade export 1962-2008'!P61)</f>
        <v>2322.280538</v>
      </c>
      <c r="Q61" s="9">
        <f>IF('USGS 1970-2005'!Q61="","",'USGS 1970-2005'!Q61+'Comtrade import 1962-2008'!Q61-'Comtrade export 1962-2008'!Q61)</f>
        <v>2014.526492</v>
      </c>
      <c r="R61" s="9">
        <f>IF('USGS 1970-2005'!R61="","",'USGS 1970-2005'!R61+'Comtrade import 1962-2008'!R61-'Comtrade export 1962-2008'!R61)</f>
        <v>2233.1989199999998</v>
      </c>
      <c r="S61" s="9">
        <f>IF('USGS 1970-2005'!S61="","",'USGS 1970-2005'!S61+'Comtrade import 1962-2008'!S61-'Comtrade export 1962-2008'!S61)</f>
        <v>2230.5364479999998</v>
      </c>
      <c r="T61" s="9">
        <f>IF('USGS 1970-2005'!T61="","",'USGS 1970-2005'!T61+'Comtrade import 1962-2008'!T61-'Comtrade export 1962-2008'!T61)</f>
        <v>2312.5495700000001</v>
      </c>
      <c r="U61" s="9">
        <f>IF('USGS 1970-2005'!U61="","",'USGS 1970-2005'!U61+'Comtrade import 1962-2008'!U61-'Comtrade export 1962-2008'!U61)</f>
        <v>2232.1490239999998</v>
      </c>
      <c r="V61" s="9">
        <f>IF('USGS 1970-2005'!V61="","",'USGS 1970-2005'!V61+'Comtrade import 1962-2008'!V61-'Comtrade export 1962-2008'!V61)</f>
        <v>1628.4137300000002</v>
      </c>
      <c r="W61" s="9">
        <f>IF('USGS 1970-2005'!W61="","",'USGS 1970-2005'!W61+'Comtrade import 1962-2008'!W61-'Comtrade export 1962-2008'!W61)</f>
        <v>1244.4865360000001</v>
      </c>
      <c r="X61" s="9">
        <f>IF('USGS 1970-2005'!X61="","",'USGS 1970-2005'!X61+'Comtrade import 1962-2008'!X61-'Comtrade export 1962-2008'!X61)</f>
        <v>1271.35277</v>
      </c>
      <c r="Y61" s="9">
        <f>IF('USGS 1970-2005'!Y61="","",'USGS 1970-2005'!Y61+'Comtrade import 1962-2008'!Y61-'Comtrade export 1962-2008'!Y61)</f>
        <v>1263.0376799999999</v>
      </c>
      <c r="Z61" s="9">
        <f>IF('USGS 1970-2005'!Z61="","",'USGS 1970-2005'!Z61+'Comtrade import 1962-2008'!Z61-'Comtrade export 1962-2008'!Z61)</f>
        <v>1304.9825839999999</v>
      </c>
      <c r="AA61" s="9">
        <f>IF('USGS 1970-2005'!AA61="","",'USGS 1970-2005'!AA61+'Comtrade import 1962-2008'!AA61-'Comtrade export 1962-2008'!AA61)</f>
        <v>1478.3906280000001</v>
      </c>
      <c r="AB61" s="9">
        <f>IF('USGS 1970-2005'!AB61="","",'USGS 1970-2005'!AB61+'Comtrade import 1962-2008'!AB61-'Comtrade export 1962-2008'!AB61)</f>
        <v>1759.4241760000002</v>
      </c>
      <c r="AC61" s="9">
        <f>IF('USGS 1970-2005'!AC61="","",'USGS 1970-2005'!AC61+'Comtrade import 1962-2008'!AC61-'Comtrade export 1962-2008'!AC61)</f>
        <v>1633.4749360000001</v>
      </c>
      <c r="AD61" s="9">
        <f>IF('USGS 1970-2005'!AD61="","",'USGS 1970-2005'!AD61+'Comtrade import 1962-2008'!AD61-'Comtrade export 1962-2008'!AD61)</f>
        <v>1435.8050239999998</v>
      </c>
      <c r="AE61" s="9">
        <f>IF('USGS 1970-2005'!AE61="","",'USGS 1970-2005'!AE61+'Comtrade import 1962-2008'!AE61-'Comtrade export 1962-2008'!AE61)</f>
        <v>1504.1285120000002</v>
      </c>
      <c r="AF61" s="9">
        <f>IF('USGS 1970-2005'!AF61="","",'USGS 1970-2005'!AF61+'Comtrade import 1962-2008'!AF61-'Comtrade export 1962-2008'!AF61)</f>
        <v>1463.05736</v>
      </c>
      <c r="AG61" s="9">
        <f>IF('USGS 1970-2005'!AG61="","",'USGS 1970-2005'!AG61+'Comtrade import 1962-2008'!AG61-'Comtrade export 1962-2008'!AG61)</f>
        <v>1316.159056</v>
      </c>
      <c r="AH61" s="9">
        <f>IF('USGS 1970-2005'!AH61="","",'USGS 1970-2005'!AH61+'Comtrade import 1962-2008'!AH61-'Comtrade export 1962-2008'!AH61)</f>
        <v>1152.9719040000002</v>
      </c>
      <c r="AI61" s="9">
        <f>IF('USGS 1970-2005'!AI61="","",'USGS 1970-2005'!AI61+'Comtrade import 1962-2008'!AI61-'Comtrade export 1962-2008'!AI61)</f>
        <v>1853.9448319999999</v>
      </c>
      <c r="AJ61" s="9">
        <f>IF('USGS 1970-2005'!AJ61="","",'USGS 1970-2005'!AJ61+'Comtrade import 1962-2008'!AJ61-'Comtrade export 1962-2008'!AJ61)</f>
        <v>1941.8385280000002</v>
      </c>
      <c r="AK61" s="9">
        <f>IF('USGS 1970-2005'!AK61="","",'USGS 1970-2005'!AK61+'Comtrade import 1962-2008'!AK61-'Comtrade export 1962-2008'!AK61)</f>
        <v>2106.0656319999998</v>
      </c>
      <c r="AL61" s="9">
        <f>IF('USGS 1970-2005'!AL61="","",'USGS 1970-2005'!AL61+'Comtrade import 1962-2008'!AL61-'Comtrade export 1962-2008'!AL61)</f>
        <v>2159.1792000000005</v>
      </c>
      <c r="AM61" s="9">
        <f>IF('USGS 1970-2005'!AM61="","",'USGS 1970-2005'!AM61+'Comtrade import 1962-2008'!AM61-'Comtrade export 1962-2008'!AM61)</f>
        <v>1689.5555199999999</v>
      </c>
      <c r="AN61" s="9">
        <f>IF('USGS 1970-2005'!AN61="","",'USGS 1970-2005'!AN61+'Comtrade import 1962-2008'!AN61-'Comtrade export 1962-2008'!AN61)</f>
        <v>1569.8371999999999</v>
      </c>
      <c r="AO61" s="9">
        <f>IF('USGS 1970-2005'!AO61="","",'USGS 1970-2005'!AO61+'Comtrade import 1962-2008'!AO61-'Comtrade export 1962-2008'!AO61)</f>
        <v>1088.836697</v>
      </c>
      <c r="AP61" s="9">
        <f>IF('USGS 1970-2005'!AP61="","",'USGS 1970-2005'!AP61+'Comtrade import 1962-2008'!AP61-'Comtrade export 1962-2008'!AP61)</f>
        <v>1034.9393150000001</v>
      </c>
      <c r="AQ61" s="9">
        <f>IF('USGS 1970-2005'!AQ61="","",'USGS 1970-2005'!AQ61+'Comtrade import 1962-2008'!AQ61-'Comtrade export 1962-2008'!AQ61)</f>
        <v>1015.7000069999999</v>
      </c>
      <c r="AR61" s="9">
        <f>IF('USGS 1970-2005'!AR61="","",'USGS 1970-2005'!AR61+'Comtrade import 1962-2008'!AR61-'Comtrade export 1962-2008'!AR61)</f>
        <v>962.64511600000014</v>
      </c>
      <c r="AS61" s="9">
        <f>IF('USGS 1970-2005'!AS61="","",'USGS 1970-2005'!AS61+'Comtrade import 1962-2008'!AS61-'Comtrade export 1962-2008'!AS61)</f>
        <v>964.89447099999984</v>
      </c>
      <c r="AT61" s="9">
        <f>IF('USGS 1970-2005'!AT61="","",'USGS 1970-2005'!AT61+'Comtrade import 1962-2008'!AT61-'Comtrade export 1962-2008'!AT61)</f>
        <v>1248.386743</v>
      </c>
      <c r="AU61" s="9">
        <f>IF('USGS 1970-2005'!AU61="","",'USGS 1970-2005'!AU61+'Comtrade import 1962-2008'!AU61-'Comtrade export 1962-2008'!AU61)</f>
        <v>1110.380222</v>
      </c>
      <c r="AV61" s="9">
        <f>IF('ICSY 1995-2008'!AV61="","",'ICSY 1995-2008'!AV61+'Comtrade import 1962-2008'!AV61-'Comtrade export 1962-2008'!AV61)</f>
        <v>1997.9784580000003</v>
      </c>
      <c r="AW61" s="9">
        <f>IF('ICSY 1995-2008'!AW61="","",'ICSY 1995-2008'!AW61+'Comtrade import 1962-2008'!AW61-'Comtrade export 1962-2008'!AW61)</f>
        <v>2067.0534559999996</v>
      </c>
      <c r="AX61" s="9">
        <f>IF('ICSY 1995-2008'!AX61="","",'ICSY 1995-2008'!AX61+'Comtrade import 1962-2008'!AX61-'Comtrade export 1962-2008'!AX61)</f>
        <v>1922.0065179999999</v>
      </c>
      <c r="AY61" s="4"/>
      <c r="AZ61" s="4"/>
      <c r="BA61" s="4"/>
    </row>
    <row r="62" spans="1:53" x14ac:dyDescent="0.2">
      <c r="A62" t="s">
        <v>171</v>
      </c>
      <c r="B62" t="s">
        <v>172</v>
      </c>
      <c r="C62" t="s">
        <v>173</v>
      </c>
      <c r="L62" s="9" t="str">
        <f>IF('USGS 1970-2005'!L62="","",'USGS 1970-2005'!L62+'Comtrade import 1962-2008'!L62-'Comtrade export 1962-2008'!L62)</f>
        <v/>
      </c>
      <c r="M62" s="9" t="str">
        <f>IF('USGS 1970-2005'!M62="","",'USGS 1970-2005'!M62+'Comtrade import 1962-2008'!M62-'Comtrade export 1962-2008'!M62)</f>
        <v/>
      </c>
      <c r="N62" s="9" t="str">
        <f>IF('USGS 1970-2005'!N62="","",'USGS 1970-2005'!N62+'Comtrade import 1962-2008'!N62-'Comtrade export 1962-2008'!N62)</f>
        <v/>
      </c>
      <c r="O62" s="9" t="str">
        <f>IF('USGS 1970-2005'!O62="","",'USGS 1970-2005'!O62+'Comtrade import 1962-2008'!O62-'Comtrade export 1962-2008'!O62)</f>
        <v/>
      </c>
      <c r="P62" s="9" t="str">
        <f>IF('USGS 1970-2005'!P62="","",'USGS 1970-2005'!P62+'Comtrade import 1962-2008'!P62-'Comtrade export 1962-2008'!P62)</f>
        <v/>
      </c>
      <c r="Q62" s="9" t="str">
        <f>IF('USGS 1970-2005'!Q62="","",'USGS 1970-2005'!Q62+'Comtrade import 1962-2008'!Q62-'Comtrade export 1962-2008'!Q62)</f>
        <v/>
      </c>
      <c r="R62" s="9" t="str">
        <f>IF('USGS 1970-2005'!R62="","",'USGS 1970-2005'!R62+'Comtrade import 1962-2008'!R62-'Comtrade export 1962-2008'!R62)</f>
        <v/>
      </c>
      <c r="S62" s="9" t="str">
        <f>IF('USGS 1970-2005'!S62="","",'USGS 1970-2005'!S62+'Comtrade import 1962-2008'!S62-'Comtrade export 1962-2008'!S62)</f>
        <v/>
      </c>
      <c r="T62" s="9" t="str">
        <f>IF('USGS 1970-2005'!T62="","",'USGS 1970-2005'!T62+'Comtrade import 1962-2008'!T62-'Comtrade export 1962-2008'!T62)</f>
        <v/>
      </c>
      <c r="U62" s="9" t="str">
        <f>IF('USGS 1970-2005'!U62="","",'USGS 1970-2005'!U62+'Comtrade import 1962-2008'!U62-'Comtrade export 1962-2008'!U62)</f>
        <v/>
      </c>
      <c r="V62" s="9" t="str">
        <f>IF('USGS 1970-2005'!V62="","",'USGS 1970-2005'!V62+'Comtrade import 1962-2008'!V62-'Comtrade export 1962-2008'!V62)</f>
        <v/>
      </c>
      <c r="W62" s="9" t="str">
        <f>IF('USGS 1970-2005'!W62="","",'USGS 1970-2005'!W62+'Comtrade import 1962-2008'!W62-'Comtrade export 1962-2008'!W62)</f>
        <v/>
      </c>
      <c r="X62" s="9" t="str">
        <f>IF('USGS 1970-2005'!X62="","",'USGS 1970-2005'!X62+'Comtrade import 1962-2008'!X62-'Comtrade export 1962-2008'!X62)</f>
        <v/>
      </c>
      <c r="Y62" s="9" t="str">
        <f>IF('USGS 1970-2005'!Y62="","",'USGS 1970-2005'!Y62+'Comtrade import 1962-2008'!Y62-'Comtrade export 1962-2008'!Y62)</f>
        <v/>
      </c>
      <c r="Z62" s="9" t="str">
        <f>IF('USGS 1970-2005'!Z62="","",'USGS 1970-2005'!Z62+'Comtrade import 1962-2008'!Z62-'Comtrade export 1962-2008'!Z62)</f>
        <v/>
      </c>
      <c r="AA62" s="9" t="str">
        <f>IF('USGS 1970-2005'!AA62="","",'USGS 1970-2005'!AA62+'Comtrade import 1962-2008'!AA62-'Comtrade export 1962-2008'!AA62)</f>
        <v/>
      </c>
      <c r="AB62" s="9" t="str">
        <f>IF('USGS 1970-2005'!AB62="","",'USGS 1970-2005'!AB62+'Comtrade import 1962-2008'!AB62-'Comtrade export 1962-2008'!AB62)</f>
        <v/>
      </c>
      <c r="AC62" s="9" t="str">
        <f>IF('USGS 1970-2005'!AC62="","",'USGS 1970-2005'!AC62+'Comtrade import 1962-2008'!AC62-'Comtrade export 1962-2008'!AC62)</f>
        <v/>
      </c>
      <c r="AD62" s="9" t="str">
        <f>IF('USGS 1970-2005'!AD62="","",'USGS 1970-2005'!AD62+'Comtrade import 1962-2008'!AD62-'Comtrade export 1962-2008'!AD62)</f>
        <v/>
      </c>
      <c r="AE62" s="9" t="str">
        <f>IF('USGS 1970-2005'!AE62="","",'USGS 1970-2005'!AE62+'Comtrade import 1962-2008'!AE62-'Comtrade export 1962-2008'!AE62)</f>
        <v/>
      </c>
      <c r="AF62" s="9" t="str">
        <f>IF('USGS 1970-2005'!AF62="","",'USGS 1970-2005'!AF62+'Comtrade import 1962-2008'!AF62-'Comtrade export 1962-2008'!AF62)</f>
        <v/>
      </c>
      <c r="AG62" s="9" t="str">
        <f>IF('USGS 1970-2005'!AG62="","",'USGS 1970-2005'!AG62+'Comtrade import 1962-2008'!AG62-'Comtrade export 1962-2008'!AG62)</f>
        <v/>
      </c>
      <c r="AH62" s="9" t="str">
        <f>IF('USGS 1970-2005'!AH62="","",'USGS 1970-2005'!AH62+'Comtrade import 1962-2008'!AH62-'Comtrade export 1962-2008'!AH62)</f>
        <v/>
      </c>
      <c r="AI62" s="9" t="str">
        <f>IF('USGS 1970-2005'!AI62="","",'USGS 1970-2005'!AI62+'Comtrade import 1962-2008'!AI62-'Comtrade export 1962-2008'!AI62)</f>
        <v/>
      </c>
      <c r="AJ62" s="9" t="str">
        <f>IF('USGS 1970-2005'!AJ62="","",'USGS 1970-2005'!AJ62+'Comtrade import 1962-2008'!AJ62-'Comtrade export 1962-2008'!AJ62)</f>
        <v/>
      </c>
      <c r="AK62" s="9" t="str">
        <f>IF('USGS 1970-2005'!AK62="","",'USGS 1970-2005'!AK62+'Comtrade import 1962-2008'!AK62-'Comtrade export 1962-2008'!AK62)</f>
        <v/>
      </c>
      <c r="AL62" s="9" t="str">
        <f>IF('USGS 1970-2005'!AL62="","",'USGS 1970-2005'!AL62+'Comtrade import 1962-2008'!AL62-'Comtrade export 1962-2008'!AL62)</f>
        <v/>
      </c>
      <c r="AM62" s="9" t="str">
        <f>IF('USGS 1970-2005'!AM62="","",'USGS 1970-2005'!AM62+'Comtrade import 1962-2008'!AM62-'Comtrade export 1962-2008'!AM62)</f>
        <v/>
      </c>
      <c r="AN62" s="9" t="str">
        <f>IF('USGS 1970-2005'!AN62="","",'USGS 1970-2005'!AN62+'Comtrade import 1962-2008'!AN62-'Comtrade export 1962-2008'!AN62)</f>
        <v/>
      </c>
      <c r="AO62" s="9" t="str">
        <f>IF('USGS 1970-2005'!AO62="","",'USGS 1970-2005'!AO62+'Comtrade import 1962-2008'!AO62-'Comtrade export 1962-2008'!AO62)</f>
        <v/>
      </c>
      <c r="AP62" s="9" t="str">
        <f>IF('USGS 1970-2005'!AP62="","",'USGS 1970-2005'!AP62+'Comtrade import 1962-2008'!AP62-'Comtrade export 1962-2008'!AP62)</f>
        <v/>
      </c>
      <c r="AQ62" s="9" t="str">
        <f>IF('USGS 1970-2005'!AQ62="","",'USGS 1970-2005'!AQ62+'Comtrade import 1962-2008'!AQ62-'Comtrade export 1962-2008'!AQ62)</f>
        <v/>
      </c>
      <c r="AR62" s="9" t="str">
        <f>IF('USGS 1970-2005'!AR62="","",'USGS 1970-2005'!AR62+'Comtrade import 1962-2008'!AR62-'Comtrade export 1962-2008'!AR62)</f>
        <v/>
      </c>
      <c r="AS62" s="9" t="str">
        <f>IF('USGS 1970-2005'!AS62="","",'USGS 1970-2005'!AS62+'Comtrade import 1962-2008'!AS62-'Comtrade export 1962-2008'!AS62)</f>
        <v/>
      </c>
      <c r="AT62" s="9" t="str">
        <f>IF('USGS 1970-2005'!AT62="","",'USGS 1970-2005'!AT62+'Comtrade import 1962-2008'!AT62-'Comtrade export 1962-2008'!AT62)</f>
        <v/>
      </c>
      <c r="AU62" s="9" t="str">
        <f>IF('USGS 1970-2005'!AU62="","",'USGS 1970-2005'!AU62+'Comtrade import 1962-2008'!AU62-'Comtrade export 1962-2008'!AU62)</f>
        <v/>
      </c>
      <c r="AV62" s="9" t="str">
        <f>IF('ICSY 1995-2008'!AV62="","",'ICSY 1995-2008'!AV62+'Comtrade import 1962-2008'!AV62-'Comtrade export 1962-2008'!AV62)</f>
        <v/>
      </c>
      <c r="AW62" s="9" t="str">
        <f>IF('ICSY 1995-2008'!AW62="","",'ICSY 1995-2008'!AW62+'Comtrade import 1962-2008'!AW62-'Comtrade export 1962-2008'!AW62)</f>
        <v/>
      </c>
      <c r="AX62" s="9" t="str">
        <f>IF('ICSY 1995-2008'!AX62="","",'ICSY 1995-2008'!AX62+'Comtrade import 1962-2008'!AX62-'Comtrade export 1962-2008'!AX62)</f>
        <v/>
      </c>
      <c r="AY62" s="4"/>
      <c r="AZ62" s="4"/>
      <c r="BA62" s="4"/>
    </row>
    <row r="63" spans="1:53" x14ac:dyDescent="0.2">
      <c r="A63" t="s">
        <v>174</v>
      </c>
      <c r="B63" t="s">
        <v>175</v>
      </c>
      <c r="C63" t="s">
        <v>176</v>
      </c>
      <c r="L63" s="9" t="str">
        <f>IF('USGS 1970-2005'!L63="","",'USGS 1970-2005'!L63+'Comtrade import 1962-2008'!L63-'Comtrade export 1962-2008'!L63)</f>
        <v/>
      </c>
      <c r="M63" s="9" t="str">
        <f>IF('USGS 1970-2005'!M63="","",'USGS 1970-2005'!M63+'Comtrade import 1962-2008'!M63-'Comtrade export 1962-2008'!M63)</f>
        <v/>
      </c>
      <c r="N63" s="9" t="str">
        <f>IF('USGS 1970-2005'!N63="","",'USGS 1970-2005'!N63+'Comtrade import 1962-2008'!N63-'Comtrade export 1962-2008'!N63)</f>
        <v/>
      </c>
      <c r="O63" s="9" t="str">
        <f>IF('USGS 1970-2005'!O63="","",'USGS 1970-2005'!O63+'Comtrade import 1962-2008'!O63-'Comtrade export 1962-2008'!O63)</f>
        <v/>
      </c>
      <c r="P63" s="9" t="str">
        <f>IF('USGS 1970-2005'!P63="","",'USGS 1970-2005'!P63+'Comtrade import 1962-2008'!P63-'Comtrade export 1962-2008'!P63)</f>
        <v/>
      </c>
      <c r="Q63" s="9" t="str">
        <f>IF('USGS 1970-2005'!Q63="","",'USGS 1970-2005'!Q63+'Comtrade import 1962-2008'!Q63-'Comtrade export 1962-2008'!Q63)</f>
        <v/>
      </c>
      <c r="R63" s="9" t="str">
        <f>IF('USGS 1970-2005'!R63="","",'USGS 1970-2005'!R63+'Comtrade import 1962-2008'!R63-'Comtrade export 1962-2008'!R63)</f>
        <v/>
      </c>
      <c r="S63" s="9" t="str">
        <f>IF('USGS 1970-2005'!S63="","",'USGS 1970-2005'!S63+'Comtrade import 1962-2008'!S63-'Comtrade export 1962-2008'!S63)</f>
        <v/>
      </c>
      <c r="T63" s="9" t="str">
        <f>IF('USGS 1970-2005'!T63="","",'USGS 1970-2005'!T63+'Comtrade import 1962-2008'!T63-'Comtrade export 1962-2008'!T63)</f>
        <v/>
      </c>
      <c r="U63" s="9" t="str">
        <f>IF('USGS 1970-2005'!U63="","",'USGS 1970-2005'!U63+'Comtrade import 1962-2008'!U63-'Comtrade export 1962-2008'!U63)</f>
        <v/>
      </c>
      <c r="V63" s="9" t="str">
        <f>IF('USGS 1970-2005'!V63="","",'USGS 1970-2005'!V63+'Comtrade import 1962-2008'!V63-'Comtrade export 1962-2008'!V63)</f>
        <v/>
      </c>
      <c r="W63" s="9" t="str">
        <f>IF('USGS 1970-2005'!W63="","",'USGS 1970-2005'!W63+'Comtrade import 1962-2008'!W63-'Comtrade export 1962-2008'!W63)</f>
        <v/>
      </c>
      <c r="X63" s="9" t="str">
        <f>IF('USGS 1970-2005'!X63="","",'USGS 1970-2005'!X63+'Comtrade import 1962-2008'!X63-'Comtrade export 1962-2008'!X63)</f>
        <v/>
      </c>
      <c r="Y63" s="9" t="str">
        <f>IF('USGS 1970-2005'!Y63="","",'USGS 1970-2005'!Y63+'Comtrade import 1962-2008'!Y63-'Comtrade export 1962-2008'!Y63)</f>
        <v/>
      </c>
      <c r="Z63" s="9" t="str">
        <f>IF('USGS 1970-2005'!Z63="","",'USGS 1970-2005'!Z63+'Comtrade import 1962-2008'!Z63-'Comtrade export 1962-2008'!Z63)</f>
        <v/>
      </c>
      <c r="AA63" s="9" t="str">
        <f>IF('USGS 1970-2005'!AA63="","",'USGS 1970-2005'!AA63+'Comtrade import 1962-2008'!AA63-'Comtrade export 1962-2008'!AA63)</f>
        <v/>
      </c>
      <c r="AB63" s="9" t="str">
        <f>IF('USGS 1970-2005'!AB63="","",'USGS 1970-2005'!AB63+'Comtrade import 1962-2008'!AB63-'Comtrade export 1962-2008'!AB63)</f>
        <v/>
      </c>
      <c r="AC63" s="9" t="str">
        <f>IF('USGS 1970-2005'!AC63="","",'USGS 1970-2005'!AC63+'Comtrade import 1962-2008'!AC63-'Comtrade export 1962-2008'!AC63)</f>
        <v/>
      </c>
      <c r="AD63" s="9" t="str">
        <f>IF('USGS 1970-2005'!AD63="","",'USGS 1970-2005'!AD63+'Comtrade import 1962-2008'!AD63-'Comtrade export 1962-2008'!AD63)</f>
        <v/>
      </c>
      <c r="AE63" s="9" t="str">
        <f>IF('USGS 1970-2005'!AE63="","",'USGS 1970-2005'!AE63+'Comtrade import 1962-2008'!AE63-'Comtrade export 1962-2008'!AE63)</f>
        <v/>
      </c>
      <c r="AF63" s="9" t="str">
        <f>IF('USGS 1970-2005'!AF63="","",'USGS 1970-2005'!AF63+'Comtrade import 1962-2008'!AF63-'Comtrade export 1962-2008'!AF63)</f>
        <v/>
      </c>
      <c r="AG63" s="9" t="str">
        <f>IF('USGS 1970-2005'!AG63="","",'USGS 1970-2005'!AG63+'Comtrade import 1962-2008'!AG63-'Comtrade export 1962-2008'!AG63)</f>
        <v/>
      </c>
      <c r="AH63" s="9" t="str">
        <f>IF('USGS 1970-2005'!AH63="","",'USGS 1970-2005'!AH63+'Comtrade import 1962-2008'!AH63-'Comtrade export 1962-2008'!AH63)</f>
        <v/>
      </c>
      <c r="AI63" s="9" t="str">
        <f>IF('USGS 1970-2005'!AI63="","",'USGS 1970-2005'!AI63+'Comtrade import 1962-2008'!AI63-'Comtrade export 1962-2008'!AI63)</f>
        <v/>
      </c>
      <c r="AJ63" s="9" t="str">
        <f>IF('USGS 1970-2005'!AJ63="","",'USGS 1970-2005'!AJ63+'Comtrade import 1962-2008'!AJ63-'Comtrade export 1962-2008'!AJ63)</f>
        <v/>
      </c>
      <c r="AK63" s="9" t="str">
        <f>IF('USGS 1970-2005'!AK63="","",'USGS 1970-2005'!AK63+'Comtrade import 1962-2008'!AK63-'Comtrade export 1962-2008'!AK63)</f>
        <v/>
      </c>
      <c r="AL63" s="9" t="str">
        <f>IF('USGS 1970-2005'!AL63="","",'USGS 1970-2005'!AL63+'Comtrade import 1962-2008'!AL63-'Comtrade export 1962-2008'!AL63)</f>
        <v/>
      </c>
      <c r="AM63" s="9" t="str">
        <f>IF('USGS 1970-2005'!AM63="","",'USGS 1970-2005'!AM63+'Comtrade import 1962-2008'!AM63-'Comtrade export 1962-2008'!AM63)</f>
        <v/>
      </c>
      <c r="AN63" s="9" t="str">
        <f>IF('USGS 1970-2005'!AN63="","",'USGS 1970-2005'!AN63+'Comtrade import 1962-2008'!AN63-'Comtrade export 1962-2008'!AN63)</f>
        <v/>
      </c>
      <c r="AO63" s="9" t="str">
        <f>IF('USGS 1970-2005'!AO63="","",'USGS 1970-2005'!AO63+'Comtrade import 1962-2008'!AO63-'Comtrade export 1962-2008'!AO63)</f>
        <v/>
      </c>
      <c r="AP63" s="9" t="str">
        <f>IF('USGS 1970-2005'!AP63="","",'USGS 1970-2005'!AP63+'Comtrade import 1962-2008'!AP63-'Comtrade export 1962-2008'!AP63)</f>
        <v/>
      </c>
      <c r="AQ63" s="9" t="str">
        <f>IF('USGS 1970-2005'!AQ63="","",'USGS 1970-2005'!AQ63+'Comtrade import 1962-2008'!AQ63-'Comtrade export 1962-2008'!AQ63)</f>
        <v/>
      </c>
      <c r="AR63" s="9" t="str">
        <f>IF('USGS 1970-2005'!AR63="","",'USGS 1970-2005'!AR63+'Comtrade import 1962-2008'!AR63-'Comtrade export 1962-2008'!AR63)</f>
        <v/>
      </c>
      <c r="AS63" s="9" t="str">
        <f>IF('USGS 1970-2005'!AS63="","",'USGS 1970-2005'!AS63+'Comtrade import 1962-2008'!AS63-'Comtrade export 1962-2008'!AS63)</f>
        <v/>
      </c>
      <c r="AT63" s="9" t="str">
        <f>IF('USGS 1970-2005'!AT63="","",'USGS 1970-2005'!AT63+'Comtrade import 1962-2008'!AT63-'Comtrade export 1962-2008'!AT63)</f>
        <v/>
      </c>
      <c r="AU63" s="9" t="str">
        <f>IF('USGS 1970-2005'!AU63="","",'USGS 1970-2005'!AU63+'Comtrade import 1962-2008'!AU63-'Comtrade export 1962-2008'!AU63)</f>
        <v/>
      </c>
      <c r="AV63" s="9" t="str">
        <f>IF('ICSY 1995-2008'!AV63="","",'ICSY 1995-2008'!AV63+'Comtrade import 1962-2008'!AV63-'Comtrade export 1962-2008'!AV63)</f>
        <v/>
      </c>
      <c r="AW63" s="9" t="str">
        <f>IF('ICSY 1995-2008'!AW63="","",'ICSY 1995-2008'!AW63+'Comtrade import 1962-2008'!AW63-'Comtrade export 1962-2008'!AW63)</f>
        <v/>
      </c>
      <c r="AX63" s="9" t="str">
        <f>IF('ICSY 1995-2008'!AX63="","",'ICSY 1995-2008'!AX63+'Comtrade import 1962-2008'!AX63-'Comtrade export 1962-2008'!AX63)</f>
        <v/>
      </c>
      <c r="AY63" s="4"/>
      <c r="AZ63" s="4"/>
      <c r="BA63" s="4"/>
    </row>
    <row r="64" spans="1:53" x14ac:dyDescent="0.2">
      <c r="A64" t="s">
        <v>177</v>
      </c>
      <c r="B64" t="s">
        <v>178</v>
      </c>
      <c r="C64" t="s">
        <v>179</v>
      </c>
      <c r="L64" s="9">
        <f>IF('USGS 1970-2005'!L64="","",'USGS 1970-2005'!L64+'Comtrade import 1962-2008'!L64-'Comtrade export 1962-2008'!L64)</f>
        <v>493.64</v>
      </c>
      <c r="M64" s="9">
        <f>IF('USGS 1970-2005'!M64="","",'USGS 1970-2005'!M64+'Comtrade import 1962-2008'!M64-'Comtrade export 1962-2008'!M64)</f>
        <v>597.26957099999993</v>
      </c>
      <c r="N64" s="9">
        <f>IF('USGS 1970-2005'!N64="","",'USGS 1970-2005'!N64+'Comtrade import 1962-2008'!N64-'Comtrade export 1962-2008'!N64)</f>
        <v>692.0775460000001</v>
      </c>
      <c r="O64" s="9">
        <f>IF('USGS 1970-2005'!O64="","",'USGS 1970-2005'!O64+'Comtrade import 1962-2008'!O64-'Comtrade export 1962-2008'!O64)</f>
        <v>594.76930800000002</v>
      </c>
      <c r="P64" s="9">
        <f>IF('USGS 1970-2005'!P64="","",'USGS 1970-2005'!P64+'Comtrade import 1962-2008'!P64-'Comtrade export 1962-2008'!P64)</f>
        <v>630.39027399999998</v>
      </c>
      <c r="Q64" s="9">
        <f>IF('USGS 1970-2005'!Q64="","",'USGS 1970-2005'!Q64+'Comtrade import 1962-2008'!Q64-'Comtrade export 1962-2008'!Q64)</f>
        <v>601.81500200000005</v>
      </c>
      <c r="R64" s="9">
        <f>IF('USGS 1970-2005'!R64="","",'USGS 1970-2005'!R64+'Comtrade import 1962-2008'!R64-'Comtrade export 1962-2008'!R64)</f>
        <v>726.54757900000004</v>
      </c>
      <c r="S64" s="9">
        <f>IF('USGS 1970-2005'!S64="","",'USGS 1970-2005'!S64+'Comtrade import 1962-2008'!S64-'Comtrade export 1962-2008'!S64)</f>
        <v>980.89335199999994</v>
      </c>
      <c r="T64" s="9">
        <f>IF('USGS 1970-2005'!T64="","",'USGS 1970-2005'!T64+'Comtrade import 1962-2008'!T64-'Comtrade export 1962-2008'!T64)</f>
        <v>870.49696300000005</v>
      </c>
      <c r="U64" s="9">
        <f>IF('USGS 1970-2005'!U64="","",'USGS 1970-2005'!U64+'Comtrade import 1962-2008'!U64-'Comtrade export 1962-2008'!U64)</f>
        <v>862.75858800000003</v>
      </c>
      <c r="V64" s="9">
        <f>IF('USGS 1970-2005'!V64="","",'USGS 1970-2005'!V64+'Comtrade import 1962-2008'!V64-'Comtrade export 1962-2008'!V64)</f>
        <v>977.81818099999998</v>
      </c>
      <c r="W64" s="9">
        <f>IF('USGS 1970-2005'!W64="","",'USGS 1970-2005'!W64+'Comtrade import 1962-2008'!W64-'Comtrade export 1962-2008'!W64)</f>
        <v>844.352305</v>
      </c>
      <c r="X64" s="9">
        <f>IF('USGS 1970-2005'!X64="","",'USGS 1970-2005'!X64+'Comtrade import 1962-2008'!X64-'Comtrade export 1962-2008'!X64)</f>
        <v>878.15395699999988</v>
      </c>
      <c r="Y64" s="9">
        <f>IF('USGS 1970-2005'!Y64="","",'USGS 1970-2005'!Y64+'Comtrade import 1962-2008'!Y64-'Comtrade export 1962-2008'!Y64)</f>
        <v>1096.8736670000001</v>
      </c>
      <c r="Z64" s="9">
        <f>IF('USGS 1970-2005'!Z64="","",'USGS 1970-2005'!Z64+'Comtrade import 1962-2008'!Z64-'Comtrade export 1962-2008'!Z64)</f>
        <v>1153.4490020000001</v>
      </c>
      <c r="AA64" s="9">
        <f>IF('USGS 1970-2005'!AA64="","",'USGS 1970-2005'!AA64+'Comtrade import 1962-2008'!AA64-'Comtrade export 1962-2008'!AA64)</f>
        <v>953.01</v>
      </c>
      <c r="AB64" s="9">
        <f>IF('USGS 1970-2005'!AB64="","",'USGS 1970-2005'!AB64+'Comtrade import 1962-2008'!AB64-'Comtrade export 1962-2008'!AB64)</f>
        <v>1066.6400000000001</v>
      </c>
      <c r="AC64" s="9">
        <f>IF('USGS 1970-2005'!AC64="","",'USGS 1970-2005'!AC64+'Comtrade import 1962-2008'!AC64-'Comtrade export 1962-2008'!AC64)</f>
        <v>1090.8625980000002</v>
      </c>
      <c r="AD64" s="9">
        <f>IF('USGS 1970-2005'!AD64="","",'USGS 1970-2005'!AD64+'Comtrade import 1962-2008'!AD64-'Comtrade export 1962-2008'!AD64)</f>
        <v>1494.0450000000001</v>
      </c>
      <c r="AE64" s="9">
        <f>IF('USGS 1970-2005'!AE64="","",'USGS 1970-2005'!AE64+'Comtrade import 1962-2008'!AE64-'Comtrade export 1962-2008'!AE64)</f>
        <v>1600</v>
      </c>
      <c r="AF64" s="9">
        <f>IF('USGS 1970-2005'!AF64="","",'USGS 1970-2005'!AF64+'Comtrade import 1962-2008'!AF64-'Comtrade export 1962-2008'!AF64)</f>
        <v>1060</v>
      </c>
      <c r="AG64" s="9">
        <f>IF('USGS 1970-2005'!AG64="","",'USGS 1970-2005'!AG64+'Comtrade import 1962-2008'!AG64-'Comtrade export 1962-2008'!AG64)</f>
        <v>1235</v>
      </c>
      <c r="AH64" s="9">
        <f>IF('USGS 1970-2005'!AH64="","",'USGS 1970-2005'!AH64+'Comtrade import 1962-2008'!AH64-'Comtrade export 1962-2008'!AH64)</f>
        <v>1365</v>
      </c>
      <c r="AI64" s="9">
        <f>IF('USGS 1970-2005'!AI64="","",'USGS 1970-2005'!AI64+'Comtrade import 1962-2008'!AI64-'Comtrade export 1962-2008'!AI64)</f>
        <v>1271</v>
      </c>
      <c r="AJ64" s="9">
        <f>IF('USGS 1970-2005'!AJ64="","",'USGS 1970-2005'!AJ64+'Comtrade import 1962-2008'!AJ64-'Comtrade export 1962-2008'!AJ64)</f>
        <v>1303</v>
      </c>
      <c r="AK64" s="9">
        <f>IF('USGS 1970-2005'!AK64="","",'USGS 1970-2005'!AK64+'Comtrade import 1962-2008'!AK64-'Comtrade export 1962-2008'!AK64)</f>
        <v>1452.9601290000001</v>
      </c>
      <c r="AL64" s="9">
        <f>IF('USGS 1970-2005'!AL64="","",'USGS 1970-2005'!AL64+'Comtrade import 1962-2008'!AL64-'Comtrade export 1962-2008'!AL64)</f>
        <v>1641.993293</v>
      </c>
      <c r="AM64" s="9">
        <f>IF('USGS 1970-2005'!AM64="","",'USGS 1970-2005'!AM64+'Comtrade import 1962-2008'!AM64-'Comtrade export 1962-2008'!AM64)</f>
        <v>1834.755838</v>
      </c>
      <c r="AN64" s="9">
        <f>IF('USGS 1970-2005'!AN64="","",'USGS 1970-2005'!AN64+'Comtrade import 1962-2008'!AN64-'Comtrade export 1962-2008'!AN64)</f>
        <v>1885</v>
      </c>
      <c r="AO64" s="9">
        <f>IF('USGS 1970-2005'!AO64="","",'USGS 1970-2005'!AO64+'Comtrade import 1962-2008'!AO64-'Comtrade export 1962-2008'!AO64)</f>
        <v>2945</v>
      </c>
      <c r="AP64" s="9">
        <f>IF('USGS 1970-2005'!AP64="","",'USGS 1970-2005'!AP64+'Comtrade import 1962-2008'!AP64-'Comtrade export 1962-2008'!AP64)</f>
        <v>2505</v>
      </c>
      <c r="AQ64" s="9">
        <f>IF('USGS 1970-2005'!AQ64="","",'USGS 1970-2005'!AQ64+'Comtrade import 1962-2008'!AQ64-'Comtrade export 1962-2008'!AQ64)</f>
        <v>2731.679654</v>
      </c>
      <c r="AR64" s="9">
        <f>IF('USGS 1970-2005'!AR64="","",'USGS 1970-2005'!AR64+'Comtrade import 1962-2008'!AR64-'Comtrade export 1962-2008'!AR64)</f>
        <v>4923.6022979999998</v>
      </c>
      <c r="AS64" s="9">
        <f>IF('USGS 1970-2005'!AS64="","",'USGS 1970-2005'!AS64+'Comtrade import 1962-2008'!AS64-'Comtrade export 1962-2008'!AS64)</f>
        <v>4273.8575210000008</v>
      </c>
      <c r="AT64" s="9">
        <f>IF('USGS 1970-2005'!AT64="","",'USGS 1970-2005'!AT64+'Comtrade import 1962-2008'!AT64-'Comtrade export 1962-2008'!AT64)</f>
        <v>3774.5178959999998</v>
      </c>
      <c r="AU64" s="9">
        <f>IF('USGS 1970-2005'!AU64="","",'USGS 1970-2005'!AU64+'Comtrade import 1962-2008'!AU64-'Comtrade export 1962-2008'!AU64)</f>
        <v>3679.4709320000002</v>
      </c>
      <c r="AV64" s="9">
        <f>IF('ICSY 1995-2008'!AV64="","",'ICSY 1995-2008'!AV64+'Comtrade import 1962-2008'!AV64-'Comtrade export 1962-2008'!AV64)</f>
        <v>3598.5774260000003</v>
      </c>
      <c r="AW64" s="9">
        <f>IF('ICSY 1995-2008'!AW64="","",'ICSY 1995-2008'!AW64+'Comtrade import 1962-2008'!AW64-'Comtrade export 1962-2008'!AW64)</f>
        <v>3262.6013760000005</v>
      </c>
      <c r="AX64" s="9">
        <f>IF('ICSY 1995-2008'!AX64="","",'ICSY 1995-2008'!AX64+'Comtrade import 1962-2008'!AX64-'Comtrade export 1962-2008'!AX64)</f>
        <v>3490.1145909999996</v>
      </c>
      <c r="AY64" s="4"/>
      <c r="AZ64" s="4"/>
      <c r="BA64" s="4"/>
    </row>
    <row r="65" spans="1:53" x14ac:dyDescent="0.2">
      <c r="A65" t="s">
        <v>182</v>
      </c>
      <c r="B65" t="s">
        <v>183</v>
      </c>
      <c r="C65" t="s">
        <v>184</v>
      </c>
      <c r="L65" s="9">
        <f>IF('USGS 1970-2005'!L65="","",'USGS 1970-2005'!L65+'Comtrade import 1962-2008'!L65-'Comtrade export 1962-2008'!L65)</f>
        <v>336.22749799999997</v>
      </c>
      <c r="M65" s="9">
        <f>IF('USGS 1970-2005'!M65="","",'USGS 1970-2005'!M65+'Comtrade import 1962-2008'!M65-'Comtrade export 1962-2008'!M65)</f>
        <v>378.24181199999998</v>
      </c>
      <c r="N65" s="9">
        <f>IF('USGS 1970-2005'!N65="","",'USGS 1970-2005'!N65+'Comtrade import 1962-2008'!N65-'Comtrade export 1962-2008'!N65)</f>
        <v>388.261888</v>
      </c>
      <c r="O65" s="9">
        <f>IF('USGS 1970-2005'!O65="","",'USGS 1970-2005'!O65+'Comtrade import 1962-2008'!O65-'Comtrade export 1962-2008'!O65)</f>
        <v>545.29606699999999</v>
      </c>
      <c r="P65" s="9">
        <f>IF('USGS 1970-2005'!P65="","",'USGS 1970-2005'!P65+'Comtrade import 1962-2008'!P65-'Comtrade export 1962-2008'!P65)</f>
        <v>581.61942399999998</v>
      </c>
      <c r="Q65" s="9">
        <f>IF('USGS 1970-2005'!Q65="","",'USGS 1970-2005'!Q65+'Comtrade import 1962-2008'!Q65-'Comtrade export 1962-2008'!Q65)</f>
        <v>748.37500800000009</v>
      </c>
      <c r="R65" s="9">
        <f>IF('USGS 1970-2005'!R65="","",'USGS 1970-2005'!R65+'Comtrade import 1962-2008'!R65-'Comtrade export 1962-2008'!R65)</f>
        <v>831.80511999999999</v>
      </c>
      <c r="S65" s="9">
        <f>IF('USGS 1970-2005'!S65="","",'USGS 1970-2005'!S65+'Comtrade import 1962-2008'!S65-'Comtrade export 1962-2008'!S65)</f>
        <v>935.21931200000017</v>
      </c>
      <c r="T65" s="9">
        <f>IF('USGS 1970-2005'!T65="","",'USGS 1970-2005'!T65+'Comtrade import 1962-2008'!T65-'Comtrade export 1962-2008'!T65)</f>
        <v>1150.6486560000001</v>
      </c>
      <c r="U65" s="9">
        <f>IF('USGS 1970-2005'!U65="","",'USGS 1970-2005'!U65+'Comtrade import 1962-2008'!U65-'Comtrade export 1962-2008'!U65)</f>
        <v>1100.9100000000001</v>
      </c>
      <c r="V65" s="9">
        <f>IF('USGS 1970-2005'!V65="","",'USGS 1970-2005'!V65+'Comtrade import 1962-2008'!V65-'Comtrade export 1962-2008'!V65)</f>
        <v>2360.4264640000001</v>
      </c>
      <c r="W65" s="9">
        <f>IF('USGS 1970-2005'!W65="","",'USGS 1970-2005'!W65+'Comtrade import 1962-2008'!W65-'Comtrade export 1962-2008'!W65)</f>
        <v>1618.4790560000001</v>
      </c>
      <c r="X65" s="9">
        <f>IF('USGS 1970-2005'!X65="","",'USGS 1970-2005'!X65+'Comtrade import 1962-2008'!X65-'Comtrade export 1962-2008'!X65)</f>
        <v>1621.1663960000001</v>
      </c>
      <c r="Y65" s="9">
        <f>IF('USGS 1970-2005'!Y65="","",'USGS 1970-2005'!Y65+'Comtrade import 1962-2008'!Y65-'Comtrade export 1962-2008'!Y65)</f>
        <v>1473.8314360000002</v>
      </c>
      <c r="Z65" s="9">
        <f>IF('USGS 1970-2005'!Z65="","",'USGS 1970-2005'!Z65+'Comtrade import 1962-2008'!Z65-'Comtrade export 1962-2008'!Z65)</f>
        <v>1777.921</v>
      </c>
      <c r="AA65" s="9">
        <f>IF('USGS 1970-2005'!AA65="","",'USGS 1970-2005'!AA65+'Comtrade import 1962-2008'!AA65-'Comtrade export 1962-2008'!AA65)</f>
        <v>1979.3264899999999</v>
      </c>
      <c r="AB65" s="9">
        <f>IF('USGS 1970-2005'!AB65="","",'USGS 1970-2005'!AB65+'Comtrade import 1962-2008'!AB65-'Comtrade export 1962-2008'!AB65)</f>
        <v>2099.576575</v>
      </c>
      <c r="AC65" s="9">
        <f>IF('USGS 1970-2005'!AC65="","",'USGS 1970-2005'!AC65+'Comtrade import 1962-2008'!AC65-'Comtrade export 1962-2008'!AC65)</f>
        <v>2161.432006</v>
      </c>
      <c r="AD65" s="9">
        <f>IF('USGS 1970-2005'!AD65="","",'USGS 1970-2005'!AD65+'Comtrade import 1962-2008'!AD65-'Comtrade export 1962-2008'!AD65)</f>
        <v>2208.2396249999997</v>
      </c>
      <c r="AE65" s="9">
        <f>IF('USGS 1970-2005'!AE65="","",'USGS 1970-2005'!AE65+'Comtrade import 1962-2008'!AE65-'Comtrade export 1962-2008'!AE65)</f>
        <v>2261.3537729999998</v>
      </c>
      <c r="AF65" s="9">
        <f>IF('USGS 1970-2005'!AF65="","",'USGS 1970-2005'!AF65+'Comtrade import 1962-2008'!AF65-'Comtrade export 1962-2008'!AF65)</f>
        <v>2261.0331150000002</v>
      </c>
      <c r="AG65" s="9">
        <f>IF('USGS 1970-2005'!AG65="","",'USGS 1970-2005'!AG65+'Comtrade import 1962-2008'!AG65-'Comtrade export 1962-2008'!AG65)</f>
        <v>2310.2979070000001</v>
      </c>
      <c r="AH65" s="9">
        <f>IF('USGS 1970-2005'!AH65="","",'USGS 1970-2005'!AH65+'Comtrade import 1962-2008'!AH65-'Comtrade export 1962-2008'!AH65)</f>
        <v>2255.0287060000001</v>
      </c>
      <c r="AI65" s="9">
        <f>IF('USGS 1970-2005'!AI65="","",'USGS 1970-2005'!AI65+'Comtrade import 1962-2008'!AI65-'Comtrade export 1962-2008'!AI65)</f>
        <v>2100.6071069999998</v>
      </c>
      <c r="AJ65" s="9">
        <f>IF('USGS 1970-2005'!AJ65="","",'USGS 1970-2005'!AJ65+'Comtrade import 1962-2008'!AJ65-'Comtrade export 1962-2008'!AJ65)</f>
        <v>2230.8600850000003</v>
      </c>
      <c r="AK65" s="9">
        <f>IF('USGS 1970-2005'!AK65="","",'USGS 1970-2005'!AK65+'Comtrade import 1962-2008'!AK65-'Comtrade export 1962-2008'!AK65)</f>
        <v>2779.5089040000003</v>
      </c>
      <c r="AL65" s="9">
        <f>IF('USGS 1970-2005'!AL65="","",'USGS 1970-2005'!AL65+'Comtrade import 1962-2008'!AL65-'Comtrade export 1962-2008'!AL65)</f>
        <v>3097.942</v>
      </c>
      <c r="AM65" s="9">
        <f>IF('USGS 1970-2005'!AM65="","",'USGS 1970-2005'!AM65+'Comtrade import 1962-2008'!AM65-'Comtrade export 1962-2008'!AM65)</f>
        <v>2900.4823000000001</v>
      </c>
      <c r="AN65" s="9">
        <f>IF('USGS 1970-2005'!AN65="","",'USGS 1970-2005'!AN65+'Comtrade import 1962-2008'!AN65-'Comtrade export 1962-2008'!AN65)</f>
        <v>2692.3531120000002</v>
      </c>
      <c r="AO65" s="9">
        <f>IF('USGS 1970-2005'!AO65="","",'USGS 1970-2005'!AO65+'Comtrade import 1962-2008'!AO65-'Comtrade export 1962-2008'!AO65)</f>
        <v>2303.2619569999997</v>
      </c>
      <c r="AP65" s="9">
        <f>IF('USGS 1970-2005'!AP65="","",'USGS 1970-2005'!AP65+'Comtrade import 1962-2008'!AP65-'Comtrade export 1962-2008'!AP65)</f>
        <v>2799.5350920000001</v>
      </c>
      <c r="AQ65" s="9">
        <f>IF('USGS 1970-2005'!AQ65="","",'USGS 1970-2005'!AQ65+'Comtrade import 1962-2008'!AQ65-'Comtrade export 1962-2008'!AQ65)</f>
        <v>2954.8886579999999</v>
      </c>
      <c r="AR65" s="9">
        <f>IF('USGS 1970-2005'!AR65="","",'USGS 1970-2005'!AR65+'Comtrade import 1962-2008'!AR65-'Comtrade export 1962-2008'!AR65)</f>
        <v>3058.5300980000002</v>
      </c>
      <c r="AS65" s="9">
        <f>IF('USGS 1970-2005'!AS65="","",'USGS 1970-2005'!AS65+'Comtrade import 1962-2008'!AS65-'Comtrade export 1962-2008'!AS65)</f>
        <v>3171.235412</v>
      </c>
      <c r="AT65" s="9">
        <f>IF('USGS 1970-2005'!AT65="","",'USGS 1970-2005'!AT65+'Comtrade import 1962-2008'!AT65-'Comtrade export 1962-2008'!AT65)</f>
        <v>3011.3975489999998</v>
      </c>
      <c r="AU65" s="9">
        <f>IF('USGS 1970-2005'!AU65="","",'USGS 1970-2005'!AU65+'Comtrade import 1962-2008'!AU65-'Comtrade export 1962-2008'!AU65)</f>
        <v>3024.158735</v>
      </c>
      <c r="AV65" s="9" t="str">
        <f>IF('ICSY 1995-2008'!AV65="","",'ICSY 1995-2008'!AV65+'Comtrade import 1962-2008'!AV65-'Comtrade export 1962-2008'!AV65)</f>
        <v/>
      </c>
      <c r="AW65" s="9" t="str">
        <f>IF('ICSY 1995-2008'!AW65="","",'ICSY 1995-2008'!AW65+'Comtrade import 1962-2008'!AW65-'Comtrade export 1962-2008'!AW65)</f>
        <v/>
      </c>
      <c r="AX65" s="9" t="str">
        <f>IF('ICSY 1995-2008'!AX65="","",'ICSY 1995-2008'!AX65+'Comtrade import 1962-2008'!AX65-'Comtrade export 1962-2008'!AX65)</f>
        <v/>
      </c>
      <c r="AY65" s="4"/>
      <c r="AZ65" s="4"/>
      <c r="BA65" s="4"/>
    </row>
    <row r="66" spans="1:53" x14ac:dyDescent="0.2">
      <c r="A66" t="s">
        <v>185</v>
      </c>
      <c r="B66" t="s">
        <v>186</v>
      </c>
      <c r="C66" t="s">
        <v>187</v>
      </c>
      <c r="L66" s="9">
        <f>IF('USGS 1970-2005'!L66="","",'USGS 1970-2005'!L66+'Comtrade import 1962-2008'!L66-'Comtrade export 1962-2008'!L66)</f>
        <v>3346.4088959999999</v>
      </c>
      <c r="M66" s="9">
        <f>IF('USGS 1970-2005'!M66="","",'USGS 1970-2005'!M66+'Comtrade import 1962-2008'!M66-'Comtrade export 1962-2008'!M66)</f>
        <v>2567.535374</v>
      </c>
      <c r="N66" s="9">
        <f>IF('USGS 1970-2005'!N66="","",'USGS 1970-2005'!N66+'Comtrade import 1962-2008'!N66-'Comtrade export 1962-2008'!N66)</f>
        <v>3032.8084900000003</v>
      </c>
      <c r="O66" s="9">
        <f>IF('USGS 1970-2005'!O66="","",'USGS 1970-2005'!O66+'Comtrade import 1962-2008'!O66-'Comtrade export 1962-2008'!O66)</f>
        <v>3061.8961880000006</v>
      </c>
      <c r="P66" s="9">
        <f>IF('USGS 1970-2005'!P66="","",'USGS 1970-2005'!P66+'Comtrade import 1962-2008'!P66-'Comtrade export 1962-2008'!P66)</f>
        <v>3091.018971</v>
      </c>
      <c r="Q66" s="9">
        <f>IF('USGS 1970-2005'!Q66="","",'USGS 1970-2005'!Q66+'Comtrade import 1962-2008'!Q66-'Comtrade export 1962-2008'!Q66)</f>
        <v>3609.7824000000001</v>
      </c>
      <c r="R66" s="9">
        <f>IF('USGS 1970-2005'!R66="","",'USGS 1970-2005'!R66+'Comtrade import 1962-2008'!R66-'Comtrade export 1962-2008'!R66)</f>
        <v>3947.0545040000002</v>
      </c>
      <c r="S66" s="9">
        <f>IF('USGS 1970-2005'!S66="","",'USGS 1970-2005'!S66+'Comtrade import 1962-2008'!S66-'Comtrade export 1962-2008'!S66)</f>
        <v>4485.6964959999996</v>
      </c>
      <c r="T66" s="9">
        <f>IF('USGS 1970-2005'!T66="","",'USGS 1970-2005'!T66+'Comtrade import 1962-2008'!T66-'Comtrade export 1962-2008'!T66)</f>
        <v>4416.4842560000006</v>
      </c>
      <c r="U66" s="9">
        <f>IF('USGS 1970-2005'!U66="","",'USGS 1970-2005'!U66+'Comtrade import 1962-2008'!U66-'Comtrade export 1962-2008'!U66)</f>
        <v>5531.016912</v>
      </c>
      <c r="V66" s="9">
        <f>IF('USGS 1970-2005'!V66="","",'USGS 1970-2005'!V66+'Comtrade import 1962-2008'!V66-'Comtrade export 1962-2008'!V66)</f>
        <v>5882.8370560000003</v>
      </c>
      <c r="W66" s="9">
        <f>IF('USGS 1970-2005'!W66="","",'USGS 1970-2005'!W66+'Comtrade import 1962-2008'!W66-'Comtrade export 1962-2008'!W66)</f>
        <v>7732.7885919999999</v>
      </c>
      <c r="X66" s="9">
        <f>IF('USGS 1970-2005'!X66="","",'USGS 1970-2005'!X66+'Comtrade import 1962-2008'!X66-'Comtrade export 1962-2008'!X66)</f>
        <v>10047.823968000001</v>
      </c>
      <c r="Y66" s="9">
        <f>IF('USGS 1970-2005'!Y66="","",'USGS 1970-2005'!Y66+'Comtrade import 1962-2008'!Y66-'Comtrade export 1962-2008'!Y66)</f>
        <v>12449.942359999999</v>
      </c>
      <c r="Z66" s="9">
        <f>IF('USGS 1970-2005'!Z66="","",'USGS 1970-2005'!Z66+'Comtrade import 1962-2008'!Z66-'Comtrade export 1962-2008'!Z66)</f>
        <v>14282.224271999999</v>
      </c>
      <c r="AA66" s="9">
        <f>IF('USGS 1970-2005'!AA66="","",'USGS 1970-2005'!AA66+'Comtrade import 1962-2008'!AA66-'Comtrade export 1962-2008'!AA66)</f>
        <v>14560.218108000001</v>
      </c>
      <c r="AB66" s="9">
        <f>IF('USGS 1970-2005'!AB66="","",'USGS 1970-2005'!AB66+'Comtrade import 1962-2008'!AB66-'Comtrade export 1962-2008'!AB66)</f>
        <v>14328.707264000001</v>
      </c>
      <c r="AC66" s="9">
        <f>IF('USGS 1970-2005'!AC66="","",'USGS 1970-2005'!AC66+'Comtrade import 1962-2008'!AC66-'Comtrade export 1962-2008'!AC66)</f>
        <v>12585.638384000002</v>
      </c>
      <c r="AD66" s="9">
        <f>IF('USGS 1970-2005'!AD66="","",'USGS 1970-2005'!AD66+'Comtrade import 1962-2008'!AD66-'Comtrade export 1962-2008'!AD66)</f>
        <v>12150.08425</v>
      </c>
      <c r="AE66" s="9">
        <f>IF('USGS 1970-2005'!AE66="","",'USGS 1970-2005'!AE66+'Comtrade import 1962-2008'!AE66-'Comtrade export 1962-2008'!AE66)</f>
        <v>12883.229213000001</v>
      </c>
      <c r="AF66" s="9">
        <f>IF('USGS 1970-2005'!AF66="","",'USGS 1970-2005'!AF66+'Comtrade import 1962-2008'!AF66-'Comtrade export 1962-2008'!AF66)</f>
        <v>14300.603091000001</v>
      </c>
      <c r="AG66" s="9">
        <f>IF('USGS 1970-2005'!AG66="","",'USGS 1970-2005'!AG66+'Comtrade import 1962-2008'!AG66-'Comtrade export 1962-2008'!AG66)</f>
        <v>16423.567427999998</v>
      </c>
      <c r="AH66" s="9">
        <f>IF('USGS 1970-2005'!AH66="","",'USGS 1970-2005'!AH66+'Comtrade import 1962-2008'!AH66-'Comtrade export 1962-2008'!AH66)</f>
        <v>16886.933209999999</v>
      </c>
      <c r="AI66" s="9">
        <f>IF('USGS 1970-2005'!AI66="","",'USGS 1970-2005'!AI66+'Comtrade import 1962-2008'!AI66-'Comtrade export 1962-2008'!AI66)</f>
        <v>15908.422993</v>
      </c>
      <c r="AJ66" s="9">
        <f>IF('USGS 1970-2005'!AJ66="","",'USGS 1970-2005'!AJ66+'Comtrade import 1962-2008'!AJ66-'Comtrade export 1962-2008'!AJ66)</f>
        <v>17329.730648000001</v>
      </c>
      <c r="AK66" s="9">
        <f>IF('USGS 1970-2005'!AK66="","",'USGS 1970-2005'!AK66+'Comtrade import 1962-2008'!AK66-'Comtrade export 1962-2008'!AK66)</f>
        <v>18887.727824000001</v>
      </c>
      <c r="AL66" s="9">
        <f>IF('USGS 1970-2005'!AL66="","",'USGS 1970-2005'!AL66+'Comtrade import 1962-2008'!AL66-'Comtrade export 1962-2008'!AL66)</f>
        <v>20930.793792</v>
      </c>
      <c r="AM66" s="9">
        <f>IF('USGS 1970-2005'!AM66="","",'USGS 1970-2005'!AM66+'Comtrade import 1962-2008'!AM66-'Comtrade export 1962-2008'!AM66)</f>
        <v>21895.857459999999</v>
      </c>
      <c r="AN66" s="9">
        <f>IF('USGS 1970-2005'!AN66="","",'USGS 1970-2005'!AN66+'Comtrade import 1962-2008'!AN66-'Comtrade export 1962-2008'!AN66)</f>
        <v>24464.552648000001</v>
      </c>
      <c r="AO66" s="9">
        <f>IF('USGS 1970-2005'!AO66="","",'USGS 1970-2005'!AO66+'Comtrade import 1962-2008'!AO66-'Comtrade export 1962-2008'!AO66)</f>
        <v>28500.541310999997</v>
      </c>
      <c r="AP66" s="9">
        <f>IF('USGS 1970-2005'!AP66="","",'USGS 1970-2005'!AP66+'Comtrade import 1962-2008'!AP66-'Comtrade export 1962-2008'!AP66)</f>
        <v>24143</v>
      </c>
      <c r="AQ66" s="9">
        <f>IF('USGS 1970-2005'!AQ66="","",'USGS 1970-2005'!AQ66+'Comtrade import 1962-2008'!AQ66-'Comtrade export 1962-2008'!AQ66)</f>
        <v>25458.110855999999</v>
      </c>
      <c r="AR66" s="9">
        <f>IF('USGS 1970-2005'!AR66="","",'USGS 1970-2005'!AR66+'Comtrade import 1962-2008'!AR66-'Comtrade export 1962-2008'!AR66)</f>
        <v>28155</v>
      </c>
      <c r="AS66" s="9">
        <f>IF('USGS 1970-2005'!AS66="","",'USGS 1970-2005'!AS66+'Comtrade import 1962-2008'!AS66-'Comtrade export 1962-2008'!AS66)</f>
        <v>20486.03772</v>
      </c>
      <c r="AT66" s="9">
        <f>IF('USGS 1970-2005'!AT66="","",'USGS 1970-2005'!AT66+'Comtrade import 1962-2008'!AT66-'Comtrade export 1962-2008'!AT66)</f>
        <v>20179.249237000004</v>
      </c>
      <c r="AU66" s="9">
        <f>IF('USGS 1970-2005'!AU66="","",'USGS 1970-2005'!AU66+'Comtrade import 1962-2008'!AU66-'Comtrade export 1962-2008'!AU66)</f>
        <v>22050.326922</v>
      </c>
      <c r="AV66" s="9" t="str">
        <f>IF('ICSY 1995-2008'!AV66="","",'ICSY 1995-2008'!AV66+'Comtrade import 1962-2008'!AV66-'Comtrade export 1962-2008'!AV66)</f>
        <v/>
      </c>
      <c r="AW66" s="9" t="str">
        <f>IF('ICSY 1995-2008'!AW66="","",'ICSY 1995-2008'!AW66+'Comtrade import 1962-2008'!AW66-'Comtrade export 1962-2008'!AW66)</f>
        <v/>
      </c>
      <c r="AX66" s="9" t="str">
        <f>IF('ICSY 1995-2008'!AX66="","",'ICSY 1995-2008'!AX66+'Comtrade import 1962-2008'!AX66-'Comtrade export 1962-2008'!AX66)</f>
        <v/>
      </c>
      <c r="AY66" s="4"/>
      <c r="AZ66" s="4"/>
      <c r="BA66" s="4"/>
    </row>
    <row r="67" spans="1:53" x14ac:dyDescent="0.2">
      <c r="A67" t="s">
        <v>188</v>
      </c>
      <c r="B67" t="s">
        <v>189</v>
      </c>
      <c r="C67" t="s">
        <v>190</v>
      </c>
      <c r="L67" s="9">
        <f>IF('USGS 1970-2005'!L67="","",'USGS 1970-2005'!L67+'Comtrade import 1962-2008'!L67-'Comtrade export 1962-2008'!L67)</f>
        <v>167.31070600000001</v>
      </c>
      <c r="M67" s="9">
        <f>IF('USGS 1970-2005'!M67="","",'USGS 1970-2005'!M67+'Comtrade import 1962-2008'!M67-'Comtrade export 1962-2008'!M67)</f>
        <v>187.25346400000001</v>
      </c>
      <c r="N67" s="9">
        <f>IF('USGS 1970-2005'!N67="","",'USGS 1970-2005'!N67+'Comtrade import 1962-2008'!N67-'Comtrade export 1962-2008'!N67)</f>
        <v>219.64478199999999</v>
      </c>
      <c r="O67" s="9">
        <f>IF('USGS 1970-2005'!O67="","",'USGS 1970-2005'!O67+'Comtrade import 1962-2008'!O67-'Comtrade export 1962-2008'!O67)</f>
        <v>242.756619</v>
      </c>
      <c r="P67" s="9">
        <f>IF('USGS 1970-2005'!P67="","",'USGS 1970-2005'!P67+'Comtrade import 1962-2008'!P67-'Comtrade export 1962-2008'!P67)</f>
        <v>295.00487600000002</v>
      </c>
      <c r="Q67" s="9">
        <f>IF('USGS 1970-2005'!Q67="","",'USGS 1970-2005'!Q67+'Comtrade import 1962-2008'!Q67-'Comtrade export 1962-2008'!Q67)</f>
        <v>343.69990000000001</v>
      </c>
      <c r="R67" s="9">
        <f>IF('USGS 1970-2005'!R67="","",'USGS 1970-2005'!R67+'Comtrade import 1962-2008'!R67-'Comtrade export 1962-2008'!R67)</f>
        <v>329.66579100000001</v>
      </c>
      <c r="S67" s="9">
        <f>IF('USGS 1970-2005'!S67="","",'USGS 1970-2005'!S67+'Comtrade import 1962-2008'!S67-'Comtrade export 1962-2008'!S67)</f>
        <v>390.60588899999999</v>
      </c>
      <c r="T67" s="9">
        <f>IF('USGS 1970-2005'!T67="","",'USGS 1970-2005'!T67+'Comtrade import 1962-2008'!T67-'Comtrade export 1962-2008'!T67)</f>
        <v>412.34686499999998</v>
      </c>
      <c r="U67" s="9">
        <f>IF('USGS 1970-2005'!U67="","",'USGS 1970-2005'!U67+'Comtrade import 1962-2008'!U67-'Comtrade export 1962-2008'!U67)</f>
        <v>375.076097</v>
      </c>
      <c r="V67" s="9">
        <f>IF('USGS 1970-2005'!V67="","",'USGS 1970-2005'!V67+'Comtrade import 1962-2008'!V67-'Comtrade export 1962-2008'!V67)</f>
        <v>429.20088500000003</v>
      </c>
      <c r="W67" s="9">
        <f>IF('USGS 1970-2005'!W67="","",'USGS 1970-2005'!W67+'Comtrade import 1962-2008'!W67-'Comtrade export 1962-2008'!W67)</f>
        <v>400.65232400000002</v>
      </c>
      <c r="X67" s="9">
        <f>IF('USGS 1970-2005'!X67="","",'USGS 1970-2005'!X67+'Comtrade import 1962-2008'!X67-'Comtrade export 1962-2008'!X67)</f>
        <v>372.07651100000004</v>
      </c>
      <c r="Y67" s="9">
        <f>IF('USGS 1970-2005'!Y67="","",'USGS 1970-2005'!Y67+'Comtrade import 1962-2008'!Y67-'Comtrade export 1962-2008'!Y67)</f>
        <v>390.46083900000002</v>
      </c>
      <c r="Z67" s="9">
        <f>IF('USGS 1970-2005'!Z67="","",'USGS 1970-2005'!Z67+'Comtrade import 1962-2008'!Z67-'Comtrade export 1962-2008'!Z67)</f>
        <v>382.42676</v>
      </c>
      <c r="AA67" s="9">
        <f>IF('USGS 1970-2005'!AA67="","",'USGS 1970-2005'!AA67+'Comtrade import 1962-2008'!AA67-'Comtrade export 1962-2008'!AA67)</f>
        <v>433.62325399999997</v>
      </c>
      <c r="AB67" s="9">
        <f>IF('USGS 1970-2005'!AB67="","",'USGS 1970-2005'!AB67+'Comtrade import 1962-2008'!AB67-'Comtrade export 1962-2008'!AB67)</f>
        <v>448.23708799999997</v>
      </c>
      <c r="AC67" s="9">
        <f>IF('USGS 1970-2005'!AC67="","",'USGS 1970-2005'!AC67+'Comtrade import 1962-2008'!AC67-'Comtrade export 1962-2008'!AC67)</f>
        <v>610.48108700000012</v>
      </c>
      <c r="AD67" s="9">
        <f>IF('USGS 1970-2005'!AD67="","",'USGS 1970-2005'!AD67+'Comtrade import 1962-2008'!AD67-'Comtrade export 1962-2008'!AD67)</f>
        <v>625.51419099999998</v>
      </c>
      <c r="AE67" s="9">
        <f>IF('USGS 1970-2005'!AE67="","",'USGS 1970-2005'!AE67+'Comtrade import 1962-2008'!AE67-'Comtrade export 1962-2008'!AE67)</f>
        <v>621.88759900000002</v>
      </c>
      <c r="AF67" s="9">
        <f>IF('USGS 1970-2005'!AF67="","",'USGS 1970-2005'!AF67+'Comtrade import 1962-2008'!AF67-'Comtrade export 1962-2008'!AF67)</f>
        <v>638.246577</v>
      </c>
      <c r="AG67" s="9">
        <f>IF('USGS 1970-2005'!AG67="","",'USGS 1970-2005'!AG67+'Comtrade import 1962-2008'!AG67-'Comtrade export 1962-2008'!AG67)</f>
        <v>670.94798800000001</v>
      </c>
      <c r="AH67" s="9">
        <f>IF('USGS 1970-2005'!AH67="","",'USGS 1970-2005'!AH67+'Comtrade import 1962-2008'!AH67-'Comtrade export 1962-2008'!AH67)</f>
        <v>437.11750699999999</v>
      </c>
      <c r="AI67" s="9">
        <f>IF('USGS 1970-2005'!AI67="","",'USGS 1970-2005'!AI67+'Comtrade import 1962-2008'!AI67-'Comtrade export 1962-2008'!AI67)</f>
        <v>858.64025100000003</v>
      </c>
      <c r="AJ67" s="9">
        <f>IF('USGS 1970-2005'!AJ67="","",'USGS 1970-2005'!AJ67+'Comtrade import 1962-2008'!AJ67-'Comtrade export 1962-2008'!AJ67)</f>
        <v>882.92098800000008</v>
      </c>
      <c r="AK67" s="9">
        <f>IF('USGS 1970-2005'!AK67="","",'USGS 1970-2005'!AK67+'Comtrade import 1962-2008'!AK67-'Comtrade export 1962-2008'!AK67)</f>
        <v>964.10273900000004</v>
      </c>
      <c r="AL67" s="9">
        <f>IF('USGS 1970-2005'!AL67="","",'USGS 1970-2005'!AL67+'Comtrade import 1962-2008'!AL67-'Comtrade export 1962-2008'!AL67)</f>
        <v>988.133106</v>
      </c>
      <c r="AM67" s="9">
        <f>IF('USGS 1970-2005'!AM67="","",'USGS 1970-2005'!AM67+'Comtrade import 1962-2008'!AM67-'Comtrade export 1962-2008'!AM67)</f>
        <v>1017.016388</v>
      </c>
      <c r="AN67" s="9">
        <f>IF('USGS 1970-2005'!AN67="","",'USGS 1970-2005'!AN67+'Comtrade import 1962-2008'!AN67-'Comtrade export 1962-2008'!AN67)</f>
        <v>1021.8518200000001</v>
      </c>
      <c r="AO67" s="9">
        <f>IF('USGS 1970-2005'!AO67="","",'USGS 1970-2005'!AO67+'Comtrade import 1962-2008'!AO67-'Comtrade export 1962-2008'!AO67)</f>
        <v>1100.7825090000001</v>
      </c>
      <c r="AP67" s="9">
        <f>IF('USGS 1970-2005'!AP67="","",'USGS 1970-2005'!AP67+'Comtrade import 1962-2008'!AP67-'Comtrade export 1962-2008'!AP67)</f>
        <v>1076.6016060000002</v>
      </c>
      <c r="AQ67" s="9">
        <f>IF('USGS 1970-2005'!AQ67="","",'USGS 1970-2005'!AQ67+'Comtrade import 1962-2008'!AQ67-'Comtrade export 1962-2008'!AQ67)</f>
        <v>1236.8126569999999</v>
      </c>
      <c r="AR67" s="9">
        <f>IF('USGS 1970-2005'!AR67="","",'USGS 1970-2005'!AR67+'Comtrade import 1962-2008'!AR67-'Comtrade export 1962-2008'!AR67)</f>
        <v>1318.5202119999999</v>
      </c>
      <c r="AS67" s="9">
        <f>IF('USGS 1970-2005'!AS67="","",'USGS 1970-2005'!AS67+'Comtrade import 1962-2008'!AS67-'Comtrade export 1962-2008'!AS67)</f>
        <v>1403.233671</v>
      </c>
      <c r="AT67" s="9">
        <f>IF('USGS 1970-2005'!AT67="","",'USGS 1970-2005'!AT67+'Comtrade import 1962-2008'!AT67-'Comtrade export 1962-2008'!AT67)</f>
        <v>1155.1062410000002</v>
      </c>
      <c r="AU67" s="9">
        <f>IF('USGS 1970-2005'!AU67="","",'USGS 1970-2005'!AU67+'Comtrade import 1962-2008'!AU67-'Comtrade export 1962-2008'!AU67)</f>
        <v>1131.028581</v>
      </c>
      <c r="AV67" s="9" t="str">
        <f>IF('ICSY 1995-2008'!AV67="","",'ICSY 1995-2008'!AV67+'Comtrade import 1962-2008'!AV67-'Comtrade export 1962-2008'!AV67)</f>
        <v/>
      </c>
      <c r="AW67" s="9" t="str">
        <f>IF('ICSY 1995-2008'!AW67="","",'ICSY 1995-2008'!AW67+'Comtrade import 1962-2008'!AW67-'Comtrade export 1962-2008'!AW67)</f>
        <v/>
      </c>
      <c r="AX67" s="9" t="str">
        <f>IF('ICSY 1995-2008'!AX67="","",'ICSY 1995-2008'!AX67+'Comtrade import 1962-2008'!AX67-'Comtrade export 1962-2008'!AX67)</f>
        <v/>
      </c>
      <c r="AY67" s="4"/>
      <c r="AZ67" s="4"/>
      <c r="BA67" s="4"/>
    </row>
    <row r="68" spans="1:53" x14ac:dyDescent="0.2">
      <c r="A68" t="s">
        <v>191</v>
      </c>
      <c r="B68" t="s">
        <v>192</v>
      </c>
      <c r="C68" t="s">
        <v>193</v>
      </c>
      <c r="L68" s="9" t="str">
        <f>IF('USGS 1970-2005'!L68="","",'USGS 1970-2005'!L68+'Comtrade import 1962-2008'!L68-'Comtrade export 1962-2008'!L68)</f>
        <v/>
      </c>
      <c r="M68" s="9" t="str">
        <f>IF('USGS 1970-2005'!M68="","",'USGS 1970-2005'!M68+'Comtrade import 1962-2008'!M68-'Comtrade export 1962-2008'!M68)</f>
        <v/>
      </c>
      <c r="N68" s="9" t="str">
        <f>IF('USGS 1970-2005'!N68="","",'USGS 1970-2005'!N68+'Comtrade import 1962-2008'!N68-'Comtrade export 1962-2008'!N68)</f>
        <v/>
      </c>
      <c r="O68" s="9" t="str">
        <f>IF('USGS 1970-2005'!O68="","",'USGS 1970-2005'!O68+'Comtrade import 1962-2008'!O68-'Comtrade export 1962-2008'!O68)</f>
        <v/>
      </c>
      <c r="P68" s="9" t="str">
        <f>IF('USGS 1970-2005'!P68="","",'USGS 1970-2005'!P68+'Comtrade import 1962-2008'!P68-'Comtrade export 1962-2008'!P68)</f>
        <v/>
      </c>
      <c r="Q68" s="9" t="str">
        <f>IF('USGS 1970-2005'!Q68="","",'USGS 1970-2005'!Q68+'Comtrade import 1962-2008'!Q68-'Comtrade export 1962-2008'!Q68)</f>
        <v/>
      </c>
      <c r="R68" s="9" t="str">
        <f>IF('USGS 1970-2005'!R68="","",'USGS 1970-2005'!R68+'Comtrade import 1962-2008'!R68-'Comtrade export 1962-2008'!R68)</f>
        <v/>
      </c>
      <c r="S68" s="9" t="str">
        <f>IF('USGS 1970-2005'!S68="","",'USGS 1970-2005'!S68+'Comtrade import 1962-2008'!S68-'Comtrade export 1962-2008'!S68)</f>
        <v/>
      </c>
      <c r="T68" s="9" t="str">
        <f>IF('USGS 1970-2005'!T68="","",'USGS 1970-2005'!T68+'Comtrade import 1962-2008'!T68-'Comtrade export 1962-2008'!T68)</f>
        <v/>
      </c>
      <c r="U68" s="9" t="str">
        <f>IF('USGS 1970-2005'!U68="","",'USGS 1970-2005'!U68+'Comtrade import 1962-2008'!U68-'Comtrade export 1962-2008'!U68)</f>
        <v/>
      </c>
      <c r="V68" s="9" t="str">
        <f>IF('USGS 1970-2005'!V68="","",'USGS 1970-2005'!V68+'Comtrade import 1962-2008'!V68-'Comtrade export 1962-2008'!V68)</f>
        <v/>
      </c>
      <c r="W68" s="9" t="str">
        <f>IF('USGS 1970-2005'!W68="","",'USGS 1970-2005'!W68+'Comtrade import 1962-2008'!W68-'Comtrade export 1962-2008'!W68)</f>
        <v/>
      </c>
      <c r="X68" s="9" t="str">
        <f>IF('USGS 1970-2005'!X68="","",'USGS 1970-2005'!X68+'Comtrade import 1962-2008'!X68-'Comtrade export 1962-2008'!X68)</f>
        <v/>
      </c>
      <c r="Y68" s="9" t="str">
        <f>IF('USGS 1970-2005'!Y68="","",'USGS 1970-2005'!Y68+'Comtrade import 1962-2008'!Y68-'Comtrade export 1962-2008'!Y68)</f>
        <v/>
      </c>
      <c r="Z68" s="9" t="str">
        <f>IF('USGS 1970-2005'!Z68="","",'USGS 1970-2005'!Z68+'Comtrade import 1962-2008'!Z68-'Comtrade export 1962-2008'!Z68)</f>
        <v/>
      </c>
      <c r="AA68" s="9" t="str">
        <f>IF('USGS 1970-2005'!AA68="","",'USGS 1970-2005'!AA68+'Comtrade import 1962-2008'!AA68-'Comtrade export 1962-2008'!AA68)</f>
        <v/>
      </c>
      <c r="AB68" s="9" t="str">
        <f>IF('USGS 1970-2005'!AB68="","",'USGS 1970-2005'!AB68+'Comtrade import 1962-2008'!AB68-'Comtrade export 1962-2008'!AB68)</f>
        <v/>
      </c>
      <c r="AC68" s="9" t="str">
        <f>IF('USGS 1970-2005'!AC68="","",'USGS 1970-2005'!AC68+'Comtrade import 1962-2008'!AC68-'Comtrade export 1962-2008'!AC68)</f>
        <v/>
      </c>
      <c r="AD68" s="9" t="str">
        <f>IF('USGS 1970-2005'!AD68="","",'USGS 1970-2005'!AD68+'Comtrade import 1962-2008'!AD68-'Comtrade export 1962-2008'!AD68)</f>
        <v/>
      </c>
      <c r="AE68" s="9" t="str">
        <f>IF('USGS 1970-2005'!AE68="","",'USGS 1970-2005'!AE68+'Comtrade import 1962-2008'!AE68-'Comtrade export 1962-2008'!AE68)</f>
        <v/>
      </c>
      <c r="AF68" s="9" t="str">
        <f>IF('USGS 1970-2005'!AF68="","",'USGS 1970-2005'!AF68+'Comtrade import 1962-2008'!AF68-'Comtrade export 1962-2008'!AF68)</f>
        <v/>
      </c>
      <c r="AG68" s="9" t="str">
        <f>IF('USGS 1970-2005'!AG68="","",'USGS 1970-2005'!AG68+'Comtrade import 1962-2008'!AG68-'Comtrade export 1962-2008'!AG68)</f>
        <v/>
      </c>
      <c r="AH68" s="9" t="str">
        <f>IF('USGS 1970-2005'!AH68="","",'USGS 1970-2005'!AH68+'Comtrade import 1962-2008'!AH68-'Comtrade export 1962-2008'!AH68)</f>
        <v/>
      </c>
      <c r="AI68" s="9" t="str">
        <f>IF('USGS 1970-2005'!AI68="","",'USGS 1970-2005'!AI68+'Comtrade import 1962-2008'!AI68-'Comtrade export 1962-2008'!AI68)</f>
        <v/>
      </c>
      <c r="AJ68" s="9" t="str">
        <f>IF('USGS 1970-2005'!AJ68="","",'USGS 1970-2005'!AJ68+'Comtrade import 1962-2008'!AJ68-'Comtrade export 1962-2008'!AJ68)</f>
        <v/>
      </c>
      <c r="AK68" s="9" t="str">
        <f>IF('USGS 1970-2005'!AK68="","",'USGS 1970-2005'!AK68+'Comtrade import 1962-2008'!AK68-'Comtrade export 1962-2008'!AK68)</f>
        <v/>
      </c>
      <c r="AL68" s="9" t="str">
        <f>IF('USGS 1970-2005'!AL68="","",'USGS 1970-2005'!AL68+'Comtrade import 1962-2008'!AL68-'Comtrade export 1962-2008'!AL68)</f>
        <v/>
      </c>
      <c r="AM68" s="9" t="str">
        <f>IF('USGS 1970-2005'!AM68="","",'USGS 1970-2005'!AM68+'Comtrade import 1962-2008'!AM68-'Comtrade export 1962-2008'!AM68)</f>
        <v/>
      </c>
      <c r="AN68" s="9" t="str">
        <f>IF('USGS 1970-2005'!AN68="","",'USGS 1970-2005'!AN68+'Comtrade import 1962-2008'!AN68-'Comtrade export 1962-2008'!AN68)</f>
        <v/>
      </c>
      <c r="AO68" s="9" t="str">
        <f>IF('USGS 1970-2005'!AO68="","",'USGS 1970-2005'!AO68+'Comtrade import 1962-2008'!AO68-'Comtrade export 1962-2008'!AO68)</f>
        <v/>
      </c>
      <c r="AP68" s="9" t="str">
        <f>IF('USGS 1970-2005'!AP68="","",'USGS 1970-2005'!AP68+'Comtrade import 1962-2008'!AP68-'Comtrade export 1962-2008'!AP68)</f>
        <v/>
      </c>
      <c r="AQ68" s="9" t="str">
        <f>IF('USGS 1970-2005'!AQ68="","",'USGS 1970-2005'!AQ68+'Comtrade import 1962-2008'!AQ68-'Comtrade export 1962-2008'!AQ68)</f>
        <v/>
      </c>
      <c r="AR68" s="9" t="str">
        <f>IF('USGS 1970-2005'!AR68="","",'USGS 1970-2005'!AR68+'Comtrade import 1962-2008'!AR68-'Comtrade export 1962-2008'!AR68)</f>
        <v/>
      </c>
      <c r="AS68" s="9" t="str">
        <f>IF('USGS 1970-2005'!AS68="","",'USGS 1970-2005'!AS68+'Comtrade import 1962-2008'!AS68-'Comtrade export 1962-2008'!AS68)</f>
        <v/>
      </c>
      <c r="AT68" s="9" t="str">
        <f>IF('USGS 1970-2005'!AT68="","",'USGS 1970-2005'!AT68+'Comtrade import 1962-2008'!AT68-'Comtrade export 1962-2008'!AT68)</f>
        <v/>
      </c>
      <c r="AU68" s="9" t="str">
        <f>IF('USGS 1970-2005'!AU68="","",'USGS 1970-2005'!AU68+'Comtrade import 1962-2008'!AU68-'Comtrade export 1962-2008'!AU68)</f>
        <v/>
      </c>
      <c r="AV68" s="9" t="str">
        <f>IF('ICSY 1995-2008'!AV68="","",'ICSY 1995-2008'!AV68+'Comtrade import 1962-2008'!AV68-'Comtrade export 1962-2008'!AV68)</f>
        <v/>
      </c>
      <c r="AW68" s="9" t="str">
        <f>IF('ICSY 1995-2008'!AW68="","",'ICSY 1995-2008'!AW68+'Comtrade import 1962-2008'!AW68-'Comtrade export 1962-2008'!AW68)</f>
        <v/>
      </c>
      <c r="AX68" s="9" t="str">
        <f>IF('ICSY 1995-2008'!AX68="","",'ICSY 1995-2008'!AX68+'Comtrade import 1962-2008'!AX68-'Comtrade export 1962-2008'!AX68)</f>
        <v/>
      </c>
      <c r="AY68" s="4"/>
      <c r="AZ68" s="4"/>
      <c r="BA68" s="4"/>
    </row>
    <row r="69" spans="1:53" x14ac:dyDescent="0.2">
      <c r="A69" t="s">
        <v>194</v>
      </c>
      <c r="B69" t="s">
        <v>195</v>
      </c>
      <c r="C69" t="s">
        <v>196</v>
      </c>
      <c r="L69" s="9" t="str">
        <f>IF('USGS 1970-2005'!L69="","",'USGS 1970-2005'!L69+'Comtrade import 1962-2008'!L69-'Comtrade export 1962-2008'!L69)</f>
        <v/>
      </c>
      <c r="M69" s="9" t="str">
        <f>IF('USGS 1970-2005'!M69="","",'USGS 1970-2005'!M69+'Comtrade import 1962-2008'!M69-'Comtrade export 1962-2008'!M69)</f>
        <v/>
      </c>
      <c r="N69" s="9" t="str">
        <f>IF('USGS 1970-2005'!N69="","",'USGS 1970-2005'!N69+'Comtrade import 1962-2008'!N69-'Comtrade export 1962-2008'!N69)</f>
        <v/>
      </c>
      <c r="O69" s="9" t="str">
        <f>IF('USGS 1970-2005'!O69="","",'USGS 1970-2005'!O69+'Comtrade import 1962-2008'!O69-'Comtrade export 1962-2008'!O69)</f>
        <v/>
      </c>
      <c r="P69" s="9" t="str">
        <f>IF('USGS 1970-2005'!P69="","",'USGS 1970-2005'!P69+'Comtrade import 1962-2008'!P69-'Comtrade export 1962-2008'!P69)</f>
        <v/>
      </c>
      <c r="Q69" s="9" t="str">
        <f>IF('USGS 1970-2005'!Q69="","",'USGS 1970-2005'!Q69+'Comtrade import 1962-2008'!Q69-'Comtrade export 1962-2008'!Q69)</f>
        <v/>
      </c>
      <c r="R69" s="9" t="str">
        <f>IF('USGS 1970-2005'!R69="","",'USGS 1970-2005'!R69+'Comtrade import 1962-2008'!R69-'Comtrade export 1962-2008'!R69)</f>
        <v/>
      </c>
      <c r="S69" s="9" t="str">
        <f>IF('USGS 1970-2005'!S69="","",'USGS 1970-2005'!S69+'Comtrade import 1962-2008'!S69-'Comtrade export 1962-2008'!S69)</f>
        <v/>
      </c>
      <c r="T69" s="9" t="str">
        <f>IF('USGS 1970-2005'!T69="","",'USGS 1970-2005'!T69+'Comtrade import 1962-2008'!T69-'Comtrade export 1962-2008'!T69)</f>
        <v/>
      </c>
      <c r="U69" s="9" t="str">
        <f>IF('USGS 1970-2005'!U69="","",'USGS 1970-2005'!U69+'Comtrade import 1962-2008'!U69-'Comtrade export 1962-2008'!U69)</f>
        <v/>
      </c>
      <c r="V69" s="9" t="str">
        <f>IF('USGS 1970-2005'!V69="","",'USGS 1970-2005'!V69+'Comtrade import 1962-2008'!V69-'Comtrade export 1962-2008'!V69)</f>
        <v/>
      </c>
      <c r="W69" s="9" t="str">
        <f>IF('USGS 1970-2005'!W69="","",'USGS 1970-2005'!W69+'Comtrade import 1962-2008'!W69-'Comtrade export 1962-2008'!W69)</f>
        <v/>
      </c>
      <c r="X69" s="9" t="str">
        <f>IF('USGS 1970-2005'!X69="","",'USGS 1970-2005'!X69+'Comtrade import 1962-2008'!X69-'Comtrade export 1962-2008'!X69)</f>
        <v/>
      </c>
      <c r="Y69" s="9" t="str">
        <f>IF('USGS 1970-2005'!Y69="","",'USGS 1970-2005'!Y69+'Comtrade import 1962-2008'!Y69-'Comtrade export 1962-2008'!Y69)</f>
        <v/>
      </c>
      <c r="Z69" s="9" t="str">
        <f>IF('USGS 1970-2005'!Z69="","",'USGS 1970-2005'!Z69+'Comtrade import 1962-2008'!Z69-'Comtrade export 1962-2008'!Z69)</f>
        <v/>
      </c>
      <c r="AA69" s="9" t="str">
        <f>IF('USGS 1970-2005'!AA69="","",'USGS 1970-2005'!AA69+'Comtrade import 1962-2008'!AA69-'Comtrade export 1962-2008'!AA69)</f>
        <v/>
      </c>
      <c r="AB69" s="9" t="str">
        <f>IF('USGS 1970-2005'!AB69="","",'USGS 1970-2005'!AB69+'Comtrade import 1962-2008'!AB69-'Comtrade export 1962-2008'!AB69)</f>
        <v/>
      </c>
      <c r="AC69" s="9" t="str">
        <f>IF('USGS 1970-2005'!AC69="","",'USGS 1970-2005'!AC69+'Comtrade import 1962-2008'!AC69-'Comtrade export 1962-2008'!AC69)</f>
        <v/>
      </c>
      <c r="AD69" s="9" t="str">
        <f>IF('USGS 1970-2005'!AD69="","",'USGS 1970-2005'!AD69+'Comtrade import 1962-2008'!AD69-'Comtrade export 1962-2008'!AD69)</f>
        <v/>
      </c>
      <c r="AE69" s="9" t="str">
        <f>IF('USGS 1970-2005'!AE69="","",'USGS 1970-2005'!AE69+'Comtrade import 1962-2008'!AE69-'Comtrade export 1962-2008'!AE69)</f>
        <v/>
      </c>
      <c r="AF69" s="9" t="str">
        <f>IF('USGS 1970-2005'!AF69="","",'USGS 1970-2005'!AF69+'Comtrade import 1962-2008'!AF69-'Comtrade export 1962-2008'!AF69)</f>
        <v/>
      </c>
      <c r="AG69" s="9" t="str">
        <f>IF('USGS 1970-2005'!AG69="","",'USGS 1970-2005'!AG69+'Comtrade import 1962-2008'!AG69-'Comtrade export 1962-2008'!AG69)</f>
        <v/>
      </c>
      <c r="AH69" s="9" t="str">
        <f>IF('USGS 1970-2005'!AH69="","",'USGS 1970-2005'!AH69+'Comtrade import 1962-2008'!AH69-'Comtrade export 1962-2008'!AH69)</f>
        <v/>
      </c>
      <c r="AI69" s="9" t="str">
        <f>IF('USGS 1970-2005'!AI69="","",'USGS 1970-2005'!AI69+'Comtrade import 1962-2008'!AI69-'Comtrade export 1962-2008'!AI69)</f>
        <v/>
      </c>
      <c r="AJ69" s="9">
        <f>IF('USGS 1970-2005'!AJ69="","",'USGS 1970-2005'!AJ69+'Comtrade import 1962-2008'!AJ69-'Comtrade export 1962-2008'!AJ69)</f>
        <v>45</v>
      </c>
      <c r="AK69" s="9">
        <f>IF('USGS 1970-2005'!AK69="","",'USGS 1970-2005'!AK69+'Comtrade import 1962-2008'!AK69-'Comtrade export 1962-2008'!AK69)</f>
        <v>50</v>
      </c>
      <c r="AL69" s="9">
        <f>IF('USGS 1970-2005'!AL69="","",'USGS 1970-2005'!AL69+'Comtrade import 1962-2008'!AL69-'Comtrade export 1962-2008'!AL69)</f>
        <v>47</v>
      </c>
      <c r="AM69" s="9">
        <f>IF('USGS 1970-2005'!AM69="","",'USGS 1970-2005'!AM69+'Comtrade import 1962-2008'!AM69-'Comtrade export 1962-2008'!AM69)</f>
        <v>50</v>
      </c>
      <c r="AN69" s="9">
        <f>IF('USGS 1970-2005'!AN69="","",'USGS 1970-2005'!AN69+'Comtrade import 1962-2008'!AN69-'Comtrade export 1962-2008'!AN69)</f>
        <v>45</v>
      </c>
      <c r="AO69" s="9">
        <f>IF('USGS 1970-2005'!AO69="","",'USGS 1970-2005'!AO69+'Comtrade import 1962-2008'!AO69-'Comtrade export 1962-2008'!AO69)</f>
        <v>45</v>
      </c>
      <c r="AP69" s="9">
        <f>IF('USGS 1970-2005'!AP69="","",'USGS 1970-2005'!AP69+'Comtrade import 1962-2008'!AP69-'Comtrade export 1962-2008'!AP69)</f>
        <v>45</v>
      </c>
      <c r="AQ69" s="9">
        <f>IF('USGS 1970-2005'!AQ69="","",'USGS 1970-2005'!AQ69+'Comtrade import 1962-2008'!AQ69-'Comtrade export 1962-2008'!AQ69)</f>
        <v>45</v>
      </c>
      <c r="AR69" s="9">
        <f>IF('USGS 1970-2005'!AR69="","",'USGS 1970-2005'!AR69+'Comtrade import 1962-2008'!AR69-'Comtrade export 1962-2008'!AR69)</f>
        <v>208.53812299999998</v>
      </c>
      <c r="AS69" s="9">
        <f>IF('USGS 1970-2005'!AS69="","",'USGS 1970-2005'!AS69+'Comtrade import 1962-2008'!AS69-'Comtrade export 1962-2008'!AS69)</f>
        <v>45</v>
      </c>
      <c r="AT69" s="9">
        <f>IF('USGS 1970-2005'!AT69="","",'USGS 1970-2005'!AT69+'Comtrade import 1962-2008'!AT69-'Comtrade export 1962-2008'!AT69)</f>
        <v>45</v>
      </c>
      <c r="AU69" s="9">
        <f>IF('USGS 1970-2005'!AU69="","",'USGS 1970-2005'!AU69+'Comtrade import 1962-2008'!AU69-'Comtrade export 1962-2008'!AU69)</f>
        <v>45</v>
      </c>
      <c r="AV69" s="9" t="str">
        <f>IF('ICSY 1995-2008'!AV69="","",'ICSY 1995-2008'!AV69+'Comtrade import 1962-2008'!AV69-'Comtrade export 1962-2008'!AV69)</f>
        <v/>
      </c>
      <c r="AW69" s="9" t="str">
        <f>IF('ICSY 1995-2008'!AW69="","",'ICSY 1995-2008'!AW69+'Comtrade import 1962-2008'!AW69-'Comtrade export 1962-2008'!AW69)</f>
        <v/>
      </c>
      <c r="AX69" s="9" t="str">
        <f>IF('ICSY 1995-2008'!AX69="","",'ICSY 1995-2008'!AX69+'Comtrade import 1962-2008'!AX69-'Comtrade export 1962-2008'!AX69)</f>
        <v/>
      </c>
      <c r="AY69" s="4"/>
      <c r="AZ69" s="4"/>
      <c r="BA69" s="4"/>
    </row>
    <row r="70" spans="1:53" x14ac:dyDescent="0.2">
      <c r="A70" t="s">
        <v>197</v>
      </c>
      <c r="B70" t="s">
        <v>198</v>
      </c>
      <c r="C70" t="s">
        <v>199</v>
      </c>
      <c r="L70" s="9" t="str">
        <f>IF('USGS 1970-2005'!L70="","",'USGS 1970-2005'!L70+'Comtrade import 1962-2008'!L70-'Comtrade export 1962-2008'!L70)</f>
        <v/>
      </c>
      <c r="M70" s="9" t="str">
        <f>IF('USGS 1970-2005'!M70="","",'USGS 1970-2005'!M70+'Comtrade import 1962-2008'!M70-'Comtrade export 1962-2008'!M70)</f>
        <v/>
      </c>
      <c r="N70" s="9" t="str">
        <f>IF('USGS 1970-2005'!N70="","",'USGS 1970-2005'!N70+'Comtrade import 1962-2008'!N70-'Comtrade export 1962-2008'!N70)</f>
        <v/>
      </c>
      <c r="O70" s="9" t="str">
        <f>IF('USGS 1970-2005'!O70="","",'USGS 1970-2005'!O70+'Comtrade import 1962-2008'!O70-'Comtrade export 1962-2008'!O70)</f>
        <v/>
      </c>
      <c r="P70" s="9" t="str">
        <f>IF('USGS 1970-2005'!P70="","",'USGS 1970-2005'!P70+'Comtrade import 1962-2008'!P70-'Comtrade export 1962-2008'!P70)</f>
        <v/>
      </c>
      <c r="Q70" s="9" t="str">
        <f>IF('USGS 1970-2005'!Q70="","",'USGS 1970-2005'!Q70+'Comtrade import 1962-2008'!Q70-'Comtrade export 1962-2008'!Q70)</f>
        <v/>
      </c>
      <c r="R70" s="9" t="str">
        <f>IF('USGS 1970-2005'!R70="","",'USGS 1970-2005'!R70+'Comtrade import 1962-2008'!R70-'Comtrade export 1962-2008'!R70)</f>
        <v/>
      </c>
      <c r="S70" s="9" t="str">
        <f>IF('USGS 1970-2005'!S70="","",'USGS 1970-2005'!S70+'Comtrade import 1962-2008'!S70-'Comtrade export 1962-2008'!S70)</f>
        <v/>
      </c>
      <c r="T70" s="9" t="str">
        <f>IF('USGS 1970-2005'!T70="","",'USGS 1970-2005'!T70+'Comtrade import 1962-2008'!T70-'Comtrade export 1962-2008'!T70)</f>
        <v/>
      </c>
      <c r="U70" s="9" t="str">
        <f>IF('USGS 1970-2005'!U70="","",'USGS 1970-2005'!U70+'Comtrade import 1962-2008'!U70-'Comtrade export 1962-2008'!U70)</f>
        <v/>
      </c>
      <c r="V70" s="9" t="str">
        <f>IF('USGS 1970-2005'!V70="","",'USGS 1970-2005'!V70+'Comtrade import 1962-2008'!V70-'Comtrade export 1962-2008'!V70)</f>
        <v/>
      </c>
      <c r="W70" s="9" t="str">
        <f>IF('USGS 1970-2005'!W70="","",'USGS 1970-2005'!W70+'Comtrade import 1962-2008'!W70-'Comtrade export 1962-2008'!W70)</f>
        <v/>
      </c>
      <c r="X70" s="9" t="str">
        <f>IF('USGS 1970-2005'!X70="","",'USGS 1970-2005'!X70+'Comtrade import 1962-2008'!X70-'Comtrade export 1962-2008'!X70)</f>
        <v/>
      </c>
      <c r="Y70" s="9" t="str">
        <f>IF('USGS 1970-2005'!Y70="","",'USGS 1970-2005'!Y70+'Comtrade import 1962-2008'!Y70-'Comtrade export 1962-2008'!Y70)</f>
        <v/>
      </c>
      <c r="Z70" s="9" t="str">
        <f>IF('USGS 1970-2005'!Z70="","",'USGS 1970-2005'!Z70+'Comtrade import 1962-2008'!Z70-'Comtrade export 1962-2008'!Z70)</f>
        <v/>
      </c>
      <c r="AA70" s="9" t="str">
        <f>IF('USGS 1970-2005'!AA70="","",'USGS 1970-2005'!AA70+'Comtrade import 1962-2008'!AA70-'Comtrade export 1962-2008'!AA70)</f>
        <v/>
      </c>
      <c r="AB70" s="9" t="str">
        <f>IF('USGS 1970-2005'!AB70="","",'USGS 1970-2005'!AB70+'Comtrade import 1962-2008'!AB70-'Comtrade export 1962-2008'!AB70)</f>
        <v/>
      </c>
      <c r="AC70" s="9" t="str">
        <f>IF('USGS 1970-2005'!AC70="","",'USGS 1970-2005'!AC70+'Comtrade import 1962-2008'!AC70-'Comtrade export 1962-2008'!AC70)</f>
        <v/>
      </c>
      <c r="AD70" s="9" t="str">
        <f>IF('USGS 1970-2005'!AD70="","",'USGS 1970-2005'!AD70+'Comtrade import 1962-2008'!AD70-'Comtrade export 1962-2008'!AD70)</f>
        <v/>
      </c>
      <c r="AE70" s="9" t="str">
        <f>IF('USGS 1970-2005'!AE70="","",'USGS 1970-2005'!AE70+'Comtrade import 1962-2008'!AE70-'Comtrade export 1962-2008'!AE70)</f>
        <v/>
      </c>
      <c r="AF70" s="9" t="str">
        <f>IF('USGS 1970-2005'!AF70="","",'USGS 1970-2005'!AF70+'Comtrade import 1962-2008'!AF70-'Comtrade export 1962-2008'!AF70)</f>
        <v/>
      </c>
      <c r="AG70" s="9" t="str">
        <f>IF('USGS 1970-2005'!AG70="","",'USGS 1970-2005'!AG70+'Comtrade import 1962-2008'!AG70-'Comtrade export 1962-2008'!AG70)</f>
        <v/>
      </c>
      <c r="AH70" s="9">
        <f>IF('USGS 1970-2005'!AH70="","",'USGS 1970-2005'!AH70+'Comtrade import 1962-2008'!AH70-'Comtrade export 1962-2008'!AH70)</f>
        <v>600</v>
      </c>
      <c r="AI70" s="9">
        <f>IF('USGS 1970-2005'!AI70="","",'USGS 1970-2005'!AI70+'Comtrade import 1962-2008'!AI70-'Comtrade export 1962-2008'!AI70)</f>
        <v>500</v>
      </c>
      <c r="AJ70" s="9">
        <f>IF('USGS 1970-2005'!AJ70="","",'USGS 1970-2005'!AJ70+'Comtrade import 1962-2008'!AJ70-'Comtrade export 1962-2008'!AJ70)</f>
        <v>402</v>
      </c>
      <c r="AK70" s="9">
        <f>IF('USGS 1970-2005'!AK70="","",'USGS 1970-2005'!AK70+'Comtrade import 1962-2008'!AK70-'Comtrade export 1962-2008'!AK70)</f>
        <v>-73.381362000000024</v>
      </c>
      <c r="AL70" s="9">
        <f>IF('USGS 1970-2005'!AL70="","",'USGS 1970-2005'!AL70+'Comtrade import 1962-2008'!AL70-'Comtrade export 1962-2008'!AL70)</f>
        <v>-80.795316000000014</v>
      </c>
      <c r="AM70" s="9">
        <f>IF('USGS 1970-2005'!AM70="","",'USGS 1970-2005'!AM70+'Comtrade import 1962-2008'!AM70-'Comtrade export 1962-2008'!AM70)</f>
        <v>-84.035392000000002</v>
      </c>
      <c r="AN70" s="9">
        <f>IF('USGS 1970-2005'!AN70="","",'USGS 1970-2005'!AN70+'Comtrade import 1962-2008'!AN70-'Comtrade export 1962-2008'!AN70)</f>
        <v>-113.560652</v>
      </c>
      <c r="AO70" s="9">
        <f>IF('USGS 1970-2005'!AO70="","",'USGS 1970-2005'!AO70+'Comtrade import 1962-2008'!AO70-'Comtrade export 1962-2008'!AO70)</f>
        <v>-84.527039000000059</v>
      </c>
      <c r="AP70" s="9">
        <f>IF('USGS 1970-2005'!AP70="","",'USGS 1970-2005'!AP70+'Comtrade import 1962-2008'!AP70-'Comtrade export 1962-2008'!AP70)</f>
        <v>-101.48404600000003</v>
      </c>
      <c r="AQ70" s="9">
        <f>IF('USGS 1970-2005'!AQ70="","",'USGS 1970-2005'!AQ70+'Comtrade import 1962-2008'!AQ70-'Comtrade export 1962-2008'!AQ70)</f>
        <v>-9.613695000000007</v>
      </c>
      <c r="AR70" s="9">
        <f>IF('USGS 1970-2005'!AR70="","",'USGS 1970-2005'!AR70+'Comtrade import 1962-2008'!AR70-'Comtrade export 1962-2008'!AR70)</f>
        <v>153.981336</v>
      </c>
      <c r="AS70" s="9">
        <f>IF('USGS 1970-2005'!AS70="","",'USGS 1970-2005'!AS70+'Comtrade import 1962-2008'!AS70-'Comtrade export 1962-2008'!AS70)</f>
        <v>213.49092699999994</v>
      </c>
      <c r="AT70" s="9">
        <f>IF('USGS 1970-2005'!AT70="","",'USGS 1970-2005'!AT70+'Comtrade import 1962-2008'!AT70-'Comtrade export 1962-2008'!AT70)</f>
        <v>312.19899199999998</v>
      </c>
      <c r="AU70" s="9">
        <f>IF('USGS 1970-2005'!AU70="","",'USGS 1970-2005'!AU70+'Comtrade import 1962-2008'!AU70-'Comtrade export 1962-2008'!AU70)</f>
        <v>351.46515500000004</v>
      </c>
      <c r="AV70" s="9">
        <f>IF('ICSY 1995-2008'!AV70="","",'ICSY 1995-2008'!AV70+'Comtrade import 1962-2008'!AV70-'Comtrade export 1962-2008'!AV70)</f>
        <v>553.11122900000009</v>
      </c>
      <c r="AW70" s="9">
        <f>IF('ICSY 1995-2008'!AW70="","",'ICSY 1995-2008'!AW70+'Comtrade import 1962-2008'!AW70-'Comtrade export 1962-2008'!AW70)</f>
        <v>-582.38724999999999</v>
      </c>
      <c r="AX70" s="9">
        <f>IF('ICSY 1995-2008'!AX70="","",'ICSY 1995-2008'!AX70+'Comtrade import 1962-2008'!AX70-'Comtrade export 1962-2008'!AX70)</f>
        <v>-780.86421100000007</v>
      </c>
      <c r="AY70" s="4"/>
      <c r="AZ70" s="4"/>
      <c r="BA70" s="4"/>
    </row>
    <row r="71" spans="1:53" x14ac:dyDescent="0.2">
      <c r="A71" t="s">
        <v>200</v>
      </c>
      <c r="B71" t="s">
        <v>201</v>
      </c>
      <c r="C71" t="s">
        <v>202</v>
      </c>
      <c r="L71" s="9">
        <f>IF('USGS 1970-2005'!L71="","",'USGS 1970-2005'!L71+'Comtrade import 1962-2008'!L71-'Comtrade export 1962-2008'!L71)</f>
        <v>152.66399999999999</v>
      </c>
      <c r="M71" s="9">
        <f>IF('USGS 1970-2005'!M71="","",'USGS 1970-2005'!M71+'Comtrade import 1962-2008'!M71-'Comtrade export 1962-2008'!M71)</f>
        <v>211.82</v>
      </c>
      <c r="N71" s="9">
        <f>IF('USGS 1970-2005'!N71="","",'USGS 1970-2005'!N71+'Comtrade import 1962-2008'!N71-'Comtrade export 1962-2008'!N71)</f>
        <v>188.682287</v>
      </c>
      <c r="O71" s="9">
        <f>IF('USGS 1970-2005'!O71="","",'USGS 1970-2005'!O71+'Comtrade import 1962-2008'!O71-'Comtrade export 1962-2008'!O71)</f>
        <v>87.912849999999992</v>
      </c>
      <c r="P71" s="9">
        <f>IF('USGS 1970-2005'!P71="","",'USGS 1970-2005'!P71+'Comtrade import 1962-2008'!P71-'Comtrade export 1962-2008'!P71)</f>
        <v>94.351163999999997</v>
      </c>
      <c r="Q71" s="9">
        <f>IF('USGS 1970-2005'!Q71="","",'USGS 1970-2005'!Q71+'Comtrade import 1962-2008'!Q71-'Comtrade export 1962-2008'!Q71)</f>
        <v>146.04608900000002</v>
      </c>
      <c r="R71" s="9">
        <f>IF('USGS 1970-2005'!R71="","",'USGS 1970-2005'!R71+'Comtrade import 1962-2008'!R71-'Comtrade export 1962-2008'!R71)</f>
        <v>149.09</v>
      </c>
      <c r="S71" s="9">
        <f>IF('USGS 1970-2005'!S71="","",'USGS 1970-2005'!S71+'Comtrade import 1962-2008'!S71-'Comtrade export 1962-2008'!S71)</f>
        <v>72.73</v>
      </c>
      <c r="T71" s="9">
        <f>IF('USGS 1970-2005'!T71="","",'USGS 1970-2005'!T71+'Comtrade import 1962-2008'!T71-'Comtrade export 1962-2008'!T71)</f>
        <v>86.36</v>
      </c>
      <c r="U71" s="9">
        <f>IF('USGS 1970-2005'!U71="","",'USGS 1970-2005'!U71+'Comtrade import 1962-2008'!U71-'Comtrade export 1962-2008'!U71)</f>
        <v>92.73</v>
      </c>
      <c r="V71" s="9">
        <f>IF('USGS 1970-2005'!V71="","",'USGS 1970-2005'!V71+'Comtrade import 1962-2008'!V71-'Comtrade export 1962-2008'!V71)</f>
        <v>110</v>
      </c>
      <c r="W71" s="9">
        <f>IF('USGS 1970-2005'!W71="","",'USGS 1970-2005'!W71+'Comtrade import 1962-2008'!W71-'Comtrade export 1962-2008'!W71)</f>
        <v>130</v>
      </c>
      <c r="X71" s="9">
        <f>IF('USGS 1970-2005'!X71="","",'USGS 1970-2005'!X71+'Comtrade import 1962-2008'!X71-'Comtrade export 1962-2008'!X71)</f>
        <v>145.45000000000002</v>
      </c>
      <c r="Y71" s="9">
        <f>IF('USGS 1970-2005'!Y71="","",'USGS 1970-2005'!Y71+'Comtrade import 1962-2008'!Y71-'Comtrade export 1962-2008'!Y71)</f>
        <v>262.82032000000004</v>
      </c>
      <c r="Z71" s="9">
        <f>IF('USGS 1970-2005'!Z71="","",'USGS 1970-2005'!Z71+'Comtrade import 1962-2008'!Z71-'Comtrade export 1962-2008'!Z71)</f>
        <v>336.89624000000003</v>
      </c>
      <c r="AA71" s="9">
        <f>IF('USGS 1970-2005'!AA71="","",'USGS 1970-2005'!AA71+'Comtrade import 1962-2008'!AA71-'Comtrade export 1962-2008'!AA71)</f>
        <v>250.56144699999999</v>
      </c>
      <c r="AB71" s="9">
        <f>IF('USGS 1970-2005'!AB71="","",'USGS 1970-2005'!AB71+'Comtrade import 1962-2008'!AB71-'Comtrade export 1962-2008'!AB71)</f>
        <v>251.21718799999999</v>
      </c>
      <c r="AC71" s="9">
        <f>IF('USGS 1970-2005'!AC71="","",'USGS 1970-2005'!AC71+'Comtrade import 1962-2008'!AC71-'Comtrade export 1962-2008'!AC71)</f>
        <v>354.91130000000004</v>
      </c>
      <c r="AD71" s="9">
        <f>IF('USGS 1970-2005'!AD71="","",'USGS 1970-2005'!AD71+'Comtrade import 1962-2008'!AD71-'Comtrade export 1962-2008'!AD71)</f>
        <v>406.55600099999998</v>
      </c>
      <c r="AE71" s="9" t="str">
        <f>IF('USGS 1970-2005'!AE71="","",'USGS 1970-2005'!AE71+'Comtrade import 1962-2008'!AE71-'Comtrade export 1962-2008'!AE71)</f>
        <v/>
      </c>
      <c r="AF71" s="9">
        <f>IF('USGS 1970-2005'!AF71="","",'USGS 1970-2005'!AF71+'Comtrade import 1962-2008'!AF71-'Comtrade export 1962-2008'!AF71)</f>
        <v>342.47046</v>
      </c>
      <c r="AG71" s="9">
        <f>IF('USGS 1970-2005'!AG71="","",'USGS 1970-2005'!AG71+'Comtrade import 1962-2008'!AG71-'Comtrade export 1962-2008'!AG71)</f>
        <v>290.40470900000003</v>
      </c>
      <c r="AH71" s="9">
        <f>IF('USGS 1970-2005'!AH71="","",'USGS 1970-2005'!AH71+'Comtrade import 1962-2008'!AH71-'Comtrade export 1962-2008'!AH71)</f>
        <v>300.02147600000001</v>
      </c>
      <c r="AI71" s="9">
        <f>IF('USGS 1970-2005'!AI71="","",'USGS 1970-2005'!AI71+'Comtrade import 1962-2008'!AI71-'Comtrade export 1962-2008'!AI71)</f>
        <v>350.23454099999998</v>
      </c>
      <c r="AJ71" s="9">
        <f>IF('USGS 1970-2005'!AJ71="","",'USGS 1970-2005'!AJ71+'Comtrade import 1962-2008'!AJ71-'Comtrade export 1962-2008'!AJ71)</f>
        <v>464</v>
      </c>
      <c r="AK71" s="9">
        <f>IF('USGS 1970-2005'!AK71="","",'USGS 1970-2005'!AK71+'Comtrade import 1962-2008'!AK71-'Comtrade export 1962-2008'!AK71)</f>
        <v>610.83805700000005</v>
      </c>
      <c r="AL71" s="9">
        <f>IF('USGS 1970-2005'!AL71="","",'USGS 1970-2005'!AL71+'Comtrade import 1962-2008'!AL71-'Comtrade export 1962-2008'!AL71)</f>
        <v>690</v>
      </c>
      <c r="AM71" s="9">
        <f>IF('USGS 1970-2005'!AM71="","",'USGS 1970-2005'!AM71+'Comtrade import 1962-2008'!AM71-'Comtrade export 1962-2008'!AM71)</f>
        <v>754.25344400000006</v>
      </c>
      <c r="AN71" s="9">
        <f>IF('USGS 1970-2005'!AN71="","",'USGS 1970-2005'!AN71+'Comtrade import 1962-2008'!AN71-'Comtrade export 1962-2008'!AN71)</f>
        <v>757.712175</v>
      </c>
      <c r="AO71" s="9">
        <f>IF('USGS 1970-2005'!AO71="","",'USGS 1970-2005'!AO71+'Comtrade import 1962-2008'!AO71-'Comtrade export 1962-2008'!AO71)</f>
        <v>638.078845</v>
      </c>
      <c r="AP71" s="9">
        <f>IF('USGS 1970-2005'!AP71="","",'USGS 1970-2005'!AP71+'Comtrade import 1962-2008'!AP71-'Comtrade export 1962-2008'!AP71)</f>
        <v>880.22350800000004</v>
      </c>
      <c r="AQ71" s="9">
        <f>IF('USGS 1970-2005'!AQ71="","",'USGS 1970-2005'!AQ71+'Comtrade import 1962-2008'!AQ71-'Comtrade export 1962-2008'!AQ71)</f>
        <v>900.19424300000003</v>
      </c>
      <c r="AR71" s="9">
        <f>IF('USGS 1970-2005'!AR71="","",'USGS 1970-2005'!AR71+'Comtrade import 1962-2008'!AR71-'Comtrade export 1962-2008'!AR71)</f>
        <v>900.03770099999997</v>
      </c>
      <c r="AS71" s="9">
        <f>IF('USGS 1970-2005'!AS71="","",'USGS 1970-2005'!AS71+'Comtrade import 1962-2008'!AS71-'Comtrade export 1962-2008'!AS71)</f>
        <v>1128.0878210000001</v>
      </c>
      <c r="AT71" s="9">
        <f>IF('USGS 1970-2005'!AT71="","",'USGS 1970-2005'!AT71+'Comtrade import 1962-2008'!AT71-'Comtrade export 1962-2008'!AT71)</f>
        <v>1313.6913630000001</v>
      </c>
      <c r="AU71" s="9">
        <f>IF('USGS 1970-2005'!AU71="","",'USGS 1970-2005'!AU71+'Comtrade import 1962-2008'!AU71-'Comtrade export 1962-2008'!AU71)</f>
        <v>1549.3114569999998</v>
      </c>
      <c r="AV71" s="9" t="str">
        <f>IF('ICSY 1995-2008'!AV71="","",'ICSY 1995-2008'!AV71+'Comtrade import 1962-2008'!AV71-'Comtrade export 1962-2008'!AV71)</f>
        <v/>
      </c>
      <c r="AW71" s="9" t="str">
        <f>IF('ICSY 1995-2008'!AW71="","",'ICSY 1995-2008'!AW71+'Comtrade import 1962-2008'!AW71-'Comtrade export 1962-2008'!AW71)</f>
        <v/>
      </c>
      <c r="AX71" s="9" t="str">
        <f>IF('ICSY 1995-2008'!AX71="","",'ICSY 1995-2008'!AX71+'Comtrade import 1962-2008'!AX71-'Comtrade export 1962-2008'!AX71)</f>
        <v/>
      </c>
      <c r="AY71" s="4"/>
      <c r="AZ71" s="4"/>
      <c r="BA71" s="4"/>
    </row>
    <row r="72" spans="1:53" x14ac:dyDescent="0.2">
      <c r="A72" t="s">
        <v>203</v>
      </c>
      <c r="B72" t="s">
        <v>204</v>
      </c>
      <c r="C72" t="s">
        <v>205</v>
      </c>
      <c r="L72" s="9" t="str">
        <f>IF('USGS 1970-2005'!L72="","",'USGS 1970-2005'!L72+'Comtrade import 1962-2008'!L72-'Comtrade export 1962-2008'!L72)</f>
        <v/>
      </c>
      <c r="M72" s="9" t="str">
        <f>IF('USGS 1970-2005'!M72="","",'USGS 1970-2005'!M72+'Comtrade import 1962-2008'!M72-'Comtrade export 1962-2008'!M72)</f>
        <v/>
      </c>
      <c r="N72" s="9" t="str">
        <f>IF('USGS 1970-2005'!N72="","",'USGS 1970-2005'!N72+'Comtrade import 1962-2008'!N72-'Comtrade export 1962-2008'!N72)</f>
        <v/>
      </c>
      <c r="O72" s="9" t="str">
        <f>IF('USGS 1970-2005'!O72="","",'USGS 1970-2005'!O72+'Comtrade import 1962-2008'!O72-'Comtrade export 1962-2008'!O72)</f>
        <v/>
      </c>
      <c r="P72" s="9" t="str">
        <f>IF('USGS 1970-2005'!P72="","",'USGS 1970-2005'!P72+'Comtrade import 1962-2008'!P72-'Comtrade export 1962-2008'!P72)</f>
        <v/>
      </c>
      <c r="Q72" s="9" t="str">
        <f>IF('USGS 1970-2005'!Q72="","",'USGS 1970-2005'!Q72+'Comtrade import 1962-2008'!Q72-'Comtrade export 1962-2008'!Q72)</f>
        <v/>
      </c>
      <c r="R72" s="9" t="str">
        <f>IF('USGS 1970-2005'!R72="","",'USGS 1970-2005'!R72+'Comtrade import 1962-2008'!R72-'Comtrade export 1962-2008'!R72)</f>
        <v/>
      </c>
      <c r="S72" s="9" t="str">
        <f>IF('USGS 1970-2005'!S72="","",'USGS 1970-2005'!S72+'Comtrade import 1962-2008'!S72-'Comtrade export 1962-2008'!S72)</f>
        <v/>
      </c>
      <c r="T72" s="9" t="str">
        <f>IF('USGS 1970-2005'!T72="","",'USGS 1970-2005'!T72+'Comtrade import 1962-2008'!T72-'Comtrade export 1962-2008'!T72)</f>
        <v/>
      </c>
      <c r="U72" s="9" t="str">
        <f>IF('USGS 1970-2005'!U72="","",'USGS 1970-2005'!U72+'Comtrade import 1962-2008'!U72-'Comtrade export 1962-2008'!U72)</f>
        <v/>
      </c>
      <c r="V72" s="9" t="str">
        <f>IF('USGS 1970-2005'!V72="","",'USGS 1970-2005'!V72+'Comtrade import 1962-2008'!V72-'Comtrade export 1962-2008'!V72)</f>
        <v/>
      </c>
      <c r="W72" s="9" t="str">
        <f>IF('USGS 1970-2005'!W72="","",'USGS 1970-2005'!W72+'Comtrade import 1962-2008'!W72-'Comtrade export 1962-2008'!W72)</f>
        <v/>
      </c>
      <c r="X72" s="9" t="str">
        <f>IF('USGS 1970-2005'!X72="","",'USGS 1970-2005'!X72+'Comtrade import 1962-2008'!X72-'Comtrade export 1962-2008'!X72)</f>
        <v/>
      </c>
      <c r="Y72" s="9" t="str">
        <f>IF('USGS 1970-2005'!Y72="","",'USGS 1970-2005'!Y72+'Comtrade import 1962-2008'!Y72-'Comtrade export 1962-2008'!Y72)</f>
        <v/>
      </c>
      <c r="Z72" s="9" t="str">
        <f>IF('USGS 1970-2005'!Z72="","",'USGS 1970-2005'!Z72+'Comtrade import 1962-2008'!Z72-'Comtrade export 1962-2008'!Z72)</f>
        <v/>
      </c>
      <c r="AA72" s="9" t="str">
        <f>IF('USGS 1970-2005'!AA72="","",'USGS 1970-2005'!AA72+'Comtrade import 1962-2008'!AA72-'Comtrade export 1962-2008'!AA72)</f>
        <v/>
      </c>
      <c r="AB72" s="9" t="str">
        <f>IF('USGS 1970-2005'!AB72="","",'USGS 1970-2005'!AB72+'Comtrade import 1962-2008'!AB72-'Comtrade export 1962-2008'!AB72)</f>
        <v/>
      </c>
      <c r="AC72" s="9" t="str">
        <f>IF('USGS 1970-2005'!AC72="","",'USGS 1970-2005'!AC72+'Comtrade import 1962-2008'!AC72-'Comtrade export 1962-2008'!AC72)</f>
        <v/>
      </c>
      <c r="AD72" s="9" t="str">
        <f>IF('USGS 1970-2005'!AD72="","",'USGS 1970-2005'!AD72+'Comtrade import 1962-2008'!AD72-'Comtrade export 1962-2008'!AD72)</f>
        <v/>
      </c>
      <c r="AE72" s="9" t="str">
        <f>IF('USGS 1970-2005'!AE72="","",'USGS 1970-2005'!AE72+'Comtrade import 1962-2008'!AE72-'Comtrade export 1962-2008'!AE72)</f>
        <v/>
      </c>
      <c r="AF72" s="9" t="str">
        <f>IF('USGS 1970-2005'!AF72="","",'USGS 1970-2005'!AF72+'Comtrade import 1962-2008'!AF72-'Comtrade export 1962-2008'!AF72)</f>
        <v/>
      </c>
      <c r="AG72" s="9" t="str">
        <f>IF('USGS 1970-2005'!AG72="","",'USGS 1970-2005'!AG72+'Comtrade import 1962-2008'!AG72-'Comtrade export 1962-2008'!AG72)</f>
        <v/>
      </c>
      <c r="AH72" s="9" t="str">
        <f>IF('USGS 1970-2005'!AH72="","",'USGS 1970-2005'!AH72+'Comtrade import 1962-2008'!AH72-'Comtrade export 1962-2008'!AH72)</f>
        <v/>
      </c>
      <c r="AI72" s="9" t="str">
        <f>IF('USGS 1970-2005'!AI72="","",'USGS 1970-2005'!AI72+'Comtrade import 1962-2008'!AI72-'Comtrade export 1962-2008'!AI72)</f>
        <v/>
      </c>
      <c r="AJ72" s="9" t="str">
        <f>IF('USGS 1970-2005'!AJ72="","",'USGS 1970-2005'!AJ72+'Comtrade import 1962-2008'!AJ72-'Comtrade export 1962-2008'!AJ72)</f>
        <v/>
      </c>
      <c r="AK72" s="9" t="str">
        <f>IF('USGS 1970-2005'!AK72="","",'USGS 1970-2005'!AK72+'Comtrade import 1962-2008'!AK72-'Comtrade export 1962-2008'!AK72)</f>
        <v/>
      </c>
      <c r="AL72" s="9" t="str">
        <f>IF('USGS 1970-2005'!AL72="","",'USGS 1970-2005'!AL72+'Comtrade import 1962-2008'!AL72-'Comtrade export 1962-2008'!AL72)</f>
        <v/>
      </c>
      <c r="AM72" s="9" t="str">
        <f>IF('USGS 1970-2005'!AM72="","",'USGS 1970-2005'!AM72+'Comtrade import 1962-2008'!AM72-'Comtrade export 1962-2008'!AM72)</f>
        <v/>
      </c>
      <c r="AN72" s="9" t="str">
        <f>IF('USGS 1970-2005'!AN72="","",'USGS 1970-2005'!AN72+'Comtrade import 1962-2008'!AN72-'Comtrade export 1962-2008'!AN72)</f>
        <v/>
      </c>
      <c r="AO72" s="9" t="str">
        <f>IF('USGS 1970-2005'!AO72="","",'USGS 1970-2005'!AO72+'Comtrade import 1962-2008'!AO72-'Comtrade export 1962-2008'!AO72)</f>
        <v/>
      </c>
      <c r="AP72" s="9" t="str">
        <f>IF('USGS 1970-2005'!AP72="","",'USGS 1970-2005'!AP72+'Comtrade import 1962-2008'!AP72-'Comtrade export 1962-2008'!AP72)</f>
        <v/>
      </c>
      <c r="AQ72" s="9" t="str">
        <f>IF('USGS 1970-2005'!AQ72="","",'USGS 1970-2005'!AQ72+'Comtrade import 1962-2008'!AQ72-'Comtrade export 1962-2008'!AQ72)</f>
        <v/>
      </c>
      <c r="AR72" s="9" t="str">
        <f>IF('USGS 1970-2005'!AR72="","",'USGS 1970-2005'!AR72+'Comtrade import 1962-2008'!AR72-'Comtrade export 1962-2008'!AR72)</f>
        <v/>
      </c>
      <c r="AS72" s="9" t="str">
        <f>IF('USGS 1970-2005'!AS72="","",'USGS 1970-2005'!AS72+'Comtrade import 1962-2008'!AS72-'Comtrade export 1962-2008'!AS72)</f>
        <v/>
      </c>
      <c r="AT72" s="9" t="str">
        <f>IF('USGS 1970-2005'!AT72="","",'USGS 1970-2005'!AT72+'Comtrade import 1962-2008'!AT72-'Comtrade export 1962-2008'!AT72)</f>
        <v/>
      </c>
      <c r="AU72" s="9" t="str">
        <f>IF('USGS 1970-2005'!AU72="","",'USGS 1970-2005'!AU72+'Comtrade import 1962-2008'!AU72-'Comtrade export 1962-2008'!AU72)</f>
        <v/>
      </c>
      <c r="AV72" s="9" t="str">
        <f>IF('ICSY 1995-2008'!AV72="","",'ICSY 1995-2008'!AV72+'Comtrade import 1962-2008'!AV72-'Comtrade export 1962-2008'!AV72)</f>
        <v/>
      </c>
      <c r="AW72" s="9" t="str">
        <f>IF('ICSY 1995-2008'!AW72="","",'ICSY 1995-2008'!AW72+'Comtrade import 1962-2008'!AW72-'Comtrade export 1962-2008'!AW72)</f>
        <v/>
      </c>
      <c r="AX72" s="9" t="str">
        <f>IF('ICSY 1995-2008'!AX72="","",'ICSY 1995-2008'!AX72+'Comtrade import 1962-2008'!AX72-'Comtrade export 1962-2008'!AX72)</f>
        <v/>
      </c>
      <c r="AY72" s="4"/>
      <c r="AZ72" s="4"/>
      <c r="BA72" s="4"/>
    </row>
    <row r="73" spans="1:53" x14ac:dyDescent="0.2">
      <c r="A73" t="s">
        <v>206</v>
      </c>
      <c r="B73" t="s">
        <v>207</v>
      </c>
      <c r="C73" t="s">
        <v>208</v>
      </c>
      <c r="L73" s="9" t="str">
        <f>IF('USGS 1970-2005'!L73="","",'USGS 1970-2005'!L73+'Comtrade import 1962-2008'!L73-'Comtrade export 1962-2008'!L73)</f>
        <v/>
      </c>
      <c r="M73" s="9" t="str">
        <f>IF('USGS 1970-2005'!M73="","",'USGS 1970-2005'!M73+'Comtrade import 1962-2008'!M73-'Comtrade export 1962-2008'!M73)</f>
        <v/>
      </c>
      <c r="N73" s="9" t="str">
        <f>IF('USGS 1970-2005'!N73="","",'USGS 1970-2005'!N73+'Comtrade import 1962-2008'!N73-'Comtrade export 1962-2008'!N73)</f>
        <v/>
      </c>
      <c r="O73" s="9" t="str">
        <f>IF('USGS 1970-2005'!O73="","",'USGS 1970-2005'!O73+'Comtrade import 1962-2008'!O73-'Comtrade export 1962-2008'!O73)</f>
        <v/>
      </c>
      <c r="P73" s="9" t="str">
        <f>IF('USGS 1970-2005'!P73="","",'USGS 1970-2005'!P73+'Comtrade import 1962-2008'!P73-'Comtrade export 1962-2008'!P73)</f>
        <v/>
      </c>
      <c r="Q73" s="9" t="str">
        <f>IF('USGS 1970-2005'!Q73="","",'USGS 1970-2005'!Q73+'Comtrade import 1962-2008'!Q73-'Comtrade export 1962-2008'!Q73)</f>
        <v/>
      </c>
      <c r="R73" s="9" t="str">
        <f>IF('USGS 1970-2005'!R73="","",'USGS 1970-2005'!R73+'Comtrade import 1962-2008'!R73-'Comtrade export 1962-2008'!R73)</f>
        <v/>
      </c>
      <c r="S73" s="9" t="str">
        <f>IF('USGS 1970-2005'!S73="","",'USGS 1970-2005'!S73+'Comtrade import 1962-2008'!S73-'Comtrade export 1962-2008'!S73)</f>
        <v/>
      </c>
      <c r="T73" s="9" t="str">
        <f>IF('USGS 1970-2005'!T73="","",'USGS 1970-2005'!T73+'Comtrade import 1962-2008'!T73-'Comtrade export 1962-2008'!T73)</f>
        <v/>
      </c>
      <c r="U73" s="9" t="str">
        <f>IF('USGS 1970-2005'!U73="","",'USGS 1970-2005'!U73+'Comtrade import 1962-2008'!U73-'Comtrade export 1962-2008'!U73)</f>
        <v/>
      </c>
      <c r="V73" s="9" t="str">
        <f>IF('USGS 1970-2005'!V73="","",'USGS 1970-2005'!V73+'Comtrade import 1962-2008'!V73-'Comtrade export 1962-2008'!V73)</f>
        <v/>
      </c>
      <c r="W73" s="9" t="str">
        <f>IF('USGS 1970-2005'!W73="","",'USGS 1970-2005'!W73+'Comtrade import 1962-2008'!W73-'Comtrade export 1962-2008'!W73)</f>
        <v/>
      </c>
      <c r="X73" s="9" t="str">
        <f>IF('USGS 1970-2005'!X73="","",'USGS 1970-2005'!X73+'Comtrade import 1962-2008'!X73-'Comtrade export 1962-2008'!X73)</f>
        <v/>
      </c>
      <c r="Y73" s="9" t="str">
        <f>IF('USGS 1970-2005'!Y73="","",'USGS 1970-2005'!Y73+'Comtrade import 1962-2008'!Y73-'Comtrade export 1962-2008'!Y73)</f>
        <v/>
      </c>
      <c r="Z73" s="9" t="str">
        <f>IF('USGS 1970-2005'!Z73="","",'USGS 1970-2005'!Z73+'Comtrade import 1962-2008'!Z73-'Comtrade export 1962-2008'!Z73)</f>
        <v/>
      </c>
      <c r="AA73" s="9" t="str">
        <f>IF('USGS 1970-2005'!AA73="","",'USGS 1970-2005'!AA73+'Comtrade import 1962-2008'!AA73-'Comtrade export 1962-2008'!AA73)</f>
        <v/>
      </c>
      <c r="AB73" s="9" t="str">
        <f>IF('USGS 1970-2005'!AB73="","",'USGS 1970-2005'!AB73+'Comtrade import 1962-2008'!AB73-'Comtrade export 1962-2008'!AB73)</f>
        <v/>
      </c>
      <c r="AC73" s="9" t="str">
        <f>IF('USGS 1970-2005'!AC73="","",'USGS 1970-2005'!AC73+'Comtrade import 1962-2008'!AC73-'Comtrade export 1962-2008'!AC73)</f>
        <v/>
      </c>
      <c r="AD73" s="9" t="str">
        <f>IF('USGS 1970-2005'!AD73="","",'USGS 1970-2005'!AD73+'Comtrade import 1962-2008'!AD73-'Comtrade export 1962-2008'!AD73)</f>
        <v/>
      </c>
      <c r="AE73" s="9" t="str">
        <f>IF('USGS 1970-2005'!AE73="","",'USGS 1970-2005'!AE73+'Comtrade import 1962-2008'!AE73-'Comtrade export 1962-2008'!AE73)</f>
        <v/>
      </c>
      <c r="AF73" s="9" t="str">
        <f>IF('USGS 1970-2005'!AF73="","",'USGS 1970-2005'!AF73+'Comtrade import 1962-2008'!AF73-'Comtrade export 1962-2008'!AF73)</f>
        <v/>
      </c>
      <c r="AG73" s="9" t="str">
        <f>IF('USGS 1970-2005'!AG73="","",'USGS 1970-2005'!AG73+'Comtrade import 1962-2008'!AG73-'Comtrade export 1962-2008'!AG73)</f>
        <v/>
      </c>
      <c r="AH73" s="9" t="str">
        <f>IF('USGS 1970-2005'!AH73="","",'USGS 1970-2005'!AH73+'Comtrade import 1962-2008'!AH73-'Comtrade export 1962-2008'!AH73)</f>
        <v/>
      </c>
      <c r="AI73" s="9" t="str">
        <f>IF('USGS 1970-2005'!AI73="","",'USGS 1970-2005'!AI73+'Comtrade import 1962-2008'!AI73-'Comtrade export 1962-2008'!AI73)</f>
        <v/>
      </c>
      <c r="AJ73" s="9" t="str">
        <f>IF('USGS 1970-2005'!AJ73="","",'USGS 1970-2005'!AJ73+'Comtrade import 1962-2008'!AJ73-'Comtrade export 1962-2008'!AJ73)</f>
        <v/>
      </c>
      <c r="AK73" s="9" t="str">
        <f>IF('USGS 1970-2005'!AK73="","",'USGS 1970-2005'!AK73+'Comtrade import 1962-2008'!AK73-'Comtrade export 1962-2008'!AK73)</f>
        <v/>
      </c>
      <c r="AL73" s="9" t="str">
        <f>IF('USGS 1970-2005'!AL73="","",'USGS 1970-2005'!AL73+'Comtrade import 1962-2008'!AL73-'Comtrade export 1962-2008'!AL73)</f>
        <v/>
      </c>
      <c r="AM73" s="9" t="str">
        <f>IF('USGS 1970-2005'!AM73="","",'USGS 1970-2005'!AM73+'Comtrade import 1962-2008'!AM73-'Comtrade export 1962-2008'!AM73)</f>
        <v/>
      </c>
      <c r="AN73" s="9" t="str">
        <f>IF('USGS 1970-2005'!AN73="","",'USGS 1970-2005'!AN73+'Comtrade import 1962-2008'!AN73-'Comtrade export 1962-2008'!AN73)</f>
        <v/>
      </c>
      <c r="AO73" s="9" t="str">
        <f>IF('USGS 1970-2005'!AO73="","",'USGS 1970-2005'!AO73+'Comtrade import 1962-2008'!AO73-'Comtrade export 1962-2008'!AO73)</f>
        <v/>
      </c>
      <c r="AP73" s="9" t="str">
        <f>IF('USGS 1970-2005'!AP73="","",'USGS 1970-2005'!AP73+'Comtrade import 1962-2008'!AP73-'Comtrade export 1962-2008'!AP73)</f>
        <v/>
      </c>
      <c r="AQ73" s="9" t="str">
        <f>IF('USGS 1970-2005'!AQ73="","",'USGS 1970-2005'!AQ73+'Comtrade import 1962-2008'!AQ73-'Comtrade export 1962-2008'!AQ73)</f>
        <v/>
      </c>
      <c r="AR73" s="9" t="str">
        <f>IF('USGS 1970-2005'!AR73="","",'USGS 1970-2005'!AR73+'Comtrade import 1962-2008'!AR73-'Comtrade export 1962-2008'!AR73)</f>
        <v/>
      </c>
      <c r="AS73" s="9" t="str">
        <f>IF('USGS 1970-2005'!AS73="","",'USGS 1970-2005'!AS73+'Comtrade import 1962-2008'!AS73-'Comtrade export 1962-2008'!AS73)</f>
        <v/>
      </c>
      <c r="AT73" s="9" t="str">
        <f>IF('USGS 1970-2005'!AT73="","",'USGS 1970-2005'!AT73+'Comtrade import 1962-2008'!AT73-'Comtrade export 1962-2008'!AT73)</f>
        <v/>
      </c>
      <c r="AU73" s="9" t="str">
        <f>IF('USGS 1970-2005'!AU73="","",'USGS 1970-2005'!AU73+'Comtrade import 1962-2008'!AU73-'Comtrade export 1962-2008'!AU73)</f>
        <v/>
      </c>
      <c r="AV73" s="9" t="str">
        <f>IF('ICSY 1995-2008'!AV73="","",'ICSY 1995-2008'!AV73+'Comtrade import 1962-2008'!AV73-'Comtrade export 1962-2008'!AV73)</f>
        <v/>
      </c>
      <c r="AW73" s="9" t="str">
        <f>IF('ICSY 1995-2008'!AW73="","",'ICSY 1995-2008'!AW73+'Comtrade import 1962-2008'!AW73-'Comtrade export 1962-2008'!AW73)</f>
        <v/>
      </c>
      <c r="AX73" s="9" t="str">
        <f>IF('ICSY 1995-2008'!AX73="","",'ICSY 1995-2008'!AX73+'Comtrade import 1962-2008'!AX73-'Comtrade export 1962-2008'!AX73)</f>
        <v/>
      </c>
      <c r="AY73" s="4"/>
      <c r="AZ73" s="4"/>
      <c r="BA73" s="4"/>
    </row>
    <row r="74" spans="1:53" x14ac:dyDescent="0.2">
      <c r="A74" t="s">
        <v>209</v>
      </c>
      <c r="B74" t="s">
        <v>210</v>
      </c>
      <c r="C74" t="s">
        <v>211</v>
      </c>
      <c r="L74" s="9">
        <f>IF('USGS 1970-2005'!L74="","",'USGS 1970-2005'!L74+'Comtrade import 1962-2008'!L74-'Comtrade export 1962-2008'!L74)</f>
        <v>48.172650000000004</v>
      </c>
      <c r="M74" s="9">
        <f>IF('USGS 1970-2005'!M74="","",'USGS 1970-2005'!M74+'Comtrade import 1962-2008'!M74-'Comtrade export 1962-2008'!M74)</f>
        <v>53.771565000000002</v>
      </c>
      <c r="N74" s="9">
        <f>IF('USGS 1970-2005'!N74="","",'USGS 1970-2005'!N74+'Comtrade import 1962-2008'!N74-'Comtrade export 1962-2008'!N74)</f>
        <v>81.587158000000002</v>
      </c>
      <c r="O74" s="9">
        <f>IF('USGS 1970-2005'!O74="","",'USGS 1970-2005'!O74+'Comtrade import 1962-2008'!O74-'Comtrade export 1962-2008'!O74)</f>
        <v>80.451486000000003</v>
      </c>
      <c r="P74" s="9">
        <f>IF('USGS 1970-2005'!P74="","",'USGS 1970-2005'!P74+'Comtrade import 1962-2008'!P74-'Comtrade export 1962-2008'!P74)</f>
        <v>72.041904000000002</v>
      </c>
      <c r="Q74" s="9">
        <f>IF('USGS 1970-2005'!Q74="","",'USGS 1970-2005'!Q74+'Comtrade import 1962-2008'!Q74-'Comtrade export 1962-2008'!Q74)</f>
        <v>62.952117999999992</v>
      </c>
      <c r="R74" s="9">
        <f>IF('USGS 1970-2005'!R74="","",'USGS 1970-2005'!R74+'Comtrade import 1962-2008'!R74-'Comtrade export 1962-2008'!R74)</f>
        <v>61.230640000000001</v>
      </c>
      <c r="S74" s="9">
        <f>IF('USGS 1970-2005'!S74="","",'USGS 1970-2005'!S74+'Comtrade import 1962-2008'!S74-'Comtrade export 1962-2008'!S74)</f>
        <v>68.892139999999998</v>
      </c>
      <c r="T74" s="9">
        <f>IF('USGS 1970-2005'!T74="","",'USGS 1970-2005'!T74+'Comtrade import 1962-2008'!T74-'Comtrade export 1962-2008'!T74)</f>
        <v>71.688872000000018</v>
      </c>
      <c r="U74" s="9">
        <f>IF('USGS 1970-2005'!U74="","",'USGS 1970-2005'!U74+'Comtrade import 1962-2008'!U74-'Comtrade export 1962-2008'!U74)</f>
        <v>93.099606999999992</v>
      </c>
      <c r="V74" s="9">
        <f>IF('USGS 1970-2005'!V74="","",'USGS 1970-2005'!V74+'Comtrade import 1962-2008'!V74-'Comtrade export 1962-2008'!V74)</f>
        <v>83.605879999999999</v>
      </c>
      <c r="W74" s="9">
        <f>IF('USGS 1970-2005'!W74="","",'USGS 1970-2005'!W74+'Comtrade import 1962-2008'!W74-'Comtrade export 1962-2008'!W74)</f>
        <v>99.949139000000002</v>
      </c>
      <c r="X74" s="9">
        <f>IF('USGS 1970-2005'!X74="","",'USGS 1970-2005'!X74+'Comtrade import 1962-2008'!X74-'Comtrade export 1962-2008'!X74)</f>
        <v>96.091633999999999</v>
      </c>
      <c r="Y74" s="9">
        <f>IF('USGS 1970-2005'!Y74="","",'USGS 1970-2005'!Y74+'Comtrade import 1962-2008'!Y74-'Comtrade export 1962-2008'!Y74)</f>
        <v>140.251102</v>
      </c>
      <c r="Z74" s="9">
        <f>IF('USGS 1970-2005'!Z74="","",'USGS 1970-2005'!Z74+'Comtrade import 1962-2008'!Z74-'Comtrade export 1962-2008'!Z74)</f>
        <v>97.105989000000008</v>
      </c>
      <c r="AA74" s="9">
        <f>IF('USGS 1970-2005'!AA74="","",'USGS 1970-2005'!AA74+'Comtrade import 1962-2008'!AA74-'Comtrade export 1962-2008'!AA74)</f>
        <v>91.409232000000003</v>
      </c>
      <c r="AB74" s="9">
        <f>IF('USGS 1970-2005'!AB74="","",'USGS 1970-2005'!AB74+'Comtrade import 1962-2008'!AB74-'Comtrade export 1962-2008'!AB74)</f>
        <v>89.900501000000006</v>
      </c>
      <c r="AC74" s="9">
        <f>IF('USGS 1970-2005'!AC74="","",'USGS 1970-2005'!AC74+'Comtrade import 1962-2008'!AC74-'Comtrade export 1962-2008'!AC74)</f>
        <v>55.795636999999999</v>
      </c>
      <c r="AD74" s="9">
        <f>IF('USGS 1970-2005'!AD74="","",'USGS 1970-2005'!AD74+'Comtrade import 1962-2008'!AD74-'Comtrade export 1962-2008'!AD74)</f>
        <v>38.701861000000008</v>
      </c>
      <c r="AE74" s="9">
        <f>IF('USGS 1970-2005'!AE74="","",'USGS 1970-2005'!AE74+'Comtrade import 1962-2008'!AE74-'Comtrade export 1962-2008'!AE74)</f>
        <v>39.043446000000003</v>
      </c>
      <c r="AF74" s="9">
        <f>IF('USGS 1970-2005'!AF74="","",'USGS 1970-2005'!AF74+'Comtrade import 1962-2008'!AF74-'Comtrade export 1962-2008'!AF74)</f>
        <v>47.622892999999991</v>
      </c>
      <c r="AG74" s="9">
        <f>IF('USGS 1970-2005'!AG74="","",'USGS 1970-2005'!AG74+'Comtrade import 1962-2008'!AG74-'Comtrade export 1962-2008'!AG74)</f>
        <v>62.005578</v>
      </c>
      <c r="AH74" s="9">
        <f>IF('USGS 1970-2005'!AH74="","",'USGS 1970-2005'!AH74+'Comtrade import 1962-2008'!AH74-'Comtrade export 1962-2008'!AH74)</f>
        <v>97.114172999999994</v>
      </c>
      <c r="AI74" s="9">
        <f>IF('USGS 1970-2005'!AI74="","",'USGS 1970-2005'!AI74+'Comtrade import 1962-2008'!AI74-'Comtrade export 1962-2008'!AI74)</f>
        <v>77.93765599999999</v>
      </c>
      <c r="AJ74" s="9">
        <f>IF('USGS 1970-2005'!AJ74="","",'USGS 1970-2005'!AJ74+'Comtrade import 1962-2008'!AJ74-'Comtrade export 1962-2008'!AJ74)</f>
        <v>92.653242000000006</v>
      </c>
      <c r="AK74" s="9">
        <f>IF('USGS 1970-2005'!AK74="","",'USGS 1970-2005'!AK74+'Comtrade import 1962-2008'!AK74-'Comtrade export 1962-2008'!AK74)</f>
        <v>91</v>
      </c>
      <c r="AL74" s="9">
        <f>IF('USGS 1970-2005'!AL74="","",'USGS 1970-2005'!AL74+'Comtrade import 1962-2008'!AL74-'Comtrade export 1962-2008'!AL74)</f>
        <v>84</v>
      </c>
      <c r="AM74" s="9">
        <f>IF('USGS 1970-2005'!AM74="","",'USGS 1970-2005'!AM74+'Comtrade import 1962-2008'!AM74-'Comtrade export 1962-2008'!AM74)</f>
        <v>96</v>
      </c>
      <c r="AN74" s="9">
        <f>IF('USGS 1970-2005'!AN74="","",'USGS 1970-2005'!AN74+'Comtrade import 1962-2008'!AN74-'Comtrade export 1962-2008'!AN74)</f>
        <v>90</v>
      </c>
      <c r="AO74" s="9">
        <f>IF('USGS 1970-2005'!AO74="","",'USGS 1970-2005'!AO74+'Comtrade import 1962-2008'!AO74-'Comtrade export 1962-2008'!AO74)</f>
        <v>95</v>
      </c>
      <c r="AP74" s="9">
        <f>IF('USGS 1970-2005'!AP74="","",'USGS 1970-2005'!AP74+'Comtrade import 1962-2008'!AP74-'Comtrade export 1962-2008'!AP74)</f>
        <v>86.070697999999993</v>
      </c>
      <c r="AQ74" s="9">
        <f>IF('USGS 1970-2005'!AQ74="","",'USGS 1970-2005'!AQ74+'Comtrade import 1962-2008'!AQ74-'Comtrade export 1962-2008'!AQ74)</f>
        <v>58.259912</v>
      </c>
      <c r="AR74" s="9">
        <f>IF('USGS 1970-2005'!AR74="","",'USGS 1970-2005'!AR74+'Comtrade import 1962-2008'!AR74-'Comtrade export 1962-2008'!AR74)</f>
        <v>73.158985000000001</v>
      </c>
      <c r="AS74" s="9">
        <f>IF('USGS 1970-2005'!AS74="","",'USGS 1970-2005'!AS74+'Comtrade import 1962-2008'!AS74-'Comtrade export 1962-2008'!AS74)</f>
        <v>108.25568799999999</v>
      </c>
      <c r="AT74" s="9">
        <f>IF('USGS 1970-2005'!AT74="","",'USGS 1970-2005'!AT74+'Comtrade import 1962-2008'!AT74-'Comtrade export 1962-2008'!AT74)</f>
        <v>121.28468600000001</v>
      </c>
      <c r="AU74" s="9">
        <f>IF('USGS 1970-2005'!AU74="","",'USGS 1970-2005'!AU74+'Comtrade import 1962-2008'!AU74-'Comtrade export 1962-2008'!AU74)</f>
        <v>142.297932</v>
      </c>
      <c r="AV74" s="9">
        <f>IF('ICSY 1995-2008'!AV74="","",'ICSY 1995-2008'!AV74+'Comtrade import 1962-2008'!AV74-'Comtrade export 1962-2008'!AV74)</f>
        <v>185.912104</v>
      </c>
      <c r="AW74" s="9">
        <f>IF('ICSY 1995-2008'!AW74="","",'ICSY 1995-2008'!AW74+'Comtrade import 1962-2008'!AW74-'Comtrade export 1962-2008'!AW74)</f>
        <v>198.81262000000001</v>
      </c>
      <c r="AX74" s="9" t="str">
        <f>IF('ICSY 1995-2008'!AX74="","",'ICSY 1995-2008'!AX74+'Comtrade import 1962-2008'!AX74-'Comtrade export 1962-2008'!AX74)</f>
        <v/>
      </c>
      <c r="AY74" s="4"/>
      <c r="AZ74" s="4"/>
      <c r="BA74" s="4"/>
    </row>
    <row r="75" spans="1:53" x14ac:dyDescent="0.2">
      <c r="A75" t="s">
        <v>212</v>
      </c>
      <c r="B75" t="s">
        <v>213</v>
      </c>
      <c r="C75" t="s">
        <v>214</v>
      </c>
      <c r="L75" s="9">
        <f>IF('USGS 1970-2005'!L75="","",'USGS 1970-2005'!L75+'Comtrade import 1962-2008'!L75-'Comtrade export 1962-2008'!L75)</f>
        <v>1871.2732550000001</v>
      </c>
      <c r="M75" s="9">
        <f>IF('USGS 1970-2005'!M75="","",'USGS 1970-2005'!M75+'Comtrade import 1962-2008'!M75-'Comtrade export 1962-2008'!M75)</f>
        <v>1771.2891180000001</v>
      </c>
      <c r="N75" s="9">
        <f>IF('USGS 1970-2005'!N75="","",'USGS 1970-2005'!N75+'Comtrade import 1962-2008'!N75-'Comtrade export 1962-2008'!N75)</f>
        <v>1821.452524</v>
      </c>
      <c r="O75" s="9">
        <f>IF('USGS 1970-2005'!O75="","",'USGS 1970-2005'!O75+'Comtrade import 1962-2008'!O75-'Comtrade export 1962-2008'!O75)</f>
        <v>2010.8651760000002</v>
      </c>
      <c r="P75" s="9">
        <f>IF('USGS 1970-2005'!P75="","",'USGS 1970-2005'!P75+'Comtrade import 1962-2008'!P75-'Comtrade export 1962-2008'!P75)</f>
        <v>2226.2943839999998</v>
      </c>
      <c r="Q75" s="9">
        <f>IF('USGS 1970-2005'!Q75="","",'USGS 1970-2005'!Q75+'Comtrade import 1962-2008'!Q75-'Comtrade export 1962-2008'!Q75)</f>
        <v>2078.7095899999999</v>
      </c>
      <c r="R75" s="9">
        <f>IF('USGS 1970-2005'!R75="","",'USGS 1970-2005'!R75+'Comtrade import 1962-2008'!R75-'Comtrade export 1962-2008'!R75)</f>
        <v>1828.5226160000002</v>
      </c>
      <c r="S75" s="9">
        <f>IF('USGS 1970-2005'!S75="","",'USGS 1970-2005'!S75+'Comtrade import 1962-2008'!S75-'Comtrade export 1962-2008'!S75)</f>
        <v>1685.0424800000001</v>
      </c>
      <c r="T75" s="9">
        <f>IF('USGS 1970-2005'!T75="","",'USGS 1970-2005'!T75+'Comtrade import 1962-2008'!T75-'Comtrade export 1962-2008'!T75)</f>
        <v>1637.661302</v>
      </c>
      <c r="U75" s="9">
        <f>IF('USGS 1970-2005'!U75="","",'USGS 1970-2005'!U75+'Comtrade import 1962-2008'!U75-'Comtrade export 1962-2008'!U75)</f>
        <v>1539.7519030000001</v>
      </c>
      <c r="V75" s="9">
        <f>IF('USGS 1970-2005'!V75="","",'USGS 1970-2005'!V75+'Comtrade import 1962-2008'!V75-'Comtrade export 1962-2008'!V75)</f>
        <v>1761.5360410000001</v>
      </c>
      <c r="W75" s="9">
        <f>IF('USGS 1970-2005'!W75="","",'USGS 1970-2005'!W75+'Comtrade import 1962-2008'!W75-'Comtrade export 1962-2008'!W75)</f>
        <v>1806.1303050000001</v>
      </c>
      <c r="X75" s="9">
        <f>IF('USGS 1970-2005'!X75="","",'USGS 1970-2005'!X75+'Comtrade import 1962-2008'!X75-'Comtrade export 1962-2008'!X75)</f>
        <v>1797.2882120000002</v>
      </c>
      <c r="Y75" s="9">
        <f>IF('USGS 1970-2005'!Y75="","",'USGS 1970-2005'!Y75+'Comtrade import 1962-2008'!Y75-'Comtrade export 1962-2008'!Y75)</f>
        <v>1881.7907720000001</v>
      </c>
      <c r="Z75" s="9">
        <f>IF('USGS 1970-2005'!Z75="","",'USGS 1970-2005'!Z75+'Comtrade import 1962-2008'!Z75-'Comtrade export 1962-2008'!Z75)</f>
        <v>1653.455909</v>
      </c>
      <c r="AA75" s="9">
        <f>IF('USGS 1970-2005'!AA75="","",'USGS 1970-2005'!AA75+'Comtrade import 1962-2008'!AA75-'Comtrade export 1962-2008'!AA75)</f>
        <v>1638.5060299999998</v>
      </c>
      <c r="AB75" s="9">
        <f>IF('USGS 1970-2005'!AB75="","",'USGS 1970-2005'!AB75+'Comtrade import 1962-2008'!AB75-'Comtrade export 1962-2008'!AB75)</f>
        <v>1464.9427700000001</v>
      </c>
      <c r="AC75" s="9">
        <f>IF('USGS 1970-2005'!AC75="","",'USGS 1970-2005'!AC75+'Comtrade import 1962-2008'!AC75-'Comtrade export 1962-2008'!AC75)</f>
        <v>1516.939247</v>
      </c>
      <c r="AD75" s="9">
        <f>IF('USGS 1970-2005'!AD75="","",'USGS 1970-2005'!AD75+'Comtrade import 1962-2008'!AD75-'Comtrade export 1962-2008'!AD75)</f>
        <v>1687.5198370000001</v>
      </c>
      <c r="AE75" s="9">
        <f>IF('USGS 1970-2005'!AE75="","",'USGS 1970-2005'!AE75+'Comtrade import 1962-2008'!AE75-'Comtrade export 1962-2008'!AE75)</f>
        <v>1855.868657</v>
      </c>
      <c r="AF75" s="9">
        <f>IF('USGS 1970-2005'!AF75="","",'USGS 1970-2005'!AF75+'Comtrade import 1962-2008'!AF75-'Comtrade export 1962-2008'!AF75)</f>
        <v>1931.155657</v>
      </c>
      <c r="AG75" s="9">
        <f>IF('USGS 1970-2005'!AG75="","",'USGS 1970-2005'!AG75+'Comtrade import 1962-2008'!AG75-'Comtrade export 1962-2008'!AG75)</f>
        <v>1494.47615</v>
      </c>
      <c r="AH75" s="9">
        <f>IF('USGS 1970-2005'!AH75="","",'USGS 1970-2005'!AH75+'Comtrade import 1962-2008'!AH75-'Comtrade export 1962-2008'!AH75)</f>
        <v>1249.491143</v>
      </c>
      <c r="AI75" s="9">
        <f>IF('USGS 1970-2005'!AI75="","",'USGS 1970-2005'!AI75+'Comtrade import 1962-2008'!AI75-'Comtrade export 1962-2008'!AI75)</f>
        <v>1018.9218320000001</v>
      </c>
      <c r="AJ75" s="9">
        <f>IF('USGS 1970-2005'!AJ75="","",'USGS 1970-2005'!AJ75+'Comtrade import 1962-2008'!AJ75-'Comtrade export 1962-2008'!AJ75)</f>
        <v>1049.3942729999999</v>
      </c>
      <c r="AK75" s="9">
        <f>IF('USGS 1970-2005'!AK75="","",'USGS 1970-2005'!AK75+'Comtrade import 1962-2008'!AK75-'Comtrade export 1962-2008'!AK75)</f>
        <v>1102.7210220000002</v>
      </c>
      <c r="AL75" s="9">
        <f>IF('USGS 1970-2005'!AL75="","",'USGS 1970-2005'!AL75+'Comtrade import 1962-2008'!AL75-'Comtrade export 1962-2008'!AL75)</f>
        <v>1210.522428</v>
      </c>
      <c r="AM75" s="9">
        <f>IF('USGS 1970-2005'!AM75="","",'USGS 1970-2005'!AM75+'Comtrade import 1962-2008'!AM75-'Comtrade export 1962-2008'!AM75)</f>
        <v>1169.0948639999999</v>
      </c>
      <c r="AN75" s="9">
        <f>IF('USGS 1970-2005'!AN75="","",'USGS 1970-2005'!AN75+'Comtrade import 1962-2008'!AN75-'Comtrade export 1962-2008'!AN75)</f>
        <v>1476.8984519999999</v>
      </c>
      <c r="AO75" s="9">
        <f>IF('USGS 1970-2005'!AO75="","",'USGS 1970-2005'!AO75+'Comtrade import 1962-2008'!AO75-'Comtrade export 1962-2008'!AO75)</f>
        <v>1749.8236890000001</v>
      </c>
      <c r="AP75" s="9">
        <f>IF('USGS 1970-2005'!AP75="","",'USGS 1970-2005'!AP75+'Comtrade import 1962-2008'!AP75-'Comtrade export 1962-2008'!AP75)</f>
        <v>1919.284948</v>
      </c>
      <c r="AQ75" s="9">
        <f>IF('USGS 1970-2005'!AQ75="","",'USGS 1970-2005'!AQ75+'Comtrade import 1962-2008'!AQ75-'Comtrade export 1962-2008'!AQ75)</f>
        <v>1762.061868</v>
      </c>
      <c r="AR75" s="9">
        <f>IF('USGS 1970-2005'!AR75="","",'USGS 1970-2005'!AR75+'Comtrade import 1962-2008'!AR75-'Comtrade export 1962-2008'!AR75)</f>
        <v>1595.341447</v>
      </c>
      <c r="AS75" s="9">
        <f>IF('USGS 1970-2005'!AS75="","",'USGS 1970-2005'!AS75+'Comtrade import 1962-2008'!AS75-'Comtrade export 1962-2008'!AS75)</f>
        <v>2007.3117549999999</v>
      </c>
      <c r="AT75" s="9">
        <f>IF('USGS 1970-2005'!AT75="","",'USGS 1970-2005'!AT75+'Comtrade import 1962-2008'!AT75-'Comtrade export 1962-2008'!AT75)</f>
        <v>1744.8962960000001</v>
      </c>
      <c r="AU75" s="9">
        <f>IF('USGS 1970-2005'!AU75="","",'USGS 1970-2005'!AU75+'Comtrade import 1962-2008'!AU75-'Comtrade export 1962-2008'!AU75)</f>
        <v>1767.6105500000001</v>
      </c>
      <c r="AV75" s="9">
        <f>IF('ICSY 1995-2008'!AV75="","",'ICSY 1995-2008'!AV75+'Comtrade import 1962-2008'!AV75-'Comtrade export 1962-2008'!AV75)</f>
        <v>2000.5117970000001</v>
      </c>
      <c r="AW75" s="9">
        <f>IF('ICSY 1995-2008'!AW75="","",'ICSY 1995-2008'!AW75+'Comtrade import 1962-2008'!AW75-'Comtrade export 1962-2008'!AW75)</f>
        <v>2405.096783</v>
      </c>
      <c r="AX75" s="9">
        <f>IF('ICSY 1995-2008'!AX75="","",'ICSY 1995-2008'!AX75+'Comtrade import 1962-2008'!AX75-'Comtrade export 1962-2008'!AX75)</f>
        <v>2164.4738539999998</v>
      </c>
      <c r="AY75" s="4"/>
      <c r="AZ75" s="4"/>
      <c r="BA75" s="4"/>
    </row>
    <row r="76" spans="1:53" x14ac:dyDescent="0.2">
      <c r="A76" t="s">
        <v>215</v>
      </c>
      <c r="B76" t="s">
        <v>216</v>
      </c>
      <c r="C76" t="s">
        <v>217</v>
      </c>
      <c r="L76" s="9">
        <f>IF('USGS 1970-2005'!L76="","",'USGS 1970-2005'!L76+'Comtrade import 1962-2008'!L76-'Comtrade export 1962-2008'!L76)</f>
        <v>27801.650728000001</v>
      </c>
      <c r="M76" s="9">
        <f>IF('USGS 1970-2005'!M76="","",'USGS 1970-2005'!M76+'Comtrade import 1962-2008'!M76-'Comtrade export 1962-2008'!M76)</f>
        <v>27269.803887999999</v>
      </c>
      <c r="N76" s="9">
        <f>IF('USGS 1970-2005'!N76="","",'USGS 1970-2005'!N76+'Comtrade import 1962-2008'!N76-'Comtrade export 1962-2008'!N76)</f>
        <v>28455.256767999999</v>
      </c>
      <c r="O76" s="9">
        <f>IF('USGS 1970-2005'!O76="","",'USGS 1970-2005'!O76+'Comtrade import 1962-2008'!O76-'Comtrade export 1962-2008'!O76)</f>
        <v>28583.616896</v>
      </c>
      <c r="P76" s="9">
        <f>IF('USGS 1970-2005'!P76="","",'USGS 1970-2005'!P76+'Comtrade import 1962-2008'!P76-'Comtrade export 1962-2008'!P76)</f>
        <v>30417.840064</v>
      </c>
      <c r="Q76" s="9">
        <f>IF('USGS 1970-2005'!Q76="","",'USGS 1970-2005'!Q76+'Comtrade import 1962-2008'!Q76-'Comtrade export 1962-2008'!Q76)</f>
        <v>27636.869875999997</v>
      </c>
      <c r="R76" s="9">
        <f>IF('USGS 1970-2005'!R76="","",'USGS 1970-2005'!R76+'Comtrade import 1962-2008'!R76-'Comtrade export 1962-2008'!R76)</f>
        <v>27685.888672000001</v>
      </c>
      <c r="S76" s="9">
        <f>IF('USGS 1970-2005'!S76="","",'USGS 1970-2005'!S76+'Comtrade import 1962-2008'!S76-'Comtrade export 1962-2008'!S76)</f>
        <v>26592.128752000001</v>
      </c>
      <c r="T76" s="9">
        <f>IF('USGS 1970-2005'!T76="","",'USGS 1970-2005'!T76+'Comtrade import 1962-2008'!T76-'Comtrade export 1962-2008'!T76)</f>
        <v>24667.060784000001</v>
      </c>
      <c r="U76" s="9">
        <f>IF('USGS 1970-2005'!U76="","",'USGS 1970-2005'!U76+'Comtrade import 1962-2008'!U76-'Comtrade export 1962-2008'!U76)</f>
        <v>25742.746464</v>
      </c>
      <c r="V76" s="9">
        <f>IF('USGS 1970-2005'!V76="","",'USGS 1970-2005'!V76+'Comtrade import 1962-2008'!V76-'Comtrade export 1962-2008'!V76)</f>
        <v>27406.916144000003</v>
      </c>
      <c r="W76" s="9">
        <f>IF('USGS 1970-2005'!W76="","",'USGS 1970-2005'!W76+'Comtrade import 1962-2008'!W76-'Comtrade export 1962-2008'!W76)</f>
        <v>26228.380256</v>
      </c>
      <c r="X76" s="9">
        <f>IF('USGS 1970-2005'!X76="","",'USGS 1970-2005'!X76+'Comtrade import 1962-2008'!X76-'Comtrade export 1962-2008'!X76)</f>
        <v>23977.917888</v>
      </c>
      <c r="Y76" s="9">
        <f>IF('USGS 1970-2005'!Y76="","",'USGS 1970-2005'!Y76+'Comtrade import 1962-2008'!Y76-'Comtrade export 1962-2008'!Y76)</f>
        <v>22503.372912000003</v>
      </c>
      <c r="Z76" s="9">
        <f>IF('USGS 1970-2005'!Z76="","",'USGS 1970-2005'!Z76+'Comtrade import 1962-2008'!Z76-'Comtrade export 1962-2008'!Z76)</f>
        <v>20423.530336</v>
      </c>
      <c r="AA76" s="9">
        <f>IF('USGS 1970-2005'!AA76="","",'USGS 1970-2005'!AA76+'Comtrade import 1962-2008'!AA76-'Comtrade export 1962-2008'!AA76)</f>
        <v>21863.840016000002</v>
      </c>
      <c r="AB76" s="9">
        <f>IF('USGS 1970-2005'!AB76="","",'USGS 1970-2005'!AB76+'Comtrade import 1962-2008'!AB76-'Comtrade export 1962-2008'!AB76)</f>
        <v>22303.547232000001</v>
      </c>
      <c r="AC76" s="9">
        <f>IF('USGS 1970-2005'!AC76="","",'USGS 1970-2005'!AC76+'Comtrade import 1962-2008'!AC76-'Comtrade export 1962-2008'!AC76)</f>
        <v>22482.787744000001</v>
      </c>
      <c r="AD76" s="9">
        <f>IF('USGS 1970-2005'!AD76="","",'USGS 1970-2005'!AD76+'Comtrade import 1962-2008'!AD76-'Comtrade export 1962-2008'!AD76)</f>
        <v>24342.680432000001</v>
      </c>
      <c r="AE76" s="9">
        <f>IF('USGS 1970-2005'!AE76="","",'USGS 1970-2005'!AE76+'Comtrade import 1962-2008'!AE76-'Comtrade export 1962-2008'!AE76)</f>
        <v>25882.247296000001</v>
      </c>
      <c r="AF76" s="9">
        <f>IF('USGS 1970-2005'!AF76="","",'USGS 1970-2005'!AF76+'Comtrade import 1962-2008'!AF76-'Comtrade export 1962-2008'!AF76)</f>
        <v>25485.059327999999</v>
      </c>
      <c r="AG76" s="9">
        <f>IF('USGS 1970-2005'!AG76="","",'USGS 1970-2005'!AG76+'Comtrade import 1962-2008'!AG76-'Comtrade export 1962-2008'!AG76)</f>
        <v>25582.423168000001</v>
      </c>
      <c r="AH76" s="9">
        <f>IF('USGS 1970-2005'!AH76="","",'USGS 1970-2005'!AH76+'Comtrade import 1962-2008'!AH76-'Comtrade export 1962-2008'!AH76)</f>
        <v>20897.751807999997</v>
      </c>
      <c r="AI76" s="9">
        <f>IF('USGS 1970-2005'!AI76="","",'USGS 1970-2005'!AI76+'Comtrade import 1962-2008'!AI76-'Comtrade export 1962-2008'!AI76)</f>
        <v>20154.861696</v>
      </c>
      <c r="AJ76" s="9">
        <f>IF('USGS 1970-2005'!AJ76="","",'USGS 1970-2005'!AJ76+'Comtrade import 1962-2008'!AJ76-'Comtrade export 1962-2008'!AJ76)</f>
        <v>20895.202175999999</v>
      </c>
      <c r="AK76" s="9">
        <f>IF('USGS 1970-2005'!AK76="","",'USGS 1970-2005'!AK76+'Comtrade import 1962-2008'!AK76-'Comtrade export 1962-2008'!AK76)</f>
        <v>19858.232128</v>
      </c>
      <c r="AL76" s="9">
        <f>IF('USGS 1970-2005'!AL76="","",'USGS 1970-2005'!AL76+'Comtrade import 1962-2008'!AL76-'Comtrade export 1962-2008'!AL76)</f>
        <v>20235.569599999999</v>
      </c>
      <c r="AM76" s="9">
        <f>IF('USGS 1970-2005'!AM76="","",'USGS 1970-2005'!AM76+'Comtrade import 1962-2008'!AM76-'Comtrade export 1962-2008'!AM76)</f>
        <v>20468.603264000001</v>
      </c>
      <c r="AN76" s="9">
        <f>IF('USGS 1970-2005'!AN76="","",'USGS 1970-2005'!AN76+'Comtrade import 1962-2008'!AN76-'Comtrade export 1962-2008'!AN76)</f>
        <v>20827.957504000002</v>
      </c>
      <c r="AO76" s="9">
        <f>IF('USGS 1970-2005'!AO76="","",'USGS 1970-2005'!AO76+'Comtrade import 1962-2008'!AO76-'Comtrade export 1962-2008'!AO76)</f>
        <v>22625.696832000001</v>
      </c>
      <c r="AP76" s="9">
        <f>IF('USGS 1970-2005'!AP76="","",'USGS 1970-2005'!AP76+'Comtrade import 1962-2008'!AP76-'Comtrade export 1962-2008'!AP76)</f>
        <v>23121.609963999999</v>
      </c>
      <c r="AQ76" s="9">
        <f>IF('USGS 1970-2005'!AQ76="","",'USGS 1970-2005'!AQ76+'Comtrade import 1962-2008'!AQ76-'Comtrade export 1962-2008'!AQ76)</f>
        <v>22541.268409</v>
      </c>
      <c r="AR76" s="9">
        <f>IF('USGS 1970-2005'!AR76="","",'USGS 1970-2005'!AR76+'Comtrade import 1962-2008'!AR76-'Comtrade export 1962-2008'!AR76)</f>
        <v>22324.340096000004</v>
      </c>
      <c r="AS76" s="9">
        <f>IF('USGS 1970-2005'!AS76="","",'USGS 1970-2005'!AS76+'Comtrade import 1962-2008'!AS76-'Comtrade export 1962-2008'!AS76)</f>
        <v>22423.178100000001</v>
      </c>
      <c r="AT76" s="9">
        <f>IF('USGS 1970-2005'!AT76="","",'USGS 1970-2005'!AT76+'Comtrade import 1962-2008'!AT76-'Comtrade export 1962-2008'!AT76)</f>
        <v>23515.724744000003</v>
      </c>
      <c r="AU76" s="9">
        <f>IF('USGS 1970-2005'!AU76="","",'USGS 1970-2005'!AU76+'Comtrade import 1962-2008'!AU76-'Comtrade export 1962-2008'!AU76)</f>
        <v>24283.964906999998</v>
      </c>
      <c r="AV76" s="9" t="str">
        <f>IF('ICSY 1995-2008'!AV76="","",'ICSY 1995-2008'!AV76+'Comtrade import 1962-2008'!AV76-'Comtrade export 1962-2008'!AV76)</f>
        <v/>
      </c>
      <c r="AW76" s="9" t="str">
        <f>IF('ICSY 1995-2008'!AW76="","",'ICSY 1995-2008'!AW76+'Comtrade import 1962-2008'!AW76-'Comtrade export 1962-2008'!AW76)</f>
        <v/>
      </c>
      <c r="AX76" s="9" t="str">
        <f>IF('ICSY 1995-2008'!AX76="","",'ICSY 1995-2008'!AX76+'Comtrade import 1962-2008'!AX76-'Comtrade export 1962-2008'!AX76)</f>
        <v/>
      </c>
      <c r="AY76" s="4"/>
      <c r="AZ76" s="4"/>
      <c r="BA76" s="4"/>
    </row>
    <row r="77" spans="1:53" x14ac:dyDescent="0.2">
      <c r="A77" t="s">
        <v>218</v>
      </c>
      <c r="B77" t="s">
        <v>219</v>
      </c>
      <c r="C77" t="s">
        <v>220</v>
      </c>
      <c r="L77" s="9" t="str">
        <f>IF('USGS 1970-2005'!L77="","",'USGS 1970-2005'!L77+'Comtrade import 1962-2008'!L77-'Comtrade export 1962-2008'!L77)</f>
        <v/>
      </c>
      <c r="M77" s="9" t="str">
        <f>IF('USGS 1970-2005'!M77="","",'USGS 1970-2005'!M77+'Comtrade import 1962-2008'!M77-'Comtrade export 1962-2008'!M77)</f>
        <v/>
      </c>
      <c r="N77" s="9" t="str">
        <f>IF('USGS 1970-2005'!N77="","",'USGS 1970-2005'!N77+'Comtrade import 1962-2008'!N77-'Comtrade export 1962-2008'!N77)</f>
        <v/>
      </c>
      <c r="O77" s="9" t="str">
        <f>IF('USGS 1970-2005'!O77="","",'USGS 1970-2005'!O77+'Comtrade import 1962-2008'!O77-'Comtrade export 1962-2008'!O77)</f>
        <v/>
      </c>
      <c r="P77" s="9" t="str">
        <f>IF('USGS 1970-2005'!P77="","",'USGS 1970-2005'!P77+'Comtrade import 1962-2008'!P77-'Comtrade export 1962-2008'!P77)</f>
        <v/>
      </c>
      <c r="Q77" s="9" t="str">
        <f>IF('USGS 1970-2005'!Q77="","",'USGS 1970-2005'!Q77+'Comtrade import 1962-2008'!Q77-'Comtrade export 1962-2008'!Q77)</f>
        <v/>
      </c>
      <c r="R77" s="9" t="str">
        <f>IF('USGS 1970-2005'!R77="","",'USGS 1970-2005'!R77+'Comtrade import 1962-2008'!R77-'Comtrade export 1962-2008'!R77)</f>
        <v/>
      </c>
      <c r="S77" s="9" t="str">
        <f>IF('USGS 1970-2005'!S77="","",'USGS 1970-2005'!S77+'Comtrade import 1962-2008'!S77-'Comtrade export 1962-2008'!S77)</f>
        <v/>
      </c>
      <c r="T77" s="9" t="str">
        <f>IF('USGS 1970-2005'!T77="","",'USGS 1970-2005'!T77+'Comtrade import 1962-2008'!T77-'Comtrade export 1962-2008'!T77)</f>
        <v/>
      </c>
      <c r="U77" s="9" t="str">
        <f>IF('USGS 1970-2005'!U77="","",'USGS 1970-2005'!U77+'Comtrade import 1962-2008'!U77-'Comtrade export 1962-2008'!U77)</f>
        <v/>
      </c>
      <c r="V77" s="9" t="str">
        <f>IF('USGS 1970-2005'!V77="","",'USGS 1970-2005'!V77+'Comtrade import 1962-2008'!V77-'Comtrade export 1962-2008'!V77)</f>
        <v/>
      </c>
      <c r="W77" s="9" t="str">
        <f>IF('USGS 1970-2005'!W77="","",'USGS 1970-2005'!W77+'Comtrade import 1962-2008'!W77-'Comtrade export 1962-2008'!W77)</f>
        <v/>
      </c>
      <c r="X77" s="9" t="str">
        <f>IF('USGS 1970-2005'!X77="","",'USGS 1970-2005'!X77+'Comtrade import 1962-2008'!X77-'Comtrade export 1962-2008'!X77)</f>
        <v/>
      </c>
      <c r="Y77" s="9" t="str">
        <f>IF('USGS 1970-2005'!Y77="","",'USGS 1970-2005'!Y77+'Comtrade import 1962-2008'!Y77-'Comtrade export 1962-2008'!Y77)</f>
        <v/>
      </c>
      <c r="Z77" s="9" t="str">
        <f>IF('USGS 1970-2005'!Z77="","",'USGS 1970-2005'!Z77+'Comtrade import 1962-2008'!Z77-'Comtrade export 1962-2008'!Z77)</f>
        <v/>
      </c>
      <c r="AA77" s="9" t="str">
        <f>IF('USGS 1970-2005'!AA77="","",'USGS 1970-2005'!AA77+'Comtrade import 1962-2008'!AA77-'Comtrade export 1962-2008'!AA77)</f>
        <v/>
      </c>
      <c r="AB77" s="9" t="str">
        <f>IF('USGS 1970-2005'!AB77="","",'USGS 1970-2005'!AB77+'Comtrade import 1962-2008'!AB77-'Comtrade export 1962-2008'!AB77)</f>
        <v/>
      </c>
      <c r="AC77" s="9" t="str">
        <f>IF('USGS 1970-2005'!AC77="","",'USGS 1970-2005'!AC77+'Comtrade import 1962-2008'!AC77-'Comtrade export 1962-2008'!AC77)</f>
        <v/>
      </c>
      <c r="AD77" s="9" t="str">
        <f>IF('USGS 1970-2005'!AD77="","",'USGS 1970-2005'!AD77+'Comtrade import 1962-2008'!AD77-'Comtrade export 1962-2008'!AD77)</f>
        <v/>
      </c>
      <c r="AE77" s="9" t="str">
        <f>IF('USGS 1970-2005'!AE77="","",'USGS 1970-2005'!AE77+'Comtrade import 1962-2008'!AE77-'Comtrade export 1962-2008'!AE77)</f>
        <v/>
      </c>
      <c r="AF77" s="9" t="str">
        <f>IF('USGS 1970-2005'!AF77="","",'USGS 1970-2005'!AF77+'Comtrade import 1962-2008'!AF77-'Comtrade export 1962-2008'!AF77)</f>
        <v/>
      </c>
      <c r="AG77" s="9" t="str">
        <f>IF('USGS 1970-2005'!AG77="","",'USGS 1970-2005'!AG77+'Comtrade import 1962-2008'!AG77-'Comtrade export 1962-2008'!AG77)</f>
        <v/>
      </c>
      <c r="AH77" s="9" t="str">
        <f>IF('USGS 1970-2005'!AH77="","",'USGS 1970-2005'!AH77+'Comtrade import 1962-2008'!AH77-'Comtrade export 1962-2008'!AH77)</f>
        <v/>
      </c>
      <c r="AI77" s="9" t="str">
        <f>IF('USGS 1970-2005'!AI77="","",'USGS 1970-2005'!AI77+'Comtrade import 1962-2008'!AI77-'Comtrade export 1962-2008'!AI77)</f>
        <v/>
      </c>
      <c r="AJ77" s="9" t="str">
        <f>IF('USGS 1970-2005'!AJ77="","",'USGS 1970-2005'!AJ77+'Comtrade import 1962-2008'!AJ77-'Comtrade export 1962-2008'!AJ77)</f>
        <v/>
      </c>
      <c r="AK77" s="9" t="str">
        <f>IF('USGS 1970-2005'!AK77="","",'USGS 1970-2005'!AK77+'Comtrade import 1962-2008'!AK77-'Comtrade export 1962-2008'!AK77)</f>
        <v/>
      </c>
      <c r="AL77" s="9" t="str">
        <f>IF('USGS 1970-2005'!AL77="","",'USGS 1970-2005'!AL77+'Comtrade import 1962-2008'!AL77-'Comtrade export 1962-2008'!AL77)</f>
        <v/>
      </c>
      <c r="AM77" s="9" t="str">
        <f>IF('USGS 1970-2005'!AM77="","",'USGS 1970-2005'!AM77+'Comtrade import 1962-2008'!AM77-'Comtrade export 1962-2008'!AM77)</f>
        <v/>
      </c>
      <c r="AN77" s="9" t="str">
        <f>IF('USGS 1970-2005'!AN77="","",'USGS 1970-2005'!AN77+'Comtrade import 1962-2008'!AN77-'Comtrade export 1962-2008'!AN77)</f>
        <v/>
      </c>
      <c r="AO77" s="9" t="str">
        <f>IF('USGS 1970-2005'!AO77="","",'USGS 1970-2005'!AO77+'Comtrade import 1962-2008'!AO77-'Comtrade export 1962-2008'!AO77)</f>
        <v/>
      </c>
      <c r="AP77" s="9" t="str">
        <f>IF('USGS 1970-2005'!AP77="","",'USGS 1970-2005'!AP77+'Comtrade import 1962-2008'!AP77-'Comtrade export 1962-2008'!AP77)</f>
        <v/>
      </c>
      <c r="AQ77" s="9" t="str">
        <f>IF('USGS 1970-2005'!AQ77="","",'USGS 1970-2005'!AQ77+'Comtrade import 1962-2008'!AQ77-'Comtrade export 1962-2008'!AQ77)</f>
        <v/>
      </c>
      <c r="AR77" s="9" t="str">
        <f>IF('USGS 1970-2005'!AR77="","",'USGS 1970-2005'!AR77+'Comtrade import 1962-2008'!AR77-'Comtrade export 1962-2008'!AR77)</f>
        <v/>
      </c>
      <c r="AS77" s="9" t="str">
        <f>IF('USGS 1970-2005'!AS77="","",'USGS 1970-2005'!AS77+'Comtrade import 1962-2008'!AS77-'Comtrade export 1962-2008'!AS77)</f>
        <v/>
      </c>
      <c r="AT77" s="9" t="str">
        <f>IF('USGS 1970-2005'!AT77="","",'USGS 1970-2005'!AT77+'Comtrade import 1962-2008'!AT77-'Comtrade export 1962-2008'!AT77)</f>
        <v/>
      </c>
      <c r="AU77" s="9" t="str">
        <f>IF('USGS 1970-2005'!AU77="","",'USGS 1970-2005'!AU77+'Comtrade import 1962-2008'!AU77-'Comtrade export 1962-2008'!AU77)</f>
        <v/>
      </c>
      <c r="AV77" s="9" t="str">
        <f>IF('ICSY 1995-2008'!AV77="","",'ICSY 1995-2008'!AV77+'Comtrade import 1962-2008'!AV77-'Comtrade export 1962-2008'!AV77)</f>
        <v/>
      </c>
      <c r="AW77" s="9" t="str">
        <f>IF('ICSY 1995-2008'!AW77="","",'ICSY 1995-2008'!AW77+'Comtrade import 1962-2008'!AW77-'Comtrade export 1962-2008'!AW77)</f>
        <v/>
      </c>
      <c r="AX77" s="9" t="str">
        <f>IF('ICSY 1995-2008'!AX77="","",'ICSY 1995-2008'!AX77+'Comtrade import 1962-2008'!AX77-'Comtrade export 1962-2008'!AX77)</f>
        <v/>
      </c>
      <c r="AY77" s="4"/>
      <c r="AZ77" s="4"/>
      <c r="BA77" s="4"/>
    </row>
    <row r="78" spans="1:53" x14ac:dyDescent="0.2">
      <c r="A78" t="s">
        <v>221</v>
      </c>
      <c r="B78" t="s">
        <v>222</v>
      </c>
      <c r="C78" t="s">
        <v>223</v>
      </c>
      <c r="L78" s="9" t="str">
        <f>IF('USGS 1970-2005'!L78="","",'USGS 1970-2005'!L78+'Comtrade import 1962-2008'!L78-'Comtrade export 1962-2008'!L78)</f>
        <v/>
      </c>
      <c r="M78" s="9" t="str">
        <f>IF('USGS 1970-2005'!M78="","",'USGS 1970-2005'!M78+'Comtrade import 1962-2008'!M78-'Comtrade export 1962-2008'!M78)</f>
        <v/>
      </c>
      <c r="N78" s="9" t="str">
        <f>IF('USGS 1970-2005'!N78="","",'USGS 1970-2005'!N78+'Comtrade import 1962-2008'!N78-'Comtrade export 1962-2008'!N78)</f>
        <v/>
      </c>
      <c r="O78" s="9" t="str">
        <f>IF('USGS 1970-2005'!O78="","",'USGS 1970-2005'!O78+'Comtrade import 1962-2008'!O78-'Comtrade export 1962-2008'!O78)</f>
        <v/>
      </c>
      <c r="P78" s="9" t="str">
        <f>IF('USGS 1970-2005'!P78="","",'USGS 1970-2005'!P78+'Comtrade import 1962-2008'!P78-'Comtrade export 1962-2008'!P78)</f>
        <v/>
      </c>
      <c r="Q78" s="9" t="str">
        <f>IF('USGS 1970-2005'!Q78="","",'USGS 1970-2005'!Q78+'Comtrade import 1962-2008'!Q78-'Comtrade export 1962-2008'!Q78)</f>
        <v/>
      </c>
      <c r="R78" s="9" t="str">
        <f>IF('USGS 1970-2005'!R78="","",'USGS 1970-2005'!R78+'Comtrade import 1962-2008'!R78-'Comtrade export 1962-2008'!R78)</f>
        <v/>
      </c>
      <c r="S78" s="9" t="str">
        <f>IF('USGS 1970-2005'!S78="","",'USGS 1970-2005'!S78+'Comtrade import 1962-2008'!S78-'Comtrade export 1962-2008'!S78)</f>
        <v/>
      </c>
      <c r="T78" s="9" t="str">
        <f>IF('USGS 1970-2005'!T78="","",'USGS 1970-2005'!T78+'Comtrade import 1962-2008'!T78-'Comtrade export 1962-2008'!T78)</f>
        <v/>
      </c>
      <c r="U78" s="9" t="str">
        <f>IF('USGS 1970-2005'!U78="","",'USGS 1970-2005'!U78+'Comtrade import 1962-2008'!U78-'Comtrade export 1962-2008'!U78)</f>
        <v/>
      </c>
      <c r="V78" s="9" t="str">
        <f>IF('USGS 1970-2005'!V78="","",'USGS 1970-2005'!V78+'Comtrade import 1962-2008'!V78-'Comtrade export 1962-2008'!V78)</f>
        <v/>
      </c>
      <c r="W78" s="9" t="str">
        <f>IF('USGS 1970-2005'!W78="","",'USGS 1970-2005'!W78+'Comtrade import 1962-2008'!W78-'Comtrade export 1962-2008'!W78)</f>
        <v/>
      </c>
      <c r="X78" s="9" t="str">
        <f>IF('USGS 1970-2005'!X78="","",'USGS 1970-2005'!X78+'Comtrade import 1962-2008'!X78-'Comtrade export 1962-2008'!X78)</f>
        <v/>
      </c>
      <c r="Y78" s="9" t="str">
        <f>IF('USGS 1970-2005'!Y78="","",'USGS 1970-2005'!Y78+'Comtrade import 1962-2008'!Y78-'Comtrade export 1962-2008'!Y78)</f>
        <v/>
      </c>
      <c r="Z78" s="9" t="str">
        <f>IF('USGS 1970-2005'!Z78="","",'USGS 1970-2005'!Z78+'Comtrade import 1962-2008'!Z78-'Comtrade export 1962-2008'!Z78)</f>
        <v/>
      </c>
      <c r="AA78" s="9" t="str">
        <f>IF('USGS 1970-2005'!AA78="","",'USGS 1970-2005'!AA78+'Comtrade import 1962-2008'!AA78-'Comtrade export 1962-2008'!AA78)</f>
        <v/>
      </c>
      <c r="AB78" s="9" t="str">
        <f>IF('USGS 1970-2005'!AB78="","",'USGS 1970-2005'!AB78+'Comtrade import 1962-2008'!AB78-'Comtrade export 1962-2008'!AB78)</f>
        <v/>
      </c>
      <c r="AC78" s="9" t="str">
        <f>IF('USGS 1970-2005'!AC78="","",'USGS 1970-2005'!AC78+'Comtrade import 1962-2008'!AC78-'Comtrade export 1962-2008'!AC78)</f>
        <v/>
      </c>
      <c r="AD78" s="9" t="str">
        <f>IF('USGS 1970-2005'!AD78="","",'USGS 1970-2005'!AD78+'Comtrade import 1962-2008'!AD78-'Comtrade export 1962-2008'!AD78)</f>
        <v/>
      </c>
      <c r="AE78" s="9" t="str">
        <f>IF('USGS 1970-2005'!AE78="","",'USGS 1970-2005'!AE78+'Comtrade import 1962-2008'!AE78-'Comtrade export 1962-2008'!AE78)</f>
        <v/>
      </c>
      <c r="AF78" s="9" t="str">
        <f>IF('USGS 1970-2005'!AF78="","",'USGS 1970-2005'!AF78+'Comtrade import 1962-2008'!AF78-'Comtrade export 1962-2008'!AF78)</f>
        <v/>
      </c>
      <c r="AG78" s="9" t="str">
        <f>IF('USGS 1970-2005'!AG78="","",'USGS 1970-2005'!AG78+'Comtrade import 1962-2008'!AG78-'Comtrade export 1962-2008'!AG78)</f>
        <v/>
      </c>
      <c r="AH78" s="9" t="str">
        <f>IF('USGS 1970-2005'!AH78="","",'USGS 1970-2005'!AH78+'Comtrade import 1962-2008'!AH78-'Comtrade export 1962-2008'!AH78)</f>
        <v/>
      </c>
      <c r="AI78" s="9" t="str">
        <f>IF('USGS 1970-2005'!AI78="","",'USGS 1970-2005'!AI78+'Comtrade import 1962-2008'!AI78-'Comtrade export 1962-2008'!AI78)</f>
        <v/>
      </c>
      <c r="AJ78" s="9" t="str">
        <f>IF('USGS 1970-2005'!AJ78="","",'USGS 1970-2005'!AJ78+'Comtrade import 1962-2008'!AJ78-'Comtrade export 1962-2008'!AJ78)</f>
        <v/>
      </c>
      <c r="AK78" s="9" t="str">
        <f>IF('USGS 1970-2005'!AK78="","",'USGS 1970-2005'!AK78+'Comtrade import 1962-2008'!AK78-'Comtrade export 1962-2008'!AK78)</f>
        <v/>
      </c>
      <c r="AL78" s="9" t="str">
        <f>IF('USGS 1970-2005'!AL78="","",'USGS 1970-2005'!AL78+'Comtrade import 1962-2008'!AL78-'Comtrade export 1962-2008'!AL78)</f>
        <v/>
      </c>
      <c r="AM78" s="9" t="str">
        <f>IF('USGS 1970-2005'!AM78="","",'USGS 1970-2005'!AM78+'Comtrade import 1962-2008'!AM78-'Comtrade export 1962-2008'!AM78)</f>
        <v/>
      </c>
      <c r="AN78" s="9" t="str">
        <f>IF('USGS 1970-2005'!AN78="","",'USGS 1970-2005'!AN78+'Comtrade import 1962-2008'!AN78-'Comtrade export 1962-2008'!AN78)</f>
        <v/>
      </c>
      <c r="AO78" s="9" t="str">
        <f>IF('USGS 1970-2005'!AO78="","",'USGS 1970-2005'!AO78+'Comtrade import 1962-2008'!AO78-'Comtrade export 1962-2008'!AO78)</f>
        <v/>
      </c>
      <c r="AP78" s="9" t="str">
        <f>IF('USGS 1970-2005'!AP78="","",'USGS 1970-2005'!AP78+'Comtrade import 1962-2008'!AP78-'Comtrade export 1962-2008'!AP78)</f>
        <v/>
      </c>
      <c r="AQ78" s="9" t="str">
        <f>IF('USGS 1970-2005'!AQ78="","",'USGS 1970-2005'!AQ78+'Comtrade import 1962-2008'!AQ78-'Comtrade export 1962-2008'!AQ78)</f>
        <v/>
      </c>
      <c r="AR78" s="9" t="str">
        <f>IF('USGS 1970-2005'!AR78="","",'USGS 1970-2005'!AR78+'Comtrade import 1962-2008'!AR78-'Comtrade export 1962-2008'!AR78)</f>
        <v/>
      </c>
      <c r="AS78" s="9" t="str">
        <f>IF('USGS 1970-2005'!AS78="","",'USGS 1970-2005'!AS78+'Comtrade import 1962-2008'!AS78-'Comtrade export 1962-2008'!AS78)</f>
        <v/>
      </c>
      <c r="AT78" s="9" t="str">
        <f>IF('USGS 1970-2005'!AT78="","",'USGS 1970-2005'!AT78+'Comtrade import 1962-2008'!AT78-'Comtrade export 1962-2008'!AT78)</f>
        <v/>
      </c>
      <c r="AU78" s="9" t="str">
        <f>IF('USGS 1970-2005'!AU78="","",'USGS 1970-2005'!AU78+'Comtrade import 1962-2008'!AU78-'Comtrade export 1962-2008'!AU78)</f>
        <v/>
      </c>
      <c r="AV78" s="9" t="str">
        <f>IF('ICSY 1995-2008'!AV78="","",'ICSY 1995-2008'!AV78+'Comtrade import 1962-2008'!AV78-'Comtrade export 1962-2008'!AV78)</f>
        <v/>
      </c>
      <c r="AW78" s="9" t="str">
        <f>IF('ICSY 1995-2008'!AW78="","",'ICSY 1995-2008'!AW78+'Comtrade import 1962-2008'!AW78-'Comtrade export 1962-2008'!AW78)</f>
        <v/>
      </c>
      <c r="AX78" s="9" t="str">
        <f>IF('ICSY 1995-2008'!AX78="","",'ICSY 1995-2008'!AX78+'Comtrade import 1962-2008'!AX78-'Comtrade export 1962-2008'!AX78)</f>
        <v/>
      </c>
      <c r="AY78" s="4"/>
      <c r="AZ78" s="4"/>
      <c r="BA78" s="4"/>
    </row>
    <row r="79" spans="1:53" x14ac:dyDescent="0.2">
      <c r="A79" t="s">
        <v>224</v>
      </c>
      <c r="B79" t="s">
        <v>225</v>
      </c>
      <c r="C79" t="s">
        <v>226</v>
      </c>
      <c r="L79" s="9" t="str">
        <f>IF('USGS 1970-2005'!L79="","",'USGS 1970-2005'!L79+'Comtrade import 1962-2008'!L79-'Comtrade export 1962-2008'!L79)</f>
        <v/>
      </c>
      <c r="M79" s="9" t="str">
        <f>IF('USGS 1970-2005'!M79="","",'USGS 1970-2005'!M79+'Comtrade import 1962-2008'!M79-'Comtrade export 1962-2008'!M79)</f>
        <v/>
      </c>
      <c r="N79" s="9" t="str">
        <f>IF('USGS 1970-2005'!N79="","",'USGS 1970-2005'!N79+'Comtrade import 1962-2008'!N79-'Comtrade export 1962-2008'!N79)</f>
        <v/>
      </c>
      <c r="O79" s="9" t="str">
        <f>IF('USGS 1970-2005'!O79="","",'USGS 1970-2005'!O79+'Comtrade import 1962-2008'!O79-'Comtrade export 1962-2008'!O79)</f>
        <v/>
      </c>
      <c r="P79" s="9" t="str">
        <f>IF('USGS 1970-2005'!P79="","",'USGS 1970-2005'!P79+'Comtrade import 1962-2008'!P79-'Comtrade export 1962-2008'!P79)</f>
        <v/>
      </c>
      <c r="Q79" s="9" t="str">
        <f>IF('USGS 1970-2005'!Q79="","",'USGS 1970-2005'!Q79+'Comtrade import 1962-2008'!Q79-'Comtrade export 1962-2008'!Q79)</f>
        <v/>
      </c>
      <c r="R79" s="9">
        <f>IF('USGS 1970-2005'!R79="","",'USGS 1970-2005'!R79+'Comtrade import 1962-2008'!R79-'Comtrade export 1962-2008'!R79)</f>
        <v>291.029808</v>
      </c>
      <c r="S79" s="9">
        <f>IF('USGS 1970-2005'!S79="","",'USGS 1970-2005'!S79+'Comtrade import 1962-2008'!S79-'Comtrade export 1962-2008'!S79)</f>
        <v>392.76294400000006</v>
      </c>
      <c r="T79" s="9">
        <f>IF('USGS 1970-2005'!T79="","",'USGS 1970-2005'!T79+'Comtrade import 1962-2008'!T79-'Comtrade export 1962-2008'!T79)</f>
        <v>113.97616000000001</v>
      </c>
      <c r="U79" s="9">
        <f>IF('USGS 1970-2005'!U79="","",'USGS 1970-2005'!U79+'Comtrade import 1962-2008'!U79-'Comtrade export 1962-2008'!U79)</f>
        <v>112.19861200000001</v>
      </c>
      <c r="V79" s="9">
        <f>IF('USGS 1970-2005'!V79="","",'USGS 1970-2005'!V79+'Comtrade import 1962-2008'!V79-'Comtrade export 1962-2008'!V79)</f>
        <v>133.46646799999999</v>
      </c>
      <c r="W79" s="9">
        <f>IF('USGS 1970-2005'!W79="","",'USGS 1970-2005'!W79+'Comtrade import 1962-2008'!W79-'Comtrade export 1962-2008'!W79)</f>
        <v>171.765006</v>
      </c>
      <c r="X79" s="9">
        <f>IF('USGS 1970-2005'!X79="","",'USGS 1970-2005'!X79+'Comtrade import 1962-2008'!X79-'Comtrade export 1962-2008'!X79)</f>
        <v>198.553854</v>
      </c>
      <c r="Y79" s="9">
        <f>IF('USGS 1970-2005'!Y79="","",'USGS 1970-2005'!Y79+'Comtrade import 1962-2008'!Y79-'Comtrade export 1962-2008'!Y79)</f>
        <v>133.85324299999999</v>
      </c>
      <c r="Z79" s="9">
        <f>IF('USGS 1970-2005'!Z79="","",'USGS 1970-2005'!Z79+'Comtrade import 1962-2008'!Z79-'Comtrade export 1962-2008'!Z79)</f>
        <v>208.18</v>
      </c>
      <c r="AA79" s="9">
        <f>IF('USGS 1970-2005'!AA79="","",'USGS 1970-2005'!AA79+'Comtrade import 1962-2008'!AA79-'Comtrade export 1962-2008'!AA79)</f>
        <v>245.45000000000002</v>
      </c>
      <c r="AB79" s="9">
        <f>IF('USGS 1970-2005'!AB79="","",'USGS 1970-2005'!AB79+'Comtrade import 1962-2008'!AB79-'Comtrade export 1962-2008'!AB79)</f>
        <v>210.91</v>
      </c>
      <c r="AC79" s="9">
        <f>IF('USGS 1970-2005'!AC79="","",'USGS 1970-2005'!AC79+'Comtrade import 1962-2008'!AC79-'Comtrade export 1962-2008'!AC79)</f>
        <v>140.91</v>
      </c>
      <c r="AD79" s="9">
        <f>IF('USGS 1970-2005'!AD79="","",'USGS 1970-2005'!AD79+'Comtrade import 1962-2008'!AD79-'Comtrade export 1962-2008'!AD79)</f>
        <v>132.44999999999999</v>
      </c>
      <c r="AE79" s="9">
        <f>IF('USGS 1970-2005'!AE79="","",'USGS 1970-2005'!AE79+'Comtrade import 1962-2008'!AE79-'Comtrade export 1962-2008'!AE79)</f>
        <v>115</v>
      </c>
      <c r="AF79" s="9">
        <f>IF('USGS 1970-2005'!AF79="","",'USGS 1970-2005'!AF79+'Comtrade import 1962-2008'!AF79-'Comtrade export 1962-2008'!AF79)</f>
        <v>116</v>
      </c>
      <c r="AG79" s="9">
        <f>IF('USGS 1970-2005'!AG79="","",'USGS 1970-2005'!AG79+'Comtrade import 1962-2008'!AG79-'Comtrade export 1962-2008'!AG79)</f>
        <v>117</v>
      </c>
      <c r="AH79" s="9">
        <f>IF('USGS 1970-2005'!AH79="","",'USGS 1970-2005'!AH79+'Comtrade import 1962-2008'!AH79-'Comtrade export 1962-2008'!AH79)</f>
        <v>116</v>
      </c>
      <c r="AI79" s="9">
        <f>IF('USGS 1970-2005'!AI79="","",'USGS 1970-2005'!AI79+'Comtrade import 1962-2008'!AI79-'Comtrade export 1962-2008'!AI79)</f>
        <v>137.667653</v>
      </c>
      <c r="AJ79" s="9">
        <f>IF('USGS 1970-2005'!AJ79="","",'USGS 1970-2005'!AJ79+'Comtrade import 1962-2008'!AJ79-'Comtrade export 1962-2008'!AJ79)</f>
        <v>132.28538600000002</v>
      </c>
      <c r="AK79" s="9">
        <f>IF('USGS 1970-2005'!AK79="","",'USGS 1970-2005'!AK79+'Comtrade import 1962-2008'!AK79-'Comtrade export 1962-2008'!AK79)</f>
        <v>154</v>
      </c>
      <c r="AL79" s="9">
        <f>IF('USGS 1970-2005'!AL79="","",'USGS 1970-2005'!AL79+'Comtrade import 1962-2008'!AL79-'Comtrade export 1962-2008'!AL79)</f>
        <v>192.886608</v>
      </c>
      <c r="AM79" s="9">
        <f>IF('USGS 1970-2005'!AM79="","",'USGS 1970-2005'!AM79+'Comtrade import 1962-2008'!AM79-'Comtrade export 1962-2008'!AM79)</f>
        <v>217.53366800000001</v>
      </c>
      <c r="AN79" s="9">
        <f>IF('USGS 1970-2005'!AN79="","",'USGS 1970-2005'!AN79+'Comtrade import 1962-2008'!AN79-'Comtrade export 1962-2008'!AN79)</f>
        <v>220.49151599999999</v>
      </c>
      <c r="AO79" s="9">
        <f>IF('USGS 1970-2005'!AO79="","",'USGS 1970-2005'!AO79+'Comtrade import 1962-2008'!AO79-'Comtrade export 1962-2008'!AO79)</f>
        <v>198.33130199999999</v>
      </c>
      <c r="AP79" s="9">
        <f>IF('USGS 1970-2005'!AP79="","",'USGS 1970-2005'!AP79+'Comtrade import 1962-2008'!AP79-'Comtrade export 1962-2008'!AP79)</f>
        <v>232.24931800000002</v>
      </c>
      <c r="AQ79" s="9">
        <f>IF('USGS 1970-2005'!AQ79="","",'USGS 1970-2005'!AQ79+'Comtrade import 1962-2008'!AQ79-'Comtrade export 1962-2008'!AQ79)</f>
        <v>322.913004</v>
      </c>
      <c r="AR79" s="9">
        <f>IF('USGS 1970-2005'!AR79="","",'USGS 1970-2005'!AR79+'Comtrade import 1962-2008'!AR79-'Comtrade export 1962-2008'!AR79)</f>
        <v>283.54477100000003</v>
      </c>
      <c r="AS79" s="9">
        <f>IF('USGS 1970-2005'!AS79="","",'USGS 1970-2005'!AS79+'Comtrade import 1962-2008'!AS79-'Comtrade export 1962-2008'!AS79)</f>
        <v>318.36047500000001</v>
      </c>
      <c r="AT79" s="9">
        <f>IF('USGS 1970-2005'!AT79="","",'USGS 1970-2005'!AT79+'Comtrade import 1962-2008'!AT79-'Comtrade export 1962-2008'!AT79)</f>
        <v>305.08146600000003</v>
      </c>
      <c r="AU79" s="9">
        <f>IF('USGS 1970-2005'!AU79="","",'USGS 1970-2005'!AU79+'Comtrade import 1962-2008'!AU79-'Comtrade export 1962-2008'!AU79)</f>
        <v>281.46074400000003</v>
      </c>
      <c r="AV79" s="9" t="str">
        <f>IF('ICSY 1995-2008'!AV79="","",'ICSY 1995-2008'!AV79+'Comtrade import 1962-2008'!AV79-'Comtrade export 1962-2008'!AV79)</f>
        <v/>
      </c>
      <c r="AW79" s="9" t="str">
        <f>IF('ICSY 1995-2008'!AW79="","",'ICSY 1995-2008'!AW79+'Comtrade import 1962-2008'!AW79-'Comtrade export 1962-2008'!AW79)</f>
        <v/>
      </c>
      <c r="AX79" s="9" t="str">
        <f>IF('ICSY 1995-2008'!AX79="","",'ICSY 1995-2008'!AX79+'Comtrade import 1962-2008'!AX79-'Comtrade export 1962-2008'!AX79)</f>
        <v/>
      </c>
      <c r="AY79" s="4"/>
      <c r="AZ79" s="4"/>
      <c r="BA79" s="4"/>
    </row>
    <row r="80" spans="1:53" x14ac:dyDescent="0.2">
      <c r="A80" t="s">
        <v>227</v>
      </c>
      <c r="B80" t="s">
        <v>228</v>
      </c>
      <c r="C80" t="s">
        <v>229</v>
      </c>
      <c r="L80" s="9" t="str">
        <f>IF('USGS 1970-2005'!L80="","",'USGS 1970-2005'!L80+'Comtrade import 1962-2008'!L80-'Comtrade export 1962-2008'!L80)</f>
        <v/>
      </c>
      <c r="M80" s="9" t="str">
        <f>IF('USGS 1970-2005'!M80="","",'USGS 1970-2005'!M80+'Comtrade import 1962-2008'!M80-'Comtrade export 1962-2008'!M80)</f>
        <v/>
      </c>
      <c r="N80" s="9" t="str">
        <f>IF('USGS 1970-2005'!N80="","",'USGS 1970-2005'!N80+'Comtrade import 1962-2008'!N80-'Comtrade export 1962-2008'!N80)</f>
        <v/>
      </c>
      <c r="O80" s="9" t="str">
        <f>IF('USGS 1970-2005'!O80="","",'USGS 1970-2005'!O80+'Comtrade import 1962-2008'!O80-'Comtrade export 1962-2008'!O80)</f>
        <v/>
      </c>
      <c r="P80" s="9" t="str">
        <f>IF('USGS 1970-2005'!P80="","",'USGS 1970-2005'!P80+'Comtrade import 1962-2008'!P80-'Comtrade export 1962-2008'!P80)</f>
        <v/>
      </c>
      <c r="Q80" s="9" t="str">
        <f>IF('USGS 1970-2005'!Q80="","",'USGS 1970-2005'!Q80+'Comtrade import 1962-2008'!Q80-'Comtrade export 1962-2008'!Q80)</f>
        <v/>
      </c>
      <c r="R80" s="9" t="str">
        <f>IF('USGS 1970-2005'!R80="","",'USGS 1970-2005'!R80+'Comtrade import 1962-2008'!R80-'Comtrade export 1962-2008'!R80)</f>
        <v/>
      </c>
      <c r="S80" s="9" t="str">
        <f>IF('USGS 1970-2005'!S80="","",'USGS 1970-2005'!S80+'Comtrade import 1962-2008'!S80-'Comtrade export 1962-2008'!S80)</f>
        <v/>
      </c>
      <c r="T80" s="9" t="str">
        <f>IF('USGS 1970-2005'!T80="","",'USGS 1970-2005'!T80+'Comtrade import 1962-2008'!T80-'Comtrade export 1962-2008'!T80)</f>
        <v/>
      </c>
      <c r="U80" s="9" t="str">
        <f>IF('USGS 1970-2005'!U80="","",'USGS 1970-2005'!U80+'Comtrade import 1962-2008'!U80-'Comtrade export 1962-2008'!U80)</f>
        <v/>
      </c>
      <c r="V80" s="9" t="str">
        <f>IF('USGS 1970-2005'!V80="","",'USGS 1970-2005'!V80+'Comtrade import 1962-2008'!V80-'Comtrade export 1962-2008'!V80)</f>
        <v/>
      </c>
      <c r="W80" s="9" t="str">
        <f>IF('USGS 1970-2005'!W80="","",'USGS 1970-2005'!W80+'Comtrade import 1962-2008'!W80-'Comtrade export 1962-2008'!W80)</f>
        <v/>
      </c>
      <c r="X80" s="9" t="str">
        <f>IF('USGS 1970-2005'!X80="","",'USGS 1970-2005'!X80+'Comtrade import 1962-2008'!X80-'Comtrade export 1962-2008'!X80)</f>
        <v/>
      </c>
      <c r="Y80" s="9" t="str">
        <f>IF('USGS 1970-2005'!Y80="","",'USGS 1970-2005'!Y80+'Comtrade import 1962-2008'!Y80-'Comtrade export 1962-2008'!Y80)</f>
        <v/>
      </c>
      <c r="Z80" s="9" t="str">
        <f>IF('USGS 1970-2005'!Z80="","",'USGS 1970-2005'!Z80+'Comtrade import 1962-2008'!Z80-'Comtrade export 1962-2008'!Z80)</f>
        <v/>
      </c>
      <c r="AA80" s="9" t="str">
        <f>IF('USGS 1970-2005'!AA80="","",'USGS 1970-2005'!AA80+'Comtrade import 1962-2008'!AA80-'Comtrade export 1962-2008'!AA80)</f>
        <v/>
      </c>
      <c r="AB80" s="9" t="str">
        <f>IF('USGS 1970-2005'!AB80="","",'USGS 1970-2005'!AB80+'Comtrade import 1962-2008'!AB80-'Comtrade export 1962-2008'!AB80)</f>
        <v/>
      </c>
      <c r="AC80" s="9" t="str">
        <f>IF('USGS 1970-2005'!AC80="","",'USGS 1970-2005'!AC80+'Comtrade import 1962-2008'!AC80-'Comtrade export 1962-2008'!AC80)</f>
        <v/>
      </c>
      <c r="AD80" s="9" t="str">
        <f>IF('USGS 1970-2005'!AD80="","",'USGS 1970-2005'!AD80+'Comtrade import 1962-2008'!AD80-'Comtrade export 1962-2008'!AD80)</f>
        <v/>
      </c>
      <c r="AE80" s="9" t="str">
        <f>IF('USGS 1970-2005'!AE80="","",'USGS 1970-2005'!AE80+'Comtrade import 1962-2008'!AE80-'Comtrade export 1962-2008'!AE80)</f>
        <v/>
      </c>
      <c r="AF80" s="9" t="str">
        <f>IF('USGS 1970-2005'!AF80="","",'USGS 1970-2005'!AF80+'Comtrade import 1962-2008'!AF80-'Comtrade export 1962-2008'!AF80)</f>
        <v/>
      </c>
      <c r="AG80" s="9" t="str">
        <f>IF('USGS 1970-2005'!AG80="","",'USGS 1970-2005'!AG80+'Comtrade import 1962-2008'!AG80-'Comtrade export 1962-2008'!AG80)</f>
        <v/>
      </c>
      <c r="AH80" s="9" t="str">
        <f>IF('USGS 1970-2005'!AH80="","",'USGS 1970-2005'!AH80+'Comtrade import 1962-2008'!AH80-'Comtrade export 1962-2008'!AH80)</f>
        <v/>
      </c>
      <c r="AI80" s="9" t="str">
        <f>IF('USGS 1970-2005'!AI80="","",'USGS 1970-2005'!AI80+'Comtrade import 1962-2008'!AI80-'Comtrade export 1962-2008'!AI80)</f>
        <v/>
      </c>
      <c r="AJ80" s="9" t="str">
        <f>IF('USGS 1970-2005'!AJ80="","",'USGS 1970-2005'!AJ80+'Comtrade import 1962-2008'!AJ80-'Comtrade export 1962-2008'!AJ80)</f>
        <v/>
      </c>
      <c r="AK80" s="9" t="str">
        <f>IF('USGS 1970-2005'!AK80="","",'USGS 1970-2005'!AK80+'Comtrade import 1962-2008'!AK80-'Comtrade export 1962-2008'!AK80)</f>
        <v/>
      </c>
      <c r="AL80" s="9" t="str">
        <f>IF('USGS 1970-2005'!AL80="","",'USGS 1970-2005'!AL80+'Comtrade import 1962-2008'!AL80-'Comtrade export 1962-2008'!AL80)</f>
        <v/>
      </c>
      <c r="AM80" s="9" t="str">
        <f>IF('USGS 1970-2005'!AM80="","",'USGS 1970-2005'!AM80+'Comtrade import 1962-2008'!AM80-'Comtrade export 1962-2008'!AM80)</f>
        <v/>
      </c>
      <c r="AN80" s="9" t="str">
        <f>IF('USGS 1970-2005'!AN80="","",'USGS 1970-2005'!AN80+'Comtrade import 1962-2008'!AN80-'Comtrade export 1962-2008'!AN80)</f>
        <v/>
      </c>
      <c r="AO80" s="9" t="str">
        <f>IF('USGS 1970-2005'!AO80="","",'USGS 1970-2005'!AO80+'Comtrade import 1962-2008'!AO80-'Comtrade export 1962-2008'!AO80)</f>
        <v/>
      </c>
      <c r="AP80" s="9" t="str">
        <f>IF('USGS 1970-2005'!AP80="","",'USGS 1970-2005'!AP80+'Comtrade import 1962-2008'!AP80-'Comtrade export 1962-2008'!AP80)</f>
        <v/>
      </c>
      <c r="AQ80" s="9" t="str">
        <f>IF('USGS 1970-2005'!AQ80="","",'USGS 1970-2005'!AQ80+'Comtrade import 1962-2008'!AQ80-'Comtrade export 1962-2008'!AQ80)</f>
        <v/>
      </c>
      <c r="AR80" s="9" t="str">
        <f>IF('USGS 1970-2005'!AR80="","",'USGS 1970-2005'!AR80+'Comtrade import 1962-2008'!AR80-'Comtrade export 1962-2008'!AR80)</f>
        <v/>
      </c>
      <c r="AS80" s="9" t="str">
        <f>IF('USGS 1970-2005'!AS80="","",'USGS 1970-2005'!AS80+'Comtrade import 1962-2008'!AS80-'Comtrade export 1962-2008'!AS80)</f>
        <v/>
      </c>
      <c r="AT80" s="9" t="str">
        <f>IF('USGS 1970-2005'!AT80="","",'USGS 1970-2005'!AT80+'Comtrade import 1962-2008'!AT80-'Comtrade export 1962-2008'!AT80)</f>
        <v/>
      </c>
      <c r="AU80" s="9" t="str">
        <f>IF('USGS 1970-2005'!AU80="","",'USGS 1970-2005'!AU80+'Comtrade import 1962-2008'!AU80-'Comtrade export 1962-2008'!AU80)</f>
        <v/>
      </c>
      <c r="AV80" s="9" t="str">
        <f>IF('ICSY 1995-2008'!AV80="","",'ICSY 1995-2008'!AV80+'Comtrade import 1962-2008'!AV80-'Comtrade export 1962-2008'!AV80)</f>
        <v/>
      </c>
      <c r="AW80" s="9" t="str">
        <f>IF('ICSY 1995-2008'!AW80="","",'ICSY 1995-2008'!AW80+'Comtrade import 1962-2008'!AW80-'Comtrade export 1962-2008'!AW80)</f>
        <v/>
      </c>
      <c r="AX80" s="9" t="str">
        <f>IF('ICSY 1995-2008'!AX80="","",'ICSY 1995-2008'!AX80+'Comtrade import 1962-2008'!AX80-'Comtrade export 1962-2008'!AX80)</f>
        <v/>
      </c>
      <c r="AY80" s="4"/>
      <c r="AZ80" s="4"/>
      <c r="BA80" s="4"/>
    </row>
    <row r="81" spans="1:53" x14ac:dyDescent="0.2">
      <c r="A81" t="s">
        <v>230</v>
      </c>
      <c r="B81" t="s">
        <v>231</v>
      </c>
      <c r="C81" t="s">
        <v>232</v>
      </c>
      <c r="L81" s="9" t="str">
        <f>IF('USGS 1970-2005'!L81="","",'USGS 1970-2005'!L81+'Comtrade import 1962-2008'!L81-'Comtrade export 1962-2008'!L81)</f>
        <v/>
      </c>
      <c r="M81" s="9" t="str">
        <f>IF('USGS 1970-2005'!M81="","",'USGS 1970-2005'!M81+'Comtrade import 1962-2008'!M81-'Comtrade export 1962-2008'!M81)</f>
        <v/>
      </c>
      <c r="N81" s="9" t="str">
        <f>IF('USGS 1970-2005'!N81="","",'USGS 1970-2005'!N81+'Comtrade import 1962-2008'!N81-'Comtrade export 1962-2008'!N81)</f>
        <v/>
      </c>
      <c r="O81" s="9" t="str">
        <f>IF('USGS 1970-2005'!O81="","",'USGS 1970-2005'!O81+'Comtrade import 1962-2008'!O81-'Comtrade export 1962-2008'!O81)</f>
        <v/>
      </c>
      <c r="P81" s="9" t="str">
        <f>IF('USGS 1970-2005'!P81="","",'USGS 1970-2005'!P81+'Comtrade import 1962-2008'!P81-'Comtrade export 1962-2008'!P81)</f>
        <v/>
      </c>
      <c r="Q81" s="9" t="str">
        <f>IF('USGS 1970-2005'!Q81="","",'USGS 1970-2005'!Q81+'Comtrade import 1962-2008'!Q81-'Comtrade export 1962-2008'!Q81)</f>
        <v/>
      </c>
      <c r="R81" s="9" t="str">
        <f>IF('USGS 1970-2005'!R81="","",'USGS 1970-2005'!R81+'Comtrade import 1962-2008'!R81-'Comtrade export 1962-2008'!R81)</f>
        <v/>
      </c>
      <c r="S81" s="9" t="str">
        <f>IF('USGS 1970-2005'!S81="","",'USGS 1970-2005'!S81+'Comtrade import 1962-2008'!S81-'Comtrade export 1962-2008'!S81)</f>
        <v/>
      </c>
      <c r="T81" s="9" t="str">
        <f>IF('USGS 1970-2005'!T81="","",'USGS 1970-2005'!T81+'Comtrade import 1962-2008'!T81-'Comtrade export 1962-2008'!T81)</f>
        <v/>
      </c>
      <c r="U81" s="9" t="str">
        <f>IF('USGS 1970-2005'!U81="","",'USGS 1970-2005'!U81+'Comtrade import 1962-2008'!U81-'Comtrade export 1962-2008'!U81)</f>
        <v/>
      </c>
      <c r="V81" s="9" t="str">
        <f>IF('USGS 1970-2005'!V81="","",'USGS 1970-2005'!V81+'Comtrade import 1962-2008'!V81-'Comtrade export 1962-2008'!V81)</f>
        <v/>
      </c>
      <c r="W81" s="9" t="str">
        <f>IF('USGS 1970-2005'!W81="","",'USGS 1970-2005'!W81+'Comtrade import 1962-2008'!W81-'Comtrade export 1962-2008'!W81)</f>
        <v/>
      </c>
      <c r="X81" s="9" t="str">
        <f>IF('USGS 1970-2005'!X81="","",'USGS 1970-2005'!X81+'Comtrade import 1962-2008'!X81-'Comtrade export 1962-2008'!X81)</f>
        <v/>
      </c>
      <c r="Y81" s="9" t="str">
        <f>IF('USGS 1970-2005'!Y81="","",'USGS 1970-2005'!Y81+'Comtrade import 1962-2008'!Y81-'Comtrade export 1962-2008'!Y81)</f>
        <v/>
      </c>
      <c r="Z81" s="9" t="str">
        <f>IF('USGS 1970-2005'!Z81="","",'USGS 1970-2005'!Z81+'Comtrade import 1962-2008'!Z81-'Comtrade export 1962-2008'!Z81)</f>
        <v/>
      </c>
      <c r="AA81" s="9" t="str">
        <f>IF('USGS 1970-2005'!AA81="","",'USGS 1970-2005'!AA81+'Comtrade import 1962-2008'!AA81-'Comtrade export 1962-2008'!AA81)</f>
        <v/>
      </c>
      <c r="AB81" s="9" t="str">
        <f>IF('USGS 1970-2005'!AB81="","",'USGS 1970-2005'!AB81+'Comtrade import 1962-2008'!AB81-'Comtrade export 1962-2008'!AB81)</f>
        <v/>
      </c>
      <c r="AC81" s="9" t="str">
        <f>IF('USGS 1970-2005'!AC81="","",'USGS 1970-2005'!AC81+'Comtrade import 1962-2008'!AC81-'Comtrade export 1962-2008'!AC81)</f>
        <v/>
      </c>
      <c r="AD81" s="9" t="str">
        <f>IF('USGS 1970-2005'!AD81="","",'USGS 1970-2005'!AD81+'Comtrade import 1962-2008'!AD81-'Comtrade export 1962-2008'!AD81)</f>
        <v/>
      </c>
      <c r="AE81" s="9" t="str">
        <f>IF('USGS 1970-2005'!AE81="","",'USGS 1970-2005'!AE81+'Comtrade import 1962-2008'!AE81-'Comtrade export 1962-2008'!AE81)</f>
        <v/>
      </c>
      <c r="AF81" s="9" t="str">
        <f>IF('USGS 1970-2005'!AF81="","",'USGS 1970-2005'!AF81+'Comtrade import 1962-2008'!AF81-'Comtrade export 1962-2008'!AF81)</f>
        <v/>
      </c>
      <c r="AG81" s="9" t="str">
        <f>IF('USGS 1970-2005'!AG81="","",'USGS 1970-2005'!AG81+'Comtrade import 1962-2008'!AG81-'Comtrade export 1962-2008'!AG81)</f>
        <v/>
      </c>
      <c r="AH81" s="9">
        <f>IF('USGS 1970-2005'!AH81="","",'USGS 1970-2005'!AH81+'Comtrade import 1962-2008'!AH81-'Comtrade export 1962-2008'!AH81)</f>
        <v>500</v>
      </c>
      <c r="AI81" s="9">
        <f>IF('USGS 1970-2005'!AI81="","",'USGS 1970-2005'!AI81+'Comtrade import 1962-2008'!AI81-'Comtrade export 1962-2008'!AI81)</f>
        <v>300</v>
      </c>
      <c r="AJ81" s="9">
        <f>IF('USGS 1970-2005'!AJ81="","",'USGS 1970-2005'!AJ81+'Comtrade import 1962-2008'!AJ81-'Comtrade export 1962-2008'!AJ81)</f>
        <v>100</v>
      </c>
      <c r="AK81" s="9">
        <f>IF('USGS 1970-2005'!AK81="","",'USGS 1970-2005'!AK81+'Comtrade import 1962-2008'!AK81-'Comtrade export 1962-2008'!AK81)</f>
        <v>100</v>
      </c>
      <c r="AL81" s="9">
        <f>IF('USGS 1970-2005'!AL81="","",'USGS 1970-2005'!AL81+'Comtrade import 1962-2008'!AL81-'Comtrade export 1962-2008'!AL81)</f>
        <v>146.33270200000001</v>
      </c>
      <c r="AM81" s="9">
        <f>IF('USGS 1970-2005'!AM81="","",'USGS 1970-2005'!AM81+'Comtrade import 1962-2008'!AM81-'Comtrade export 1962-2008'!AM81)</f>
        <v>181.23954700000002</v>
      </c>
      <c r="AN81" s="9">
        <f>IF('USGS 1970-2005'!AN81="","",'USGS 1970-2005'!AN81+'Comtrade import 1962-2008'!AN81-'Comtrade export 1962-2008'!AN81)</f>
        <v>276.57567399999999</v>
      </c>
      <c r="AO81" s="9">
        <f>IF('USGS 1970-2005'!AO81="","",'USGS 1970-2005'!AO81+'Comtrade import 1962-2008'!AO81-'Comtrade export 1962-2008'!AO81)</f>
        <v>357.65119599999997</v>
      </c>
      <c r="AP81" s="9">
        <f>IF('USGS 1970-2005'!AP81="","",'USGS 1970-2005'!AP81+'Comtrade import 1962-2008'!AP81-'Comtrade export 1962-2008'!AP81)</f>
        <v>378.30154699999997</v>
      </c>
      <c r="AQ81" s="9">
        <f>IF('USGS 1970-2005'!AQ81="","",'USGS 1970-2005'!AQ81+'Comtrade import 1962-2008'!AQ81-'Comtrade export 1962-2008'!AQ81)</f>
        <v>336.43304799999999</v>
      </c>
      <c r="AR81" s="9">
        <f>IF('USGS 1970-2005'!AR81="","",'USGS 1970-2005'!AR81+'Comtrade import 1962-2008'!AR81-'Comtrade export 1962-2008'!AR81)</f>
        <v>366.34445899999997</v>
      </c>
      <c r="AS81" s="9">
        <f>IF('USGS 1970-2005'!AS81="","",'USGS 1970-2005'!AS81+'Comtrade import 1962-2008'!AS81-'Comtrade export 1962-2008'!AS81)</f>
        <v>397.16210699999999</v>
      </c>
      <c r="AT81" s="9">
        <f>IF('USGS 1970-2005'!AT81="","",'USGS 1970-2005'!AT81+'Comtrade import 1962-2008'!AT81-'Comtrade export 1962-2008'!AT81)</f>
        <v>486.17257599999994</v>
      </c>
      <c r="AU81" s="9">
        <f>IF('USGS 1970-2005'!AU81="","",'USGS 1970-2005'!AU81+'Comtrade import 1962-2008'!AU81-'Comtrade export 1962-2008'!AU81)</f>
        <v>337.85685999999998</v>
      </c>
      <c r="AV81" s="9">
        <f>IF('ICSY 1995-2008'!AV81="","",'ICSY 1995-2008'!AV81+'Comtrade import 1962-2008'!AV81-'Comtrade export 1962-2008'!AV81)</f>
        <v>514.59001699999999</v>
      </c>
      <c r="AW81" s="9">
        <f>IF('ICSY 1995-2008'!AW81="","",'ICSY 1995-2008'!AW81+'Comtrade import 1962-2008'!AW81-'Comtrade export 1962-2008'!AW81)</f>
        <v>1004.7843569999999</v>
      </c>
      <c r="AX81" s="9">
        <f>IF('ICSY 1995-2008'!AX81="","",'ICSY 1995-2008'!AX81+'Comtrade import 1962-2008'!AX81-'Comtrade export 1962-2008'!AX81)</f>
        <v>1308.8995050000001</v>
      </c>
      <c r="AY81" s="4"/>
      <c r="AZ81" s="4"/>
      <c r="BA81" s="4"/>
    </row>
    <row r="82" spans="1:53" x14ac:dyDescent="0.2">
      <c r="A82" t="s">
        <v>699</v>
      </c>
      <c r="B82" t="s">
        <v>701</v>
      </c>
      <c r="C82" t="s">
        <v>700</v>
      </c>
      <c r="L82" s="9">
        <f>IF('USGS 1970-2005'!L82="","",'USGS 1970-2005'!L82+'Comtrade import 1962-2008'!L82-'Comtrade export 1962-2008'!L82)</f>
        <v>8003.64</v>
      </c>
      <c r="M82" s="9">
        <f>IF('USGS 1970-2005'!M82="","",'USGS 1970-2005'!M82+'Comtrade import 1962-2008'!M82-'Comtrade export 1962-2008'!M82)</f>
        <v>8490.91</v>
      </c>
      <c r="N82" s="9">
        <f>IF('USGS 1970-2005'!N82="","",'USGS 1970-2005'!N82+'Comtrade import 1962-2008'!N82-'Comtrade export 1962-2008'!N82)</f>
        <v>8875.4500000000007</v>
      </c>
      <c r="O82" s="9">
        <f>IF('USGS 1970-2005'!O82="","",'USGS 1970-2005'!O82+'Comtrade import 1962-2008'!O82-'Comtrade export 1962-2008'!O82)</f>
        <v>9568.18</v>
      </c>
      <c r="P82" s="9">
        <f>IF('USGS 1970-2005'!P82="","",'USGS 1970-2005'!P82+'Comtrade import 1962-2008'!P82-'Comtrade export 1962-2008'!P82)</f>
        <v>10113.64</v>
      </c>
      <c r="Q82" s="9">
        <f>IF('USGS 1970-2005'!Q82="","",'USGS 1970-2005'!Q82+'Comtrade import 1962-2008'!Q82-'Comtrade export 1962-2008'!Q82)</f>
        <v>10679.09</v>
      </c>
      <c r="R82" s="9">
        <f>IF('USGS 1970-2005'!R82="","",'USGS 1970-2005'!R82+'Comtrade import 1962-2008'!R82-'Comtrade export 1962-2008'!R82)</f>
        <v>11367.27</v>
      </c>
      <c r="S82" s="9">
        <f>IF('USGS 1970-2005'!S82="","",'USGS 1970-2005'!S82+'Comtrade import 1962-2008'!S82-'Comtrade export 1962-2008'!S82)</f>
        <v>12127.27</v>
      </c>
      <c r="T82" s="9">
        <f>IF('USGS 1970-2005'!T82="","",'USGS 1970-2005'!T82+'Comtrade import 1962-2008'!T82-'Comtrade export 1962-2008'!T82)</f>
        <v>12547.27</v>
      </c>
      <c r="U82" s="9">
        <f>IF('USGS 1970-2005'!U82="","",'USGS 1970-2005'!U82+'Comtrade import 1962-2008'!U82-'Comtrade export 1962-2008'!U82)</f>
        <v>12299.09</v>
      </c>
      <c r="V82" s="9">
        <f>IF('USGS 1970-2005'!V82="","",'USGS 1970-2005'!V82+'Comtrade import 1962-2008'!V82-'Comtrade export 1962-2008'!V82)</f>
        <v>12466.36</v>
      </c>
      <c r="W82" s="9">
        <f>IF('USGS 1970-2005'!W82="","",'USGS 1970-2005'!W82+'Comtrade import 1962-2008'!W82-'Comtrade export 1962-2008'!W82)</f>
        <v>12230</v>
      </c>
      <c r="X82" s="9">
        <f>IF('USGS 1970-2005'!X82="","",'USGS 1970-2005'!X82+'Comtrade import 1962-2008'!X82-'Comtrade export 1962-2008'!X82)</f>
        <v>11745.45</v>
      </c>
      <c r="Y82" s="9">
        <f>IF('USGS 1970-2005'!Y82="","",'USGS 1970-2005'!Y82+'Comtrade import 1962-2008'!Y82-'Comtrade export 1962-2008'!Y82)</f>
        <v>11806.36</v>
      </c>
      <c r="Z82" s="9">
        <f>IF('USGS 1970-2005'!Z82="","",'USGS 1970-2005'!Z82+'Comtrade import 1962-2008'!Z82-'Comtrade export 1962-2008'!Z82)</f>
        <v>11579.09</v>
      </c>
      <c r="AA82" s="9">
        <f>IF('USGS 1970-2005'!AA82="","",'USGS 1970-2005'!AA82+'Comtrade import 1962-2008'!AA82-'Comtrade export 1962-2008'!AA82)</f>
        <v>11631.82</v>
      </c>
      <c r="AB82" s="9">
        <f>IF('USGS 1970-2005'!AB82="","",'USGS 1970-2005'!AB82+'Comtrade import 1962-2008'!AB82-'Comtrade export 1962-2008'!AB82)</f>
        <v>12012.73</v>
      </c>
      <c r="AC82" s="9">
        <f>IF('USGS 1970-2005'!AC82="","",'USGS 1970-2005'!AC82+'Comtrade import 1962-2008'!AC82-'Comtrade export 1962-2008'!AC82)</f>
        <v>12456.36</v>
      </c>
      <c r="AD82" s="9">
        <f>IF('USGS 1970-2005'!AD82="","",'USGS 1970-2005'!AD82+'Comtrade import 1962-2008'!AD82-'Comtrade export 1962-2008'!AD82)</f>
        <v>12510.01</v>
      </c>
      <c r="AE82" s="9">
        <f>IF('USGS 1970-2005'!AE82="","",'USGS 1970-2005'!AE82+'Comtrade import 1962-2008'!AE82-'Comtrade export 1962-2008'!AE82)</f>
        <v>12264</v>
      </c>
      <c r="AF82" s="9">
        <f>IF('USGS 1970-2005'!AF82="","",'USGS 1970-2005'!AF82+'Comtrade import 1962-2008'!AF82-'Comtrade export 1962-2008'!AF82)</f>
        <v>7228</v>
      </c>
      <c r="AG82" s="9" t="str">
        <f>IF('USGS 1970-2005'!AG82="","",'USGS 1970-2005'!AG82+'Comtrade import 1962-2008'!AG82-'Comtrade export 1962-2008'!AG82)</f>
        <v/>
      </c>
      <c r="AH82" s="9" t="str">
        <f>IF('USGS 1970-2005'!AH82="","",'USGS 1970-2005'!AH82+'Comtrade import 1962-2008'!AH82-'Comtrade export 1962-2008'!AH82)</f>
        <v/>
      </c>
      <c r="AI82" s="9" t="str">
        <f>IF('USGS 1970-2005'!AI82="","",'USGS 1970-2005'!AI82+'Comtrade import 1962-2008'!AI82-'Comtrade export 1962-2008'!AI82)</f>
        <v/>
      </c>
      <c r="AJ82" s="9" t="str">
        <f>IF('USGS 1970-2005'!AJ82="","",'USGS 1970-2005'!AJ82+'Comtrade import 1962-2008'!AJ82-'Comtrade export 1962-2008'!AJ82)</f>
        <v/>
      </c>
      <c r="AK82" s="9" t="str">
        <f>IF('USGS 1970-2005'!AK82="","",'USGS 1970-2005'!AK82+'Comtrade import 1962-2008'!AK82-'Comtrade export 1962-2008'!AK82)</f>
        <v/>
      </c>
      <c r="AL82" s="9" t="str">
        <f>IF('USGS 1970-2005'!AL82="","",'USGS 1970-2005'!AL82+'Comtrade import 1962-2008'!AL82-'Comtrade export 1962-2008'!AL82)</f>
        <v/>
      </c>
      <c r="AM82" s="9" t="str">
        <f>IF('USGS 1970-2005'!AM82="","",'USGS 1970-2005'!AM82+'Comtrade import 1962-2008'!AM82-'Comtrade export 1962-2008'!AM82)</f>
        <v/>
      </c>
      <c r="AN82" s="9" t="str">
        <f>IF('USGS 1970-2005'!AN82="","",'USGS 1970-2005'!AN82+'Comtrade import 1962-2008'!AN82-'Comtrade export 1962-2008'!AN82)</f>
        <v/>
      </c>
      <c r="AO82" s="9" t="str">
        <f>IF('USGS 1970-2005'!AO82="","",'USGS 1970-2005'!AO82+'Comtrade import 1962-2008'!AO82-'Comtrade export 1962-2008'!AO82)</f>
        <v/>
      </c>
      <c r="AP82" s="9" t="str">
        <f>IF('USGS 1970-2005'!AP82="","",'USGS 1970-2005'!AP82+'Comtrade import 1962-2008'!AP82-'Comtrade export 1962-2008'!AP82)</f>
        <v/>
      </c>
      <c r="AQ82" s="9" t="str">
        <f>IF('USGS 1970-2005'!AQ82="","",'USGS 1970-2005'!AQ82+'Comtrade import 1962-2008'!AQ82-'Comtrade export 1962-2008'!AQ82)</f>
        <v/>
      </c>
      <c r="AR82" s="9" t="str">
        <f>IF('USGS 1970-2005'!AR82="","",'USGS 1970-2005'!AR82+'Comtrade import 1962-2008'!AR82-'Comtrade export 1962-2008'!AR82)</f>
        <v/>
      </c>
      <c r="AS82" s="9" t="str">
        <f>IF('USGS 1970-2005'!AS82="","",'USGS 1970-2005'!AS82+'Comtrade import 1962-2008'!AS82-'Comtrade export 1962-2008'!AS82)</f>
        <v/>
      </c>
      <c r="AT82" s="9" t="str">
        <f>IF('USGS 1970-2005'!AT82="","",'USGS 1970-2005'!AT82+'Comtrade import 1962-2008'!AT82-'Comtrade export 1962-2008'!AT82)</f>
        <v/>
      </c>
      <c r="AU82" s="9" t="str">
        <f>IF('USGS 1970-2005'!AU82="","",'USGS 1970-2005'!AU82+'Comtrade import 1962-2008'!AU82-'Comtrade export 1962-2008'!AU82)</f>
        <v/>
      </c>
      <c r="AV82" s="9" t="str">
        <f>IF('ICSY 1995-2008'!AV82="","",'ICSY 1995-2008'!AV82+'Comtrade import 1962-2008'!AV82-'Comtrade export 1962-2008'!AV82)</f>
        <v/>
      </c>
      <c r="AW82" s="9" t="str">
        <f>IF('ICSY 1995-2008'!AW82="","",'ICSY 1995-2008'!AW82+'Comtrade import 1962-2008'!AW82-'Comtrade export 1962-2008'!AW82)</f>
        <v/>
      </c>
      <c r="AX82" s="9" t="str">
        <f>IF('ICSY 1995-2008'!AX82="","",'ICSY 1995-2008'!AX82+'Comtrade import 1962-2008'!AX82-'Comtrade export 1962-2008'!AX82)</f>
        <v/>
      </c>
      <c r="AY82" s="4"/>
      <c r="AZ82" s="4"/>
      <c r="BA82" s="4"/>
    </row>
    <row r="83" spans="1:53" x14ac:dyDescent="0.2">
      <c r="A83" t="s">
        <v>233</v>
      </c>
      <c r="B83" t="s">
        <v>234</v>
      </c>
      <c r="C83" t="s">
        <v>235</v>
      </c>
      <c r="L83" s="9">
        <f>IF('USGS 1970-2005'!L83="","",'USGS 1970-2005'!L83+'Comtrade import 1962-2008'!L83-'Comtrade export 1962-2008'!L83)</f>
        <v>37608.867024000006</v>
      </c>
      <c r="M83" s="9">
        <f>IF('USGS 1970-2005'!M83="","",'USGS 1970-2005'!M83+'Comtrade import 1962-2008'!M83-'Comtrade export 1962-2008'!M83)</f>
        <v>40679.086800000005</v>
      </c>
      <c r="N83" s="9">
        <f>IF('USGS 1970-2005'!N83="","",'USGS 1970-2005'!N83+'Comtrade import 1962-2008'!N83-'Comtrade export 1962-2008'!N83)</f>
        <v>42686.318672000001</v>
      </c>
      <c r="O83" s="9">
        <f>IF('USGS 1970-2005'!O83="","",'USGS 1970-2005'!O83+'Comtrade import 1962-2008'!O83-'Comtrade export 1962-2008'!O83)</f>
        <v>39691.918687999998</v>
      </c>
      <c r="P83" s="9">
        <f>IF('USGS 1970-2005'!P83="","",'USGS 1970-2005'!P83+'Comtrade import 1962-2008'!P83-'Comtrade export 1962-2008'!P83)</f>
        <v>33936.884176</v>
      </c>
      <c r="Q83" s="9">
        <f>IF('USGS 1970-2005'!Q83="","",'USGS 1970-2005'!Q83+'Comtrade import 1962-2008'!Q83-'Comtrade export 1962-2008'!Q83)</f>
        <v>32038.924223999999</v>
      </c>
      <c r="R83" s="9">
        <f>IF('USGS 1970-2005'!R83="","",'USGS 1970-2005'!R83+'Comtrade import 1962-2008'!R83-'Comtrade export 1962-2008'!R83)</f>
        <v>34040.718944</v>
      </c>
      <c r="S83" s="9">
        <f>IF('USGS 1970-2005'!S83="","",'USGS 1970-2005'!S83+'Comtrade import 1962-2008'!S83-'Comtrade export 1962-2008'!S83)</f>
        <v>32196.828128000001</v>
      </c>
      <c r="T83" s="9">
        <f>IF('USGS 1970-2005'!T83="","",'USGS 1970-2005'!T83+'Comtrade import 1962-2008'!T83-'Comtrade export 1962-2008'!T83)</f>
        <v>33925.665776000002</v>
      </c>
      <c r="U83" s="9">
        <f>IF('USGS 1970-2005'!U83="","",'USGS 1970-2005'!U83+'Comtrade import 1962-2008'!U83-'Comtrade export 1962-2008'!U83)</f>
        <v>35631.537968000004</v>
      </c>
      <c r="V83" s="9">
        <f>IF('USGS 1970-2005'!V83="","",'USGS 1970-2005'!V83+'Comtrade import 1962-2008'!V83-'Comtrade export 1962-2008'!V83)</f>
        <v>33402.470944000001</v>
      </c>
      <c r="W83" s="9">
        <f>IF('USGS 1970-2005'!W83="","",'USGS 1970-2005'!W83+'Comtrade import 1962-2008'!W83-'Comtrade export 1962-2008'!W83)</f>
        <v>30313.293679999995</v>
      </c>
      <c r="X83" s="9">
        <f>IF('USGS 1970-2005'!X83="","",'USGS 1970-2005'!X83+'Comtrade import 1962-2008'!X83-'Comtrade export 1962-2008'!X83)</f>
        <v>28696.647728</v>
      </c>
      <c r="Y83" s="9">
        <f>IF('USGS 1970-2005'!Y83="","",'USGS 1970-2005'!Y83+'Comtrade import 1962-2008'!Y83-'Comtrade export 1962-2008'!Y83)</f>
        <v>29654.129151999998</v>
      </c>
      <c r="Z83" s="9">
        <f>IF('USGS 1970-2005'!Z83="","",'USGS 1970-2005'!Z83+'Comtrade import 1962-2008'!Z83-'Comtrade export 1962-2008'!Z83)</f>
        <v>28078.218239999998</v>
      </c>
      <c r="AA83" s="9">
        <f>IF('USGS 1970-2005'!AA83="","",'USGS 1970-2005'!AA83+'Comtrade import 1962-2008'!AA83-'Comtrade export 1962-2008'!AA83)</f>
        <v>24894.292960000002</v>
      </c>
      <c r="AB83" s="9">
        <f>IF('USGS 1970-2005'!AB83="","",'USGS 1970-2005'!AB83+'Comtrade import 1962-2008'!AB83-'Comtrade export 1962-2008'!AB83)</f>
        <v>25852.467728</v>
      </c>
      <c r="AC83" s="9">
        <f>IF('USGS 1970-2005'!AC83="","",'USGS 1970-2005'!AC83+'Comtrade import 1962-2008'!AC83-'Comtrade export 1962-2008'!AC83)</f>
        <v>24830.783024</v>
      </c>
      <c r="AD83" s="9">
        <f>IF('USGS 1970-2005'!AD83="","",'USGS 1970-2005'!AD83+'Comtrade import 1962-2008'!AD83-'Comtrade export 1962-2008'!AD83)</f>
        <v>25424.832351999998</v>
      </c>
      <c r="AE83" s="9">
        <f>IF('USGS 1970-2005'!AE83="","",'USGS 1970-2005'!AE83+'Comtrade import 1962-2008'!AE83-'Comtrade export 1962-2008'!AE83)</f>
        <v>27287.542976000001</v>
      </c>
      <c r="AF83" s="9">
        <f>IF('USGS 1970-2005'!AF83="","",'USGS 1970-2005'!AF83+'Comtrade import 1962-2008'!AF83-'Comtrade export 1962-2008'!AF83)</f>
        <v>30215.375872000001</v>
      </c>
      <c r="AG83" s="9">
        <f>IF('USGS 1970-2005'!AG83="","",'USGS 1970-2005'!AG83+'Comtrade import 1962-2008'!AG83-'Comtrade export 1962-2008'!AG83)</f>
        <v>36627.310592000002</v>
      </c>
      <c r="AH83" s="9">
        <f>IF('USGS 1970-2005'!AH83="","",'USGS 1970-2005'!AH83+'Comtrade import 1962-2008'!AH83-'Comtrade export 1962-2008'!AH83)</f>
        <v>41779.378496000005</v>
      </c>
      <c r="AI83" s="9">
        <f>IF('USGS 1970-2005'!AI83="","",'USGS 1970-2005'!AI83+'Comtrade import 1962-2008'!AI83-'Comtrade export 1962-2008'!AI83)</f>
        <v>42222.064063999998</v>
      </c>
      <c r="AJ83" s="9">
        <f>IF('USGS 1970-2005'!AJ83="","",'USGS 1970-2005'!AJ83+'Comtrade import 1962-2008'!AJ83-'Comtrade export 1962-2008'!AJ83)</f>
        <v>47036.420351999994</v>
      </c>
      <c r="AK83" s="9">
        <f>IF('USGS 1970-2005'!AK83="","",'USGS 1970-2005'!AK83+'Comtrade import 1962-2008'!AK83-'Comtrade export 1962-2008'!AK83)</f>
        <v>39803.075712000005</v>
      </c>
      <c r="AL83" s="9">
        <f>IF('USGS 1970-2005'!AL83="","",'USGS 1970-2005'!AL83+'Comtrade import 1962-2008'!AL83-'Comtrade export 1962-2008'!AL83)</f>
        <v>36605.554752000004</v>
      </c>
      <c r="AM83" s="9">
        <f>IF('USGS 1970-2005'!AM83="","",'USGS 1970-2005'!AM83+'Comtrade import 1962-2008'!AM83-'Comtrade export 1962-2008'!AM83)</f>
        <v>39239.422016000004</v>
      </c>
      <c r="AN83" s="9">
        <f>IF('USGS 1970-2005'!AN83="","",'USGS 1970-2005'!AN83+'Comtrade import 1962-2008'!AN83-'Comtrade export 1962-2008'!AN83)</f>
        <v>38713.454464000002</v>
      </c>
      <c r="AO83" s="9">
        <f>IF('USGS 1970-2005'!AO83="","",'USGS 1970-2005'!AO83+'Comtrade import 1962-2008'!AO83-'Comtrade export 1962-2008'!AO83)</f>
        <v>37007.320064</v>
      </c>
      <c r="AP83" s="9">
        <f>IF('USGS 1970-2005'!AP83="","",'USGS 1970-2005'!AP83+'Comtrade import 1962-2008'!AP83-'Comtrade export 1962-2008'!AP83)</f>
        <v>35697.336000000003</v>
      </c>
      <c r="AQ83" s="9">
        <f>IF('USGS 1970-2005'!AQ83="","",'USGS 1970-2005'!AQ83+'Comtrade import 1962-2008'!AQ83-'Comtrade export 1962-2008'!AQ83)</f>
        <v>31162.515699999996</v>
      </c>
      <c r="AR83" s="9">
        <f>IF('USGS 1970-2005'!AR83="","",'USGS 1970-2005'!AR83+'Comtrade import 1962-2008'!AR83-'Comtrade export 1962-2008'!AR83)</f>
        <v>29206.892451999996</v>
      </c>
      <c r="AS83" s="9">
        <f>IF('USGS 1970-2005'!AS83="","",'USGS 1970-2005'!AS83+'Comtrade import 1962-2008'!AS83-'Comtrade export 1962-2008'!AS83)</f>
        <v>29588.383760999997</v>
      </c>
      <c r="AT83" s="9">
        <f>IF('USGS 1970-2005'!AT83="","",'USGS 1970-2005'!AT83+'Comtrade import 1962-2008'!AT83-'Comtrade export 1962-2008'!AT83)</f>
        <v>27625.63881</v>
      </c>
      <c r="AU83" s="9">
        <f>IF('USGS 1970-2005'!AU83="","",'USGS 1970-2005'!AU83+'Comtrade import 1962-2008'!AU83-'Comtrade export 1962-2008'!AU83)</f>
        <v>25596.508554999997</v>
      </c>
      <c r="AV83" s="9" t="str">
        <f>IF('ICSY 1995-2008'!AV83="","",'ICSY 1995-2008'!AV83+'Comtrade import 1962-2008'!AV83-'Comtrade export 1962-2008'!AV83)</f>
        <v/>
      </c>
      <c r="AW83" s="9" t="str">
        <f>IF('ICSY 1995-2008'!AW83="","",'ICSY 1995-2008'!AW83+'Comtrade import 1962-2008'!AW83-'Comtrade export 1962-2008'!AW83)</f>
        <v/>
      </c>
      <c r="AX83" s="9" t="str">
        <f>IF('ICSY 1995-2008'!AX83="","",'ICSY 1995-2008'!AX83+'Comtrade import 1962-2008'!AX83-'Comtrade export 1962-2008'!AX83)</f>
        <v/>
      </c>
      <c r="AY83" s="4"/>
      <c r="AZ83" s="4"/>
      <c r="BA83" s="4"/>
    </row>
    <row r="84" spans="1:53" x14ac:dyDescent="0.2">
      <c r="A84" t="s">
        <v>236</v>
      </c>
      <c r="B84" t="s">
        <v>237</v>
      </c>
      <c r="C84" t="s">
        <v>238</v>
      </c>
      <c r="L84" s="9">
        <f>IF('USGS 1970-2005'!L84="","",'USGS 1970-2005'!L84+'Comtrade import 1962-2008'!L84-'Comtrade export 1962-2008'!L84)</f>
        <v>834.61017800000002</v>
      </c>
      <c r="M84" s="9">
        <f>IF('USGS 1970-2005'!M84="","",'USGS 1970-2005'!M84+'Comtrade import 1962-2008'!M84-'Comtrade export 1962-2008'!M84)</f>
        <v>964.62734599999999</v>
      </c>
      <c r="N84" s="9">
        <f>IF('USGS 1970-2005'!N84="","",'USGS 1970-2005'!N84+'Comtrade import 1962-2008'!N84-'Comtrade export 1962-2008'!N84)</f>
        <v>765.39186400000006</v>
      </c>
      <c r="O84" s="9">
        <f>IF('USGS 1970-2005'!O84="","",'USGS 1970-2005'!O84+'Comtrade import 1962-2008'!O84-'Comtrade export 1962-2008'!O84)</f>
        <v>895.13294399999995</v>
      </c>
      <c r="P84" s="9">
        <f>IF('USGS 1970-2005'!P84="","",'USGS 1970-2005'!P84+'Comtrade import 1962-2008'!P84-'Comtrade export 1962-2008'!P84)</f>
        <v>970.84958900000015</v>
      </c>
      <c r="Q84" s="9">
        <f>IF('USGS 1970-2005'!Q84="","",'USGS 1970-2005'!Q84+'Comtrade import 1962-2008'!Q84-'Comtrade export 1962-2008'!Q84)</f>
        <v>1515.4382109999999</v>
      </c>
      <c r="R84" s="9">
        <f>IF('USGS 1970-2005'!R84="","",'USGS 1970-2005'!R84+'Comtrade import 1962-2008'!R84-'Comtrade export 1962-2008'!R84)</f>
        <v>1254.0458200000003</v>
      </c>
      <c r="S84" s="9">
        <f>IF('USGS 1970-2005'!S84="","",'USGS 1970-2005'!S84+'Comtrade import 1962-2008'!S84-'Comtrade export 1962-2008'!S84)</f>
        <v>1144.8310799999999</v>
      </c>
      <c r="T84" s="9">
        <f>IF('USGS 1970-2005'!T84="","",'USGS 1970-2005'!T84+'Comtrade import 1962-2008'!T84-'Comtrade export 1962-2008'!T84)</f>
        <v>956.55620799999997</v>
      </c>
      <c r="U84" s="9">
        <f>IF('USGS 1970-2005'!U84="","",'USGS 1970-2005'!U84+'Comtrade import 1962-2008'!U84-'Comtrade export 1962-2008'!U84)</f>
        <v>559.84740800000009</v>
      </c>
      <c r="V84" s="9">
        <f>IF('USGS 1970-2005'!V84="","",'USGS 1970-2005'!V84+'Comtrade import 1962-2008'!V84-'Comtrade export 1962-2008'!V84)</f>
        <v>362.33703200000002</v>
      </c>
      <c r="W84" s="9">
        <f>IF('USGS 1970-2005'!W84="","",'USGS 1970-2005'!W84+'Comtrade import 1962-2008'!W84-'Comtrade export 1962-2008'!W84)</f>
        <v>544.57067199999995</v>
      </c>
      <c r="X84" s="9">
        <f>IF('USGS 1970-2005'!X84="","",'USGS 1970-2005'!X84+'Comtrade import 1962-2008'!X84-'Comtrade export 1962-2008'!X84)</f>
        <v>659.40811200000007</v>
      </c>
      <c r="Y84" s="9">
        <f>IF('USGS 1970-2005'!Y84="","",'USGS 1970-2005'!Y84+'Comtrade import 1962-2008'!Y84-'Comtrade export 1962-2008'!Y84)</f>
        <v>290.91000000000003</v>
      </c>
      <c r="Z84" s="9">
        <f>IF('USGS 1970-2005'!Z84="","",'USGS 1970-2005'!Z84+'Comtrade import 1962-2008'!Z84-'Comtrade export 1962-2008'!Z84)</f>
        <v>229.09</v>
      </c>
      <c r="AA84" s="9">
        <f>IF('USGS 1970-2005'!AA84="","",'USGS 1970-2005'!AA84+'Comtrade import 1962-2008'!AA84-'Comtrade export 1962-2008'!AA84)</f>
        <v>363.64</v>
      </c>
      <c r="AB84" s="9">
        <f>IF('USGS 1970-2005'!AB84="","",'USGS 1970-2005'!AB84+'Comtrade import 1962-2008'!AB84-'Comtrade export 1962-2008'!AB84)</f>
        <v>219.09</v>
      </c>
      <c r="AC84" s="9">
        <f>IF('USGS 1970-2005'!AC84="","",'USGS 1970-2005'!AC84+'Comtrade import 1962-2008'!AC84-'Comtrade export 1962-2008'!AC84)</f>
        <v>274.55</v>
      </c>
      <c r="AD84" s="9">
        <f>IF('USGS 1970-2005'!AD84="","",'USGS 1970-2005'!AD84+'Comtrade import 1962-2008'!AD84-'Comtrade export 1962-2008'!AD84)</f>
        <v>477.18</v>
      </c>
      <c r="AE84" s="9">
        <f>IF('USGS 1970-2005'!AE84="","",'USGS 1970-2005'!AE84+'Comtrade import 1962-2008'!AE84-'Comtrade export 1962-2008'!AE84)</f>
        <v>565</v>
      </c>
      <c r="AF84" s="9">
        <f>IF('USGS 1970-2005'!AF84="","",'USGS 1970-2005'!AF84+'Comtrade import 1962-2008'!AF84-'Comtrade export 1962-2008'!AF84)</f>
        <v>675</v>
      </c>
      <c r="AG84" s="9">
        <f>IF('USGS 1970-2005'!AG84="","",'USGS 1970-2005'!AG84+'Comtrade import 1962-2008'!AG84-'Comtrade export 1962-2008'!AG84)</f>
        <v>750</v>
      </c>
      <c r="AH84" s="9">
        <f>IF('USGS 1970-2005'!AH84="","",'USGS 1970-2005'!AH84+'Comtrade import 1962-2008'!AH84-'Comtrade export 1962-2008'!AH84)</f>
        <v>1537.007192</v>
      </c>
      <c r="AI84" s="9">
        <f>IF('USGS 1970-2005'!AI84="","",'USGS 1970-2005'!AI84+'Comtrade import 1962-2008'!AI84-'Comtrade export 1962-2008'!AI84)</f>
        <v>1203</v>
      </c>
      <c r="AJ84" s="9">
        <f>IF('USGS 1970-2005'!AJ84="","",'USGS 1970-2005'!AJ84+'Comtrade import 1962-2008'!AJ84-'Comtrade export 1962-2008'!AJ84)</f>
        <v>1346</v>
      </c>
      <c r="AK84" s="9">
        <f>IF('USGS 1970-2005'!AK84="","",'USGS 1970-2005'!AK84+'Comtrade import 1962-2008'!AK84-'Comtrade export 1962-2008'!AK84)</f>
        <v>1300</v>
      </c>
      <c r="AL84" s="9">
        <f>IF('USGS 1970-2005'!AL84="","",'USGS 1970-2005'!AL84+'Comtrade import 1962-2008'!AL84-'Comtrade export 1962-2008'!AL84)</f>
        <v>1563.011274</v>
      </c>
      <c r="AM84" s="9">
        <f>IF('USGS 1970-2005'!AM84="","",'USGS 1970-2005'!AM84+'Comtrade import 1962-2008'!AM84-'Comtrade export 1962-2008'!AM84)</f>
        <v>1706.2068389999999</v>
      </c>
      <c r="AN84" s="9">
        <f>IF('USGS 1970-2005'!AN84="","",'USGS 1970-2005'!AN84+'Comtrade import 1962-2008'!AN84-'Comtrade export 1962-2008'!AN84)</f>
        <v>2613.058626</v>
      </c>
      <c r="AO84" s="9">
        <f>IF('USGS 1970-2005'!AO84="","",'USGS 1970-2005'!AO84+'Comtrade import 1962-2008'!AO84-'Comtrade export 1962-2008'!AO84)</f>
        <v>2472.888954</v>
      </c>
      <c r="AP84" s="9">
        <f>IF('USGS 1970-2005'!AP84="","",'USGS 1970-2005'!AP84+'Comtrade import 1962-2008'!AP84-'Comtrade export 1962-2008'!AP84)</f>
        <v>3048.3689119999999</v>
      </c>
      <c r="AQ84" s="9">
        <f>IF('USGS 1970-2005'!AQ84="","",'USGS 1970-2005'!AQ84+'Comtrade import 1962-2008'!AQ84-'Comtrade export 1962-2008'!AQ84)</f>
        <v>2914.2786940000001</v>
      </c>
      <c r="AR84" s="9">
        <f>IF('USGS 1970-2005'!AR84="","",'USGS 1970-2005'!AR84+'Comtrade import 1962-2008'!AR84-'Comtrade export 1962-2008'!AR84)</f>
        <v>2921.7644760000003</v>
      </c>
      <c r="AS84" s="9">
        <f>IF('USGS 1970-2005'!AS84="","",'USGS 1970-2005'!AS84+'Comtrade import 1962-2008'!AS84-'Comtrade export 1962-2008'!AS84)</f>
        <v>2346.738233</v>
      </c>
      <c r="AT84" s="9">
        <f>IF('USGS 1970-2005'!AT84="","",'USGS 1970-2005'!AT84+'Comtrade import 1962-2008'!AT84-'Comtrade export 1962-2008'!AT84)</f>
        <v>1900</v>
      </c>
      <c r="AU84" s="9">
        <f>IF('USGS 1970-2005'!AU84="","",'USGS 1970-2005'!AU84+'Comtrade import 1962-2008'!AU84-'Comtrade export 1962-2008'!AU84)</f>
        <v>4664.5144590000009</v>
      </c>
      <c r="AV84" s="9" t="str">
        <f>IF('ICSY 1995-2008'!AV84="","",'ICSY 1995-2008'!AV84+'Comtrade import 1962-2008'!AV84-'Comtrade export 1962-2008'!AV84)</f>
        <v/>
      </c>
      <c r="AW84" s="9" t="str">
        <f>IF('ICSY 1995-2008'!AW84="","",'ICSY 1995-2008'!AW84+'Comtrade import 1962-2008'!AW84-'Comtrade export 1962-2008'!AW84)</f>
        <v/>
      </c>
      <c r="AX84" s="9" t="str">
        <f>IF('ICSY 1995-2008'!AX84="","",'ICSY 1995-2008'!AX84+'Comtrade import 1962-2008'!AX84-'Comtrade export 1962-2008'!AX84)</f>
        <v/>
      </c>
      <c r="AY84" s="4"/>
      <c r="AZ84" s="4"/>
      <c r="BA84" s="4"/>
    </row>
    <row r="85" spans="1:53" x14ac:dyDescent="0.2">
      <c r="A85" t="s">
        <v>239</v>
      </c>
      <c r="B85" t="s">
        <v>240</v>
      </c>
      <c r="C85" t="s">
        <v>241</v>
      </c>
      <c r="L85" s="9" t="str">
        <f>IF('USGS 1970-2005'!L85="","",'USGS 1970-2005'!L85+'Comtrade import 1962-2008'!L85-'Comtrade export 1962-2008'!L85)</f>
        <v/>
      </c>
      <c r="M85" s="9" t="str">
        <f>IF('USGS 1970-2005'!M85="","",'USGS 1970-2005'!M85+'Comtrade import 1962-2008'!M85-'Comtrade export 1962-2008'!M85)</f>
        <v/>
      </c>
      <c r="N85" s="9" t="str">
        <f>IF('USGS 1970-2005'!N85="","",'USGS 1970-2005'!N85+'Comtrade import 1962-2008'!N85-'Comtrade export 1962-2008'!N85)</f>
        <v/>
      </c>
      <c r="O85" s="9" t="str">
        <f>IF('USGS 1970-2005'!O85="","",'USGS 1970-2005'!O85+'Comtrade import 1962-2008'!O85-'Comtrade export 1962-2008'!O85)</f>
        <v/>
      </c>
      <c r="P85" s="9" t="str">
        <f>IF('USGS 1970-2005'!P85="","",'USGS 1970-2005'!P85+'Comtrade import 1962-2008'!P85-'Comtrade export 1962-2008'!P85)</f>
        <v/>
      </c>
      <c r="Q85" s="9" t="str">
        <f>IF('USGS 1970-2005'!Q85="","",'USGS 1970-2005'!Q85+'Comtrade import 1962-2008'!Q85-'Comtrade export 1962-2008'!Q85)</f>
        <v/>
      </c>
      <c r="R85" s="9" t="str">
        <f>IF('USGS 1970-2005'!R85="","",'USGS 1970-2005'!R85+'Comtrade import 1962-2008'!R85-'Comtrade export 1962-2008'!R85)</f>
        <v/>
      </c>
      <c r="S85" s="9" t="str">
        <f>IF('USGS 1970-2005'!S85="","",'USGS 1970-2005'!S85+'Comtrade import 1962-2008'!S85-'Comtrade export 1962-2008'!S85)</f>
        <v/>
      </c>
      <c r="T85" s="9" t="str">
        <f>IF('USGS 1970-2005'!T85="","",'USGS 1970-2005'!T85+'Comtrade import 1962-2008'!T85-'Comtrade export 1962-2008'!T85)</f>
        <v/>
      </c>
      <c r="U85" s="9" t="str">
        <f>IF('USGS 1970-2005'!U85="","",'USGS 1970-2005'!U85+'Comtrade import 1962-2008'!U85-'Comtrade export 1962-2008'!U85)</f>
        <v/>
      </c>
      <c r="V85" s="9" t="str">
        <f>IF('USGS 1970-2005'!V85="","",'USGS 1970-2005'!V85+'Comtrade import 1962-2008'!V85-'Comtrade export 1962-2008'!V85)</f>
        <v/>
      </c>
      <c r="W85" s="9" t="str">
        <f>IF('USGS 1970-2005'!W85="","",'USGS 1970-2005'!W85+'Comtrade import 1962-2008'!W85-'Comtrade export 1962-2008'!W85)</f>
        <v/>
      </c>
      <c r="X85" s="9" t="str">
        <f>IF('USGS 1970-2005'!X85="","",'USGS 1970-2005'!X85+'Comtrade import 1962-2008'!X85-'Comtrade export 1962-2008'!X85)</f>
        <v/>
      </c>
      <c r="Y85" s="9" t="str">
        <f>IF('USGS 1970-2005'!Y85="","",'USGS 1970-2005'!Y85+'Comtrade import 1962-2008'!Y85-'Comtrade export 1962-2008'!Y85)</f>
        <v/>
      </c>
      <c r="Z85" s="9" t="str">
        <f>IF('USGS 1970-2005'!Z85="","",'USGS 1970-2005'!Z85+'Comtrade import 1962-2008'!Z85-'Comtrade export 1962-2008'!Z85)</f>
        <v/>
      </c>
      <c r="AA85" s="9" t="str">
        <f>IF('USGS 1970-2005'!AA85="","",'USGS 1970-2005'!AA85+'Comtrade import 1962-2008'!AA85-'Comtrade export 1962-2008'!AA85)</f>
        <v/>
      </c>
      <c r="AB85" s="9" t="str">
        <f>IF('USGS 1970-2005'!AB85="","",'USGS 1970-2005'!AB85+'Comtrade import 1962-2008'!AB85-'Comtrade export 1962-2008'!AB85)</f>
        <v/>
      </c>
      <c r="AC85" s="9" t="str">
        <f>IF('USGS 1970-2005'!AC85="","",'USGS 1970-2005'!AC85+'Comtrade import 1962-2008'!AC85-'Comtrade export 1962-2008'!AC85)</f>
        <v/>
      </c>
      <c r="AD85" s="9" t="str">
        <f>IF('USGS 1970-2005'!AD85="","",'USGS 1970-2005'!AD85+'Comtrade import 1962-2008'!AD85-'Comtrade export 1962-2008'!AD85)</f>
        <v/>
      </c>
      <c r="AE85" s="9" t="str">
        <f>IF('USGS 1970-2005'!AE85="","",'USGS 1970-2005'!AE85+'Comtrade import 1962-2008'!AE85-'Comtrade export 1962-2008'!AE85)</f>
        <v/>
      </c>
      <c r="AF85" s="9" t="str">
        <f>IF('USGS 1970-2005'!AF85="","",'USGS 1970-2005'!AF85+'Comtrade import 1962-2008'!AF85-'Comtrade export 1962-2008'!AF85)</f>
        <v/>
      </c>
      <c r="AG85" s="9" t="str">
        <f>IF('USGS 1970-2005'!AG85="","",'USGS 1970-2005'!AG85+'Comtrade import 1962-2008'!AG85-'Comtrade export 1962-2008'!AG85)</f>
        <v/>
      </c>
      <c r="AH85" s="9" t="str">
        <f>IF('USGS 1970-2005'!AH85="","",'USGS 1970-2005'!AH85+'Comtrade import 1962-2008'!AH85-'Comtrade export 1962-2008'!AH85)</f>
        <v/>
      </c>
      <c r="AI85" s="9" t="str">
        <f>IF('USGS 1970-2005'!AI85="","",'USGS 1970-2005'!AI85+'Comtrade import 1962-2008'!AI85-'Comtrade export 1962-2008'!AI85)</f>
        <v/>
      </c>
      <c r="AJ85" s="9" t="str">
        <f>IF('USGS 1970-2005'!AJ85="","",'USGS 1970-2005'!AJ85+'Comtrade import 1962-2008'!AJ85-'Comtrade export 1962-2008'!AJ85)</f>
        <v/>
      </c>
      <c r="AK85" s="9" t="str">
        <f>IF('USGS 1970-2005'!AK85="","",'USGS 1970-2005'!AK85+'Comtrade import 1962-2008'!AK85-'Comtrade export 1962-2008'!AK85)</f>
        <v/>
      </c>
      <c r="AL85" s="9" t="str">
        <f>IF('USGS 1970-2005'!AL85="","",'USGS 1970-2005'!AL85+'Comtrade import 1962-2008'!AL85-'Comtrade export 1962-2008'!AL85)</f>
        <v/>
      </c>
      <c r="AM85" s="9" t="str">
        <f>IF('USGS 1970-2005'!AM85="","",'USGS 1970-2005'!AM85+'Comtrade import 1962-2008'!AM85-'Comtrade export 1962-2008'!AM85)</f>
        <v/>
      </c>
      <c r="AN85" s="9" t="str">
        <f>IF('USGS 1970-2005'!AN85="","",'USGS 1970-2005'!AN85+'Comtrade import 1962-2008'!AN85-'Comtrade export 1962-2008'!AN85)</f>
        <v/>
      </c>
      <c r="AO85" s="9" t="str">
        <f>IF('USGS 1970-2005'!AO85="","",'USGS 1970-2005'!AO85+'Comtrade import 1962-2008'!AO85-'Comtrade export 1962-2008'!AO85)</f>
        <v/>
      </c>
      <c r="AP85" s="9" t="str">
        <f>IF('USGS 1970-2005'!AP85="","",'USGS 1970-2005'!AP85+'Comtrade import 1962-2008'!AP85-'Comtrade export 1962-2008'!AP85)</f>
        <v/>
      </c>
      <c r="AQ85" s="9" t="str">
        <f>IF('USGS 1970-2005'!AQ85="","",'USGS 1970-2005'!AQ85+'Comtrade import 1962-2008'!AQ85-'Comtrade export 1962-2008'!AQ85)</f>
        <v/>
      </c>
      <c r="AR85" s="9" t="str">
        <f>IF('USGS 1970-2005'!AR85="","",'USGS 1970-2005'!AR85+'Comtrade import 1962-2008'!AR85-'Comtrade export 1962-2008'!AR85)</f>
        <v/>
      </c>
      <c r="AS85" s="9" t="str">
        <f>IF('USGS 1970-2005'!AS85="","",'USGS 1970-2005'!AS85+'Comtrade import 1962-2008'!AS85-'Comtrade export 1962-2008'!AS85)</f>
        <v/>
      </c>
      <c r="AT85" s="9" t="str">
        <f>IF('USGS 1970-2005'!AT85="","",'USGS 1970-2005'!AT85+'Comtrade import 1962-2008'!AT85-'Comtrade export 1962-2008'!AT85)</f>
        <v/>
      </c>
      <c r="AU85" s="9" t="str">
        <f>IF('USGS 1970-2005'!AU85="","",'USGS 1970-2005'!AU85+'Comtrade import 1962-2008'!AU85-'Comtrade export 1962-2008'!AU85)</f>
        <v/>
      </c>
      <c r="AV85" s="9" t="str">
        <f>IF('ICSY 1995-2008'!AV85="","",'ICSY 1995-2008'!AV85+'Comtrade import 1962-2008'!AV85-'Comtrade export 1962-2008'!AV85)</f>
        <v/>
      </c>
      <c r="AW85" s="9" t="str">
        <f>IF('ICSY 1995-2008'!AW85="","",'ICSY 1995-2008'!AW85+'Comtrade import 1962-2008'!AW85-'Comtrade export 1962-2008'!AW85)</f>
        <v/>
      </c>
      <c r="AX85" s="9" t="str">
        <f>IF('ICSY 1995-2008'!AX85="","",'ICSY 1995-2008'!AX85+'Comtrade import 1962-2008'!AX85-'Comtrade export 1962-2008'!AX85)</f>
        <v/>
      </c>
      <c r="AY85" s="4"/>
      <c r="AZ85" s="4"/>
      <c r="BA85" s="4"/>
    </row>
    <row r="86" spans="1:53" x14ac:dyDescent="0.2">
      <c r="A86" t="s">
        <v>242</v>
      </c>
      <c r="B86" t="s">
        <v>243</v>
      </c>
      <c r="C86" t="s">
        <v>244</v>
      </c>
      <c r="L86" s="9">
        <f>IF('USGS 1970-2005'!L86="","",'USGS 1970-2005'!L86+'Comtrade import 1962-2008'!L86-'Comtrade export 1962-2008'!L86)</f>
        <v>4488.3485580000006</v>
      </c>
      <c r="M86" s="9">
        <f>IF('USGS 1970-2005'!M86="","",'USGS 1970-2005'!M86+'Comtrade import 1962-2008'!M86-'Comtrade export 1962-2008'!M86)</f>
        <v>4903.1289969999998</v>
      </c>
      <c r="N86" s="9">
        <f>IF('USGS 1970-2005'!N86="","",'USGS 1970-2005'!N86+'Comtrade import 1962-2008'!N86-'Comtrade export 1962-2008'!N86)</f>
        <v>5550.1912119999997</v>
      </c>
      <c r="O86" s="9">
        <f>IF('USGS 1970-2005'!O86="","",'USGS 1970-2005'!O86+'Comtrade import 1962-2008'!O86-'Comtrade export 1962-2008'!O86)</f>
        <v>6160.3727660000004</v>
      </c>
      <c r="P86" s="9">
        <f>IF('USGS 1970-2005'!P86="","",'USGS 1970-2005'!P86+'Comtrade import 1962-2008'!P86-'Comtrade export 1962-2008'!P86)</f>
        <v>5104.8876710000004</v>
      </c>
      <c r="Q86" s="9">
        <f>IF('USGS 1970-2005'!Q86="","",'USGS 1970-2005'!Q86+'Comtrade import 1962-2008'!Q86-'Comtrade export 1962-2008'!Q86)</f>
        <v>5129.054392</v>
      </c>
      <c r="R86" s="9">
        <f>IF('USGS 1970-2005'!R86="","",'USGS 1970-2005'!R86+'Comtrade import 1962-2008'!R86-'Comtrade export 1962-2008'!R86)</f>
        <v>4857.5918330000004</v>
      </c>
      <c r="S86" s="9">
        <f>IF('USGS 1970-2005'!S86="","",'USGS 1970-2005'!S86+'Comtrade import 1962-2008'!S86-'Comtrade export 1962-2008'!S86)</f>
        <v>6765.868695000001</v>
      </c>
      <c r="T86" s="9">
        <f>IF('USGS 1970-2005'!T86="","",'USGS 1970-2005'!T86+'Comtrade import 1962-2008'!T86-'Comtrade export 1962-2008'!T86)</f>
        <v>6310.5940089999986</v>
      </c>
      <c r="U86" s="9">
        <f>IF('USGS 1970-2005'!U86="","",'USGS 1970-2005'!U86+'Comtrade import 1962-2008'!U86-'Comtrade export 1962-2008'!U86)</f>
        <v>7853.1200569999983</v>
      </c>
      <c r="V86" s="9">
        <f>IF('USGS 1970-2005'!V86="","",'USGS 1970-2005'!V86+'Comtrade import 1962-2008'!V86-'Comtrade export 1962-2008'!V86)</f>
        <v>7484.7458310000002</v>
      </c>
      <c r="W86" s="9">
        <f>IF('USGS 1970-2005'!W86="","",'USGS 1970-2005'!W86+'Comtrade import 1962-2008'!W86-'Comtrade export 1962-2008'!W86)</f>
        <v>7387.9924109999993</v>
      </c>
      <c r="X86" s="9">
        <f>IF('USGS 1970-2005'!X86="","",'USGS 1970-2005'!X86+'Comtrade import 1962-2008'!X86-'Comtrade export 1962-2008'!X86)</f>
        <v>6516.0271010000006</v>
      </c>
      <c r="Y86" s="9">
        <f>IF('USGS 1970-2005'!Y86="","",'USGS 1970-2005'!Y86+'Comtrade import 1962-2008'!Y86-'Comtrade export 1962-2008'!Y86)</f>
        <v>6346.5891800000009</v>
      </c>
      <c r="Z86" s="9">
        <f>IF('USGS 1970-2005'!Z86="","",'USGS 1970-2005'!Z86+'Comtrade import 1962-2008'!Z86-'Comtrade export 1962-2008'!Z86)</f>
        <v>6524.5469239999993</v>
      </c>
      <c r="AA86" s="9">
        <f>IF('USGS 1970-2005'!AA86="","",'USGS 1970-2005'!AA86+'Comtrade import 1962-2008'!AA86-'Comtrade export 1962-2008'!AA86)</f>
        <v>6411.7062709999991</v>
      </c>
      <c r="AB86" s="9">
        <f>IF('USGS 1970-2005'!AB86="","",'USGS 1970-2005'!AB86+'Comtrade import 1962-2008'!AB86-'Comtrade export 1962-2008'!AB86)</f>
        <v>6055.0047059999997</v>
      </c>
      <c r="AC86" s="9">
        <f>IF('USGS 1970-2005'!AC86="","",'USGS 1970-2005'!AC86+'Comtrade import 1962-2008'!AC86-'Comtrade export 1962-2008'!AC86)</f>
        <v>6667.4205530000008</v>
      </c>
      <c r="AD86" s="9">
        <f>IF('USGS 1970-2005'!AD86="","",'USGS 1970-2005'!AD86+'Comtrade import 1962-2008'!AD86-'Comtrade export 1962-2008'!AD86)</f>
        <v>8049.2324859999999</v>
      </c>
      <c r="AE86" s="9">
        <f>IF('USGS 1970-2005'!AE86="","",'USGS 1970-2005'!AE86+'Comtrade import 1962-2008'!AE86-'Comtrade export 1962-2008'!AE86)</f>
        <v>6947.0451619999994</v>
      </c>
      <c r="AF86" s="9">
        <f>IF('USGS 1970-2005'!AF86="","",'USGS 1970-2005'!AF86+'Comtrade import 1962-2008'!AF86-'Comtrade export 1962-2008'!AF86)</f>
        <v>8178.2844919999998</v>
      </c>
      <c r="AG86" s="9">
        <f>IF('USGS 1970-2005'!AG86="","",'USGS 1970-2005'!AG86+'Comtrade import 1962-2008'!AG86-'Comtrade export 1962-2008'!AG86)</f>
        <v>5485.0817279999992</v>
      </c>
      <c r="AH86" s="9">
        <f>IF('USGS 1970-2005'!AH86="","",'USGS 1970-2005'!AH86+'Comtrade import 1962-2008'!AH86-'Comtrade export 1962-2008'!AH86)</f>
        <v>3680.9246460000004</v>
      </c>
      <c r="AI86" s="9">
        <f>IF('USGS 1970-2005'!AI86="","",'USGS 1970-2005'!AI86+'Comtrade import 1962-2008'!AI86-'Comtrade export 1962-2008'!AI86)</f>
        <v>6440.1199720000004</v>
      </c>
      <c r="AJ86" s="9">
        <f>IF('USGS 1970-2005'!AJ86="","",'USGS 1970-2005'!AJ86+'Comtrade import 1962-2008'!AJ86-'Comtrade export 1962-2008'!AJ86)</f>
        <v>4954.4317359999995</v>
      </c>
      <c r="AK86" s="9">
        <f>IF('USGS 1970-2005'!AK86="","",'USGS 1970-2005'!AK86+'Comtrade import 1962-2008'!AK86-'Comtrade export 1962-2008'!AK86)</f>
        <v>7847.1156679999995</v>
      </c>
      <c r="AL86" s="9">
        <f>IF('USGS 1970-2005'!AL86="","",'USGS 1970-2005'!AL86+'Comtrade import 1962-2008'!AL86-'Comtrade export 1962-2008'!AL86)</f>
        <v>7592.9864560000005</v>
      </c>
      <c r="AM86" s="9">
        <f>IF('USGS 1970-2005'!AM86="","",'USGS 1970-2005'!AM86+'Comtrade import 1962-2008'!AM86-'Comtrade export 1962-2008'!AM86)</f>
        <v>8555.768211999999</v>
      </c>
      <c r="AN86" s="9">
        <f>IF('USGS 1970-2005'!AN86="","",'USGS 1970-2005'!AN86+'Comtrade import 1962-2008'!AN86-'Comtrade export 1962-2008'!AN86)</f>
        <v>9914.3224160000009</v>
      </c>
      <c r="AO86" s="9">
        <f>IF('USGS 1970-2005'!AO86="","",'USGS 1970-2005'!AO86+'Comtrade import 1962-2008'!AO86-'Comtrade export 1962-2008'!AO86)</f>
        <v>9078.0788599999996</v>
      </c>
      <c r="AP86" s="9">
        <f>IF('USGS 1970-2005'!AP86="","",'USGS 1970-2005'!AP86+'Comtrade import 1962-2008'!AP86-'Comtrade export 1962-2008'!AP86)</f>
        <v>10428.011177</v>
      </c>
      <c r="AQ86" s="9">
        <f>IF('USGS 1970-2005'!AQ86="","",'USGS 1970-2005'!AQ86+'Comtrade import 1962-2008'!AQ86-'Comtrade export 1962-2008'!AQ86)</f>
        <v>10645.679053</v>
      </c>
      <c r="AR86" s="9">
        <f>IF('USGS 1970-2005'!AR86="","",'USGS 1970-2005'!AR86+'Comtrade import 1962-2008'!AR86-'Comtrade export 1962-2008'!AR86)</f>
        <v>11486.232465999999</v>
      </c>
      <c r="AS86" s="9">
        <f>IF('USGS 1970-2005'!AS86="","",'USGS 1970-2005'!AS86+'Comtrade import 1962-2008'!AS86-'Comtrade export 1962-2008'!AS86)</f>
        <v>11260.645902</v>
      </c>
      <c r="AT86" s="9">
        <f>IF('USGS 1970-2005'!AT86="","",'USGS 1970-2005'!AT86+'Comtrade import 1962-2008'!AT86-'Comtrade export 1962-2008'!AT86)</f>
        <v>11938.104260999999</v>
      </c>
      <c r="AU86" s="9">
        <f>IF('USGS 1970-2005'!AU86="","",'USGS 1970-2005'!AU86+'Comtrade import 1962-2008'!AU86-'Comtrade export 1962-2008'!AU86)</f>
        <v>11122.676544</v>
      </c>
      <c r="AV86" s="9" t="str">
        <f>IF('ICSY 1995-2008'!AV86="","",'ICSY 1995-2008'!AV86+'Comtrade import 1962-2008'!AV86-'Comtrade export 1962-2008'!AV86)</f>
        <v/>
      </c>
      <c r="AW86" s="9" t="str">
        <f>IF('ICSY 1995-2008'!AW86="","",'ICSY 1995-2008'!AW86+'Comtrade import 1962-2008'!AW86-'Comtrade export 1962-2008'!AW86)</f>
        <v/>
      </c>
      <c r="AX86" s="9" t="str">
        <f>IF('ICSY 1995-2008'!AX86="","",'ICSY 1995-2008'!AX86+'Comtrade import 1962-2008'!AX86-'Comtrade export 1962-2008'!AX86)</f>
        <v/>
      </c>
      <c r="AY86" s="4"/>
      <c r="AZ86" s="4"/>
      <c r="BA86" s="4"/>
    </row>
    <row r="87" spans="1:53" x14ac:dyDescent="0.2">
      <c r="A87" t="s">
        <v>703</v>
      </c>
      <c r="B87" t="s">
        <v>705</v>
      </c>
      <c r="C87" t="s">
        <v>704</v>
      </c>
      <c r="L87" s="9" t="str">
        <f>IF('USGS 1970-2005'!L87="","",'USGS 1970-2005'!L87+'Comtrade import 1962-2008'!L87-'Comtrade export 1962-2008'!L87)</f>
        <v/>
      </c>
      <c r="M87" s="9" t="str">
        <f>IF('USGS 1970-2005'!M87="","",'USGS 1970-2005'!M87+'Comtrade import 1962-2008'!M87-'Comtrade export 1962-2008'!M87)</f>
        <v/>
      </c>
      <c r="N87" s="9" t="str">
        <f>IF('USGS 1970-2005'!N87="","",'USGS 1970-2005'!N87+'Comtrade import 1962-2008'!N87-'Comtrade export 1962-2008'!N87)</f>
        <v/>
      </c>
      <c r="O87" s="9" t="str">
        <f>IF('USGS 1970-2005'!O87="","",'USGS 1970-2005'!O87+'Comtrade import 1962-2008'!O87-'Comtrade export 1962-2008'!O87)</f>
        <v/>
      </c>
      <c r="P87" s="9" t="str">
        <f>IF('USGS 1970-2005'!P87="","",'USGS 1970-2005'!P87+'Comtrade import 1962-2008'!P87-'Comtrade export 1962-2008'!P87)</f>
        <v/>
      </c>
      <c r="Q87" s="9" t="str">
        <f>IF('USGS 1970-2005'!Q87="","",'USGS 1970-2005'!Q87+'Comtrade import 1962-2008'!Q87-'Comtrade export 1962-2008'!Q87)</f>
        <v/>
      </c>
      <c r="R87" s="9" t="str">
        <f>IF('USGS 1970-2005'!R87="","",'USGS 1970-2005'!R87+'Comtrade import 1962-2008'!R87-'Comtrade export 1962-2008'!R87)</f>
        <v/>
      </c>
      <c r="S87" s="9" t="str">
        <f>IF('USGS 1970-2005'!S87="","",'USGS 1970-2005'!S87+'Comtrade import 1962-2008'!S87-'Comtrade export 1962-2008'!S87)</f>
        <v/>
      </c>
      <c r="T87" s="9" t="str">
        <f>IF('USGS 1970-2005'!T87="","",'USGS 1970-2005'!T87+'Comtrade import 1962-2008'!T87-'Comtrade export 1962-2008'!T87)</f>
        <v/>
      </c>
      <c r="U87" s="9" t="str">
        <f>IF('USGS 1970-2005'!U87="","",'USGS 1970-2005'!U87+'Comtrade import 1962-2008'!U87-'Comtrade export 1962-2008'!U87)</f>
        <v/>
      </c>
      <c r="V87" s="9" t="str">
        <f>IF('USGS 1970-2005'!V87="","",'USGS 1970-2005'!V87+'Comtrade import 1962-2008'!V87-'Comtrade export 1962-2008'!V87)</f>
        <v/>
      </c>
      <c r="W87" s="9" t="str">
        <f>IF('USGS 1970-2005'!W87="","",'USGS 1970-2005'!W87+'Comtrade import 1962-2008'!W87-'Comtrade export 1962-2008'!W87)</f>
        <v/>
      </c>
      <c r="X87" s="9" t="str">
        <f>IF('USGS 1970-2005'!X87="","",'USGS 1970-2005'!X87+'Comtrade import 1962-2008'!X87-'Comtrade export 1962-2008'!X87)</f>
        <v/>
      </c>
      <c r="Y87" s="9" t="str">
        <f>IF('USGS 1970-2005'!Y87="","",'USGS 1970-2005'!Y87+'Comtrade import 1962-2008'!Y87-'Comtrade export 1962-2008'!Y87)</f>
        <v/>
      </c>
      <c r="Z87" s="9" t="str">
        <f>IF('USGS 1970-2005'!Z87="","",'USGS 1970-2005'!Z87+'Comtrade import 1962-2008'!Z87-'Comtrade export 1962-2008'!Z87)</f>
        <v/>
      </c>
      <c r="AA87" s="9" t="str">
        <f>IF('USGS 1970-2005'!AA87="","",'USGS 1970-2005'!AA87+'Comtrade import 1962-2008'!AA87-'Comtrade export 1962-2008'!AA87)</f>
        <v/>
      </c>
      <c r="AB87" s="9" t="str">
        <f>IF('USGS 1970-2005'!AB87="","",'USGS 1970-2005'!AB87+'Comtrade import 1962-2008'!AB87-'Comtrade export 1962-2008'!AB87)</f>
        <v/>
      </c>
      <c r="AC87" s="9" t="str">
        <f>IF('USGS 1970-2005'!AC87="","",'USGS 1970-2005'!AC87+'Comtrade import 1962-2008'!AC87-'Comtrade export 1962-2008'!AC87)</f>
        <v/>
      </c>
      <c r="AD87" s="9" t="str">
        <f>IF('USGS 1970-2005'!AD87="","",'USGS 1970-2005'!AD87+'Comtrade import 1962-2008'!AD87-'Comtrade export 1962-2008'!AD87)</f>
        <v/>
      </c>
      <c r="AE87" s="9" t="str">
        <f>IF('USGS 1970-2005'!AE87="","",'USGS 1970-2005'!AE87+'Comtrade import 1962-2008'!AE87-'Comtrade export 1962-2008'!AE87)</f>
        <v/>
      </c>
      <c r="AF87" s="9" t="str">
        <f>IF('USGS 1970-2005'!AF87="","",'USGS 1970-2005'!AF87+'Comtrade import 1962-2008'!AF87-'Comtrade export 1962-2008'!AF87)</f>
        <v/>
      </c>
      <c r="AG87" s="9" t="str">
        <f>IF('USGS 1970-2005'!AG87="","",'USGS 1970-2005'!AG87+'Comtrade import 1962-2008'!AG87-'Comtrade export 1962-2008'!AG87)</f>
        <v/>
      </c>
      <c r="AH87" s="9" t="str">
        <f>IF('USGS 1970-2005'!AH87="","",'USGS 1970-2005'!AH87+'Comtrade import 1962-2008'!AH87-'Comtrade export 1962-2008'!AH87)</f>
        <v/>
      </c>
      <c r="AI87" s="9" t="str">
        <f>IF('USGS 1970-2005'!AI87="","",'USGS 1970-2005'!AI87+'Comtrade import 1962-2008'!AI87-'Comtrade export 1962-2008'!AI87)</f>
        <v/>
      </c>
      <c r="AJ87" s="9" t="str">
        <f>IF('USGS 1970-2005'!AJ87="","",'USGS 1970-2005'!AJ87+'Comtrade import 1962-2008'!AJ87-'Comtrade export 1962-2008'!AJ87)</f>
        <v/>
      </c>
      <c r="AK87" s="9" t="str">
        <f>IF('USGS 1970-2005'!AK87="","",'USGS 1970-2005'!AK87+'Comtrade import 1962-2008'!AK87-'Comtrade export 1962-2008'!AK87)</f>
        <v/>
      </c>
      <c r="AL87" s="9" t="str">
        <f>IF('USGS 1970-2005'!AL87="","",'USGS 1970-2005'!AL87+'Comtrade import 1962-2008'!AL87-'Comtrade export 1962-2008'!AL87)</f>
        <v/>
      </c>
      <c r="AM87" s="9" t="str">
        <f>IF('USGS 1970-2005'!AM87="","",'USGS 1970-2005'!AM87+'Comtrade import 1962-2008'!AM87-'Comtrade export 1962-2008'!AM87)</f>
        <v/>
      </c>
      <c r="AN87" s="9" t="str">
        <f>IF('USGS 1970-2005'!AN87="","",'USGS 1970-2005'!AN87+'Comtrade import 1962-2008'!AN87-'Comtrade export 1962-2008'!AN87)</f>
        <v/>
      </c>
      <c r="AO87" s="9" t="str">
        <f>IF('USGS 1970-2005'!AO87="","",'USGS 1970-2005'!AO87+'Comtrade import 1962-2008'!AO87-'Comtrade export 1962-2008'!AO87)</f>
        <v/>
      </c>
      <c r="AP87" s="9" t="str">
        <f>IF('USGS 1970-2005'!AP87="","",'USGS 1970-2005'!AP87+'Comtrade import 1962-2008'!AP87-'Comtrade export 1962-2008'!AP87)</f>
        <v/>
      </c>
      <c r="AQ87" s="9" t="str">
        <f>IF('USGS 1970-2005'!AQ87="","",'USGS 1970-2005'!AQ87+'Comtrade import 1962-2008'!AQ87-'Comtrade export 1962-2008'!AQ87)</f>
        <v/>
      </c>
      <c r="AR87" s="9" t="str">
        <f>IF('USGS 1970-2005'!AR87="","",'USGS 1970-2005'!AR87+'Comtrade import 1962-2008'!AR87-'Comtrade export 1962-2008'!AR87)</f>
        <v/>
      </c>
      <c r="AS87" s="9" t="str">
        <f>IF('USGS 1970-2005'!AS87="","",'USGS 1970-2005'!AS87+'Comtrade import 1962-2008'!AS87-'Comtrade export 1962-2008'!AS87)</f>
        <v/>
      </c>
      <c r="AT87" s="9" t="str">
        <f>IF('USGS 1970-2005'!AT87="","",'USGS 1970-2005'!AT87+'Comtrade import 1962-2008'!AT87-'Comtrade export 1962-2008'!AT87)</f>
        <v/>
      </c>
      <c r="AU87" s="9" t="str">
        <f>IF('USGS 1970-2005'!AU87="","",'USGS 1970-2005'!AU87+'Comtrade import 1962-2008'!AU87-'Comtrade export 1962-2008'!AU87)</f>
        <v/>
      </c>
      <c r="AV87" s="9" t="str">
        <f>IF('ICSY 1995-2008'!AV87="","",'ICSY 1995-2008'!AV87+'Comtrade import 1962-2008'!AV87-'Comtrade export 1962-2008'!AV87)</f>
        <v/>
      </c>
      <c r="AW87" s="9" t="str">
        <f>IF('ICSY 1995-2008'!AW87="","",'ICSY 1995-2008'!AW87+'Comtrade import 1962-2008'!AW87-'Comtrade export 1962-2008'!AW87)</f>
        <v/>
      </c>
      <c r="AX87" s="9" t="str">
        <f>IF('ICSY 1995-2008'!AX87="","",'ICSY 1995-2008'!AX87+'Comtrade import 1962-2008'!AX87-'Comtrade export 1962-2008'!AX87)</f>
        <v/>
      </c>
      <c r="AY87" s="4"/>
      <c r="AZ87" s="4"/>
      <c r="BA87" s="4"/>
    </row>
    <row r="88" spans="1:53" x14ac:dyDescent="0.2">
      <c r="A88" t="s">
        <v>245</v>
      </c>
      <c r="B88" t="s">
        <v>246</v>
      </c>
      <c r="C88" t="s">
        <v>247</v>
      </c>
      <c r="L88" s="9" t="str">
        <f>IF('USGS 1970-2005'!L88="","",'USGS 1970-2005'!L88+'Comtrade import 1962-2008'!L88-'Comtrade export 1962-2008'!L88)</f>
        <v/>
      </c>
      <c r="M88" s="9" t="str">
        <f>IF('USGS 1970-2005'!M88="","",'USGS 1970-2005'!M88+'Comtrade import 1962-2008'!M88-'Comtrade export 1962-2008'!M88)</f>
        <v/>
      </c>
      <c r="N88" s="9" t="str">
        <f>IF('USGS 1970-2005'!N88="","",'USGS 1970-2005'!N88+'Comtrade import 1962-2008'!N88-'Comtrade export 1962-2008'!N88)</f>
        <v/>
      </c>
      <c r="O88" s="9" t="str">
        <f>IF('USGS 1970-2005'!O88="","",'USGS 1970-2005'!O88+'Comtrade import 1962-2008'!O88-'Comtrade export 1962-2008'!O88)</f>
        <v/>
      </c>
      <c r="P88" s="9" t="str">
        <f>IF('USGS 1970-2005'!P88="","",'USGS 1970-2005'!P88+'Comtrade import 1962-2008'!P88-'Comtrade export 1962-2008'!P88)</f>
        <v/>
      </c>
      <c r="Q88" s="9" t="str">
        <f>IF('USGS 1970-2005'!Q88="","",'USGS 1970-2005'!Q88+'Comtrade import 1962-2008'!Q88-'Comtrade export 1962-2008'!Q88)</f>
        <v/>
      </c>
      <c r="R88" s="9" t="str">
        <f>IF('USGS 1970-2005'!R88="","",'USGS 1970-2005'!R88+'Comtrade import 1962-2008'!R88-'Comtrade export 1962-2008'!R88)</f>
        <v/>
      </c>
      <c r="S88" s="9" t="str">
        <f>IF('USGS 1970-2005'!S88="","",'USGS 1970-2005'!S88+'Comtrade import 1962-2008'!S88-'Comtrade export 1962-2008'!S88)</f>
        <v/>
      </c>
      <c r="T88" s="9" t="str">
        <f>IF('USGS 1970-2005'!T88="","",'USGS 1970-2005'!T88+'Comtrade import 1962-2008'!T88-'Comtrade export 1962-2008'!T88)</f>
        <v/>
      </c>
      <c r="U88" s="9" t="str">
        <f>IF('USGS 1970-2005'!U88="","",'USGS 1970-2005'!U88+'Comtrade import 1962-2008'!U88-'Comtrade export 1962-2008'!U88)</f>
        <v/>
      </c>
      <c r="V88" s="9" t="str">
        <f>IF('USGS 1970-2005'!V88="","",'USGS 1970-2005'!V88+'Comtrade import 1962-2008'!V88-'Comtrade export 1962-2008'!V88)</f>
        <v/>
      </c>
      <c r="W88" s="9" t="str">
        <f>IF('USGS 1970-2005'!W88="","",'USGS 1970-2005'!W88+'Comtrade import 1962-2008'!W88-'Comtrade export 1962-2008'!W88)</f>
        <v/>
      </c>
      <c r="X88" s="9" t="str">
        <f>IF('USGS 1970-2005'!X88="","",'USGS 1970-2005'!X88+'Comtrade import 1962-2008'!X88-'Comtrade export 1962-2008'!X88)</f>
        <v/>
      </c>
      <c r="Y88" s="9" t="str">
        <f>IF('USGS 1970-2005'!Y88="","",'USGS 1970-2005'!Y88+'Comtrade import 1962-2008'!Y88-'Comtrade export 1962-2008'!Y88)</f>
        <v/>
      </c>
      <c r="Z88" s="9" t="str">
        <f>IF('USGS 1970-2005'!Z88="","",'USGS 1970-2005'!Z88+'Comtrade import 1962-2008'!Z88-'Comtrade export 1962-2008'!Z88)</f>
        <v/>
      </c>
      <c r="AA88" s="9" t="str">
        <f>IF('USGS 1970-2005'!AA88="","",'USGS 1970-2005'!AA88+'Comtrade import 1962-2008'!AA88-'Comtrade export 1962-2008'!AA88)</f>
        <v/>
      </c>
      <c r="AB88" s="9" t="str">
        <f>IF('USGS 1970-2005'!AB88="","",'USGS 1970-2005'!AB88+'Comtrade import 1962-2008'!AB88-'Comtrade export 1962-2008'!AB88)</f>
        <v/>
      </c>
      <c r="AC88" s="9" t="str">
        <f>IF('USGS 1970-2005'!AC88="","",'USGS 1970-2005'!AC88+'Comtrade import 1962-2008'!AC88-'Comtrade export 1962-2008'!AC88)</f>
        <v/>
      </c>
      <c r="AD88" s="9" t="str">
        <f>IF('USGS 1970-2005'!AD88="","",'USGS 1970-2005'!AD88+'Comtrade import 1962-2008'!AD88-'Comtrade export 1962-2008'!AD88)</f>
        <v/>
      </c>
      <c r="AE88" s="9" t="str">
        <f>IF('USGS 1970-2005'!AE88="","",'USGS 1970-2005'!AE88+'Comtrade import 1962-2008'!AE88-'Comtrade export 1962-2008'!AE88)</f>
        <v/>
      </c>
      <c r="AF88" s="9" t="str">
        <f>IF('USGS 1970-2005'!AF88="","",'USGS 1970-2005'!AF88+'Comtrade import 1962-2008'!AF88-'Comtrade export 1962-2008'!AF88)</f>
        <v/>
      </c>
      <c r="AG88" s="9" t="str">
        <f>IF('USGS 1970-2005'!AG88="","",'USGS 1970-2005'!AG88+'Comtrade import 1962-2008'!AG88-'Comtrade export 1962-2008'!AG88)</f>
        <v/>
      </c>
      <c r="AH88" s="9" t="str">
        <f>IF('USGS 1970-2005'!AH88="","",'USGS 1970-2005'!AH88+'Comtrade import 1962-2008'!AH88-'Comtrade export 1962-2008'!AH88)</f>
        <v/>
      </c>
      <c r="AI88" s="9" t="str">
        <f>IF('USGS 1970-2005'!AI88="","",'USGS 1970-2005'!AI88+'Comtrade import 1962-2008'!AI88-'Comtrade export 1962-2008'!AI88)</f>
        <v/>
      </c>
      <c r="AJ88" s="9" t="str">
        <f>IF('USGS 1970-2005'!AJ88="","",'USGS 1970-2005'!AJ88+'Comtrade import 1962-2008'!AJ88-'Comtrade export 1962-2008'!AJ88)</f>
        <v/>
      </c>
      <c r="AK88" s="9" t="str">
        <f>IF('USGS 1970-2005'!AK88="","",'USGS 1970-2005'!AK88+'Comtrade import 1962-2008'!AK88-'Comtrade export 1962-2008'!AK88)</f>
        <v/>
      </c>
      <c r="AL88" s="9" t="str">
        <f>IF('USGS 1970-2005'!AL88="","",'USGS 1970-2005'!AL88+'Comtrade import 1962-2008'!AL88-'Comtrade export 1962-2008'!AL88)</f>
        <v/>
      </c>
      <c r="AM88" s="9" t="str">
        <f>IF('USGS 1970-2005'!AM88="","",'USGS 1970-2005'!AM88+'Comtrade import 1962-2008'!AM88-'Comtrade export 1962-2008'!AM88)</f>
        <v/>
      </c>
      <c r="AN88" s="9" t="str">
        <f>IF('USGS 1970-2005'!AN88="","",'USGS 1970-2005'!AN88+'Comtrade import 1962-2008'!AN88-'Comtrade export 1962-2008'!AN88)</f>
        <v/>
      </c>
      <c r="AO88" s="9" t="str">
        <f>IF('USGS 1970-2005'!AO88="","",'USGS 1970-2005'!AO88+'Comtrade import 1962-2008'!AO88-'Comtrade export 1962-2008'!AO88)</f>
        <v/>
      </c>
      <c r="AP88" s="9" t="str">
        <f>IF('USGS 1970-2005'!AP88="","",'USGS 1970-2005'!AP88+'Comtrade import 1962-2008'!AP88-'Comtrade export 1962-2008'!AP88)</f>
        <v/>
      </c>
      <c r="AQ88" s="9" t="str">
        <f>IF('USGS 1970-2005'!AQ88="","",'USGS 1970-2005'!AQ88+'Comtrade import 1962-2008'!AQ88-'Comtrade export 1962-2008'!AQ88)</f>
        <v/>
      </c>
      <c r="AR88" s="9" t="str">
        <f>IF('USGS 1970-2005'!AR88="","",'USGS 1970-2005'!AR88+'Comtrade import 1962-2008'!AR88-'Comtrade export 1962-2008'!AR88)</f>
        <v/>
      </c>
      <c r="AS88" s="9" t="str">
        <f>IF('USGS 1970-2005'!AS88="","",'USGS 1970-2005'!AS88+'Comtrade import 1962-2008'!AS88-'Comtrade export 1962-2008'!AS88)</f>
        <v/>
      </c>
      <c r="AT88" s="9" t="str">
        <f>IF('USGS 1970-2005'!AT88="","",'USGS 1970-2005'!AT88+'Comtrade import 1962-2008'!AT88-'Comtrade export 1962-2008'!AT88)</f>
        <v/>
      </c>
      <c r="AU88" s="9" t="str">
        <f>IF('USGS 1970-2005'!AU88="","",'USGS 1970-2005'!AU88+'Comtrade import 1962-2008'!AU88-'Comtrade export 1962-2008'!AU88)</f>
        <v/>
      </c>
      <c r="AV88" s="9" t="str">
        <f>IF('ICSY 1995-2008'!AV88="","",'ICSY 1995-2008'!AV88+'Comtrade import 1962-2008'!AV88-'Comtrade export 1962-2008'!AV88)</f>
        <v/>
      </c>
      <c r="AW88" s="9" t="str">
        <f>IF('ICSY 1995-2008'!AW88="","",'ICSY 1995-2008'!AW88+'Comtrade import 1962-2008'!AW88-'Comtrade export 1962-2008'!AW88)</f>
        <v/>
      </c>
      <c r="AX88" s="9" t="str">
        <f>IF('ICSY 1995-2008'!AX88="","",'ICSY 1995-2008'!AX88+'Comtrade import 1962-2008'!AX88-'Comtrade export 1962-2008'!AX88)</f>
        <v/>
      </c>
      <c r="AY88" s="4"/>
      <c r="AZ88" s="4"/>
      <c r="BA88" s="4"/>
    </row>
    <row r="89" spans="1:53" x14ac:dyDescent="0.2">
      <c r="A89" t="s">
        <v>248</v>
      </c>
      <c r="B89" t="s">
        <v>249</v>
      </c>
      <c r="C89" t="s">
        <v>250</v>
      </c>
      <c r="L89" s="9" t="str">
        <f>IF('USGS 1970-2005'!L89="","",'USGS 1970-2005'!L89+'Comtrade import 1962-2008'!L89-'Comtrade export 1962-2008'!L89)</f>
        <v/>
      </c>
      <c r="M89" s="9" t="str">
        <f>IF('USGS 1970-2005'!M89="","",'USGS 1970-2005'!M89+'Comtrade import 1962-2008'!M89-'Comtrade export 1962-2008'!M89)</f>
        <v/>
      </c>
      <c r="N89" s="9" t="str">
        <f>IF('USGS 1970-2005'!N89="","",'USGS 1970-2005'!N89+'Comtrade import 1962-2008'!N89-'Comtrade export 1962-2008'!N89)</f>
        <v/>
      </c>
      <c r="O89" s="9" t="str">
        <f>IF('USGS 1970-2005'!O89="","",'USGS 1970-2005'!O89+'Comtrade import 1962-2008'!O89-'Comtrade export 1962-2008'!O89)</f>
        <v/>
      </c>
      <c r="P89" s="9" t="str">
        <f>IF('USGS 1970-2005'!P89="","",'USGS 1970-2005'!P89+'Comtrade import 1962-2008'!P89-'Comtrade export 1962-2008'!P89)</f>
        <v/>
      </c>
      <c r="Q89" s="9" t="str">
        <f>IF('USGS 1970-2005'!Q89="","",'USGS 1970-2005'!Q89+'Comtrade import 1962-2008'!Q89-'Comtrade export 1962-2008'!Q89)</f>
        <v/>
      </c>
      <c r="R89" s="9" t="str">
        <f>IF('USGS 1970-2005'!R89="","",'USGS 1970-2005'!R89+'Comtrade import 1962-2008'!R89-'Comtrade export 1962-2008'!R89)</f>
        <v/>
      </c>
      <c r="S89" s="9" t="str">
        <f>IF('USGS 1970-2005'!S89="","",'USGS 1970-2005'!S89+'Comtrade import 1962-2008'!S89-'Comtrade export 1962-2008'!S89)</f>
        <v/>
      </c>
      <c r="T89" s="9" t="str">
        <f>IF('USGS 1970-2005'!T89="","",'USGS 1970-2005'!T89+'Comtrade import 1962-2008'!T89-'Comtrade export 1962-2008'!T89)</f>
        <v/>
      </c>
      <c r="U89" s="9" t="str">
        <f>IF('USGS 1970-2005'!U89="","",'USGS 1970-2005'!U89+'Comtrade import 1962-2008'!U89-'Comtrade export 1962-2008'!U89)</f>
        <v/>
      </c>
      <c r="V89" s="9" t="str">
        <f>IF('USGS 1970-2005'!V89="","",'USGS 1970-2005'!V89+'Comtrade import 1962-2008'!V89-'Comtrade export 1962-2008'!V89)</f>
        <v/>
      </c>
      <c r="W89" s="9" t="str">
        <f>IF('USGS 1970-2005'!W89="","",'USGS 1970-2005'!W89+'Comtrade import 1962-2008'!W89-'Comtrade export 1962-2008'!W89)</f>
        <v/>
      </c>
      <c r="X89" s="9" t="str">
        <f>IF('USGS 1970-2005'!X89="","",'USGS 1970-2005'!X89+'Comtrade import 1962-2008'!X89-'Comtrade export 1962-2008'!X89)</f>
        <v/>
      </c>
      <c r="Y89" s="9" t="str">
        <f>IF('USGS 1970-2005'!Y89="","",'USGS 1970-2005'!Y89+'Comtrade import 1962-2008'!Y89-'Comtrade export 1962-2008'!Y89)</f>
        <v/>
      </c>
      <c r="Z89" s="9" t="str">
        <f>IF('USGS 1970-2005'!Z89="","",'USGS 1970-2005'!Z89+'Comtrade import 1962-2008'!Z89-'Comtrade export 1962-2008'!Z89)</f>
        <v/>
      </c>
      <c r="AA89" s="9" t="str">
        <f>IF('USGS 1970-2005'!AA89="","",'USGS 1970-2005'!AA89+'Comtrade import 1962-2008'!AA89-'Comtrade export 1962-2008'!AA89)</f>
        <v/>
      </c>
      <c r="AB89" s="9" t="str">
        <f>IF('USGS 1970-2005'!AB89="","",'USGS 1970-2005'!AB89+'Comtrade import 1962-2008'!AB89-'Comtrade export 1962-2008'!AB89)</f>
        <v/>
      </c>
      <c r="AC89" s="9" t="str">
        <f>IF('USGS 1970-2005'!AC89="","",'USGS 1970-2005'!AC89+'Comtrade import 1962-2008'!AC89-'Comtrade export 1962-2008'!AC89)</f>
        <v/>
      </c>
      <c r="AD89" s="9" t="str">
        <f>IF('USGS 1970-2005'!AD89="","",'USGS 1970-2005'!AD89+'Comtrade import 1962-2008'!AD89-'Comtrade export 1962-2008'!AD89)</f>
        <v/>
      </c>
      <c r="AE89" s="9" t="str">
        <f>IF('USGS 1970-2005'!AE89="","",'USGS 1970-2005'!AE89+'Comtrade import 1962-2008'!AE89-'Comtrade export 1962-2008'!AE89)</f>
        <v/>
      </c>
      <c r="AF89" s="9" t="str">
        <f>IF('USGS 1970-2005'!AF89="","",'USGS 1970-2005'!AF89+'Comtrade import 1962-2008'!AF89-'Comtrade export 1962-2008'!AF89)</f>
        <v/>
      </c>
      <c r="AG89" s="9" t="str">
        <f>IF('USGS 1970-2005'!AG89="","",'USGS 1970-2005'!AG89+'Comtrade import 1962-2008'!AG89-'Comtrade export 1962-2008'!AG89)</f>
        <v/>
      </c>
      <c r="AH89" s="9" t="str">
        <f>IF('USGS 1970-2005'!AH89="","",'USGS 1970-2005'!AH89+'Comtrade import 1962-2008'!AH89-'Comtrade export 1962-2008'!AH89)</f>
        <v/>
      </c>
      <c r="AI89" s="9" t="str">
        <f>IF('USGS 1970-2005'!AI89="","",'USGS 1970-2005'!AI89+'Comtrade import 1962-2008'!AI89-'Comtrade export 1962-2008'!AI89)</f>
        <v/>
      </c>
      <c r="AJ89" s="9" t="str">
        <f>IF('USGS 1970-2005'!AJ89="","",'USGS 1970-2005'!AJ89+'Comtrade import 1962-2008'!AJ89-'Comtrade export 1962-2008'!AJ89)</f>
        <v/>
      </c>
      <c r="AK89" s="9" t="str">
        <f>IF('USGS 1970-2005'!AK89="","",'USGS 1970-2005'!AK89+'Comtrade import 1962-2008'!AK89-'Comtrade export 1962-2008'!AK89)</f>
        <v/>
      </c>
      <c r="AL89" s="9" t="str">
        <f>IF('USGS 1970-2005'!AL89="","",'USGS 1970-2005'!AL89+'Comtrade import 1962-2008'!AL89-'Comtrade export 1962-2008'!AL89)</f>
        <v/>
      </c>
      <c r="AM89" s="9" t="str">
        <f>IF('USGS 1970-2005'!AM89="","",'USGS 1970-2005'!AM89+'Comtrade import 1962-2008'!AM89-'Comtrade export 1962-2008'!AM89)</f>
        <v/>
      </c>
      <c r="AN89" s="9" t="str">
        <f>IF('USGS 1970-2005'!AN89="","",'USGS 1970-2005'!AN89+'Comtrade import 1962-2008'!AN89-'Comtrade export 1962-2008'!AN89)</f>
        <v/>
      </c>
      <c r="AO89" s="9" t="str">
        <f>IF('USGS 1970-2005'!AO89="","",'USGS 1970-2005'!AO89+'Comtrade import 1962-2008'!AO89-'Comtrade export 1962-2008'!AO89)</f>
        <v/>
      </c>
      <c r="AP89" s="9" t="str">
        <f>IF('USGS 1970-2005'!AP89="","",'USGS 1970-2005'!AP89+'Comtrade import 1962-2008'!AP89-'Comtrade export 1962-2008'!AP89)</f>
        <v/>
      </c>
      <c r="AQ89" s="9" t="str">
        <f>IF('USGS 1970-2005'!AQ89="","",'USGS 1970-2005'!AQ89+'Comtrade import 1962-2008'!AQ89-'Comtrade export 1962-2008'!AQ89)</f>
        <v/>
      </c>
      <c r="AR89" s="9" t="str">
        <f>IF('USGS 1970-2005'!AR89="","",'USGS 1970-2005'!AR89+'Comtrade import 1962-2008'!AR89-'Comtrade export 1962-2008'!AR89)</f>
        <v/>
      </c>
      <c r="AS89" s="9" t="str">
        <f>IF('USGS 1970-2005'!AS89="","",'USGS 1970-2005'!AS89+'Comtrade import 1962-2008'!AS89-'Comtrade export 1962-2008'!AS89)</f>
        <v/>
      </c>
      <c r="AT89" s="9" t="str">
        <f>IF('USGS 1970-2005'!AT89="","",'USGS 1970-2005'!AT89+'Comtrade import 1962-2008'!AT89-'Comtrade export 1962-2008'!AT89)</f>
        <v/>
      </c>
      <c r="AU89" s="9" t="str">
        <f>IF('USGS 1970-2005'!AU89="","",'USGS 1970-2005'!AU89+'Comtrade import 1962-2008'!AU89-'Comtrade export 1962-2008'!AU89)</f>
        <v/>
      </c>
      <c r="AV89" s="9" t="str">
        <f>IF('ICSY 1995-2008'!AV89="","",'ICSY 1995-2008'!AV89+'Comtrade import 1962-2008'!AV89-'Comtrade export 1962-2008'!AV89)</f>
        <v/>
      </c>
      <c r="AW89" s="9" t="str">
        <f>IF('ICSY 1995-2008'!AW89="","",'ICSY 1995-2008'!AW89+'Comtrade import 1962-2008'!AW89-'Comtrade export 1962-2008'!AW89)</f>
        <v/>
      </c>
      <c r="AX89" s="9" t="str">
        <f>IF('ICSY 1995-2008'!AX89="","",'ICSY 1995-2008'!AX89+'Comtrade import 1962-2008'!AX89-'Comtrade export 1962-2008'!AX89)</f>
        <v/>
      </c>
      <c r="AY89" s="4"/>
      <c r="AZ89" s="4"/>
      <c r="BA89" s="4"/>
    </row>
    <row r="90" spans="1:53" x14ac:dyDescent="0.2">
      <c r="A90" t="s">
        <v>251</v>
      </c>
      <c r="B90" t="s">
        <v>252</v>
      </c>
      <c r="C90" t="s">
        <v>253</v>
      </c>
      <c r="L90" s="9" t="str">
        <f>IF('USGS 1970-2005'!L90="","",'USGS 1970-2005'!L90+'Comtrade import 1962-2008'!L90-'Comtrade export 1962-2008'!L90)</f>
        <v/>
      </c>
      <c r="M90" s="9" t="str">
        <f>IF('USGS 1970-2005'!M90="","",'USGS 1970-2005'!M90+'Comtrade import 1962-2008'!M90-'Comtrade export 1962-2008'!M90)</f>
        <v/>
      </c>
      <c r="N90" s="9" t="str">
        <f>IF('USGS 1970-2005'!N90="","",'USGS 1970-2005'!N90+'Comtrade import 1962-2008'!N90-'Comtrade export 1962-2008'!N90)</f>
        <v/>
      </c>
      <c r="O90" s="9" t="str">
        <f>IF('USGS 1970-2005'!O90="","",'USGS 1970-2005'!O90+'Comtrade import 1962-2008'!O90-'Comtrade export 1962-2008'!O90)</f>
        <v/>
      </c>
      <c r="P90" s="9" t="str">
        <f>IF('USGS 1970-2005'!P90="","",'USGS 1970-2005'!P90+'Comtrade import 1962-2008'!P90-'Comtrade export 1962-2008'!P90)</f>
        <v/>
      </c>
      <c r="Q90" s="9" t="str">
        <f>IF('USGS 1970-2005'!Q90="","",'USGS 1970-2005'!Q90+'Comtrade import 1962-2008'!Q90-'Comtrade export 1962-2008'!Q90)</f>
        <v/>
      </c>
      <c r="R90" s="9" t="str">
        <f>IF('USGS 1970-2005'!R90="","",'USGS 1970-2005'!R90+'Comtrade import 1962-2008'!R90-'Comtrade export 1962-2008'!R90)</f>
        <v/>
      </c>
      <c r="S90" s="9" t="str">
        <f>IF('USGS 1970-2005'!S90="","",'USGS 1970-2005'!S90+'Comtrade import 1962-2008'!S90-'Comtrade export 1962-2008'!S90)</f>
        <v/>
      </c>
      <c r="T90" s="9" t="str">
        <f>IF('USGS 1970-2005'!T90="","",'USGS 1970-2005'!T90+'Comtrade import 1962-2008'!T90-'Comtrade export 1962-2008'!T90)</f>
        <v/>
      </c>
      <c r="U90" s="9" t="str">
        <f>IF('USGS 1970-2005'!U90="","",'USGS 1970-2005'!U90+'Comtrade import 1962-2008'!U90-'Comtrade export 1962-2008'!U90)</f>
        <v/>
      </c>
      <c r="V90" s="9" t="str">
        <f>IF('USGS 1970-2005'!V90="","",'USGS 1970-2005'!V90+'Comtrade import 1962-2008'!V90-'Comtrade export 1962-2008'!V90)</f>
        <v/>
      </c>
      <c r="W90" s="9" t="str">
        <f>IF('USGS 1970-2005'!W90="","",'USGS 1970-2005'!W90+'Comtrade import 1962-2008'!W90-'Comtrade export 1962-2008'!W90)</f>
        <v/>
      </c>
      <c r="X90" s="9" t="str">
        <f>IF('USGS 1970-2005'!X90="","",'USGS 1970-2005'!X90+'Comtrade import 1962-2008'!X90-'Comtrade export 1962-2008'!X90)</f>
        <v/>
      </c>
      <c r="Y90" s="9" t="str">
        <f>IF('USGS 1970-2005'!Y90="","",'USGS 1970-2005'!Y90+'Comtrade import 1962-2008'!Y90-'Comtrade export 1962-2008'!Y90)</f>
        <v/>
      </c>
      <c r="Z90" s="9" t="str">
        <f>IF('USGS 1970-2005'!Z90="","",'USGS 1970-2005'!Z90+'Comtrade import 1962-2008'!Z90-'Comtrade export 1962-2008'!Z90)</f>
        <v/>
      </c>
      <c r="AA90" s="9" t="str">
        <f>IF('USGS 1970-2005'!AA90="","",'USGS 1970-2005'!AA90+'Comtrade import 1962-2008'!AA90-'Comtrade export 1962-2008'!AA90)</f>
        <v/>
      </c>
      <c r="AB90" s="9" t="str">
        <f>IF('USGS 1970-2005'!AB90="","",'USGS 1970-2005'!AB90+'Comtrade import 1962-2008'!AB90-'Comtrade export 1962-2008'!AB90)</f>
        <v/>
      </c>
      <c r="AC90" s="9" t="str">
        <f>IF('USGS 1970-2005'!AC90="","",'USGS 1970-2005'!AC90+'Comtrade import 1962-2008'!AC90-'Comtrade export 1962-2008'!AC90)</f>
        <v/>
      </c>
      <c r="AD90" s="9" t="str">
        <f>IF('USGS 1970-2005'!AD90="","",'USGS 1970-2005'!AD90+'Comtrade import 1962-2008'!AD90-'Comtrade export 1962-2008'!AD90)</f>
        <v/>
      </c>
      <c r="AE90" s="9" t="str">
        <f>IF('USGS 1970-2005'!AE90="","",'USGS 1970-2005'!AE90+'Comtrade import 1962-2008'!AE90-'Comtrade export 1962-2008'!AE90)</f>
        <v/>
      </c>
      <c r="AF90" s="9" t="str">
        <f>IF('USGS 1970-2005'!AF90="","",'USGS 1970-2005'!AF90+'Comtrade import 1962-2008'!AF90-'Comtrade export 1962-2008'!AF90)</f>
        <v/>
      </c>
      <c r="AG90" s="9" t="str">
        <f>IF('USGS 1970-2005'!AG90="","",'USGS 1970-2005'!AG90+'Comtrade import 1962-2008'!AG90-'Comtrade export 1962-2008'!AG90)</f>
        <v/>
      </c>
      <c r="AH90" s="9" t="str">
        <f>IF('USGS 1970-2005'!AH90="","",'USGS 1970-2005'!AH90+'Comtrade import 1962-2008'!AH90-'Comtrade export 1962-2008'!AH90)</f>
        <v/>
      </c>
      <c r="AI90" s="9" t="str">
        <f>IF('USGS 1970-2005'!AI90="","",'USGS 1970-2005'!AI90+'Comtrade import 1962-2008'!AI90-'Comtrade export 1962-2008'!AI90)</f>
        <v/>
      </c>
      <c r="AJ90" s="9" t="str">
        <f>IF('USGS 1970-2005'!AJ90="","",'USGS 1970-2005'!AJ90+'Comtrade import 1962-2008'!AJ90-'Comtrade export 1962-2008'!AJ90)</f>
        <v/>
      </c>
      <c r="AK90" s="9" t="str">
        <f>IF('USGS 1970-2005'!AK90="","",'USGS 1970-2005'!AK90+'Comtrade import 1962-2008'!AK90-'Comtrade export 1962-2008'!AK90)</f>
        <v/>
      </c>
      <c r="AL90" s="9" t="str">
        <f>IF('USGS 1970-2005'!AL90="","",'USGS 1970-2005'!AL90+'Comtrade import 1962-2008'!AL90-'Comtrade export 1962-2008'!AL90)</f>
        <v/>
      </c>
      <c r="AM90" s="9" t="str">
        <f>IF('USGS 1970-2005'!AM90="","",'USGS 1970-2005'!AM90+'Comtrade import 1962-2008'!AM90-'Comtrade export 1962-2008'!AM90)</f>
        <v/>
      </c>
      <c r="AN90" s="9" t="str">
        <f>IF('USGS 1970-2005'!AN90="","",'USGS 1970-2005'!AN90+'Comtrade import 1962-2008'!AN90-'Comtrade export 1962-2008'!AN90)</f>
        <v/>
      </c>
      <c r="AO90" s="9" t="str">
        <f>IF('USGS 1970-2005'!AO90="","",'USGS 1970-2005'!AO90+'Comtrade import 1962-2008'!AO90-'Comtrade export 1962-2008'!AO90)</f>
        <v/>
      </c>
      <c r="AP90" s="9" t="str">
        <f>IF('USGS 1970-2005'!AP90="","",'USGS 1970-2005'!AP90+'Comtrade import 1962-2008'!AP90-'Comtrade export 1962-2008'!AP90)</f>
        <v/>
      </c>
      <c r="AQ90" s="9" t="str">
        <f>IF('USGS 1970-2005'!AQ90="","",'USGS 1970-2005'!AQ90+'Comtrade import 1962-2008'!AQ90-'Comtrade export 1962-2008'!AQ90)</f>
        <v/>
      </c>
      <c r="AR90" s="9" t="str">
        <f>IF('USGS 1970-2005'!AR90="","",'USGS 1970-2005'!AR90+'Comtrade import 1962-2008'!AR90-'Comtrade export 1962-2008'!AR90)</f>
        <v/>
      </c>
      <c r="AS90" s="9" t="str">
        <f>IF('USGS 1970-2005'!AS90="","",'USGS 1970-2005'!AS90+'Comtrade import 1962-2008'!AS90-'Comtrade export 1962-2008'!AS90)</f>
        <v/>
      </c>
      <c r="AT90" s="9" t="str">
        <f>IF('USGS 1970-2005'!AT90="","",'USGS 1970-2005'!AT90+'Comtrade import 1962-2008'!AT90-'Comtrade export 1962-2008'!AT90)</f>
        <v/>
      </c>
      <c r="AU90" s="9" t="str">
        <f>IF('USGS 1970-2005'!AU90="","",'USGS 1970-2005'!AU90+'Comtrade import 1962-2008'!AU90-'Comtrade export 1962-2008'!AU90)</f>
        <v/>
      </c>
      <c r="AV90" s="9" t="str">
        <f>IF('ICSY 1995-2008'!AV90="","",'ICSY 1995-2008'!AV90+'Comtrade import 1962-2008'!AV90-'Comtrade export 1962-2008'!AV90)</f>
        <v/>
      </c>
      <c r="AW90" s="9" t="str">
        <f>IF('ICSY 1995-2008'!AW90="","",'ICSY 1995-2008'!AW90+'Comtrade import 1962-2008'!AW90-'Comtrade export 1962-2008'!AW90)</f>
        <v/>
      </c>
      <c r="AX90" s="9" t="str">
        <f>IF('ICSY 1995-2008'!AX90="","",'ICSY 1995-2008'!AX90+'Comtrade import 1962-2008'!AX90-'Comtrade export 1962-2008'!AX90)</f>
        <v/>
      </c>
      <c r="AY90" s="4"/>
      <c r="AZ90" s="4"/>
      <c r="BA90" s="4"/>
    </row>
    <row r="91" spans="1:53" x14ac:dyDescent="0.2">
      <c r="A91" t="s">
        <v>254</v>
      </c>
      <c r="B91" t="s">
        <v>255</v>
      </c>
      <c r="C91" t="s">
        <v>256</v>
      </c>
      <c r="L91" s="9">
        <f>IF('USGS 1970-2005'!L91="","",'USGS 1970-2005'!L91+'Comtrade import 1962-2008'!L91-'Comtrade export 1962-2008'!L91)</f>
        <v>223.74593900000002</v>
      </c>
      <c r="M91" s="9">
        <f>IF('USGS 1970-2005'!M91="","",'USGS 1970-2005'!M91+'Comtrade import 1962-2008'!M91-'Comtrade export 1962-2008'!M91)</f>
        <v>229.50713600000003</v>
      </c>
      <c r="N91" s="9">
        <f>IF('USGS 1970-2005'!N91="","",'USGS 1970-2005'!N91+'Comtrade import 1962-2008'!N91-'Comtrade export 1962-2008'!N91)</f>
        <v>266.95548400000001</v>
      </c>
      <c r="O91" s="9" t="str">
        <f>IF('USGS 1970-2005'!O91="","",'USGS 1970-2005'!O91+'Comtrade import 1962-2008'!O91-'Comtrade export 1962-2008'!O91)</f>
        <v/>
      </c>
      <c r="P91" s="9" t="str">
        <f>IF('USGS 1970-2005'!P91="","",'USGS 1970-2005'!P91+'Comtrade import 1962-2008'!P91-'Comtrade export 1962-2008'!P91)</f>
        <v/>
      </c>
      <c r="Q91" s="9">
        <f>IF('USGS 1970-2005'!Q91="","",'USGS 1970-2005'!Q91+'Comtrade import 1962-2008'!Q91-'Comtrade export 1962-2008'!Q91)</f>
        <v>382.35127700000004</v>
      </c>
      <c r="R91" s="9">
        <f>IF('USGS 1970-2005'!R91="","",'USGS 1970-2005'!R91+'Comtrade import 1962-2008'!R91-'Comtrade export 1962-2008'!R91)</f>
        <v>458.31384800000001</v>
      </c>
      <c r="S91" s="9">
        <f>IF('USGS 1970-2005'!S91="","",'USGS 1970-2005'!S91+'Comtrade import 1962-2008'!S91-'Comtrade export 1962-2008'!S91)</f>
        <v>529.17078900000001</v>
      </c>
      <c r="T91" s="9">
        <f>IF('USGS 1970-2005'!T91="","",'USGS 1970-2005'!T91+'Comtrade import 1962-2008'!T91-'Comtrade export 1962-2008'!T91)</f>
        <v>668.251847</v>
      </c>
      <c r="U91" s="9">
        <f>IF('USGS 1970-2005'!U91="","",'USGS 1970-2005'!U91+'Comtrade import 1962-2008'!U91-'Comtrade export 1962-2008'!U91)</f>
        <v>770.33059400000002</v>
      </c>
      <c r="V91" s="9">
        <f>IF('USGS 1970-2005'!V91="","",'USGS 1970-2005'!V91+'Comtrade import 1962-2008'!V91-'Comtrade export 1962-2008'!V91)</f>
        <v>661.29831300000001</v>
      </c>
      <c r="W91" s="9">
        <f>IF('USGS 1970-2005'!W91="","",'USGS 1970-2005'!W91+'Comtrade import 1962-2008'!W91-'Comtrade export 1962-2008'!W91)</f>
        <v>571.45956000000001</v>
      </c>
      <c r="X91" s="9">
        <f>IF('USGS 1970-2005'!X91="","",'USGS 1970-2005'!X91+'Comtrade import 1962-2008'!X91-'Comtrade export 1962-2008'!X91)</f>
        <v>561.85382700000002</v>
      </c>
      <c r="Y91" s="9">
        <f>IF('USGS 1970-2005'!Y91="","",'USGS 1970-2005'!Y91+'Comtrade import 1962-2008'!Y91-'Comtrade export 1962-2008'!Y91)</f>
        <v>496.82733500000001</v>
      </c>
      <c r="Z91" s="9">
        <f>IF('USGS 1970-2005'!Z91="","",'USGS 1970-2005'!Z91+'Comtrade import 1962-2008'!Z91-'Comtrade export 1962-2008'!Z91)</f>
        <v>438.67200000000003</v>
      </c>
      <c r="AA91" s="9">
        <f>IF('USGS 1970-2005'!AA91="","",'USGS 1970-2005'!AA91+'Comtrade import 1962-2008'!AA91-'Comtrade export 1962-2008'!AA91)</f>
        <v>530.17811600000005</v>
      </c>
      <c r="AB91" s="9">
        <f>IF('USGS 1970-2005'!AB91="","",'USGS 1970-2005'!AB91+'Comtrade import 1962-2008'!AB91-'Comtrade export 1962-2008'!AB91)</f>
        <v>643.92563900000005</v>
      </c>
      <c r="AC91" s="9">
        <f>IF('USGS 1970-2005'!AC91="","",'USGS 1970-2005'!AC91+'Comtrade import 1962-2008'!AC91-'Comtrade export 1962-2008'!AC91)</f>
        <v>1327.7894110000002</v>
      </c>
      <c r="AD91" s="9">
        <f>IF('USGS 1970-2005'!AD91="","",'USGS 1970-2005'!AD91+'Comtrade import 1962-2008'!AD91-'Comtrade export 1962-2008'!AD91)</f>
        <v>1508.0316970000001</v>
      </c>
      <c r="AE91" s="9">
        <f>IF('USGS 1970-2005'!AE91="","",'USGS 1970-2005'!AE91+'Comtrade import 1962-2008'!AE91-'Comtrade export 1962-2008'!AE91)</f>
        <v>1645.768196</v>
      </c>
      <c r="AF91" s="9">
        <f>IF('USGS 1970-2005'!AF91="","",'USGS 1970-2005'!AF91+'Comtrade import 1962-2008'!AF91-'Comtrade export 1962-2008'!AF91)</f>
        <v>1679.9806110000002</v>
      </c>
      <c r="AG91" s="9">
        <f>IF('USGS 1970-2005'!AG91="","",'USGS 1970-2005'!AG91+'Comtrade import 1962-2008'!AG91-'Comtrade export 1962-2008'!AG91)</f>
        <v>1455.395696</v>
      </c>
      <c r="AH91" s="9">
        <f>IF('USGS 1970-2005'!AH91="","",'USGS 1970-2005'!AH91+'Comtrade import 1962-2008'!AH91-'Comtrade export 1962-2008'!AH91)</f>
        <v>1433.2500689999999</v>
      </c>
      <c r="AI91" s="9">
        <f>IF('USGS 1970-2005'!AI91="","",'USGS 1970-2005'!AI91+'Comtrade import 1962-2008'!AI91-'Comtrade export 1962-2008'!AI91)</f>
        <v>1234.3687540000001</v>
      </c>
      <c r="AJ91" s="9">
        <f>IF('USGS 1970-2005'!AJ91="","",'USGS 1970-2005'!AJ91+'Comtrade import 1962-2008'!AJ91-'Comtrade export 1962-2008'!AJ91)</f>
        <v>1394.7561940000001</v>
      </c>
      <c r="AK91" s="9">
        <f>IF('USGS 1970-2005'!AK91="","",'USGS 1970-2005'!AK91+'Comtrade import 1962-2008'!AK91-'Comtrade export 1962-2008'!AK91)</f>
        <v>1377.1365330000001</v>
      </c>
      <c r="AL91" s="9">
        <f>IF('USGS 1970-2005'!AL91="","",'USGS 1970-2005'!AL91+'Comtrade import 1962-2008'!AL91-'Comtrade export 1962-2008'!AL91)</f>
        <v>1362.932507</v>
      </c>
      <c r="AM91" s="9">
        <f>IF('USGS 1970-2005'!AM91="","",'USGS 1970-2005'!AM91+'Comtrade import 1962-2008'!AM91-'Comtrade export 1962-2008'!AM91)</f>
        <v>1609.4370840000001</v>
      </c>
      <c r="AN91" s="9">
        <f>IF('USGS 1970-2005'!AN91="","",'USGS 1970-2005'!AN91+'Comtrade import 1962-2008'!AN91-'Comtrade export 1962-2008'!AN91)</f>
        <v>1638.6338410000001</v>
      </c>
      <c r="AO91" s="9">
        <f>IF('USGS 1970-2005'!AO91="","",'USGS 1970-2005'!AO91+'Comtrade import 1962-2008'!AO91-'Comtrade export 1962-2008'!AO91)</f>
        <v>1780.7005019999999</v>
      </c>
      <c r="AP91" s="9">
        <f>IF('USGS 1970-2005'!AP91="","",'USGS 1970-2005'!AP91+'Comtrade import 1962-2008'!AP91-'Comtrade export 1962-2008'!AP91)</f>
        <v>2207.9190020000001</v>
      </c>
      <c r="AQ91" s="9">
        <f>IF('USGS 1970-2005'!AQ91="","",'USGS 1970-2005'!AQ91+'Comtrade import 1962-2008'!AQ91-'Comtrade export 1962-2008'!AQ91)</f>
        <v>2208.6653179999998</v>
      </c>
      <c r="AR91" s="9">
        <f>IF('USGS 1970-2005'!AR91="","",'USGS 1970-2005'!AR91+'Comtrade import 1962-2008'!AR91-'Comtrade export 1962-2008'!AR91)</f>
        <v>2271.3499280000001</v>
      </c>
      <c r="AS91" s="9">
        <f>IF('USGS 1970-2005'!AS91="","",'USGS 1970-2005'!AS91+'Comtrade import 1962-2008'!AS91-'Comtrade export 1962-2008'!AS91)</f>
        <v>2320.521628</v>
      </c>
      <c r="AT91" s="9">
        <f>IF('USGS 1970-2005'!AT91="","",'USGS 1970-2005'!AT91+'Comtrade import 1962-2008'!AT91-'Comtrade export 1962-2008'!AT91)</f>
        <v>2442.8074349999997</v>
      </c>
      <c r="AU91" s="9">
        <f>IF('USGS 1970-2005'!AU91="","",'USGS 1970-2005'!AU91+'Comtrade import 1962-2008'!AU91-'Comtrade export 1962-2008'!AU91)</f>
        <v>2643.7554459999997</v>
      </c>
      <c r="AV91" s="9" t="str">
        <f>IF('ICSY 1995-2008'!AV91="","",'ICSY 1995-2008'!AV91+'Comtrade import 1962-2008'!AV91-'Comtrade export 1962-2008'!AV91)</f>
        <v/>
      </c>
      <c r="AW91" s="9" t="str">
        <f>IF('ICSY 1995-2008'!AW91="","",'ICSY 1995-2008'!AW91+'Comtrade import 1962-2008'!AW91-'Comtrade export 1962-2008'!AW91)</f>
        <v/>
      </c>
      <c r="AX91" s="9" t="str">
        <f>IF('ICSY 1995-2008'!AX91="","",'ICSY 1995-2008'!AX91+'Comtrade import 1962-2008'!AX91-'Comtrade export 1962-2008'!AX91)</f>
        <v/>
      </c>
      <c r="AY91" s="4"/>
      <c r="AZ91" s="4"/>
      <c r="BA91" s="4"/>
    </row>
    <row r="92" spans="1:53" x14ac:dyDescent="0.2">
      <c r="A92" t="s">
        <v>257</v>
      </c>
      <c r="B92" t="s">
        <v>258</v>
      </c>
      <c r="C92" t="s">
        <v>259</v>
      </c>
      <c r="L92" s="9" t="str">
        <f>IF('USGS 1970-2005'!L92="","",'USGS 1970-2005'!L92+'Comtrade import 1962-2008'!L92-'Comtrade export 1962-2008'!L92)</f>
        <v/>
      </c>
      <c r="M92" s="9" t="str">
        <f>IF('USGS 1970-2005'!M92="","",'USGS 1970-2005'!M92+'Comtrade import 1962-2008'!M92-'Comtrade export 1962-2008'!M92)</f>
        <v/>
      </c>
      <c r="N92" s="9" t="str">
        <f>IF('USGS 1970-2005'!N92="","",'USGS 1970-2005'!N92+'Comtrade import 1962-2008'!N92-'Comtrade export 1962-2008'!N92)</f>
        <v/>
      </c>
      <c r="O92" s="9" t="str">
        <f>IF('USGS 1970-2005'!O92="","",'USGS 1970-2005'!O92+'Comtrade import 1962-2008'!O92-'Comtrade export 1962-2008'!O92)</f>
        <v/>
      </c>
      <c r="P92" s="9" t="str">
        <f>IF('USGS 1970-2005'!P92="","",'USGS 1970-2005'!P92+'Comtrade import 1962-2008'!P92-'Comtrade export 1962-2008'!P92)</f>
        <v/>
      </c>
      <c r="Q92" s="9" t="str">
        <f>IF('USGS 1970-2005'!Q92="","",'USGS 1970-2005'!Q92+'Comtrade import 1962-2008'!Q92-'Comtrade export 1962-2008'!Q92)</f>
        <v/>
      </c>
      <c r="R92" s="9" t="str">
        <f>IF('USGS 1970-2005'!R92="","",'USGS 1970-2005'!R92+'Comtrade import 1962-2008'!R92-'Comtrade export 1962-2008'!R92)</f>
        <v/>
      </c>
      <c r="S92" s="9" t="str">
        <f>IF('USGS 1970-2005'!S92="","",'USGS 1970-2005'!S92+'Comtrade import 1962-2008'!S92-'Comtrade export 1962-2008'!S92)</f>
        <v/>
      </c>
      <c r="T92" s="9" t="str">
        <f>IF('USGS 1970-2005'!T92="","",'USGS 1970-2005'!T92+'Comtrade import 1962-2008'!T92-'Comtrade export 1962-2008'!T92)</f>
        <v/>
      </c>
      <c r="U92" s="9" t="str">
        <f>IF('USGS 1970-2005'!U92="","",'USGS 1970-2005'!U92+'Comtrade import 1962-2008'!U92-'Comtrade export 1962-2008'!U92)</f>
        <v/>
      </c>
      <c r="V92" s="9" t="str">
        <f>IF('USGS 1970-2005'!V92="","",'USGS 1970-2005'!V92+'Comtrade import 1962-2008'!V92-'Comtrade export 1962-2008'!V92)</f>
        <v/>
      </c>
      <c r="W92" s="9" t="str">
        <f>IF('USGS 1970-2005'!W92="","",'USGS 1970-2005'!W92+'Comtrade import 1962-2008'!W92-'Comtrade export 1962-2008'!W92)</f>
        <v/>
      </c>
      <c r="X92" s="9" t="str">
        <f>IF('USGS 1970-2005'!X92="","",'USGS 1970-2005'!X92+'Comtrade import 1962-2008'!X92-'Comtrade export 1962-2008'!X92)</f>
        <v/>
      </c>
      <c r="Y92" s="9" t="str">
        <f>IF('USGS 1970-2005'!Y92="","",'USGS 1970-2005'!Y92+'Comtrade import 1962-2008'!Y92-'Comtrade export 1962-2008'!Y92)</f>
        <v/>
      </c>
      <c r="Z92" s="9" t="str">
        <f>IF('USGS 1970-2005'!Z92="","",'USGS 1970-2005'!Z92+'Comtrade import 1962-2008'!Z92-'Comtrade export 1962-2008'!Z92)</f>
        <v/>
      </c>
      <c r="AA92" s="9" t="str">
        <f>IF('USGS 1970-2005'!AA92="","",'USGS 1970-2005'!AA92+'Comtrade import 1962-2008'!AA92-'Comtrade export 1962-2008'!AA92)</f>
        <v/>
      </c>
      <c r="AB92" s="9" t="str">
        <f>IF('USGS 1970-2005'!AB92="","",'USGS 1970-2005'!AB92+'Comtrade import 1962-2008'!AB92-'Comtrade export 1962-2008'!AB92)</f>
        <v/>
      </c>
      <c r="AC92" s="9" t="str">
        <f>IF('USGS 1970-2005'!AC92="","",'USGS 1970-2005'!AC92+'Comtrade import 1962-2008'!AC92-'Comtrade export 1962-2008'!AC92)</f>
        <v/>
      </c>
      <c r="AD92" s="9" t="str">
        <f>IF('USGS 1970-2005'!AD92="","",'USGS 1970-2005'!AD92+'Comtrade import 1962-2008'!AD92-'Comtrade export 1962-2008'!AD92)</f>
        <v/>
      </c>
      <c r="AE92" s="9" t="str">
        <f>IF('USGS 1970-2005'!AE92="","",'USGS 1970-2005'!AE92+'Comtrade import 1962-2008'!AE92-'Comtrade export 1962-2008'!AE92)</f>
        <v/>
      </c>
      <c r="AF92" s="9" t="str">
        <f>IF('USGS 1970-2005'!AF92="","",'USGS 1970-2005'!AF92+'Comtrade import 1962-2008'!AF92-'Comtrade export 1962-2008'!AF92)</f>
        <v/>
      </c>
      <c r="AG92" s="9" t="str">
        <f>IF('USGS 1970-2005'!AG92="","",'USGS 1970-2005'!AG92+'Comtrade import 1962-2008'!AG92-'Comtrade export 1962-2008'!AG92)</f>
        <v/>
      </c>
      <c r="AH92" s="9" t="str">
        <f>IF('USGS 1970-2005'!AH92="","",'USGS 1970-2005'!AH92+'Comtrade import 1962-2008'!AH92-'Comtrade export 1962-2008'!AH92)</f>
        <v/>
      </c>
      <c r="AI92" s="9" t="str">
        <f>IF('USGS 1970-2005'!AI92="","",'USGS 1970-2005'!AI92+'Comtrade import 1962-2008'!AI92-'Comtrade export 1962-2008'!AI92)</f>
        <v/>
      </c>
      <c r="AJ92" s="9" t="str">
        <f>IF('USGS 1970-2005'!AJ92="","",'USGS 1970-2005'!AJ92+'Comtrade import 1962-2008'!AJ92-'Comtrade export 1962-2008'!AJ92)</f>
        <v/>
      </c>
      <c r="AK92" s="9">
        <f>IF('USGS 1970-2005'!AK92="","",'USGS 1970-2005'!AK92+'Comtrade import 1962-2008'!AK92-'Comtrade export 1962-2008'!AK92)</f>
        <v>533.83228800000006</v>
      </c>
      <c r="AL92" s="9">
        <f>IF('USGS 1970-2005'!AL92="","",'USGS 1970-2005'!AL92+'Comtrade import 1962-2008'!AL92-'Comtrade export 1962-2008'!AL92)</f>
        <v>494.01667199999997</v>
      </c>
      <c r="AM92" s="9">
        <f>IF('USGS 1970-2005'!AM92="","",'USGS 1970-2005'!AM92+'Comtrade import 1962-2008'!AM92-'Comtrade export 1962-2008'!AM92)</f>
        <v>492.65120000000002</v>
      </c>
      <c r="AN92" s="9">
        <f>IF('USGS 1970-2005'!AN92="","",'USGS 1970-2005'!AN92+'Comtrade import 1962-2008'!AN92-'Comtrade export 1962-2008'!AN92)</f>
        <v>637.19897600000002</v>
      </c>
      <c r="AO92" s="9">
        <f>IF('USGS 1970-2005'!AO92="","",'USGS 1970-2005'!AO92+'Comtrade import 1962-2008'!AO92-'Comtrade export 1962-2008'!AO92)</f>
        <v>632.04889600000001</v>
      </c>
      <c r="AP92" s="9">
        <f>IF('USGS 1970-2005'!AP92="","",'USGS 1970-2005'!AP92+'Comtrade import 1962-2008'!AP92-'Comtrade export 1962-2008'!AP92)</f>
        <v>532.22823500000004</v>
      </c>
      <c r="AQ92" s="9">
        <f>IF('USGS 1970-2005'!AQ92="","",'USGS 1970-2005'!AQ92+'Comtrade import 1962-2008'!AQ92-'Comtrade export 1962-2008'!AQ92)</f>
        <v>629.27860799999996</v>
      </c>
      <c r="AR92" s="9">
        <f>IF('USGS 1970-2005'!AR92="","",'USGS 1970-2005'!AR92+'Comtrade import 1962-2008'!AR92-'Comtrade export 1962-2008'!AR92)</f>
        <v>801.43878399999994</v>
      </c>
      <c r="AS92" s="9">
        <f>IF('USGS 1970-2005'!AS92="","",'USGS 1970-2005'!AS92+'Comtrade import 1962-2008'!AS92-'Comtrade export 1962-2008'!AS92)</f>
        <v>360</v>
      </c>
      <c r="AT92" s="9">
        <f>IF('USGS 1970-2005'!AT92="","",'USGS 1970-2005'!AT92+'Comtrade import 1962-2008'!AT92-'Comtrade export 1962-2008'!AT92)</f>
        <v>878.99106000000006</v>
      </c>
      <c r="AU92" s="9">
        <f>IF('USGS 1970-2005'!AU92="","",'USGS 1970-2005'!AU92+'Comtrade import 1962-2008'!AU92-'Comtrade export 1962-2008'!AU92)</f>
        <v>872.97560199999998</v>
      </c>
      <c r="AV92" s="9" t="str">
        <f>IF('ICSY 1995-2008'!AV92="","",'ICSY 1995-2008'!AV92+'Comtrade import 1962-2008'!AV92-'Comtrade export 1962-2008'!AV92)</f>
        <v/>
      </c>
      <c r="AW92" s="9" t="str">
        <f>IF('ICSY 1995-2008'!AW92="","",'ICSY 1995-2008'!AW92+'Comtrade import 1962-2008'!AW92-'Comtrade export 1962-2008'!AW92)</f>
        <v/>
      </c>
      <c r="AX92" s="9" t="str">
        <f>IF('ICSY 1995-2008'!AX92="","",'ICSY 1995-2008'!AX92+'Comtrade import 1962-2008'!AX92-'Comtrade export 1962-2008'!AX92)</f>
        <v/>
      </c>
      <c r="AY92" s="4"/>
      <c r="AZ92" s="4"/>
      <c r="BA92" s="4"/>
    </row>
    <row r="93" spans="1:53" x14ac:dyDescent="0.2">
      <c r="A93" t="s">
        <v>260</v>
      </c>
      <c r="B93" t="s">
        <v>261</v>
      </c>
      <c r="C93" t="s">
        <v>262</v>
      </c>
      <c r="L93" s="9" t="str">
        <f>IF('USGS 1970-2005'!L93="","",'USGS 1970-2005'!L93+'Comtrade import 1962-2008'!L93-'Comtrade export 1962-2008'!L93)</f>
        <v/>
      </c>
      <c r="M93" s="9" t="str">
        <f>IF('USGS 1970-2005'!M93="","",'USGS 1970-2005'!M93+'Comtrade import 1962-2008'!M93-'Comtrade export 1962-2008'!M93)</f>
        <v/>
      </c>
      <c r="N93" s="9" t="str">
        <f>IF('USGS 1970-2005'!N93="","",'USGS 1970-2005'!N93+'Comtrade import 1962-2008'!N93-'Comtrade export 1962-2008'!N93)</f>
        <v/>
      </c>
      <c r="O93" s="9" t="str">
        <f>IF('USGS 1970-2005'!O93="","",'USGS 1970-2005'!O93+'Comtrade import 1962-2008'!O93-'Comtrade export 1962-2008'!O93)</f>
        <v/>
      </c>
      <c r="P93" s="9" t="str">
        <f>IF('USGS 1970-2005'!P93="","",'USGS 1970-2005'!P93+'Comtrade import 1962-2008'!P93-'Comtrade export 1962-2008'!P93)</f>
        <v/>
      </c>
      <c r="Q93" s="9" t="str">
        <f>IF('USGS 1970-2005'!Q93="","",'USGS 1970-2005'!Q93+'Comtrade import 1962-2008'!Q93-'Comtrade export 1962-2008'!Q93)</f>
        <v/>
      </c>
      <c r="R93" s="9" t="str">
        <f>IF('USGS 1970-2005'!R93="","",'USGS 1970-2005'!R93+'Comtrade import 1962-2008'!R93-'Comtrade export 1962-2008'!R93)</f>
        <v/>
      </c>
      <c r="S93" s="9" t="str">
        <f>IF('USGS 1970-2005'!S93="","",'USGS 1970-2005'!S93+'Comtrade import 1962-2008'!S93-'Comtrade export 1962-2008'!S93)</f>
        <v/>
      </c>
      <c r="T93" s="9" t="str">
        <f>IF('USGS 1970-2005'!T93="","",'USGS 1970-2005'!T93+'Comtrade import 1962-2008'!T93-'Comtrade export 1962-2008'!T93)</f>
        <v/>
      </c>
      <c r="U93" s="9" t="str">
        <f>IF('USGS 1970-2005'!U93="","",'USGS 1970-2005'!U93+'Comtrade import 1962-2008'!U93-'Comtrade export 1962-2008'!U93)</f>
        <v/>
      </c>
      <c r="V93" s="9" t="str">
        <f>IF('USGS 1970-2005'!V93="","",'USGS 1970-2005'!V93+'Comtrade import 1962-2008'!V93-'Comtrade export 1962-2008'!V93)</f>
        <v/>
      </c>
      <c r="W93" s="9" t="str">
        <f>IF('USGS 1970-2005'!W93="","",'USGS 1970-2005'!W93+'Comtrade import 1962-2008'!W93-'Comtrade export 1962-2008'!W93)</f>
        <v/>
      </c>
      <c r="X93" s="9" t="str">
        <f>IF('USGS 1970-2005'!X93="","",'USGS 1970-2005'!X93+'Comtrade import 1962-2008'!X93-'Comtrade export 1962-2008'!X93)</f>
        <v/>
      </c>
      <c r="Y93" s="9" t="str">
        <f>IF('USGS 1970-2005'!Y93="","",'USGS 1970-2005'!Y93+'Comtrade import 1962-2008'!Y93-'Comtrade export 1962-2008'!Y93)</f>
        <v/>
      </c>
      <c r="Z93" s="9" t="str">
        <f>IF('USGS 1970-2005'!Z93="","",'USGS 1970-2005'!Z93+'Comtrade import 1962-2008'!Z93-'Comtrade export 1962-2008'!Z93)</f>
        <v/>
      </c>
      <c r="AA93" s="9" t="str">
        <f>IF('USGS 1970-2005'!AA93="","",'USGS 1970-2005'!AA93+'Comtrade import 1962-2008'!AA93-'Comtrade export 1962-2008'!AA93)</f>
        <v/>
      </c>
      <c r="AB93" s="9" t="str">
        <f>IF('USGS 1970-2005'!AB93="","",'USGS 1970-2005'!AB93+'Comtrade import 1962-2008'!AB93-'Comtrade export 1962-2008'!AB93)</f>
        <v/>
      </c>
      <c r="AC93" s="9" t="str">
        <f>IF('USGS 1970-2005'!AC93="","",'USGS 1970-2005'!AC93+'Comtrade import 1962-2008'!AC93-'Comtrade export 1962-2008'!AC93)</f>
        <v/>
      </c>
      <c r="AD93" s="9" t="str">
        <f>IF('USGS 1970-2005'!AD93="","",'USGS 1970-2005'!AD93+'Comtrade import 1962-2008'!AD93-'Comtrade export 1962-2008'!AD93)</f>
        <v/>
      </c>
      <c r="AE93" s="9" t="str">
        <f>IF('USGS 1970-2005'!AE93="","",'USGS 1970-2005'!AE93+'Comtrade import 1962-2008'!AE93-'Comtrade export 1962-2008'!AE93)</f>
        <v/>
      </c>
      <c r="AF93" s="9" t="str">
        <f>IF('USGS 1970-2005'!AF93="","",'USGS 1970-2005'!AF93+'Comtrade import 1962-2008'!AF93-'Comtrade export 1962-2008'!AF93)</f>
        <v/>
      </c>
      <c r="AG93" s="9" t="str">
        <f>IF('USGS 1970-2005'!AG93="","",'USGS 1970-2005'!AG93+'Comtrade import 1962-2008'!AG93-'Comtrade export 1962-2008'!AG93)</f>
        <v/>
      </c>
      <c r="AH93" s="9" t="str">
        <f>IF('USGS 1970-2005'!AH93="","",'USGS 1970-2005'!AH93+'Comtrade import 1962-2008'!AH93-'Comtrade export 1962-2008'!AH93)</f>
        <v/>
      </c>
      <c r="AI93" s="9" t="str">
        <f>IF('USGS 1970-2005'!AI93="","",'USGS 1970-2005'!AI93+'Comtrade import 1962-2008'!AI93-'Comtrade export 1962-2008'!AI93)</f>
        <v/>
      </c>
      <c r="AJ93" s="9" t="str">
        <f>IF('USGS 1970-2005'!AJ93="","",'USGS 1970-2005'!AJ93+'Comtrade import 1962-2008'!AJ93-'Comtrade export 1962-2008'!AJ93)</f>
        <v/>
      </c>
      <c r="AK93" s="9" t="str">
        <f>IF('USGS 1970-2005'!AK93="","",'USGS 1970-2005'!AK93+'Comtrade import 1962-2008'!AK93-'Comtrade export 1962-2008'!AK93)</f>
        <v/>
      </c>
      <c r="AL93" s="9" t="str">
        <f>IF('USGS 1970-2005'!AL93="","",'USGS 1970-2005'!AL93+'Comtrade import 1962-2008'!AL93-'Comtrade export 1962-2008'!AL93)</f>
        <v/>
      </c>
      <c r="AM93" s="9" t="str">
        <f>IF('USGS 1970-2005'!AM93="","",'USGS 1970-2005'!AM93+'Comtrade import 1962-2008'!AM93-'Comtrade export 1962-2008'!AM93)</f>
        <v/>
      </c>
      <c r="AN93" s="9" t="str">
        <f>IF('USGS 1970-2005'!AN93="","",'USGS 1970-2005'!AN93+'Comtrade import 1962-2008'!AN93-'Comtrade export 1962-2008'!AN93)</f>
        <v/>
      </c>
      <c r="AO93" s="9" t="str">
        <f>IF('USGS 1970-2005'!AO93="","",'USGS 1970-2005'!AO93+'Comtrade import 1962-2008'!AO93-'Comtrade export 1962-2008'!AO93)</f>
        <v/>
      </c>
      <c r="AP93" s="9" t="str">
        <f>IF('USGS 1970-2005'!AP93="","",'USGS 1970-2005'!AP93+'Comtrade import 1962-2008'!AP93-'Comtrade export 1962-2008'!AP93)</f>
        <v/>
      </c>
      <c r="AQ93" s="9" t="str">
        <f>IF('USGS 1970-2005'!AQ93="","",'USGS 1970-2005'!AQ93+'Comtrade import 1962-2008'!AQ93-'Comtrade export 1962-2008'!AQ93)</f>
        <v/>
      </c>
      <c r="AR93" s="9" t="str">
        <f>IF('USGS 1970-2005'!AR93="","",'USGS 1970-2005'!AR93+'Comtrade import 1962-2008'!AR93-'Comtrade export 1962-2008'!AR93)</f>
        <v/>
      </c>
      <c r="AS93" s="9" t="str">
        <f>IF('USGS 1970-2005'!AS93="","",'USGS 1970-2005'!AS93+'Comtrade import 1962-2008'!AS93-'Comtrade export 1962-2008'!AS93)</f>
        <v/>
      </c>
      <c r="AT93" s="9" t="str">
        <f>IF('USGS 1970-2005'!AT93="","",'USGS 1970-2005'!AT93+'Comtrade import 1962-2008'!AT93-'Comtrade export 1962-2008'!AT93)</f>
        <v/>
      </c>
      <c r="AU93" s="9" t="str">
        <f>IF('USGS 1970-2005'!AU93="","",'USGS 1970-2005'!AU93+'Comtrade import 1962-2008'!AU93-'Comtrade export 1962-2008'!AU93)</f>
        <v/>
      </c>
      <c r="AV93" s="9" t="str">
        <f>IF('ICSY 1995-2008'!AV93="","",'ICSY 1995-2008'!AV93+'Comtrade import 1962-2008'!AV93-'Comtrade export 1962-2008'!AV93)</f>
        <v/>
      </c>
      <c r="AW93" s="9" t="str">
        <f>IF('ICSY 1995-2008'!AW93="","",'ICSY 1995-2008'!AW93+'Comtrade import 1962-2008'!AW93-'Comtrade export 1962-2008'!AW93)</f>
        <v/>
      </c>
      <c r="AX93" s="9" t="str">
        <f>IF('ICSY 1995-2008'!AX93="","",'ICSY 1995-2008'!AX93+'Comtrade import 1962-2008'!AX93-'Comtrade export 1962-2008'!AX93)</f>
        <v/>
      </c>
      <c r="AY93" s="4"/>
      <c r="AZ93" s="4"/>
      <c r="BA93" s="4"/>
    </row>
    <row r="94" spans="1:53" x14ac:dyDescent="0.2">
      <c r="A94" t="s">
        <v>263</v>
      </c>
      <c r="B94" t="s">
        <v>264</v>
      </c>
      <c r="C94" t="s">
        <v>265</v>
      </c>
      <c r="L94" s="9" t="str">
        <f>IF('USGS 1970-2005'!L94="","",'USGS 1970-2005'!L94+'Comtrade import 1962-2008'!L94-'Comtrade export 1962-2008'!L94)</f>
        <v/>
      </c>
      <c r="M94" s="9" t="str">
        <f>IF('USGS 1970-2005'!M94="","",'USGS 1970-2005'!M94+'Comtrade import 1962-2008'!M94-'Comtrade export 1962-2008'!M94)</f>
        <v/>
      </c>
      <c r="N94" s="9" t="str">
        <f>IF('USGS 1970-2005'!N94="","",'USGS 1970-2005'!N94+'Comtrade import 1962-2008'!N94-'Comtrade export 1962-2008'!N94)</f>
        <v/>
      </c>
      <c r="O94" s="9" t="str">
        <f>IF('USGS 1970-2005'!O94="","",'USGS 1970-2005'!O94+'Comtrade import 1962-2008'!O94-'Comtrade export 1962-2008'!O94)</f>
        <v/>
      </c>
      <c r="P94" s="9" t="str">
        <f>IF('USGS 1970-2005'!P94="","",'USGS 1970-2005'!P94+'Comtrade import 1962-2008'!P94-'Comtrade export 1962-2008'!P94)</f>
        <v/>
      </c>
      <c r="Q94" s="9" t="str">
        <f>IF('USGS 1970-2005'!Q94="","",'USGS 1970-2005'!Q94+'Comtrade import 1962-2008'!Q94-'Comtrade export 1962-2008'!Q94)</f>
        <v/>
      </c>
      <c r="R94" s="9" t="str">
        <f>IF('USGS 1970-2005'!R94="","",'USGS 1970-2005'!R94+'Comtrade import 1962-2008'!R94-'Comtrade export 1962-2008'!R94)</f>
        <v/>
      </c>
      <c r="S94" s="9" t="str">
        <f>IF('USGS 1970-2005'!S94="","",'USGS 1970-2005'!S94+'Comtrade import 1962-2008'!S94-'Comtrade export 1962-2008'!S94)</f>
        <v/>
      </c>
      <c r="T94" s="9" t="str">
        <f>IF('USGS 1970-2005'!T94="","",'USGS 1970-2005'!T94+'Comtrade import 1962-2008'!T94-'Comtrade export 1962-2008'!T94)</f>
        <v/>
      </c>
      <c r="U94" s="9" t="str">
        <f>IF('USGS 1970-2005'!U94="","",'USGS 1970-2005'!U94+'Comtrade import 1962-2008'!U94-'Comtrade export 1962-2008'!U94)</f>
        <v/>
      </c>
      <c r="V94" s="9" t="str">
        <f>IF('USGS 1970-2005'!V94="","",'USGS 1970-2005'!V94+'Comtrade import 1962-2008'!V94-'Comtrade export 1962-2008'!V94)</f>
        <v/>
      </c>
      <c r="W94" s="9" t="str">
        <f>IF('USGS 1970-2005'!W94="","",'USGS 1970-2005'!W94+'Comtrade import 1962-2008'!W94-'Comtrade export 1962-2008'!W94)</f>
        <v/>
      </c>
      <c r="X94" s="9" t="str">
        <f>IF('USGS 1970-2005'!X94="","",'USGS 1970-2005'!X94+'Comtrade import 1962-2008'!X94-'Comtrade export 1962-2008'!X94)</f>
        <v/>
      </c>
      <c r="Y94" s="9" t="str">
        <f>IF('USGS 1970-2005'!Y94="","",'USGS 1970-2005'!Y94+'Comtrade import 1962-2008'!Y94-'Comtrade export 1962-2008'!Y94)</f>
        <v/>
      </c>
      <c r="Z94" s="9" t="str">
        <f>IF('USGS 1970-2005'!Z94="","",'USGS 1970-2005'!Z94+'Comtrade import 1962-2008'!Z94-'Comtrade export 1962-2008'!Z94)</f>
        <v/>
      </c>
      <c r="AA94" s="9" t="str">
        <f>IF('USGS 1970-2005'!AA94="","",'USGS 1970-2005'!AA94+'Comtrade import 1962-2008'!AA94-'Comtrade export 1962-2008'!AA94)</f>
        <v/>
      </c>
      <c r="AB94" s="9" t="str">
        <f>IF('USGS 1970-2005'!AB94="","",'USGS 1970-2005'!AB94+'Comtrade import 1962-2008'!AB94-'Comtrade export 1962-2008'!AB94)</f>
        <v/>
      </c>
      <c r="AC94" s="9" t="str">
        <f>IF('USGS 1970-2005'!AC94="","",'USGS 1970-2005'!AC94+'Comtrade import 1962-2008'!AC94-'Comtrade export 1962-2008'!AC94)</f>
        <v/>
      </c>
      <c r="AD94" s="9" t="str">
        <f>IF('USGS 1970-2005'!AD94="","",'USGS 1970-2005'!AD94+'Comtrade import 1962-2008'!AD94-'Comtrade export 1962-2008'!AD94)</f>
        <v/>
      </c>
      <c r="AE94" s="9" t="str">
        <f>IF('USGS 1970-2005'!AE94="","",'USGS 1970-2005'!AE94+'Comtrade import 1962-2008'!AE94-'Comtrade export 1962-2008'!AE94)</f>
        <v/>
      </c>
      <c r="AF94" s="9" t="str">
        <f>IF('USGS 1970-2005'!AF94="","",'USGS 1970-2005'!AF94+'Comtrade import 1962-2008'!AF94-'Comtrade export 1962-2008'!AF94)</f>
        <v/>
      </c>
      <c r="AG94" s="9" t="str">
        <f>IF('USGS 1970-2005'!AG94="","",'USGS 1970-2005'!AG94+'Comtrade import 1962-2008'!AG94-'Comtrade export 1962-2008'!AG94)</f>
        <v/>
      </c>
      <c r="AH94" s="9" t="str">
        <f>IF('USGS 1970-2005'!AH94="","",'USGS 1970-2005'!AH94+'Comtrade import 1962-2008'!AH94-'Comtrade export 1962-2008'!AH94)</f>
        <v/>
      </c>
      <c r="AI94" s="9" t="str">
        <f>IF('USGS 1970-2005'!AI94="","",'USGS 1970-2005'!AI94+'Comtrade import 1962-2008'!AI94-'Comtrade export 1962-2008'!AI94)</f>
        <v/>
      </c>
      <c r="AJ94" s="9" t="str">
        <f>IF('USGS 1970-2005'!AJ94="","",'USGS 1970-2005'!AJ94+'Comtrade import 1962-2008'!AJ94-'Comtrade export 1962-2008'!AJ94)</f>
        <v/>
      </c>
      <c r="AK94" s="9" t="str">
        <f>IF('USGS 1970-2005'!AK94="","",'USGS 1970-2005'!AK94+'Comtrade import 1962-2008'!AK94-'Comtrade export 1962-2008'!AK94)</f>
        <v/>
      </c>
      <c r="AL94" s="9" t="str">
        <f>IF('USGS 1970-2005'!AL94="","",'USGS 1970-2005'!AL94+'Comtrade import 1962-2008'!AL94-'Comtrade export 1962-2008'!AL94)</f>
        <v/>
      </c>
      <c r="AM94" s="9" t="str">
        <f>IF('USGS 1970-2005'!AM94="","",'USGS 1970-2005'!AM94+'Comtrade import 1962-2008'!AM94-'Comtrade export 1962-2008'!AM94)</f>
        <v/>
      </c>
      <c r="AN94" s="9" t="str">
        <f>IF('USGS 1970-2005'!AN94="","",'USGS 1970-2005'!AN94+'Comtrade import 1962-2008'!AN94-'Comtrade export 1962-2008'!AN94)</f>
        <v/>
      </c>
      <c r="AO94" s="9" t="str">
        <f>IF('USGS 1970-2005'!AO94="","",'USGS 1970-2005'!AO94+'Comtrade import 1962-2008'!AO94-'Comtrade export 1962-2008'!AO94)</f>
        <v/>
      </c>
      <c r="AP94" s="9" t="str">
        <f>IF('USGS 1970-2005'!AP94="","",'USGS 1970-2005'!AP94+'Comtrade import 1962-2008'!AP94-'Comtrade export 1962-2008'!AP94)</f>
        <v/>
      </c>
      <c r="AQ94" s="9" t="str">
        <f>IF('USGS 1970-2005'!AQ94="","",'USGS 1970-2005'!AQ94+'Comtrade import 1962-2008'!AQ94-'Comtrade export 1962-2008'!AQ94)</f>
        <v/>
      </c>
      <c r="AR94" s="9" t="str">
        <f>IF('USGS 1970-2005'!AR94="","",'USGS 1970-2005'!AR94+'Comtrade import 1962-2008'!AR94-'Comtrade export 1962-2008'!AR94)</f>
        <v/>
      </c>
      <c r="AS94" s="9" t="str">
        <f>IF('USGS 1970-2005'!AS94="","",'USGS 1970-2005'!AS94+'Comtrade import 1962-2008'!AS94-'Comtrade export 1962-2008'!AS94)</f>
        <v/>
      </c>
      <c r="AT94" s="9" t="str">
        <f>IF('USGS 1970-2005'!AT94="","",'USGS 1970-2005'!AT94+'Comtrade import 1962-2008'!AT94-'Comtrade export 1962-2008'!AT94)</f>
        <v/>
      </c>
      <c r="AU94" s="9" t="str">
        <f>IF('USGS 1970-2005'!AU94="","",'USGS 1970-2005'!AU94+'Comtrade import 1962-2008'!AU94-'Comtrade export 1962-2008'!AU94)</f>
        <v/>
      </c>
      <c r="AV94" s="9" t="str">
        <f>IF('ICSY 1995-2008'!AV94="","",'ICSY 1995-2008'!AV94+'Comtrade import 1962-2008'!AV94-'Comtrade export 1962-2008'!AV94)</f>
        <v/>
      </c>
      <c r="AW94" s="9" t="str">
        <f>IF('ICSY 1995-2008'!AW94="","",'ICSY 1995-2008'!AW94+'Comtrade import 1962-2008'!AW94-'Comtrade export 1962-2008'!AW94)</f>
        <v/>
      </c>
      <c r="AX94" s="9" t="str">
        <f>IF('ICSY 1995-2008'!AX94="","",'ICSY 1995-2008'!AX94+'Comtrade import 1962-2008'!AX94-'Comtrade export 1962-2008'!AX94)</f>
        <v/>
      </c>
      <c r="AY94" s="4"/>
      <c r="AZ94" s="4"/>
      <c r="BA94" s="4"/>
    </row>
    <row r="95" spans="1:53" x14ac:dyDescent="0.2">
      <c r="A95" t="s">
        <v>266</v>
      </c>
      <c r="B95" t="s">
        <v>267</v>
      </c>
      <c r="C95" t="s">
        <v>268</v>
      </c>
      <c r="L95" s="9">
        <f>IF('USGS 1970-2005'!L95="","",'USGS 1970-2005'!L95+'Comtrade import 1962-2008'!L95-'Comtrade export 1962-2008'!L95)</f>
        <v>62.048667000000002</v>
      </c>
      <c r="M95" s="9">
        <f>IF('USGS 1970-2005'!M95="","",'USGS 1970-2005'!M95+'Comtrade import 1962-2008'!M95-'Comtrade export 1962-2008'!M95)</f>
        <v>72.294179000000014</v>
      </c>
      <c r="N95" s="9">
        <f>IF('USGS 1970-2005'!N95="","",'USGS 1970-2005'!N95+'Comtrade import 1962-2008'!N95-'Comtrade export 1962-2008'!N95)</f>
        <v>80.623259000000004</v>
      </c>
      <c r="O95" s="9">
        <f>IF('USGS 1970-2005'!O95="","",'USGS 1970-2005'!O95+'Comtrade import 1962-2008'!O95-'Comtrade export 1962-2008'!O95)</f>
        <v>109.03392700000001</v>
      </c>
      <c r="P95" s="9">
        <f>IF('USGS 1970-2005'!P95="","",'USGS 1970-2005'!P95+'Comtrade import 1962-2008'!P95-'Comtrade export 1962-2008'!P95)</f>
        <v>144.12022399999998</v>
      </c>
      <c r="Q95" s="9">
        <f>IF('USGS 1970-2005'!Q95="","",'USGS 1970-2005'!Q95+'Comtrade import 1962-2008'!Q95-'Comtrade export 1962-2008'!Q95)</f>
        <v>153.84125</v>
      </c>
      <c r="R95" s="9">
        <f>IF('USGS 1970-2005'!R95="","",'USGS 1970-2005'!R95+'Comtrade import 1962-2008'!R95-'Comtrade export 1962-2008'!R95)</f>
        <v>176.576705</v>
      </c>
      <c r="S95" s="9">
        <f>IF('USGS 1970-2005'!S95="","",'USGS 1970-2005'!S95+'Comtrade import 1962-2008'!S95-'Comtrade export 1962-2008'!S95)</f>
        <v>154.89625900000001</v>
      </c>
      <c r="T95" s="9">
        <f>IF('USGS 1970-2005'!T95="","",'USGS 1970-2005'!T95+'Comtrade import 1962-2008'!T95-'Comtrade export 1962-2008'!T95)</f>
        <v>188.904776</v>
      </c>
      <c r="U95" s="9">
        <f>IF('USGS 1970-2005'!U95="","",'USGS 1970-2005'!U95+'Comtrade import 1962-2008'!U95-'Comtrade export 1962-2008'!U95)</f>
        <v>-16268.678154000001</v>
      </c>
      <c r="V95" s="9">
        <f>IF('USGS 1970-2005'!V95="","",'USGS 1970-2005'!V95+'Comtrade import 1962-2008'!V95-'Comtrade export 1962-2008'!V95)</f>
        <v>243.64000000000001</v>
      </c>
      <c r="W95" s="9">
        <f>IF('USGS 1970-2005'!W95="","",'USGS 1970-2005'!W95+'Comtrade import 1962-2008'!W95-'Comtrade export 1962-2008'!W95)</f>
        <v>221.36570800000001</v>
      </c>
      <c r="X95" s="9">
        <f>IF('USGS 1970-2005'!X95="","",'USGS 1970-2005'!X95+'Comtrade import 1962-2008'!X95-'Comtrade export 1962-2008'!X95)</f>
        <v>212.73000000000002</v>
      </c>
      <c r="Y95" s="9">
        <f>IF('USGS 1970-2005'!Y95="","",'USGS 1970-2005'!Y95+'Comtrade import 1962-2008'!Y95-'Comtrade export 1962-2008'!Y95)</f>
        <v>216.36</v>
      </c>
      <c r="Z95" s="9">
        <f>IF('USGS 1970-2005'!Z95="","",'USGS 1970-2005'!Z95+'Comtrade import 1962-2008'!Z95-'Comtrade export 1962-2008'!Z95)</f>
        <v>218.18</v>
      </c>
      <c r="AA95" s="9">
        <f>IF('USGS 1970-2005'!AA95="","",'USGS 1970-2005'!AA95+'Comtrade import 1962-2008'!AA95-'Comtrade export 1962-2008'!AA95)</f>
        <v>218.18</v>
      </c>
      <c r="AB95" s="9">
        <f>IF('USGS 1970-2005'!AB95="","",'USGS 1970-2005'!AB95+'Comtrade import 1962-2008'!AB95-'Comtrade export 1962-2008'!AB95)</f>
        <v>181.82</v>
      </c>
      <c r="AC95" s="9">
        <f>IF('USGS 1970-2005'!AC95="","",'USGS 1970-2005'!AC95+'Comtrade import 1962-2008'!AC95-'Comtrade export 1962-2008'!AC95)</f>
        <v>252.73000000000002</v>
      </c>
      <c r="AD95" s="9">
        <f>IF('USGS 1970-2005'!AD95="","",'USGS 1970-2005'!AD95+'Comtrade import 1962-2008'!AD95-'Comtrade export 1962-2008'!AD95)</f>
        <v>250.379997</v>
      </c>
      <c r="AE95" s="9">
        <f>IF('USGS 1970-2005'!AE95="","",'USGS 1970-2005'!AE95+'Comtrade import 1962-2008'!AE95-'Comtrade export 1962-2008'!AE95)</f>
        <v>215</v>
      </c>
      <c r="AF95" s="9">
        <f>IF('USGS 1970-2005'!AF95="","",'USGS 1970-2005'!AF95+'Comtrade import 1962-2008'!AF95-'Comtrade export 1962-2008'!AF95)</f>
        <v>200</v>
      </c>
      <c r="AG95" s="9">
        <f>IF('USGS 1970-2005'!AG95="","",'USGS 1970-2005'!AG95+'Comtrade import 1962-2008'!AG95-'Comtrade export 1962-2008'!AG95)</f>
        <v>250</v>
      </c>
      <c r="AH95" s="9">
        <f>IF('USGS 1970-2005'!AH95="","",'USGS 1970-2005'!AH95+'Comtrade import 1962-2008'!AH95-'Comtrade export 1962-2008'!AH95)</f>
        <v>200</v>
      </c>
      <c r="AI95" s="9">
        <f>IF('USGS 1970-2005'!AI95="","",'USGS 1970-2005'!AI95+'Comtrade import 1962-2008'!AI95-'Comtrade export 1962-2008'!AI95)</f>
        <v>100</v>
      </c>
      <c r="AJ95" s="9">
        <f>IF('USGS 1970-2005'!AJ95="","",'USGS 1970-2005'!AJ95+'Comtrade import 1962-2008'!AJ95-'Comtrade export 1962-2008'!AJ95)</f>
        <v>75</v>
      </c>
      <c r="AK95" s="9" t="str">
        <f>IF('USGS 1970-2005'!AK95="","",'USGS 1970-2005'!AK95+'Comtrade import 1962-2008'!AK95-'Comtrade export 1962-2008'!AK95)</f>
        <v/>
      </c>
      <c r="AL95" s="9" t="str">
        <f>IF('USGS 1970-2005'!AL95="","",'USGS 1970-2005'!AL95+'Comtrade import 1962-2008'!AL95-'Comtrade export 1962-2008'!AL95)</f>
        <v/>
      </c>
      <c r="AM95" s="9" t="str">
        <f>IF('USGS 1970-2005'!AM95="","",'USGS 1970-2005'!AM95+'Comtrade import 1962-2008'!AM95-'Comtrade export 1962-2008'!AM95)</f>
        <v/>
      </c>
      <c r="AN95" s="9" t="str">
        <f>IF('USGS 1970-2005'!AN95="","",'USGS 1970-2005'!AN95+'Comtrade import 1962-2008'!AN95-'Comtrade export 1962-2008'!AN95)</f>
        <v/>
      </c>
      <c r="AO95" s="9" t="str">
        <f>IF('USGS 1970-2005'!AO95="","",'USGS 1970-2005'!AO95+'Comtrade import 1962-2008'!AO95-'Comtrade export 1962-2008'!AO95)</f>
        <v/>
      </c>
      <c r="AP95" s="9" t="str">
        <f>IF('USGS 1970-2005'!AP95="","",'USGS 1970-2005'!AP95+'Comtrade import 1962-2008'!AP95-'Comtrade export 1962-2008'!AP95)</f>
        <v/>
      </c>
      <c r="AQ95" s="9">
        <f>IF('USGS 1970-2005'!AQ95="","",'USGS 1970-2005'!AQ95+'Comtrade import 1962-2008'!AQ95-'Comtrade export 1962-2008'!AQ95)</f>
        <v>204</v>
      </c>
      <c r="AR95" s="9">
        <f>IF('USGS 1970-2005'!AR95="","",'USGS 1970-2005'!AR95+'Comtrade import 1962-2008'!AR95-'Comtrade export 1962-2008'!AR95)</f>
        <v>290</v>
      </c>
      <c r="AS95" s="9">
        <f>IF('USGS 1970-2005'!AS95="","",'USGS 1970-2005'!AS95+'Comtrade import 1962-2008'!AS95-'Comtrade export 1962-2008'!AS95)</f>
        <v>290</v>
      </c>
      <c r="AT95" s="9">
        <f>IF('USGS 1970-2005'!AT95="","",'USGS 1970-2005'!AT95+'Comtrade import 1962-2008'!AT95-'Comtrade export 1962-2008'!AT95)</f>
        <v>300</v>
      </c>
      <c r="AU95" s="9">
        <f>IF('USGS 1970-2005'!AU95="","",'USGS 1970-2005'!AU95+'Comtrade import 1962-2008'!AU95-'Comtrade export 1962-2008'!AU95)</f>
        <v>300</v>
      </c>
      <c r="AV95" s="9" t="str">
        <f>IF('ICSY 1995-2008'!AV95="","",'ICSY 1995-2008'!AV95+'Comtrade import 1962-2008'!AV95-'Comtrade export 1962-2008'!AV95)</f>
        <v/>
      </c>
      <c r="AW95" s="9" t="str">
        <f>IF('ICSY 1995-2008'!AW95="","",'ICSY 1995-2008'!AW95+'Comtrade import 1962-2008'!AW95-'Comtrade export 1962-2008'!AW95)</f>
        <v/>
      </c>
      <c r="AX95" s="9" t="str">
        <f>IF('ICSY 1995-2008'!AX95="","",'ICSY 1995-2008'!AX95+'Comtrade import 1962-2008'!AX95-'Comtrade export 1962-2008'!AX95)</f>
        <v/>
      </c>
      <c r="AY95" s="4"/>
      <c r="AZ95" s="4"/>
      <c r="BA95" s="4"/>
    </row>
    <row r="96" spans="1:53" x14ac:dyDescent="0.2">
      <c r="A96" t="s">
        <v>269</v>
      </c>
      <c r="B96" t="s">
        <v>270</v>
      </c>
      <c r="C96" t="s">
        <v>271</v>
      </c>
      <c r="L96" s="9">
        <f>IF('USGS 1970-2005'!L96="","",'USGS 1970-2005'!L96+'Comtrade import 1962-2008'!L96-'Comtrade export 1962-2008'!L96)</f>
        <v>147.50755999999998</v>
      </c>
      <c r="M96" s="9">
        <f>IF('USGS 1970-2005'!M96="","",'USGS 1970-2005'!M96+'Comtrade import 1962-2008'!M96-'Comtrade export 1962-2008'!M96)</f>
        <v>145.912452</v>
      </c>
      <c r="N96" s="9">
        <f>IF('USGS 1970-2005'!N96="","",'USGS 1970-2005'!N96+'Comtrade import 1962-2008'!N96-'Comtrade export 1962-2008'!N96)</f>
        <v>147.14990300000002</v>
      </c>
      <c r="O96" s="9">
        <f>IF('USGS 1970-2005'!O96="","",'USGS 1970-2005'!O96+'Comtrade import 1962-2008'!O96-'Comtrade export 1962-2008'!O96)</f>
        <v>168.41473300000001</v>
      </c>
      <c r="P96" s="9">
        <f>IF('USGS 1970-2005'!P96="","",'USGS 1970-2005'!P96+'Comtrade import 1962-2008'!P96-'Comtrade export 1962-2008'!P96)</f>
        <v>187.88365700000003</v>
      </c>
      <c r="Q96" s="9">
        <f>IF('USGS 1970-2005'!Q96="","",'USGS 1970-2005'!Q96+'Comtrade import 1962-2008'!Q96-'Comtrade export 1962-2008'!Q96)</f>
        <v>198.53824499999996</v>
      </c>
      <c r="R96" s="9">
        <f>IF('USGS 1970-2005'!R96="","",'USGS 1970-2005'!R96+'Comtrade import 1962-2008'!R96-'Comtrade export 1962-2008'!R96)</f>
        <v>224.85169700000003</v>
      </c>
      <c r="S96" s="9">
        <f>IF('USGS 1970-2005'!S96="","",'USGS 1970-2005'!S96+'Comtrade import 1962-2008'!S96-'Comtrade export 1962-2008'!S96)</f>
        <v>250.49310499999999</v>
      </c>
      <c r="T96" s="9">
        <f>IF('USGS 1970-2005'!T96="","",'USGS 1970-2005'!T96+'Comtrade import 1962-2008'!T96-'Comtrade export 1962-2008'!T96)</f>
        <v>292.93534900000003</v>
      </c>
      <c r="U96" s="9">
        <f>IF('USGS 1970-2005'!U96="","",'USGS 1970-2005'!U96+'Comtrade import 1962-2008'!U96-'Comtrade export 1962-2008'!U96)</f>
        <v>244.86620600000001</v>
      </c>
      <c r="V96" s="9">
        <f>IF('USGS 1970-2005'!V96="","",'USGS 1970-2005'!V96+'Comtrade import 1962-2008'!V96-'Comtrade export 1962-2008'!V96)</f>
        <v>452.60530300000005</v>
      </c>
      <c r="W96" s="9">
        <f>IF('USGS 1970-2005'!W96="","",'USGS 1970-2005'!W96+'Comtrade import 1962-2008'!W96-'Comtrade export 1962-2008'!W96)</f>
        <v>271.49670199999997</v>
      </c>
      <c r="X96" s="9">
        <f>IF('USGS 1970-2005'!X96="","",'USGS 1970-2005'!X96+'Comtrade import 1962-2008'!X96-'Comtrade export 1962-2008'!X96)</f>
        <v>267.57888000000003</v>
      </c>
      <c r="Y96" s="9">
        <f>IF('USGS 1970-2005'!Y96="","",'USGS 1970-2005'!Y96+'Comtrade import 1962-2008'!Y96-'Comtrade export 1962-2008'!Y96)</f>
        <v>488.463661</v>
      </c>
      <c r="Z96" s="9">
        <f>IF('USGS 1970-2005'!Z96="","",'USGS 1970-2005'!Z96+'Comtrade import 1962-2008'!Z96-'Comtrade export 1962-2008'!Z96)</f>
        <v>536.70600000000002</v>
      </c>
      <c r="AA96" s="9">
        <f>IF('USGS 1970-2005'!AA96="","",'USGS 1970-2005'!AA96+'Comtrade import 1962-2008'!AA96-'Comtrade export 1962-2008'!AA96)</f>
        <v>347.90896300000003</v>
      </c>
      <c r="AB96" s="9">
        <f>IF('USGS 1970-2005'!AB96="","",'USGS 1970-2005'!AB96+'Comtrade import 1962-2008'!AB96-'Comtrade export 1962-2008'!AB96)</f>
        <v>327.24366400000008</v>
      </c>
      <c r="AC96" s="9">
        <f>IF('USGS 1970-2005'!AC96="","",'USGS 1970-2005'!AC96+'Comtrade import 1962-2008'!AC96-'Comtrade export 1962-2008'!AC96)</f>
        <v>404.65202600000003</v>
      </c>
      <c r="AD96" s="9">
        <f>IF('USGS 1970-2005'!AD96="","",'USGS 1970-2005'!AD96+'Comtrade import 1962-2008'!AD96-'Comtrade export 1962-2008'!AD96)</f>
        <v>454.76940200000001</v>
      </c>
      <c r="AE96" s="9">
        <f>IF('USGS 1970-2005'!AE96="","",'USGS 1970-2005'!AE96+'Comtrade import 1962-2008'!AE96-'Comtrade export 1962-2008'!AE96)</f>
        <v>461.95987099999996</v>
      </c>
      <c r="AF96" s="9">
        <f>IF('USGS 1970-2005'!AF96="","",'USGS 1970-2005'!AF96+'Comtrade import 1962-2008'!AF96-'Comtrade export 1962-2008'!AF96)</f>
        <v>570.76119199999994</v>
      </c>
      <c r="AG96" s="9">
        <f>IF('USGS 1970-2005'!AG96="","",'USGS 1970-2005'!AG96+'Comtrade import 1962-2008'!AG96-'Comtrade export 1962-2008'!AG96)</f>
        <v>-422.03281599999991</v>
      </c>
      <c r="AH96" s="9">
        <f>IF('USGS 1970-2005'!AH96="","",'USGS 1970-2005'!AH96+'Comtrade import 1962-2008'!AH96-'Comtrade export 1962-2008'!AH96)</f>
        <v>619.79505599999993</v>
      </c>
      <c r="AI96" s="9">
        <f>IF('USGS 1970-2005'!AI96="","",'USGS 1970-2005'!AI96+'Comtrade import 1962-2008'!AI96-'Comtrade export 1962-2008'!AI96)</f>
        <v>728.20156499999996</v>
      </c>
      <c r="AJ96" s="9">
        <f>IF('USGS 1970-2005'!AJ96="","",'USGS 1970-2005'!AJ96+'Comtrade import 1962-2008'!AJ96-'Comtrade export 1962-2008'!AJ96)</f>
        <v>1014.091275</v>
      </c>
      <c r="AK96" s="9">
        <f>IF('USGS 1970-2005'!AK96="","",'USGS 1970-2005'!AK96+'Comtrade import 1962-2008'!AK96-'Comtrade export 1962-2008'!AK96)</f>
        <v>722.97333500000002</v>
      </c>
      <c r="AL96" s="9">
        <f>IF('USGS 1970-2005'!AL96="","",'USGS 1970-2005'!AL96+'Comtrade import 1962-2008'!AL96-'Comtrade export 1962-2008'!AL96)</f>
        <v>946.33422699999994</v>
      </c>
      <c r="AM96" s="9">
        <f>IF('USGS 1970-2005'!AM96="","",'USGS 1970-2005'!AM96+'Comtrade import 1962-2008'!AM96-'Comtrade export 1962-2008'!AM96)</f>
        <v>985.386481</v>
      </c>
      <c r="AN96" s="9">
        <f>IF('USGS 1970-2005'!AN96="","",'USGS 1970-2005'!AN96+'Comtrade import 1962-2008'!AN96-'Comtrade export 1962-2008'!AN96)</f>
        <v>891.457177</v>
      </c>
      <c r="AO96" s="9">
        <f>IF('USGS 1970-2005'!AO96="","",'USGS 1970-2005'!AO96+'Comtrade import 1962-2008'!AO96-'Comtrade export 1962-2008'!AO96)</f>
        <v>984.82082200000002</v>
      </c>
      <c r="AP96" s="9">
        <f>IF('USGS 1970-2005'!AP96="","",'USGS 1970-2005'!AP96+'Comtrade import 1962-2008'!AP96-'Comtrade export 1962-2008'!AP96)</f>
        <v>1285.920991</v>
      </c>
      <c r="AQ96" s="9">
        <f>IF('USGS 1970-2005'!AQ96="","",'USGS 1970-2005'!AQ96+'Comtrade import 1962-2008'!AQ96-'Comtrade export 1962-2008'!AQ96)</f>
        <v>1319.675659</v>
      </c>
      <c r="AR96" s="9">
        <f>IF('USGS 1970-2005'!AR96="","",'USGS 1970-2005'!AR96+'Comtrade import 1962-2008'!AR96-'Comtrade export 1962-2008'!AR96)</f>
        <v>1261.3683020000001</v>
      </c>
      <c r="AS96" s="9">
        <f>IF('USGS 1970-2005'!AS96="","",'USGS 1970-2005'!AS96+'Comtrade import 1962-2008'!AS96-'Comtrade export 1962-2008'!AS96)</f>
        <v>1296.545171</v>
      </c>
      <c r="AT96" s="9">
        <f>IF('USGS 1970-2005'!AT96="","",'USGS 1970-2005'!AT96+'Comtrade import 1962-2008'!AT96-'Comtrade export 1962-2008'!AT96)</f>
        <v>1439.8090480000001</v>
      </c>
      <c r="AU96" s="9">
        <f>IF('USGS 1970-2005'!AU96="","",'USGS 1970-2005'!AU96+'Comtrade import 1962-2008'!AU96-'Comtrade export 1962-2008'!AU96)</f>
        <v>1406.727202</v>
      </c>
      <c r="AV96" s="9" t="str">
        <f>IF('ICSY 1995-2008'!AV96="","",'ICSY 1995-2008'!AV96+'Comtrade import 1962-2008'!AV96-'Comtrade export 1962-2008'!AV96)</f>
        <v/>
      </c>
      <c r="AW96" s="9" t="str">
        <f>IF('ICSY 1995-2008'!AW96="","",'ICSY 1995-2008'!AW96+'Comtrade import 1962-2008'!AW96-'Comtrade export 1962-2008'!AW96)</f>
        <v/>
      </c>
      <c r="AX96" s="9" t="str">
        <f>IF('ICSY 1995-2008'!AX96="","",'ICSY 1995-2008'!AX96+'Comtrade import 1962-2008'!AX96-'Comtrade export 1962-2008'!AX96)</f>
        <v/>
      </c>
      <c r="AY96" s="4"/>
      <c r="AZ96" s="4"/>
      <c r="BA96" s="4"/>
    </row>
    <row r="97" spans="1:53" x14ac:dyDescent="0.2">
      <c r="A97" t="s">
        <v>272</v>
      </c>
      <c r="B97" t="s">
        <v>273</v>
      </c>
      <c r="C97" t="s">
        <v>274</v>
      </c>
      <c r="L97" s="9">
        <f>IF('USGS 1970-2005'!L97="","",'USGS 1970-2005'!L97+'Comtrade import 1962-2008'!L97-'Comtrade export 1962-2008'!L97)</f>
        <v>901.97154999999998</v>
      </c>
      <c r="M97" s="9">
        <f>IF('USGS 1970-2005'!M97="","",'USGS 1970-2005'!M97+'Comtrade import 1962-2008'!M97-'Comtrade export 1962-2008'!M97)</f>
        <v>1301.8431419999999</v>
      </c>
      <c r="N97" s="9">
        <f>IF('USGS 1970-2005'!N97="","",'USGS 1970-2005'!N97+'Comtrade import 1962-2008'!N97-'Comtrade export 1962-2008'!N97)</f>
        <v>1332.1017040000002</v>
      </c>
      <c r="O97" s="9">
        <f>IF('USGS 1970-2005'!O97="","",'USGS 1970-2005'!O97+'Comtrade import 1962-2008'!O97-'Comtrade export 1962-2008'!O97)</f>
        <v>1631.401404</v>
      </c>
      <c r="P97" s="9">
        <f>IF('USGS 1970-2005'!P97="","",'USGS 1970-2005'!P97+'Comtrade import 1962-2008'!P97-'Comtrade export 1962-2008'!P97)</f>
        <v>1886.3738760000003</v>
      </c>
      <c r="Q97" s="9">
        <f>IF('USGS 1970-2005'!Q97="","",'USGS 1970-2005'!Q97+'Comtrade import 1962-2008'!Q97-'Comtrade export 1962-2008'!Q97)</f>
        <v>1717.040031</v>
      </c>
      <c r="R97" s="9">
        <f>IF('USGS 1970-2005'!R97="","",'USGS 1970-2005'!R97+'Comtrade import 1962-2008'!R97-'Comtrade export 1962-2008'!R97)</f>
        <v>2387.8734400000003</v>
      </c>
      <c r="S97" s="9">
        <f>IF('USGS 1970-2005'!S97="","",'USGS 1970-2005'!S97+'Comtrade import 1962-2008'!S97-'Comtrade export 1962-2008'!S97)</f>
        <v>3130.9575059999997</v>
      </c>
      <c r="T97" s="9">
        <f>IF('USGS 1970-2005'!T97="","",'USGS 1970-2005'!T97+'Comtrade import 1962-2008'!T97-'Comtrade export 1962-2008'!T97)</f>
        <v>3586.3110400000005</v>
      </c>
      <c r="U97" s="9">
        <f>IF('USGS 1970-2005'!U97="","",'USGS 1970-2005'!U97+'Comtrade import 1962-2008'!U97-'Comtrade export 1962-2008'!U97)</f>
        <v>3849.0660159999998</v>
      </c>
      <c r="V97" s="9">
        <f>IF('USGS 1970-2005'!V97="","",'USGS 1970-2005'!V97+'Comtrade import 1962-2008'!V97-'Comtrade export 1962-2008'!V97)</f>
        <v>4689.3519839999999</v>
      </c>
      <c r="W97" s="9">
        <f>IF('USGS 1970-2005'!W97="","",'USGS 1970-2005'!W97+'Comtrade import 1962-2008'!W97-'Comtrade export 1962-2008'!W97)</f>
        <v>4879.1618960000005</v>
      </c>
      <c r="X97" s="9">
        <f>IF('USGS 1970-2005'!X97="","",'USGS 1970-2005'!X97+'Comtrade import 1962-2008'!X97-'Comtrade export 1962-2008'!X97)</f>
        <v>4719.5890400000008</v>
      </c>
      <c r="Y97" s="9">
        <f>IF('USGS 1970-2005'!Y97="","",'USGS 1970-2005'!Y97+'Comtrade import 1962-2008'!Y97-'Comtrade export 1962-2008'!Y97)</f>
        <v>4438.6580000000004</v>
      </c>
      <c r="Z97" s="9">
        <f>IF('USGS 1970-2005'!Z97="","",'USGS 1970-2005'!Z97+'Comtrade import 1962-2008'!Z97-'Comtrade export 1962-2008'!Z97)</f>
        <v>4001.16</v>
      </c>
      <c r="AA97" s="9">
        <f>IF('USGS 1970-2005'!AA97="","",'USGS 1970-2005'!AA97+'Comtrade import 1962-2008'!AA97-'Comtrade export 1962-2008'!AA97)</f>
        <v>4560.3829999999998</v>
      </c>
      <c r="AB97" s="9">
        <f>IF('USGS 1970-2005'!AB97="","",'USGS 1970-2005'!AB97+'Comtrade import 1962-2008'!AB97-'Comtrade export 1962-2008'!AB97)</f>
        <v>5470.36</v>
      </c>
      <c r="AC97" s="9">
        <f>IF('USGS 1970-2005'!AC97="","",'USGS 1970-2005'!AC97+'Comtrade import 1962-2008'!AC97-'Comtrade export 1962-2008'!AC97)</f>
        <v>5619.4549999999999</v>
      </c>
      <c r="AD97" s="9">
        <f>IF('USGS 1970-2005'!AD97="","",'USGS 1970-2005'!AD97+'Comtrade import 1962-2008'!AD97-'Comtrade export 1962-2008'!AD97)</f>
        <v>5959.8010000000004</v>
      </c>
      <c r="AE97" s="9">
        <f>IF('USGS 1970-2005'!AE97="","",'USGS 1970-2005'!AE97+'Comtrade import 1962-2008'!AE97-'Comtrade export 1962-2008'!AE97)</f>
        <v>6033.1449999999995</v>
      </c>
      <c r="AF97" s="9">
        <f>IF('USGS 1970-2005'!AF97="","",'USGS 1970-2005'!AF97+'Comtrade import 1962-2008'!AF97-'Comtrade export 1962-2008'!AF97)</f>
        <v>5574.5320000000002</v>
      </c>
      <c r="AG97" s="9">
        <f>IF('USGS 1970-2005'!AG97="","",'USGS 1970-2005'!AG97+'Comtrade import 1962-2008'!AG97-'Comtrade export 1962-2008'!AG97)</f>
        <v>4589.2709999999997</v>
      </c>
      <c r="AH97" s="9">
        <f>IF('USGS 1970-2005'!AH97="","",'USGS 1970-2005'!AH97+'Comtrade import 1962-2008'!AH97-'Comtrade export 1962-2008'!AH97)</f>
        <v>3966.1210000000001</v>
      </c>
      <c r="AI97" s="9">
        <f>IF('USGS 1970-2005'!AI97="","",'USGS 1970-2005'!AI97+'Comtrade import 1962-2008'!AI97-'Comtrade export 1962-2008'!AI97)</f>
        <v>4000.944</v>
      </c>
      <c r="AJ97" s="9">
        <f>IF('USGS 1970-2005'!AJ97="","",'USGS 1970-2005'!AJ97+'Comtrade import 1962-2008'!AJ97-'Comtrade export 1962-2008'!AJ97)</f>
        <v>4497.5651200000002</v>
      </c>
      <c r="AK97" s="9">
        <f>IF('USGS 1970-2005'!AK97="","",'USGS 1970-2005'!AK97+'Comtrade import 1962-2008'!AK97-'Comtrade export 1962-2008'!AK97)</f>
        <v>4718.2460000000001</v>
      </c>
      <c r="AL97" s="9">
        <f>IF('USGS 1970-2005'!AL97="","",'USGS 1970-2005'!AL97+'Comtrade import 1962-2008'!AL97-'Comtrade export 1962-2008'!AL97)</f>
        <v>5616.1619999999994</v>
      </c>
      <c r="AM97" s="9">
        <f>IF('USGS 1970-2005'!AM97="","",'USGS 1970-2005'!AM97+'Comtrade import 1962-2008'!AM97-'Comtrade export 1962-2008'!AM97)</f>
        <v>5444.701</v>
      </c>
      <c r="AN97" s="9">
        <f>IF('USGS 1970-2005'!AN97="","",'USGS 1970-2005'!AN97+'Comtrade import 1962-2008'!AN97-'Comtrade export 1962-2008'!AN97)</f>
        <v>5058.402</v>
      </c>
      <c r="AO97" s="9">
        <f>IF('USGS 1970-2005'!AO97="","",'USGS 1970-2005'!AO97+'Comtrade import 1962-2008'!AO97-'Comtrade export 1962-2008'!AO97)</f>
        <v>4720.8620000000001</v>
      </c>
      <c r="AP97" s="9">
        <f>IF('USGS 1970-2005'!AP97="","",'USGS 1970-2005'!AP97+'Comtrade import 1962-2008'!AP97-'Comtrade export 1962-2008'!AP97)</f>
        <v>4576.0659999999998</v>
      </c>
      <c r="AQ97" s="9">
        <f>IF('USGS 1970-2005'!AQ97="","",'USGS 1970-2005'!AQ97+'Comtrade import 1962-2008'!AQ97-'Comtrade export 1962-2008'!AQ97)</f>
        <v>4911.0380000000005</v>
      </c>
      <c r="AR97" s="9">
        <f>IF('USGS 1970-2005'!AR97="","",'USGS 1970-2005'!AR97+'Comtrade import 1962-2008'!AR97-'Comtrade export 1962-2008'!AR97)</f>
        <v>4928.8069999999998</v>
      </c>
      <c r="AS97" s="9">
        <f>IF('USGS 1970-2005'!AS97="","",'USGS 1970-2005'!AS97+'Comtrade import 1962-2008'!AS97-'Comtrade export 1962-2008'!AS97)</f>
        <v>4760.6989999999996</v>
      </c>
      <c r="AT97" s="9">
        <f>IF('USGS 1970-2005'!AT97="","",'USGS 1970-2005'!AT97+'Comtrade import 1962-2008'!AT97-'Comtrade export 1962-2008'!AT97)</f>
        <v>4038.8319999999999</v>
      </c>
      <c r="AU97" s="9">
        <f>IF('USGS 1970-2005'!AU97="","",'USGS 1970-2005'!AU97+'Comtrade import 1962-2008'!AU97-'Comtrade export 1962-2008'!AU97)</f>
        <v>3728.8639840000005</v>
      </c>
      <c r="AV97" s="9">
        <f>IF('ICSY 1995-2008'!AV97="","",'ICSY 1995-2008'!AV97+'Comtrade import 1962-2008'!AV97-'Comtrade export 1962-2008'!AV97)</f>
        <v>2586.0260240000007</v>
      </c>
      <c r="AW97" s="9">
        <f>IF('ICSY 1995-2008'!AW97="","",'ICSY 1995-2008'!AW97+'Comtrade import 1962-2008'!AW97-'Comtrade export 1962-2008'!AW97)</f>
        <v>2810.4400160000005</v>
      </c>
      <c r="AX97" s="9">
        <f>IF('ICSY 1995-2008'!AX97="","",'ICSY 1995-2008'!AX97+'Comtrade import 1962-2008'!AX97-'Comtrade export 1962-2008'!AX97)</f>
        <v>2822.8260319999999</v>
      </c>
      <c r="AY97" s="4"/>
      <c r="AZ97" s="4"/>
      <c r="BA97" s="4"/>
    </row>
    <row r="98" spans="1:53" x14ac:dyDescent="0.2">
      <c r="A98" t="s">
        <v>275</v>
      </c>
      <c r="B98" t="s">
        <v>276</v>
      </c>
      <c r="C98" t="s">
        <v>277</v>
      </c>
      <c r="L98" s="9">
        <f>IF('USGS 1970-2005'!L98="","",'USGS 1970-2005'!L98+'Comtrade import 1962-2008'!L98-'Comtrade export 1962-2008'!L98)</f>
        <v>2777.27</v>
      </c>
      <c r="M98" s="9">
        <f>IF('USGS 1970-2005'!M98="","",'USGS 1970-2005'!M98+'Comtrade import 1962-2008'!M98-'Comtrade export 1962-2008'!M98)</f>
        <v>2717.27</v>
      </c>
      <c r="N98" s="9">
        <f>IF('USGS 1970-2005'!N98="","",'USGS 1970-2005'!N98+'Comtrade import 1962-2008'!N98-'Comtrade export 1962-2008'!N98)</f>
        <v>2980</v>
      </c>
      <c r="O98" s="9">
        <f>IF('USGS 1970-2005'!O98="","",'USGS 1970-2005'!O98+'Comtrade import 1962-2008'!O98-'Comtrade export 1962-2008'!O98)</f>
        <v>3411.82</v>
      </c>
      <c r="P98" s="9">
        <f>IF('USGS 1970-2005'!P98="","",'USGS 1970-2005'!P98+'Comtrade import 1962-2008'!P98-'Comtrade export 1962-2008'!P98)</f>
        <v>3444.55</v>
      </c>
      <c r="Q98" s="9">
        <f>IF('USGS 1970-2005'!Q98="","",'USGS 1970-2005'!Q98+'Comtrade import 1962-2008'!Q98-'Comtrade export 1962-2008'!Q98)</f>
        <v>3767.27</v>
      </c>
      <c r="R98" s="9">
        <f>IF('USGS 1970-2005'!R98="","",'USGS 1970-2005'!R98+'Comtrade import 1962-2008'!R98-'Comtrade export 1962-2008'!R98)</f>
        <v>4307.2700000000004</v>
      </c>
      <c r="S98" s="9">
        <f>IF('USGS 1970-2005'!S98="","",'USGS 1970-2005'!S98+'Comtrade import 1962-2008'!S98-'Comtrade export 1962-2008'!S98)</f>
        <v>4630</v>
      </c>
      <c r="T98" s="9">
        <f>IF('USGS 1970-2005'!T98="","",'USGS 1970-2005'!T98+'Comtrade import 1962-2008'!T98-'Comtrade export 1962-2008'!T98)</f>
        <v>4773.6400000000003</v>
      </c>
      <c r="U98" s="9">
        <f>IF('USGS 1970-2005'!U98="","",'USGS 1970-2005'!U98+'Comtrade import 1962-2008'!U98-'Comtrade export 1962-2008'!U98)</f>
        <v>4867.2700000000004</v>
      </c>
      <c r="V98" s="9">
        <f>IF('USGS 1970-2005'!V98="","",'USGS 1970-2005'!V98+'Comtrade import 1962-2008'!V98-'Comtrade export 1962-2008'!V98)</f>
        <v>4670</v>
      </c>
      <c r="W98" s="9">
        <f>IF('USGS 1970-2005'!W98="","",'USGS 1970-2005'!W98+'Comtrade import 1962-2008'!W98-'Comtrade export 1962-2008'!W98)</f>
        <v>4644.55</v>
      </c>
      <c r="X98" s="9">
        <f>IF('USGS 1970-2005'!X98="","",'USGS 1970-2005'!X98+'Comtrade import 1962-2008'!X98-'Comtrade export 1962-2008'!X98)</f>
        <v>4378.18</v>
      </c>
      <c r="Y98" s="9">
        <f>IF('USGS 1970-2005'!Y98="","",'USGS 1970-2005'!Y98+'Comtrade import 1962-2008'!Y98-'Comtrade export 1962-2008'!Y98)</f>
        <v>4251.82</v>
      </c>
      <c r="Z98" s="9">
        <f>IF('USGS 1970-2005'!Z98="","",'USGS 1970-2005'!Z98+'Comtrade import 1962-2008'!Z98-'Comtrade export 1962-2008'!Z98)</f>
        <v>4153.6400000000003</v>
      </c>
      <c r="AA98" s="9">
        <f>IF('USGS 1970-2005'!AA98="","",'USGS 1970-2005'!AA98+'Comtrade import 1962-2008'!AA98-'Comtrade export 1962-2008'!AA98)</f>
        <v>3685.4500000000003</v>
      </c>
      <c r="AB98" s="9">
        <f>IF('USGS 1970-2005'!AB98="","",'USGS 1970-2005'!AB98+'Comtrade import 1962-2008'!AB98-'Comtrade export 1962-2008'!AB98)</f>
        <v>3935.4500000000003</v>
      </c>
      <c r="AC98" s="9">
        <f>IF('USGS 1970-2005'!AC98="","",'USGS 1970-2005'!AC98+'Comtrade import 1962-2008'!AC98-'Comtrade export 1962-2008'!AC98)</f>
        <v>4161.82</v>
      </c>
      <c r="AD98" s="9">
        <f>IF('USGS 1970-2005'!AD98="","",'USGS 1970-2005'!AD98+'Comtrade import 1962-2008'!AD98-'Comtrade export 1962-2008'!AD98)</f>
        <v>3872.75</v>
      </c>
      <c r="AE98" s="9">
        <f>IF('USGS 1970-2005'!AE98="","",'USGS 1970-2005'!AE98+'Comtrade import 1962-2008'!AE98-'Comtrade export 1962-2008'!AE98)</f>
        <v>3857</v>
      </c>
      <c r="AF98" s="9">
        <f>IF('USGS 1970-2005'!AF98="","",'USGS 1970-2005'!AF98+'Comtrade import 1962-2008'!AF98-'Comtrade export 1962-2008'!AF98)</f>
        <v>3933</v>
      </c>
      <c r="AG98" s="9">
        <f>IF('USGS 1970-2005'!AG98="","",'USGS 1970-2005'!AG98+'Comtrade import 1962-2008'!AG98-'Comtrade export 1962-2008'!AG98)</f>
        <v>2718.3489920000002</v>
      </c>
      <c r="AH98" s="9">
        <f>IF('USGS 1970-2005'!AH98="","",'USGS 1970-2005'!AH98+'Comtrade import 1962-2008'!AH98-'Comtrade export 1962-2008'!AH98)</f>
        <v>2555.5064969999999</v>
      </c>
      <c r="AI98" s="9">
        <f>IF('USGS 1970-2005'!AI98="","",'USGS 1970-2005'!AI98+'Comtrade import 1962-2008'!AI98-'Comtrade export 1962-2008'!AI98)</f>
        <v>2548.549728</v>
      </c>
      <c r="AJ98" s="9">
        <f>IF('USGS 1970-2005'!AJ98="","",'USGS 1970-2005'!AJ98+'Comtrade import 1962-2008'!AJ98-'Comtrade export 1962-2008'!AJ98)</f>
        <v>2911.4991679999998</v>
      </c>
      <c r="AK98" s="9">
        <f>IF('USGS 1970-2005'!AK98="","",'USGS 1970-2005'!AK98+'Comtrade import 1962-2008'!AK98-'Comtrade export 1962-2008'!AK98)</f>
        <v>3026.3813399999999</v>
      </c>
      <c r="AL98" s="9">
        <f>IF('USGS 1970-2005'!AL98="","",'USGS 1970-2005'!AL98+'Comtrade import 1962-2008'!AL98-'Comtrade export 1962-2008'!AL98)</f>
        <v>2782.9696080000003</v>
      </c>
      <c r="AM98" s="9">
        <f>IF('USGS 1970-2005'!AM98="","",'USGS 1970-2005'!AM98+'Comtrade import 1962-2008'!AM98-'Comtrade export 1962-2008'!AM98)</f>
        <v>2945.319344</v>
      </c>
      <c r="AN98" s="9">
        <f>IF('USGS 1970-2005'!AN98="","",'USGS 1970-2005'!AN98+'Comtrade import 1962-2008'!AN98-'Comtrade export 1962-2008'!AN98)</f>
        <v>3053.6875199999999</v>
      </c>
      <c r="AO98" s="9">
        <f>IF('USGS 1970-2005'!AO98="","",'USGS 1970-2005'!AO98+'Comtrade import 1962-2008'!AO98-'Comtrade export 1962-2008'!AO98)</f>
        <v>3155.1904520000003</v>
      </c>
      <c r="AP98" s="9">
        <f>IF('USGS 1970-2005'!AP98="","",'USGS 1970-2005'!AP98+'Comtrade import 1962-2008'!AP98-'Comtrade export 1962-2008'!AP98)</f>
        <v>3523.1091200000001</v>
      </c>
      <c r="AQ98" s="9">
        <f>IF('USGS 1970-2005'!AQ98="","",'USGS 1970-2005'!AQ98+'Comtrade import 1962-2008'!AQ98-'Comtrade export 1962-2008'!AQ98)</f>
        <v>3534.2489599999999</v>
      </c>
      <c r="AR98" s="9">
        <f>IF('USGS 1970-2005'!AR98="","",'USGS 1970-2005'!AR98+'Comtrade import 1962-2008'!AR98-'Comtrade export 1962-2008'!AR98)</f>
        <v>3720.7758720000002</v>
      </c>
      <c r="AS98" s="9">
        <f>IF('USGS 1970-2005'!AS98="","",'USGS 1970-2005'!AS98+'Comtrade import 1962-2008'!AS98-'Comtrade export 1962-2008'!AS98)</f>
        <v>3970.2110000000002</v>
      </c>
      <c r="AT98" s="9">
        <f>IF('USGS 1970-2005'!AT98="","",'USGS 1970-2005'!AT98+'Comtrade import 1962-2008'!AT98-'Comtrade export 1962-2008'!AT98)</f>
        <v>4059.5505000000003</v>
      </c>
      <c r="AU98" s="9">
        <f>IF('USGS 1970-2005'!AU98="","",'USGS 1970-2005'!AU98+'Comtrade import 1962-2008'!AU98-'Comtrade export 1962-2008'!AU98)</f>
        <v>4137.5946999999996</v>
      </c>
      <c r="AV98" s="9">
        <f>IF('ICSY 1995-2008'!AV98="","",'ICSY 1995-2008'!AV98+'Comtrade import 1962-2008'!AV98-'Comtrade export 1962-2008'!AV98)</f>
        <v>4215.2831999999999</v>
      </c>
      <c r="AW98" s="9">
        <f>IF('ICSY 1995-2008'!AW98="","",'ICSY 1995-2008'!AW98+'Comtrade import 1962-2008'!AW98-'Comtrade export 1962-2008'!AW98)</f>
        <v>3839.3543</v>
      </c>
      <c r="AX98" s="9">
        <f>IF('ICSY 1995-2008'!AX98="","",'ICSY 1995-2008'!AX98+'Comtrade import 1962-2008'!AX98-'Comtrade export 1962-2008'!AX98)</f>
        <v>3728.5210999999999</v>
      </c>
      <c r="AY98" s="4"/>
      <c r="AZ98" s="4"/>
      <c r="BA98" s="4"/>
    </row>
    <row r="99" spans="1:53" x14ac:dyDescent="0.2">
      <c r="A99" t="s">
        <v>278</v>
      </c>
      <c r="B99" t="s">
        <v>279</v>
      </c>
      <c r="C99" t="s">
        <v>280</v>
      </c>
      <c r="L99" s="9">
        <f>IF('USGS 1970-2005'!L99="","",'USGS 1970-2005'!L99+'Comtrade import 1962-2008'!L99-'Comtrade export 1962-2008'!L99)</f>
        <v>86.612561999999997</v>
      </c>
      <c r="M99" s="9">
        <f>IF('USGS 1970-2005'!M99="","",'USGS 1970-2005'!M99+'Comtrade import 1962-2008'!M99-'Comtrade export 1962-2008'!M99)</f>
        <v>118.462261</v>
      </c>
      <c r="N99" s="9">
        <f>IF('USGS 1970-2005'!N99="","",'USGS 1970-2005'!N99+'Comtrade import 1962-2008'!N99-'Comtrade export 1962-2008'!N99)</f>
        <v>142.44324900000001</v>
      </c>
      <c r="O99" s="9">
        <f>IF('USGS 1970-2005'!O99="","",'USGS 1970-2005'!O99+'Comtrade import 1962-2008'!O99-'Comtrade export 1962-2008'!O99)</f>
        <v>159.62578400000001</v>
      </c>
      <c r="P99" s="9">
        <f>IF('USGS 1970-2005'!P99="","",'USGS 1970-2005'!P99+'Comtrade import 1962-2008'!P99-'Comtrade export 1962-2008'!P99)</f>
        <v>187.54840000000002</v>
      </c>
      <c r="Q99" s="9">
        <f>IF('USGS 1970-2005'!Q99="","",'USGS 1970-2005'!Q99+'Comtrade import 1962-2008'!Q99-'Comtrade export 1962-2008'!Q99)</f>
        <v>239.51331200000001</v>
      </c>
      <c r="R99" s="9">
        <f>IF('USGS 1970-2005'!R99="","",'USGS 1970-2005'!R99+'Comtrade import 1962-2008'!R99-'Comtrade export 1962-2008'!R99)</f>
        <v>169.70824400000001</v>
      </c>
      <c r="S99" s="9">
        <f>IF('USGS 1970-2005'!S99="","",'USGS 1970-2005'!S99+'Comtrade import 1962-2008'!S99-'Comtrade export 1962-2008'!S99)</f>
        <v>165.398732</v>
      </c>
      <c r="T99" s="9">
        <f>IF('USGS 1970-2005'!T99="","",'USGS 1970-2005'!T99+'Comtrade import 1962-2008'!T99-'Comtrade export 1962-2008'!T99)</f>
        <v>149.32676900000001</v>
      </c>
      <c r="U99" s="9">
        <f>IF('USGS 1970-2005'!U99="","",'USGS 1970-2005'!U99+'Comtrade import 1962-2008'!U99-'Comtrade export 1962-2008'!U99)</f>
        <v>146.235972</v>
      </c>
      <c r="V99" s="9">
        <f>IF('USGS 1970-2005'!V99="","",'USGS 1970-2005'!V99+'Comtrade import 1962-2008'!V99-'Comtrade export 1962-2008'!V99)</f>
        <v>131.33596800000001</v>
      </c>
      <c r="W99" s="9">
        <f>IF('USGS 1970-2005'!W99="","",'USGS 1970-2005'!W99+'Comtrade import 1962-2008'!W99-'Comtrade export 1962-2008'!W99)</f>
        <v>126.69968300000001</v>
      </c>
      <c r="X99" s="9">
        <f>IF('USGS 1970-2005'!X99="","",'USGS 1970-2005'!X99+'Comtrade import 1962-2008'!X99-'Comtrade export 1962-2008'!X99)</f>
        <v>127.507694</v>
      </c>
      <c r="Y99" s="9">
        <f>IF('USGS 1970-2005'!Y99="","",'USGS 1970-2005'!Y99+'Comtrade import 1962-2008'!Y99-'Comtrade export 1962-2008'!Y99)</f>
        <v>122.906374</v>
      </c>
      <c r="Z99" s="9">
        <f>IF('USGS 1970-2005'!Z99="","",'USGS 1970-2005'!Z99+'Comtrade import 1962-2008'!Z99-'Comtrade export 1962-2008'!Z99)</f>
        <v>118.389392</v>
      </c>
      <c r="AA99" s="9">
        <f>IF('USGS 1970-2005'!AA99="","",'USGS 1970-2005'!AA99+'Comtrade import 1962-2008'!AA99-'Comtrade export 1962-2008'!AA99)</f>
        <v>118.69887199999999</v>
      </c>
      <c r="AB99" s="9">
        <f>IF('USGS 1970-2005'!AB99="","",'USGS 1970-2005'!AB99+'Comtrade import 1962-2008'!AB99-'Comtrade export 1962-2008'!AB99)</f>
        <v>113.821179</v>
      </c>
      <c r="AC99" s="9">
        <f>IF('USGS 1970-2005'!AC99="","",'USGS 1970-2005'!AC99+'Comtrade import 1962-2008'!AC99-'Comtrade export 1962-2008'!AC99)</f>
        <v>131.06756899999999</v>
      </c>
      <c r="AD99" s="9">
        <f>IF('USGS 1970-2005'!AD99="","",'USGS 1970-2005'!AD99+'Comtrade import 1962-2008'!AD99-'Comtrade export 1962-2008'!AD99)</f>
        <v>134.63389499999997</v>
      </c>
      <c r="AE99" s="9">
        <f>IF('USGS 1970-2005'!AE99="","",'USGS 1970-2005'!AE99+'Comtrade import 1962-2008'!AE99-'Comtrade export 1962-2008'!AE99)</f>
        <v>117.52192600000001</v>
      </c>
      <c r="AF99" s="9">
        <f>IF('USGS 1970-2005'!AF99="","",'USGS 1970-2005'!AF99+'Comtrade import 1962-2008'!AF99-'Comtrade export 1962-2008'!AF99)</f>
        <v>114.34919600000001</v>
      </c>
      <c r="AG99" s="9">
        <f>IF('USGS 1970-2005'!AG99="","",'USGS 1970-2005'!AG99+'Comtrade import 1962-2008'!AG99-'Comtrade export 1962-2008'!AG99)</f>
        <v>106.19642300000001</v>
      </c>
      <c r="AH99" s="9">
        <f>IF('USGS 1970-2005'!AH99="","",'USGS 1970-2005'!AH99+'Comtrade import 1962-2008'!AH99-'Comtrade export 1962-2008'!AH99)</f>
        <v>100.159586</v>
      </c>
      <c r="AI99" s="9">
        <f>IF('USGS 1970-2005'!AI99="","",'USGS 1970-2005'!AI99+'Comtrade import 1962-2008'!AI99-'Comtrade export 1962-2008'!AI99)</f>
        <v>86.184189000000003</v>
      </c>
      <c r="AJ99" s="9">
        <f>IF('USGS 1970-2005'!AJ99="","",'USGS 1970-2005'!AJ99+'Comtrade import 1962-2008'!AJ99-'Comtrade export 1962-2008'!AJ99)</f>
        <v>80.468479000000002</v>
      </c>
      <c r="AK99" s="9">
        <f>IF('USGS 1970-2005'!AK99="","",'USGS 1970-2005'!AK99+'Comtrade import 1962-2008'!AK99-'Comtrade export 1962-2008'!AK99)</f>
        <v>82.13644699999999</v>
      </c>
      <c r="AL99" s="9">
        <f>IF('USGS 1970-2005'!AL99="","",'USGS 1970-2005'!AL99+'Comtrade import 1962-2008'!AL99-'Comtrade export 1962-2008'!AL99)</f>
        <v>88.275471999999993</v>
      </c>
      <c r="AM99" s="9">
        <f>IF('USGS 1970-2005'!AM99="","",'USGS 1970-2005'!AM99+'Comtrade import 1962-2008'!AM99-'Comtrade export 1962-2008'!AM99)</f>
        <v>101.34592600000001</v>
      </c>
      <c r="AN99" s="9">
        <f>IF('USGS 1970-2005'!AN99="","",'USGS 1970-2005'!AN99+'Comtrade import 1962-2008'!AN99-'Comtrade export 1962-2008'!AN99)</f>
        <v>126.905877</v>
      </c>
      <c r="AO99" s="9">
        <f>IF('USGS 1970-2005'!AO99="","",'USGS 1970-2005'!AO99+'Comtrade import 1962-2008'!AO99-'Comtrade export 1962-2008'!AO99)</f>
        <v>136.556423</v>
      </c>
      <c r="AP99" s="9">
        <f>IF('USGS 1970-2005'!AP99="","",'USGS 1970-2005'!AP99+'Comtrade import 1962-2008'!AP99-'Comtrade export 1962-2008'!AP99)</f>
        <v>157.76599299999998</v>
      </c>
      <c r="AQ99" s="9">
        <f>IF('USGS 1970-2005'!AQ99="","",'USGS 1970-2005'!AQ99+'Comtrade import 1962-2008'!AQ99-'Comtrade export 1962-2008'!AQ99)</f>
        <v>125.675752</v>
      </c>
      <c r="AR99" s="9">
        <f>IF('USGS 1970-2005'!AR99="","",'USGS 1970-2005'!AR99+'Comtrade import 1962-2008'!AR99-'Comtrade export 1962-2008'!AR99)</f>
        <v>83.618491000000006</v>
      </c>
      <c r="AS99" s="9">
        <f>IF('USGS 1970-2005'!AS99="","",'USGS 1970-2005'!AS99+'Comtrade import 1962-2008'!AS99-'Comtrade export 1962-2008'!AS99)</f>
        <v>148.06031199999998</v>
      </c>
      <c r="AT99" s="9">
        <f>IF('USGS 1970-2005'!AT99="","",'USGS 1970-2005'!AT99+'Comtrade import 1962-2008'!AT99-'Comtrade export 1962-2008'!AT99)</f>
        <v>179.143666</v>
      </c>
      <c r="AU99" s="9">
        <f>IF('USGS 1970-2005'!AU99="","",'USGS 1970-2005'!AU99+'Comtrade import 1962-2008'!AU99-'Comtrade export 1962-2008'!AU99)</f>
        <v>227.17393100000001</v>
      </c>
      <c r="AV99" s="9" t="str">
        <f>IF('ICSY 1995-2008'!AV99="","",'ICSY 1995-2008'!AV99+'Comtrade import 1962-2008'!AV99-'Comtrade export 1962-2008'!AV99)</f>
        <v/>
      </c>
      <c r="AW99" s="9">
        <f>IF('ICSY 1995-2008'!AW99="","",'ICSY 1995-2008'!AW99+'Comtrade import 1962-2008'!AW99-'Comtrade export 1962-2008'!AW99)</f>
        <v>184.726078</v>
      </c>
      <c r="AX99" s="9">
        <f>IF('ICSY 1995-2008'!AX99="","",'ICSY 1995-2008'!AX99+'Comtrade import 1962-2008'!AX99-'Comtrade export 1962-2008'!AX99)</f>
        <v>113.05014200000001</v>
      </c>
      <c r="AY99" s="4"/>
      <c r="AZ99" s="4"/>
      <c r="BA99" s="4"/>
    </row>
    <row r="100" spans="1:53" x14ac:dyDescent="0.2">
      <c r="A100" t="s">
        <v>281</v>
      </c>
      <c r="B100" t="s">
        <v>282</v>
      </c>
      <c r="C100" t="s">
        <v>283</v>
      </c>
      <c r="L100" s="9">
        <f>IF('USGS 1970-2005'!L100="","",'USGS 1970-2005'!L100+'Comtrade import 1962-2008'!L100-'Comtrade export 1962-2008'!L100)</f>
        <v>13418.490999999998</v>
      </c>
      <c r="M100" s="9">
        <f>IF('USGS 1970-2005'!M100="","",'USGS 1970-2005'!M100+'Comtrade import 1962-2008'!M100-'Comtrade export 1962-2008'!M100)</f>
        <v>14749.537000000002</v>
      </c>
      <c r="N100" s="9">
        <f>IF('USGS 1970-2005'!N100="","",'USGS 1970-2005'!N100+'Comtrade import 1962-2008'!N100-'Comtrade export 1962-2008'!N100)</f>
        <v>15484.912992</v>
      </c>
      <c r="O100" s="9">
        <f>IF('USGS 1970-2005'!O100="","",'USGS 1970-2005'!O100+'Comtrade import 1962-2008'!O100-'Comtrade export 1962-2008'!O100)</f>
        <v>14775.99</v>
      </c>
      <c r="P100" s="9">
        <f>IF('USGS 1970-2005'!P100="","",'USGS 1970-2005'!P100+'Comtrade import 1962-2008'!P100-'Comtrade export 1962-2008'!P100)</f>
        <v>14094.71</v>
      </c>
      <c r="Q100" s="9">
        <f>IF('USGS 1970-2005'!Q100="","",'USGS 1970-2005'!Q100+'Comtrade import 1962-2008'!Q100-'Comtrade export 1962-2008'!Q100)</f>
        <v>15931.944992000001</v>
      </c>
      <c r="R100" s="9">
        <f>IF('USGS 1970-2005'!R100="","",'USGS 1970-2005'!R100+'Comtrade import 1962-2008'!R100-'Comtrade export 1962-2008'!R100)</f>
        <v>18110.977024000003</v>
      </c>
      <c r="S100" s="9">
        <f>IF('USGS 1970-2005'!S100="","",'USGS 1970-2005'!S100+'Comtrade import 1962-2008'!S100-'Comtrade export 1962-2008'!S100)</f>
        <v>18769.737983999999</v>
      </c>
      <c r="T100" s="9">
        <f>IF('USGS 1970-2005'!T100="","",'USGS 1970-2005'!T100+'Comtrade import 1962-2008'!T100-'Comtrade export 1962-2008'!T100)</f>
        <v>20695.981943999999</v>
      </c>
      <c r="U100" s="9">
        <f>IF('USGS 1970-2005'!U100="","",'USGS 1970-2005'!U100+'Comtrade import 1962-2008'!U100-'Comtrade export 1962-2008'!U100)</f>
        <v>19386.632991999999</v>
      </c>
      <c r="V100" s="9">
        <f>IF('USGS 1970-2005'!V100="","",'USGS 1970-2005'!V100+'Comtrade import 1962-2008'!V100-'Comtrade export 1962-2008'!V100)</f>
        <v>19432.923944000002</v>
      </c>
      <c r="W100" s="9">
        <f>IF('USGS 1970-2005'!W100="","",'USGS 1970-2005'!W100+'Comtrade import 1962-2008'!W100-'Comtrade export 1962-2008'!W100)</f>
        <v>21683.012007999998</v>
      </c>
      <c r="X100" s="9">
        <f>IF('USGS 1970-2005'!X100="","",'USGS 1970-2005'!X100+'Comtrade import 1962-2008'!X100-'Comtrade export 1962-2008'!X100)</f>
        <v>22539.798000000003</v>
      </c>
      <c r="Y100" s="9">
        <f>IF('USGS 1970-2005'!Y100="","",'USGS 1970-2005'!Y100+'Comtrade import 1962-2008'!Y100-'Comtrade export 1962-2008'!Y100)</f>
        <v>27007.138007999998</v>
      </c>
      <c r="Z100" s="9">
        <f>IF('USGS 1970-2005'!Z100="","",'USGS 1970-2005'!Z100+'Comtrade import 1962-2008'!Z100-'Comtrade export 1962-2008'!Z100)</f>
        <v>29357.332999999999</v>
      </c>
      <c r="AA100" s="9">
        <f>IF('USGS 1970-2005'!AA100="","",'USGS 1970-2005'!AA100+'Comtrade import 1962-2008'!AA100-'Comtrade export 1962-2008'!AA100)</f>
        <v>33394.114016</v>
      </c>
      <c r="AB100" s="9">
        <f>IF('USGS 1970-2005'!AB100="","",'USGS 1970-2005'!AB100+'Comtrade import 1962-2008'!AB100-'Comtrade export 1962-2008'!AB100)</f>
        <v>36691.547992</v>
      </c>
      <c r="AC100" s="9">
        <f>IF('USGS 1970-2005'!AC100="","",'USGS 1970-2005'!AC100+'Comtrade import 1962-2008'!AC100-'Comtrade export 1962-2008'!AC100)</f>
        <v>37093.842000000004</v>
      </c>
      <c r="AD100" s="9">
        <f>IF('USGS 1970-2005'!AD100="","",'USGS 1970-2005'!AD100+'Comtrade import 1962-2008'!AD100-'Comtrade export 1962-2008'!AD100)</f>
        <v>40737.782999999996</v>
      </c>
      <c r="AE100" s="9">
        <f>IF('USGS 1970-2005'!AE100="","",'USGS 1970-2005'!AE100+'Comtrade import 1962-2008'!AE100-'Comtrade export 1962-2008'!AE100)</f>
        <v>45896.055999999997</v>
      </c>
      <c r="AF100" s="9">
        <f>IF('USGS 1970-2005'!AF100="","",'USGS 1970-2005'!AF100+'Comtrade import 1962-2008'!AF100-'Comtrade export 1962-2008'!AF100)</f>
        <v>48817.476999999999</v>
      </c>
      <c r="AG100" s="9">
        <f>IF('USGS 1970-2005'!AG100="","",'USGS 1970-2005'!AG100+'Comtrade import 1962-2008'!AG100-'Comtrade export 1962-2008'!AG100)</f>
        <v>50801.148991999995</v>
      </c>
      <c r="AH100" s="9">
        <f>IF('USGS 1970-2005'!AH100="","",'USGS 1970-2005'!AH100+'Comtrade import 1962-2008'!AH100-'Comtrade export 1962-2008'!AH100)</f>
        <v>49268.875</v>
      </c>
      <c r="AI100" s="9">
        <f>IF('USGS 1970-2005'!AI100="","",'USGS 1970-2005'!AI100+'Comtrade import 1962-2008'!AI100-'Comtrade export 1962-2008'!AI100)</f>
        <v>52052.942031999999</v>
      </c>
      <c r="AJ100" s="9">
        <f>IF('USGS 1970-2005'!AJ100="","",'USGS 1970-2005'!AJ100+'Comtrade import 1962-2008'!AJ100-'Comtrade export 1962-2008'!AJ100)</f>
        <v>55238.777492000001</v>
      </c>
      <c r="AK100" s="9">
        <f>IF('USGS 1970-2005'!AK100="","",'USGS 1970-2005'!AK100+'Comtrade import 1962-2008'!AK100-'Comtrade export 1962-2008'!AK100)</f>
        <v>61059.119976000002</v>
      </c>
      <c r="AL100" s="9">
        <f>IF('USGS 1970-2005'!AL100="","",'USGS 1970-2005'!AL100+'Comtrade import 1962-2008'!AL100-'Comtrade export 1962-2008'!AL100)</f>
        <v>73849.429883999997</v>
      </c>
      <c r="AM100" s="9">
        <f>IF('USGS 1970-2005'!AM100="","",'USGS 1970-2005'!AM100+'Comtrade import 1962-2008'!AM100-'Comtrade export 1962-2008'!AM100)</f>
        <v>78216.358622</v>
      </c>
      <c r="AN100" s="9">
        <f>IF('USGS 1970-2005'!AN100="","",'USGS 1970-2005'!AN100+'Comtrade import 1962-2008'!AN100-'Comtrade export 1962-2008'!AN100)</f>
        <v>83994.890444999997</v>
      </c>
      <c r="AO100" s="9">
        <f>IF('USGS 1970-2005'!AO100="","",'USGS 1970-2005'!AO100+'Comtrade import 1962-2008'!AO100-'Comtrade export 1962-2008'!AO100)</f>
        <v>87831.858393999995</v>
      </c>
      <c r="AP100" s="9">
        <f>IF('USGS 1970-2005'!AP100="","",'USGS 1970-2005'!AP100+'Comtrade import 1962-2008'!AP100-'Comtrade export 1962-2008'!AP100)</f>
        <v>91771.580316999985</v>
      </c>
      <c r="AQ100" s="9">
        <f>IF('USGS 1970-2005'!AQ100="","",'USGS 1970-2005'!AQ100+'Comtrade import 1962-2008'!AQ100-'Comtrade export 1962-2008'!AQ100)</f>
        <v>102090.36689600001</v>
      </c>
      <c r="AR100" s="9">
        <f>IF('USGS 1970-2005'!AR100="","",'USGS 1970-2005'!AR100+'Comtrade import 1962-2008'!AR100-'Comtrade export 1962-2008'!AR100)</f>
        <v>111035.42864300001</v>
      </c>
      <c r="AS100" s="9">
        <f>IF('USGS 1970-2005'!AS100="","",'USGS 1970-2005'!AS100+'Comtrade import 1962-2008'!AS100-'Comtrade export 1962-2008'!AS100)</f>
        <v>116113.81614200001</v>
      </c>
      <c r="AT100" s="9">
        <f>IF('USGS 1970-2005'!AT100="","",'USGS 1970-2005'!AT100+'Comtrade import 1962-2008'!AT100-'Comtrade export 1962-2008'!AT100)</f>
        <v>124190.72084499999</v>
      </c>
      <c r="AU100" s="9">
        <f>IF('USGS 1970-2005'!AU100="","",'USGS 1970-2005'!AU100+'Comtrade import 1962-2008'!AU100-'Comtrade export 1962-2008'!AU100)</f>
        <v>138156.64495399999</v>
      </c>
      <c r="AV100" s="9">
        <f>IF('ICSY 1995-2008'!AV100="","",'ICSY 1995-2008'!AV100+'Comtrade import 1962-2008'!AV100-'Comtrade export 1962-2008'!AV100)</f>
        <v>149571.03914299997</v>
      </c>
      <c r="AW100" s="9">
        <f>IF('ICSY 1995-2008'!AW100="","",'ICSY 1995-2008'!AW100+'Comtrade import 1962-2008'!AW100-'Comtrade export 1962-2008'!AW100)</f>
        <v>164597.63493900001</v>
      </c>
      <c r="AX100" s="9" t="str">
        <f>IF('ICSY 1995-2008'!AX100="","",'ICSY 1995-2008'!AX100+'Comtrade import 1962-2008'!AX100-'Comtrade export 1962-2008'!AX100)</f>
        <v/>
      </c>
      <c r="AY100" s="4"/>
      <c r="AZ100" s="4"/>
      <c r="BA100" s="4"/>
    </row>
    <row r="101" spans="1:53" x14ac:dyDescent="0.2">
      <c r="A101" t="s">
        <v>284</v>
      </c>
      <c r="B101" t="s">
        <v>285</v>
      </c>
      <c r="C101" t="s">
        <v>286</v>
      </c>
      <c r="L101" s="9">
        <f>IF('USGS 1970-2005'!L101="","",'USGS 1970-2005'!L101+'Comtrade import 1962-2008'!L101-'Comtrade export 1962-2008'!L101)</f>
        <v>1193.6965600000001</v>
      </c>
      <c r="M101" s="9">
        <f>IF('USGS 1970-2005'!M101="","",'USGS 1970-2005'!M101+'Comtrade import 1962-2008'!M101-'Comtrade export 1962-2008'!M101)</f>
        <v>1386.813408</v>
      </c>
      <c r="N101" s="9">
        <f>IF('USGS 1970-2005'!N101="","",'USGS 1970-2005'!N101+'Comtrade import 1962-2008'!N101-'Comtrade export 1962-2008'!N101)</f>
        <v>1797.68472</v>
      </c>
      <c r="O101" s="9">
        <f>IF('USGS 1970-2005'!O101="","",'USGS 1970-2005'!O101+'Comtrade import 1962-2008'!O101-'Comtrade export 1962-2008'!O101)</f>
        <v>2158.819293</v>
      </c>
      <c r="P101" s="9">
        <f>IF('USGS 1970-2005'!P101="","",'USGS 1970-2005'!P101+'Comtrade import 1962-2008'!P101-'Comtrade export 1962-2008'!P101)</f>
        <v>2570.4675999999999</v>
      </c>
      <c r="Q101" s="9">
        <f>IF('USGS 1970-2005'!Q101="","",'USGS 1970-2005'!Q101+'Comtrade import 1962-2008'!Q101-'Comtrade export 1962-2008'!Q101)</f>
        <v>2688.2460959999999</v>
      </c>
      <c r="R101" s="9">
        <f>IF('USGS 1970-2005'!R101="","",'USGS 1970-2005'!R101+'Comtrade import 1962-2008'!R101-'Comtrade export 1962-2008'!R101)</f>
        <v>3238.703904</v>
      </c>
      <c r="S101" s="9">
        <f>IF('USGS 1970-2005'!S101="","",'USGS 1970-2005'!S101+'Comtrade import 1962-2008'!S101-'Comtrade export 1962-2008'!S101)</f>
        <v>3273.422912</v>
      </c>
      <c r="T101" s="9">
        <f>IF('USGS 1970-2005'!T101="","",'USGS 1970-2005'!T101+'Comtrade import 1962-2008'!T101-'Comtrade export 1962-2008'!T101)</f>
        <v>4077.4990400000006</v>
      </c>
      <c r="U101" s="9">
        <f>IF('USGS 1970-2005'!U101="","",'USGS 1970-2005'!U101+'Comtrade import 1962-2008'!U101-'Comtrade export 1962-2008'!U101)</f>
        <v>4368.070944000001</v>
      </c>
      <c r="V101" s="9">
        <f>IF('USGS 1970-2005'!V101="","",'USGS 1970-2005'!V101+'Comtrade import 1962-2008'!V101-'Comtrade export 1962-2008'!V101)</f>
        <v>5665.5985920000003</v>
      </c>
      <c r="W101" s="9">
        <f>IF('USGS 1970-2005'!W101="","",'USGS 1970-2005'!W101+'Comtrade import 1962-2008'!W101-'Comtrade export 1962-2008'!W101)</f>
        <v>6817.5000479999999</v>
      </c>
      <c r="X101" s="9">
        <f>IF('USGS 1970-2005'!X101="","",'USGS 1970-2005'!X101+'Comtrade import 1962-2008'!X101-'Comtrade export 1962-2008'!X101)</f>
        <v>7804.5144800000007</v>
      </c>
      <c r="Y101" s="9">
        <f>IF('USGS 1970-2005'!Y101="","",'USGS 1970-2005'!Y101+'Comtrade import 1962-2008'!Y101-'Comtrade export 1962-2008'!Y101)</f>
        <v>8697.3900159999994</v>
      </c>
      <c r="Z101" s="9">
        <f>IF('USGS 1970-2005'!Z101="","",'USGS 1970-2005'!Z101+'Comtrade import 1962-2008'!Z101-'Comtrade export 1962-2008'!Z101)</f>
        <v>8558.015832000001</v>
      </c>
      <c r="AA101" s="9">
        <f>IF('USGS 1970-2005'!AA101="","",'USGS 1970-2005'!AA101+'Comtrade import 1962-2008'!AA101-'Comtrade export 1962-2008'!AA101)</f>
        <v>9245.793334</v>
      </c>
      <c r="AB101" s="9">
        <f>IF('USGS 1970-2005'!AB101="","",'USGS 1970-2005'!AB101+'Comtrade import 1962-2008'!AB101-'Comtrade export 1962-2008'!AB101)</f>
        <v>9270.1377829999983</v>
      </c>
      <c r="AC101" s="9">
        <f>IF('USGS 1970-2005'!AC101="","",'USGS 1970-2005'!AC101+'Comtrade import 1962-2008'!AC101-'Comtrade export 1962-2008'!AC101)</f>
        <v>9517.1055880000004</v>
      </c>
      <c r="AD101" s="9">
        <f>IF('USGS 1970-2005'!AD101="","",'USGS 1970-2005'!AD101+'Comtrade import 1962-2008'!AD101-'Comtrade export 1962-2008'!AD101)</f>
        <v>9178.2859219999991</v>
      </c>
      <c r="AE101" s="9">
        <f>IF('USGS 1970-2005'!AE101="","",'USGS 1970-2005'!AE101+'Comtrade import 1962-2008'!AE101-'Comtrade export 1962-2008'!AE101)</f>
        <v>9844.6376120000004</v>
      </c>
      <c r="AF101" s="9">
        <f>IF('USGS 1970-2005'!AF101="","",'USGS 1970-2005'!AF101+'Comtrade import 1962-2008'!AF101-'Comtrade export 1962-2008'!AF101)</f>
        <v>11232.156488000001</v>
      </c>
      <c r="AG101" s="9">
        <f>IF('USGS 1970-2005'!AG101="","",'USGS 1970-2005'!AG101+'Comtrade import 1962-2008'!AG101-'Comtrade export 1962-2008'!AG101)</f>
        <v>15144.830834</v>
      </c>
      <c r="AH101" s="9">
        <f>IF('USGS 1970-2005'!AH101="","",'USGS 1970-2005'!AH101+'Comtrade import 1962-2008'!AH101-'Comtrade export 1962-2008'!AH101)</f>
        <v>14755.455701000001</v>
      </c>
      <c r="AI101" s="9">
        <f>IF('USGS 1970-2005'!AI101="","",'USGS 1970-2005'!AI101+'Comtrade import 1962-2008'!AI101-'Comtrade export 1962-2008'!AI101)</f>
        <v>17448.635967000002</v>
      </c>
      <c r="AJ101" s="9">
        <f>IF('USGS 1970-2005'!AJ101="","",'USGS 1970-2005'!AJ101+'Comtrade import 1962-2008'!AJ101-'Comtrade export 1962-2008'!AJ101)</f>
        <v>22214.194175999997</v>
      </c>
      <c r="AK101" s="9">
        <f>IF('USGS 1970-2005'!AK101="","",'USGS 1970-2005'!AK101+'Comtrade import 1962-2008'!AK101-'Comtrade export 1962-2008'!AK101)</f>
        <v>24807.806688000001</v>
      </c>
      <c r="AL101" s="9">
        <f>IF('USGS 1970-2005'!AL101="","",'USGS 1970-2005'!AL101+'Comtrade import 1962-2008'!AL101-'Comtrade export 1962-2008'!AL101)</f>
        <v>26339.965984000002</v>
      </c>
      <c r="AM101" s="9">
        <f>IF('USGS 1970-2005'!AM101="","",'USGS 1970-2005'!AM101+'Comtrade import 1962-2008'!AM101-'Comtrade export 1962-2008'!AM101)</f>
        <v>28570.801663999999</v>
      </c>
      <c r="AN101" s="9">
        <f>IF('USGS 1970-2005'!AN101="","",'USGS 1970-2005'!AN101+'Comtrade import 1962-2008'!AN101-'Comtrade export 1962-2008'!AN101)</f>
        <v>18903.806239999998</v>
      </c>
      <c r="AO101" s="9">
        <f>IF('USGS 1970-2005'!AO101="","",'USGS 1970-2005'!AO101+'Comtrade import 1962-2008'!AO101-'Comtrade export 1962-2008'!AO101)</f>
        <v>16582.854947</v>
      </c>
      <c r="AP101" s="9">
        <f>IF('USGS 1970-2005'!AP101="","",'USGS 1970-2005'!AP101+'Comtrade import 1962-2008'!AP101-'Comtrade export 1962-2008'!AP101)</f>
        <v>20393.584821</v>
      </c>
      <c r="AQ101" s="9">
        <f>IF('USGS 1970-2005'!AQ101="","",'USGS 1970-2005'!AQ101+'Comtrade import 1962-2008'!AQ101-'Comtrade export 1962-2008'!AQ101)</f>
        <v>23309.390072000002</v>
      </c>
      <c r="AR101" s="9">
        <f>IF('USGS 1970-2005'!AR101="","",'USGS 1970-2005'!AR101+'Comtrade import 1962-2008'!AR101-'Comtrade export 1962-2008'!AR101)</f>
        <v>29078.631042000001</v>
      </c>
      <c r="AS101" s="9">
        <f>IF('USGS 1970-2005'!AS101="","",'USGS 1970-2005'!AS101+'Comtrade import 1962-2008'!AS101-'Comtrade export 1962-2008'!AS101)</f>
        <v>31341.921998999998</v>
      </c>
      <c r="AT101" s="9">
        <f>IF('USGS 1970-2005'!AT101="","",'USGS 1970-2005'!AT101+'Comtrade import 1962-2008'!AT101-'Comtrade export 1962-2008'!AT101)</f>
        <v>28752.596002999999</v>
      </c>
      <c r="AU101" s="9">
        <f>IF('USGS 1970-2005'!AU101="","",'USGS 1970-2005'!AU101+'Comtrade import 1962-2008'!AU101-'Comtrade export 1962-2008'!AU101)</f>
        <v>30647.834434999997</v>
      </c>
      <c r="AV101" s="9">
        <f>IF('ICSY 1995-2008'!AV101="","",'ICSY 1995-2008'!AV101+'Comtrade import 1962-2008'!AV101-'Comtrade export 1962-2008'!AV101)</f>
        <v>26999.371766999993</v>
      </c>
      <c r="AW101" s="9">
        <f>IF('ICSY 1995-2008'!AW101="","",'ICSY 1995-2008'!AW101+'Comtrade import 1962-2008'!AW101-'Comtrade export 1962-2008'!AW101)</f>
        <v>29765.955441999999</v>
      </c>
      <c r="AX101" s="9">
        <f>IF('ICSY 1995-2008'!AX101="","",'ICSY 1995-2008'!AX101+'Comtrade import 1962-2008'!AX101-'Comtrade export 1962-2008'!AX101)</f>
        <v>40513.525541000003</v>
      </c>
      <c r="AY101" s="4"/>
      <c r="AZ101" s="4"/>
      <c r="BA101" s="4"/>
    </row>
    <row r="102" spans="1:53" x14ac:dyDescent="0.2">
      <c r="A102" t="s">
        <v>287</v>
      </c>
      <c r="B102" t="s">
        <v>288</v>
      </c>
      <c r="C102" t="s">
        <v>289</v>
      </c>
      <c r="L102" s="9">
        <f>IF('USGS 1970-2005'!L102="","",'USGS 1970-2005'!L102+'Comtrade import 1962-2008'!L102-'Comtrade export 1962-2008'!L102)</f>
        <v>2537.521808</v>
      </c>
      <c r="M102" s="9">
        <f>IF('USGS 1970-2005'!M102="","",'USGS 1970-2005'!M102+'Comtrade import 1962-2008'!M102-'Comtrade export 1962-2008'!M102)</f>
        <v>2900.0369640000004</v>
      </c>
      <c r="N102" s="9">
        <f>IF('USGS 1970-2005'!N102="","",'USGS 1970-2005'!N102+'Comtrade import 1962-2008'!N102-'Comtrade export 1962-2008'!N102)</f>
        <v>3641.1303000000003</v>
      </c>
      <c r="O102" s="9">
        <f>IF('USGS 1970-2005'!O102="","",'USGS 1970-2005'!O102+'Comtrade import 1962-2008'!O102-'Comtrade export 1962-2008'!O102)</f>
        <v>3792.403808</v>
      </c>
      <c r="P102" s="9">
        <f>IF('USGS 1970-2005'!P102="","",'USGS 1970-2005'!P102+'Comtrade import 1962-2008'!P102-'Comtrade export 1962-2008'!P102)</f>
        <v>4645.3351760000005</v>
      </c>
      <c r="Q102" s="9">
        <f>IF('USGS 1970-2005'!Q102="","",'USGS 1970-2005'!Q102+'Comtrade import 1962-2008'!Q102-'Comtrade export 1962-2008'!Q102)</f>
        <v>6609.547595</v>
      </c>
      <c r="R102" s="9">
        <f>IF('USGS 1970-2005'!R102="","",'USGS 1970-2005'!R102+'Comtrade import 1962-2008'!R102-'Comtrade export 1962-2008'!R102)</f>
        <v>7488.109840000001</v>
      </c>
      <c r="S102" s="9">
        <f>IF('USGS 1970-2005'!S102="","",'USGS 1970-2005'!S102+'Comtrade import 1962-2008'!S102-'Comtrade export 1962-2008'!S102)</f>
        <v>10233.254703999999</v>
      </c>
      <c r="T102" s="9">
        <f>IF('USGS 1970-2005'!T102="","",'USGS 1970-2005'!T102+'Comtrade import 1962-2008'!T102-'Comtrade export 1962-2008'!T102)</f>
        <v>12024.550000000001</v>
      </c>
      <c r="U102" s="9">
        <f>IF('USGS 1970-2005'!U102="","",'USGS 1970-2005'!U102+'Comtrade import 1962-2008'!U102-'Comtrade export 1962-2008'!U102)</f>
        <v>9019.09</v>
      </c>
      <c r="V102" s="9">
        <f>IF('USGS 1970-2005'!V102="","",'USGS 1970-2005'!V102+'Comtrade import 1962-2008'!V102-'Comtrade export 1962-2008'!V102)</f>
        <v>8016.3600000000006</v>
      </c>
      <c r="W102" s="9">
        <f>IF('USGS 1970-2005'!W102="","",'USGS 1970-2005'!W102+'Comtrade import 1962-2008'!W102-'Comtrade export 1962-2008'!W102)</f>
        <v>8016.3600000000006</v>
      </c>
      <c r="X102" s="9">
        <f>IF('USGS 1970-2005'!X102="","",'USGS 1970-2005'!X102+'Comtrade import 1962-2008'!X102-'Comtrade export 1962-2008'!X102)</f>
        <v>9518.18</v>
      </c>
      <c r="Y102" s="9">
        <f>IF('USGS 1970-2005'!Y102="","",'USGS 1970-2005'!Y102+'Comtrade import 1962-2008'!Y102-'Comtrade export 1962-2008'!Y102)</f>
        <v>10000</v>
      </c>
      <c r="Z102" s="9">
        <f>IF('USGS 1970-2005'!Z102="","",'USGS 1970-2005'!Z102+'Comtrade import 1962-2008'!Z102-'Comtrade export 1962-2008'!Z102)</f>
        <v>11828.18</v>
      </c>
      <c r="AA102" s="9">
        <f>IF('USGS 1970-2005'!AA102="","",'USGS 1970-2005'!AA102+'Comtrade import 1962-2008'!AA102-'Comtrade export 1962-2008'!AA102)</f>
        <v>12490</v>
      </c>
      <c r="AB102" s="9">
        <f>IF('USGS 1970-2005'!AB102="","",'USGS 1970-2005'!AB102+'Comtrade import 1962-2008'!AB102-'Comtrade export 1962-2008'!AB102)</f>
        <v>12299.09</v>
      </c>
      <c r="AC102" s="9">
        <f>IF('USGS 1970-2005'!AC102="","",'USGS 1970-2005'!AC102+'Comtrade import 1962-2008'!AC102-'Comtrade export 1962-2008'!AC102)</f>
        <v>12755.45</v>
      </c>
      <c r="AD102" s="9">
        <f>IF('USGS 1970-2005'!AD102="","",'USGS 1970-2005'!AD102+'Comtrade import 1962-2008'!AD102-'Comtrade export 1962-2008'!AD102)</f>
        <v>12201.57</v>
      </c>
      <c r="AE102" s="9">
        <f>IF('USGS 1970-2005'!AE102="","",'USGS 1970-2005'!AE102+'Comtrade import 1962-2008'!AE102-'Comtrade export 1962-2008'!AE102)</f>
        <v>12500</v>
      </c>
      <c r="AF102" s="9">
        <f>IF('USGS 1970-2005'!AF102="","",'USGS 1970-2005'!AF102+'Comtrade import 1962-2008'!AF102-'Comtrade export 1962-2008'!AF102)</f>
        <v>13000</v>
      </c>
      <c r="AG102" s="9">
        <f>IF('USGS 1970-2005'!AG102="","",'USGS 1970-2005'!AG102+'Comtrade import 1962-2008'!AG102-'Comtrade export 1962-2008'!AG102)</f>
        <v>15000</v>
      </c>
      <c r="AH102" s="9">
        <f>IF('USGS 1970-2005'!AH102="","",'USGS 1970-2005'!AH102+'Comtrade import 1962-2008'!AH102-'Comtrade export 1962-2008'!AH102)</f>
        <v>15200</v>
      </c>
      <c r="AI102" s="9">
        <f>IF('USGS 1970-2005'!AI102="","",'USGS 1970-2005'!AI102+'Comtrade import 1962-2008'!AI102-'Comtrade export 1962-2008'!AI102)</f>
        <v>16000</v>
      </c>
      <c r="AJ102" s="9">
        <f>IF('USGS 1970-2005'!AJ102="","",'USGS 1970-2005'!AJ102+'Comtrade import 1962-2008'!AJ102-'Comtrade export 1962-2008'!AJ102)</f>
        <v>16000</v>
      </c>
      <c r="AK102" s="9">
        <f>IF('USGS 1970-2005'!AK102="","",'USGS 1970-2005'!AK102+'Comtrade import 1962-2008'!AK102-'Comtrade export 1962-2008'!AK102)</f>
        <v>16300</v>
      </c>
      <c r="AL102" s="9">
        <f>IF('USGS 1970-2005'!AL102="","",'USGS 1970-2005'!AL102+'Comtrade import 1962-2008'!AL102-'Comtrade export 1962-2008'!AL102)</f>
        <v>18350</v>
      </c>
      <c r="AM102" s="9">
        <f>IF('USGS 1970-2005'!AM102="","",'USGS 1970-2005'!AM102+'Comtrade import 1962-2008'!AM102-'Comtrade export 1962-2008'!AM102)</f>
        <v>19113.992746</v>
      </c>
      <c r="AN102" s="9">
        <f>IF('USGS 1970-2005'!AN102="","",'USGS 1970-2005'!AN102+'Comtrade import 1962-2008'!AN102-'Comtrade export 1962-2008'!AN102)</f>
        <v>20748.091457999999</v>
      </c>
      <c r="AO102" s="9">
        <f>IF('USGS 1970-2005'!AO102="","",'USGS 1970-2005'!AO102+'Comtrade import 1962-2008'!AO102-'Comtrade export 1962-2008'!AO102)</f>
        <v>20193.093626999998</v>
      </c>
      <c r="AP102" s="9">
        <f>IF('USGS 1970-2005'!AP102="","",'USGS 1970-2005'!AP102+'Comtrade import 1962-2008'!AP102-'Comtrade export 1962-2008'!AP102)</f>
        <v>21700.798168000001</v>
      </c>
      <c r="AQ102" s="9">
        <f>IF('USGS 1970-2005'!AQ102="","",'USGS 1970-2005'!AQ102+'Comtrade import 1962-2008'!AQ102-'Comtrade export 1962-2008'!AQ102)</f>
        <v>23843.907023</v>
      </c>
      <c r="AR102" s="9">
        <f>IF('USGS 1970-2005'!AR102="","",'USGS 1970-2005'!AR102+'Comtrade import 1962-2008'!AR102-'Comtrade export 1962-2008'!AR102)</f>
        <v>27347.186270999999</v>
      </c>
      <c r="AS102" s="9">
        <f>IF('USGS 1970-2005'!AS102="","",'USGS 1970-2005'!AS102+'Comtrade import 1962-2008'!AS102-'Comtrade export 1962-2008'!AS102)</f>
        <v>29657.418277000001</v>
      </c>
      <c r="AT102" s="9">
        <f>IF('USGS 1970-2005'!AT102="","",'USGS 1970-2005'!AT102+'Comtrade import 1962-2008'!AT102-'Comtrade export 1962-2008'!AT102)</f>
        <v>31346.182704999999</v>
      </c>
      <c r="AU102" s="9">
        <f>IF('USGS 1970-2005'!AU102="","",'USGS 1970-2005'!AU102+'Comtrade import 1962-2008'!AU102-'Comtrade export 1962-2008'!AU102)</f>
        <v>31454.873425999998</v>
      </c>
      <c r="AV102" s="9">
        <f>IF('ICSY 1995-2008'!AV102="","",'ICSY 1995-2008'!AV102+'Comtrade import 1962-2008'!AV102-'Comtrade export 1962-2008'!AV102)</f>
        <v>21401.628140000001</v>
      </c>
      <c r="AW102" s="9">
        <f>IF('ICSY 1995-2008'!AW102="","",'ICSY 1995-2008'!AW102+'Comtrade import 1962-2008'!AW102-'Comtrade export 1962-2008'!AW102)</f>
        <v>40188.673999999999</v>
      </c>
      <c r="AX102" s="9">
        <f>IF('ICSY 1995-2008'!AX102="","",'ICSY 1995-2008'!AX102+'Comtrade import 1962-2008'!AX102-'Comtrade export 1962-2008'!AX102)</f>
        <v>43042</v>
      </c>
      <c r="AY102" s="4"/>
      <c r="AZ102" s="4"/>
      <c r="BA102" s="4"/>
    </row>
    <row r="103" spans="1:53" x14ac:dyDescent="0.2">
      <c r="A103" t="s">
        <v>290</v>
      </c>
      <c r="B103" t="s">
        <v>291</v>
      </c>
      <c r="C103" t="s">
        <v>292</v>
      </c>
      <c r="L103" s="9">
        <f>IF('USGS 1970-2005'!L103="","",'USGS 1970-2005'!L103+'Comtrade import 1962-2008'!L103-'Comtrade export 1962-2008'!L103)</f>
        <v>1363.64</v>
      </c>
      <c r="M103" s="9">
        <f>IF('USGS 1970-2005'!M103="","",'USGS 1970-2005'!M103+'Comtrade import 1962-2008'!M103-'Comtrade export 1962-2008'!M103)</f>
        <v>1860</v>
      </c>
      <c r="N103" s="9">
        <f>IF('USGS 1970-2005'!N103="","",'USGS 1970-2005'!N103+'Comtrade import 1962-2008'!N103-'Comtrade export 1962-2008'!N103)</f>
        <v>1601.4699450000001</v>
      </c>
      <c r="O103" s="9">
        <f>IF('USGS 1970-2005'!O103="","",'USGS 1970-2005'!O103+'Comtrade import 1962-2008'!O103-'Comtrade export 1962-2008'!O103)</f>
        <v>1439.1051320000001</v>
      </c>
      <c r="P103" s="9">
        <f>IF('USGS 1970-2005'!P103="","",'USGS 1970-2005'!P103+'Comtrade import 1962-2008'!P103-'Comtrade export 1962-2008'!P103)</f>
        <v>1687.6130560000001</v>
      </c>
      <c r="Q103" s="9">
        <f>IF('USGS 1970-2005'!Q103="","",'USGS 1970-2005'!Q103+'Comtrade import 1962-2008'!Q103-'Comtrade export 1962-2008'!Q103)</f>
        <v>2323.8501529999999</v>
      </c>
      <c r="R103" s="9">
        <f>IF('USGS 1970-2005'!R103="","",'USGS 1970-2005'!R103+'Comtrade import 1962-2008'!R103-'Comtrade export 1962-2008'!R103)</f>
        <v>2803.4865679999998</v>
      </c>
      <c r="S103" s="9">
        <f>IF('USGS 1970-2005'!S103="","",'USGS 1970-2005'!S103+'Comtrade import 1962-2008'!S103-'Comtrade export 1962-2008'!S103)</f>
        <v>3176.36</v>
      </c>
      <c r="T103" s="9">
        <f>IF('USGS 1970-2005'!T103="","",'USGS 1970-2005'!T103+'Comtrade import 1962-2008'!T103-'Comtrade export 1962-2008'!T103)</f>
        <v>4609.09</v>
      </c>
      <c r="U103" s="9">
        <f>IF('USGS 1970-2005'!U103="","",'USGS 1970-2005'!U103+'Comtrade import 1962-2008'!U103-'Comtrade export 1962-2008'!U103)</f>
        <v>5110.91</v>
      </c>
      <c r="V103" s="9">
        <f>IF('USGS 1970-2005'!V103="","",'USGS 1970-2005'!V103+'Comtrade import 1962-2008'!V103-'Comtrade export 1962-2008'!V103)</f>
        <v>5511.82</v>
      </c>
      <c r="W103" s="9">
        <f>IF('USGS 1970-2005'!W103="","",'USGS 1970-2005'!W103+'Comtrade import 1962-2008'!W103-'Comtrade export 1962-2008'!W103)</f>
        <v>5611.82</v>
      </c>
      <c r="X103" s="9">
        <f>IF('USGS 1970-2005'!X103="","",'USGS 1970-2005'!X103+'Comtrade import 1962-2008'!X103-'Comtrade export 1962-2008'!X103)</f>
        <v>5609.09</v>
      </c>
      <c r="Y103" s="9">
        <f>IF('USGS 1970-2005'!Y103="","",'USGS 1970-2005'!Y103+'Comtrade import 1962-2008'!Y103-'Comtrade export 1962-2008'!Y103)</f>
        <v>5609.09</v>
      </c>
      <c r="Z103" s="9">
        <f>IF('USGS 1970-2005'!Z103="","",'USGS 1970-2005'!Z103+'Comtrade import 1962-2008'!Z103-'Comtrade export 1962-2008'!Z103)</f>
        <v>8000</v>
      </c>
      <c r="AA103" s="9">
        <f>IF('USGS 1970-2005'!AA103="","",'USGS 1970-2005'!AA103+'Comtrade import 1962-2008'!AA103-'Comtrade export 1962-2008'!AA103)</f>
        <v>8000</v>
      </c>
      <c r="AB103" s="9">
        <f>IF('USGS 1970-2005'!AB103="","",'USGS 1970-2005'!AB103+'Comtrade import 1962-2008'!AB103-'Comtrade export 1962-2008'!AB103)</f>
        <v>8000</v>
      </c>
      <c r="AC103" s="9">
        <f>IF('USGS 1970-2005'!AC103="","",'USGS 1970-2005'!AC103+'Comtrade import 1962-2008'!AC103-'Comtrade export 1962-2008'!AC103)</f>
        <v>10000</v>
      </c>
      <c r="AD103" s="9">
        <f>IF('USGS 1970-2005'!AD103="","",'USGS 1970-2005'!AD103+'Comtrade import 1962-2008'!AD103-'Comtrade export 1962-2008'!AD103)</f>
        <v>10523.29</v>
      </c>
      <c r="AE103" s="9">
        <f>IF('USGS 1970-2005'!AE103="","",'USGS 1970-2005'!AE103+'Comtrade import 1962-2008'!AE103-'Comtrade export 1962-2008'!AE103)</f>
        <v>12500</v>
      </c>
      <c r="AF103" s="9">
        <f>IF('USGS 1970-2005'!AF103="","",'USGS 1970-2005'!AF103+'Comtrade import 1962-2008'!AF103-'Comtrade export 1962-2008'!AF103)</f>
        <v>10000</v>
      </c>
      <c r="AG103" s="9">
        <f>IF('USGS 1970-2005'!AG103="","",'USGS 1970-2005'!AG103+'Comtrade import 1962-2008'!AG103-'Comtrade export 1962-2008'!AG103)</f>
        <v>5000</v>
      </c>
      <c r="AH103" s="9">
        <f>IF('USGS 1970-2005'!AH103="","",'USGS 1970-2005'!AH103+'Comtrade import 1962-2008'!AH103-'Comtrade export 1962-2008'!AH103)</f>
        <v>10000</v>
      </c>
      <c r="AI103" s="9">
        <f>IF('USGS 1970-2005'!AI103="","",'USGS 1970-2005'!AI103+'Comtrade import 1962-2008'!AI103-'Comtrade export 1962-2008'!AI103)</f>
        <v>2000</v>
      </c>
      <c r="AJ103" s="9">
        <f>IF('USGS 1970-2005'!AJ103="","",'USGS 1970-2005'!AJ103+'Comtrade import 1962-2008'!AJ103-'Comtrade export 1962-2008'!AJ103)</f>
        <v>2000</v>
      </c>
      <c r="AK103" s="9">
        <f>IF('USGS 1970-2005'!AK103="","",'USGS 1970-2005'!AK103+'Comtrade import 1962-2008'!AK103-'Comtrade export 1962-2008'!AK103)</f>
        <v>2108</v>
      </c>
      <c r="AL103" s="9">
        <f>IF('USGS 1970-2005'!AL103="","",'USGS 1970-2005'!AL103+'Comtrade import 1962-2008'!AL103-'Comtrade export 1962-2008'!AL103)</f>
        <v>1600</v>
      </c>
      <c r="AM103" s="9">
        <f>IF('USGS 1970-2005'!AM103="","",'USGS 1970-2005'!AM103+'Comtrade import 1962-2008'!AM103-'Comtrade export 1962-2008'!AM103)</f>
        <v>1700</v>
      </c>
      <c r="AN103" s="9">
        <f>IF('USGS 1970-2005'!AN103="","",'USGS 1970-2005'!AN103+'Comtrade import 1962-2008'!AN103-'Comtrade export 1962-2008'!AN103)</f>
        <v>2000</v>
      </c>
      <c r="AO103" s="9">
        <f>IF('USGS 1970-2005'!AO103="","",'USGS 1970-2005'!AO103+'Comtrade import 1962-2008'!AO103-'Comtrade export 1962-2008'!AO103)</f>
        <v>2000</v>
      </c>
      <c r="AP103" s="9">
        <f>IF('USGS 1970-2005'!AP103="","",'USGS 1970-2005'!AP103+'Comtrade import 1962-2008'!AP103-'Comtrade export 1962-2008'!AP103)</f>
        <v>6000</v>
      </c>
      <c r="AQ103" s="9">
        <f>IF('USGS 1970-2005'!AQ103="","",'USGS 1970-2005'!AQ103+'Comtrade import 1962-2008'!AQ103-'Comtrade export 1962-2008'!AQ103)</f>
        <v>6000</v>
      </c>
      <c r="AR103" s="9">
        <f>IF('USGS 1970-2005'!AR103="","",'USGS 1970-2005'!AR103+'Comtrade import 1962-2008'!AR103-'Comtrade export 1962-2008'!AR103)</f>
        <v>6834</v>
      </c>
      <c r="AS103" s="9">
        <f>IF('USGS 1970-2005'!AS103="","",'USGS 1970-2005'!AS103+'Comtrade import 1962-2008'!AS103-'Comtrade export 1962-2008'!AS103)</f>
        <v>1901</v>
      </c>
      <c r="AT103" s="9">
        <f>IF('USGS 1970-2005'!AT103="","",'USGS 1970-2005'!AT103+'Comtrade import 1962-2008'!AT103-'Comtrade export 1962-2008'!AT103)</f>
        <v>2500</v>
      </c>
      <c r="AU103" s="9">
        <f>IF('USGS 1970-2005'!AU103="","",'USGS 1970-2005'!AU103+'Comtrade import 1962-2008'!AU103-'Comtrade export 1962-2008'!AU103)</f>
        <v>3000</v>
      </c>
      <c r="AV103" s="9">
        <f>IF('ICSY 1995-2008'!AV103="","",'ICSY 1995-2008'!AV103+'Comtrade import 1962-2008'!AV103-'Comtrade export 1962-2008'!AV103)</f>
        <v>2887</v>
      </c>
      <c r="AW103" s="9" t="str">
        <f>IF('ICSY 1995-2008'!AW103="","",'ICSY 1995-2008'!AW103+'Comtrade import 1962-2008'!AW103-'Comtrade export 1962-2008'!AW103)</f>
        <v/>
      </c>
      <c r="AX103" s="9">
        <f>IF('ICSY 1995-2008'!AX103="","",'ICSY 1995-2008'!AX103+'Comtrade import 1962-2008'!AX103-'Comtrade export 1962-2008'!AX103)</f>
        <v>2805.3</v>
      </c>
      <c r="AY103" s="4"/>
      <c r="AZ103" s="4"/>
      <c r="BA103" s="4"/>
    </row>
    <row r="104" spans="1:53" x14ac:dyDescent="0.2">
      <c r="A104" t="s">
        <v>293</v>
      </c>
      <c r="B104" t="s">
        <v>294</v>
      </c>
      <c r="C104" t="s">
        <v>295</v>
      </c>
      <c r="L104" s="9">
        <f>IF('USGS 1970-2005'!L104="","",'USGS 1970-2005'!L104+'Comtrade import 1962-2008'!L104-'Comtrade export 1962-2008'!L104)</f>
        <v>1031.2634479999999</v>
      </c>
      <c r="M104" s="9">
        <f>IF('USGS 1970-2005'!M104="","",'USGS 1970-2005'!M104+'Comtrade import 1962-2008'!M104-'Comtrade export 1962-2008'!M104)</f>
        <v>1537.2812000000001</v>
      </c>
      <c r="N104" s="9">
        <f>IF('USGS 1970-2005'!N104="","",'USGS 1970-2005'!N104+'Comtrade import 1962-2008'!N104-'Comtrade export 1962-2008'!N104)</f>
        <v>1367.3449499999999</v>
      </c>
      <c r="O104" s="9">
        <f>IF('USGS 1970-2005'!O104="","",'USGS 1970-2005'!O104+'Comtrade import 1962-2008'!O104-'Comtrade export 1962-2008'!O104)</f>
        <v>1430.2414839999999</v>
      </c>
      <c r="P104" s="9">
        <f>IF('USGS 1970-2005'!P104="","",'USGS 1970-2005'!P104+'Comtrade import 1962-2008'!P104-'Comtrade export 1962-2008'!P104)</f>
        <v>1534.9762479999999</v>
      </c>
      <c r="Q104" s="9">
        <f>IF('USGS 1970-2005'!Q104="","",'USGS 1970-2005'!Q104+'Comtrade import 1962-2008'!Q104-'Comtrade export 1962-2008'!Q104)</f>
        <v>1494.854996</v>
      </c>
      <c r="R104" s="9">
        <f>IF('USGS 1970-2005'!R104="","",'USGS 1970-2005'!R104+'Comtrade import 1962-2008'!R104-'Comtrade export 1962-2008'!R104)</f>
        <v>1506.8918600000002</v>
      </c>
      <c r="S104" s="9">
        <f>IF('USGS 1970-2005'!S104="","",'USGS 1970-2005'!S104+'Comtrade import 1962-2008'!S104-'Comtrade export 1962-2008'!S104)</f>
        <v>1522.145262</v>
      </c>
      <c r="T104" s="9">
        <f>IF('USGS 1970-2005'!T104="","",'USGS 1970-2005'!T104+'Comtrade import 1962-2008'!T104-'Comtrade export 1962-2008'!T104)</f>
        <v>2019.1821760000003</v>
      </c>
      <c r="U104" s="9">
        <f>IF('USGS 1970-2005'!U104="","",'USGS 1970-2005'!U104+'Comtrade import 1962-2008'!U104-'Comtrade export 1962-2008'!U104)</f>
        <v>2346.3750239999999</v>
      </c>
      <c r="V104" s="9">
        <f>IF('USGS 1970-2005'!V104="","",'USGS 1970-2005'!V104+'Comtrade import 1962-2008'!V104-'Comtrade export 1962-2008'!V104)</f>
        <v>2034.99692</v>
      </c>
      <c r="W104" s="9">
        <f>IF('USGS 1970-2005'!W104="","",'USGS 1970-2005'!W104+'Comtrade import 1962-2008'!W104-'Comtrade export 1962-2008'!W104)</f>
        <v>1863.804592</v>
      </c>
      <c r="X104" s="9">
        <f>IF('USGS 1970-2005'!X104="","",'USGS 1970-2005'!X104+'Comtrade import 1962-2008'!X104-'Comtrade export 1962-2008'!X104)</f>
        <v>1515.4705280000001</v>
      </c>
      <c r="Y104" s="9">
        <f>IF('USGS 1970-2005'!Y104="","",'USGS 1970-2005'!Y104+'Comtrade import 1962-2008'!Y104-'Comtrade export 1962-2008'!Y104)</f>
        <v>1510.389936</v>
      </c>
      <c r="Z104" s="9">
        <f>IF('USGS 1970-2005'!Z104="","",'USGS 1970-2005'!Z104+'Comtrade import 1962-2008'!Z104-'Comtrade export 1962-2008'!Z104)</f>
        <v>1397.2359919999999</v>
      </c>
      <c r="AA104" s="9">
        <f>IF('USGS 1970-2005'!AA104="","",'USGS 1970-2005'!AA104+'Comtrade import 1962-2008'!AA104-'Comtrade export 1962-2008'!AA104)</f>
        <v>1302.6654079999998</v>
      </c>
      <c r="AB104" s="9">
        <f>IF('USGS 1970-2005'!AB104="","",'USGS 1970-2005'!AB104+'Comtrade import 1962-2008'!AB104-'Comtrade export 1962-2008'!AB104)</f>
        <v>1227.2968800000001</v>
      </c>
      <c r="AC104" s="9">
        <f>IF('USGS 1970-2005'!AC104="","",'USGS 1970-2005'!AC104+'Comtrade import 1962-2008'!AC104-'Comtrade export 1962-2008'!AC104)</f>
        <v>1273.903456</v>
      </c>
      <c r="AD104" s="9">
        <f>IF('USGS 1970-2005'!AD104="","",'USGS 1970-2005'!AD104+'Comtrade import 1962-2008'!AD104-'Comtrade export 1962-2008'!AD104)</f>
        <v>1307.6875200000002</v>
      </c>
      <c r="AE104" s="9">
        <f>IF('USGS 1970-2005'!AE104="","",'USGS 1970-2005'!AE104+'Comtrade import 1962-2008'!AE104-'Comtrade export 1962-2008'!AE104)</f>
        <v>1329.5460639999999</v>
      </c>
      <c r="AF104" s="9">
        <f>IF('USGS 1970-2005'!AF104="","",'USGS 1970-2005'!AF104+'Comtrade import 1962-2008'!AF104-'Comtrade export 1962-2008'!AF104)</f>
        <v>1559.3765759999999</v>
      </c>
      <c r="AG104" s="9">
        <f>IF('USGS 1970-2005'!AG104="","",'USGS 1970-2005'!AG104+'Comtrade import 1962-2008'!AG104-'Comtrade export 1962-2008'!AG104)</f>
        <v>1611.756672</v>
      </c>
      <c r="AH104" s="9">
        <f>IF('USGS 1970-2005'!AH104="","",'USGS 1970-2005'!AH104+'Comtrade import 1962-2008'!AH104-'Comtrade export 1962-2008'!AH104)</f>
        <v>1656.4896960000001</v>
      </c>
      <c r="AI104" s="9">
        <f>IF('USGS 1970-2005'!AI104="","",'USGS 1970-2005'!AI104+'Comtrade import 1962-2008'!AI104-'Comtrade export 1962-2008'!AI104)</f>
        <v>1404.4019519999999</v>
      </c>
      <c r="AJ104" s="9">
        <f>IF('USGS 1970-2005'!AJ104="","",'USGS 1970-2005'!AJ104+'Comtrade import 1962-2008'!AJ104-'Comtrade export 1962-2008'!AJ104)</f>
        <v>1611.7632159999998</v>
      </c>
      <c r="AK104" s="9">
        <f>IF('USGS 1970-2005'!AK104="","",'USGS 1970-2005'!AK104+'Comtrade import 1962-2008'!AK104-'Comtrade export 1962-2008'!AK104)</f>
        <v>1840.097344</v>
      </c>
      <c r="AL104" s="9">
        <f>IF('USGS 1970-2005'!AL104="","",'USGS 1970-2005'!AL104+'Comtrade import 1962-2008'!AL104-'Comtrade export 1962-2008'!AL104)</f>
        <v>2121.0556000000001</v>
      </c>
      <c r="AM104" s="9">
        <f>IF('USGS 1970-2005'!AM104="","",'USGS 1970-2005'!AM104+'Comtrade import 1962-2008'!AM104-'Comtrade export 1962-2008'!AM104)</f>
        <v>2359.7527519999999</v>
      </c>
      <c r="AN104" s="9">
        <f>IF('USGS 1970-2005'!AN104="","",'USGS 1970-2005'!AN104+'Comtrade import 1962-2008'!AN104-'Comtrade export 1962-2008'!AN104)</f>
        <v>2531.6360800000002</v>
      </c>
      <c r="AO104" s="9">
        <f>IF('USGS 1970-2005'!AO104="","",'USGS 1970-2005'!AO104+'Comtrade import 1962-2008'!AO104-'Comtrade export 1962-2008'!AO104)</f>
        <v>3095.2031999999999</v>
      </c>
      <c r="AP104" s="9">
        <f>IF('USGS 1970-2005'!AP104="","",'USGS 1970-2005'!AP104+'Comtrade import 1962-2008'!AP104-'Comtrade export 1962-2008'!AP104)</f>
        <v>3115.7434160000003</v>
      </c>
      <c r="AQ104" s="9">
        <f>IF('USGS 1970-2005'!AQ104="","",'USGS 1970-2005'!AQ104+'Comtrade import 1962-2008'!AQ104-'Comtrade export 1962-2008'!AQ104)</f>
        <v>2873.672951</v>
      </c>
      <c r="AR104" s="9">
        <f>IF('USGS 1970-2005'!AR104="","",'USGS 1970-2005'!AR104+'Comtrade import 1962-2008'!AR104-'Comtrade export 1962-2008'!AR104)</f>
        <v>3414.5372189999998</v>
      </c>
      <c r="AS104" s="9">
        <f>IF('USGS 1970-2005'!AS104="","",'USGS 1970-2005'!AS104+'Comtrade import 1962-2008'!AS104-'Comtrade export 1962-2008'!AS104)</f>
        <v>3739.9376100000004</v>
      </c>
      <c r="AT104" s="9">
        <f>IF('USGS 1970-2005'!AT104="","",'USGS 1970-2005'!AT104+'Comtrade import 1962-2008'!AT104-'Comtrade export 1962-2008'!AT104)</f>
        <v>4381.9746269999996</v>
      </c>
      <c r="AU104" s="9">
        <f>IF('USGS 1970-2005'!AU104="","",'USGS 1970-2005'!AU104+'Comtrade import 1962-2008'!AU104-'Comtrade export 1962-2008'!AU104)</f>
        <v>4730.3038040000001</v>
      </c>
      <c r="AV104" s="9" t="str">
        <f>IF('ICSY 1995-2008'!AV104="","",'ICSY 1995-2008'!AV104+'Comtrade import 1962-2008'!AV104-'Comtrade export 1962-2008'!AV104)</f>
        <v/>
      </c>
      <c r="AW104" s="9" t="str">
        <f>IF('ICSY 1995-2008'!AW104="","",'ICSY 1995-2008'!AW104+'Comtrade import 1962-2008'!AW104-'Comtrade export 1962-2008'!AW104)</f>
        <v/>
      </c>
      <c r="AX104" s="9" t="str">
        <f>IF('ICSY 1995-2008'!AX104="","",'ICSY 1995-2008'!AX104+'Comtrade import 1962-2008'!AX104-'Comtrade export 1962-2008'!AX104)</f>
        <v/>
      </c>
      <c r="AY104" s="4"/>
      <c r="AZ104" s="4"/>
      <c r="BA104" s="4"/>
    </row>
    <row r="105" spans="1:53" x14ac:dyDescent="0.2">
      <c r="A105" t="s">
        <v>296</v>
      </c>
      <c r="B105" t="s">
        <v>297</v>
      </c>
      <c r="C105" t="s">
        <v>298</v>
      </c>
      <c r="L105" s="9">
        <f>IF('USGS 1970-2005'!L105="","",'USGS 1970-2005'!L105+'Comtrade import 1962-2008'!L105-'Comtrade export 1962-2008'!L105)</f>
        <v>1421.3718200000001</v>
      </c>
      <c r="M105" s="9">
        <f>IF('USGS 1970-2005'!M105="","",'USGS 1970-2005'!M105+'Comtrade import 1962-2008'!M105-'Comtrade export 1962-2008'!M105)</f>
        <v>1618.7396640000002</v>
      </c>
      <c r="N105" s="9">
        <f>IF('USGS 1970-2005'!N105="","",'USGS 1970-2005'!N105+'Comtrade import 1962-2008'!N105-'Comtrade export 1962-2008'!N105)</f>
        <v>2042.140672</v>
      </c>
      <c r="O105" s="9">
        <f>IF('USGS 1970-2005'!O105="","",'USGS 1970-2005'!O105+'Comtrade import 1962-2008'!O105-'Comtrade export 1962-2008'!O105)</f>
        <v>1663.816112</v>
      </c>
      <c r="P105" s="9">
        <f>IF('USGS 1970-2005'!P105="","",'USGS 1970-2005'!P105+'Comtrade import 1962-2008'!P105-'Comtrade export 1962-2008'!P105)</f>
        <v>2259.6763839999999</v>
      </c>
      <c r="Q105" s="9">
        <f>IF('USGS 1970-2005'!Q105="","",'USGS 1970-2005'!Q105+'Comtrade import 1962-2008'!Q105-'Comtrade export 1962-2008'!Q105)</f>
        <v>2390</v>
      </c>
      <c r="R105" s="9">
        <f>IF('USGS 1970-2005'!R105="","",'USGS 1970-2005'!R105+'Comtrade import 1962-2008'!R105-'Comtrade export 1962-2008'!R105)</f>
        <v>2003.64</v>
      </c>
      <c r="S105" s="9">
        <f>IF('USGS 1970-2005'!S105="","",'USGS 1970-2005'!S105+'Comtrade import 1962-2008'!S105-'Comtrade export 1962-2008'!S105)</f>
        <v>1968.18</v>
      </c>
      <c r="T105" s="9">
        <f>IF('USGS 1970-2005'!T105="","",'USGS 1970-2005'!T105+'Comtrade import 1962-2008'!T105-'Comtrade export 1962-2008'!T105)</f>
        <v>2000</v>
      </c>
      <c r="U105" s="9">
        <f>IF('USGS 1970-2005'!U105="","",'USGS 1970-2005'!U105+'Comtrade import 1962-2008'!U105-'Comtrade export 1962-2008'!U105)</f>
        <v>1923.64</v>
      </c>
      <c r="V105" s="9">
        <f>IF('USGS 1970-2005'!V105="","",'USGS 1970-2005'!V105+'Comtrade import 1962-2008'!V105-'Comtrade export 1962-2008'!V105)</f>
        <v>1845.1961490000001</v>
      </c>
      <c r="W105" s="9">
        <f>IF('USGS 1970-2005'!W105="","",'USGS 1970-2005'!W105+'Comtrade import 1962-2008'!W105-'Comtrade export 1962-2008'!W105)</f>
        <v>2015.45</v>
      </c>
      <c r="X105" s="9">
        <f>IF('USGS 1970-2005'!X105="","",'USGS 1970-2005'!X105+'Comtrade import 1962-2008'!X105-'Comtrade export 1962-2008'!X105)</f>
        <v>2193.397555</v>
      </c>
      <c r="Y105" s="9">
        <f>IF('USGS 1970-2005'!Y105="","",'USGS 1970-2005'!Y105+'Comtrade import 1962-2008'!Y105-'Comtrade export 1962-2008'!Y105)</f>
        <v>2062.73</v>
      </c>
      <c r="Z105" s="9">
        <f>IF('USGS 1970-2005'!Z105="","",'USGS 1970-2005'!Z105+'Comtrade import 1962-2008'!Z105-'Comtrade export 1962-2008'!Z105)</f>
        <v>2068.1799999999998</v>
      </c>
      <c r="AA105" s="9">
        <f>IF('USGS 1970-2005'!AA105="","",'USGS 1970-2005'!AA105+'Comtrade import 1962-2008'!AA105-'Comtrade export 1962-2008'!AA105)</f>
        <v>2024.55</v>
      </c>
      <c r="AB105" s="9">
        <f>IF('USGS 1970-2005'!AB105="","",'USGS 1970-2005'!AB105+'Comtrade import 1962-2008'!AB105-'Comtrade export 1962-2008'!AB105)</f>
        <v>2063.64</v>
      </c>
      <c r="AC105" s="9">
        <f>IF('USGS 1970-2005'!AC105="","",'USGS 1970-2005'!AC105+'Comtrade import 1962-2008'!AC105-'Comtrade export 1962-2008'!AC105)</f>
        <v>2230.91</v>
      </c>
      <c r="AD105" s="9">
        <f>IF('USGS 1970-2005'!AD105="","",'USGS 1970-2005'!AD105+'Comtrade import 1962-2008'!AD105-'Comtrade export 1962-2008'!AD105)</f>
        <v>2326.0100000000002</v>
      </c>
      <c r="AE105" s="9">
        <f>IF('USGS 1970-2005'!AE105="","",'USGS 1970-2005'!AE105+'Comtrade import 1962-2008'!AE105-'Comtrade export 1962-2008'!AE105)</f>
        <v>2289</v>
      </c>
      <c r="AF105" s="9">
        <f>IF('USGS 1970-2005'!AF105="","",'USGS 1970-2005'!AF105+'Comtrade import 1962-2008'!AF105-'Comtrade export 1962-2008'!AF105)</f>
        <v>2868</v>
      </c>
      <c r="AG105" s="9">
        <f>IF('USGS 1970-2005'!AG105="","",'USGS 1970-2005'!AG105+'Comtrade import 1962-2008'!AG105-'Comtrade export 1962-2008'!AG105)</f>
        <v>3550</v>
      </c>
      <c r="AH105" s="9">
        <f>IF('USGS 1970-2005'!AH105="","",'USGS 1970-2005'!AH105+'Comtrade import 1962-2008'!AH105-'Comtrade export 1962-2008'!AH105)</f>
        <v>3500</v>
      </c>
      <c r="AI105" s="9">
        <f>IF('USGS 1970-2005'!AI105="","",'USGS 1970-2005'!AI105+'Comtrade import 1962-2008'!AI105-'Comtrade export 1962-2008'!AI105)</f>
        <v>4536</v>
      </c>
      <c r="AJ105" s="9">
        <f>IF('USGS 1970-2005'!AJ105="","",'USGS 1970-2005'!AJ105+'Comtrade import 1962-2008'!AJ105-'Comtrade export 1962-2008'!AJ105)</f>
        <v>4800</v>
      </c>
      <c r="AK105" s="9">
        <f>IF('USGS 1970-2005'!AK105="","",'USGS 1970-2005'!AK105+'Comtrade import 1962-2008'!AK105-'Comtrade export 1962-2008'!AK105)</f>
        <v>6204</v>
      </c>
      <c r="AL105" s="9">
        <f>IF('USGS 1970-2005'!AL105="","",'USGS 1970-2005'!AL105+'Comtrade import 1962-2008'!AL105-'Comtrade export 1962-2008'!AL105)</f>
        <v>6700</v>
      </c>
      <c r="AM105" s="9">
        <f>IF('USGS 1970-2005'!AM105="","",'USGS 1970-2005'!AM105+'Comtrade import 1962-2008'!AM105-'Comtrade export 1962-2008'!AM105)</f>
        <v>5400</v>
      </c>
      <c r="AN105" s="9">
        <f>IF('USGS 1970-2005'!AN105="","",'USGS 1970-2005'!AN105+'Comtrade import 1962-2008'!AN105-'Comtrade export 1962-2008'!AN105)</f>
        <v>6476</v>
      </c>
      <c r="AO105" s="9">
        <f>IF('USGS 1970-2005'!AO105="","",'USGS 1970-2005'!AO105+'Comtrade import 1962-2008'!AO105-'Comtrade export 1962-2008'!AO105)</f>
        <v>6354</v>
      </c>
      <c r="AP105" s="9">
        <f>IF('USGS 1970-2005'!AP105="","",'USGS 1970-2005'!AP105+'Comtrade import 1962-2008'!AP105-'Comtrade export 1962-2008'!AP105)</f>
        <v>5703</v>
      </c>
      <c r="AQ105" s="9">
        <f>IF('USGS 1970-2005'!AQ105="","",'USGS 1970-2005'!AQ105+'Comtrade import 1962-2008'!AQ105-'Comtrade export 1962-2008'!AQ105)</f>
        <v>4700</v>
      </c>
      <c r="AR105" s="9">
        <f>IF('USGS 1970-2005'!AR105="","",'USGS 1970-2005'!AR105+'Comtrade import 1962-2008'!AR105-'Comtrade export 1962-2008'!AR105)</f>
        <v>4584</v>
      </c>
      <c r="AS105" s="9">
        <f>IF('USGS 1970-2005'!AS105="","",'USGS 1970-2005'!AS105+'Comtrade import 1962-2008'!AS105-'Comtrade export 1962-2008'!AS105)</f>
        <v>4632</v>
      </c>
      <c r="AT105" s="9">
        <f>IF('USGS 1970-2005'!AT105="","",'USGS 1970-2005'!AT105+'Comtrade import 1962-2008'!AT105-'Comtrade export 1962-2008'!AT105)</f>
        <v>4055.0741480000002</v>
      </c>
      <c r="AU105" s="9">
        <f>IF('USGS 1970-2005'!AU105="","",'USGS 1970-2005'!AU105+'Comtrade import 1962-2008'!AU105-'Comtrade export 1962-2008'!AU105)</f>
        <v>4980.4722769999998</v>
      </c>
      <c r="AV105" s="9" t="str">
        <f>IF('ICSY 1995-2008'!AV105="","",'ICSY 1995-2008'!AV105+'Comtrade import 1962-2008'!AV105-'Comtrade export 1962-2008'!AV105)</f>
        <v/>
      </c>
      <c r="AW105" s="9" t="str">
        <f>IF('ICSY 1995-2008'!AW105="","",'ICSY 1995-2008'!AW105+'Comtrade import 1962-2008'!AW105-'Comtrade export 1962-2008'!AW105)</f>
        <v/>
      </c>
      <c r="AX105" s="9" t="str">
        <f>IF('ICSY 1995-2008'!AX105="","",'ICSY 1995-2008'!AX105+'Comtrade import 1962-2008'!AX105-'Comtrade export 1962-2008'!AX105)</f>
        <v/>
      </c>
      <c r="AY105" s="4"/>
      <c r="AZ105" s="4"/>
      <c r="BA105" s="4"/>
    </row>
    <row r="106" spans="1:53" x14ac:dyDescent="0.2">
      <c r="A106" t="s">
        <v>299</v>
      </c>
      <c r="B106" t="s">
        <v>300</v>
      </c>
      <c r="C106" t="s">
        <v>301</v>
      </c>
      <c r="L106" s="9">
        <f>IF('USGS 1970-2005'!L106="","",'USGS 1970-2005'!L106+'Comtrade import 1962-2008'!L106-'Comtrade export 1962-2008'!L106)</f>
        <v>33231.303936000004</v>
      </c>
      <c r="M106" s="9">
        <f>IF('USGS 1970-2005'!M106="","",'USGS 1970-2005'!M106+'Comtrade import 1962-2008'!M106-'Comtrade export 1962-2008'!M106)</f>
        <v>31619.451588</v>
      </c>
      <c r="N106" s="9">
        <f>IF('USGS 1970-2005'!N106="","",'USGS 1970-2005'!N106+'Comtrade import 1962-2008'!N106-'Comtrade export 1962-2008'!N106)</f>
        <v>32497.741067999999</v>
      </c>
      <c r="O106" s="9">
        <f>IF('USGS 1970-2005'!O106="","",'USGS 1970-2005'!O106+'Comtrade import 1962-2008'!O106-'Comtrade export 1962-2008'!O106)</f>
        <v>35485.022432000005</v>
      </c>
      <c r="P106" s="9">
        <f>IF('USGS 1970-2005'!P106="","",'USGS 1970-2005'!P106+'Comtrade import 1962-2008'!P106-'Comtrade export 1962-2008'!P106)</f>
        <v>35793.550416000005</v>
      </c>
      <c r="Q106" s="9">
        <f>IF('USGS 1970-2005'!Q106="","",'USGS 1970-2005'!Q106+'Comtrade import 1962-2008'!Q106-'Comtrade export 1962-2008'!Q106)</f>
        <v>33622.835751999999</v>
      </c>
      <c r="R106" s="9">
        <f>IF('USGS 1970-2005'!R106="","",'USGS 1970-2005'!R106+'Comtrade import 1962-2008'!R106-'Comtrade export 1962-2008'!R106)</f>
        <v>35666.720423999999</v>
      </c>
      <c r="S106" s="9">
        <f>IF('USGS 1970-2005'!S106="","",'USGS 1970-2005'!S106+'Comtrade import 1962-2008'!S106-'Comtrade export 1962-2008'!S106)</f>
        <v>37164.906135999998</v>
      </c>
      <c r="T106" s="9">
        <f>IF('USGS 1970-2005'!T106="","",'USGS 1970-2005'!T106+'Comtrade import 1962-2008'!T106-'Comtrade export 1962-2008'!T106)</f>
        <v>36795.074048000009</v>
      </c>
      <c r="U106" s="9">
        <f>IF('USGS 1970-2005'!U106="","",'USGS 1970-2005'!U106+'Comtrade import 1962-2008'!U106-'Comtrade export 1962-2008'!U106)</f>
        <v>37750.150256000001</v>
      </c>
      <c r="V106" s="9">
        <f>IF('USGS 1970-2005'!V106="","",'USGS 1970-2005'!V106+'Comtrade import 1962-2008'!V106-'Comtrade export 1962-2008'!V106)</f>
        <v>41120.176800000001</v>
      </c>
      <c r="W106" s="9">
        <f>IF('USGS 1970-2005'!W106="","",'USGS 1970-2005'!W106+'Comtrade import 1962-2008'!W106-'Comtrade export 1962-2008'!W106)</f>
        <v>41218.153935999995</v>
      </c>
      <c r="X106" s="9">
        <f>IF('USGS 1970-2005'!X106="","",'USGS 1970-2005'!X106+'Comtrade import 1962-2008'!X106-'Comtrade export 1962-2008'!X106)</f>
        <v>39432.783087999996</v>
      </c>
      <c r="Y106" s="9">
        <f>IF('USGS 1970-2005'!Y106="","",'USGS 1970-2005'!Y106+'Comtrade import 1962-2008'!Y106-'Comtrade export 1962-2008'!Y106)</f>
        <v>38945.699088000001</v>
      </c>
      <c r="Z106" s="9">
        <f>IF('USGS 1970-2005'!Z106="","",'USGS 1970-2005'!Z106+'Comtrade import 1962-2008'!Z106-'Comtrade export 1962-2008'!Z106)</f>
        <v>37592.184432000002</v>
      </c>
      <c r="AA106" s="9">
        <f>IF('USGS 1970-2005'!AA106="","",'USGS 1970-2005'!AA106+'Comtrade import 1962-2008'!AA106-'Comtrade export 1962-2008'!AA106)</f>
        <v>36751.472671999996</v>
      </c>
      <c r="AB106" s="9">
        <f>IF('USGS 1970-2005'!AB106="","",'USGS 1970-2005'!AB106+'Comtrade import 1962-2008'!AB106-'Comtrade export 1962-2008'!AB106)</f>
        <v>35458.860752000001</v>
      </c>
      <c r="AC106" s="9">
        <f>IF('USGS 1970-2005'!AC106="","",'USGS 1970-2005'!AC106+'Comtrade import 1962-2008'!AC106-'Comtrade export 1962-2008'!AC106)</f>
        <v>37725.255824000007</v>
      </c>
      <c r="AD106" s="9">
        <f>IF('USGS 1970-2005'!AD106="","",'USGS 1970-2005'!AD106+'Comtrade import 1962-2008'!AD106-'Comtrade export 1962-2008'!AD106)</f>
        <v>39415.133632000005</v>
      </c>
      <c r="AE106" s="9">
        <f>IF('USGS 1970-2005'!AE106="","",'USGS 1970-2005'!AE106+'Comtrade import 1962-2008'!AE106-'Comtrade export 1962-2008'!AE106)</f>
        <v>41376.172736</v>
      </c>
      <c r="AF106" s="9">
        <f>IF('USGS 1970-2005'!AF106="","",'USGS 1970-2005'!AF106+'Comtrade import 1962-2008'!AF106-'Comtrade export 1962-2008'!AF106)</f>
        <v>42587.631168</v>
      </c>
      <c r="AG106" s="9">
        <f>IF('USGS 1970-2005'!AG106="","",'USGS 1970-2005'!AG106+'Comtrade import 1962-2008'!AG106-'Comtrade export 1962-2008'!AG106)</f>
        <v>43848.200320000004</v>
      </c>
      <c r="AH106" s="9">
        <f>IF('USGS 1970-2005'!AH106="","",'USGS 1970-2005'!AH106+'Comtrade import 1962-2008'!AH106-'Comtrade export 1962-2008'!AH106)</f>
        <v>44728.862848000004</v>
      </c>
      <c r="AI106" s="9">
        <f>IF('USGS 1970-2005'!AI106="","",'USGS 1970-2005'!AI106+'Comtrade import 1962-2008'!AI106-'Comtrade export 1962-2008'!AI106)</f>
        <v>36277.669071999997</v>
      </c>
      <c r="AJ106" s="9">
        <f>IF('USGS 1970-2005'!AJ106="","",'USGS 1970-2005'!AJ106+'Comtrade import 1962-2008'!AJ106-'Comtrade export 1962-2008'!AJ106)</f>
        <v>34489.476991999996</v>
      </c>
      <c r="AK106" s="9">
        <f>IF('USGS 1970-2005'!AK106="","",'USGS 1970-2005'!AK106+'Comtrade import 1962-2008'!AK106-'Comtrade export 1962-2008'!AK106)</f>
        <v>34233.066943999998</v>
      </c>
      <c r="AL106" s="9">
        <f>IF('USGS 1970-2005'!AL106="","",'USGS 1970-2005'!AL106+'Comtrade import 1962-2008'!AL106-'Comtrade export 1962-2008'!AL106)</f>
        <v>33004.800703999994</v>
      </c>
      <c r="AM106" s="9">
        <f>IF('USGS 1970-2005'!AM106="","",'USGS 1970-2005'!AM106+'Comtrade import 1962-2008'!AM106-'Comtrade export 1962-2008'!AM106)</f>
        <v>33532.761536000005</v>
      </c>
      <c r="AN106" s="9">
        <f>IF('USGS 1970-2005'!AN106="","",'USGS 1970-2005'!AN106+'Comtrade import 1962-2008'!AN106-'Comtrade export 1962-2008'!AN106)</f>
        <v>34045.621119999996</v>
      </c>
      <c r="AO106" s="9">
        <f>IF('USGS 1970-2005'!AO106="","",'USGS 1970-2005'!AO106+'Comtrade import 1962-2008'!AO106-'Comtrade export 1962-2008'!AO106)</f>
        <v>36691.504121999998</v>
      </c>
      <c r="AP106" s="9">
        <f>IF('USGS 1970-2005'!AP106="","",'USGS 1970-2005'!AP106+'Comtrade import 1962-2008'!AP106-'Comtrade export 1962-2008'!AP106)</f>
        <v>38928.949250999998</v>
      </c>
      <c r="AQ106" s="9">
        <f>IF('USGS 1970-2005'!AQ106="","",'USGS 1970-2005'!AQ106+'Comtrade import 1962-2008'!AQ106-'Comtrade export 1962-2008'!AQ106)</f>
        <v>40706.875917000005</v>
      </c>
      <c r="AR106" s="9">
        <f>IF('USGS 1970-2005'!AR106="","",'USGS 1970-2005'!AR106+'Comtrade import 1962-2008'!AR106-'Comtrade export 1962-2008'!AR106)</f>
        <v>43443.336391999997</v>
      </c>
      <c r="AS106" s="9">
        <f>IF('USGS 1970-2005'!AS106="","",'USGS 1970-2005'!AS106+'Comtrade import 1962-2008'!AS106-'Comtrade export 1962-2008'!AS106)</f>
        <v>46091.445705999999</v>
      </c>
      <c r="AT106" s="9">
        <f>IF('USGS 1970-2005'!AT106="","",'USGS 1970-2005'!AT106+'Comtrade import 1962-2008'!AT106-'Comtrade export 1962-2008'!AT106)</f>
        <v>48295.645485000001</v>
      </c>
      <c r="AU106" s="9">
        <f>IF('USGS 1970-2005'!AU106="","",'USGS 1970-2005'!AU106+'Comtrade import 1962-2008'!AU106-'Comtrade export 1962-2008'!AU106)</f>
        <v>42777.655850999996</v>
      </c>
      <c r="AV106" s="9" t="str">
        <f>IF('ICSY 1995-2008'!AV106="","",'ICSY 1995-2008'!AV106+'Comtrade import 1962-2008'!AV106-'Comtrade export 1962-2008'!AV106)</f>
        <v/>
      </c>
      <c r="AW106" s="9" t="str">
        <f>IF('ICSY 1995-2008'!AW106="","",'ICSY 1995-2008'!AW106+'Comtrade import 1962-2008'!AW106-'Comtrade export 1962-2008'!AW106)</f>
        <v/>
      </c>
      <c r="AX106" s="9" t="str">
        <f>IF('ICSY 1995-2008'!AX106="","",'ICSY 1995-2008'!AX106+'Comtrade import 1962-2008'!AX106-'Comtrade export 1962-2008'!AX106)</f>
        <v/>
      </c>
      <c r="AY106" s="4"/>
      <c r="AZ106" s="4"/>
      <c r="BA106" s="4"/>
    </row>
    <row r="107" spans="1:53" x14ac:dyDescent="0.2">
      <c r="A107" t="s">
        <v>302</v>
      </c>
      <c r="B107" t="s">
        <v>303</v>
      </c>
      <c r="C107" t="s">
        <v>304</v>
      </c>
      <c r="L107" s="9">
        <f>IF('USGS 1970-2005'!L107="","",'USGS 1970-2005'!L107+'Comtrade import 1962-2008'!L107-'Comtrade export 1962-2008'!L107)</f>
        <v>442.73</v>
      </c>
      <c r="M107" s="9">
        <f>IF('USGS 1970-2005'!M107="","",'USGS 1970-2005'!M107+'Comtrade import 1962-2008'!M107-'Comtrade export 1962-2008'!M107)</f>
        <v>424.55</v>
      </c>
      <c r="N107" s="9">
        <f>IF('USGS 1970-2005'!N107="","",'USGS 1970-2005'!N107+'Comtrade import 1962-2008'!N107-'Comtrade export 1962-2008'!N107)</f>
        <v>418.73819600000002</v>
      </c>
      <c r="O107" s="9">
        <f>IF('USGS 1970-2005'!O107="","",'USGS 1970-2005'!O107+'Comtrade import 1962-2008'!O107-'Comtrade export 1962-2008'!O107)</f>
        <v>409.20461599999999</v>
      </c>
      <c r="P107" s="9">
        <f>IF('USGS 1970-2005'!P107="","",'USGS 1970-2005'!P107+'Comtrade import 1962-2008'!P107-'Comtrade export 1962-2008'!P107)</f>
        <v>429.02341200000001</v>
      </c>
      <c r="Q107" s="9">
        <f>IF('USGS 1970-2005'!Q107="","",'USGS 1970-2005'!Q107+'Comtrade import 1962-2008'!Q107-'Comtrade export 1962-2008'!Q107)</f>
        <v>417.50375500000001</v>
      </c>
      <c r="R107" s="9">
        <f>IF('USGS 1970-2005'!R107="","",'USGS 1970-2005'!R107+'Comtrade import 1962-2008'!R107-'Comtrade export 1962-2008'!R107)</f>
        <v>367.73719399999999</v>
      </c>
      <c r="S107" s="9">
        <f>IF('USGS 1970-2005'!S107="","",'USGS 1970-2005'!S107+'Comtrade import 1962-2008'!S107-'Comtrade export 1962-2008'!S107)</f>
        <v>327.041</v>
      </c>
      <c r="T107" s="9">
        <f>IF('USGS 1970-2005'!T107="","",'USGS 1970-2005'!T107+'Comtrade import 1962-2008'!T107-'Comtrade export 1962-2008'!T107)</f>
        <v>294.95700000000005</v>
      </c>
      <c r="U107" s="9">
        <f>IF('USGS 1970-2005'!U107="","",'USGS 1970-2005'!U107+'Comtrade import 1962-2008'!U107-'Comtrade export 1962-2008'!U107)</f>
        <v>230.73300000000003</v>
      </c>
      <c r="V107" s="9">
        <f>IF('USGS 1970-2005'!V107="","",'USGS 1970-2005'!V107+'Comtrade import 1962-2008'!V107-'Comtrade export 1962-2008'!V107)</f>
        <v>152.96200000000002</v>
      </c>
      <c r="W107" s="9">
        <f>IF('USGS 1970-2005'!W107="","",'USGS 1970-2005'!W107+'Comtrade import 1962-2008'!W107-'Comtrade export 1962-2008'!W107)</f>
        <v>176.81624900000003</v>
      </c>
      <c r="X107" s="9">
        <f>IF('USGS 1970-2005'!X107="","",'USGS 1970-2005'!X107+'Comtrade import 1962-2008'!X107-'Comtrade export 1962-2008'!X107)</f>
        <v>222.23299999999998</v>
      </c>
      <c r="Y107" s="9">
        <f>IF('USGS 1970-2005'!Y107="","",'USGS 1970-2005'!Y107+'Comtrade import 1962-2008'!Y107-'Comtrade export 1962-2008'!Y107)</f>
        <v>284.037375</v>
      </c>
      <c r="Z107" s="9">
        <f>IF('USGS 1970-2005'!Z107="","",'USGS 1970-2005'!Z107+'Comtrade import 1962-2008'!Z107-'Comtrade export 1962-2008'!Z107)</f>
        <v>263.15899999999999</v>
      </c>
      <c r="AA107" s="9">
        <f>IF('USGS 1970-2005'!AA107="","",'USGS 1970-2005'!AA107+'Comtrade import 1962-2008'!AA107-'Comtrade export 1962-2008'!AA107)</f>
        <v>236.97900000000001</v>
      </c>
      <c r="AB107" s="9">
        <f>IF('USGS 1970-2005'!AB107="","",'USGS 1970-2005'!AB107+'Comtrade import 1962-2008'!AB107-'Comtrade export 1962-2008'!AB107)</f>
        <v>253.582562</v>
      </c>
      <c r="AC107" s="9">
        <f>IF('USGS 1970-2005'!AC107="","",'USGS 1970-2005'!AC107+'Comtrade import 1962-2008'!AC107-'Comtrade export 1962-2008'!AC107)</f>
        <v>295.12799999999999</v>
      </c>
      <c r="AD107" s="9">
        <f>IF('USGS 1970-2005'!AD107="","",'USGS 1970-2005'!AD107+'Comtrade import 1962-2008'!AD107-'Comtrade export 1962-2008'!AD107)</f>
        <v>361.71600000000001</v>
      </c>
      <c r="AE107" s="9">
        <f>IF('USGS 1970-2005'!AE107="","",'USGS 1970-2005'!AE107+'Comtrade import 1962-2008'!AE107-'Comtrade export 1962-2008'!AE107)</f>
        <v>436</v>
      </c>
      <c r="AF107" s="9">
        <f>IF('USGS 1970-2005'!AF107="","",'USGS 1970-2005'!AF107+'Comtrade import 1962-2008'!AF107-'Comtrade export 1962-2008'!AF107)</f>
        <v>442</v>
      </c>
      <c r="AG107" s="9">
        <f>IF('USGS 1970-2005'!AG107="","",'USGS 1970-2005'!AG107+'Comtrade import 1962-2008'!AG107-'Comtrade export 1962-2008'!AG107)</f>
        <v>365.56606099999999</v>
      </c>
      <c r="AH107" s="9">
        <f>IF('USGS 1970-2005'!AH107="","",'USGS 1970-2005'!AH107+'Comtrade import 1962-2008'!AH107-'Comtrade export 1962-2008'!AH107)</f>
        <v>493.11689900000005</v>
      </c>
      <c r="AI107" s="9">
        <f>IF('USGS 1970-2005'!AI107="","",'USGS 1970-2005'!AI107+'Comtrade import 1962-2008'!AI107-'Comtrade export 1962-2008'!AI107)</f>
        <v>438.53180500000002</v>
      </c>
      <c r="AJ107" s="9">
        <f>IF('USGS 1970-2005'!AJ107="","",'USGS 1970-2005'!AJ107+'Comtrade import 1962-2008'!AJ107-'Comtrade export 1962-2008'!AJ107)</f>
        <v>470.45002000000005</v>
      </c>
      <c r="AK107" s="9">
        <f>IF('USGS 1970-2005'!AK107="","",'USGS 1970-2005'!AK107+'Comtrade import 1962-2008'!AK107-'Comtrade export 1962-2008'!AK107)</f>
        <v>618.69005599999991</v>
      </c>
      <c r="AL107" s="9">
        <f>IF('USGS 1970-2005'!AL107="","",'USGS 1970-2005'!AL107+'Comtrade import 1962-2008'!AL107-'Comtrade export 1962-2008'!AL107)</f>
        <v>585.23506300000008</v>
      </c>
      <c r="AM107" s="9">
        <f>IF('USGS 1970-2005'!AM107="","",'USGS 1970-2005'!AM107+'Comtrade import 1962-2008'!AM107-'Comtrade export 1962-2008'!AM107)</f>
        <v>630.27248800000007</v>
      </c>
      <c r="AN107" s="9">
        <f>IF('USGS 1970-2005'!AN107="","",'USGS 1970-2005'!AN107+'Comtrade import 1962-2008'!AN107-'Comtrade export 1962-2008'!AN107)</f>
        <v>562.02812799999992</v>
      </c>
      <c r="AO107" s="9">
        <f>IF('USGS 1970-2005'!AO107="","",'USGS 1970-2005'!AO107+'Comtrade import 1962-2008'!AO107-'Comtrade export 1962-2008'!AO107)</f>
        <v>514.43321800000001</v>
      </c>
      <c r="AP107" s="9">
        <f>IF('USGS 1970-2005'!AP107="","",'USGS 1970-2005'!AP107+'Comtrade import 1962-2008'!AP107-'Comtrade export 1962-2008'!AP107)</f>
        <v>659.84879999999998</v>
      </c>
      <c r="AQ107" s="9">
        <f>IF('USGS 1970-2005'!AQ107="","",'USGS 1970-2005'!AQ107+'Comtrade import 1962-2008'!AQ107-'Comtrade export 1962-2008'!AQ107)</f>
        <v>685.68361000000004</v>
      </c>
      <c r="AR107" s="9">
        <f>IF('USGS 1970-2005'!AR107="","",'USGS 1970-2005'!AR107+'Comtrade import 1962-2008'!AR107-'Comtrade export 1962-2008'!AR107)</f>
        <v>695.46947799999998</v>
      </c>
      <c r="AS107" s="9">
        <f>IF('USGS 1970-2005'!AS107="","",'USGS 1970-2005'!AS107+'Comtrade import 1962-2008'!AS107-'Comtrade export 1962-2008'!AS107)</f>
        <v>774.25231700000006</v>
      </c>
      <c r="AT107" s="9">
        <f>IF('USGS 1970-2005'!AT107="","",'USGS 1970-2005'!AT107+'Comtrade import 1962-2008'!AT107-'Comtrade export 1962-2008'!AT107)</f>
        <v>872.045614</v>
      </c>
      <c r="AU107" s="9">
        <f>IF('USGS 1970-2005'!AU107="","",'USGS 1970-2005'!AU107+'Comtrade import 1962-2008'!AU107-'Comtrade export 1962-2008'!AU107)</f>
        <v>969.82058200000006</v>
      </c>
      <c r="AV107" s="9">
        <f>IF('ICSY 1995-2008'!AV107="","",'ICSY 1995-2008'!AV107+'Comtrade import 1962-2008'!AV107-'Comtrade export 1962-2008'!AV107)</f>
        <v>1147.9208859999999</v>
      </c>
      <c r="AW107" s="9">
        <f>IF('ICSY 1995-2008'!AW107="","",'ICSY 1995-2008'!AW107+'Comtrade import 1962-2008'!AW107-'Comtrade export 1962-2008'!AW107)</f>
        <v>871.32936700000005</v>
      </c>
      <c r="AX107" s="9">
        <f>IF('ICSY 1995-2008'!AX107="","",'ICSY 1995-2008'!AX107+'Comtrade import 1962-2008'!AX107-'Comtrade export 1962-2008'!AX107)</f>
        <v>950.39837399999999</v>
      </c>
      <c r="AY107" s="4"/>
      <c r="AZ107" s="4"/>
      <c r="BA107" s="4"/>
    </row>
    <row r="108" spans="1:53" x14ac:dyDescent="0.2">
      <c r="A108" t="s">
        <v>305</v>
      </c>
      <c r="B108" t="s">
        <v>306</v>
      </c>
      <c r="C108" t="s">
        <v>307</v>
      </c>
      <c r="L108" s="9">
        <f>IF('USGS 1970-2005'!L108="","",'USGS 1970-2005'!L108+'Comtrade import 1962-2008'!L108-'Comtrade export 1962-2008'!L108)</f>
        <v>55454.393967999997</v>
      </c>
      <c r="M108" s="9">
        <f>IF('USGS 1970-2005'!M108="","",'USGS 1970-2005'!M108+'Comtrade import 1962-2008'!M108-'Comtrade export 1962-2008'!M108)</f>
        <v>57496.483887999995</v>
      </c>
      <c r="N108" s="9">
        <f>IF('USGS 1970-2005'!N108="","",'USGS 1970-2005'!N108+'Comtrade import 1962-2008'!N108-'Comtrade export 1962-2008'!N108)</f>
        <v>65188.165992000002</v>
      </c>
      <c r="O108" s="9">
        <f>IF('USGS 1970-2005'!O108="","",'USGS 1970-2005'!O108+'Comtrade import 1962-2008'!O108-'Comtrade export 1962-2008'!O108)</f>
        <v>78629.776000000013</v>
      </c>
      <c r="P108" s="9">
        <f>IF('USGS 1970-2005'!P108="","",'USGS 1970-2005'!P108+'Comtrade import 1962-2008'!P108-'Comtrade export 1962-2008'!P108)</f>
        <v>71037.570997000003</v>
      </c>
      <c r="Q108" s="9">
        <f>IF('USGS 1970-2005'!Q108="","",'USGS 1970-2005'!Q108+'Comtrade import 1962-2008'!Q108-'Comtrade export 1962-2008'!Q108)</f>
        <v>61557.846999999994</v>
      </c>
      <c r="R108" s="9">
        <f>IF('USGS 1970-2005'!R108="","",'USGS 1970-2005'!R108+'Comtrade import 1962-2008'!R108-'Comtrade export 1962-2008'!R108)</f>
        <v>63007.980047999998</v>
      </c>
      <c r="S108" s="9">
        <f>IF('USGS 1970-2005'!S108="","",'USGS 1970-2005'!S108+'Comtrade import 1962-2008'!S108-'Comtrade export 1962-2008'!S108)</f>
        <v>66609.947008000003</v>
      </c>
      <c r="T108" s="9">
        <f>IF('USGS 1970-2005'!T108="","",'USGS 1970-2005'!T108+'Comtrade import 1962-2008'!T108-'Comtrade export 1962-2008'!T108)</f>
        <v>76437.796438999998</v>
      </c>
      <c r="U108" s="9">
        <f>IF('USGS 1970-2005'!U108="","",'USGS 1970-2005'!U108+'Comtrade import 1962-2008'!U108-'Comtrade export 1962-2008'!U108)</f>
        <v>77176.384843000007</v>
      </c>
      <c r="V108" s="9">
        <f>IF('USGS 1970-2005'!V108="","",'USGS 1970-2005'!V108+'Comtrade import 1962-2008'!V108-'Comtrade export 1962-2008'!V108)</f>
        <v>79361.235071000003</v>
      </c>
      <c r="W108" s="9">
        <f>IF('USGS 1970-2005'!W108="","",'USGS 1970-2005'!W108+'Comtrade import 1962-2008'!W108-'Comtrade export 1962-2008'!W108)</f>
        <v>74997.031889000005</v>
      </c>
      <c r="X108" s="9">
        <f>IF('USGS 1970-2005'!X108="","",'USGS 1970-2005'!X108+'Comtrade import 1962-2008'!X108-'Comtrade export 1962-2008'!X108)</f>
        <v>69525.500255999999</v>
      </c>
      <c r="Y108" s="9">
        <f>IF('USGS 1970-2005'!Y108="","",'USGS 1970-2005'!Y108+'Comtrade import 1962-2008'!Y108-'Comtrade export 1962-2008'!Y108)</f>
        <v>66760.392741000003</v>
      </c>
      <c r="Z108" s="9">
        <f>IF('USGS 1970-2005'!Z108="","",'USGS 1970-2005'!Z108+'Comtrade import 1962-2008'!Z108-'Comtrade export 1962-2008'!Z108)</f>
        <v>67717.091184000004</v>
      </c>
      <c r="AA108" s="9">
        <f>IF('USGS 1970-2005'!AA108="","",'USGS 1970-2005'!AA108+'Comtrade import 1962-2008'!AA108-'Comtrade export 1962-2008'!AA108)</f>
        <v>63870.169600000001</v>
      </c>
      <c r="AB108" s="9">
        <f>IF('USGS 1970-2005'!AB108="","",'USGS 1970-2005'!AB108+'Comtrade import 1962-2008'!AB108-'Comtrade export 1962-2008'!AB108)</f>
        <v>66992.682944</v>
      </c>
      <c r="AC108" s="9">
        <f>IF('USGS 1970-2005'!AC108="","",'USGS 1970-2005'!AC108+'Comtrade import 1962-2008'!AC108-'Comtrade export 1962-2008'!AC108)</f>
        <v>69918.719882000005</v>
      </c>
      <c r="AD108" s="9">
        <f>IF('USGS 1970-2005'!AD108="","",'USGS 1970-2005'!AD108+'Comtrade import 1962-2008'!AD108-'Comtrade export 1962-2008'!AD108)</f>
        <v>76189.472000000009</v>
      </c>
      <c r="AE108" s="9">
        <f>IF('USGS 1970-2005'!AE108="","",'USGS 1970-2005'!AE108+'Comtrade import 1962-2008'!AE108-'Comtrade export 1962-2008'!AE108)</f>
        <v>76865.843999999997</v>
      </c>
      <c r="AF108" s="9">
        <f>IF('USGS 1970-2005'!AF108="","",'USGS 1970-2005'!AF108+'Comtrade import 1962-2008'!AF108-'Comtrade export 1962-2008'!AF108)</f>
        <v>80619.542000000001</v>
      </c>
      <c r="AG108" s="9">
        <f>IF('USGS 1970-2005'!AG108="","",'USGS 1970-2005'!AG108+'Comtrade import 1962-2008'!AG108-'Comtrade export 1962-2008'!AG108)</f>
        <v>84022.007000000012</v>
      </c>
      <c r="AH108" s="9">
        <f>IF('USGS 1970-2005'!AH108="","",'USGS 1970-2005'!AH108+'Comtrade import 1962-2008'!AH108-'Comtrade export 1962-2008'!AH108)</f>
        <v>77988.840805</v>
      </c>
      <c r="AI108" s="9">
        <f>IF('USGS 1970-2005'!AI108="","",'USGS 1970-2005'!AI108+'Comtrade import 1962-2008'!AI108-'Comtrade export 1962-2008'!AI108)</f>
        <v>75889.295001999999</v>
      </c>
      <c r="AJ108" s="9">
        <f>IF('USGS 1970-2005'!AJ108="","",'USGS 1970-2005'!AJ108+'Comtrade import 1962-2008'!AJ108-'Comtrade export 1962-2008'!AJ108)</f>
        <v>77583.405568999995</v>
      </c>
      <c r="AK108" s="9">
        <f>IF('USGS 1970-2005'!AK108="","",'USGS 1970-2005'!AK108+'Comtrade import 1962-2008'!AK108-'Comtrade export 1962-2008'!AK108)</f>
        <v>77321.735778000002</v>
      </c>
      <c r="AL108" s="9">
        <f>IF('USGS 1970-2005'!AL108="","",'USGS 1970-2005'!AL108+'Comtrade import 1962-2008'!AL108-'Comtrade export 1962-2008'!AL108)</f>
        <v>82437.276816999991</v>
      </c>
      <c r="AM108" s="9">
        <f>IF('USGS 1970-2005'!AM108="","",'USGS 1970-2005'!AM108+'Comtrade import 1962-2008'!AM108-'Comtrade export 1962-2008'!AM108)</f>
        <v>80355.746937999997</v>
      </c>
      <c r="AN108" s="9">
        <f>IF('USGS 1970-2005'!AN108="","",'USGS 1970-2005'!AN108+'Comtrade import 1962-2008'!AN108-'Comtrade export 1962-2008'!AN108)</f>
        <v>74444.157733999993</v>
      </c>
      <c r="AO108" s="9">
        <f>IF('USGS 1970-2005'!AO108="","",'USGS 1970-2005'!AO108+'Comtrade import 1962-2008'!AO108-'Comtrade export 1962-2008'!AO108)</f>
        <v>73529.279098999992</v>
      </c>
      <c r="AP108" s="9">
        <f>IF('USGS 1970-2005'!AP108="","",'USGS 1970-2005'!AP108+'Comtrade import 1962-2008'!AP108-'Comtrade export 1962-2008'!AP108)</f>
        <v>74837.795226000002</v>
      </c>
      <c r="AQ108" s="9">
        <f>IF('USGS 1970-2005'!AQ108="","",'USGS 1970-2005'!AQ108+'Comtrade import 1962-2008'!AQ108-'Comtrade export 1962-2008'!AQ108)</f>
        <v>70157.396590000004</v>
      </c>
      <c r="AR108" s="9">
        <f>IF('USGS 1970-2005'!AR108="","",'USGS 1970-2005'!AR108+'Comtrade import 1962-2008'!AR108-'Comtrade export 1962-2008'!AR108)</f>
        <v>64516.006563999996</v>
      </c>
      <c r="AS108" s="9">
        <f>IF('USGS 1970-2005'!AS108="","",'USGS 1970-2005'!AS108+'Comtrade import 1962-2008'!AS108-'Comtrade export 1962-2008'!AS108)</f>
        <v>59890.855816999989</v>
      </c>
      <c r="AT108" s="9">
        <f>IF('USGS 1970-2005'!AT108="","",'USGS 1970-2005'!AT108+'Comtrade import 1962-2008'!AT108-'Comtrade export 1962-2008'!AT108)</f>
        <v>57904.335865999994</v>
      </c>
      <c r="AU108" s="9">
        <f>IF('USGS 1970-2005'!AU108="","",'USGS 1970-2005'!AU108+'Comtrade import 1962-2008'!AU108-'Comtrade export 1962-2008'!AU108)</f>
        <v>60383.554848</v>
      </c>
      <c r="AV108" s="9" t="str">
        <f>IF('ICSY 1995-2008'!AV108="","",'ICSY 1995-2008'!AV108+'Comtrade import 1962-2008'!AV108-'Comtrade export 1962-2008'!AV108)</f>
        <v/>
      </c>
      <c r="AW108" s="9" t="str">
        <f>IF('ICSY 1995-2008'!AW108="","",'ICSY 1995-2008'!AW108+'Comtrade import 1962-2008'!AW108-'Comtrade export 1962-2008'!AW108)</f>
        <v/>
      </c>
      <c r="AX108" s="9" t="str">
        <f>IF('ICSY 1995-2008'!AX108="","",'ICSY 1995-2008'!AX108+'Comtrade import 1962-2008'!AX108-'Comtrade export 1962-2008'!AX108)</f>
        <v/>
      </c>
      <c r="AY108" s="4"/>
      <c r="AZ108" s="4"/>
      <c r="BA108" s="4"/>
    </row>
    <row r="109" spans="1:53" x14ac:dyDescent="0.2">
      <c r="A109" t="s">
        <v>308</v>
      </c>
      <c r="B109" t="s">
        <v>309</v>
      </c>
      <c r="C109" t="s">
        <v>310</v>
      </c>
      <c r="L109" s="9">
        <f>IF('USGS 1970-2005'!L109="","",'USGS 1970-2005'!L109+'Comtrade import 1962-2008'!L109-'Comtrade export 1962-2008'!L109)</f>
        <v>329.04938600000003</v>
      </c>
      <c r="M109" s="9">
        <f>IF('USGS 1970-2005'!M109="","",'USGS 1970-2005'!M109+'Comtrade import 1962-2008'!M109-'Comtrade export 1962-2008'!M109)</f>
        <v>332.65770700000002</v>
      </c>
      <c r="N109" s="9">
        <f>IF('USGS 1970-2005'!N109="","",'USGS 1970-2005'!N109+'Comtrade import 1962-2008'!N109-'Comtrade export 1962-2008'!N109)</f>
        <v>369.65694299999996</v>
      </c>
      <c r="O109" s="9">
        <f>IF('USGS 1970-2005'!O109="","",'USGS 1970-2005'!O109+'Comtrade import 1962-2008'!O109-'Comtrade export 1962-2008'!O109)</f>
        <v>430.28748700000011</v>
      </c>
      <c r="P109" s="9">
        <f>IF('USGS 1970-2005'!P109="","",'USGS 1970-2005'!P109+'Comtrade import 1962-2008'!P109-'Comtrade export 1962-2008'!P109)</f>
        <v>395.96256999999997</v>
      </c>
      <c r="Q109" s="9">
        <f>IF('USGS 1970-2005'!Q109="","",'USGS 1970-2005'!Q109+'Comtrade import 1962-2008'!Q109-'Comtrade export 1962-2008'!Q109)</f>
        <v>508.38672099999997</v>
      </c>
      <c r="R109" s="9">
        <f>IF('USGS 1970-2005'!R109="","",'USGS 1970-2005'!R109+'Comtrade import 1962-2008'!R109-'Comtrade export 1962-2008'!R109)</f>
        <v>667.47466999999995</v>
      </c>
      <c r="S109" s="9">
        <f>IF('USGS 1970-2005'!S109="","",'USGS 1970-2005'!S109+'Comtrade import 1962-2008'!S109-'Comtrade export 1962-2008'!S109)</f>
        <v>982.5829920000001</v>
      </c>
      <c r="T109" s="9">
        <f>IF('USGS 1970-2005'!T109="","",'USGS 1970-2005'!T109+'Comtrade import 1962-2008'!T109-'Comtrade export 1962-2008'!T109)</f>
        <v>1187.8016929999999</v>
      </c>
      <c r="U109" s="9">
        <f>IF('USGS 1970-2005'!U109="","",'USGS 1970-2005'!U109+'Comtrade import 1962-2008'!U109-'Comtrade export 1962-2008'!U109)</f>
        <v>1480.6359929999999</v>
      </c>
      <c r="V109" s="9">
        <f>IF('USGS 1970-2005'!V109="","",'USGS 1970-2005'!V109+'Comtrade import 1962-2008'!V109-'Comtrade export 1962-2008'!V109)</f>
        <v>1336.9990780000001</v>
      </c>
      <c r="W109" s="9">
        <f>IF('USGS 1970-2005'!W109="","",'USGS 1970-2005'!W109+'Comtrade import 1962-2008'!W109-'Comtrade export 1962-2008'!W109)</f>
        <v>1670.1500290000001</v>
      </c>
      <c r="X109" s="9">
        <f>IF('USGS 1970-2005'!X109="","",'USGS 1970-2005'!X109+'Comtrade import 1962-2008'!X109-'Comtrade export 1962-2008'!X109)</f>
        <v>1881.7498679999999</v>
      </c>
      <c r="Y109" s="9">
        <f>IF('USGS 1970-2005'!Y109="","",'USGS 1970-2005'!Y109+'Comtrade import 1962-2008'!Y109-'Comtrade export 1962-2008'!Y109)</f>
        <v>1913.508634</v>
      </c>
      <c r="Z109" s="9">
        <f>IF('USGS 1970-2005'!Z109="","",'USGS 1970-2005'!Z109+'Comtrade import 1962-2008'!Z109-'Comtrade export 1962-2008'!Z109)</f>
        <v>1874.141384</v>
      </c>
      <c r="AA109" s="9">
        <f>IF('USGS 1970-2005'!AA109="","",'USGS 1970-2005'!AA109+'Comtrade import 1962-2008'!AA109-'Comtrade export 1962-2008'!AA109)</f>
        <v>1676.0012919999999</v>
      </c>
      <c r="AB109" s="9">
        <f>IF('USGS 1970-2005'!AB109="","",'USGS 1970-2005'!AB109+'Comtrade import 1962-2008'!AB109-'Comtrade export 1962-2008'!AB109)</f>
        <v>1618.9325840000001</v>
      </c>
      <c r="AC109" s="9">
        <f>IF('USGS 1970-2005'!AC109="","",'USGS 1970-2005'!AC109+'Comtrade import 1962-2008'!AC109-'Comtrade export 1962-2008'!AC109)</f>
        <v>1535.623947</v>
      </c>
      <c r="AD109" s="9">
        <f>IF('USGS 1970-2005'!AD109="","",'USGS 1970-2005'!AD109+'Comtrade import 1962-2008'!AD109-'Comtrade export 1962-2008'!AD109)</f>
        <v>1613.3107480000001</v>
      </c>
      <c r="AE109" s="9">
        <f>IF('USGS 1970-2005'!AE109="","",'USGS 1970-2005'!AE109+'Comtrade import 1962-2008'!AE109-'Comtrade export 1962-2008'!AE109)</f>
        <v>1488.382515</v>
      </c>
      <c r="AF109" s="9">
        <f>IF('USGS 1970-2005'!AF109="","",'USGS 1970-2005'!AF109+'Comtrade import 1962-2008'!AF109-'Comtrade export 1962-2008'!AF109)</f>
        <v>411.48188699999969</v>
      </c>
      <c r="AG109" s="9">
        <f>IF('USGS 1970-2005'!AG109="","",'USGS 1970-2005'!AG109+'Comtrade import 1962-2008'!AG109-'Comtrade export 1962-2008'!AG109)</f>
        <v>97.627054000000044</v>
      </c>
      <c r="AH109" s="9">
        <f>IF('USGS 1970-2005'!AH109="","",'USGS 1970-2005'!AH109+'Comtrade import 1962-2008'!AH109-'Comtrade export 1962-2008'!AH109)</f>
        <v>2094.1836800000001</v>
      </c>
      <c r="AI109" s="9">
        <f>IF('USGS 1970-2005'!AI109="","",'USGS 1970-2005'!AI109+'Comtrade import 1962-2008'!AI109-'Comtrade export 1962-2008'!AI109)</f>
        <v>2703.1297</v>
      </c>
      <c r="AJ109" s="9">
        <f>IF('USGS 1970-2005'!AJ109="","",'USGS 1970-2005'!AJ109+'Comtrade import 1962-2008'!AJ109-'Comtrade export 1962-2008'!AJ109)</f>
        <v>3081.2343220000002</v>
      </c>
      <c r="AK109" s="9">
        <f>IF('USGS 1970-2005'!AK109="","",'USGS 1970-2005'!AK109+'Comtrade import 1962-2008'!AK109-'Comtrade export 1962-2008'!AK109)</f>
        <v>2759.1955010000001</v>
      </c>
      <c r="AL109" s="9">
        <f>IF('USGS 1970-2005'!AL109="","",'USGS 1970-2005'!AL109+'Comtrade import 1962-2008'!AL109-'Comtrade export 1962-2008'!AL109)</f>
        <v>3610</v>
      </c>
      <c r="AM109" s="9">
        <f>IF('USGS 1970-2005'!AM109="","",'USGS 1970-2005'!AM109+'Comtrade import 1962-2008'!AM109-'Comtrade export 1962-2008'!AM109)</f>
        <v>2221.353822</v>
      </c>
      <c r="AN109" s="9">
        <f>IF('USGS 1970-2005'!AN109="","",'USGS 1970-2005'!AN109+'Comtrade import 1962-2008'!AN109-'Comtrade export 1962-2008'!AN109)</f>
        <v>2062.0442240000002</v>
      </c>
      <c r="AO109" s="9">
        <f>IF('USGS 1970-2005'!AO109="","",'USGS 1970-2005'!AO109+'Comtrade import 1962-2008'!AO109-'Comtrade export 1962-2008'!AO109)</f>
        <v>2011.028532</v>
      </c>
      <c r="AP109" s="9">
        <f>IF('USGS 1970-2005'!AP109="","",'USGS 1970-2005'!AP109+'Comtrade import 1962-2008'!AP109-'Comtrade export 1962-2008'!AP109)</f>
        <v>2331.129293</v>
      </c>
      <c r="AQ109" s="9">
        <f>IF('USGS 1970-2005'!AQ109="","",'USGS 1970-2005'!AQ109+'Comtrade import 1962-2008'!AQ109-'Comtrade export 1962-2008'!AQ109)</f>
        <v>2331.166608</v>
      </c>
      <c r="AR109" s="9">
        <f>IF('USGS 1970-2005'!AR109="","",'USGS 1970-2005'!AR109+'Comtrade import 1962-2008'!AR109-'Comtrade export 1962-2008'!AR109)</f>
        <v>2652.2920690000001</v>
      </c>
      <c r="AS109" s="9">
        <f>IF('USGS 1970-2005'!AS109="","",'USGS 1970-2005'!AS109+'Comtrade import 1962-2008'!AS109-'Comtrade export 1962-2008'!AS109)</f>
        <v>2586.7096879999999</v>
      </c>
      <c r="AT109" s="9">
        <f>IF('USGS 1970-2005'!AT109="","",'USGS 1970-2005'!AT109+'Comtrade import 1962-2008'!AT109-'Comtrade export 1962-2008'!AT109)</f>
        <v>3346.2250469999999</v>
      </c>
      <c r="AU109" s="9">
        <f>IF('USGS 1970-2005'!AU109="","",'USGS 1970-2005'!AU109+'Comtrade import 1962-2008'!AU109-'Comtrade export 1962-2008'!AU109)</f>
        <v>3812.121236</v>
      </c>
      <c r="AV109" s="9">
        <f>IF('ICSY 1995-2008'!AV109="","",'ICSY 1995-2008'!AV109+'Comtrade import 1962-2008'!AV109-'Comtrade export 1962-2008'!AV109)</f>
        <v>3928.5224210000001</v>
      </c>
      <c r="AW109" s="9" t="str">
        <f>IF('ICSY 1995-2008'!AW109="","",'ICSY 1995-2008'!AW109+'Comtrade import 1962-2008'!AW109-'Comtrade export 1962-2008'!AW109)</f>
        <v/>
      </c>
      <c r="AX109" s="9" t="str">
        <f>IF('ICSY 1995-2008'!AX109="","",'ICSY 1995-2008'!AX109+'Comtrade import 1962-2008'!AX109-'Comtrade export 1962-2008'!AX109)</f>
        <v/>
      </c>
      <c r="AY109" s="4"/>
      <c r="AZ109" s="4"/>
      <c r="BA109" s="4"/>
    </row>
    <row r="110" spans="1:53" x14ac:dyDescent="0.2">
      <c r="A110" t="s">
        <v>311</v>
      </c>
      <c r="B110" t="s">
        <v>312</v>
      </c>
      <c r="C110" t="s">
        <v>313</v>
      </c>
      <c r="L110" s="9" t="str">
        <f>IF('USGS 1970-2005'!L110="","",'USGS 1970-2005'!L110+'Comtrade import 1962-2008'!L110-'Comtrade export 1962-2008'!L110)</f>
        <v/>
      </c>
      <c r="M110" s="9" t="str">
        <f>IF('USGS 1970-2005'!M110="","",'USGS 1970-2005'!M110+'Comtrade import 1962-2008'!M110-'Comtrade export 1962-2008'!M110)</f>
        <v/>
      </c>
      <c r="N110" s="9" t="str">
        <f>IF('USGS 1970-2005'!N110="","",'USGS 1970-2005'!N110+'Comtrade import 1962-2008'!N110-'Comtrade export 1962-2008'!N110)</f>
        <v/>
      </c>
      <c r="O110" s="9" t="str">
        <f>IF('USGS 1970-2005'!O110="","",'USGS 1970-2005'!O110+'Comtrade import 1962-2008'!O110-'Comtrade export 1962-2008'!O110)</f>
        <v/>
      </c>
      <c r="P110" s="9" t="str">
        <f>IF('USGS 1970-2005'!P110="","",'USGS 1970-2005'!P110+'Comtrade import 1962-2008'!P110-'Comtrade export 1962-2008'!P110)</f>
        <v/>
      </c>
      <c r="Q110" s="9" t="str">
        <f>IF('USGS 1970-2005'!Q110="","",'USGS 1970-2005'!Q110+'Comtrade import 1962-2008'!Q110-'Comtrade export 1962-2008'!Q110)</f>
        <v/>
      </c>
      <c r="R110" s="9" t="str">
        <f>IF('USGS 1970-2005'!R110="","",'USGS 1970-2005'!R110+'Comtrade import 1962-2008'!R110-'Comtrade export 1962-2008'!R110)</f>
        <v/>
      </c>
      <c r="S110" s="9" t="str">
        <f>IF('USGS 1970-2005'!S110="","",'USGS 1970-2005'!S110+'Comtrade import 1962-2008'!S110-'Comtrade export 1962-2008'!S110)</f>
        <v/>
      </c>
      <c r="T110" s="9" t="str">
        <f>IF('USGS 1970-2005'!T110="","",'USGS 1970-2005'!T110+'Comtrade import 1962-2008'!T110-'Comtrade export 1962-2008'!T110)</f>
        <v/>
      </c>
      <c r="U110" s="9" t="str">
        <f>IF('USGS 1970-2005'!U110="","",'USGS 1970-2005'!U110+'Comtrade import 1962-2008'!U110-'Comtrade export 1962-2008'!U110)</f>
        <v/>
      </c>
      <c r="V110" s="9" t="str">
        <f>IF('USGS 1970-2005'!V110="","",'USGS 1970-2005'!V110+'Comtrade import 1962-2008'!V110-'Comtrade export 1962-2008'!V110)</f>
        <v/>
      </c>
      <c r="W110" s="9" t="str">
        <f>IF('USGS 1970-2005'!W110="","",'USGS 1970-2005'!W110+'Comtrade import 1962-2008'!W110-'Comtrade export 1962-2008'!W110)</f>
        <v/>
      </c>
      <c r="X110" s="9" t="str">
        <f>IF('USGS 1970-2005'!X110="","",'USGS 1970-2005'!X110+'Comtrade import 1962-2008'!X110-'Comtrade export 1962-2008'!X110)</f>
        <v/>
      </c>
      <c r="Y110" s="9" t="str">
        <f>IF('USGS 1970-2005'!Y110="","",'USGS 1970-2005'!Y110+'Comtrade import 1962-2008'!Y110-'Comtrade export 1962-2008'!Y110)</f>
        <v/>
      </c>
      <c r="Z110" s="9" t="str">
        <f>IF('USGS 1970-2005'!Z110="","",'USGS 1970-2005'!Z110+'Comtrade import 1962-2008'!Z110-'Comtrade export 1962-2008'!Z110)</f>
        <v/>
      </c>
      <c r="AA110" s="9" t="str">
        <f>IF('USGS 1970-2005'!AA110="","",'USGS 1970-2005'!AA110+'Comtrade import 1962-2008'!AA110-'Comtrade export 1962-2008'!AA110)</f>
        <v/>
      </c>
      <c r="AB110" s="9" t="str">
        <f>IF('USGS 1970-2005'!AB110="","",'USGS 1970-2005'!AB110+'Comtrade import 1962-2008'!AB110-'Comtrade export 1962-2008'!AB110)</f>
        <v/>
      </c>
      <c r="AC110" s="9" t="str">
        <f>IF('USGS 1970-2005'!AC110="","",'USGS 1970-2005'!AC110+'Comtrade import 1962-2008'!AC110-'Comtrade export 1962-2008'!AC110)</f>
        <v/>
      </c>
      <c r="AD110" s="9" t="str">
        <f>IF('USGS 1970-2005'!AD110="","",'USGS 1970-2005'!AD110+'Comtrade import 1962-2008'!AD110-'Comtrade export 1962-2008'!AD110)</f>
        <v/>
      </c>
      <c r="AE110" s="9" t="str">
        <f>IF('USGS 1970-2005'!AE110="","",'USGS 1970-2005'!AE110+'Comtrade import 1962-2008'!AE110-'Comtrade export 1962-2008'!AE110)</f>
        <v/>
      </c>
      <c r="AF110" s="9" t="str">
        <f>IF('USGS 1970-2005'!AF110="","",'USGS 1970-2005'!AF110+'Comtrade import 1962-2008'!AF110-'Comtrade export 1962-2008'!AF110)</f>
        <v/>
      </c>
      <c r="AG110" s="9" t="str">
        <f>IF('USGS 1970-2005'!AG110="","",'USGS 1970-2005'!AG110+'Comtrade import 1962-2008'!AG110-'Comtrade export 1962-2008'!AG110)</f>
        <v/>
      </c>
      <c r="AH110" s="9">
        <f>IF('USGS 1970-2005'!AH110="","",'USGS 1970-2005'!AH110+'Comtrade import 1962-2008'!AH110-'Comtrade export 1962-2008'!AH110)</f>
        <v>6400</v>
      </c>
      <c r="AI110" s="9">
        <f>IF('USGS 1970-2005'!AI110="","",'USGS 1970-2005'!AI110+'Comtrade import 1962-2008'!AI110-'Comtrade export 1962-2008'!AI110)</f>
        <v>4000</v>
      </c>
      <c r="AJ110" s="9">
        <f>IF('USGS 1970-2005'!AJ110="","",'USGS 1970-2005'!AJ110+'Comtrade import 1962-2008'!AJ110-'Comtrade export 1962-2008'!AJ110)</f>
        <v>2000</v>
      </c>
      <c r="AK110" s="9">
        <f>IF('USGS 1970-2005'!AK110="","",'USGS 1970-2005'!AK110+'Comtrade import 1962-2008'!AK110-'Comtrade export 1962-2008'!AK110)</f>
        <v>2495.995821</v>
      </c>
      <c r="AL110" s="9">
        <f>IF('USGS 1970-2005'!AL110="","",'USGS 1970-2005'!AL110+'Comtrade import 1962-2008'!AL110-'Comtrade export 1962-2008'!AL110)</f>
        <v>1114.579911</v>
      </c>
      <c r="AM110" s="9">
        <f>IF('USGS 1970-2005'!AM110="","",'USGS 1970-2005'!AM110+'Comtrade import 1962-2008'!AM110-'Comtrade export 1962-2008'!AM110)</f>
        <v>1019.099382</v>
      </c>
      <c r="AN110" s="9">
        <f>IF('USGS 1970-2005'!AN110="","",'USGS 1970-2005'!AN110+'Comtrade import 1962-2008'!AN110-'Comtrade export 1962-2008'!AN110)</f>
        <v>4942.0529999999999</v>
      </c>
      <c r="AO110" s="9">
        <f>IF('USGS 1970-2005'!AO110="","",'USGS 1970-2005'!AO110+'Comtrade import 1962-2008'!AO110-'Comtrade export 1962-2008'!AO110)</f>
        <v>3320.384</v>
      </c>
      <c r="AP110" s="9">
        <f>IF('USGS 1970-2005'!AP110="","",'USGS 1970-2005'!AP110+'Comtrade import 1962-2008'!AP110-'Comtrade export 1962-2008'!AP110)</f>
        <v>1517.155524</v>
      </c>
      <c r="AQ110" s="9">
        <f>IF('USGS 1970-2005'!AQ110="","",'USGS 1970-2005'!AQ110+'Comtrade import 1962-2008'!AQ110-'Comtrade export 1962-2008'!AQ110)</f>
        <v>2292.8632000000002</v>
      </c>
      <c r="AR110" s="9">
        <f>IF('USGS 1970-2005'!AR110="","",'USGS 1970-2005'!AR110+'Comtrade import 1962-2008'!AR110-'Comtrade export 1962-2008'!AR110)</f>
        <v>2329.7771200000002</v>
      </c>
      <c r="AS110" s="9">
        <f>IF('USGS 1970-2005'!AS110="","",'USGS 1970-2005'!AS110+'Comtrade import 1962-2008'!AS110-'Comtrade export 1962-2008'!AS110)</f>
        <v>3038.7469999999998</v>
      </c>
      <c r="AT110" s="9">
        <f>IF('USGS 1970-2005'!AT110="","",'USGS 1970-2005'!AT110+'Comtrade import 1962-2008'!AT110-'Comtrade export 1962-2008'!AT110)</f>
        <v>4695.45597</v>
      </c>
      <c r="AU110" s="9">
        <f>IF('USGS 1970-2005'!AU110="","",'USGS 1970-2005'!AU110+'Comtrade import 1962-2008'!AU110-'Comtrade export 1962-2008'!AU110)</f>
        <v>5864.1879909999998</v>
      </c>
      <c r="AV110" s="9">
        <f>IF('ICSY 1995-2008'!AV110="","",'ICSY 1995-2008'!AV110+'Comtrade import 1962-2008'!AV110-'Comtrade export 1962-2008'!AV110)</f>
        <v>7489.5804630000002</v>
      </c>
      <c r="AW110" s="9">
        <f>IF('ICSY 1995-2008'!AW110="","",'ICSY 1995-2008'!AW110+'Comtrade import 1962-2008'!AW110-'Comtrade export 1962-2008'!AW110)</f>
        <v>9231.6074979999994</v>
      </c>
      <c r="AX110" s="9">
        <f>IF('ICSY 1995-2008'!AX110="","",'ICSY 1995-2008'!AX110+'Comtrade import 1962-2008'!AX110-'Comtrade export 1962-2008'!AX110)</f>
        <v>7647.9649179999997</v>
      </c>
      <c r="AY110" s="4"/>
      <c r="AZ110" s="4"/>
      <c r="BA110" s="4"/>
    </row>
    <row r="111" spans="1:53" x14ac:dyDescent="0.2">
      <c r="A111" t="s">
        <v>314</v>
      </c>
      <c r="B111" t="s">
        <v>315</v>
      </c>
      <c r="C111" t="s">
        <v>316</v>
      </c>
      <c r="L111" s="9">
        <f>IF('USGS 1970-2005'!L111="","",'USGS 1970-2005'!L111+'Comtrade import 1962-2008'!L111-'Comtrade export 1962-2008'!L111)</f>
        <v>793.64</v>
      </c>
      <c r="M111" s="9">
        <f>IF('USGS 1970-2005'!M111="","",'USGS 1970-2005'!M111+'Comtrade import 1962-2008'!M111-'Comtrade export 1962-2008'!M111)</f>
        <v>795.45</v>
      </c>
      <c r="N111" s="9">
        <f>IF('USGS 1970-2005'!N111="","",'USGS 1970-2005'!N111+'Comtrade import 1962-2008'!N111-'Comtrade export 1962-2008'!N111)</f>
        <v>801.82</v>
      </c>
      <c r="O111" s="9">
        <f>IF('USGS 1970-2005'!O111="","",'USGS 1970-2005'!O111+'Comtrade import 1962-2008'!O111-'Comtrade export 1962-2008'!O111)</f>
        <v>793.64</v>
      </c>
      <c r="P111" s="9">
        <f>IF('USGS 1970-2005'!P111="","",'USGS 1970-2005'!P111+'Comtrade import 1962-2008'!P111-'Comtrade export 1962-2008'!P111)</f>
        <v>858.18000000000006</v>
      </c>
      <c r="Q111" s="9">
        <f>IF('USGS 1970-2005'!Q111="","",'USGS 1970-2005'!Q111+'Comtrade import 1962-2008'!Q111-'Comtrade export 1962-2008'!Q111)</f>
        <v>899.09</v>
      </c>
      <c r="R111" s="9">
        <f>IF('USGS 1970-2005'!R111="","",'USGS 1970-2005'!R111+'Comtrade import 1962-2008'!R111-'Comtrade export 1962-2008'!R111)</f>
        <v>361.36901599999999</v>
      </c>
      <c r="S111" s="9">
        <f>IF('USGS 1970-2005'!S111="","",'USGS 1970-2005'!S111+'Comtrade import 1962-2008'!S111-'Comtrade export 1962-2008'!S111)</f>
        <v>485.9373609999999</v>
      </c>
      <c r="T111" s="9">
        <f>IF('USGS 1970-2005'!T111="","",'USGS 1970-2005'!T111+'Comtrade import 1962-2008'!T111-'Comtrade export 1962-2008'!T111)</f>
        <v>517.51210199999991</v>
      </c>
      <c r="U111" s="9">
        <f>IF('USGS 1970-2005'!U111="","",'USGS 1970-2005'!U111+'Comtrade import 1962-2008'!U111-'Comtrade export 1962-2008'!U111)</f>
        <v>326.95580700000005</v>
      </c>
      <c r="V111" s="9">
        <f>IF('USGS 1970-2005'!V111="","",'USGS 1970-2005'!V111+'Comtrade import 1962-2008'!V111-'Comtrade export 1962-2008'!V111)</f>
        <v>770.56454399999996</v>
      </c>
      <c r="W111" s="9">
        <f>IF('USGS 1970-2005'!W111="","",'USGS 1970-2005'!W111+'Comtrade import 1962-2008'!W111-'Comtrade export 1962-2008'!W111)</f>
        <v>643.24801500000012</v>
      </c>
      <c r="X111" s="9">
        <f>IF('USGS 1970-2005'!X111="","",'USGS 1970-2005'!X111+'Comtrade import 1962-2008'!X111-'Comtrade export 1962-2008'!X111)</f>
        <v>537.0369310000001</v>
      </c>
      <c r="Y111" s="9">
        <f>IF('USGS 1970-2005'!Y111="","",'USGS 1970-2005'!Y111+'Comtrade import 1962-2008'!Y111-'Comtrade export 1962-2008'!Y111)</f>
        <v>545.40599799999995</v>
      </c>
      <c r="Z111" s="9">
        <f>IF('USGS 1970-2005'!Z111="","",'USGS 1970-2005'!Z111+'Comtrade import 1962-2008'!Z111-'Comtrade export 1962-2008'!Z111)</f>
        <v>522.21162400000014</v>
      </c>
      <c r="AA111" s="9">
        <f>IF('USGS 1970-2005'!AA111="","",'USGS 1970-2005'!AA111+'Comtrade import 1962-2008'!AA111-'Comtrade export 1962-2008'!AA111)</f>
        <v>334.42452100000003</v>
      </c>
      <c r="AB111" s="9">
        <f>IF('USGS 1970-2005'!AB111="","",'USGS 1970-2005'!AB111+'Comtrade import 1962-2008'!AB111-'Comtrade export 1962-2008'!AB111)</f>
        <v>820.12677599999984</v>
      </c>
      <c r="AC111" s="9">
        <f>IF('USGS 1970-2005'!AC111="","",'USGS 1970-2005'!AC111+'Comtrade import 1962-2008'!AC111-'Comtrade export 1962-2008'!AC111)</f>
        <v>949.64616300000012</v>
      </c>
      <c r="AD111" s="9">
        <f>IF('USGS 1970-2005'!AD111="","",'USGS 1970-2005'!AD111+'Comtrade import 1962-2008'!AD111-'Comtrade export 1962-2008'!AD111)</f>
        <v>894.53217500000005</v>
      </c>
      <c r="AE111" s="9">
        <f>IF('USGS 1970-2005'!AE111="","",'USGS 1970-2005'!AE111+'Comtrade import 1962-2008'!AE111-'Comtrade export 1962-2008'!AE111)</f>
        <v>1216</v>
      </c>
      <c r="AF111" s="9">
        <f>IF('USGS 1970-2005'!AF111="","",'USGS 1970-2005'!AF111+'Comtrade import 1962-2008'!AF111-'Comtrade export 1962-2008'!AF111)</f>
        <v>1518.7344410000001</v>
      </c>
      <c r="AG111" s="9">
        <f>IF('USGS 1970-2005'!AG111="","",'USGS 1970-2005'!AG111+'Comtrade import 1962-2008'!AG111-'Comtrade export 1962-2008'!AG111)</f>
        <v>1100.3919759999999</v>
      </c>
      <c r="AH111" s="9">
        <f>IF('USGS 1970-2005'!AH111="","",'USGS 1970-2005'!AH111+'Comtrade import 1962-2008'!AH111-'Comtrade export 1962-2008'!AH111)</f>
        <v>1097.0976889999999</v>
      </c>
      <c r="AI111" s="9">
        <f>IF('USGS 1970-2005'!AI111="","",'USGS 1970-2005'!AI111+'Comtrade import 1962-2008'!AI111-'Comtrade export 1962-2008'!AI111)</f>
        <v>793.53049600000008</v>
      </c>
      <c r="AJ111" s="9">
        <f>IF('USGS 1970-2005'!AJ111="","",'USGS 1970-2005'!AJ111+'Comtrade import 1962-2008'!AJ111-'Comtrade export 1962-2008'!AJ111)</f>
        <v>-847.62826800000016</v>
      </c>
      <c r="AK111" s="9">
        <f>IF('USGS 1970-2005'!AK111="","",'USGS 1970-2005'!AK111+'Comtrade import 1962-2008'!AK111-'Comtrade export 1962-2008'!AK111)</f>
        <v>1096.1785850000001</v>
      </c>
      <c r="AL111" s="9">
        <f>IF('USGS 1970-2005'!AL111="","",'USGS 1970-2005'!AL111+'Comtrade import 1962-2008'!AL111-'Comtrade export 1962-2008'!AL111)</f>
        <v>1217.308536</v>
      </c>
      <c r="AM111" s="9">
        <f>IF('USGS 1970-2005'!AM111="","",'USGS 1970-2005'!AM111+'Comtrade import 1962-2008'!AM111-'Comtrade export 1962-2008'!AM111)</f>
        <v>816.238562</v>
      </c>
      <c r="AN111" s="9">
        <f>IF('USGS 1970-2005'!AN111="","",'USGS 1970-2005'!AN111+'Comtrade import 1962-2008'!AN111-'Comtrade export 1962-2008'!AN111)</f>
        <v>1008.436195</v>
      </c>
      <c r="AO111" s="9">
        <f>IF('USGS 1970-2005'!AO111="","",'USGS 1970-2005'!AO111+'Comtrade import 1962-2008'!AO111-'Comtrade export 1962-2008'!AO111)</f>
        <v>946.97216000000003</v>
      </c>
      <c r="AP111" s="9">
        <f>IF('USGS 1970-2005'!AP111="","",'USGS 1970-2005'!AP111+'Comtrade import 1962-2008'!AP111-'Comtrade export 1962-2008'!AP111)</f>
        <v>1024.025506</v>
      </c>
      <c r="AQ111" s="9">
        <f>IF('USGS 1970-2005'!AQ111="","",'USGS 1970-2005'!AQ111+'Comtrade import 1962-2008'!AQ111-'Comtrade export 1962-2008'!AQ111)</f>
        <v>1019.5500359999999</v>
      </c>
      <c r="AR111" s="9">
        <f>IF('USGS 1970-2005'!AR111="","",'USGS 1970-2005'!AR111+'Comtrade import 1962-2008'!AR111-'Comtrade export 1962-2008'!AR111)</f>
        <v>1345.003516</v>
      </c>
      <c r="AS111" s="9">
        <f>IF('USGS 1970-2005'!AS111="","",'USGS 1970-2005'!AS111+'Comtrade import 1962-2008'!AS111-'Comtrade export 1962-2008'!AS111)</f>
        <v>1163.5850760000001</v>
      </c>
      <c r="AT111" s="9">
        <f>IF('USGS 1970-2005'!AT111="","",'USGS 1970-2005'!AT111+'Comtrade import 1962-2008'!AT111-'Comtrade export 1962-2008'!AT111)</f>
        <v>1337.6194829999999</v>
      </c>
      <c r="AU111" s="9">
        <f>IF('USGS 1970-2005'!AU111="","",'USGS 1970-2005'!AU111+'Comtrade import 1962-2008'!AU111-'Comtrade export 1962-2008'!AU111)</f>
        <v>1846.7582629999999</v>
      </c>
      <c r="AV111" s="9">
        <f>IF('ICSY 1995-2008'!AV111="","",'ICSY 1995-2008'!AV111+'Comtrade import 1962-2008'!AV111-'Comtrade export 1962-2008'!AV111)</f>
        <v>2037.0375489999999</v>
      </c>
      <c r="AW111" s="9">
        <f>IF('ICSY 1995-2008'!AW111="","",'ICSY 1995-2008'!AW111+'Comtrade import 1962-2008'!AW111-'Comtrade export 1962-2008'!AW111)</f>
        <v>2609.5812060000003</v>
      </c>
      <c r="AX111" s="9">
        <f>IF('ICSY 1995-2008'!AX111="","",'ICSY 1995-2008'!AX111+'Comtrade import 1962-2008'!AX111-'Comtrade export 1962-2008'!AX111)</f>
        <v>2580.1922159999999</v>
      </c>
      <c r="AY111" s="4"/>
      <c r="AZ111" s="4"/>
      <c r="BA111" s="4"/>
    </row>
    <row r="112" spans="1:53" x14ac:dyDescent="0.2">
      <c r="A112" t="s">
        <v>317</v>
      </c>
      <c r="B112" t="s">
        <v>318</v>
      </c>
      <c r="C112" t="s">
        <v>319</v>
      </c>
      <c r="L112" s="9" t="str">
        <f>IF('USGS 1970-2005'!L112="","",'USGS 1970-2005'!L112+'Comtrade import 1962-2008'!L112-'Comtrade export 1962-2008'!L112)</f>
        <v/>
      </c>
      <c r="M112" s="9" t="str">
        <f>IF('USGS 1970-2005'!M112="","",'USGS 1970-2005'!M112+'Comtrade import 1962-2008'!M112-'Comtrade export 1962-2008'!M112)</f>
        <v/>
      </c>
      <c r="N112" s="9" t="str">
        <f>IF('USGS 1970-2005'!N112="","",'USGS 1970-2005'!N112+'Comtrade import 1962-2008'!N112-'Comtrade export 1962-2008'!N112)</f>
        <v/>
      </c>
      <c r="O112" s="9" t="str">
        <f>IF('USGS 1970-2005'!O112="","",'USGS 1970-2005'!O112+'Comtrade import 1962-2008'!O112-'Comtrade export 1962-2008'!O112)</f>
        <v/>
      </c>
      <c r="P112" s="9" t="str">
        <f>IF('USGS 1970-2005'!P112="","",'USGS 1970-2005'!P112+'Comtrade import 1962-2008'!P112-'Comtrade export 1962-2008'!P112)</f>
        <v/>
      </c>
      <c r="Q112" s="9" t="str">
        <f>IF('USGS 1970-2005'!Q112="","",'USGS 1970-2005'!Q112+'Comtrade import 1962-2008'!Q112-'Comtrade export 1962-2008'!Q112)</f>
        <v/>
      </c>
      <c r="R112" s="9" t="str">
        <f>IF('USGS 1970-2005'!R112="","",'USGS 1970-2005'!R112+'Comtrade import 1962-2008'!R112-'Comtrade export 1962-2008'!R112)</f>
        <v/>
      </c>
      <c r="S112" s="9" t="str">
        <f>IF('USGS 1970-2005'!S112="","",'USGS 1970-2005'!S112+'Comtrade import 1962-2008'!S112-'Comtrade export 1962-2008'!S112)</f>
        <v/>
      </c>
      <c r="T112" s="9" t="str">
        <f>IF('USGS 1970-2005'!T112="","",'USGS 1970-2005'!T112+'Comtrade import 1962-2008'!T112-'Comtrade export 1962-2008'!T112)</f>
        <v/>
      </c>
      <c r="U112" s="9" t="str">
        <f>IF('USGS 1970-2005'!U112="","",'USGS 1970-2005'!U112+'Comtrade import 1962-2008'!U112-'Comtrade export 1962-2008'!U112)</f>
        <v/>
      </c>
      <c r="V112" s="9" t="str">
        <f>IF('USGS 1970-2005'!V112="","",'USGS 1970-2005'!V112+'Comtrade import 1962-2008'!V112-'Comtrade export 1962-2008'!V112)</f>
        <v/>
      </c>
      <c r="W112" s="9" t="str">
        <f>IF('USGS 1970-2005'!W112="","",'USGS 1970-2005'!W112+'Comtrade import 1962-2008'!W112-'Comtrade export 1962-2008'!W112)</f>
        <v/>
      </c>
      <c r="X112" s="9" t="str">
        <f>IF('USGS 1970-2005'!X112="","",'USGS 1970-2005'!X112+'Comtrade import 1962-2008'!X112-'Comtrade export 1962-2008'!X112)</f>
        <v/>
      </c>
      <c r="Y112" s="9" t="str">
        <f>IF('USGS 1970-2005'!Y112="","",'USGS 1970-2005'!Y112+'Comtrade import 1962-2008'!Y112-'Comtrade export 1962-2008'!Y112)</f>
        <v/>
      </c>
      <c r="Z112" s="9" t="str">
        <f>IF('USGS 1970-2005'!Z112="","",'USGS 1970-2005'!Z112+'Comtrade import 1962-2008'!Z112-'Comtrade export 1962-2008'!Z112)</f>
        <v/>
      </c>
      <c r="AA112" s="9" t="str">
        <f>IF('USGS 1970-2005'!AA112="","",'USGS 1970-2005'!AA112+'Comtrade import 1962-2008'!AA112-'Comtrade export 1962-2008'!AA112)</f>
        <v/>
      </c>
      <c r="AB112" s="9" t="str">
        <f>IF('USGS 1970-2005'!AB112="","",'USGS 1970-2005'!AB112+'Comtrade import 1962-2008'!AB112-'Comtrade export 1962-2008'!AB112)</f>
        <v/>
      </c>
      <c r="AC112" s="9" t="str">
        <f>IF('USGS 1970-2005'!AC112="","",'USGS 1970-2005'!AC112+'Comtrade import 1962-2008'!AC112-'Comtrade export 1962-2008'!AC112)</f>
        <v/>
      </c>
      <c r="AD112" s="9" t="str">
        <f>IF('USGS 1970-2005'!AD112="","",'USGS 1970-2005'!AD112+'Comtrade import 1962-2008'!AD112-'Comtrade export 1962-2008'!AD112)</f>
        <v/>
      </c>
      <c r="AE112" s="9" t="str">
        <f>IF('USGS 1970-2005'!AE112="","",'USGS 1970-2005'!AE112+'Comtrade import 1962-2008'!AE112-'Comtrade export 1962-2008'!AE112)</f>
        <v/>
      </c>
      <c r="AF112" s="9" t="str">
        <f>IF('USGS 1970-2005'!AF112="","",'USGS 1970-2005'!AF112+'Comtrade import 1962-2008'!AF112-'Comtrade export 1962-2008'!AF112)</f>
        <v/>
      </c>
      <c r="AG112" s="9" t="str">
        <f>IF('USGS 1970-2005'!AG112="","",'USGS 1970-2005'!AG112+'Comtrade import 1962-2008'!AG112-'Comtrade export 1962-2008'!AG112)</f>
        <v/>
      </c>
      <c r="AH112" s="9" t="str">
        <f>IF('USGS 1970-2005'!AH112="","",'USGS 1970-2005'!AH112+'Comtrade import 1962-2008'!AH112-'Comtrade export 1962-2008'!AH112)</f>
        <v/>
      </c>
      <c r="AI112" s="9" t="str">
        <f>IF('USGS 1970-2005'!AI112="","",'USGS 1970-2005'!AI112+'Comtrade import 1962-2008'!AI112-'Comtrade export 1962-2008'!AI112)</f>
        <v/>
      </c>
      <c r="AJ112" s="9" t="str">
        <f>IF('USGS 1970-2005'!AJ112="","",'USGS 1970-2005'!AJ112+'Comtrade import 1962-2008'!AJ112-'Comtrade export 1962-2008'!AJ112)</f>
        <v/>
      </c>
      <c r="AK112" s="9" t="str">
        <f>IF('USGS 1970-2005'!AK112="","",'USGS 1970-2005'!AK112+'Comtrade import 1962-2008'!AK112-'Comtrade export 1962-2008'!AK112)</f>
        <v/>
      </c>
      <c r="AL112" s="9" t="str">
        <f>IF('USGS 1970-2005'!AL112="","",'USGS 1970-2005'!AL112+'Comtrade import 1962-2008'!AL112-'Comtrade export 1962-2008'!AL112)</f>
        <v/>
      </c>
      <c r="AM112" s="9" t="str">
        <f>IF('USGS 1970-2005'!AM112="","",'USGS 1970-2005'!AM112+'Comtrade import 1962-2008'!AM112-'Comtrade export 1962-2008'!AM112)</f>
        <v/>
      </c>
      <c r="AN112" s="9" t="str">
        <f>IF('USGS 1970-2005'!AN112="","",'USGS 1970-2005'!AN112+'Comtrade import 1962-2008'!AN112-'Comtrade export 1962-2008'!AN112)</f>
        <v/>
      </c>
      <c r="AO112" s="9" t="str">
        <f>IF('USGS 1970-2005'!AO112="","",'USGS 1970-2005'!AO112+'Comtrade import 1962-2008'!AO112-'Comtrade export 1962-2008'!AO112)</f>
        <v/>
      </c>
      <c r="AP112" s="9" t="str">
        <f>IF('USGS 1970-2005'!AP112="","",'USGS 1970-2005'!AP112+'Comtrade import 1962-2008'!AP112-'Comtrade export 1962-2008'!AP112)</f>
        <v/>
      </c>
      <c r="AQ112" s="9" t="str">
        <f>IF('USGS 1970-2005'!AQ112="","",'USGS 1970-2005'!AQ112+'Comtrade import 1962-2008'!AQ112-'Comtrade export 1962-2008'!AQ112)</f>
        <v/>
      </c>
      <c r="AR112" s="9" t="str">
        <f>IF('USGS 1970-2005'!AR112="","",'USGS 1970-2005'!AR112+'Comtrade import 1962-2008'!AR112-'Comtrade export 1962-2008'!AR112)</f>
        <v/>
      </c>
      <c r="AS112" s="9" t="str">
        <f>IF('USGS 1970-2005'!AS112="","",'USGS 1970-2005'!AS112+'Comtrade import 1962-2008'!AS112-'Comtrade export 1962-2008'!AS112)</f>
        <v/>
      </c>
      <c r="AT112" s="9" t="str">
        <f>IF('USGS 1970-2005'!AT112="","",'USGS 1970-2005'!AT112+'Comtrade import 1962-2008'!AT112-'Comtrade export 1962-2008'!AT112)</f>
        <v/>
      </c>
      <c r="AU112" s="9" t="str">
        <f>IF('USGS 1970-2005'!AU112="","",'USGS 1970-2005'!AU112+'Comtrade import 1962-2008'!AU112-'Comtrade export 1962-2008'!AU112)</f>
        <v/>
      </c>
      <c r="AV112" s="9" t="str">
        <f>IF('ICSY 1995-2008'!AV112="","",'ICSY 1995-2008'!AV112+'Comtrade import 1962-2008'!AV112-'Comtrade export 1962-2008'!AV112)</f>
        <v/>
      </c>
      <c r="AW112" s="9" t="str">
        <f>IF('ICSY 1995-2008'!AW112="","",'ICSY 1995-2008'!AW112+'Comtrade import 1962-2008'!AW112-'Comtrade export 1962-2008'!AW112)</f>
        <v/>
      </c>
      <c r="AX112" s="9" t="str">
        <f>IF('ICSY 1995-2008'!AX112="","",'ICSY 1995-2008'!AX112+'Comtrade import 1962-2008'!AX112-'Comtrade export 1962-2008'!AX112)</f>
        <v/>
      </c>
      <c r="AY112" s="4"/>
      <c r="AZ112" s="4"/>
      <c r="BA112" s="4"/>
    </row>
    <row r="113" spans="1:53" x14ac:dyDescent="0.2">
      <c r="A113" t="s">
        <v>724</v>
      </c>
      <c r="B113" t="s">
        <v>458</v>
      </c>
      <c r="C113" t="s">
        <v>459</v>
      </c>
      <c r="L113" s="9">
        <f>IF('USGS 1970-2005'!L113="","",'USGS 1970-2005'!L113+'Comtrade import 1962-2008'!L113-'Comtrade export 1962-2008'!L113)</f>
        <v>4018.1800000000003</v>
      </c>
      <c r="M113" s="9">
        <f>IF('USGS 1970-2005'!M113="","",'USGS 1970-2005'!M113+'Comtrade import 1962-2008'!M113-'Comtrade export 1962-2008'!M113)</f>
        <v>4818.18</v>
      </c>
      <c r="N113" s="9">
        <f>IF('USGS 1970-2005'!N113="","",'USGS 1970-2005'!N113+'Comtrade import 1962-2008'!N113-'Comtrade export 1962-2008'!N113)</f>
        <v>5272.7300000000005</v>
      </c>
      <c r="O113" s="9">
        <f>IF('USGS 1970-2005'!O113="","",'USGS 1970-2005'!O113+'Comtrade import 1962-2008'!O113-'Comtrade export 1962-2008'!O113)</f>
        <v>5818.18</v>
      </c>
      <c r="P113" s="9">
        <f>IF('USGS 1970-2005'!P113="","",'USGS 1970-2005'!P113+'Comtrade import 1962-2008'!P113-'Comtrade export 1962-2008'!P113)</f>
        <v>6000</v>
      </c>
      <c r="Q113" s="9">
        <f>IF('USGS 1970-2005'!Q113="","",'USGS 1970-2005'!Q113+'Comtrade import 1962-2008'!Q113-'Comtrade export 1962-2008'!Q113)</f>
        <v>7000</v>
      </c>
      <c r="R113" s="9">
        <f>IF('USGS 1970-2005'!R113="","",'USGS 1970-2005'!R113+'Comtrade import 1962-2008'!R113-'Comtrade export 1962-2008'!R113)</f>
        <v>7000</v>
      </c>
      <c r="S113" s="9">
        <f>IF('USGS 1970-2005'!S113="","",'USGS 1970-2005'!S113+'Comtrade import 1962-2008'!S113-'Comtrade export 1962-2008'!S113)</f>
        <v>7000</v>
      </c>
      <c r="T113" s="9">
        <f>IF('USGS 1970-2005'!T113="","",'USGS 1970-2005'!T113+'Comtrade import 1962-2008'!T113-'Comtrade export 1962-2008'!T113)</f>
        <v>7015.45</v>
      </c>
      <c r="U113" s="9">
        <f>IF('USGS 1970-2005'!U113="","",'USGS 1970-2005'!U113+'Comtrade import 1962-2008'!U113-'Comtrade export 1962-2008'!U113)</f>
        <v>8016.3600000000006</v>
      </c>
      <c r="V113" s="9">
        <f>IF('USGS 1970-2005'!V113="","",'USGS 1970-2005'!V113+'Comtrade import 1962-2008'!V113-'Comtrade export 1962-2008'!V113)</f>
        <v>8016.3600000000006</v>
      </c>
      <c r="W113" s="9">
        <f>IF('USGS 1970-2005'!W113="","",'USGS 1970-2005'!W113+'Comtrade import 1962-2008'!W113-'Comtrade export 1962-2008'!W113)</f>
        <v>8016.3600000000006</v>
      </c>
      <c r="X113" s="9">
        <f>IF('USGS 1970-2005'!X113="","",'USGS 1970-2005'!X113+'Comtrade import 1962-2008'!X113-'Comtrade export 1962-2008'!X113)</f>
        <v>8000</v>
      </c>
      <c r="Y113" s="9">
        <f>IF('USGS 1970-2005'!Y113="","",'USGS 1970-2005'!Y113+'Comtrade import 1962-2008'!Y113-'Comtrade export 1962-2008'!Y113)</f>
        <v>8000</v>
      </c>
      <c r="Z113" s="9">
        <f>IF('USGS 1970-2005'!Z113="","",'USGS 1970-2005'!Z113+'Comtrade import 1962-2008'!Z113-'Comtrade export 1962-2008'!Z113)</f>
        <v>8000</v>
      </c>
      <c r="AA113" s="9">
        <f>IF('USGS 1970-2005'!AA113="","",'USGS 1970-2005'!AA113+'Comtrade import 1962-2008'!AA113-'Comtrade export 1962-2008'!AA113)</f>
        <v>8000</v>
      </c>
      <c r="AB113" s="9">
        <f>IF('USGS 1970-2005'!AB113="","",'USGS 1970-2005'!AB113+'Comtrade import 1962-2008'!AB113-'Comtrade export 1962-2008'!AB113)</f>
        <v>8000</v>
      </c>
      <c r="AC113" s="9">
        <f>IF('USGS 1970-2005'!AC113="","",'USGS 1970-2005'!AC113+'Comtrade import 1962-2008'!AC113-'Comtrade export 1962-2008'!AC113)</f>
        <v>9000</v>
      </c>
      <c r="AD113" s="9">
        <f>IF('USGS 1970-2005'!AD113="","",'USGS 1970-2005'!AD113+'Comtrade import 1962-2008'!AD113-'Comtrade export 1962-2008'!AD113)</f>
        <v>11793.34</v>
      </c>
      <c r="AE113" s="9">
        <f>IF('USGS 1970-2005'!AE113="","",'USGS 1970-2005'!AE113+'Comtrade import 1962-2008'!AE113-'Comtrade export 1962-2008'!AE113)</f>
        <v>16000</v>
      </c>
      <c r="AF113" s="9">
        <f>IF('USGS 1970-2005'!AF113="","",'USGS 1970-2005'!AF113+'Comtrade import 1962-2008'!AF113-'Comtrade export 1962-2008'!AF113)</f>
        <v>16000</v>
      </c>
      <c r="AG113" s="9">
        <f>IF('USGS 1970-2005'!AG113="","",'USGS 1970-2005'!AG113+'Comtrade import 1962-2008'!AG113-'Comtrade export 1962-2008'!AG113)</f>
        <v>16000</v>
      </c>
      <c r="AH113" s="9">
        <f>IF('USGS 1970-2005'!AH113="","",'USGS 1970-2005'!AH113+'Comtrade import 1962-2008'!AH113-'Comtrade export 1962-2008'!AH113)</f>
        <v>17000</v>
      </c>
      <c r="AI113" s="9">
        <f>IF('USGS 1970-2005'!AI113="","",'USGS 1970-2005'!AI113+'Comtrade import 1962-2008'!AI113-'Comtrade export 1962-2008'!AI113)</f>
        <v>17000</v>
      </c>
      <c r="AJ113" s="9">
        <f>IF('USGS 1970-2005'!AJ113="","",'USGS 1970-2005'!AJ113+'Comtrade import 1962-2008'!AJ113-'Comtrade export 1962-2008'!AJ113)</f>
        <v>17000</v>
      </c>
      <c r="AK113" s="9">
        <f>IF('USGS 1970-2005'!AK113="","",'USGS 1970-2005'!AK113+'Comtrade import 1962-2008'!AK113-'Comtrade export 1962-2008'!AK113)</f>
        <v>17000</v>
      </c>
      <c r="AL113" s="9">
        <f>IF('USGS 1970-2005'!AL113="","",'USGS 1970-2005'!AL113+'Comtrade import 1962-2008'!AL113-'Comtrade export 1962-2008'!AL113)</f>
        <v>17000</v>
      </c>
      <c r="AM113" s="9">
        <f>IF('USGS 1970-2005'!AM113="","",'USGS 1970-2005'!AM113+'Comtrade import 1962-2008'!AM113-'Comtrade export 1962-2008'!AM113)</f>
        <v>17000</v>
      </c>
      <c r="AN113" s="9">
        <f>IF('USGS 1970-2005'!AN113="","",'USGS 1970-2005'!AN113+'Comtrade import 1962-2008'!AN113-'Comtrade export 1962-2008'!AN113)</f>
        <v>3200</v>
      </c>
      <c r="AO113" s="9">
        <f>IF('USGS 1970-2005'!AO113="","",'USGS 1970-2005'!AO113+'Comtrade import 1962-2008'!AO113-'Comtrade export 1962-2008'!AO113)</f>
        <v>4000</v>
      </c>
      <c r="AP113" s="9">
        <f>IF('USGS 1970-2005'!AP113="","",'USGS 1970-2005'!AP113+'Comtrade import 1962-2008'!AP113-'Comtrade export 1962-2008'!AP113)</f>
        <v>4600</v>
      </c>
      <c r="AQ113" s="9">
        <f>IF('USGS 1970-2005'!AQ113="","",'USGS 1970-2005'!AQ113+'Comtrade import 1962-2008'!AQ113-'Comtrade export 1962-2008'!AQ113)</f>
        <v>5160</v>
      </c>
      <c r="AR113" s="9">
        <f>IF('USGS 1970-2005'!AR113="","",'USGS 1970-2005'!AR113+'Comtrade import 1962-2008'!AR113-'Comtrade export 1962-2008'!AR113)</f>
        <v>5320</v>
      </c>
      <c r="AS113" s="9">
        <f>IF('USGS 1970-2005'!AS113="","",'USGS 1970-2005'!AS113+'Comtrade import 1962-2008'!AS113-'Comtrade export 1962-2008'!AS113)</f>
        <v>5540</v>
      </c>
      <c r="AT113" s="9">
        <f>IF('USGS 1970-2005'!AT113="","",'USGS 1970-2005'!AT113+'Comtrade import 1962-2008'!AT113-'Comtrade export 1962-2008'!AT113)</f>
        <v>5630</v>
      </c>
      <c r="AU113" s="9">
        <f>IF('USGS 1970-2005'!AU113="","",'USGS 1970-2005'!AU113+'Comtrade import 1962-2008'!AU113-'Comtrade export 1962-2008'!AU113)</f>
        <v>5700</v>
      </c>
      <c r="AV113" s="9" t="str">
        <f>IF('ICSY 1995-2008'!AV113="","",'ICSY 1995-2008'!AV113+'Comtrade import 1962-2008'!AV113-'Comtrade export 1962-2008'!AV113)</f>
        <v/>
      </c>
      <c r="AW113" s="9" t="str">
        <f>IF('ICSY 1995-2008'!AW113="","",'ICSY 1995-2008'!AW113+'Comtrade import 1962-2008'!AW113-'Comtrade export 1962-2008'!AW113)</f>
        <v/>
      </c>
      <c r="AX113" s="9" t="str">
        <f>IF('ICSY 1995-2008'!AX113="","",'ICSY 1995-2008'!AX113+'Comtrade import 1962-2008'!AX113-'Comtrade export 1962-2008'!AX113)</f>
        <v/>
      </c>
      <c r="AY113" s="4"/>
      <c r="AZ113" s="4"/>
      <c r="BA113" s="4"/>
    </row>
    <row r="114" spans="1:53" x14ac:dyDescent="0.2">
      <c r="A114" t="s">
        <v>723</v>
      </c>
      <c r="B114" t="s">
        <v>576</v>
      </c>
      <c r="C114" t="s">
        <v>577</v>
      </c>
      <c r="L114" s="9">
        <f>IF('USGS 1970-2005'!L114="","",'USGS 1970-2005'!L114+'Comtrade import 1962-2008'!L114-'Comtrade export 1962-2008'!L114)</f>
        <v>4827.6379300000008</v>
      </c>
      <c r="M114" s="9">
        <f>IF('USGS 1970-2005'!M114="","",'USGS 1970-2005'!M114+'Comtrade import 1962-2008'!M114-'Comtrade export 1962-2008'!M114)</f>
        <v>5710.278139</v>
      </c>
      <c r="N114" s="9">
        <f>IF('USGS 1970-2005'!N114="","",'USGS 1970-2005'!N114+'Comtrade import 1962-2008'!N114-'Comtrade export 1962-2008'!N114)</f>
        <v>4970.4483140000002</v>
      </c>
      <c r="O114" s="9">
        <f>IF('USGS 1970-2005'!O114="","",'USGS 1970-2005'!O114+'Comtrade import 1962-2008'!O114-'Comtrade export 1962-2008'!O114)</f>
        <v>6242.5028970000003</v>
      </c>
      <c r="P114" s="9">
        <f>IF('USGS 1970-2005'!P114="","",'USGS 1970-2005'!P114+'Comtrade import 1962-2008'!P114-'Comtrade export 1962-2008'!P114)</f>
        <v>6479.4819159999997</v>
      </c>
      <c r="Q114" s="9">
        <f>IF('USGS 1970-2005'!Q114="","",'USGS 1970-2005'!Q114+'Comtrade import 1962-2008'!Q114-'Comtrade export 1962-2008'!Q114)</f>
        <v>6549.3883290000003</v>
      </c>
      <c r="R114" s="9">
        <f>IF('USGS 1970-2005'!R114="","",'USGS 1970-2005'!R114+'Comtrade import 1962-2008'!R114-'Comtrade export 1962-2008'!R114)</f>
        <v>7898.1006589999997</v>
      </c>
      <c r="S114" s="9">
        <f>IF('USGS 1970-2005'!S114="","",'USGS 1970-2005'!S114+'Comtrade import 1962-2008'!S114-'Comtrade export 1962-2008'!S114)</f>
        <v>11349.658794000001</v>
      </c>
      <c r="T114" s="9">
        <f>IF('USGS 1970-2005'!T114="","",'USGS 1970-2005'!T114+'Comtrade import 1962-2008'!T114-'Comtrade export 1962-2008'!T114)</f>
        <v>13234.673200000001</v>
      </c>
      <c r="U114" s="9">
        <f>IF('USGS 1970-2005'!U114="","",'USGS 1970-2005'!U114+'Comtrade import 1962-2008'!U114-'Comtrade export 1962-2008'!U114)</f>
        <v>12160.568624000001</v>
      </c>
      <c r="V114" s="9">
        <f>IF('USGS 1970-2005'!V114="","",'USGS 1970-2005'!V114+'Comtrade import 1962-2008'!V114-'Comtrade export 1962-2008'!V114)</f>
        <v>9014.9907280000007</v>
      </c>
      <c r="W114" s="9">
        <f>IF('USGS 1970-2005'!W114="","",'USGS 1970-2005'!W114+'Comtrade import 1962-2008'!W114-'Comtrade export 1962-2008'!W114)</f>
        <v>9183.2612929999996</v>
      </c>
      <c r="X114" s="9">
        <f>IF('USGS 1970-2005'!X114="","",'USGS 1970-2005'!X114+'Comtrade import 1962-2008'!X114-'Comtrade export 1962-2008'!X114)</f>
        <v>12886.305655999999</v>
      </c>
      <c r="Y114" s="9">
        <f>IF('USGS 1970-2005'!Y114="","",'USGS 1970-2005'!Y114+'Comtrade import 1962-2008'!Y114-'Comtrade export 1962-2008'!Y114)</f>
        <v>18159.285780999999</v>
      </c>
      <c r="Z114" s="9">
        <f>IF('USGS 1970-2005'!Z114="","",'USGS 1970-2005'!Z114+'Comtrade import 1962-2008'!Z114-'Comtrade export 1962-2008'!Z114)</f>
        <v>17477.549279999999</v>
      </c>
      <c r="AA114" s="9">
        <f>IF('USGS 1970-2005'!AA114="","",'USGS 1970-2005'!AA114+'Comtrade import 1962-2008'!AA114-'Comtrade export 1962-2008'!AA114)</f>
        <v>16072.315592000003</v>
      </c>
      <c r="AB114" s="9">
        <f>IF('USGS 1970-2005'!AB114="","",'USGS 1970-2005'!AB114+'Comtrade import 1962-2008'!AB114-'Comtrade export 1962-2008'!AB114)</f>
        <v>18558.914062</v>
      </c>
      <c r="AC114" s="9">
        <f>IF('USGS 1970-2005'!AC114="","",'USGS 1970-2005'!AC114+'Comtrade import 1962-2008'!AC114-'Comtrade export 1962-2008'!AC114)</f>
        <v>22045.733686</v>
      </c>
      <c r="AD114" s="9">
        <f>IF('USGS 1970-2005'!AD114="","",'USGS 1970-2005'!AD114+'Comtrade import 1962-2008'!AD114-'Comtrade export 1962-2008'!AD114)</f>
        <v>25459.326992000002</v>
      </c>
      <c r="AE114" s="9">
        <f>IF('USGS 1970-2005'!AE114="","",'USGS 1970-2005'!AE114+'Comtrade import 1962-2008'!AE114-'Comtrade export 1962-2008'!AE114)</f>
        <v>29039.088703999998</v>
      </c>
      <c r="AF114" s="9">
        <f>IF('USGS 1970-2005'!AF114="","",'USGS 1970-2005'!AF114+'Comtrade import 1962-2008'!AF114-'Comtrade export 1962-2008'!AF114)</f>
        <v>35727.091327999995</v>
      </c>
      <c r="AG114" s="9">
        <f>IF('USGS 1970-2005'!AG114="","",'USGS 1970-2005'!AG114+'Comtrade import 1962-2008'!AG114-'Comtrade export 1962-2008'!AG114)</f>
        <v>40474.425536000002</v>
      </c>
      <c r="AH114" s="9">
        <f>IF('USGS 1970-2005'!AH114="","",'USGS 1970-2005'!AH114+'Comtrade import 1962-2008'!AH114-'Comtrade export 1962-2008'!AH114)</f>
        <v>45855.340287999999</v>
      </c>
      <c r="AI114" s="9">
        <f>IF('USGS 1970-2005'!AI114="","",'USGS 1970-2005'!AI114+'Comtrade import 1962-2008'!AI114-'Comtrade export 1962-2008'!AI114)</f>
        <v>44187.001151999997</v>
      </c>
      <c r="AJ114" s="9">
        <f>IF('USGS 1970-2005'!AJ114="","",'USGS 1970-2005'!AJ114+'Comtrade import 1962-2008'!AJ114-'Comtrade export 1962-2008'!AJ114)</f>
        <v>49582.678655999996</v>
      </c>
      <c r="AK114" s="9">
        <f>IF('USGS 1970-2005'!AK114="","",'USGS 1970-2005'!AK114+'Comtrade import 1962-2008'!AK114-'Comtrade export 1962-2008'!AK114)</f>
        <v>54914.826496000001</v>
      </c>
      <c r="AL114" s="9">
        <f>IF('USGS 1970-2005'!AL114="","",'USGS 1970-2005'!AL114+'Comtrade import 1962-2008'!AL114-'Comtrade export 1962-2008'!AL114)</f>
        <v>60929.695360000005</v>
      </c>
      <c r="AM114" s="9">
        <f>IF('USGS 1970-2005'!AM114="","",'USGS 1970-2005'!AM114+'Comtrade import 1962-2008'!AM114-'Comtrade export 1962-2008'!AM114)</f>
        <v>60453.637951999997</v>
      </c>
      <c r="AN114" s="9">
        <f>IF('USGS 1970-2005'!AN114="","",'USGS 1970-2005'!AN114+'Comtrade import 1962-2008'!AN114-'Comtrade export 1962-2008'!AN114)</f>
        <v>41233.182878</v>
      </c>
      <c r="AO114" s="9">
        <f>IF('USGS 1970-2005'!AO114="","",'USGS 1970-2005'!AO114+'Comtrade import 1962-2008'!AO114-'Comtrade export 1962-2008'!AO114)</f>
        <v>43948.594645999998</v>
      </c>
      <c r="AP114" s="9">
        <f>IF('USGS 1970-2005'!AP114="","",'USGS 1970-2005'!AP114+'Comtrade import 1962-2008'!AP114-'Comtrade export 1962-2008'!AP114)</f>
        <v>47245.340036000001</v>
      </c>
      <c r="AQ114" s="9">
        <f>IF('USGS 1970-2005'!AQ114="","",'USGS 1970-2005'!AQ114+'Comtrade import 1962-2008'!AQ114-'Comtrade export 1962-2008'!AQ114)</f>
        <v>49669.016693999998</v>
      </c>
      <c r="AR114" s="9">
        <f>IF('USGS 1970-2005'!AR114="","",'USGS 1970-2005'!AR114+'Comtrade import 1962-2008'!AR114-'Comtrade export 1962-2008'!AR114)</f>
        <v>53713.663016000006</v>
      </c>
      <c r="AS114" s="9">
        <f>IF('USGS 1970-2005'!AS114="","",'USGS 1970-2005'!AS114+'Comtrade import 1962-2008'!AS114-'Comtrade export 1962-2008'!AS114)</f>
        <v>57037.618888000005</v>
      </c>
      <c r="AT114" s="9">
        <f>IF('USGS 1970-2005'!AT114="","",'USGS 1970-2005'!AT114+'Comtrade import 1962-2008'!AT114-'Comtrade export 1962-2008'!AT114)</f>
        <v>51883.861101000002</v>
      </c>
      <c r="AU114" s="9">
        <f>IF('USGS 1970-2005'!AU114="","",'USGS 1970-2005'!AU114+'Comtrade import 1962-2008'!AU114-'Comtrade export 1962-2008'!AU114)</f>
        <v>48709.324231000006</v>
      </c>
      <c r="AV114" s="9">
        <f>IF('ICSY 1995-2008'!AV114="","",'ICSY 1995-2008'!AV114+'Comtrade import 1962-2008'!AV114-'Comtrade export 1962-2008'!AV114)</f>
        <v>51940.374671000005</v>
      </c>
      <c r="AW114" s="9">
        <f>IF('ICSY 1995-2008'!AW114="","",'ICSY 1995-2008'!AW114+'Comtrade import 1962-2008'!AW114-'Comtrade export 1962-2008'!AW114)</f>
        <v>54730.313567999998</v>
      </c>
      <c r="AX114" s="9">
        <f>IF('ICSY 1995-2008'!AX114="","",'ICSY 1995-2008'!AX114+'Comtrade import 1962-2008'!AX114-'Comtrade export 1962-2008'!AX114)</f>
        <v>58087.343415000003</v>
      </c>
      <c r="AY114" s="4"/>
      <c r="AZ114" s="4"/>
      <c r="BA114" s="4"/>
    </row>
    <row r="115" spans="1:53" x14ac:dyDescent="0.2">
      <c r="A115" t="s">
        <v>718</v>
      </c>
      <c r="B115" t="s">
        <v>719</v>
      </c>
      <c r="C115" t="s">
        <v>720</v>
      </c>
      <c r="L115" s="9" t="str">
        <f>IF('USGS 1970-2005'!L115="","",'USGS 1970-2005'!L115+'Comtrade import 1962-2008'!L115-'Comtrade export 1962-2008'!L115)</f>
        <v/>
      </c>
      <c r="M115" s="9" t="str">
        <f>IF('USGS 1970-2005'!M115="","",'USGS 1970-2005'!M115+'Comtrade import 1962-2008'!M115-'Comtrade export 1962-2008'!M115)</f>
        <v/>
      </c>
      <c r="N115" s="9" t="str">
        <f>IF('USGS 1970-2005'!N115="","",'USGS 1970-2005'!N115+'Comtrade import 1962-2008'!N115-'Comtrade export 1962-2008'!N115)</f>
        <v/>
      </c>
      <c r="O115" s="9" t="str">
        <f>IF('USGS 1970-2005'!O115="","",'USGS 1970-2005'!O115+'Comtrade import 1962-2008'!O115-'Comtrade export 1962-2008'!O115)</f>
        <v/>
      </c>
      <c r="P115" s="9" t="str">
        <f>IF('USGS 1970-2005'!P115="","",'USGS 1970-2005'!P115+'Comtrade import 1962-2008'!P115-'Comtrade export 1962-2008'!P115)</f>
        <v/>
      </c>
      <c r="Q115" s="9" t="str">
        <f>IF('USGS 1970-2005'!Q115="","",'USGS 1970-2005'!Q115+'Comtrade import 1962-2008'!Q115-'Comtrade export 1962-2008'!Q115)</f>
        <v/>
      </c>
      <c r="R115" s="9" t="str">
        <f>IF('USGS 1970-2005'!R115="","",'USGS 1970-2005'!R115+'Comtrade import 1962-2008'!R115-'Comtrade export 1962-2008'!R115)</f>
        <v/>
      </c>
      <c r="S115" s="9" t="str">
        <f>IF('USGS 1970-2005'!S115="","",'USGS 1970-2005'!S115+'Comtrade import 1962-2008'!S115-'Comtrade export 1962-2008'!S115)</f>
        <v/>
      </c>
      <c r="T115" s="9" t="str">
        <f>IF('USGS 1970-2005'!T115="","",'USGS 1970-2005'!T115+'Comtrade import 1962-2008'!T115-'Comtrade export 1962-2008'!T115)</f>
        <v/>
      </c>
      <c r="U115" s="9" t="str">
        <f>IF('USGS 1970-2005'!U115="","",'USGS 1970-2005'!U115+'Comtrade import 1962-2008'!U115-'Comtrade export 1962-2008'!U115)</f>
        <v/>
      </c>
      <c r="V115" s="9" t="str">
        <f>IF('USGS 1970-2005'!V115="","",'USGS 1970-2005'!V115+'Comtrade import 1962-2008'!V115-'Comtrade export 1962-2008'!V115)</f>
        <v/>
      </c>
      <c r="W115" s="9" t="str">
        <f>IF('USGS 1970-2005'!W115="","",'USGS 1970-2005'!W115+'Comtrade import 1962-2008'!W115-'Comtrade export 1962-2008'!W115)</f>
        <v/>
      </c>
      <c r="X115" s="9" t="str">
        <f>IF('USGS 1970-2005'!X115="","",'USGS 1970-2005'!X115+'Comtrade import 1962-2008'!X115-'Comtrade export 1962-2008'!X115)</f>
        <v/>
      </c>
      <c r="Y115" s="9" t="str">
        <f>IF('USGS 1970-2005'!Y115="","",'USGS 1970-2005'!Y115+'Comtrade import 1962-2008'!Y115-'Comtrade export 1962-2008'!Y115)</f>
        <v/>
      </c>
      <c r="Z115" s="9" t="str">
        <f>IF('USGS 1970-2005'!Z115="","",'USGS 1970-2005'!Z115+'Comtrade import 1962-2008'!Z115-'Comtrade export 1962-2008'!Z115)</f>
        <v/>
      </c>
      <c r="AA115" s="9" t="str">
        <f>IF('USGS 1970-2005'!AA115="","",'USGS 1970-2005'!AA115+'Comtrade import 1962-2008'!AA115-'Comtrade export 1962-2008'!AA115)</f>
        <v/>
      </c>
      <c r="AB115" s="9" t="str">
        <f>IF('USGS 1970-2005'!AB115="","",'USGS 1970-2005'!AB115+'Comtrade import 1962-2008'!AB115-'Comtrade export 1962-2008'!AB115)</f>
        <v/>
      </c>
      <c r="AC115" s="9" t="str">
        <f>IF('USGS 1970-2005'!AC115="","",'USGS 1970-2005'!AC115+'Comtrade import 1962-2008'!AC115-'Comtrade export 1962-2008'!AC115)</f>
        <v/>
      </c>
      <c r="AD115" s="9" t="str">
        <f>IF('USGS 1970-2005'!AD115="","",'USGS 1970-2005'!AD115+'Comtrade import 1962-2008'!AD115-'Comtrade export 1962-2008'!AD115)</f>
        <v/>
      </c>
      <c r="AE115" s="9" t="str">
        <f>IF('USGS 1970-2005'!AE115="","",'USGS 1970-2005'!AE115+'Comtrade import 1962-2008'!AE115-'Comtrade export 1962-2008'!AE115)</f>
        <v/>
      </c>
      <c r="AF115" s="9" t="str">
        <f>IF('USGS 1970-2005'!AF115="","",'USGS 1970-2005'!AF115+'Comtrade import 1962-2008'!AF115-'Comtrade export 1962-2008'!AF115)</f>
        <v/>
      </c>
      <c r="AG115" s="9" t="str">
        <f>IF('USGS 1970-2005'!AG115="","",'USGS 1970-2005'!AG115+'Comtrade import 1962-2008'!AG115-'Comtrade export 1962-2008'!AG115)</f>
        <v/>
      </c>
      <c r="AH115" s="9" t="str">
        <f>IF('USGS 1970-2005'!AH115="","",'USGS 1970-2005'!AH115+'Comtrade import 1962-2008'!AH115-'Comtrade export 1962-2008'!AH115)</f>
        <v/>
      </c>
      <c r="AI115" s="9" t="str">
        <f>IF('USGS 1970-2005'!AI115="","",'USGS 1970-2005'!AI115+'Comtrade import 1962-2008'!AI115-'Comtrade export 1962-2008'!AI115)</f>
        <v/>
      </c>
      <c r="AJ115" s="9" t="str">
        <f>IF('USGS 1970-2005'!AJ115="","",'USGS 1970-2005'!AJ115+'Comtrade import 1962-2008'!AJ115-'Comtrade export 1962-2008'!AJ115)</f>
        <v/>
      </c>
      <c r="AK115" s="9" t="str">
        <f>IF('USGS 1970-2005'!AK115="","",'USGS 1970-2005'!AK115+'Comtrade import 1962-2008'!AK115-'Comtrade export 1962-2008'!AK115)</f>
        <v/>
      </c>
      <c r="AL115" s="9" t="str">
        <f>IF('USGS 1970-2005'!AL115="","",'USGS 1970-2005'!AL115+'Comtrade import 1962-2008'!AL115-'Comtrade export 1962-2008'!AL115)</f>
        <v/>
      </c>
      <c r="AM115" s="9" t="str">
        <f>IF('USGS 1970-2005'!AM115="","",'USGS 1970-2005'!AM115+'Comtrade import 1962-2008'!AM115-'Comtrade export 1962-2008'!AM115)</f>
        <v/>
      </c>
      <c r="AN115" s="9" t="str">
        <f>IF('USGS 1970-2005'!AN115="","",'USGS 1970-2005'!AN115+'Comtrade import 1962-2008'!AN115-'Comtrade export 1962-2008'!AN115)</f>
        <v/>
      </c>
      <c r="AO115" s="9" t="str">
        <f>IF('USGS 1970-2005'!AO115="","",'USGS 1970-2005'!AO115+'Comtrade import 1962-2008'!AO115-'Comtrade export 1962-2008'!AO115)</f>
        <v/>
      </c>
      <c r="AP115" s="9" t="str">
        <f>IF('USGS 1970-2005'!AP115="","",'USGS 1970-2005'!AP115+'Comtrade import 1962-2008'!AP115-'Comtrade export 1962-2008'!AP115)</f>
        <v/>
      </c>
      <c r="AQ115" s="9" t="str">
        <f>IF('USGS 1970-2005'!AQ115="","",'USGS 1970-2005'!AQ115+'Comtrade import 1962-2008'!AQ115-'Comtrade export 1962-2008'!AQ115)</f>
        <v/>
      </c>
      <c r="AR115" s="9" t="str">
        <f>IF('USGS 1970-2005'!AR115="","",'USGS 1970-2005'!AR115+'Comtrade import 1962-2008'!AR115-'Comtrade export 1962-2008'!AR115)</f>
        <v/>
      </c>
      <c r="AS115" s="9" t="str">
        <f>IF('USGS 1970-2005'!AS115="","",'USGS 1970-2005'!AS115+'Comtrade import 1962-2008'!AS115-'Comtrade export 1962-2008'!AS115)</f>
        <v/>
      </c>
      <c r="AT115" s="9" t="str">
        <f>IF('USGS 1970-2005'!AT115="","",'USGS 1970-2005'!AT115+'Comtrade import 1962-2008'!AT115-'Comtrade export 1962-2008'!AT115)</f>
        <v/>
      </c>
      <c r="AU115" s="9" t="str">
        <f>IF('USGS 1970-2005'!AU115="","",'USGS 1970-2005'!AU115+'Comtrade import 1962-2008'!AU115-'Comtrade export 1962-2008'!AU115)</f>
        <v/>
      </c>
      <c r="AV115" s="9" t="str">
        <f>IF('ICSY 1995-2008'!AV115="","",'ICSY 1995-2008'!AV115+'Comtrade import 1962-2008'!AV115-'Comtrade export 1962-2008'!AV115)</f>
        <v/>
      </c>
      <c r="AW115" s="9" t="str">
        <f>IF('ICSY 1995-2008'!AW115="","",'ICSY 1995-2008'!AW115+'Comtrade import 1962-2008'!AW115-'Comtrade export 1962-2008'!AW115)</f>
        <v/>
      </c>
      <c r="AX115" s="9" t="str">
        <f>IF('ICSY 1995-2008'!AX115="","",'ICSY 1995-2008'!AX115+'Comtrade import 1962-2008'!AX115-'Comtrade export 1962-2008'!AX115)</f>
        <v/>
      </c>
      <c r="AY115" s="4"/>
      <c r="AZ115" s="4"/>
      <c r="BA115" s="4"/>
    </row>
    <row r="116" spans="1:53" x14ac:dyDescent="0.2">
      <c r="A116" t="s">
        <v>320</v>
      </c>
      <c r="B116" t="s">
        <v>321</v>
      </c>
      <c r="C116" t="s">
        <v>322</v>
      </c>
      <c r="L116" s="9" t="str">
        <f>IF('USGS 1970-2005'!L116="","",'USGS 1970-2005'!L116+'Comtrade import 1962-2008'!L116-'Comtrade export 1962-2008'!L116)</f>
        <v/>
      </c>
      <c r="M116" s="9" t="str">
        <f>IF('USGS 1970-2005'!M116="","",'USGS 1970-2005'!M116+'Comtrade import 1962-2008'!M116-'Comtrade export 1962-2008'!M116)</f>
        <v/>
      </c>
      <c r="N116" s="9" t="str">
        <f>IF('USGS 1970-2005'!N116="","",'USGS 1970-2005'!N116+'Comtrade import 1962-2008'!N116-'Comtrade export 1962-2008'!N116)</f>
        <v/>
      </c>
      <c r="O116" s="9" t="str">
        <f>IF('USGS 1970-2005'!O116="","",'USGS 1970-2005'!O116+'Comtrade import 1962-2008'!O116-'Comtrade export 1962-2008'!O116)</f>
        <v/>
      </c>
      <c r="P116" s="9" t="str">
        <f>IF('USGS 1970-2005'!P116="","",'USGS 1970-2005'!P116+'Comtrade import 1962-2008'!P116-'Comtrade export 1962-2008'!P116)</f>
        <v/>
      </c>
      <c r="Q116" s="9">
        <f>IF('USGS 1970-2005'!Q116="","",'USGS 1970-2005'!Q116+'Comtrade import 1962-2008'!Q116-'Comtrade export 1962-2008'!Q116)</f>
        <v>951.12260400000002</v>
      </c>
      <c r="R116" s="9">
        <f>IF('USGS 1970-2005'!R116="","",'USGS 1970-2005'!R116+'Comtrade import 1962-2008'!R116-'Comtrade export 1962-2008'!R116)</f>
        <v>1727.416048</v>
      </c>
      <c r="S116" s="9">
        <f>IF('USGS 1970-2005'!S116="","",'USGS 1970-2005'!S116+'Comtrade import 1962-2008'!S116-'Comtrade export 1962-2008'!S116)</f>
        <v>1913.2995320000002</v>
      </c>
      <c r="T116" s="9">
        <f>IF('USGS 1970-2005'!T116="","",'USGS 1970-2005'!T116+'Comtrade import 1962-2008'!T116-'Comtrade export 1962-2008'!T116)</f>
        <v>2949.3845719999999</v>
      </c>
      <c r="U116" s="9">
        <f>IF('USGS 1970-2005'!U116="","",'USGS 1970-2005'!U116+'Comtrade import 1962-2008'!U116-'Comtrade export 1962-2008'!U116)</f>
        <v>3614.4284799999996</v>
      </c>
      <c r="V116" s="9">
        <f>IF('USGS 1970-2005'!V116="","",'USGS 1970-2005'!V116+'Comtrade import 1962-2008'!V116-'Comtrade export 1962-2008'!V116)</f>
        <v>3918.604288</v>
      </c>
      <c r="W116" s="9">
        <f>IF('USGS 1970-2005'!W116="","",'USGS 1970-2005'!W116+'Comtrade import 1962-2008'!W116-'Comtrade export 1962-2008'!W116)</f>
        <v>2926.8936639999997</v>
      </c>
      <c r="X116" s="9">
        <f>IF('USGS 1970-2005'!X116="","",'USGS 1970-2005'!X116+'Comtrade import 1962-2008'!X116-'Comtrade export 1962-2008'!X116)</f>
        <v>4921.3037439999998</v>
      </c>
      <c r="Y116" s="9">
        <f>IF('USGS 1970-2005'!Y116="","",'USGS 1970-2005'!Y116+'Comtrade import 1962-2008'!Y116-'Comtrade export 1962-2008'!Y116)</f>
        <v>2756.6699520000006</v>
      </c>
      <c r="Z116" s="9">
        <f>IF('USGS 1970-2005'!Z116="","",'USGS 1970-2005'!Z116+'Comtrade import 1962-2008'!Z116-'Comtrade export 1962-2008'!Z116)</f>
        <v>3357.5155199999999</v>
      </c>
      <c r="AA116" s="9">
        <f>IF('USGS 1970-2005'!AA116="","",'USGS 1970-2005'!AA116+'Comtrade import 1962-2008'!AA116-'Comtrade export 1962-2008'!AA116)</f>
        <v>1195.45</v>
      </c>
      <c r="AB116" s="9">
        <f>IF('USGS 1970-2005'!AB116="","",'USGS 1970-2005'!AB116+'Comtrade import 1962-2008'!AB116-'Comtrade export 1962-2008'!AB116)</f>
        <v>2406.852324</v>
      </c>
      <c r="AC116" s="9">
        <f>IF('USGS 1970-2005'!AC116="","",'USGS 1970-2005'!AC116+'Comtrade import 1962-2008'!AC116-'Comtrade export 1962-2008'!AC116)</f>
        <v>2610.3712100000002</v>
      </c>
      <c r="AD116" s="9">
        <f>IF('USGS 1970-2005'!AD116="","",'USGS 1970-2005'!AD116+'Comtrade import 1962-2008'!AD116-'Comtrade export 1962-2008'!AD116)</f>
        <v>3013.0186590000003</v>
      </c>
      <c r="AE116" s="9">
        <f>IF('USGS 1970-2005'!AE116="","",'USGS 1970-2005'!AE116+'Comtrade import 1962-2008'!AE116-'Comtrade export 1962-2008'!AE116)</f>
        <v>3473.3009360000001</v>
      </c>
      <c r="AF116" s="9">
        <f>IF('USGS 1970-2005'!AF116="","",'USGS 1970-2005'!AF116+'Comtrade import 1962-2008'!AF116-'Comtrade export 1962-2008'!AF116)</f>
        <v>2218.2594079999999</v>
      </c>
      <c r="AG116" s="9">
        <f>IF('USGS 1970-2005'!AG116="","",'USGS 1970-2005'!AG116+'Comtrade import 1962-2008'!AG116-'Comtrade export 1962-2008'!AG116)</f>
        <v>112.836929</v>
      </c>
      <c r="AH116" s="9">
        <f>IF('USGS 1970-2005'!AH116="","",'USGS 1970-2005'!AH116+'Comtrade import 1962-2008'!AH116-'Comtrade export 1962-2008'!AH116)</f>
        <v>804.74214400000017</v>
      </c>
      <c r="AI116" s="9">
        <f>IF('USGS 1970-2005'!AI116="","",'USGS 1970-2005'!AI116+'Comtrade import 1962-2008'!AI116-'Comtrade export 1962-2008'!AI116)</f>
        <v>2141.2839980000003</v>
      </c>
      <c r="AJ116" s="9">
        <f>IF('USGS 1970-2005'!AJ116="","",'USGS 1970-2005'!AJ116+'Comtrade import 1962-2008'!AJ116-'Comtrade export 1962-2008'!AJ116)</f>
        <v>2714.1680839999999</v>
      </c>
      <c r="AK116" s="9">
        <f>IF('USGS 1970-2005'!AK116="","",'USGS 1970-2005'!AK116+'Comtrade import 1962-2008'!AK116-'Comtrade export 1962-2008'!AK116)</f>
        <v>4452.9602299999997</v>
      </c>
      <c r="AL116" s="9">
        <f>IF('USGS 1970-2005'!AL116="","",'USGS 1970-2005'!AL116+'Comtrade import 1962-2008'!AL116-'Comtrade export 1962-2008'!AL116)</f>
        <v>5025.3979529999997</v>
      </c>
      <c r="AM116" s="9">
        <f>IF('USGS 1970-2005'!AM116="","",'USGS 1970-2005'!AM116+'Comtrade import 1962-2008'!AM116-'Comtrade export 1962-2008'!AM116)</f>
        <v>3866.8547040000003</v>
      </c>
      <c r="AN116" s="9">
        <f>IF('USGS 1970-2005'!AN116="","",'USGS 1970-2005'!AN116+'Comtrade import 1962-2008'!AN116-'Comtrade export 1962-2008'!AN116)</f>
        <v>3678.0994970000002</v>
      </c>
      <c r="AO116" s="9">
        <f>IF('USGS 1970-2005'!AO116="","",'USGS 1970-2005'!AO116+'Comtrade import 1962-2008'!AO116-'Comtrade export 1962-2008'!AO116)</f>
        <v>3529.8782879999999</v>
      </c>
      <c r="AP116" s="9">
        <f>IF('USGS 1970-2005'!AP116="","",'USGS 1970-2005'!AP116+'Comtrade import 1962-2008'!AP116-'Comtrade export 1962-2008'!AP116)</f>
        <v>3177.542641</v>
      </c>
      <c r="AQ116" s="9">
        <f>IF('USGS 1970-2005'!AQ116="","",'USGS 1970-2005'!AQ116+'Comtrade import 1962-2008'!AQ116-'Comtrade export 1962-2008'!AQ116)</f>
        <v>2905.9722430000002</v>
      </c>
      <c r="AR116" s="9">
        <f>IF('USGS 1970-2005'!AR116="","",'USGS 1970-2005'!AR116+'Comtrade import 1962-2008'!AR116-'Comtrade export 1962-2008'!AR116)</f>
        <v>3452.3991070000006</v>
      </c>
      <c r="AS116" s="9">
        <f>IF('USGS 1970-2005'!AS116="","",'USGS 1970-2005'!AS116+'Comtrade import 1962-2008'!AS116-'Comtrade export 1962-2008'!AS116)</f>
        <v>3898.8583490000001</v>
      </c>
      <c r="AT116" s="9">
        <f>IF('USGS 1970-2005'!AT116="","",'USGS 1970-2005'!AT116+'Comtrade import 1962-2008'!AT116-'Comtrade export 1962-2008'!AT116)</f>
        <v>5282.5323509999998</v>
      </c>
      <c r="AU116" s="9">
        <f>IF('USGS 1970-2005'!AU116="","",'USGS 1970-2005'!AU116+'Comtrade import 1962-2008'!AU116-'Comtrade export 1962-2008'!AU116)</f>
        <v>2145</v>
      </c>
      <c r="AV116" s="9">
        <f>IF('ICSY 1995-2008'!AV116="","",'ICSY 1995-2008'!AV116+'Comtrade import 1962-2008'!AV116-'Comtrade export 1962-2008'!AV116)</f>
        <v>4767.4283719999994</v>
      </c>
      <c r="AW116" s="9" t="str">
        <f>IF('ICSY 1995-2008'!AW116="","",'ICSY 1995-2008'!AW116+'Comtrade import 1962-2008'!AW116-'Comtrade export 1962-2008'!AW116)</f>
        <v/>
      </c>
      <c r="AX116" s="9" t="str">
        <f>IF('ICSY 1995-2008'!AX116="","",'ICSY 1995-2008'!AX116+'Comtrade import 1962-2008'!AX116-'Comtrade export 1962-2008'!AX116)</f>
        <v/>
      </c>
      <c r="AY116" s="4"/>
      <c r="AZ116" s="4"/>
      <c r="BA116" s="4"/>
    </row>
    <row r="117" spans="1:53" x14ac:dyDescent="0.2">
      <c r="A117" t="s">
        <v>323</v>
      </c>
      <c r="B117" t="s">
        <v>324</v>
      </c>
      <c r="C117" t="s">
        <v>325</v>
      </c>
      <c r="L117" s="9" t="str">
        <f>IF('USGS 1970-2005'!L117="","",'USGS 1970-2005'!L117+'Comtrade import 1962-2008'!L117-'Comtrade export 1962-2008'!L117)</f>
        <v/>
      </c>
      <c r="M117" s="9" t="str">
        <f>IF('USGS 1970-2005'!M117="","",'USGS 1970-2005'!M117+'Comtrade import 1962-2008'!M117-'Comtrade export 1962-2008'!M117)</f>
        <v/>
      </c>
      <c r="N117" s="9" t="str">
        <f>IF('USGS 1970-2005'!N117="","",'USGS 1970-2005'!N117+'Comtrade import 1962-2008'!N117-'Comtrade export 1962-2008'!N117)</f>
        <v/>
      </c>
      <c r="O117" s="9" t="str">
        <f>IF('USGS 1970-2005'!O117="","",'USGS 1970-2005'!O117+'Comtrade import 1962-2008'!O117-'Comtrade export 1962-2008'!O117)</f>
        <v/>
      </c>
      <c r="P117" s="9" t="str">
        <f>IF('USGS 1970-2005'!P117="","",'USGS 1970-2005'!P117+'Comtrade import 1962-2008'!P117-'Comtrade export 1962-2008'!P117)</f>
        <v/>
      </c>
      <c r="Q117" s="9" t="str">
        <f>IF('USGS 1970-2005'!Q117="","",'USGS 1970-2005'!Q117+'Comtrade import 1962-2008'!Q117-'Comtrade export 1962-2008'!Q117)</f>
        <v/>
      </c>
      <c r="R117" s="9" t="str">
        <f>IF('USGS 1970-2005'!R117="","",'USGS 1970-2005'!R117+'Comtrade import 1962-2008'!R117-'Comtrade export 1962-2008'!R117)</f>
        <v/>
      </c>
      <c r="S117" s="9" t="str">
        <f>IF('USGS 1970-2005'!S117="","",'USGS 1970-2005'!S117+'Comtrade import 1962-2008'!S117-'Comtrade export 1962-2008'!S117)</f>
        <v/>
      </c>
      <c r="T117" s="9" t="str">
        <f>IF('USGS 1970-2005'!T117="","",'USGS 1970-2005'!T117+'Comtrade import 1962-2008'!T117-'Comtrade export 1962-2008'!T117)</f>
        <v/>
      </c>
      <c r="U117" s="9" t="str">
        <f>IF('USGS 1970-2005'!U117="","",'USGS 1970-2005'!U117+'Comtrade import 1962-2008'!U117-'Comtrade export 1962-2008'!U117)</f>
        <v/>
      </c>
      <c r="V117" s="9" t="str">
        <f>IF('USGS 1970-2005'!V117="","",'USGS 1970-2005'!V117+'Comtrade import 1962-2008'!V117-'Comtrade export 1962-2008'!V117)</f>
        <v/>
      </c>
      <c r="W117" s="9" t="str">
        <f>IF('USGS 1970-2005'!W117="","",'USGS 1970-2005'!W117+'Comtrade import 1962-2008'!W117-'Comtrade export 1962-2008'!W117)</f>
        <v/>
      </c>
      <c r="X117" s="9" t="str">
        <f>IF('USGS 1970-2005'!X117="","",'USGS 1970-2005'!X117+'Comtrade import 1962-2008'!X117-'Comtrade export 1962-2008'!X117)</f>
        <v/>
      </c>
      <c r="Y117" s="9" t="str">
        <f>IF('USGS 1970-2005'!Y117="","",'USGS 1970-2005'!Y117+'Comtrade import 1962-2008'!Y117-'Comtrade export 1962-2008'!Y117)</f>
        <v/>
      </c>
      <c r="Z117" s="9" t="str">
        <f>IF('USGS 1970-2005'!Z117="","",'USGS 1970-2005'!Z117+'Comtrade import 1962-2008'!Z117-'Comtrade export 1962-2008'!Z117)</f>
        <v/>
      </c>
      <c r="AA117" s="9" t="str">
        <f>IF('USGS 1970-2005'!AA117="","",'USGS 1970-2005'!AA117+'Comtrade import 1962-2008'!AA117-'Comtrade export 1962-2008'!AA117)</f>
        <v/>
      </c>
      <c r="AB117" s="9" t="str">
        <f>IF('USGS 1970-2005'!AB117="","",'USGS 1970-2005'!AB117+'Comtrade import 1962-2008'!AB117-'Comtrade export 1962-2008'!AB117)</f>
        <v/>
      </c>
      <c r="AC117" s="9" t="str">
        <f>IF('USGS 1970-2005'!AC117="","",'USGS 1970-2005'!AC117+'Comtrade import 1962-2008'!AC117-'Comtrade export 1962-2008'!AC117)</f>
        <v/>
      </c>
      <c r="AD117" s="9" t="str">
        <f>IF('USGS 1970-2005'!AD117="","",'USGS 1970-2005'!AD117+'Comtrade import 1962-2008'!AD117-'Comtrade export 1962-2008'!AD117)</f>
        <v/>
      </c>
      <c r="AE117" s="9" t="str">
        <f>IF('USGS 1970-2005'!AE117="","",'USGS 1970-2005'!AE117+'Comtrade import 1962-2008'!AE117-'Comtrade export 1962-2008'!AE117)</f>
        <v/>
      </c>
      <c r="AF117" s="9" t="str">
        <f>IF('USGS 1970-2005'!AF117="","",'USGS 1970-2005'!AF117+'Comtrade import 1962-2008'!AF117-'Comtrade export 1962-2008'!AF117)</f>
        <v/>
      </c>
      <c r="AG117" s="9" t="str">
        <f>IF('USGS 1970-2005'!AG117="","",'USGS 1970-2005'!AG117+'Comtrade import 1962-2008'!AG117-'Comtrade export 1962-2008'!AG117)</f>
        <v/>
      </c>
      <c r="AH117" s="9">
        <f>IF('USGS 1970-2005'!AH117="","",'USGS 1970-2005'!AH117+'Comtrade import 1962-2008'!AH117-'Comtrade export 1962-2008'!AH117)</f>
        <v>1100</v>
      </c>
      <c r="AI117" s="9">
        <f>IF('USGS 1970-2005'!AI117="","",'USGS 1970-2005'!AI117+'Comtrade import 1962-2008'!AI117-'Comtrade export 1962-2008'!AI117)</f>
        <v>700</v>
      </c>
      <c r="AJ117" s="9">
        <f>IF('USGS 1970-2005'!AJ117="","",'USGS 1970-2005'!AJ117+'Comtrade import 1962-2008'!AJ117-'Comtrade export 1962-2008'!AJ117)</f>
        <v>40</v>
      </c>
      <c r="AK117" s="9">
        <f>IF('USGS 1970-2005'!AK117="","",'USGS 1970-2005'!AK117+'Comtrade import 1962-2008'!AK117-'Comtrade export 1962-2008'!AK117)</f>
        <v>249.90029999999996</v>
      </c>
      <c r="AL117" s="9">
        <f>IF('USGS 1970-2005'!AL117="","",'USGS 1970-2005'!AL117+'Comtrade import 1962-2008'!AL117-'Comtrade export 1962-2008'!AL117)</f>
        <v>-567.37649799999997</v>
      </c>
      <c r="AM117" s="9">
        <f>IF('USGS 1970-2005'!AM117="","",'USGS 1970-2005'!AM117+'Comtrade import 1962-2008'!AM117-'Comtrade export 1962-2008'!AM117)</f>
        <v>658</v>
      </c>
      <c r="AN117" s="9">
        <f>IF('USGS 1970-2005'!AN117="","",'USGS 1970-2005'!AN117+'Comtrade import 1962-2008'!AN117-'Comtrade export 1962-2008'!AN117)</f>
        <v>383.38435700000002</v>
      </c>
      <c r="AO117" s="9">
        <f>IF('USGS 1970-2005'!AO117="","",'USGS 1970-2005'!AO117+'Comtrade import 1962-2008'!AO117-'Comtrade export 1962-2008'!AO117)</f>
        <v>384.93089299999997</v>
      </c>
      <c r="AP117" s="9">
        <f>IF('USGS 1970-2005'!AP117="","",'USGS 1970-2005'!AP117+'Comtrade import 1962-2008'!AP117-'Comtrade export 1962-2008'!AP117)</f>
        <v>462.86062399999997</v>
      </c>
      <c r="AQ117" s="9">
        <f>IF('USGS 1970-2005'!AQ117="","",'USGS 1970-2005'!AQ117+'Comtrade import 1962-2008'!AQ117-'Comtrade export 1962-2008'!AQ117)</f>
        <v>445.27276499999999</v>
      </c>
      <c r="AR117" s="9">
        <f>IF('USGS 1970-2005'!AR117="","",'USGS 1970-2005'!AR117+'Comtrade import 1962-2008'!AR117-'Comtrade export 1962-2008'!AR117)</f>
        <v>522.75651199999993</v>
      </c>
      <c r="AS117" s="9">
        <f>IF('USGS 1970-2005'!AS117="","",'USGS 1970-2005'!AS117+'Comtrade import 1962-2008'!AS117-'Comtrade export 1962-2008'!AS117)</f>
        <v>602.58940800000005</v>
      </c>
      <c r="AT117" s="9">
        <f>IF('USGS 1970-2005'!AT117="","",'USGS 1970-2005'!AT117+'Comtrade import 1962-2008'!AT117-'Comtrade export 1962-2008'!AT117)</f>
        <v>642.65069799999992</v>
      </c>
      <c r="AU117" s="9">
        <f>IF('USGS 1970-2005'!AU117="","",'USGS 1970-2005'!AU117+'Comtrade import 1962-2008'!AU117-'Comtrade export 1962-2008'!AU117)</f>
        <v>638.89866499999994</v>
      </c>
      <c r="AV117" s="9">
        <f>IF('ICSY 1995-2008'!AV117="","",'ICSY 1995-2008'!AV117+'Comtrade import 1962-2008'!AV117-'Comtrade export 1962-2008'!AV117)</f>
        <v>624.98417000000006</v>
      </c>
      <c r="AW117" s="9">
        <f>IF('ICSY 1995-2008'!AW117="","",'ICSY 1995-2008'!AW117+'Comtrade import 1962-2008'!AW117-'Comtrade export 1962-2008'!AW117)</f>
        <v>880.85690700000009</v>
      </c>
      <c r="AX117" s="9">
        <f>IF('ICSY 1995-2008'!AX117="","",'ICSY 1995-2008'!AX117+'Comtrade import 1962-2008'!AX117-'Comtrade export 1962-2008'!AX117)</f>
        <v>1218.1000000000001</v>
      </c>
      <c r="AY117" s="4"/>
      <c r="AZ117" s="4"/>
      <c r="BA117" s="4"/>
    </row>
    <row r="118" spans="1:53" x14ac:dyDescent="0.2">
      <c r="A118" t="s">
        <v>326</v>
      </c>
      <c r="B118" t="s">
        <v>327</v>
      </c>
      <c r="C118" t="s">
        <v>328</v>
      </c>
      <c r="L118" s="9" t="str">
        <f>IF('USGS 1970-2005'!L118="","",'USGS 1970-2005'!L118+'Comtrade import 1962-2008'!L118-'Comtrade export 1962-2008'!L118)</f>
        <v/>
      </c>
      <c r="M118" s="9" t="str">
        <f>IF('USGS 1970-2005'!M118="","",'USGS 1970-2005'!M118+'Comtrade import 1962-2008'!M118-'Comtrade export 1962-2008'!M118)</f>
        <v/>
      </c>
      <c r="N118" s="9" t="str">
        <f>IF('USGS 1970-2005'!N118="","",'USGS 1970-2005'!N118+'Comtrade import 1962-2008'!N118-'Comtrade export 1962-2008'!N118)</f>
        <v/>
      </c>
      <c r="O118" s="9" t="str">
        <f>IF('USGS 1970-2005'!O118="","",'USGS 1970-2005'!O118+'Comtrade import 1962-2008'!O118-'Comtrade export 1962-2008'!O118)</f>
        <v/>
      </c>
      <c r="P118" s="9" t="str">
        <f>IF('USGS 1970-2005'!P118="","",'USGS 1970-2005'!P118+'Comtrade import 1962-2008'!P118-'Comtrade export 1962-2008'!P118)</f>
        <v/>
      </c>
      <c r="Q118" s="9" t="str">
        <f>IF('USGS 1970-2005'!Q118="","",'USGS 1970-2005'!Q118+'Comtrade import 1962-2008'!Q118-'Comtrade export 1962-2008'!Q118)</f>
        <v/>
      </c>
      <c r="R118" s="9" t="str">
        <f>IF('USGS 1970-2005'!R118="","",'USGS 1970-2005'!R118+'Comtrade import 1962-2008'!R118-'Comtrade export 1962-2008'!R118)</f>
        <v/>
      </c>
      <c r="S118" s="9" t="str">
        <f>IF('USGS 1970-2005'!S118="","",'USGS 1970-2005'!S118+'Comtrade import 1962-2008'!S118-'Comtrade export 1962-2008'!S118)</f>
        <v/>
      </c>
      <c r="T118" s="9" t="str">
        <f>IF('USGS 1970-2005'!T118="","",'USGS 1970-2005'!T118+'Comtrade import 1962-2008'!T118-'Comtrade export 1962-2008'!T118)</f>
        <v/>
      </c>
      <c r="U118" s="9" t="str">
        <f>IF('USGS 1970-2005'!U118="","",'USGS 1970-2005'!U118+'Comtrade import 1962-2008'!U118-'Comtrade export 1962-2008'!U118)</f>
        <v/>
      </c>
      <c r="V118" s="9" t="str">
        <f>IF('USGS 1970-2005'!V118="","",'USGS 1970-2005'!V118+'Comtrade import 1962-2008'!V118-'Comtrade export 1962-2008'!V118)</f>
        <v/>
      </c>
      <c r="W118" s="9" t="str">
        <f>IF('USGS 1970-2005'!W118="","",'USGS 1970-2005'!W118+'Comtrade import 1962-2008'!W118-'Comtrade export 1962-2008'!W118)</f>
        <v/>
      </c>
      <c r="X118" s="9" t="str">
        <f>IF('USGS 1970-2005'!X118="","",'USGS 1970-2005'!X118+'Comtrade import 1962-2008'!X118-'Comtrade export 1962-2008'!X118)</f>
        <v/>
      </c>
      <c r="Y118" s="9" t="str">
        <f>IF('USGS 1970-2005'!Y118="","",'USGS 1970-2005'!Y118+'Comtrade import 1962-2008'!Y118-'Comtrade export 1962-2008'!Y118)</f>
        <v/>
      </c>
      <c r="Z118" s="9" t="str">
        <f>IF('USGS 1970-2005'!Z118="","",'USGS 1970-2005'!Z118+'Comtrade import 1962-2008'!Z118-'Comtrade export 1962-2008'!Z118)</f>
        <v/>
      </c>
      <c r="AA118" s="9" t="str">
        <f>IF('USGS 1970-2005'!AA118="","",'USGS 1970-2005'!AA118+'Comtrade import 1962-2008'!AA118-'Comtrade export 1962-2008'!AA118)</f>
        <v/>
      </c>
      <c r="AB118" s="9" t="str">
        <f>IF('USGS 1970-2005'!AB118="","",'USGS 1970-2005'!AB118+'Comtrade import 1962-2008'!AB118-'Comtrade export 1962-2008'!AB118)</f>
        <v/>
      </c>
      <c r="AC118" s="9" t="str">
        <f>IF('USGS 1970-2005'!AC118="","",'USGS 1970-2005'!AC118+'Comtrade import 1962-2008'!AC118-'Comtrade export 1962-2008'!AC118)</f>
        <v/>
      </c>
      <c r="AD118" s="9" t="str">
        <f>IF('USGS 1970-2005'!AD118="","",'USGS 1970-2005'!AD118+'Comtrade import 1962-2008'!AD118-'Comtrade export 1962-2008'!AD118)</f>
        <v/>
      </c>
      <c r="AE118" s="9" t="str">
        <f>IF('USGS 1970-2005'!AE118="","",'USGS 1970-2005'!AE118+'Comtrade import 1962-2008'!AE118-'Comtrade export 1962-2008'!AE118)</f>
        <v/>
      </c>
      <c r="AF118" s="9" t="str">
        <f>IF('USGS 1970-2005'!AF118="","",'USGS 1970-2005'!AF118+'Comtrade import 1962-2008'!AF118-'Comtrade export 1962-2008'!AF118)</f>
        <v/>
      </c>
      <c r="AG118" s="9" t="str">
        <f>IF('USGS 1970-2005'!AG118="","",'USGS 1970-2005'!AG118+'Comtrade import 1962-2008'!AG118-'Comtrade export 1962-2008'!AG118)</f>
        <v/>
      </c>
      <c r="AH118" s="9" t="str">
        <f>IF('USGS 1970-2005'!AH118="","",'USGS 1970-2005'!AH118+'Comtrade import 1962-2008'!AH118-'Comtrade export 1962-2008'!AH118)</f>
        <v/>
      </c>
      <c r="AI118" s="9">
        <f>IF('USGS 1970-2005'!AI118="","",'USGS 1970-2005'!AI118+'Comtrade import 1962-2008'!AI118-'Comtrade export 1962-2008'!AI118)</f>
        <v>7</v>
      </c>
      <c r="AJ118" s="9">
        <f>IF('USGS 1970-2005'!AJ118="","",'USGS 1970-2005'!AJ118+'Comtrade import 1962-2008'!AJ118-'Comtrade export 1962-2008'!AJ118)</f>
        <v>10</v>
      </c>
      <c r="AK118" s="9">
        <f>IF('USGS 1970-2005'!AK118="","",'USGS 1970-2005'!AK118+'Comtrade import 1962-2008'!AK118-'Comtrade export 1962-2008'!AK118)</f>
        <v>10</v>
      </c>
      <c r="AL118" s="9">
        <f>IF('USGS 1970-2005'!AL118="","",'USGS 1970-2005'!AL118+'Comtrade import 1962-2008'!AL118-'Comtrade export 1962-2008'!AL118)</f>
        <v>9</v>
      </c>
      <c r="AM118" s="9">
        <f>IF('USGS 1970-2005'!AM118="","",'USGS 1970-2005'!AM118+'Comtrade import 1962-2008'!AM118-'Comtrade export 1962-2008'!AM118)</f>
        <v>8</v>
      </c>
      <c r="AN118" s="9">
        <f>IF('USGS 1970-2005'!AN118="","",'USGS 1970-2005'!AN118+'Comtrade import 1962-2008'!AN118-'Comtrade export 1962-2008'!AN118)</f>
        <v>80</v>
      </c>
      <c r="AO118" s="9">
        <f>IF('USGS 1970-2005'!AO118="","",'USGS 1970-2005'!AO118+'Comtrade import 1962-2008'!AO118-'Comtrade export 1962-2008'!AO118)</f>
        <v>80</v>
      </c>
      <c r="AP118" s="9">
        <f>IF('USGS 1970-2005'!AP118="","",'USGS 1970-2005'!AP118+'Comtrade import 1962-2008'!AP118-'Comtrade export 1962-2008'!AP118)</f>
        <v>92</v>
      </c>
      <c r="AQ118" s="9">
        <f>IF('USGS 1970-2005'!AQ118="","",'USGS 1970-2005'!AQ118+'Comtrade import 1962-2008'!AQ118-'Comtrade export 1962-2008'!AQ118)</f>
        <v>92</v>
      </c>
      <c r="AR118" s="9">
        <f>IF('USGS 1970-2005'!AR118="","",'USGS 1970-2005'!AR118+'Comtrade import 1962-2008'!AR118-'Comtrade export 1962-2008'!AR118)</f>
        <v>240</v>
      </c>
      <c r="AS118" s="9">
        <f>IF('USGS 1970-2005'!AS118="","",'USGS 1970-2005'!AS118+'Comtrade import 1962-2008'!AS118-'Comtrade export 1962-2008'!AS118)</f>
        <v>250</v>
      </c>
      <c r="AT118" s="9">
        <f>IF('USGS 1970-2005'!AT118="","",'USGS 1970-2005'!AT118+'Comtrade import 1962-2008'!AT118-'Comtrade export 1962-2008'!AT118)</f>
        <v>250</v>
      </c>
      <c r="AU118" s="9">
        <f>IF('USGS 1970-2005'!AU118="","",'USGS 1970-2005'!AU118+'Comtrade import 1962-2008'!AU118-'Comtrade export 1962-2008'!AU118)</f>
        <v>250</v>
      </c>
      <c r="AV118" s="9" t="str">
        <f>IF('ICSY 1995-2008'!AV118="","",'ICSY 1995-2008'!AV118+'Comtrade import 1962-2008'!AV118-'Comtrade export 1962-2008'!AV118)</f>
        <v/>
      </c>
      <c r="AW118" s="9" t="str">
        <f>IF('ICSY 1995-2008'!AW118="","",'ICSY 1995-2008'!AW118+'Comtrade import 1962-2008'!AW118-'Comtrade export 1962-2008'!AW118)</f>
        <v/>
      </c>
      <c r="AX118" s="9">
        <f>IF('ICSY 1995-2008'!AX118="","",'ICSY 1995-2008'!AX118+'Comtrade import 1962-2008'!AX118-'Comtrade export 1962-2008'!AX118)</f>
        <v>831.2</v>
      </c>
      <c r="AY118" s="4"/>
      <c r="AZ118" s="4"/>
      <c r="BA118" s="4"/>
    </row>
    <row r="119" spans="1:53" x14ac:dyDescent="0.2">
      <c r="A119" t="s">
        <v>329</v>
      </c>
      <c r="B119" t="s">
        <v>330</v>
      </c>
      <c r="C119" t="s">
        <v>331</v>
      </c>
      <c r="L119" s="9" t="str">
        <f>IF('USGS 1970-2005'!L119="","",'USGS 1970-2005'!L119+'Comtrade import 1962-2008'!L119-'Comtrade export 1962-2008'!L119)</f>
        <v/>
      </c>
      <c r="M119" s="9" t="str">
        <f>IF('USGS 1970-2005'!M119="","",'USGS 1970-2005'!M119+'Comtrade import 1962-2008'!M119-'Comtrade export 1962-2008'!M119)</f>
        <v/>
      </c>
      <c r="N119" s="9" t="str">
        <f>IF('USGS 1970-2005'!N119="","",'USGS 1970-2005'!N119+'Comtrade import 1962-2008'!N119-'Comtrade export 1962-2008'!N119)</f>
        <v/>
      </c>
      <c r="O119" s="9" t="str">
        <f>IF('USGS 1970-2005'!O119="","",'USGS 1970-2005'!O119+'Comtrade import 1962-2008'!O119-'Comtrade export 1962-2008'!O119)</f>
        <v/>
      </c>
      <c r="P119" s="9" t="str">
        <f>IF('USGS 1970-2005'!P119="","",'USGS 1970-2005'!P119+'Comtrade import 1962-2008'!P119-'Comtrade export 1962-2008'!P119)</f>
        <v/>
      </c>
      <c r="Q119" s="9" t="str">
        <f>IF('USGS 1970-2005'!Q119="","",'USGS 1970-2005'!Q119+'Comtrade import 1962-2008'!Q119-'Comtrade export 1962-2008'!Q119)</f>
        <v/>
      </c>
      <c r="R119" s="9" t="str">
        <f>IF('USGS 1970-2005'!R119="","",'USGS 1970-2005'!R119+'Comtrade import 1962-2008'!R119-'Comtrade export 1962-2008'!R119)</f>
        <v/>
      </c>
      <c r="S119" s="9" t="str">
        <f>IF('USGS 1970-2005'!S119="","",'USGS 1970-2005'!S119+'Comtrade import 1962-2008'!S119-'Comtrade export 1962-2008'!S119)</f>
        <v/>
      </c>
      <c r="T119" s="9" t="str">
        <f>IF('USGS 1970-2005'!T119="","",'USGS 1970-2005'!T119+'Comtrade import 1962-2008'!T119-'Comtrade export 1962-2008'!T119)</f>
        <v/>
      </c>
      <c r="U119" s="9" t="str">
        <f>IF('USGS 1970-2005'!U119="","",'USGS 1970-2005'!U119+'Comtrade import 1962-2008'!U119-'Comtrade export 1962-2008'!U119)</f>
        <v/>
      </c>
      <c r="V119" s="9" t="str">
        <f>IF('USGS 1970-2005'!V119="","",'USGS 1970-2005'!V119+'Comtrade import 1962-2008'!V119-'Comtrade export 1962-2008'!V119)</f>
        <v/>
      </c>
      <c r="W119" s="9" t="str">
        <f>IF('USGS 1970-2005'!W119="","",'USGS 1970-2005'!W119+'Comtrade import 1962-2008'!W119-'Comtrade export 1962-2008'!W119)</f>
        <v/>
      </c>
      <c r="X119" s="9" t="str">
        <f>IF('USGS 1970-2005'!X119="","",'USGS 1970-2005'!X119+'Comtrade import 1962-2008'!X119-'Comtrade export 1962-2008'!X119)</f>
        <v/>
      </c>
      <c r="Y119" s="9" t="str">
        <f>IF('USGS 1970-2005'!Y119="","",'USGS 1970-2005'!Y119+'Comtrade import 1962-2008'!Y119-'Comtrade export 1962-2008'!Y119)</f>
        <v/>
      </c>
      <c r="Z119" s="9" t="str">
        <f>IF('USGS 1970-2005'!Z119="","",'USGS 1970-2005'!Z119+'Comtrade import 1962-2008'!Z119-'Comtrade export 1962-2008'!Z119)</f>
        <v/>
      </c>
      <c r="AA119" s="9" t="str">
        <f>IF('USGS 1970-2005'!AA119="","",'USGS 1970-2005'!AA119+'Comtrade import 1962-2008'!AA119-'Comtrade export 1962-2008'!AA119)</f>
        <v/>
      </c>
      <c r="AB119" s="9" t="str">
        <f>IF('USGS 1970-2005'!AB119="","",'USGS 1970-2005'!AB119+'Comtrade import 1962-2008'!AB119-'Comtrade export 1962-2008'!AB119)</f>
        <v/>
      </c>
      <c r="AC119" s="9" t="str">
        <f>IF('USGS 1970-2005'!AC119="","",'USGS 1970-2005'!AC119+'Comtrade import 1962-2008'!AC119-'Comtrade export 1962-2008'!AC119)</f>
        <v/>
      </c>
      <c r="AD119" s="9" t="str">
        <f>IF('USGS 1970-2005'!AD119="","",'USGS 1970-2005'!AD119+'Comtrade import 1962-2008'!AD119-'Comtrade export 1962-2008'!AD119)</f>
        <v/>
      </c>
      <c r="AE119" s="9" t="str">
        <f>IF('USGS 1970-2005'!AE119="","",'USGS 1970-2005'!AE119+'Comtrade import 1962-2008'!AE119-'Comtrade export 1962-2008'!AE119)</f>
        <v/>
      </c>
      <c r="AF119" s="9" t="str">
        <f>IF('USGS 1970-2005'!AF119="","",'USGS 1970-2005'!AF119+'Comtrade import 1962-2008'!AF119-'Comtrade export 1962-2008'!AF119)</f>
        <v/>
      </c>
      <c r="AG119" s="9" t="str">
        <f>IF('USGS 1970-2005'!AG119="","",'USGS 1970-2005'!AG119+'Comtrade import 1962-2008'!AG119-'Comtrade export 1962-2008'!AG119)</f>
        <v/>
      </c>
      <c r="AH119" s="9">
        <f>IF('USGS 1970-2005'!AH119="","",'USGS 1970-2005'!AH119+'Comtrade import 1962-2008'!AH119-'Comtrade export 1962-2008'!AH119)</f>
        <v>400</v>
      </c>
      <c r="AI119" s="9">
        <f>IF('USGS 1970-2005'!AI119="","",'USGS 1970-2005'!AI119+'Comtrade import 1962-2008'!AI119-'Comtrade export 1962-2008'!AI119)</f>
        <v>300</v>
      </c>
      <c r="AJ119" s="9">
        <f>IF('USGS 1970-2005'!AJ119="","",'USGS 1970-2005'!AJ119+'Comtrade import 1962-2008'!AJ119-'Comtrade export 1962-2008'!AJ119)</f>
        <v>207.68629599999997</v>
      </c>
      <c r="AK119" s="9">
        <f>IF('USGS 1970-2005'!AK119="","",'USGS 1970-2005'!AK119+'Comtrade import 1962-2008'!AK119-'Comtrade export 1962-2008'!AK119)</f>
        <v>174.087896</v>
      </c>
      <c r="AL119" s="9">
        <f>IF('USGS 1970-2005'!AL119="","",'USGS 1970-2005'!AL119+'Comtrade import 1962-2008'!AL119-'Comtrade export 1962-2008'!AL119)</f>
        <v>247.89035199999998</v>
      </c>
      <c r="AM119" s="9">
        <f>IF('USGS 1970-2005'!AM119="","",'USGS 1970-2005'!AM119+'Comtrade import 1962-2008'!AM119-'Comtrade export 1962-2008'!AM119)</f>
        <v>192.56706799999998</v>
      </c>
      <c r="AN119" s="9">
        <f>IF('USGS 1970-2005'!AN119="","",'USGS 1970-2005'!AN119+'Comtrade import 1962-2008'!AN119-'Comtrade export 1962-2008'!AN119)</f>
        <v>359.47296</v>
      </c>
      <c r="AO119" s="9" t="str">
        <f>IF('USGS 1970-2005'!AO119="","",'USGS 1970-2005'!AO119+'Comtrade import 1962-2008'!AO119-'Comtrade export 1962-2008'!AO119)</f>
        <v/>
      </c>
      <c r="AP119" s="9" t="str">
        <f>IF('USGS 1970-2005'!AP119="","",'USGS 1970-2005'!AP119+'Comtrade import 1962-2008'!AP119-'Comtrade export 1962-2008'!AP119)</f>
        <v/>
      </c>
      <c r="AQ119" s="9" t="str">
        <f>IF('USGS 1970-2005'!AQ119="","",'USGS 1970-2005'!AQ119+'Comtrade import 1962-2008'!AQ119-'Comtrade export 1962-2008'!AQ119)</f>
        <v/>
      </c>
      <c r="AR119" s="9">
        <f>IF('USGS 1970-2005'!AR119="","",'USGS 1970-2005'!AR119+'Comtrade import 1962-2008'!AR119-'Comtrade export 1962-2008'!AR119)</f>
        <v>329.69417599999997</v>
      </c>
      <c r="AS119" s="9">
        <f>IF('USGS 1970-2005'!AS119="","",'USGS 1970-2005'!AS119+'Comtrade import 1962-2008'!AS119-'Comtrade export 1962-2008'!AS119)</f>
        <v>390.90098799999998</v>
      </c>
      <c r="AT119" s="9">
        <f>IF('USGS 1970-2005'!AT119="","",'USGS 1970-2005'!AT119+'Comtrade import 1962-2008'!AT119-'Comtrade export 1962-2008'!AT119)</f>
        <v>462.36204099999998</v>
      </c>
      <c r="AU119" s="9">
        <f>IF('USGS 1970-2005'!AU119="","",'USGS 1970-2005'!AU119+'Comtrade import 1962-2008'!AU119-'Comtrade export 1962-2008'!AU119)</f>
        <v>543.45788100000004</v>
      </c>
      <c r="AV119" s="9">
        <f>IF('ICSY 1995-2008'!AV119="","",'ICSY 1995-2008'!AV119+'Comtrade import 1962-2008'!AV119-'Comtrade export 1962-2008'!AV119)</f>
        <v>361.38430199999999</v>
      </c>
      <c r="AW119" s="9">
        <f>IF('ICSY 1995-2008'!AW119="","",'ICSY 1995-2008'!AW119+'Comtrade import 1962-2008'!AW119-'Comtrade export 1962-2008'!AW119)</f>
        <v>377.67948200000001</v>
      </c>
      <c r="AX119" s="9">
        <f>IF('ICSY 1995-2008'!AX119="","",'ICSY 1995-2008'!AX119+'Comtrade import 1962-2008'!AX119-'Comtrade export 1962-2008'!AX119)</f>
        <v>143.73102499999996</v>
      </c>
      <c r="AY119" s="4"/>
      <c r="AZ119" s="4"/>
      <c r="BA119" s="4"/>
    </row>
    <row r="120" spans="1:53" x14ac:dyDescent="0.2">
      <c r="A120" t="s">
        <v>332</v>
      </c>
      <c r="B120" t="s">
        <v>333</v>
      </c>
      <c r="C120" t="s">
        <v>334</v>
      </c>
      <c r="L120" s="9">
        <f>IF('USGS 1970-2005'!L120="","",'USGS 1970-2005'!L120+'Comtrade import 1962-2008'!L120-'Comtrade export 1962-2008'!L120)</f>
        <v>872.26325199999997</v>
      </c>
      <c r="M120" s="9">
        <f>IF('USGS 1970-2005'!M120="","",'USGS 1970-2005'!M120+'Comtrade import 1962-2008'!M120-'Comtrade export 1962-2008'!M120)</f>
        <v>887.35166599999991</v>
      </c>
      <c r="N120" s="9">
        <f>IF('USGS 1970-2005'!N120="","",'USGS 1970-2005'!N120+'Comtrade import 1962-2008'!N120-'Comtrade export 1962-2008'!N120)</f>
        <v>1175.4913700000002</v>
      </c>
      <c r="O120" s="9">
        <f>IF('USGS 1970-2005'!O120="","",'USGS 1970-2005'!O120+'Comtrade import 1962-2008'!O120-'Comtrade export 1962-2008'!O120)</f>
        <v>1281.4165069999999</v>
      </c>
      <c r="P120" s="9">
        <f>IF('USGS 1970-2005'!P120="","",'USGS 1970-2005'!P120+'Comtrade import 1962-2008'!P120-'Comtrade export 1962-2008'!P120)</f>
        <v>1747.27</v>
      </c>
      <c r="Q120" s="9">
        <f>IF('USGS 1970-2005'!Q120="","",'USGS 1970-2005'!Q120+'Comtrade import 1962-2008'!Q120-'Comtrade export 1962-2008'!Q120)</f>
        <v>1659.0900000000001</v>
      </c>
      <c r="R120" s="9">
        <f>IF('USGS 1970-2005'!R120="","",'USGS 1970-2005'!R120+'Comtrade import 1962-2008'!R120-'Comtrade export 1962-2008'!R120)</f>
        <v>1707.27</v>
      </c>
      <c r="S120" s="9">
        <f>IF('USGS 1970-2005'!S120="","",'USGS 1970-2005'!S120+'Comtrade import 1962-2008'!S120-'Comtrade export 1962-2008'!S120)</f>
        <v>1110.8353099999999</v>
      </c>
      <c r="T120" s="9">
        <f>IF('USGS 1970-2005'!T120="","",'USGS 1970-2005'!T120+'Comtrade import 1962-2008'!T120-'Comtrade export 1962-2008'!T120)</f>
        <v>1383.64</v>
      </c>
      <c r="U120" s="9">
        <f>IF('USGS 1970-2005'!U120="","",'USGS 1970-2005'!U120+'Comtrade import 1962-2008'!U120-'Comtrade export 1962-2008'!U120)</f>
        <v>2035.45</v>
      </c>
      <c r="V120" s="9">
        <f>IF('USGS 1970-2005'!V120="","",'USGS 1970-2005'!V120+'Comtrade import 1962-2008'!V120-'Comtrade export 1962-2008'!V120)</f>
        <v>1487.27</v>
      </c>
      <c r="W120" s="9">
        <f>IF('USGS 1970-2005'!W120="","",'USGS 1970-2005'!W120+'Comtrade import 1962-2008'!W120-'Comtrade export 1962-2008'!W120)</f>
        <v>2396.36</v>
      </c>
      <c r="X120" s="9">
        <f>IF('USGS 1970-2005'!X120="","",'USGS 1970-2005'!X120+'Comtrade import 1962-2008'!X120-'Comtrade export 1962-2008'!X120)</f>
        <v>1703.64</v>
      </c>
      <c r="Y120" s="9">
        <f>IF('USGS 1970-2005'!Y120="","",'USGS 1970-2005'!Y120+'Comtrade import 1962-2008'!Y120-'Comtrade export 1962-2008'!Y120)</f>
        <v>1502.73</v>
      </c>
      <c r="Z120" s="9">
        <f>IF('USGS 1970-2005'!Z120="","",'USGS 1970-2005'!Z120+'Comtrade import 1962-2008'!Z120-'Comtrade export 1962-2008'!Z120)</f>
        <v>1252.73</v>
      </c>
      <c r="AA120" s="9">
        <f>IF('USGS 1970-2005'!AA120="","",'USGS 1970-2005'!AA120+'Comtrade import 1962-2008'!AA120-'Comtrade export 1962-2008'!AA120)</f>
        <v>1000</v>
      </c>
      <c r="AB120" s="9">
        <f>IF('USGS 1970-2005'!AB120="","",'USGS 1970-2005'!AB120+'Comtrade import 1962-2008'!AB120-'Comtrade export 1962-2008'!AB120)</f>
        <v>909.09</v>
      </c>
      <c r="AC120" s="9">
        <f>IF('USGS 1970-2005'!AC120="","",'USGS 1970-2005'!AC120+'Comtrade import 1962-2008'!AC120-'Comtrade export 1962-2008'!AC120)</f>
        <v>909.09</v>
      </c>
      <c r="AD120" s="9">
        <f>IF('USGS 1970-2005'!AD120="","",'USGS 1970-2005'!AD120+'Comtrade import 1962-2008'!AD120-'Comtrade export 1962-2008'!AD120)</f>
        <v>907.18000000000006</v>
      </c>
      <c r="AE120" s="9">
        <f>IF('USGS 1970-2005'!AE120="","",'USGS 1970-2005'!AE120+'Comtrade import 1962-2008'!AE120-'Comtrade export 1962-2008'!AE120)</f>
        <v>900</v>
      </c>
      <c r="AF120" s="9">
        <f>IF('USGS 1970-2005'!AF120="","",'USGS 1970-2005'!AF120+'Comtrade import 1962-2008'!AF120-'Comtrade export 1962-2008'!AF120)</f>
        <v>900</v>
      </c>
      <c r="AG120" s="9">
        <f>IF('USGS 1970-2005'!AG120="","",'USGS 1970-2005'!AG120+'Comtrade import 1962-2008'!AG120-'Comtrade export 1962-2008'!AG120)</f>
        <v>900</v>
      </c>
      <c r="AH120" s="9">
        <f>IF('USGS 1970-2005'!AH120="","",'USGS 1970-2005'!AH120+'Comtrade import 1962-2008'!AH120-'Comtrade export 1962-2008'!AH120)</f>
        <v>1500</v>
      </c>
      <c r="AI120" s="9">
        <f>IF('USGS 1970-2005'!AI120="","",'USGS 1970-2005'!AI120+'Comtrade import 1962-2008'!AI120-'Comtrade export 1962-2008'!AI120)</f>
        <v>3000</v>
      </c>
      <c r="AJ120" s="9">
        <f>IF('USGS 1970-2005'!AJ120="","",'USGS 1970-2005'!AJ120+'Comtrade import 1962-2008'!AJ120-'Comtrade export 1962-2008'!AJ120)</f>
        <v>3450</v>
      </c>
      <c r="AK120" s="9">
        <f>IF('USGS 1970-2005'!AK120="","",'USGS 1970-2005'!AK120+'Comtrade import 1962-2008'!AK120-'Comtrade export 1962-2008'!AK120)</f>
        <v>3538</v>
      </c>
      <c r="AL120" s="9">
        <f>IF('USGS 1970-2005'!AL120="","",'USGS 1970-2005'!AL120+'Comtrade import 1962-2008'!AL120-'Comtrade export 1962-2008'!AL120)</f>
        <v>3700</v>
      </c>
      <c r="AM120" s="9">
        <f>IF('USGS 1970-2005'!AM120="","",'USGS 1970-2005'!AM120+'Comtrade import 1962-2008'!AM120-'Comtrade export 1962-2008'!AM120)</f>
        <v>3948.8388759999998</v>
      </c>
      <c r="AN120" s="9">
        <f>IF('USGS 1970-2005'!AN120="","",'USGS 1970-2005'!AN120+'Comtrade import 1962-2008'!AN120-'Comtrade export 1962-2008'!AN120)</f>
        <v>3831.5993920000001</v>
      </c>
      <c r="AO120" s="9">
        <f>IF('USGS 1970-2005'!AO120="","",'USGS 1970-2005'!AO120+'Comtrade import 1962-2008'!AO120-'Comtrade export 1962-2008'!AO120)</f>
        <v>2556.916592</v>
      </c>
      <c r="AP120" s="9">
        <f>IF('USGS 1970-2005'!AP120="","",'USGS 1970-2005'!AP120+'Comtrade import 1962-2008'!AP120-'Comtrade export 1962-2008'!AP120)</f>
        <v>2064.4166399999999</v>
      </c>
      <c r="AQ120" s="9">
        <f>IF('USGS 1970-2005'!AQ120="","",'USGS 1970-2005'!AQ120+'Comtrade import 1962-2008'!AQ120-'Comtrade export 1962-2008'!AQ120)</f>
        <v>2001.6134089999998</v>
      </c>
      <c r="AR120" s="9">
        <f>IF('USGS 1970-2005'!AR120="","",'USGS 1970-2005'!AR120+'Comtrade import 1962-2008'!AR120-'Comtrade export 1962-2008'!AR120)</f>
        <v>1830.9779829999998</v>
      </c>
      <c r="AS120" s="9">
        <f>IF('USGS 1970-2005'!AS120="","",'USGS 1970-2005'!AS120+'Comtrade import 1962-2008'!AS120-'Comtrade export 1962-2008'!AS120)</f>
        <v>2095.0952799999995</v>
      </c>
      <c r="AT120" s="9">
        <f>IF('USGS 1970-2005'!AT120="","",'USGS 1970-2005'!AT120+'Comtrade import 1962-2008'!AT120-'Comtrade export 1962-2008'!AT120)</f>
        <v>2670.4669999999996</v>
      </c>
      <c r="AU120" s="9">
        <f>IF('USGS 1970-2005'!AU120="","",'USGS 1970-2005'!AU120+'Comtrade import 1962-2008'!AU120-'Comtrade export 1962-2008'!AU120)</f>
        <v>2848.8392949999998</v>
      </c>
      <c r="AV120" s="9">
        <f>IF('ICSY 1995-2008'!AV120="","",'ICSY 1995-2008'!AV120+'Comtrade import 1962-2008'!AV120-'Comtrade export 1962-2008'!AV120)</f>
        <v>1381.0237239999999</v>
      </c>
      <c r="AW120" s="9">
        <f>IF('ICSY 1995-2008'!AW120="","",'ICSY 1995-2008'!AW120+'Comtrade import 1962-2008'!AW120-'Comtrade export 1962-2008'!AW120)</f>
        <v>3868.370895</v>
      </c>
      <c r="AX120" s="9">
        <f>IF('ICSY 1995-2008'!AX120="","",'ICSY 1995-2008'!AX120+'Comtrade import 1962-2008'!AX120-'Comtrade export 1962-2008'!AX120)</f>
        <v>4026.674289</v>
      </c>
      <c r="AY120" s="4"/>
      <c r="AZ120" s="4"/>
      <c r="BA120" s="4"/>
    </row>
    <row r="121" spans="1:53" x14ac:dyDescent="0.2">
      <c r="A121" t="s">
        <v>335</v>
      </c>
      <c r="B121" t="s">
        <v>336</v>
      </c>
      <c r="C121" t="s">
        <v>337</v>
      </c>
      <c r="L121" s="9" t="str">
        <f>IF('USGS 1970-2005'!L121="","",'USGS 1970-2005'!L121+'Comtrade import 1962-2008'!L121-'Comtrade export 1962-2008'!L121)</f>
        <v/>
      </c>
      <c r="M121" s="9" t="str">
        <f>IF('USGS 1970-2005'!M121="","",'USGS 1970-2005'!M121+'Comtrade import 1962-2008'!M121-'Comtrade export 1962-2008'!M121)</f>
        <v/>
      </c>
      <c r="N121" s="9" t="str">
        <f>IF('USGS 1970-2005'!N121="","",'USGS 1970-2005'!N121+'Comtrade import 1962-2008'!N121-'Comtrade export 1962-2008'!N121)</f>
        <v/>
      </c>
      <c r="O121" s="9" t="str">
        <f>IF('USGS 1970-2005'!O121="","",'USGS 1970-2005'!O121+'Comtrade import 1962-2008'!O121-'Comtrade export 1962-2008'!O121)</f>
        <v/>
      </c>
      <c r="P121" s="9" t="str">
        <f>IF('USGS 1970-2005'!P121="","",'USGS 1970-2005'!P121+'Comtrade import 1962-2008'!P121-'Comtrade export 1962-2008'!P121)</f>
        <v/>
      </c>
      <c r="Q121" s="9" t="str">
        <f>IF('USGS 1970-2005'!Q121="","",'USGS 1970-2005'!Q121+'Comtrade import 1962-2008'!Q121-'Comtrade export 1962-2008'!Q121)</f>
        <v/>
      </c>
      <c r="R121" s="9" t="str">
        <f>IF('USGS 1970-2005'!R121="","",'USGS 1970-2005'!R121+'Comtrade import 1962-2008'!R121-'Comtrade export 1962-2008'!R121)</f>
        <v/>
      </c>
      <c r="S121" s="9" t="str">
        <f>IF('USGS 1970-2005'!S121="","",'USGS 1970-2005'!S121+'Comtrade import 1962-2008'!S121-'Comtrade export 1962-2008'!S121)</f>
        <v/>
      </c>
      <c r="T121" s="9" t="str">
        <f>IF('USGS 1970-2005'!T121="","",'USGS 1970-2005'!T121+'Comtrade import 1962-2008'!T121-'Comtrade export 1962-2008'!T121)</f>
        <v/>
      </c>
      <c r="U121" s="9" t="str">
        <f>IF('USGS 1970-2005'!U121="","",'USGS 1970-2005'!U121+'Comtrade import 1962-2008'!U121-'Comtrade export 1962-2008'!U121)</f>
        <v/>
      </c>
      <c r="V121" s="9" t="str">
        <f>IF('USGS 1970-2005'!V121="","",'USGS 1970-2005'!V121+'Comtrade import 1962-2008'!V121-'Comtrade export 1962-2008'!V121)</f>
        <v/>
      </c>
      <c r="W121" s="9" t="str">
        <f>IF('USGS 1970-2005'!W121="","",'USGS 1970-2005'!W121+'Comtrade import 1962-2008'!W121-'Comtrade export 1962-2008'!W121)</f>
        <v/>
      </c>
      <c r="X121" s="9" t="str">
        <f>IF('USGS 1970-2005'!X121="","",'USGS 1970-2005'!X121+'Comtrade import 1962-2008'!X121-'Comtrade export 1962-2008'!X121)</f>
        <v/>
      </c>
      <c r="Y121" s="9" t="str">
        <f>IF('USGS 1970-2005'!Y121="","",'USGS 1970-2005'!Y121+'Comtrade import 1962-2008'!Y121-'Comtrade export 1962-2008'!Y121)</f>
        <v/>
      </c>
      <c r="Z121" s="9" t="str">
        <f>IF('USGS 1970-2005'!Z121="","",'USGS 1970-2005'!Z121+'Comtrade import 1962-2008'!Z121-'Comtrade export 1962-2008'!Z121)</f>
        <v/>
      </c>
      <c r="AA121" s="9" t="str">
        <f>IF('USGS 1970-2005'!AA121="","",'USGS 1970-2005'!AA121+'Comtrade import 1962-2008'!AA121-'Comtrade export 1962-2008'!AA121)</f>
        <v/>
      </c>
      <c r="AB121" s="9" t="str">
        <f>IF('USGS 1970-2005'!AB121="","",'USGS 1970-2005'!AB121+'Comtrade import 1962-2008'!AB121-'Comtrade export 1962-2008'!AB121)</f>
        <v/>
      </c>
      <c r="AC121" s="9" t="str">
        <f>IF('USGS 1970-2005'!AC121="","",'USGS 1970-2005'!AC121+'Comtrade import 1962-2008'!AC121-'Comtrade export 1962-2008'!AC121)</f>
        <v/>
      </c>
      <c r="AD121" s="9" t="str">
        <f>IF('USGS 1970-2005'!AD121="","",'USGS 1970-2005'!AD121+'Comtrade import 1962-2008'!AD121-'Comtrade export 1962-2008'!AD121)</f>
        <v/>
      </c>
      <c r="AE121" s="9" t="str">
        <f>IF('USGS 1970-2005'!AE121="","",'USGS 1970-2005'!AE121+'Comtrade import 1962-2008'!AE121-'Comtrade export 1962-2008'!AE121)</f>
        <v/>
      </c>
      <c r="AF121" s="9" t="str">
        <f>IF('USGS 1970-2005'!AF121="","",'USGS 1970-2005'!AF121+'Comtrade import 1962-2008'!AF121-'Comtrade export 1962-2008'!AF121)</f>
        <v/>
      </c>
      <c r="AG121" s="9" t="str">
        <f>IF('USGS 1970-2005'!AG121="","",'USGS 1970-2005'!AG121+'Comtrade import 1962-2008'!AG121-'Comtrade export 1962-2008'!AG121)</f>
        <v/>
      </c>
      <c r="AH121" s="9" t="str">
        <f>IF('USGS 1970-2005'!AH121="","",'USGS 1970-2005'!AH121+'Comtrade import 1962-2008'!AH121-'Comtrade export 1962-2008'!AH121)</f>
        <v/>
      </c>
      <c r="AI121" s="9" t="str">
        <f>IF('USGS 1970-2005'!AI121="","",'USGS 1970-2005'!AI121+'Comtrade import 1962-2008'!AI121-'Comtrade export 1962-2008'!AI121)</f>
        <v/>
      </c>
      <c r="AJ121" s="9" t="str">
        <f>IF('USGS 1970-2005'!AJ121="","",'USGS 1970-2005'!AJ121+'Comtrade import 1962-2008'!AJ121-'Comtrade export 1962-2008'!AJ121)</f>
        <v/>
      </c>
      <c r="AK121" s="9" t="str">
        <f>IF('USGS 1970-2005'!AK121="","",'USGS 1970-2005'!AK121+'Comtrade import 1962-2008'!AK121-'Comtrade export 1962-2008'!AK121)</f>
        <v/>
      </c>
      <c r="AL121" s="9" t="str">
        <f>IF('USGS 1970-2005'!AL121="","",'USGS 1970-2005'!AL121+'Comtrade import 1962-2008'!AL121-'Comtrade export 1962-2008'!AL121)</f>
        <v/>
      </c>
      <c r="AM121" s="9" t="str">
        <f>IF('USGS 1970-2005'!AM121="","",'USGS 1970-2005'!AM121+'Comtrade import 1962-2008'!AM121-'Comtrade export 1962-2008'!AM121)</f>
        <v/>
      </c>
      <c r="AN121" s="9" t="str">
        <f>IF('USGS 1970-2005'!AN121="","",'USGS 1970-2005'!AN121+'Comtrade import 1962-2008'!AN121-'Comtrade export 1962-2008'!AN121)</f>
        <v/>
      </c>
      <c r="AO121" s="9" t="str">
        <f>IF('USGS 1970-2005'!AO121="","",'USGS 1970-2005'!AO121+'Comtrade import 1962-2008'!AO121-'Comtrade export 1962-2008'!AO121)</f>
        <v/>
      </c>
      <c r="AP121" s="9" t="str">
        <f>IF('USGS 1970-2005'!AP121="","",'USGS 1970-2005'!AP121+'Comtrade import 1962-2008'!AP121-'Comtrade export 1962-2008'!AP121)</f>
        <v/>
      </c>
      <c r="AQ121" s="9" t="str">
        <f>IF('USGS 1970-2005'!AQ121="","",'USGS 1970-2005'!AQ121+'Comtrade import 1962-2008'!AQ121-'Comtrade export 1962-2008'!AQ121)</f>
        <v/>
      </c>
      <c r="AR121" s="9" t="str">
        <f>IF('USGS 1970-2005'!AR121="","",'USGS 1970-2005'!AR121+'Comtrade import 1962-2008'!AR121-'Comtrade export 1962-2008'!AR121)</f>
        <v/>
      </c>
      <c r="AS121" s="9" t="str">
        <f>IF('USGS 1970-2005'!AS121="","",'USGS 1970-2005'!AS121+'Comtrade import 1962-2008'!AS121-'Comtrade export 1962-2008'!AS121)</f>
        <v/>
      </c>
      <c r="AT121" s="9" t="str">
        <f>IF('USGS 1970-2005'!AT121="","",'USGS 1970-2005'!AT121+'Comtrade import 1962-2008'!AT121-'Comtrade export 1962-2008'!AT121)</f>
        <v/>
      </c>
      <c r="AU121" s="9" t="str">
        <f>IF('USGS 1970-2005'!AU121="","",'USGS 1970-2005'!AU121+'Comtrade import 1962-2008'!AU121-'Comtrade export 1962-2008'!AU121)</f>
        <v/>
      </c>
      <c r="AV121" s="9" t="str">
        <f>IF('ICSY 1995-2008'!AV121="","",'ICSY 1995-2008'!AV121+'Comtrade import 1962-2008'!AV121-'Comtrade export 1962-2008'!AV121)</f>
        <v/>
      </c>
      <c r="AW121" s="9" t="str">
        <f>IF('ICSY 1995-2008'!AW121="","",'ICSY 1995-2008'!AW121+'Comtrade import 1962-2008'!AW121-'Comtrade export 1962-2008'!AW121)</f>
        <v/>
      </c>
      <c r="AX121" s="9" t="str">
        <f>IF('ICSY 1995-2008'!AX121="","",'ICSY 1995-2008'!AX121+'Comtrade import 1962-2008'!AX121-'Comtrade export 1962-2008'!AX121)</f>
        <v/>
      </c>
      <c r="AY121" s="4"/>
      <c r="AZ121" s="4"/>
      <c r="BA121" s="4"/>
    </row>
    <row r="122" spans="1:53" x14ac:dyDescent="0.2">
      <c r="A122" t="s">
        <v>338</v>
      </c>
      <c r="B122" t="s">
        <v>339</v>
      </c>
      <c r="C122" t="s">
        <v>340</v>
      </c>
      <c r="L122" s="9">
        <f>IF('USGS 1970-2005'!L122="","",'USGS 1970-2005'!L122+'Comtrade import 1962-2008'!L122-'Comtrade export 1962-2008'!L122)</f>
        <v>110.550533</v>
      </c>
      <c r="M122" s="9">
        <f>IF('USGS 1970-2005'!M122="","",'USGS 1970-2005'!M122+'Comtrade import 1962-2008'!M122-'Comtrade export 1962-2008'!M122)</f>
        <v>147.214598</v>
      </c>
      <c r="N122" s="9">
        <f>IF('USGS 1970-2005'!N122="","",'USGS 1970-2005'!N122+'Comtrade import 1962-2008'!N122-'Comtrade export 1962-2008'!N122)</f>
        <v>133.09857700000001</v>
      </c>
      <c r="O122" s="9">
        <f>IF('USGS 1970-2005'!O122="","",'USGS 1970-2005'!O122+'Comtrade import 1962-2008'!O122-'Comtrade export 1962-2008'!O122)</f>
        <v>148.30642900000001</v>
      </c>
      <c r="P122" s="9">
        <f>IF('USGS 1970-2005'!P122="","",'USGS 1970-2005'!P122+'Comtrade import 1962-2008'!P122-'Comtrade export 1962-2008'!P122)</f>
        <v>135.117064</v>
      </c>
      <c r="Q122" s="9">
        <f>IF('USGS 1970-2005'!Q122="","",'USGS 1970-2005'!Q122+'Comtrade import 1962-2008'!Q122-'Comtrade export 1962-2008'!Q122)</f>
        <v>142.720642</v>
      </c>
      <c r="R122" s="9">
        <f>IF('USGS 1970-2005'!R122="","",'USGS 1970-2005'!R122+'Comtrade import 1962-2008'!R122-'Comtrade export 1962-2008'!R122)</f>
        <v>123.578311</v>
      </c>
      <c r="S122" s="9">
        <f>IF('USGS 1970-2005'!S122="","",'USGS 1970-2005'!S122+'Comtrade import 1962-2008'!S122-'Comtrade export 1962-2008'!S122)</f>
        <v>142.105176</v>
      </c>
      <c r="T122" s="9">
        <f>IF('USGS 1970-2005'!T122="","",'USGS 1970-2005'!T122+'Comtrade import 1962-2008'!T122-'Comtrade export 1962-2008'!T122)</f>
        <v>132.88318299999997</v>
      </c>
      <c r="U122" s="9">
        <f>IF('USGS 1970-2005'!U122="","",'USGS 1970-2005'!U122+'Comtrade import 1962-2008'!U122-'Comtrade export 1962-2008'!U122)</f>
        <v>207.89400000000001</v>
      </c>
      <c r="V122" s="9">
        <f>IF('USGS 1970-2005'!V122="","",'USGS 1970-2005'!V122+'Comtrade import 1962-2008'!V122-'Comtrade export 1962-2008'!V122)</f>
        <v>204.20400000000001</v>
      </c>
      <c r="W122" s="9">
        <f>IF('USGS 1970-2005'!W122="","",'USGS 1970-2005'!W122+'Comtrade import 1962-2008'!W122-'Comtrade export 1962-2008'!W122)</f>
        <v>186.53899999999999</v>
      </c>
      <c r="X122" s="9">
        <f>IF('USGS 1970-2005'!X122="","",'USGS 1970-2005'!X122+'Comtrade import 1962-2008'!X122-'Comtrade export 1962-2008'!X122)</f>
        <v>128.01900000000001</v>
      </c>
      <c r="Y122" s="9">
        <f>IF('USGS 1970-2005'!Y122="","",'USGS 1970-2005'!Y122+'Comtrade import 1962-2008'!Y122-'Comtrade export 1962-2008'!Y122)</f>
        <v>148.32300000000001</v>
      </c>
      <c r="Z122" s="9">
        <f>IF('USGS 1970-2005'!Z122="","",'USGS 1970-2005'!Z122+'Comtrade import 1962-2008'!Z122-'Comtrade export 1962-2008'!Z122)</f>
        <v>180.256</v>
      </c>
      <c r="AA122" s="9">
        <f>IF('USGS 1970-2005'!AA122="","",'USGS 1970-2005'!AA122+'Comtrade import 1962-2008'!AA122-'Comtrade export 1962-2008'!AA122)</f>
        <v>95.45</v>
      </c>
      <c r="AB122" s="9">
        <f>IF('USGS 1970-2005'!AB122="","",'USGS 1970-2005'!AB122+'Comtrade import 1962-2008'!AB122-'Comtrade export 1962-2008'!AB122)</f>
        <v>97.27</v>
      </c>
      <c r="AC122" s="9">
        <f>IF('USGS 1970-2005'!AC122="","",'USGS 1970-2005'!AC122+'Comtrade import 1962-2008'!AC122-'Comtrade export 1962-2008'!AC122)</f>
        <v>105.45</v>
      </c>
      <c r="AD122" s="9">
        <f>IF('USGS 1970-2005'!AD122="","",'USGS 1970-2005'!AD122+'Comtrade import 1962-2008'!AD122-'Comtrade export 1962-2008'!AD122)</f>
        <v>106.14</v>
      </c>
      <c r="AE122" s="9">
        <f>IF('USGS 1970-2005'!AE122="","",'USGS 1970-2005'!AE122+'Comtrade import 1962-2008'!AE122-'Comtrade export 1962-2008'!AE122)</f>
        <v>85</v>
      </c>
      <c r="AF122" s="9">
        <f>IF('USGS 1970-2005'!AF122="","",'USGS 1970-2005'!AF122+'Comtrade import 1962-2008'!AF122-'Comtrade export 1962-2008'!AF122)</f>
        <v>49</v>
      </c>
      <c r="AG122" s="9">
        <f>IF('USGS 1970-2005'!AG122="","",'USGS 1970-2005'!AG122+'Comtrade import 1962-2008'!AG122-'Comtrade export 1962-2008'!AG122)</f>
        <v>2</v>
      </c>
      <c r="AH122" s="9">
        <f>IF('USGS 1970-2005'!AH122="","",'USGS 1970-2005'!AH122+'Comtrade import 1962-2008'!AH122-'Comtrade export 1962-2008'!AH122)</f>
        <v>8</v>
      </c>
      <c r="AI122" s="9">
        <f>IF('USGS 1970-2005'!AI122="","",'USGS 1970-2005'!AI122+'Comtrade import 1962-2008'!AI122-'Comtrade export 1962-2008'!AI122)</f>
        <v>8</v>
      </c>
      <c r="AJ122" s="9">
        <f>IF('USGS 1970-2005'!AJ122="","",'USGS 1970-2005'!AJ122+'Comtrade import 1962-2008'!AJ122-'Comtrade export 1962-2008'!AJ122)</f>
        <v>10</v>
      </c>
      <c r="AK122" s="9">
        <f>IF('USGS 1970-2005'!AK122="","",'USGS 1970-2005'!AK122+'Comtrade import 1962-2008'!AK122-'Comtrade export 1962-2008'!AK122)</f>
        <v>5</v>
      </c>
      <c r="AL122" s="9">
        <f>IF('USGS 1970-2005'!AL122="","",'USGS 1970-2005'!AL122+'Comtrade import 1962-2008'!AL122-'Comtrade export 1962-2008'!AL122)</f>
        <v>15</v>
      </c>
      <c r="AM122" s="9">
        <f>IF('USGS 1970-2005'!AM122="","",'USGS 1970-2005'!AM122+'Comtrade import 1962-2008'!AM122-'Comtrade export 1962-2008'!AM122)</f>
        <v>7</v>
      </c>
      <c r="AN122" s="9">
        <f>IF('USGS 1970-2005'!AN122="","",'USGS 1970-2005'!AN122+'Comtrade import 1962-2008'!AN122-'Comtrade export 1962-2008'!AN122)</f>
        <v>10</v>
      </c>
      <c r="AO122" s="9">
        <f>IF('USGS 1970-2005'!AO122="","",'USGS 1970-2005'!AO122+'Comtrade import 1962-2008'!AO122-'Comtrade export 1962-2008'!AO122)</f>
        <v>15</v>
      </c>
      <c r="AP122" s="9">
        <f>IF('USGS 1970-2005'!AP122="","",'USGS 1970-2005'!AP122+'Comtrade import 1962-2008'!AP122-'Comtrade export 1962-2008'!AP122)</f>
        <v>71</v>
      </c>
      <c r="AQ122" s="9">
        <f>IF('USGS 1970-2005'!AQ122="","",'USGS 1970-2005'!AQ122+'Comtrade import 1962-2008'!AQ122-'Comtrade export 1962-2008'!AQ122)</f>
        <v>63</v>
      </c>
      <c r="AR122" s="9">
        <f>IF('USGS 1970-2005'!AR122="","",'USGS 1970-2005'!AR122+'Comtrade import 1962-2008'!AR122-'Comtrade export 1962-2008'!AR122)</f>
        <v>54</v>
      </c>
      <c r="AS122" s="9">
        <f>IF('USGS 1970-2005'!AS122="","",'USGS 1970-2005'!AS122+'Comtrade import 1962-2008'!AS122-'Comtrade export 1962-2008'!AS122)</f>
        <v>25</v>
      </c>
      <c r="AT122" s="9">
        <f>IF('USGS 1970-2005'!AT122="","",'USGS 1970-2005'!AT122+'Comtrade import 1962-2008'!AT122-'Comtrade export 1962-2008'!AT122)</f>
        <v>121</v>
      </c>
      <c r="AU122" s="9">
        <f>IF('USGS 1970-2005'!AU122="","",'USGS 1970-2005'!AU122+'Comtrade import 1962-2008'!AU122-'Comtrade export 1962-2008'!AU122)</f>
        <v>144</v>
      </c>
      <c r="AV122" s="9" t="str">
        <f>IF('ICSY 1995-2008'!AV122="","",'ICSY 1995-2008'!AV122+'Comtrade import 1962-2008'!AV122-'Comtrade export 1962-2008'!AV122)</f>
        <v/>
      </c>
      <c r="AW122" s="9" t="str">
        <f>IF('ICSY 1995-2008'!AW122="","",'ICSY 1995-2008'!AW122+'Comtrade import 1962-2008'!AW122-'Comtrade export 1962-2008'!AW122)</f>
        <v/>
      </c>
      <c r="AX122" s="9" t="str">
        <f>IF('ICSY 1995-2008'!AX122="","",'ICSY 1995-2008'!AX122+'Comtrade import 1962-2008'!AX122-'Comtrade export 1962-2008'!AX122)</f>
        <v/>
      </c>
      <c r="AY122" s="4"/>
      <c r="AZ122" s="4"/>
      <c r="BA122" s="4"/>
    </row>
    <row r="123" spans="1:53" x14ac:dyDescent="0.2">
      <c r="A123" t="s">
        <v>341</v>
      </c>
      <c r="B123" t="s">
        <v>342</v>
      </c>
      <c r="C123" t="s">
        <v>343</v>
      </c>
      <c r="L123" s="9">
        <f>IF('USGS 1970-2005'!L123="","",'USGS 1970-2005'!L123+'Comtrade import 1962-2008'!L123-'Comtrade export 1962-2008'!L123)</f>
        <v>500.55122399999999</v>
      </c>
      <c r="M123" s="9">
        <f>IF('USGS 1970-2005'!M123="","",'USGS 1970-2005'!M123+'Comtrade import 1962-2008'!M123-'Comtrade export 1962-2008'!M123)</f>
        <v>610.10146799999995</v>
      </c>
      <c r="N123" s="9">
        <f>IF('USGS 1970-2005'!N123="","",'USGS 1970-2005'!N123+'Comtrade import 1962-2008'!N123-'Comtrade export 1962-2008'!N123)</f>
        <v>1435.784684</v>
      </c>
      <c r="O123" s="9">
        <f>IF('USGS 1970-2005'!O123="","",'USGS 1970-2005'!O123+'Comtrade import 1962-2008'!O123-'Comtrade export 1962-2008'!O123)</f>
        <v>1882.075472</v>
      </c>
      <c r="P123" s="9">
        <f>IF('USGS 1970-2005'!P123="","",'USGS 1970-2005'!P123+'Comtrade import 1962-2008'!P123-'Comtrade export 1962-2008'!P123)</f>
        <v>3092.8024799999998</v>
      </c>
      <c r="Q123" s="9">
        <f>IF('USGS 1970-2005'!Q123="","",'USGS 1970-2005'!Q123+'Comtrade import 1962-2008'!Q123-'Comtrade export 1962-2008'!Q123)</f>
        <v>3207.6176000000005</v>
      </c>
      <c r="R123" s="9">
        <f>IF('USGS 1970-2005'!R123="","",'USGS 1970-2005'!R123+'Comtrade import 1962-2008'!R123-'Comtrade export 1962-2008'!R123)</f>
        <v>3534.5179040000003</v>
      </c>
      <c r="S123" s="9">
        <f>IF('USGS 1970-2005'!S123="","",'USGS 1970-2005'!S123+'Comtrade import 1962-2008'!S123-'Comtrade export 1962-2008'!S123)</f>
        <v>4103.798084</v>
      </c>
      <c r="T123" s="9">
        <f>IF('USGS 1970-2005'!T123="","",'USGS 1970-2005'!T123+'Comtrade import 1962-2008'!T123-'Comtrade export 1962-2008'!T123)</f>
        <v>4189.1422550000007</v>
      </c>
      <c r="U123" s="9">
        <f>IF('USGS 1970-2005'!U123="","",'USGS 1970-2005'!U123+'Comtrade import 1962-2008'!U123-'Comtrade export 1962-2008'!U123)</f>
        <v>4250.3884909999997</v>
      </c>
      <c r="V123" s="9">
        <f>IF('USGS 1970-2005'!V123="","",'USGS 1970-2005'!V123+'Comtrade import 1962-2008'!V123-'Comtrade export 1962-2008'!V123)</f>
        <v>3838.0291430000002</v>
      </c>
      <c r="W123" s="9">
        <f>IF('USGS 1970-2005'!W123="","",'USGS 1970-2005'!W123+'Comtrade import 1962-2008'!W123-'Comtrade export 1962-2008'!W123)</f>
        <v>3764.6617270000002</v>
      </c>
      <c r="X123" s="9">
        <f>IF('USGS 1970-2005'!X123="","",'USGS 1970-2005'!X123+'Comtrade import 1962-2008'!X123-'Comtrade export 1962-2008'!X123)</f>
        <v>5139.802087</v>
      </c>
      <c r="Y123" s="9">
        <f>IF('USGS 1970-2005'!Y123="","",'USGS 1970-2005'!Y123+'Comtrade import 1962-2008'!Y123-'Comtrade export 1962-2008'!Y123)</f>
        <v>6046.2901760000004</v>
      </c>
      <c r="Z123" s="9">
        <f>IF('USGS 1970-2005'!Z123="","",'USGS 1970-2005'!Z123+'Comtrade import 1962-2008'!Z123-'Comtrade export 1962-2008'!Z123)</f>
        <v>6693.1254399999998</v>
      </c>
      <c r="AA123" s="9">
        <f>IF('USGS 1970-2005'!AA123="","",'USGS 1970-2005'!AA123+'Comtrade import 1962-2008'!AA123-'Comtrade export 1962-2008'!AA123)</f>
        <v>6741.7720799999997</v>
      </c>
      <c r="AB123" s="9">
        <f>IF('USGS 1970-2005'!AB123="","",'USGS 1970-2005'!AB123+'Comtrade import 1962-2008'!AB123-'Comtrade export 1962-2008'!AB123)</f>
        <v>2153.8461279999997</v>
      </c>
      <c r="AC123" s="9">
        <f>IF('USGS 1970-2005'!AC123="","",'USGS 1970-2005'!AC123+'Comtrade import 1962-2008'!AC123-'Comtrade export 1962-2008'!AC123)</f>
        <v>2808.5018960000002</v>
      </c>
      <c r="AD123" s="9">
        <f>IF('USGS 1970-2005'!AD123="","",'USGS 1970-2005'!AD123+'Comtrade import 1962-2008'!AD123-'Comtrade export 1962-2008'!AD123)</f>
        <v>2829.8505359999999</v>
      </c>
      <c r="AE123" s="9">
        <f>IF('USGS 1970-2005'!AE123="","",'USGS 1970-2005'!AE123+'Comtrade import 1962-2008'!AE123-'Comtrade export 1962-2008'!AE123)</f>
        <v>2822.14408</v>
      </c>
      <c r="AF123" s="9">
        <f>IF('USGS 1970-2005'!AF123="","",'USGS 1970-2005'!AF123+'Comtrade import 1962-2008'!AF123-'Comtrade export 1962-2008'!AF123)</f>
        <v>2700</v>
      </c>
      <c r="AG123" s="9">
        <f>IF('USGS 1970-2005'!AG123="","",'USGS 1970-2005'!AG123+'Comtrade import 1962-2008'!AG123-'Comtrade export 1962-2008'!AG123)</f>
        <v>2556.453888</v>
      </c>
      <c r="AH123" s="9">
        <f>IF('USGS 1970-2005'!AH123="","",'USGS 1970-2005'!AH123+'Comtrade import 1962-2008'!AH123-'Comtrade export 1962-2008'!AH123)</f>
        <v>2300</v>
      </c>
      <c r="AI123" s="9">
        <f>IF('USGS 1970-2005'!AI123="","",'USGS 1970-2005'!AI123+'Comtrade import 1962-2008'!AI123-'Comtrade export 1962-2008'!AI123)</f>
        <v>2300</v>
      </c>
      <c r="AJ123" s="9">
        <f>IF('USGS 1970-2005'!AJ123="","",'USGS 1970-2005'!AJ123+'Comtrade import 1962-2008'!AJ123-'Comtrade export 1962-2008'!AJ123)</f>
        <v>2700</v>
      </c>
      <c r="AK123" s="9">
        <f>IF('USGS 1970-2005'!AK123="","",'USGS 1970-2005'!AK123+'Comtrade import 1962-2008'!AK123-'Comtrade export 1962-2008'!AK123)</f>
        <v>3210</v>
      </c>
      <c r="AL123" s="9">
        <f>IF('USGS 1970-2005'!AL123="","",'USGS 1970-2005'!AL123+'Comtrade import 1962-2008'!AL123-'Comtrade export 1962-2008'!AL123)</f>
        <v>3550</v>
      </c>
      <c r="AM123" s="9">
        <f>IF('USGS 1970-2005'!AM123="","",'USGS 1970-2005'!AM123+'Comtrade import 1962-2008'!AM123-'Comtrade export 1962-2008'!AM123)</f>
        <v>2608.8313200000002</v>
      </c>
      <c r="AN123" s="9">
        <f>IF('USGS 1970-2005'!AN123="","",'USGS 1970-2005'!AN123+'Comtrade import 1962-2008'!AN123-'Comtrade export 1962-2008'!AN123)</f>
        <v>3050.4512759999998</v>
      </c>
      <c r="AO123" s="9">
        <f>IF('USGS 1970-2005'!AO123="","",'USGS 1970-2005'!AO123+'Comtrade import 1962-2008'!AO123-'Comtrade export 1962-2008'!AO123)</f>
        <v>3000</v>
      </c>
      <c r="AP123" s="9">
        <f>IF('USGS 1970-2005'!AP123="","",'USGS 1970-2005'!AP123+'Comtrade import 1962-2008'!AP123-'Comtrade export 1962-2008'!AP123)</f>
        <v>3000</v>
      </c>
      <c r="AQ123" s="9">
        <f>IF('USGS 1970-2005'!AQ123="","",'USGS 1970-2005'!AQ123+'Comtrade import 1962-2008'!AQ123-'Comtrade export 1962-2008'!AQ123)</f>
        <v>3000</v>
      </c>
      <c r="AR123" s="9">
        <f>IF('USGS 1970-2005'!AR123="","",'USGS 1970-2005'!AR123+'Comtrade import 1962-2008'!AR123-'Comtrade export 1962-2008'!AR123)</f>
        <v>3300</v>
      </c>
      <c r="AS123" s="9">
        <f>IF('USGS 1970-2005'!AS123="","",'USGS 1970-2005'!AS123+'Comtrade import 1962-2008'!AS123-'Comtrade export 1962-2008'!AS123)</f>
        <v>3961.4082720000001</v>
      </c>
      <c r="AT123" s="9">
        <f>IF('USGS 1970-2005'!AT123="","",'USGS 1970-2005'!AT123+'Comtrade import 1962-2008'!AT123-'Comtrade export 1962-2008'!AT123)</f>
        <v>3912.6188590000002</v>
      </c>
      <c r="AU123" s="9">
        <f>IF('USGS 1970-2005'!AU123="","",'USGS 1970-2005'!AU123+'Comtrade import 1962-2008'!AU123-'Comtrade export 1962-2008'!AU123)</f>
        <v>3621</v>
      </c>
      <c r="AV123" s="9" t="str">
        <f>IF('ICSY 1995-2008'!AV123="","",'ICSY 1995-2008'!AV123+'Comtrade import 1962-2008'!AV123-'Comtrade export 1962-2008'!AV123)</f>
        <v/>
      </c>
      <c r="AW123" s="9" t="str">
        <f>IF('ICSY 1995-2008'!AW123="","",'ICSY 1995-2008'!AW123+'Comtrade import 1962-2008'!AW123-'Comtrade export 1962-2008'!AW123)</f>
        <v/>
      </c>
      <c r="AX123" s="9" t="str">
        <f>IF('ICSY 1995-2008'!AX123="","",'ICSY 1995-2008'!AX123+'Comtrade import 1962-2008'!AX123-'Comtrade export 1962-2008'!AX123)</f>
        <v/>
      </c>
      <c r="AY123" s="4"/>
      <c r="AZ123" s="4"/>
      <c r="BA123" s="4"/>
    </row>
    <row r="124" spans="1:53" x14ac:dyDescent="0.2">
      <c r="A124" t="s">
        <v>344</v>
      </c>
      <c r="B124" t="s">
        <v>345</v>
      </c>
      <c r="C124" t="s">
        <v>346</v>
      </c>
      <c r="L124" s="9" t="str">
        <f>IF('USGS 1970-2005'!L124="","",'USGS 1970-2005'!L124+'Comtrade import 1962-2008'!L124-'Comtrade export 1962-2008'!L124)</f>
        <v/>
      </c>
      <c r="M124" s="9" t="str">
        <f>IF('USGS 1970-2005'!M124="","",'USGS 1970-2005'!M124+'Comtrade import 1962-2008'!M124-'Comtrade export 1962-2008'!M124)</f>
        <v/>
      </c>
      <c r="N124" s="9" t="str">
        <f>IF('USGS 1970-2005'!N124="","",'USGS 1970-2005'!N124+'Comtrade import 1962-2008'!N124-'Comtrade export 1962-2008'!N124)</f>
        <v/>
      </c>
      <c r="O124" s="9" t="str">
        <f>IF('USGS 1970-2005'!O124="","",'USGS 1970-2005'!O124+'Comtrade import 1962-2008'!O124-'Comtrade export 1962-2008'!O124)</f>
        <v/>
      </c>
      <c r="P124" s="9" t="str">
        <f>IF('USGS 1970-2005'!P124="","",'USGS 1970-2005'!P124+'Comtrade import 1962-2008'!P124-'Comtrade export 1962-2008'!P124)</f>
        <v/>
      </c>
      <c r="Q124" s="9" t="str">
        <f>IF('USGS 1970-2005'!Q124="","",'USGS 1970-2005'!Q124+'Comtrade import 1962-2008'!Q124-'Comtrade export 1962-2008'!Q124)</f>
        <v/>
      </c>
      <c r="R124" s="9" t="str">
        <f>IF('USGS 1970-2005'!R124="","",'USGS 1970-2005'!R124+'Comtrade import 1962-2008'!R124-'Comtrade export 1962-2008'!R124)</f>
        <v/>
      </c>
      <c r="S124" s="9" t="str">
        <f>IF('USGS 1970-2005'!S124="","",'USGS 1970-2005'!S124+'Comtrade import 1962-2008'!S124-'Comtrade export 1962-2008'!S124)</f>
        <v/>
      </c>
      <c r="T124" s="9" t="str">
        <f>IF('USGS 1970-2005'!T124="","",'USGS 1970-2005'!T124+'Comtrade import 1962-2008'!T124-'Comtrade export 1962-2008'!T124)</f>
        <v/>
      </c>
      <c r="U124" s="9" t="str">
        <f>IF('USGS 1970-2005'!U124="","",'USGS 1970-2005'!U124+'Comtrade import 1962-2008'!U124-'Comtrade export 1962-2008'!U124)</f>
        <v/>
      </c>
      <c r="V124" s="9" t="str">
        <f>IF('USGS 1970-2005'!V124="","",'USGS 1970-2005'!V124+'Comtrade import 1962-2008'!V124-'Comtrade export 1962-2008'!V124)</f>
        <v/>
      </c>
      <c r="W124" s="9" t="str">
        <f>IF('USGS 1970-2005'!W124="","",'USGS 1970-2005'!W124+'Comtrade import 1962-2008'!W124-'Comtrade export 1962-2008'!W124)</f>
        <v/>
      </c>
      <c r="X124" s="9" t="str">
        <f>IF('USGS 1970-2005'!X124="","",'USGS 1970-2005'!X124+'Comtrade import 1962-2008'!X124-'Comtrade export 1962-2008'!X124)</f>
        <v/>
      </c>
      <c r="Y124" s="9" t="str">
        <f>IF('USGS 1970-2005'!Y124="","",'USGS 1970-2005'!Y124+'Comtrade import 1962-2008'!Y124-'Comtrade export 1962-2008'!Y124)</f>
        <v/>
      </c>
      <c r="Z124" s="9" t="str">
        <f>IF('USGS 1970-2005'!Z124="","",'USGS 1970-2005'!Z124+'Comtrade import 1962-2008'!Z124-'Comtrade export 1962-2008'!Z124)</f>
        <v/>
      </c>
      <c r="AA124" s="9" t="str">
        <f>IF('USGS 1970-2005'!AA124="","",'USGS 1970-2005'!AA124+'Comtrade import 1962-2008'!AA124-'Comtrade export 1962-2008'!AA124)</f>
        <v/>
      </c>
      <c r="AB124" s="9" t="str">
        <f>IF('USGS 1970-2005'!AB124="","",'USGS 1970-2005'!AB124+'Comtrade import 1962-2008'!AB124-'Comtrade export 1962-2008'!AB124)</f>
        <v/>
      </c>
      <c r="AC124" s="9" t="str">
        <f>IF('USGS 1970-2005'!AC124="","",'USGS 1970-2005'!AC124+'Comtrade import 1962-2008'!AC124-'Comtrade export 1962-2008'!AC124)</f>
        <v/>
      </c>
      <c r="AD124" s="9" t="str">
        <f>IF('USGS 1970-2005'!AD124="","",'USGS 1970-2005'!AD124+'Comtrade import 1962-2008'!AD124-'Comtrade export 1962-2008'!AD124)</f>
        <v/>
      </c>
      <c r="AE124" s="9" t="str">
        <f>IF('USGS 1970-2005'!AE124="","",'USGS 1970-2005'!AE124+'Comtrade import 1962-2008'!AE124-'Comtrade export 1962-2008'!AE124)</f>
        <v/>
      </c>
      <c r="AF124" s="9" t="str">
        <f>IF('USGS 1970-2005'!AF124="","",'USGS 1970-2005'!AF124+'Comtrade import 1962-2008'!AF124-'Comtrade export 1962-2008'!AF124)</f>
        <v/>
      </c>
      <c r="AG124" s="9" t="str">
        <f>IF('USGS 1970-2005'!AG124="","",'USGS 1970-2005'!AG124+'Comtrade import 1962-2008'!AG124-'Comtrade export 1962-2008'!AG124)</f>
        <v/>
      </c>
      <c r="AH124" s="9" t="str">
        <f>IF('USGS 1970-2005'!AH124="","",'USGS 1970-2005'!AH124+'Comtrade import 1962-2008'!AH124-'Comtrade export 1962-2008'!AH124)</f>
        <v/>
      </c>
      <c r="AI124" s="9" t="str">
        <f>IF('USGS 1970-2005'!AI124="","",'USGS 1970-2005'!AI124+'Comtrade import 1962-2008'!AI124-'Comtrade export 1962-2008'!AI124)</f>
        <v/>
      </c>
      <c r="AJ124" s="9" t="str">
        <f>IF('USGS 1970-2005'!AJ124="","",'USGS 1970-2005'!AJ124+'Comtrade import 1962-2008'!AJ124-'Comtrade export 1962-2008'!AJ124)</f>
        <v/>
      </c>
      <c r="AK124" s="9" t="str">
        <f>IF('USGS 1970-2005'!AK124="","",'USGS 1970-2005'!AK124+'Comtrade import 1962-2008'!AK124-'Comtrade export 1962-2008'!AK124)</f>
        <v/>
      </c>
      <c r="AL124" s="9" t="str">
        <f>IF('USGS 1970-2005'!AL124="","",'USGS 1970-2005'!AL124+'Comtrade import 1962-2008'!AL124-'Comtrade export 1962-2008'!AL124)</f>
        <v/>
      </c>
      <c r="AM124" s="9" t="str">
        <f>IF('USGS 1970-2005'!AM124="","",'USGS 1970-2005'!AM124+'Comtrade import 1962-2008'!AM124-'Comtrade export 1962-2008'!AM124)</f>
        <v/>
      </c>
      <c r="AN124" s="9" t="str">
        <f>IF('USGS 1970-2005'!AN124="","",'USGS 1970-2005'!AN124+'Comtrade import 1962-2008'!AN124-'Comtrade export 1962-2008'!AN124)</f>
        <v/>
      </c>
      <c r="AO124" s="9" t="str">
        <f>IF('USGS 1970-2005'!AO124="","",'USGS 1970-2005'!AO124+'Comtrade import 1962-2008'!AO124-'Comtrade export 1962-2008'!AO124)</f>
        <v/>
      </c>
      <c r="AP124" s="9" t="str">
        <f>IF('USGS 1970-2005'!AP124="","",'USGS 1970-2005'!AP124+'Comtrade import 1962-2008'!AP124-'Comtrade export 1962-2008'!AP124)</f>
        <v/>
      </c>
      <c r="AQ124" s="9" t="str">
        <f>IF('USGS 1970-2005'!AQ124="","",'USGS 1970-2005'!AQ124+'Comtrade import 1962-2008'!AQ124-'Comtrade export 1962-2008'!AQ124)</f>
        <v/>
      </c>
      <c r="AR124" s="9" t="str">
        <f>IF('USGS 1970-2005'!AR124="","",'USGS 1970-2005'!AR124+'Comtrade import 1962-2008'!AR124-'Comtrade export 1962-2008'!AR124)</f>
        <v/>
      </c>
      <c r="AS124" s="9" t="str">
        <f>IF('USGS 1970-2005'!AS124="","",'USGS 1970-2005'!AS124+'Comtrade import 1962-2008'!AS124-'Comtrade export 1962-2008'!AS124)</f>
        <v/>
      </c>
      <c r="AT124" s="9" t="str">
        <f>IF('USGS 1970-2005'!AT124="","",'USGS 1970-2005'!AT124+'Comtrade import 1962-2008'!AT124-'Comtrade export 1962-2008'!AT124)</f>
        <v/>
      </c>
      <c r="AU124" s="9" t="str">
        <f>IF('USGS 1970-2005'!AU124="","",'USGS 1970-2005'!AU124+'Comtrade import 1962-2008'!AU124-'Comtrade export 1962-2008'!AU124)</f>
        <v/>
      </c>
      <c r="AV124" s="9" t="str">
        <f>IF('ICSY 1995-2008'!AV124="","",'ICSY 1995-2008'!AV124+'Comtrade import 1962-2008'!AV124-'Comtrade export 1962-2008'!AV124)</f>
        <v/>
      </c>
      <c r="AW124" s="9" t="str">
        <f>IF('ICSY 1995-2008'!AW124="","",'ICSY 1995-2008'!AW124+'Comtrade import 1962-2008'!AW124-'Comtrade export 1962-2008'!AW124)</f>
        <v/>
      </c>
      <c r="AX124" s="9" t="str">
        <f>IF('ICSY 1995-2008'!AX124="","",'ICSY 1995-2008'!AX124+'Comtrade import 1962-2008'!AX124-'Comtrade export 1962-2008'!AX124)</f>
        <v/>
      </c>
      <c r="AY124" s="4"/>
      <c r="AZ124" s="4"/>
      <c r="BA124" s="4"/>
    </row>
    <row r="125" spans="1:53" x14ac:dyDescent="0.2">
      <c r="A125" t="s">
        <v>347</v>
      </c>
      <c r="B125" t="s">
        <v>348</v>
      </c>
      <c r="C125" t="s">
        <v>349</v>
      </c>
      <c r="L125" s="9" t="str">
        <f>IF('USGS 1970-2005'!L125="","",'USGS 1970-2005'!L125+'Comtrade import 1962-2008'!L125-'Comtrade export 1962-2008'!L125)</f>
        <v/>
      </c>
      <c r="M125" s="9" t="str">
        <f>IF('USGS 1970-2005'!M125="","",'USGS 1970-2005'!M125+'Comtrade import 1962-2008'!M125-'Comtrade export 1962-2008'!M125)</f>
        <v/>
      </c>
      <c r="N125" s="9" t="str">
        <f>IF('USGS 1970-2005'!N125="","",'USGS 1970-2005'!N125+'Comtrade import 1962-2008'!N125-'Comtrade export 1962-2008'!N125)</f>
        <v/>
      </c>
      <c r="O125" s="9" t="str">
        <f>IF('USGS 1970-2005'!O125="","",'USGS 1970-2005'!O125+'Comtrade import 1962-2008'!O125-'Comtrade export 1962-2008'!O125)</f>
        <v/>
      </c>
      <c r="P125" s="9" t="str">
        <f>IF('USGS 1970-2005'!P125="","",'USGS 1970-2005'!P125+'Comtrade import 1962-2008'!P125-'Comtrade export 1962-2008'!P125)</f>
        <v/>
      </c>
      <c r="Q125" s="9" t="str">
        <f>IF('USGS 1970-2005'!Q125="","",'USGS 1970-2005'!Q125+'Comtrade import 1962-2008'!Q125-'Comtrade export 1962-2008'!Q125)</f>
        <v/>
      </c>
      <c r="R125" s="9" t="str">
        <f>IF('USGS 1970-2005'!R125="","",'USGS 1970-2005'!R125+'Comtrade import 1962-2008'!R125-'Comtrade export 1962-2008'!R125)</f>
        <v/>
      </c>
      <c r="S125" s="9" t="str">
        <f>IF('USGS 1970-2005'!S125="","",'USGS 1970-2005'!S125+'Comtrade import 1962-2008'!S125-'Comtrade export 1962-2008'!S125)</f>
        <v/>
      </c>
      <c r="T125" s="9" t="str">
        <f>IF('USGS 1970-2005'!T125="","",'USGS 1970-2005'!T125+'Comtrade import 1962-2008'!T125-'Comtrade export 1962-2008'!T125)</f>
        <v/>
      </c>
      <c r="U125" s="9" t="str">
        <f>IF('USGS 1970-2005'!U125="","",'USGS 1970-2005'!U125+'Comtrade import 1962-2008'!U125-'Comtrade export 1962-2008'!U125)</f>
        <v/>
      </c>
      <c r="V125" s="9" t="str">
        <f>IF('USGS 1970-2005'!V125="","",'USGS 1970-2005'!V125+'Comtrade import 1962-2008'!V125-'Comtrade export 1962-2008'!V125)</f>
        <v/>
      </c>
      <c r="W125" s="9" t="str">
        <f>IF('USGS 1970-2005'!W125="","",'USGS 1970-2005'!W125+'Comtrade import 1962-2008'!W125-'Comtrade export 1962-2008'!W125)</f>
        <v/>
      </c>
      <c r="X125" s="9" t="str">
        <f>IF('USGS 1970-2005'!X125="","",'USGS 1970-2005'!X125+'Comtrade import 1962-2008'!X125-'Comtrade export 1962-2008'!X125)</f>
        <v/>
      </c>
      <c r="Y125" s="9" t="str">
        <f>IF('USGS 1970-2005'!Y125="","",'USGS 1970-2005'!Y125+'Comtrade import 1962-2008'!Y125-'Comtrade export 1962-2008'!Y125)</f>
        <v/>
      </c>
      <c r="Z125" s="9" t="str">
        <f>IF('USGS 1970-2005'!Z125="","",'USGS 1970-2005'!Z125+'Comtrade import 1962-2008'!Z125-'Comtrade export 1962-2008'!Z125)</f>
        <v/>
      </c>
      <c r="AA125" s="9" t="str">
        <f>IF('USGS 1970-2005'!AA125="","",'USGS 1970-2005'!AA125+'Comtrade import 1962-2008'!AA125-'Comtrade export 1962-2008'!AA125)</f>
        <v/>
      </c>
      <c r="AB125" s="9" t="str">
        <f>IF('USGS 1970-2005'!AB125="","",'USGS 1970-2005'!AB125+'Comtrade import 1962-2008'!AB125-'Comtrade export 1962-2008'!AB125)</f>
        <v/>
      </c>
      <c r="AC125" s="9" t="str">
        <f>IF('USGS 1970-2005'!AC125="","",'USGS 1970-2005'!AC125+'Comtrade import 1962-2008'!AC125-'Comtrade export 1962-2008'!AC125)</f>
        <v/>
      </c>
      <c r="AD125" s="9" t="str">
        <f>IF('USGS 1970-2005'!AD125="","",'USGS 1970-2005'!AD125+'Comtrade import 1962-2008'!AD125-'Comtrade export 1962-2008'!AD125)</f>
        <v/>
      </c>
      <c r="AE125" s="9" t="str">
        <f>IF('USGS 1970-2005'!AE125="","",'USGS 1970-2005'!AE125+'Comtrade import 1962-2008'!AE125-'Comtrade export 1962-2008'!AE125)</f>
        <v/>
      </c>
      <c r="AF125" s="9" t="str">
        <f>IF('USGS 1970-2005'!AF125="","",'USGS 1970-2005'!AF125+'Comtrade import 1962-2008'!AF125-'Comtrade export 1962-2008'!AF125)</f>
        <v/>
      </c>
      <c r="AG125" s="9" t="str">
        <f>IF('USGS 1970-2005'!AG125="","",'USGS 1970-2005'!AG125+'Comtrade import 1962-2008'!AG125-'Comtrade export 1962-2008'!AG125)</f>
        <v/>
      </c>
      <c r="AH125" s="9">
        <f>IF('USGS 1970-2005'!AH125="","",'USGS 1970-2005'!AH125+'Comtrade import 1962-2008'!AH125-'Comtrade export 1962-2008'!AH125)</f>
        <v>1500</v>
      </c>
      <c r="AI125" s="9">
        <f>IF('USGS 1970-2005'!AI125="","",'USGS 1970-2005'!AI125+'Comtrade import 1962-2008'!AI125-'Comtrade export 1962-2008'!AI125)</f>
        <v>1000</v>
      </c>
      <c r="AJ125" s="9">
        <f>IF('USGS 1970-2005'!AJ125="","",'USGS 1970-2005'!AJ125+'Comtrade import 1962-2008'!AJ125-'Comtrade export 1962-2008'!AJ125)</f>
        <v>462.68947200000002</v>
      </c>
      <c r="AK125" s="9">
        <f>IF('USGS 1970-2005'!AK125="","",'USGS 1970-2005'!AK125+'Comtrade import 1962-2008'!AK125-'Comtrade export 1962-2008'!AK125)</f>
        <v>505.14811200000003</v>
      </c>
      <c r="AL125" s="9">
        <f>IF('USGS 1970-2005'!AL125="","",'USGS 1970-2005'!AL125+'Comtrade import 1962-2008'!AL125-'Comtrade export 1962-2008'!AL125)</f>
        <v>357.04975999999999</v>
      </c>
      <c r="AM125" s="9">
        <f>IF('USGS 1970-2005'!AM125="","",'USGS 1970-2005'!AM125+'Comtrade import 1962-2008'!AM125-'Comtrade export 1962-2008'!AM125)</f>
        <v>551.01854400000002</v>
      </c>
      <c r="AN125" s="9">
        <f>IF('USGS 1970-2005'!AN125="","",'USGS 1970-2005'!AN125+'Comtrade import 1962-2008'!AN125-'Comtrade export 1962-2008'!AN125)</f>
        <v>461.70966400000003</v>
      </c>
      <c r="AO125" s="9">
        <f>IF('USGS 1970-2005'!AO125="","",'USGS 1970-2005'!AO125+'Comtrade import 1962-2008'!AO125-'Comtrade export 1962-2008'!AO125)</f>
        <v>453.34849099999997</v>
      </c>
      <c r="AP125" s="9">
        <f>IF('USGS 1970-2005'!AP125="","",'USGS 1970-2005'!AP125+'Comtrade import 1962-2008'!AP125-'Comtrade export 1962-2008'!AP125)</f>
        <v>433.10378900000001</v>
      </c>
      <c r="AQ125" s="9">
        <f>IF('USGS 1970-2005'!AQ125="","",'USGS 1970-2005'!AQ125+'Comtrade import 1962-2008'!AQ125-'Comtrade export 1962-2008'!AQ125)</f>
        <v>404.79663899999991</v>
      </c>
      <c r="AR125" s="9">
        <f>IF('USGS 1970-2005'!AR125="","",'USGS 1970-2005'!AR125+'Comtrade import 1962-2008'!AR125-'Comtrade export 1962-2008'!AR125)</f>
        <v>524.92799600000001</v>
      </c>
      <c r="AS125" s="9">
        <f>IF('USGS 1970-2005'!AS125="","",'USGS 1970-2005'!AS125+'Comtrade import 1962-2008'!AS125-'Comtrade export 1962-2008'!AS125)</f>
        <v>591.13811999999996</v>
      </c>
      <c r="AT125" s="9">
        <f>IF('USGS 1970-2005'!AT125="","",'USGS 1970-2005'!AT125+'Comtrade import 1962-2008'!AT125-'Comtrade export 1962-2008'!AT125)</f>
        <v>711.60866299999998</v>
      </c>
      <c r="AU125" s="9">
        <f>IF('USGS 1970-2005'!AU125="","",'USGS 1970-2005'!AU125+'Comtrade import 1962-2008'!AU125-'Comtrade export 1962-2008'!AU125)</f>
        <v>798.78328799999986</v>
      </c>
      <c r="AV125" s="9">
        <f>IF('ICSY 1995-2008'!AV125="","",'ICSY 1995-2008'!AV125+'Comtrade import 1962-2008'!AV125-'Comtrade export 1962-2008'!AV125)</f>
        <v>1019.1631890000001</v>
      </c>
      <c r="AW125" s="9">
        <f>IF('ICSY 1995-2008'!AW125="","",'ICSY 1995-2008'!AW125+'Comtrade import 1962-2008'!AW125-'Comtrade export 1962-2008'!AW125)</f>
        <v>1209.4573029999999</v>
      </c>
      <c r="AX125" s="9">
        <f>IF('ICSY 1995-2008'!AX125="","",'ICSY 1995-2008'!AX125+'Comtrade import 1962-2008'!AX125-'Comtrade export 1962-2008'!AX125)</f>
        <v>1062.7515019999998</v>
      </c>
      <c r="AY125" s="4"/>
      <c r="AZ125" s="4"/>
      <c r="BA125" s="4"/>
    </row>
    <row r="126" spans="1:53" x14ac:dyDescent="0.2">
      <c r="A126" t="s">
        <v>350</v>
      </c>
      <c r="B126" t="s">
        <v>351</v>
      </c>
      <c r="C126" t="s">
        <v>352</v>
      </c>
      <c r="L126" s="9" t="str">
        <f>IF('USGS 1970-2005'!L126="","",'USGS 1970-2005'!L126+'Comtrade import 1962-2008'!L126-'Comtrade export 1962-2008'!L126)</f>
        <v/>
      </c>
      <c r="M126" s="9" t="str">
        <f>IF('USGS 1970-2005'!M126="","",'USGS 1970-2005'!M126+'Comtrade import 1962-2008'!M126-'Comtrade export 1962-2008'!M126)</f>
        <v/>
      </c>
      <c r="N126" s="9" t="str">
        <f>IF('USGS 1970-2005'!N126="","",'USGS 1970-2005'!N126+'Comtrade import 1962-2008'!N126-'Comtrade export 1962-2008'!N126)</f>
        <v/>
      </c>
      <c r="O126" s="9" t="str">
        <f>IF('USGS 1970-2005'!O126="","",'USGS 1970-2005'!O126+'Comtrade import 1962-2008'!O126-'Comtrade export 1962-2008'!O126)</f>
        <v/>
      </c>
      <c r="P126" s="9" t="str">
        <f>IF('USGS 1970-2005'!P126="","",'USGS 1970-2005'!P126+'Comtrade import 1962-2008'!P126-'Comtrade export 1962-2008'!P126)</f>
        <v/>
      </c>
      <c r="Q126" s="9" t="str">
        <f>IF('USGS 1970-2005'!Q126="","",'USGS 1970-2005'!Q126+'Comtrade import 1962-2008'!Q126-'Comtrade export 1962-2008'!Q126)</f>
        <v/>
      </c>
      <c r="R126" s="9" t="str">
        <f>IF('USGS 1970-2005'!R126="","",'USGS 1970-2005'!R126+'Comtrade import 1962-2008'!R126-'Comtrade export 1962-2008'!R126)</f>
        <v/>
      </c>
      <c r="S126" s="9" t="str">
        <f>IF('USGS 1970-2005'!S126="","",'USGS 1970-2005'!S126+'Comtrade import 1962-2008'!S126-'Comtrade export 1962-2008'!S126)</f>
        <v/>
      </c>
      <c r="T126" s="9" t="str">
        <f>IF('USGS 1970-2005'!T126="","",'USGS 1970-2005'!T126+'Comtrade import 1962-2008'!T126-'Comtrade export 1962-2008'!T126)</f>
        <v/>
      </c>
      <c r="U126" s="9" t="str">
        <f>IF('USGS 1970-2005'!U126="","",'USGS 1970-2005'!U126+'Comtrade import 1962-2008'!U126-'Comtrade export 1962-2008'!U126)</f>
        <v/>
      </c>
      <c r="V126" s="9" t="str">
        <f>IF('USGS 1970-2005'!V126="","",'USGS 1970-2005'!V126+'Comtrade import 1962-2008'!V126-'Comtrade export 1962-2008'!V126)</f>
        <v/>
      </c>
      <c r="W126" s="9" t="str">
        <f>IF('USGS 1970-2005'!W126="","",'USGS 1970-2005'!W126+'Comtrade import 1962-2008'!W126-'Comtrade export 1962-2008'!W126)</f>
        <v/>
      </c>
      <c r="X126" s="9" t="str">
        <f>IF('USGS 1970-2005'!X126="","",'USGS 1970-2005'!X126+'Comtrade import 1962-2008'!X126-'Comtrade export 1962-2008'!X126)</f>
        <v/>
      </c>
      <c r="Y126" s="9" t="str">
        <f>IF('USGS 1970-2005'!Y126="","",'USGS 1970-2005'!Y126+'Comtrade import 1962-2008'!Y126-'Comtrade export 1962-2008'!Y126)</f>
        <v/>
      </c>
      <c r="Z126" s="9" t="str">
        <f>IF('USGS 1970-2005'!Z126="","",'USGS 1970-2005'!Z126+'Comtrade import 1962-2008'!Z126-'Comtrade export 1962-2008'!Z126)</f>
        <v/>
      </c>
      <c r="AA126" s="9" t="str">
        <f>IF('USGS 1970-2005'!AA126="","",'USGS 1970-2005'!AA126+'Comtrade import 1962-2008'!AA126-'Comtrade export 1962-2008'!AA126)</f>
        <v/>
      </c>
      <c r="AB126" s="9" t="str">
        <f>IF('USGS 1970-2005'!AB126="","",'USGS 1970-2005'!AB126+'Comtrade import 1962-2008'!AB126-'Comtrade export 1962-2008'!AB126)</f>
        <v/>
      </c>
      <c r="AC126" s="9" t="str">
        <f>IF('USGS 1970-2005'!AC126="","",'USGS 1970-2005'!AC126+'Comtrade import 1962-2008'!AC126-'Comtrade export 1962-2008'!AC126)</f>
        <v/>
      </c>
      <c r="AD126" s="9" t="str">
        <f>IF('USGS 1970-2005'!AD126="","",'USGS 1970-2005'!AD126+'Comtrade import 1962-2008'!AD126-'Comtrade export 1962-2008'!AD126)</f>
        <v/>
      </c>
      <c r="AE126" s="9" t="str">
        <f>IF('USGS 1970-2005'!AE126="","",'USGS 1970-2005'!AE126+'Comtrade import 1962-2008'!AE126-'Comtrade export 1962-2008'!AE126)</f>
        <v/>
      </c>
      <c r="AF126" s="9" t="str">
        <f>IF('USGS 1970-2005'!AF126="","",'USGS 1970-2005'!AF126+'Comtrade import 1962-2008'!AF126-'Comtrade export 1962-2008'!AF126)</f>
        <v/>
      </c>
      <c r="AG126" s="9" t="str">
        <f>IF('USGS 1970-2005'!AG126="","",'USGS 1970-2005'!AG126+'Comtrade import 1962-2008'!AG126-'Comtrade export 1962-2008'!AG126)</f>
        <v/>
      </c>
      <c r="AH126" s="9" t="str">
        <f>IF('USGS 1970-2005'!AH126="","",'USGS 1970-2005'!AH126+'Comtrade import 1962-2008'!AH126-'Comtrade export 1962-2008'!AH126)</f>
        <v/>
      </c>
      <c r="AI126" s="9" t="str">
        <f>IF('USGS 1970-2005'!AI126="","",'USGS 1970-2005'!AI126+'Comtrade import 1962-2008'!AI126-'Comtrade export 1962-2008'!AI126)</f>
        <v/>
      </c>
      <c r="AJ126" s="9" t="str">
        <f>IF('USGS 1970-2005'!AJ126="","",'USGS 1970-2005'!AJ126+'Comtrade import 1962-2008'!AJ126-'Comtrade export 1962-2008'!AJ126)</f>
        <v/>
      </c>
      <c r="AK126" s="9" t="str">
        <f>IF('USGS 1970-2005'!AK126="","",'USGS 1970-2005'!AK126+'Comtrade import 1962-2008'!AK126-'Comtrade export 1962-2008'!AK126)</f>
        <v/>
      </c>
      <c r="AL126" s="9" t="str">
        <f>IF('USGS 1970-2005'!AL126="","",'USGS 1970-2005'!AL126+'Comtrade import 1962-2008'!AL126-'Comtrade export 1962-2008'!AL126)</f>
        <v/>
      </c>
      <c r="AM126" s="9" t="str">
        <f>IF('USGS 1970-2005'!AM126="","",'USGS 1970-2005'!AM126+'Comtrade import 1962-2008'!AM126-'Comtrade export 1962-2008'!AM126)</f>
        <v/>
      </c>
      <c r="AN126" s="9" t="str">
        <f>IF('USGS 1970-2005'!AN126="","",'USGS 1970-2005'!AN126+'Comtrade import 1962-2008'!AN126-'Comtrade export 1962-2008'!AN126)</f>
        <v/>
      </c>
      <c r="AO126" s="9" t="str">
        <f>IF('USGS 1970-2005'!AO126="","",'USGS 1970-2005'!AO126+'Comtrade import 1962-2008'!AO126-'Comtrade export 1962-2008'!AO126)</f>
        <v/>
      </c>
      <c r="AP126" s="9" t="str">
        <f>IF('USGS 1970-2005'!AP126="","",'USGS 1970-2005'!AP126+'Comtrade import 1962-2008'!AP126-'Comtrade export 1962-2008'!AP126)</f>
        <v/>
      </c>
      <c r="AQ126" s="9" t="str">
        <f>IF('USGS 1970-2005'!AQ126="","",'USGS 1970-2005'!AQ126+'Comtrade import 1962-2008'!AQ126-'Comtrade export 1962-2008'!AQ126)</f>
        <v/>
      </c>
      <c r="AR126" s="9" t="str">
        <f>IF('USGS 1970-2005'!AR126="","",'USGS 1970-2005'!AR126+'Comtrade import 1962-2008'!AR126-'Comtrade export 1962-2008'!AR126)</f>
        <v/>
      </c>
      <c r="AS126" s="9" t="str">
        <f>IF('USGS 1970-2005'!AS126="","",'USGS 1970-2005'!AS126+'Comtrade import 1962-2008'!AS126-'Comtrade export 1962-2008'!AS126)</f>
        <v/>
      </c>
      <c r="AT126" s="9" t="str">
        <f>IF('USGS 1970-2005'!AT126="","",'USGS 1970-2005'!AT126+'Comtrade import 1962-2008'!AT126-'Comtrade export 1962-2008'!AT126)</f>
        <v/>
      </c>
      <c r="AU126" s="9" t="str">
        <f>IF('USGS 1970-2005'!AU126="","",'USGS 1970-2005'!AU126+'Comtrade import 1962-2008'!AU126-'Comtrade export 1962-2008'!AU126)</f>
        <v/>
      </c>
      <c r="AV126" s="9" t="str">
        <f>IF('ICSY 1995-2008'!AV126="","",'ICSY 1995-2008'!AV126+'Comtrade import 1962-2008'!AV126-'Comtrade export 1962-2008'!AV126)</f>
        <v/>
      </c>
      <c r="AW126" s="9" t="str">
        <f>IF('ICSY 1995-2008'!AW126="","",'ICSY 1995-2008'!AW126+'Comtrade import 1962-2008'!AW126-'Comtrade export 1962-2008'!AW126)</f>
        <v/>
      </c>
      <c r="AX126" s="9" t="str">
        <f>IF('ICSY 1995-2008'!AX126="","",'ICSY 1995-2008'!AX126+'Comtrade import 1962-2008'!AX126-'Comtrade export 1962-2008'!AX126)</f>
        <v/>
      </c>
      <c r="AY126" s="4"/>
      <c r="AZ126" s="4"/>
      <c r="BA126" s="4"/>
    </row>
    <row r="127" spans="1:53" x14ac:dyDescent="0.2">
      <c r="A127" t="s">
        <v>353</v>
      </c>
      <c r="B127" t="s">
        <v>354</v>
      </c>
      <c r="C127" t="s">
        <v>355</v>
      </c>
      <c r="L127" s="9" t="str">
        <f>IF('USGS 1970-2005'!L127="","",'USGS 1970-2005'!L127+'Comtrade import 1962-2008'!L127-'Comtrade export 1962-2008'!L127)</f>
        <v/>
      </c>
      <c r="M127" s="9" t="str">
        <f>IF('USGS 1970-2005'!M127="","",'USGS 1970-2005'!M127+'Comtrade import 1962-2008'!M127-'Comtrade export 1962-2008'!M127)</f>
        <v/>
      </c>
      <c r="N127" s="9" t="str">
        <f>IF('USGS 1970-2005'!N127="","",'USGS 1970-2005'!N127+'Comtrade import 1962-2008'!N127-'Comtrade export 1962-2008'!N127)</f>
        <v/>
      </c>
      <c r="O127" s="9" t="str">
        <f>IF('USGS 1970-2005'!O127="","",'USGS 1970-2005'!O127+'Comtrade import 1962-2008'!O127-'Comtrade export 1962-2008'!O127)</f>
        <v/>
      </c>
      <c r="P127" s="9" t="str">
        <f>IF('USGS 1970-2005'!P127="","",'USGS 1970-2005'!P127+'Comtrade import 1962-2008'!P127-'Comtrade export 1962-2008'!P127)</f>
        <v/>
      </c>
      <c r="Q127" s="9" t="str">
        <f>IF('USGS 1970-2005'!Q127="","",'USGS 1970-2005'!Q127+'Comtrade import 1962-2008'!Q127-'Comtrade export 1962-2008'!Q127)</f>
        <v/>
      </c>
      <c r="R127" s="9" t="str">
        <f>IF('USGS 1970-2005'!R127="","",'USGS 1970-2005'!R127+'Comtrade import 1962-2008'!R127-'Comtrade export 1962-2008'!R127)</f>
        <v/>
      </c>
      <c r="S127" s="9" t="str">
        <f>IF('USGS 1970-2005'!S127="","",'USGS 1970-2005'!S127+'Comtrade import 1962-2008'!S127-'Comtrade export 1962-2008'!S127)</f>
        <v/>
      </c>
      <c r="T127" s="9" t="str">
        <f>IF('USGS 1970-2005'!T127="","",'USGS 1970-2005'!T127+'Comtrade import 1962-2008'!T127-'Comtrade export 1962-2008'!T127)</f>
        <v/>
      </c>
      <c r="U127" s="9" t="str">
        <f>IF('USGS 1970-2005'!U127="","",'USGS 1970-2005'!U127+'Comtrade import 1962-2008'!U127-'Comtrade export 1962-2008'!U127)</f>
        <v/>
      </c>
      <c r="V127" s="9" t="str">
        <f>IF('USGS 1970-2005'!V127="","",'USGS 1970-2005'!V127+'Comtrade import 1962-2008'!V127-'Comtrade export 1962-2008'!V127)</f>
        <v/>
      </c>
      <c r="W127" s="9" t="str">
        <f>IF('USGS 1970-2005'!W127="","",'USGS 1970-2005'!W127+'Comtrade import 1962-2008'!W127-'Comtrade export 1962-2008'!W127)</f>
        <v/>
      </c>
      <c r="X127" s="9" t="str">
        <f>IF('USGS 1970-2005'!X127="","",'USGS 1970-2005'!X127+'Comtrade import 1962-2008'!X127-'Comtrade export 1962-2008'!X127)</f>
        <v/>
      </c>
      <c r="Y127" s="9" t="str">
        <f>IF('USGS 1970-2005'!Y127="","",'USGS 1970-2005'!Y127+'Comtrade import 1962-2008'!Y127-'Comtrade export 1962-2008'!Y127)</f>
        <v/>
      </c>
      <c r="Z127" s="9" t="str">
        <f>IF('USGS 1970-2005'!Z127="","",'USGS 1970-2005'!Z127+'Comtrade import 1962-2008'!Z127-'Comtrade export 1962-2008'!Z127)</f>
        <v/>
      </c>
      <c r="AA127" s="9" t="str">
        <f>IF('USGS 1970-2005'!AA127="","",'USGS 1970-2005'!AA127+'Comtrade import 1962-2008'!AA127-'Comtrade export 1962-2008'!AA127)</f>
        <v/>
      </c>
      <c r="AB127" s="9" t="str">
        <f>IF('USGS 1970-2005'!AB127="","",'USGS 1970-2005'!AB127+'Comtrade import 1962-2008'!AB127-'Comtrade export 1962-2008'!AB127)</f>
        <v/>
      </c>
      <c r="AC127" s="9" t="str">
        <f>IF('USGS 1970-2005'!AC127="","",'USGS 1970-2005'!AC127+'Comtrade import 1962-2008'!AC127-'Comtrade export 1962-2008'!AC127)</f>
        <v/>
      </c>
      <c r="AD127" s="9" t="str">
        <f>IF('USGS 1970-2005'!AD127="","",'USGS 1970-2005'!AD127+'Comtrade import 1962-2008'!AD127-'Comtrade export 1962-2008'!AD127)</f>
        <v/>
      </c>
      <c r="AE127" s="9" t="str">
        <f>IF('USGS 1970-2005'!AE127="","",'USGS 1970-2005'!AE127+'Comtrade import 1962-2008'!AE127-'Comtrade export 1962-2008'!AE127)</f>
        <v/>
      </c>
      <c r="AF127" s="9" t="str">
        <f>IF('USGS 1970-2005'!AF127="","",'USGS 1970-2005'!AF127+'Comtrade import 1962-2008'!AF127-'Comtrade export 1962-2008'!AF127)</f>
        <v/>
      </c>
      <c r="AG127" s="9" t="str">
        <f>IF('USGS 1970-2005'!AG127="","",'USGS 1970-2005'!AG127+'Comtrade import 1962-2008'!AG127-'Comtrade export 1962-2008'!AG127)</f>
        <v/>
      </c>
      <c r="AH127" s="9" t="str">
        <f>IF('USGS 1970-2005'!AH127="","",'USGS 1970-2005'!AH127+'Comtrade import 1962-2008'!AH127-'Comtrade export 1962-2008'!AH127)</f>
        <v/>
      </c>
      <c r="AI127" s="9" t="str">
        <f>IF('USGS 1970-2005'!AI127="","",'USGS 1970-2005'!AI127+'Comtrade import 1962-2008'!AI127-'Comtrade export 1962-2008'!AI127)</f>
        <v/>
      </c>
      <c r="AJ127" s="9" t="str">
        <f>IF('USGS 1970-2005'!AJ127="","",'USGS 1970-2005'!AJ127+'Comtrade import 1962-2008'!AJ127-'Comtrade export 1962-2008'!AJ127)</f>
        <v/>
      </c>
      <c r="AK127" s="9" t="str">
        <f>IF('USGS 1970-2005'!AK127="","",'USGS 1970-2005'!AK127+'Comtrade import 1962-2008'!AK127-'Comtrade export 1962-2008'!AK127)</f>
        <v/>
      </c>
      <c r="AL127" s="9" t="str">
        <f>IF('USGS 1970-2005'!AL127="","",'USGS 1970-2005'!AL127+'Comtrade import 1962-2008'!AL127-'Comtrade export 1962-2008'!AL127)</f>
        <v/>
      </c>
      <c r="AM127" s="9" t="str">
        <f>IF('USGS 1970-2005'!AM127="","",'USGS 1970-2005'!AM127+'Comtrade import 1962-2008'!AM127-'Comtrade export 1962-2008'!AM127)</f>
        <v/>
      </c>
      <c r="AN127" s="9" t="str">
        <f>IF('USGS 1970-2005'!AN127="","",'USGS 1970-2005'!AN127+'Comtrade import 1962-2008'!AN127-'Comtrade export 1962-2008'!AN127)</f>
        <v/>
      </c>
      <c r="AO127" s="9" t="str">
        <f>IF('USGS 1970-2005'!AO127="","",'USGS 1970-2005'!AO127+'Comtrade import 1962-2008'!AO127-'Comtrade export 1962-2008'!AO127)</f>
        <v/>
      </c>
      <c r="AP127" s="9" t="str">
        <f>IF('USGS 1970-2005'!AP127="","",'USGS 1970-2005'!AP127+'Comtrade import 1962-2008'!AP127-'Comtrade export 1962-2008'!AP127)</f>
        <v/>
      </c>
      <c r="AQ127" s="9" t="str">
        <f>IF('USGS 1970-2005'!AQ127="","",'USGS 1970-2005'!AQ127+'Comtrade import 1962-2008'!AQ127-'Comtrade export 1962-2008'!AQ127)</f>
        <v/>
      </c>
      <c r="AR127" s="9" t="str">
        <f>IF('USGS 1970-2005'!AR127="","",'USGS 1970-2005'!AR127+'Comtrade import 1962-2008'!AR127-'Comtrade export 1962-2008'!AR127)</f>
        <v/>
      </c>
      <c r="AS127" s="9" t="str">
        <f>IF('USGS 1970-2005'!AS127="","",'USGS 1970-2005'!AS127+'Comtrade import 1962-2008'!AS127-'Comtrade export 1962-2008'!AS127)</f>
        <v/>
      </c>
      <c r="AT127" s="9" t="str">
        <f>IF('USGS 1970-2005'!AT127="","",'USGS 1970-2005'!AT127+'Comtrade import 1962-2008'!AT127-'Comtrade export 1962-2008'!AT127)</f>
        <v/>
      </c>
      <c r="AU127" s="9" t="str">
        <f>IF('USGS 1970-2005'!AU127="","",'USGS 1970-2005'!AU127+'Comtrade import 1962-2008'!AU127-'Comtrade export 1962-2008'!AU127)</f>
        <v/>
      </c>
      <c r="AV127" s="9" t="str">
        <f>IF('ICSY 1995-2008'!AV127="","",'ICSY 1995-2008'!AV127+'Comtrade import 1962-2008'!AV127-'Comtrade export 1962-2008'!AV127)</f>
        <v/>
      </c>
      <c r="AW127" s="9" t="str">
        <f>IF('ICSY 1995-2008'!AW127="","",'ICSY 1995-2008'!AW127+'Comtrade import 1962-2008'!AW127-'Comtrade export 1962-2008'!AW127)</f>
        <v/>
      </c>
      <c r="AX127" s="9" t="str">
        <f>IF('ICSY 1995-2008'!AX127="","",'ICSY 1995-2008'!AX127+'Comtrade import 1962-2008'!AX127-'Comtrade export 1962-2008'!AX127)</f>
        <v/>
      </c>
      <c r="AY127" s="4"/>
      <c r="AZ127" s="4"/>
      <c r="BA127" s="4"/>
    </row>
    <row r="128" spans="1:53" x14ac:dyDescent="0.2">
      <c r="A128" t="s">
        <v>356</v>
      </c>
      <c r="B128" t="s">
        <v>357</v>
      </c>
      <c r="C128" t="s">
        <v>358</v>
      </c>
      <c r="L128" s="9" t="str">
        <f>IF('USGS 1970-2005'!L128="","",'USGS 1970-2005'!L128+'Comtrade import 1962-2008'!L128-'Comtrade export 1962-2008'!L128)</f>
        <v/>
      </c>
      <c r="M128" s="9" t="str">
        <f>IF('USGS 1970-2005'!M128="","",'USGS 1970-2005'!M128+'Comtrade import 1962-2008'!M128-'Comtrade export 1962-2008'!M128)</f>
        <v/>
      </c>
      <c r="N128" s="9" t="str">
        <f>IF('USGS 1970-2005'!N128="","",'USGS 1970-2005'!N128+'Comtrade import 1962-2008'!N128-'Comtrade export 1962-2008'!N128)</f>
        <v/>
      </c>
      <c r="O128" s="9" t="str">
        <f>IF('USGS 1970-2005'!O128="","",'USGS 1970-2005'!O128+'Comtrade import 1962-2008'!O128-'Comtrade export 1962-2008'!O128)</f>
        <v/>
      </c>
      <c r="P128" s="9" t="str">
        <f>IF('USGS 1970-2005'!P128="","",'USGS 1970-2005'!P128+'Comtrade import 1962-2008'!P128-'Comtrade export 1962-2008'!P128)</f>
        <v/>
      </c>
      <c r="Q128" s="9" t="str">
        <f>IF('USGS 1970-2005'!Q128="","",'USGS 1970-2005'!Q128+'Comtrade import 1962-2008'!Q128-'Comtrade export 1962-2008'!Q128)</f>
        <v/>
      </c>
      <c r="R128" s="9" t="str">
        <f>IF('USGS 1970-2005'!R128="","",'USGS 1970-2005'!R128+'Comtrade import 1962-2008'!R128-'Comtrade export 1962-2008'!R128)</f>
        <v/>
      </c>
      <c r="S128" s="9" t="str">
        <f>IF('USGS 1970-2005'!S128="","",'USGS 1970-2005'!S128+'Comtrade import 1962-2008'!S128-'Comtrade export 1962-2008'!S128)</f>
        <v/>
      </c>
      <c r="T128" s="9" t="str">
        <f>IF('USGS 1970-2005'!T128="","",'USGS 1970-2005'!T128+'Comtrade import 1962-2008'!T128-'Comtrade export 1962-2008'!T128)</f>
        <v/>
      </c>
      <c r="U128" s="9" t="str">
        <f>IF('USGS 1970-2005'!U128="","",'USGS 1970-2005'!U128+'Comtrade import 1962-2008'!U128-'Comtrade export 1962-2008'!U128)</f>
        <v/>
      </c>
      <c r="V128" s="9" t="str">
        <f>IF('USGS 1970-2005'!V128="","",'USGS 1970-2005'!V128+'Comtrade import 1962-2008'!V128-'Comtrade export 1962-2008'!V128)</f>
        <v/>
      </c>
      <c r="W128" s="9" t="str">
        <f>IF('USGS 1970-2005'!W128="","",'USGS 1970-2005'!W128+'Comtrade import 1962-2008'!W128-'Comtrade export 1962-2008'!W128)</f>
        <v/>
      </c>
      <c r="X128" s="9" t="str">
        <f>IF('USGS 1970-2005'!X128="","",'USGS 1970-2005'!X128+'Comtrade import 1962-2008'!X128-'Comtrade export 1962-2008'!X128)</f>
        <v/>
      </c>
      <c r="Y128" s="9" t="str">
        <f>IF('USGS 1970-2005'!Y128="","",'USGS 1970-2005'!Y128+'Comtrade import 1962-2008'!Y128-'Comtrade export 1962-2008'!Y128)</f>
        <v/>
      </c>
      <c r="Z128" s="9" t="str">
        <f>IF('USGS 1970-2005'!Z128="","",'USGS 1970-2005'!Z128+'Comtrade import 1962-2008'!Z128-'Comtrade export 1962-2008'!Z128)</f>
        <v/>
      </c>
      <c r="AA128" s="9" t="str">
        <f>IF('USGS 1970-2005'!AA128="","",'USGS 1970-2005'!AA128+'Comtrade import 1962-2008'!AA128-'Comtrade export 1962-2008'!AA128)</f>
        <v/>
      </c>
      <c r="AB128" s="9" t="str">
        <f>IF('USGS 1970-2005'!AB128="","",'USGS 1970-2005'!AB128+'Comtrade import 1962-2008'!AB128-'Comtrade export 1962-2008'!AB128)</f>
        <v/>
      </c>
      <c r="AC128" s="9" t="str">
        <f>IF('USGS 1970-2005'!AC128="","",'USGS 1970-2005'!AC128+'Comtrade import 1962-2008'!AC128-'Comtrade export 1962-2008'!AC128)</f>
        <v/>
      </c>
      <c r="AD128" s="9" t="str">
        <f>IF('USGS 1970-2005'!AD128="","",'USGS 1970-2005'!AD128+'Comtrade import 1962-2008'!AD128-'Comtrade export 1962-2008'!AD128)</f>
        <v/>
      </c>
      <c r="AE128" s="9" t="str">
        <f>IF('USGS 1970-2005'!AE128="","",'USGS 1970-2005'!AE128+'Comtrade import 1962-2008'!AE128-'Comtrade export 1962-2008'!AE128)</f>
        <v/>
      </c>
      <c r="AF128" s="9" t="str">
        <f>IF('USGS 1970-2005'!AF128="","",'USGS 1970-2005'!AF128+'Comtrade import 1962-2008'!AF128-'Comtrade export 1962-2008'!AF128)</f>
        <v/>
      </c>
      <c r="AG128" s="9" t="str">
        <f>IF('USGS 1970-2005'!AG128="","",'USGS 1970-2005'!AG128+'Comtrade import 1962-2008'!AG128-'Comtrade export 1962-2008'!AG128)</f>
        <v/>
      </c>
      <c r="AH128" s="9">
        <f>IF('USGS 1970-2005'!AH128="","",'USGS 1970-2005'!AH128+'Comtrade import 1962-2008'!AH128-'Comtrade export 1962-2008'!AH128)</f>
        <v>516</v>
      </c>
      <c r="AI128" s="9">
        <f>IF('USGS 1970-2005'!AI128="","",'USGS 1970-2005'!AI128+'Comtrade import 1962-2008'!AI128-'Comtrade export 1962-2008'!AI128)</f>
        <v>499</v>
      </c>
      <c r="AJ128" s="9">
        <f>IF('USGS 1970-2005'!AJ128="","",'USGS 1970-2005'!AJ128+'Comtrade import 1962-2008'!AJ128-'Comtrade export 1962-2008'!AJ128)</f>
        <v>496.69749100000001</v>
      </c>
      <c r="AK128" s="9">
        <f>IF('USGS 1970-2005'!AK128="","",'USGS 1970-2005'!AK128+'Comtrade import 1962-2008'!AK128-'Comtrade export 1962-2008'!AK128)</f>
        <v>529.62646100000006</v>
      </c>
      <c r="AL128" s="9">
        <f>IF('USGS 1970-2005'!AL128="","",'USGS 1970-2005'!AL128+'Comtrade import 1962-2008'!AL128-'Comtrade export 1962-2008'!AL128)</f>
        <v>498.73486899999995</v>
      </c>
      <c r="AM128" s="9">
        <f>IF('USGS 1970-2005'!AM128="","",'USGS 1970-2005'!AM128+'Comtrade import 1962-2008'!AM128-'Comtrade export 1962-2008'!AM128)</f>
        <v>339.06706399999996</v>
      </c>
      <c r="AN128" s="9">
        <f>IF('USGS 1970-2005'!AN128="","",'USGS 1970-2005'!AN128+'Comtrade import 1962-2008'!AN128-'Comtrade export 1962-2008'!AN128)</f>
        <v>458.12205599999999</v>
      </c>
      <c r="AO128" s="9">
        <f>IF('USGS 1970-2005'!AO128="","",'USGS 1970-2005'!AO128+'Comtrade import 1962-2008'!AO128-'Comtrade export 1962-2008'!AO128)</f>
        <v>448.87387200000006</v>
      </c>
      <c r="AP128" s="9">
        <f>IF('USGS 1970-2005'!AP128="","",'USGS 1970-2005'!AP128+'Comtrade import 1962-2008'!AP128-'Comtrade export 1962-2008'!AP128)</f>
        <v>372.02357099999995</v>
      </c>
      <c r="AQ128" s="9">
        <f>IF('USGS 1970-2005'!AQ128="","",'USGS 1970-2005'!AQ128+'Comtrade import 1962-2008'!AQ128-'Comtrade export 1962-2008'!AQ128)</f>
        <v>290.61734899999999</v>
      </c>
      <c r="AR128" s="9">
        <f>IF('USGS 1970-2005'!AR128="","",'USGS 1970-2005'!AR128+'Comtrade import 1962-2008'!AR128-'Comtrade export 1962-2008'!AR128)</f>
        <v>347.50663100000003</v>
      </c>
      <c r="AS128" s="9">
        <f>IF('USGS 1970-2005'!AS128="","",'USGS 1970-2005'!AS128+'Comtrade import 1962-2008'!AS128-'Comtrade export 1962-2008'!AS128)</f>
        <v>671.02349699999991</v>
      </c>
      <c r="AT128" s="9">
        <f>IF('USGS 1970-2005'!AT128="","",'USGS 1970-2005'!AT128+'Comtrade import 1962-2008'!AT128-'Comtrade export 1962-2008'!AT128)</f>
        <v>696.09997200000009</v>
      </c>
      <c r="AU128" s="9">
        <f>IF('USGS 1970-2005'!AU128="","",'USGS 1970-2005'!AU128+'Comtrade import 1962-2008'!AU128-'Comtrade export 1962-2008'!AU128)</f>
        <v>523.05442100000005</v>
      </c>
      <c r="AV128" s="9">
        <f>IF('ICSY 1995-2008'!AV128="","",'ICSY 1995-2008'!AV128+'Comtrade import 1962-2008'!AV128-'Comtrade export 1962-2008'!AV128)</f>
        <v>597.21275400000002</v>
      </c>
      <c r="AW128" s="9">
        <f>IF('ICSY 1995-2008'!AW128="","",'ICSY 1995-2008'!AW128+'Comtrade import 1962-2008'!AW128-'Comtrade export 1962-2008'!AW128)</f>
        <v>572.60009300000002</v>
      </c>
      <c r="AX128" s="9">
        <f>IF('ICSY 1995-2008'!AX128="","",'ICSY 1995-2008'!AX128+'Comtrade import 1962-2008'!AX128-'Comtrade export 1962-2008'!AX128)</f>
        <v>998.73079699999994</v>
      </c>
      <c r="AY128" s="4"/>
      <c r="AZ128" s="4"/>
      <c r="BA128" s="4"/>
    </row>
    <row r="129" spans="1:53" x14ac:dyDescent="0.2">
      <c r="A129" t="s">
        <v>359</v>
      </c>
      <c r="B129" t="s">
        <v>360</v>
      </c>
      <c r="C129" t="s">
        <v>361</v>
      </c>
      <c r="L129" s="9">
        <f>IF('USGS 1970-2005'!L129="","",'USGS 1970-2005'!L129+'Comtrade import 1962-2008'!L129-'Comtrade export 1962-2008'!L129)</f>
        <v>149.03486700000002</v>
      </c>
      <c r="M129" s="9">
        <f>IF('USGS 1970-2005'!M129="","",'USGS 1970-2005'!M129+'Comtrade import 1962-2008'!M129-'Comtrade export 1962-2008'!M129)</f>
        <v>178.090239</v>
      </c>
      <c r="N129" s="9">
        <f>IF('USGS 1970-2005'!N129="","",'USGS 1970-2005'!N129+'Comtrade import 1962-2008'!N129-'Comtrade export 1962-2008'!N129)</f>
        <v>132.49923699999999</v>
      </c>
      <c r="O129" s="9">
        <f>IF('USGS 1970-2005'!O129="","",'USGS 1970-2005'!O129+'Comtrade import 1962-2008'!O129-'Comtrade export 1962-2008'!O129)</f>
        <v>113.492924</v>
      </c>
      <c r="P129" s="9">
        <f>IF('USGS 1970-2005'!P129="","",'USGS 1970-2005'!P129+'Comtrade import 1962-2008'!P129-'Comtrade export 1962-2008'!P129)</f>
        <v>87.798478000000003</v>
      </c>
      <c r="Q129" s="9">
        <f>IF('USGS 1970-2005'!Q129="","",'USGS 1970-2005'!Q129+'Comtrade import 1962-2008'!Q129-'Comtrade export 1962-2008'!Q129)</f>
        <v>109.16564</v>
      </c>
      <c r="R129" s="9">
        <f>IF('USGS 1970-2005'!R129="","",'USGS 1970-2005'!R129+'Comtrade import 1962-2008'!R129-'Comtrade export 1962-2008'!R129)</f>
        <v>98.651308</v>
      </c>
      <c r="S129" s="9">
        <f>IF('USGS 1970-2005'!S129="","",'USGS 1970-2005'!S129+'Comtrade import 1962-2008'!S129-'Comtrade export 1962-2008'!S129)</f>
        <v>91.218944000000022</v>
      </c>
      <c r="T129" s="9">
        <f>IF('USGS 1970-2005'!T129="","",'USGS 1970-2005'!T129+'Comtrade import 1962-2008'!T129-'Comtrade export 1962-2008'!T129)</f>
        <v>115.53261400000001</v>
      </c>
      <c r="U129" s="9">
        <f>IF('USGS 1970-2005'!U129="","",'USGS 1970-2005'!U129+'Comtrade import 1962-2008'!U129-'Comtrade export 1962-2008'!U129)</f>
        <v>115.62634899999999</v>
      </c>
      <c r="V129" s="9">
        <f>IF('USGS 1970-2005'!V129="","",'USGS 1970-2005'!V129+'Comtrade import 1962-2008'!V129-'Comtrade export 1962-2008'!V129)</f>
        <v>129.19546699999998</v>
      </c>
      <c r="W129" s="9">
        <f>IF('USGS 1970-2005'!W129="","",'USGS 1970-2005'!W129+'Comtrade import 1962-2008'!W129-'Comtrade export 1962-2008'!W129)</f>
        <v>182.40668700000001</v>
      </c>
      <c r="X129" s="9">
        <f>IF('USGS 1970-2005'!X129="","",'USGS 1970-2005'!X129+'Comtrade import 1962-2008'!X129-'Comtrade export 1962-2008'!X129)</f>
        <v>82.169531000000006</v>
      </c>
      <c r="Y129" s="9">
        <f>IF('USGS 1970-2005'!Y129="","",'USGS 1970-2005'!Y129+'Comtrade import 1962-2008'!Y129-'Comtrade export 1962-2008'!Y129)</f>
        <v>87.853165000000004</v>
      </c>
      <c r="Z129" s="9">
        <f>IF('USGS 1970-2005'!Z129="","",'USGS 1970-2005'!Z129+'Comtrade import 1962-2008'!Z129-'Comtrade export 1962-2008'!Z129)</f>
        <v>79.508224000000013</v>
      </c>
      <c r="AA129" s="9">
        <f>IF('USGS 1970-2005'!AA129="","",'USGS 1970-2005'!AA129+'Comtrade import 1962-2008'!AA129-'Comtrade export 1962-2008'!AA129)</f>
        <v>102.547374</v>
      </c>
      <c r="AB129" s="9">
        <f>IF('USGS 1970-2005'!AB129="","",'USGS 1970-2005'!AB129+'Comtrade import 1962-2008'!AB129-'Comtrade export 1962-2008'!AB129)</f>
        <v>35.450000000000003</v>
      </c>
      <c r="AC129" s="9">
        <f>IF('USGS 1970-2005'!AC129="","",'USGS 1970-2005'!AC129+'Comtrade import 1962-2008'!AC129-'Comtrade export 1962-2008'!AC129)</f>
        <v>48.18</v>
      </c>
      <c r="AD129" s="9">
        <f>IF('USGS 1970-2005'!AD129="","",'USGS 1970-2005'!AD129+'Comtrade import 1962-2008'!AD129-'Comtrade export 1962-2008'!AD129)</f>
        <v>36.29</v>
      </c>
      <c r="AE129" s="9">
        <f>IF('USGS 1970-2005'!AE129="","",'USGS 1970-2005'!AE129+'Comtrade import 1962-2008'!AE129-'Comtrade export 1962-2008'!AE129)</f>
        <v>60</v>
      </c>
      <c r="AF129" s="9">
        <f>IF('USGS 1970-2005'!AF129="","",'USGS 1970-2005'!AF129+'Comtrade import 1962-2008'!AF129-'Comtrade export 1962-2008'!AF129)</f>
        <v>142.50783999999999</v>
      </c>
      <c r="AG129" s="9">
        <f>IF('USGS 1970-2005'!AG129="","",'USGS 1970-2005'!AG129+'Comtrade import 1962-2008'!AG129-'Comtrade export 1962-2008'!AG129)</f>
        <v>126.002708</v>
      </c>
      <c r="AH129" s="9">
        <f>IF('USGS 1970-2005'!AH129="","",'USGS 1970-2005'!AH129+'Comtrade import 1962-2008'!AH129-'Comtrade export 1962-2008'!AH129)</f>
        <v>159.35302400000003</v>
      </c>
      <c r="AI129" s="9">
        <f>IF('USGS 1970-2005'!AI129="","",'USGS 1970-2005'!AI129+'Comtrade import 1962-2008'!AI129-'Comtrade export 1962-2008'!AI129)</f>
        <v>137.33600799999999</v>
      </c>
      <c r="AJ129" s="9">
        <f>IF('USGS 1970-2005'!AJ129="","",'USGS 1970-2005'!AJ129+'Comtrade import 1962-2008'!AJ129-'Comtrade export 1962-2008'!AJ129)</f>
        <v>156.12172800000002</v>
      </c>
      <c r="AK129" s="9">
        <f>IF('USGS 1970-2005'!AK129="","",'USGS 1970-2005'!AK129+'Comtrade import 1962-2008'!AK129-'Comtrade export 1962-2008'!AK129)</f>
        <v>125.864251</v>
      </c>
      <c r="AL129" s="9">
        <f>IF('USGS 1970-2005'!AL129="","",'USGS 1970-2005'!AL129+'Comtrade import 1962-2008'!AL129-'Comtrade export 1962-2008'!AL129)</f>
        <v>110.39293600000001</v>
      </c>
      <c r="AM129" s="9">
        <f>IF('USGS 1970-2005'!AM129="","",'USGS 1970-2005'!AM129+'Comtrade import 1962-2008'!AM129-'Comtrade export 1962-2008'!AM129)</f>
        <v>159.10354799999999</v>
      </c>
      <c r="AN129" s="9">
        <f>IF('USGS 1970-2005'!AN129="","",'USGS 1970-2005'!AN129+'Comtrade import 1962-2008'!AN129-'Comtrade export 1962-2008'!AN129)</f>
        <v>141.14518899999999</v>
      </c>
      <c r="AO129" s="9">
        <f>IF('USGS 1970-2005'!AO129="","",'USGS 1970-2005'!AO129+'Comtrade import 1962-2008'!AO129-'Comtrade export 1962-2008'!AO129)</f>
        <v>112.094936</v>
      </c>
      <c r="AP129" s="9">
        <f>IF('USGS 1970-2005'!AP129="","",'USGS 1970-2005'!AP129+'Comtrade import 1962-2008'!AP129-'Comtrade export 1962-2008'!AP129)</f>
        <v>156.15023500000001</v>
      </c>
      <c r="AQ129" s="9">
        <f>IF('USGS 1970-2005'!AQ129="","",'USGS 1970-2005'!AQ129+'Comtrade import 1962-2008'!AQ129-'Comtrade export 1962-2008'!AQ129)</f>
        <v>151.55933299999998</v>
      </c>
      <c r="AR129" s="9">
        <f>IF('USGS 1970-2005'!AR129="","",'USGS 1970-2005'!AR129+'Comtrade import 1962-2008'!AR129-'Comtrade export 1962-2008'!AR129)</f>
        <v>133.78718900000001</v>
      </c>
      <c r="AS129" s="9">
        <f>IF('USGS 1970-2005'!AS129="","",'USGS 1970-2005'!AS129+'Comtrade import 1962-2008'!AS129-'Comtrade export 1962-2008'!AS129)</f>
        <v>461.39818200000002</v>
      </c>
      <c r="AT129" s="9">
        <f>IF('USGS 1970-2005'!AT129="","",'USGS 1970-2005'!AT129+'Comtrade import 1962-2008'!AT129-'Comtrade export 1962-2008'!AT129)</f>
        <v>507.66142200000002</v>
      </c>
      <c r="AU129" s="9">
        <f>IF('USGS 1970-2005'!AU129="","",'USGS 1970-2005'!AU129+'Comtrade import 1962-2008'!AU129-'Comtrade export 1962-2008'!AU129)</f>
        <v>314.34312399999999</v>
      </c>
      <c r="AV129" s="9">
        <f>IF('ICSY 1995-2008'!AV129="","",'ICSY 1995-2008'!AV129+'Comtrade import 1962-2008'!AV129-'Comtrade export 1962-2008'!AV129)</f>
        <v>302.82323500000001</v>
      </c>
      <c r="AW129" s="9" t="str">
        <f>IF('ICSY 1995-2008'!AW129="","",'ICSY 1995-2008'!AW129+'Comtrade import 1962-2008'!AW129-'Comtrade export 1962-2008'!AW129)</f>
        <v/>
      </c>
      <c r="AX129" s="9" t="str">
        <f>IF('ICSY 1995-2008'!AX129="","",'ICSY 1995-2008'!AX129+'Comtrade import 1962-2008'!AX129-'Comtrade export 1962-2008'!AX129)</f>
        <v/>
      </c>
      <c r="AY129" s="4"/>
      <c r="AZ129" s="4"/>
      <c r="BA129" s="4"/>
    </row>
    <row r="130" spans="1:53" x14ac:dyDescent="0.2">
      <c r="A130" t="s">
        <v>362</v>
      </c>
      <c r="B130" t="s">
        <v>363</v>
      </c>
      <c r="C130" t="s">
        <v>364</v>
      </c>
      <c r="L130" s="9">
        <f>IF('USGS 1970-2005'!L130="","",'USGS 1970-2005'!L130+'Comtrade import 1962-2008'!L130-'Comtrade export 1962-2008'!L130)</f>
        <v>72.442072999999993</v>
      </c>
      <c r="M130" s="9">
        <f>IF('USGS 1970-2005'!M130="","",'USGS 1970-2005'!M130+'Comtrade import 1962-2008'!M130-'Comtrade export 1962-2008'!M130)</f>
        <v>67.468221</v>
      </c>
      <c r="N130" s="9">
        <f>IF('USGS 1970-2005'!N130="","",'USGS 1970-2005'!N130+'Comtrade import 1962-2008'!N130-'Comtrade export 1962-2008'!N130)</f>
        <v>77.556423999999993</v>
      </c>
      <c r="O130" s="9">
        <f>IF('USGS 1970-2005'!O130="","",'USGS 1970-2005'!O130+'Comtrade import 1962-2008'!O130-'Comtrade export 1962-2008'!O130)</f>
        <v>89.307688999999996</v>
      </c>
      <c r="P130" s="9">
        <f>IF('USGS 1970-2005'!P130="","",'USGS 1970-2005'!P130+'Comtrade import 1962-2008'!P130-'Comtrade export 1962-2008'!P130)</f>
        <v>82.029600000000002</v>
      </c>
      <c r="Q130" s="9">
        <f>IF('USGS 1970-2005'!Q130="","",'USGS 1970-2005'!Q130+'Comtrade import 1962-2008'!Q130-'Comtrade export 1962-2008'!Q130)</f>
        <v>101.994174</v>
      </c>
      <c r="R130" s="9">
        <f>IF('USGS 1970-2005'!R130="","",'USGS 1970-2005'!R130+'Comtrade import 1962-2008'!R130-'Comtrade export 1962-2008'!R130)</f>
        <v>85.711268000000004</v>
      </c>
      <c r="S130" s="9">
        <f>IF('USGS 1970-2005'!S130="","",'USGS 1970-2005'!S130+'Comtrade import 1962-2008'!S130-'Comtrade export 1962-2008'!S130)</f>
        <v>94.708755999999994</v>
      </c>
      <c r="T130" s="9">
        <f>IF('USGS 1970-2005'!T130="","",'USGS 1970-2005'!T130+'Comtrade import 1962-2008'!T130-'Comtrade export 1962-2008'!T130)</f>
        <v>113.863</v>
      </c>
      <c r="U130" s="9">
        <f>IF('USGS 1970-2005'!U130="","",'USGS 1970-2005'!U130+'Comtrade import 1962-2008'!U130-'Comtrade export 1962-2008'!U130)</f>
        <v>125.94499999999999</v>
      </c>
      <c r="V130" s="9">
        <f>IF('USGS 1970-2005'!V130="","",'USGS 1970-2005'!V130+'Comtrade import 1962-2008'!V130-'Comtrade export 1962-2008'!V130)</f>
        <v>122.39200000000001</v>
      </c>
      <c r="W130" s="9">
        <f>IF('USGS 1970-2005'!W130="","",'USGS 1970-2005'!W130+'Comtrade import 1962-2008'!W130-'Comtrade export 1962-2008'!W130)</f>
        <v>101.23400000000001</v>
      </c>
      <c r="X130" s="9">
        <f>IF('USGS 1970-2005'!X130="","",'USGS 1970-2005'!X130+'Comtrade import 1962-2008'!X130-'Comtrade export 1962-2008'!X130)</f>
        <v>77.317999999999998</v>
      </c>
      <c r="Y130" s="9">
        <f>IF('USGS 1970-2005'!Y130="","",'USGS 1970-2005'!Y130+'Comtrade import 1962-2008'!Y130-'Comtrade export 1962-2008'!Y130)</f>
        <v>83.166657000000001</v>
      </c>
      <c r="Z130" s="9">
        <f>IF('USGS 1970-2005'!Z130="","",'USGS 1970-2005'!Z130+'Comtrade import 1962-2008'!Z130-'Comtrade export 1962-2008'!Z130)</f>
        <v>74.363061999999999</v>
      </c>
      <c r="AA130" s="9">
        <f>IF('USGS 1970-2005'!AA130="","",'USGS 1970-2005'!AA130+'Comtrade import 1962-2008'!AA130-'Comtrade export 1962-2008'!AA130)</f>
        <v>72.628</v>
      </c>
      <c r="AB130" s="9">
        <f>IF('USGS 1970-2005'!AB130="","",'USGS 1970-2005'!AB130+'Comtrade import 1962-2008'!AB130-'Comtrade export 1962-2008'!AB130)</f>
        <v>92.87</v>
      </c>
      <c r="AC130" s="9">
        <f>IF('USGS 1970-2005'!AC130="","",'USGS 1970-2005'!AC130+'Comtrade import 1962-2008'!AC130-'Comtrade export 1962-2008'!AC130)</f>
        <v>88.453824000000012</v>
      </c>
      <c r="AD130" s="9">
        <f>IF('USGS 1970-2005'!AD130="","",'USGS 1970-2005'!AD130+'Comtrade import 1962-2008'!AD130-'Comtrade export 1962-2008'!AD130)</f>
        <v>90.65</v>
      </c>
      <c r="AE130" s="9">
        <f>IF('USGS 1970-2005'!AE130="","",'USGS 1970-2005'!AE130+'Comtrade import 1962-2008'!AE130-'Comtrade export 1962-2008'!AE130)</f>
        <v>77</v>
      </c>
      <c r="AF130" s="9">
        <f>IF('USGS 1970-2005'!AF130="","",'USGS 1970-2005'!AF130+'Comtrade import 1962-2008'!AF130-'Comtrade export 1962-2008'!AF130)</f>
        <v>99.040385999999998</v>
      </c>
      <c r="AG130" s="9">
        <f>IF('USGS 1970-2005'!AG130="","",'USGS 1970-2005'!AG130+'Comtrade import 1962-2008'!AG130-'Comtrade export 1962-2008'!AG130)</f>
        <v>120.02686299999999</v>
      </c>
      <c r="AH130" s="9">
        <f>IF('USGS 1970-2005'!AH130="","",'USGS 1970-2005'!AH130+'Comtrade import 1962-2008'!AH130-'Comtrade export 1962-2008'!AH130)</f>
        <v>112</v>
      </c>
      <c r="AI130" s="9">
        <f>IF('USGS 1970-2005'!AI130="","",'USGS 1970-2005'!AI130+'Comtrade import 1962-2008'!AI130-'Comtrade export 1962-2008'!AI130)</f>
        <v>127</v>
      </c>
      <c r="AJ130" s="9">
        <f>IF('USGS 1970-2005'!AJ130="","",'USGS 1970-2005'!AJ130+'Comtrade import 1962-2008'!AJ130-'Comtrade export 1962-2008'!AJ130)</f>
        <v>134.349322</v>
      </c>
      <c r="AK130" s="9">
        <f>IF('USGS 1970-2005'!AK130="","",'USGS 1970-2005'!AK130+'Comtrade import 1962-2008'!AK130-'Comtrade export 1962-2008'!AK130)</f>
        <v>223.67058299999999</v>
      </c>
      <c r="AL130" s="9">
        <f>IF('USGS 1970-2005'!AL130="","",'USGS 1970-2005'!AL130+'Comtrade import 1962-2008'!AL130-'Comtrade export 1962-2008'!AL130)</f>
        <v>90.998118000000005</v>
      </c>
      <c r="AM130" s="9">
        <f>IF('USGS 1970-2005'!AM130="","",'USGS 1970-2005'!AM130+'Comtrade import 1962-2008'!AM130-'Comtrade export 1962-2008'!AM130)</f>
        <v>175.06299999999999</v>
      </c>
      <c r="AN130" s="9">
        <f>IF('USGS 1970-2005'!AN130="","",'USGS 1970-2005'!AN130+'Comtrade import 1962-2008'!AN130-'Comtrade export 1962-2008'!AN130)</f>
        <v>133.126</v>
      </c>
      <c r="AO130" s="9">
        <f>IF('USGS 1970-2005'!AO130="","",'USGS 1970-2005'!AO130+'Comtrade import 1962-2008'!AO130-'Comtrade export 1962-2008'!AO130)</f>
        <v>187.06494799999999</v>
      </c>
      <c r="AP130" s="9">
        <f>IF('USGS 1970-2005'!AP130="","",'USGS 1970-2005'!AP130+'Comtrade import 1962-2008'!AP130-'Comtrade export 1962-2008'!AP130)</f>
        <v>194.35944099999998</v>
      </c>
      <c r="AQ130" s="9">
        <f>IF('USGS 1970-2005'!AQ130="","",'USGS 1970-2005'!AQ130+'Comtrade import 1962-2008'!AQ130-'Comtrade export 1962-2008'!AQ130)</f>
        <v>225.05775399999999</v>
      </c>
      <c r="AR130" s="9">
        <f>IF('USGS 1970-2005'!AR130="","",'USGS 1970-2005'!AR130+'Comtrade import 1962-2008'!AR130-'Comtrade export 1962-2008'!AR130)</f>
        <v>166.19240400000001</v>
      </c>
      <c r="AS130" s="9">
        <f>IF('USGS 1970-2005'!AS130="","",'USGS 1970-2005'!AS130+'Comtrade import 1962-2008'!AS130-'Comtrade export 1962-2008'!AS130)</f>
        <v>284.97568200000001</v>
      </c>
      <c r="AT130" s="9">
        <f>IF('USGS 1970-2005'!AT130="","",'USGS 1970-2005'!AT130+'Comtrade import 1962-2008'!AT130-'Comtrade export 1962-2008'!AT130)</f>
        <v>223.93102100000002</v>
      </c>
      <c r="AU130" s="9">
        <f>IF('USGS 1970-2005'!AU130="","",'USGS 1970-2005'!AU130+'Comtrade import 1962-2008'!AU130-'Comtrade export 1962-2008'!AU130)</f>
        <v>308.26292600000005</v>
      </c>
      <c r="AV130" s="9" t="str">
        <f>IF('ICSY 1995-2008'!AV130="","",'ICSY 1995-2008'!AV130+'Comtrade import 1962-2008'!AV130-'Comtrade export 1962-2008'!AV130)</f>
        <v/>
      </c>
      <c r="AW130" s="9" t="str">
        <f>IF('ICSY 1995-2008'!AW130="","",'ICSY 1995-2008'!AW130+'Comtrade import 1962-2008'!AW130-'Comtrade export 1962-2008'!AW130)</f>
        <v/>
      </c>
      <c r="AX130" s="9" t="str">
        <f>IF('ICSY 1995-2008'!AX130="","",'ICSY 1995-2008'!AX130+'Comtrade import 1962-2008'!AX130-'Comtrade export 1962-2008'!AX130)</f>
        <v/>
      </c>
      <c r="AY130" s="4"/>
      <c r="AZ130" s="4"/>
      <c r="BA130" s="4"/>
    </row>
    <row r="131" spans="1:53" x14ac:dyDescent="0.2">
      <c r="A131" t="s">
        <v>365</v>
      </c>
      <c r="B131" t="s">
        <v>366</v>
      </c>
      <c r="C131" t="s">
        <v>367</v>
      </c>
      <c r="L131" s="9">
        <f>IF('USGS 1970-2005'!L131="","",'USGS 1970-2005'!L131+'Comtrade import 1962-2008'!L131-'Comtrade export 1962-2008'!L131)</f>
        <v>704.75650799999994</v>
      </c>
      <c r="M131" s="9">
        <f>IF('USGS 1970-2005'!M131="","",'USGS 1970-2005'!M131+'Comtrade import 1962-2008'!M131-'Comtrade export 1962-2008'!M131)</f>
        <v>954.67230399999994</v>
      </c>
      <c r="N131" s="9">
        <f>IF('USGS 1970-2005'!N131="","",'USGS 1970-2005'!N131+'Comtrade import 1962-2008'!N131-'Comtrade export 1962-2008'!N131)</f>
        <v>1163.5730239999998</v>
      </c>
      <c r="O131" s="9">
        <f>IF('USGS 1970-2005'!O131="","",'USGS 1970-2005'!O131+'Comtrade import 1962-2008'!O131-'Comtrade export 1962-2008'!O131)</f>
        <v>1400.5312919999999</v>
      </c>
      <c r="P131" s="9">
        <f>IF('USGS 1970-2005'!P131="","",'USGS 1970-2005'!P131+'Comtrade import 1962-2008'!P131-'Comtrade export 1962-2008'!P131)</f>
        <v>1618.5986520000001</v>
      </c>
      <c r="Q131" s="9">
        <f>IF('USGS 1970-2005'!Q131="","",'USGS 1970-2005'!Q131+'Comtrade import 1962-2008'!Q131-'Comtrade export 1962-2008'!Q131)</f>
        <v>1892.5228219999999</v>
      </c>
      <c r="R131" s="9">
        <f>IF('USGS 1970-2005'!R131="","",'USGS 1970-2005'!R131+'Comtrade import 1962-2008'!R131-'Comtrade export 1962-2008'!R131)</f>
        <v>2077.248004</v>
      </c>
      <c r="S131" s="9">
        <f>IF('USGS 1970-2005'!S131="","",'USGS 1970-2005'!S131+'Comtrade import 1962-2008'!S131-'Comtrade export 1962-2008'!S131)</f>
        <v>2055.4228600000001</v>
      </c>
      <c r="T131" s="9">
        <f>IF('USGS 1970-2005'!T131="","",'USGS 1970-2005'!T131+'Comtrade import 1962-2008'!T131-'Comtrade export 1962-2008'!T131)</f>
        <v>2361.5879919999998</v>
      </c>
      <c r="U131" s="9">
        <f>IF('USGS 1970-2005'!U131="","",'USGS 1970-2005'!U131+'Comtrade import 1962-2008'!U131-'Comtrade export 1962-2008'!U131)</f>
        <v>2656.658672</v>
      </c>
      <c r="V131" s="9">
        <f>IF('USGS 1970-2005'!V131="","",'USGS 1970-2005'!V131+'Comtrade import 1962-2008'!V131-'Comtrade export 1962-2008'!V131)</f>
        <v>2958.6222400000001</v>
      </c>
      <c r="W131" s="9">
        <f>IF('USGS 1970-2005'!W131="","",'USGS 1970-2005'!W131+'Comtrade import 1962-2008'!W131-'Comtrade export 1962-2008'!W131)</f>
        <v>3799.2291880000002</v>
      </c>
      <c r="X131" s="9">
        <f>IF('USGS 1970-2005'!X131="","",'USGS 1970-2005'!X131+'Comtrade import 1962-2008'!X131-'Comtrade export 1962-2008'!X131)</f>
        <v>4287.8707440000007</v>
      </c>
      <c r="Y131" s="9">
        <f>IF('USGS 1970-2005'!Y131="","",'USGS 1970-2005'!Y131+'Comtrade import 1962-2008'!Y131-'Comtrade export 1962-2008'!Y131)</f>
        <v>4665.8977969999996</v>
      </c>
      <c r="Z131" s="9">
        <f>IF('USGS 1970-2005'!Z131="","",'USGS 1970-2005'!Z131+'Comtrade import 1962-2008'!Z131-'Comtrade export 1962-2008'!Z131)</f>
        <v>4776.6994880000002</v>
      </c>
      <c r="AA131" s="9">
        <f>IF('USGS 1970-2005'!AA131="","",'USGS 1970-2005'!AA131+'Comtrade import 1962-2008'!AA131-'Comtrade export 1962-2008'!AA131)</f>
        <v>3606.4419360000002</v>
      </c>
      <c r="AB131" s="9">
        <f>IF('USGS 1970-2005'!AB131="","",'USGS 1970-2005'!AB131+'Comtrade import 1962-2008'!AB131-'Comtrade export 1962-2008'!AB131)</f>
        <v>2696.1857279999999</v>
      </c>
      <c r="AC131" s="9">
        <f>IF('USGS 1970-2005'!AC131="","",'USGS 1970-2005'!AC131+'Comtrade import 1962-2008'!AC131-'Comtrade export 1962-2008'!AC131)</f>
        <v>2314.9180960000003</v>
      </c>
      <c r="AD131" s="9">
        <f>IF('USGS 1970-2005'!AD131="","",'USGS 1970-2005'!AD131+'Comtrade import 1962-2008'!AD131-'Comtrade export 1962-2008'!AD131)</f>
        <v>1803.7008300000005</v>
      </c>
      <c r="AE131" s="9">
        <f>IF('USGS 1970-2005'!AE131="","",'USGS 1970-2005'!AE131+'Comtrade import 1962-2008'!AE131-'Comtrade export 1962-2008'!AE131)</f>
        <v>2809.8066649999992</v>
      </c>
      <c r="AF131" s="9">
        <f>IF('USGS 1970-2005'!AF131="","",'USGS 1970-2005'!AF131+'Comtrade import 1962-2008'!AF131-'Comtrade export 1962-2008'!AF131)</f>
        <v>4669.9999499999994</v>
      </c>
      <c r="AG131" s="9">
        <f>IF('USGS 1970-2005'!AG131="","",'USGS 1970-2005'!AG131+'Comtrade import 1962-2008'!AG131-'Comtrade export 1962-2008'!AG131)</f>
        <v>7365.4423279999992</v>
      </c>
      <c r="AH131" s="9">
        <f>IF('USGS 1970-2005'!AH131="","",'USGS 1970-2005'!AH131+'Comtrade import 1962-2008'!AH131-'Comtrade export 1962-2008'!AH131)</f>
        <v>9748.3409689999989</v>
      </c>
      <c r="AI131" s="9">
        <f>IF('USGS 1970-2005'!AI131="","",'USGS 1970-2005'!AI131+'Comtrade import 1962-2008'!AI131-'Comtrade export 1962-2008'!AI131)</f>
        <v>10710.712991</v>
      </c>
      <c r="AJ131" s="9">
        <f>IF('USGS 1970-2005'!AJ131="","",'USGS 1970-2005'!AJ131+'Comtrade import 1962-2008'!AJ131-'Comtrade export 1962-2008'!AJ131)</f>
        <v>11237.418765</v>
      </c>
      <c r="AK131" s="9">
        <f>IF('USGS 1970-2005'!AK131="","",'USGS 1970-2005'!AK131+'Comtrade import 1962-2008'!AK131-'Comtrade export 1962-2008'!AK131)</f>
        <v>13539.021000000001</v>
      </c>
      <c r="AL131" s="9">
        <f>IF('USGS 1970-2005'!AL131="","",'USGS 1970-2005'!AL131+'Comtrade import 1962-2008'!AL131-'Comtrade export 1962-2008'!AL131)</f>
        <v>17485.611514999997</v>
      </c>
      <c r="AM131" s="9">
        <f>IF('USGS 1970-2005'!AM131="","",'USGS 1970-2005'!AM131+'Comtrade import 1962-2008'!AM131-'Comtrade export 1962-2008'!AM131)</f>
        <v>19047.972379999999</v>
      </c>
      <c r="AN131" s="9">
        <f>IF('USGS 1970-2005'!AN131="","",'USGS 1970-2005'!AN131+'Comtrade import 1962-2008'!AN131-'Comtrade export 1962-2008'!AN131)</f>
        <v>10379.168528999999</v>
      </c>
      <c r="AO131" s="9">
        <f>IF('USGS 1970-2005'!AO131="","",'USGS 1970-2005'!AO131+'Comtrade import 1962-2008'!AO131-'Comtrade export 1962-2008'!AO131)</f>
        <v>8572.6078230000003</v>
      </c>
      <c r="AP131" s="9">
        <f>IF('USGS 1970-2005'!AP131="","",'USGS 1970-2005'!AP131+'Comtrade import 1962-2008'!AP131-'Comtrade export 1962-2008'!AP131)</f>
        <v>10753.746184</v>
      </c>
      <c r="AQ131" s="9">
        <f>IF('USGS 1970-2005'!AQ131="","",'USGS 1970-2005'!AQ131+'Comtrade import 1962-2008'!AQ131-'Comtrade export 1962-2008'!AQ131)</f>
        <v>13626.025104</v>
      </c>
      <c r="AR131" s="9">
        <f>IF('USGS 1970-2005'!AR131="","",'USGS 1970-2005'!AR131+'Comtrade import 1962-2008'!AR131-'Comtrade export 1962-2008'!AR131)</f>
        <v>13412.591</v>
      </c>
      <c r="AS131" s="9">
        <f>IF('USGS 1970-2005'!AS131="","",'USGS 1970-2005'!AS131+'Comtrade import 1962-2008'!AS131-'Comtrade export 1962-2008'!AS131)</f>
        <v>16324.655999999999</v>
      </c>
      <c r="AT131" s="9">
        <f>IF('USGS 1970-2005'!AT131="","",'USGS 1970-2005'!AT131+'Comtrade import 1962-2008'!AT131-'Comtrade export 1962-2008'!AT131)</f>
        <v>14103.214978000002</v>
      </c>
      <c r="AU131" s="9">
        <f>IF('USGS 1970-2005'!AU131="","",'USGS 1970-2005'!AU131+'Comtrade import 1962-2008'!AU131-'Comtrade export 1962-2008'!AU131)</f>
        <v>16677.907223000002</v>
      </c>
      <c r="AV131" s="9">
        <f>IF('ICSY 1995-2008'!AV131="","",'ICSY 1995-2008'!AV131+'Comtrade import 1962-2008'!AV131-'Comtrade export 1962-2008'!AV131)</f>
        <v>17262.539934</v>
      </c>
      <c r="AW131" s="9">
        <f>IF('ICSY 1995-2008'!AW131="","",'ICSY 1995-2008'!AW131+'Comtrade import 1962-2008'!AW131-'Comtrade export 1962-2008'!AW131)</f>
        <v>19155.653871999999</v>
      </c>
      <c r="AX131" s="9">
        <f>IF('ICSY 1995-2008'!AX131="","",'ICSY 1995-2008'!AX131+'Comtrade import 1962-2008'!AX131-'Comtrade export 1962-2008'!AX131)</f>
        <v>-339614.56164200004</v>
      </c>
      <c r="AY131" s="4"/>
      <c r="AZ131" s="4"/>
      <c r="BA131" s="4"/>
    </row>
    <row r="132" spans="1:53" x14ac:dyDescent="0.2">
      <c r="A132" t="s">
        <v>368</v>
      </c>
      <c r="B132" t="s">
        <v>369</v>
      </c>
      <c r="C132" t="s">
        <v>370</v>
      </c>
      <c r="L132" s="9" t="str">
        <f>IF('USGS 1970-2005'!L132="","",'USGS 1970-2005'!L132+'Comtrade import 1962-2008'!L132-'Comtrade export 1962-2008'!L132)</f>
        <v/>
      </c>
      <c r="M132" s="9" t="str">
        <f>IF('USGS 1970-2005'!M132="","",'USGS 1970-2005'!M132+'Comtrade import 1962-2008'!M132-'Comtrade export 1962-2008'!M132)</f>
        <v/>
      </c>
      <c r="N132" s="9" t="str">
        <f>IF('USGS 1970-2005'!N132="","",'USGS 1970-2005'!N132+'Comtrade import 1962-2008'!N132-'Comtrade export 1962-2008'!N132)</f>
        <v/>
      </c>
      <c r="O132" s="9" t="str">
        <f>IF('USGS 1970-2005'!O132="","",'USGS 1970-2005'!O132+'Comtrade import 1962-2008'!O132-'Comtrade export 1962-2008'!O132)</f>
        <v/>
      </c>
      <c r="P132" s="9" t="str">
        <f>IF('USGS 1970-2005'!P132="","",'USGS 1970-2005'!P132+'Comtrade import 1962-2008'!P132-'Comtrade export 1962-2008'!P132)</f>
        <v/>
      </c>
      <c r="Q132" s="9" t="str">
        <f>IF('USGS 1970-2005'!Q132="","",'USGS 1970-2005'!Q132+'Comtrade import 1962-2008'!Q132-'Comtrade export 1962-2008'!Q132)</f>
        <v/>
      </c>
      <c r="R132" s="9" t="str">
        <f>IF('USGS 1970-2005'!R132="","",'USGS 1970-2005'!R132+'Comtrade import 1962-2008'!R132-'Comtrade export 1962-2008'!R132)</f>
        <v/>
      </c>
      <c r="S132" s="9" t="str">
        <f>IF('USGS 1970-2005'!S132="","",'USGS 1970-2005'!S132+'Comtrade import 1962-2008'!S132-'Comtrade export 1962-2008'!S132)</f>
        <v/>
      </c>
      <c r="T132" s="9" t="str">
        <f>IF('USGS 1970-2005'!T132="","",'USGS 1970-2005'!T132+'Comtrade import 1962-2008'!T132-'Comtrade export 1962-2008'!T132)</f>
        <v/>
      </c>
      <c r="U132" s="9" t="str">
        <f>IF('USGS 1970-2005'!U132="","",'USGS 1970-2005'!U132+'Comtrade import 1962-2008'!U132-'Comtrade export 1962-2008'!U132)</f>
        <v/>
      </c>
      <c r="V132" s="9" t="str">
        <f>IF('USGS 1970-2005'!V132="","",'USGS 1970-2005'!V132+'Comtrade import 1962-2008'!V132-'Comtrade export 1962-2008'!V132)</f>
        <v/>
      </c>
      <c r="W132" s="9" t="str">
        <f>IF('USGS 1970-2005'!W132="","",'USGS 1970-2005'!W132+'Comtrade import 1962-2008'!W132-'Comtrade export 1962-2008'!W132)</f>
        <v/>
      </c>
      <c r="X132" s="9" t="str">
        <f>IF('USGS 1970-2005'!X132="","",'USGS 1970-2005'!X132+'Comtrade import 1962-2008'!X132-'Comtrade export 1962-2008'!X132)</f>
        <v/>
      </c>
      <c r="Y132" s="9" t="str">
        <f>IF('USGS 1970-2005'!Y132="","",'USGS 1970-2005'!Y132+'Comtrade import 1962-2008'!Y132-'Comtrade export 1962-2008'!Y132)</f>
        <v/>
      </c>
      <c r="Z132" s="9" t="str">
        <f>IF('USGS 1970-2005'!Z132="","",'USGS 1970-2005'!Z132+'Comtrade import 1962-2008'!Z132-'Comtrade export 1962-2008'!Z132)</f>
        <v/>
      </c>
      <c r="AA132" s="9" t="str">
        <f>IF('USGS 1970-2005'!AA132="","",'USGS 1970-2005'!AA132+'Comtrade import 1962-2008'!AA132-'Comtrade export 1962-2008'!AA132)</f>
        <v/>
      </c>
      <c r="AB132" s="9" t="str">
        <f>IF('USGS 1970-2005'!AB132="","",'USGS 1970-2005'!AB132+'Comtrade import 1962-2008'!AB132-'Comtrade export 1962-2008'!AB132)</f>
        <v/>
      </c>
      <c r="AC132" s="9" t="str">
        <f>IF('USGS 1970-2005'!AC132="","",'USGS 1970-2005'!AC132+'Comtrade import 1962-2008'!AC132-'Comtrade export 1962-2008'!AC132)</f>
        <v/>
      </c>
      <c r="AD132" s="9" t="str">
        <f>IF('USGS 1970-2005'!AD132="","",'USGS 1970-2005'!AD132+'Comtrade import 1962-2008'!AD132-'Comtrade export 1962-2008'!AD132)</f>
        <v/>
      </c>
      <c r="AE132" s="9" t="str">
        <f>IF('USGS 1970-2005'!AE132="","",'USGS 1970-2005'!AE132+'Comtrade import 1962-2008'!AE132-'Comtrade export 1962-2008'!AE132)</f>
        <v/>
      </c>
      <c r="AF132" s="9" t="str">
        <f>IF('USGS 1970-2005'!AF132="","",'USGS 1970-2005'!AF132+'Comtrade import 1962-2008'!AF132-'Comtrade export 1962-2008'!AF132)</f>
        <v/>
      </c>
      <c r="AG132" s="9" t="str">
        <f>IF('USGS 1970-2005'!AG132="","",'USGS 1970-2005'!AG132+'Comtrade import 1962-2008'!AG132-'Comtrade export 1962-2008'!AG132)</f>
        <v/>
      </c>
      <c r="AH132" s="9" t="str">
        <f>IF('USGS 1970-2005'!AH132="","",'USGS 1970-2005'!AH132+'Comtrade import 1962-2008'!AH132-'Comtrade export 1962-2008'!AH132)</f>
        <v/>
      </c>
      <c r="AI132" s="9" t="str">
        <f>IF('USGS 1970-2005'!AI132="","",'USGS 1970-2005'!AI132+'Comtrade import 1962-2008'!AI132-'Comtrade export 1962-2008'!AI132)</f>
        <v/>
      </c>
      <c r="AJ132" s="9" t="str">
        <f>IF('USGS 1970-2005'!AJ132="","",'USGS 1970-2005'!AJ132+'Comtrade import 1962-2008'!AJ132-'Comtrade export 1962-2008'!AJ132)</f>
        <v/>
      </c>
      <c r="AK132" s="9" t="str">
        <f>IF('USGS 1970-2005'!AK132="","",'USGS 1970-2005'!AK132+'Comtrade import 1962-2008'!AK132-'Comtrade export 1962-2008'!AK132)</f>
        <v/>
      </c>
      <c r="AL132" s="9" t="str">
        <f>IF('USGS 1970-2005'!AL132="","",'USGS 1970-2005'!AL132+'Comtrade import 1962-2008'!AL132-'Comtrade export 1962-2008'!AL132)</f>
        <v/>
      </c>
      <c r="AM132" s="9" t="str">
        <f>IF('USGS 1970-2005'!AM132="","",'USGS 1970-2005'!AM132+'Comtrade import 1962-2008'!AM132-'Comtrade export 1962-2008'!AM132)</f>
        <v/>
      </c>
      <c r="AN132" s="9" t="str">
        <f>IF('USGS 1970-2005'!AN132="","",'USGS 1970-2005'!AN132+'Comtrade import 1962-2008'!AN132-'Comtrade export 1962-2008'!AN132)</f>
        <v/>
      </c>
      <c r="AO132" s="9" t="str">
        <f>IF('USGS 1970-2005'!AO132="","",'USGS 1970-2005'!AO132+'Comtrade import 1962-2008'!AO132-'Comtrade export 1962-2008'!AO132)</f>
        <v/>
      </c>
      <c r="AP132" s="9" t="str">
        <f>IF('USGS 1970-2005'!AP132="","",'USGS 1970-2005'!AP132+'Comtrade import 1962-2008'!AP132-'Comtrade export 1962-2008'!AP132)</f>
        <v/>
      </c>
      <c r="AQ132" s="9" t="str">
        <f>IF('USGS 1970-2005'!AQ132="","",'USGS 1970-2005'!AQ132+'Comtrade import 1962-2008'!AQ132-'Comtrade export 1962-2008'!AQ132)</f>
        <v/>
      </c>
      <c r="AR132" s="9" t="str">
        <f>IF('USGS 1970-2005'!AR132="","",'USGS 1970-2005'!AR132+'Comtrade import 1962-2008'!AR132-'Comtrade export 1962-2008'!AR132)</f>
        <v/>
      </c>
      <c r="AS132" s="9" t="str">
        <f>IF('USGS 1970-2005'!AS132="","",'USGS 1970-2005'!AS132+'Comtrade import 1962-2008'!AS132-'Comtrade export 1962-2008'!AS132)</f>
        <v/>
      </c>
      <c r="AT132" s="9" t="str">
        <f>IF('USGS 1970-2005'!AT132="","",'USGS 1970-2005'!AT132+'Comtrade import 1962-2008'!AT132-'Comtrade export 1962-2008'!AT132)</f>
        <v/>
      </c>
      <c r="AU132" s="9" t="str">
        <f>IF('USGS 1970-2005'!AU132="","",'USGS 1970-2005'!AU132+'Comtrade import 1962-2008'!AU132-'Comtrade export 1962-2008'!AU132)</f>
        <v/>
      </c>
      <c r="AV132" s="9" t="str">
        <f>IF('ICSY 1995-2008'!AV132="","",'ICSY 1995-2008'!AV132+'Comtrade import 1962-2008'!AV132-'Comtrade export 1962-2008'!AV132)</f>
        <v/>
      </c>
      <c r="AW132" s="9" t="str">
        <f>IF('ICSY 1995-2008'!AW132="","",'ICSY 1995-2008'!AW132+'Comtrade import 1962-2008'!AW132-'Comtrade export 1962-2008'!AW132)</f>
        <v/>
      </c>
      <c r="AX132" s="9" t="str">
        <f>IF('ICSY 1995-2008'!AX132="","",'ICSY 1995-2008'!AX132+'Comtrade import 1962-2008'!AX132-'Comtrade export 1962-2008'!AX132)</f>
        <v/>
      </c>
      <c r="AY132" s="4"/>
      <c r="AZ132" s="4"/>
      <c r="BA132" s="4"/>
    </row>
    <row r="133" spans="1:53" x14ac:dyDescent="0.2">
      <c r="A133" t="s">
        <v>371</v>
      </c>
      <c r="B133" t="s">
        <v>372</v>
      </c>
      <c r="C133" t="s">
        <v>373</v>
      </c>
      <c r="L133" s="9" t="str">
        <f>IF('USGS 1970-2005'!L133="","",'USGS 1970-2005'!L133+'Comtrade import 1962-2008'!L133-'Comtrade export 1962-2008'!L133)</f>
        <v/>
      </c>
      <c r="M133" s="9" t="str">
        <f>IF('USGS 1970-2005'!M133="","",'USGS 1970-2005'!M133+'Comtrade import 1962-2008'!M133-'Comtrade export 1962-2008'!M133)</f>
        <v/>
      </c>
      <c r="N133" s="9" t="str">
        <f>IF('USGS 1970-2005'!N133="","",'USGS 1970-2005'!N133+'Comtrade import 1962-2008'!N133-'Comtrade export 1962-2008'!N133)</f>
        <v/>
      </c>
      <c r="O133" s="9" t="str">
        <f>IF('USGS 1970-2005'!O133="","",'USGS 1970-2005'!O133+'Comtrade import 1962-2008'!O133-'Comtrade export 1962-2008'!O133)</f>
        <v/>
      </c>
      <c r="P133" s="9" t="str">
        <f>IF('USGS 1970-2005'!P133="","",'USGS 1970-2005'!P133+'Comtrade import 1962-2008'!P133-'Comtrade export 1962-2008'!P133)</f>
        <v/>
      </c>
      <c r="Q133" s="9" t="str">
        <f>IF('USGS 1970-2005'!Q133="","",'USGS 1970-2005'!Q133+'Comtrade import 1962-2008'!Q133-'Comtrade export 1962-2008'!Q133)</f>
        <v/>
      </c>
      <c r="R133" s="9" t="str">
        <f>IF('USGS 1970-2005'!R133="","",'USGS 1970-2005'!R133+'Comtrade import 1962-2008'!R133-'Comtrade export 1962-2008'!R133)</f>
        <v/>
      </c>
      <c r="S133" s="9" t="str">
        <f>IF('USGS 1970-2005'!S133="","",'USGS 1970-2005'!S133+'Comtrade import 1962-2008'!S133-'Comtrade export 1962-2008'!S133)</f>
        <v/>
      </c>
      <c r="T133" s="9" t="str">
        <f>IF('USGS 1970-2005'!T133="","",'USGS 1970-2005'!T133+'Comtrade import 1962-2008'!T133-'Comtrade export 1962-2008'!T133)</f>
        <v/>
      </c>
      <c r="U133" s="9" t="str">
        <f>IF('USGS 1970-2005'!U133="","",'USGS 1970-2005'!U133+'Comtrade import 1962-2008'!U133-'Comtrade export 1962-2008'!U133)</f>
        <v/>
      </c>
      <c r="V133" s="9" t="str">
        <f>IF('USGS 1970-2005'!V133="","",'USGS 1970-2005'!V133+'Comtrade import 1962-2008'!V133-'Comtrade export 1962-2008'!V133)</f>
        <v/>
      </c>
      <c r="W133" s="9" t="str">
        <f>IF('USGS 1970-2005'!W133="","",'USGS 1970-2005'!W133+'Comtrade import 1962-2008'!W133-'Comtrade export 1962-2008'!W133)</f>
        <v/>
      </c>
      <c r="X133" s="9" t="str">
        <f>IF('USGS 1970-2005'!X133="","",'USGS 1970-2005'!X133+'Comtrade import 1962-2008'!X133-'Comtrade export 1962-2008'!X133)</f>
        <v/>
      </c>
      <c r="Y133" s="9" t="str">
        <f>IF('USGS 1970-2005'!Y133="","",'USGS 1970-2005'!Y133+'Comtrade import 1962-2008'!Y133-'Comtrade export 1962-2008'!Y133)</f>
        <v/>
      </c>
      <c r="Z133" s="9" t="str">
        <f>IF('USGS 1970-2005'!Z133="","",'USGS 1970-2005'!Z133+'Comtrade import 1962-2008'!Z133-'Comtrade export 1962-2008'!Z133)</f>
        <v/>
      </c>
      <c r="AA133" s="9" t="str">
        <f>IF('USGS 1970-2005'!AA133="","",'USGS 1970-2005'!AA133+'Comtrade import 1962-2008'!AA133-'Comtrade export 1962-2008'!AA133)</f>
        <v/>
      </c>
      <c r="AB133" s="9" t="str">
        <f>IF('USGS 1970-2005'!AB133="","",'USGS 1970-2005'!AB133+'Comtrade import 1962-2008'!AB133-'Comtrade export 1962-2008'!AB133)</f>
        <v/>
      </c>
      <c r="AC133" s="9" t="str">
        <f>IF('USGS 1970-2005'!AC133="","",'USGS 1970-2005'!AC133+'Comtrade import 1962-2008'!AC133-'Comtrade export 1962-2008'!AC133)</f>
        <v/>
      </c>
      <c r="AD133" s="9" t="str">
        <f>IF('USGS 1970-2005'!AD133="","",'USGS 1970-2005'!AD133+'Comtrade import 1962-2008'!AD133-'Comtrade export 1962-2008'!AD133)</f>
        <v/>
      </c>
      <c r="AE133" s="9" t="str">
        <f>IF('USGS 1970-2005'!AE133="","",'USGS 1970-2005'!AE133+'Comtrade import 1962-2008'!AE133-'Comtrade export 1962-2008'!AE133)</f>
        <v/>
      </c>
      <c r="AF133" s="9" t="str">
        <f>IF('USGS 1970-2005'!AF133="","",'USGS 1970-2005'!AF133+'Comtrade import 1962-2008'!AF133-'Comtrade export 1962-2008'!AF133)</f>
        <v/>
      </c>
      <c r="AG133" s="9" t="str">
        <f>IF('USGS 1970-2005'!AG133="","",'USGS 1970-2005'!AG133+'Comtrade import 1962-2008'!AG133-'Comtrade export 1962-2008'!AG133)</f>
        <v/>
      </c>
      <c r="AH133" s="9" t="str">
        <f>IF('USGS 1970-2005'!AH133="","",'USGS 1970-2005'!AH133+'Comtrade import 1962-2008'!AH133-'Comtrade export 1962-2008'!AH133)</f>
        <v/>
      </c>
      <c r="AI133" s="9" t="str">
        <f>IF('USGS 1970-2005'!AI133="","",'USGS 1970-2005'!AI133+'Comtrade import 1962-2008'!AI133-'Comtrade export 1962-2008'!AI133)</f>
        <v/>
      </c>
      <c r="AJ133" s="9" t="str">
        <f>IF('USGS 1970-2005'!AJ133="","",'USGS 1970-2005'!AJ133+'Comtrade import 1962-2008'!AJ133-'Comtrade export 1962-2008'!AJ133)</f>
        <v/>
      </c>
      <c r="AK133" s="9" t="str">
        <f>IF('USGS 1970-2005'!AK133="","",'USGS 1970-2005'!AK133+'Comtrade import 1962-2008'!AK133-'Comtrade export 1962-2008'!AK133)</f>
        <v/>
      </c>
      <c r="AL133" s="9" t="str">
        <f>IF('USGS 1970-2005'!AL133="","",'USGS 1970-2005'!AL133+'Comtrade import 1962-2008'!AL133-'Comtrade export 1962-2008'!AL133)</f>
        <v/>
      </c>
      <c r="AM133" s="9" t="str">
        <f>IF('USGS 1970-2005'!AM133="","",'USGS 1970-2005'!AM133+'Comtrade import 1962-2008'!AM133-'Comtrade export 1962-2008'!AM133)</f>
        <v/>
      </c>
      <c r="AN133" s="9" t="str">
        <f>IF('USGS 1970-2005'!AN133="","",'USGS 1970-2005'!AN133+'Comtrade import 1962-2008'!AN133-'Comtrade export 1962-2008'!AN133)</f>
        <v/>
      </c>
      <c r="AO133" s="9" t="str">
        <f>IF('USGS 1970-2005'!AO133="","",'USGS 1970-2005'!AO133+'Comtrade import 1962-2008'!AO133-'Comtrade export 1962-2008'!AO133)</f>
        <v/>
      </c>
      <c r="AP133" s="9" t="str">
        <f>IF('USGS 1970-2005'!AP133="","",'USGS 1970-2005'!AP133+'Comtrade import 1962-2008'!AP133-'Comtrade export 1962-2008'!AP133)</f>
        <v/>
      </c>
      <c r="AQ133" s="9" t="str">
        <f>IF('USGS 1970-2005'!AQ133="","",'USGS 1970-2005'!AQ133+'Comtrade import 1962-2008'!AQ133-'Comtrade export 1962-2008'!AQ133)</f>
        <v/>
      </c>
      <c r="AR133" s="9" t="str">
        <f>IF('USGS 1970-2005'!AR133="","",'USGS 1970-2005'!AR133+'Comtrade import 1962-2008'!AR133-'Comtrade export 1962-2008'!AR133)</f>
        <v/>
      </c>
      <c r="AS133" s="9" t="str">
        <f>IF('USGS 1970-2005'!AS133="","",'USGS 1970-2005'!AS133+'Comtrade import 1962-2008'!AS133-'Comtrade export 1962-2008'!AS133)</f>
        <v/>
      </c>
      <c r="AT133" s="9" t="str">
        <f>IF('USGS 1970-2005'!AT133="","",'USGS 1970-2005'!AT133+'Comtrade import 1962-2008'!AT133-'Comtrade export 1962-2008'!AT133)</f>
        <v/>
      </c>
      <c r="AU133" s="9" t="str">
        <f>IF('USGS 1970-2005'!AU133="","",'USGS 1970-2005'!AU133+'Comtrade import 1962-2008'!AU133-'Comtrade export 1962-2008'!AU133)</f>
        <v/>
      </c>
      <c r="AV133" s="9" t="str">
        <f>IF('ICSY 1995-2008'!AV133="","",'ICSY 1995-2008'!AV133+'Comtrade import 1962-2008'!AV133-'Comtrade export 1962-2008'!AV133)</f>
        <v/>
      </c>
      <c r="AW133" s="9" t="str">
        <f>IF('ICSY 1995-2008'!AW133="","",'ICSY 1995-2008'!AW133+'Comtrade import 1962-2008'!AW133-'Comtrade export 1962-2008'!AW133)</f>
        <v/>
      </c>
      <c r="AX133" s="9" t="str">
        <f>IF('ICSY 1995-2008'!AX133="","",'ICSY 1995-2008'!AX133+'Comtrade import 1962-2008'!AX133-'Comtrade export 1962-2008'!AX133)</f>
        <v/>
      </c>
      <c r="AY133" s="4"/>
      <c r="AZ133" s="4"/>
      <c r="BA133" s="4"/>
    </row>
    <row r="134" spans="1:53" x14ac:dyDescent="0.2">
      <c r="A134" t="s">
        <v>374</v>
      </c>
      <c r="B134" t="s">
        <v>375</v>
      </c>
      <c r="C134" t="s">
        <v>376</v>
      </c>
      <c r="L134" s="9" t="str">
        <f>IF('USGS 1970-2005'!L134="","",'USGS 1970-2005'!L134+'Comtrade import 1962-2008'!L134-'Comtrade export 1962-2008'!L134)</f>
        <v/>
      </c>
      <c r="M134" s="9" t="str">
        <f>IF('USGS 1970-2005'!M134="","",'USGS 1970-2005'!M134+'Comtrade import 1962-2008'!M134-'Comtrade export 1962-2008'!M134)</f>
        <v/>
      </c>
      <c r="N134" s="9" t="str">
        <f>IF('USGS 1970-2005'!N134="","",'USGS 1970-2005'!N134+'Comtrade import 1962-2008'!N134-'Comtrade export 1962-2008'!N134)</f>
        <v/>
      </c>
      <c r="O134" s="9">
        <f>IF('USGS 1970-2005'!O134="","",'USGS 1970-2005'!O134+'Comtrade import 1962-2008'!O134-'Comtrade export 1962-2008'!O134)</f>
        <v>135.23809600000001</v>
      </c>
      <c r="P134" s="9">
        <f>IF('USGS 1970-2005'!P134="","",'USGS 1970-2005'!P134+'Comtrade import 1962-2008'!P134-'Comtrade export 1962-2008'!P134)</f>
        <v>114.462064</v>
      </c>
      <c r="Q134" s="9">
        <f>IF('USGS 1970-2005'!Q134="","",'USGS 1970-2005'!Q134+'Comtrade import 1962-2008'!Q134-'Comtrade export 1962-2008'!Q134)</f>
        <v>49.09</v>
      </c>
      <c r="R134" s="9">
        <f>IF('USGS 1970-2005'!R134="","",'USGS 1970-2005'!R134+'Comtrade import 1962-2008'!R134-'Comtrade export 1962-2008'!R134)</f>
        <v>50</v>
      </c>
      <c r="S134" s="9">
        <f>IF('USGS 1970-2005'!S134="","",'USGS 1970-2005'!S134+'Comtrade import 1962-2008'!S134-'Comtrade export 1962-2008'!S134)</f>
        <v>35.450000000000003</v>
      </c>
      <c r="T134" s="9">
        <f>IF('USGS 1970-2005'!T134="","",'USGS 1970-2005'!T134+'Comtrade import 1962-2008'!T134-'Comtrade export 1962-2008'!T134)</f>
        <v>34.550000000000004</v>
      </c>
      <c r="U134" s="9">
        <f>IF('USGS 1970-2005'!U134="","",'USGS 1970-2005'!U134+'Comtrade import 1962-2008'!U134-'Comtrade export 1962-2008'!U134)</f>
        <v>26.36</v>
      </c>
      <c r="V134" s="9">
        <f>IF('USGS 1970-2005'!V134="","",'USGS 1970-2005'!V134+'Comtrade import 1962-2008'!V134-'Comtrade export 1962-2008'!V134)</f>
        <v>20</v>
      </c>
      <c r="W134" s="9">
        <f>IF('USGS 1970-2005'!W134="","",'USGS 1970-2005'!W134+'Comtrade import 1962-2008'!W134-'Comtrade export 1962-2008'!W134)</f>
        <v>20</v>
      </c>
      <c r="X134" s="9">
        <f>IF('USGS 1970-2005'!X134="","",'USGS 1970-2005'!X134+'Comtrade import 1962-2008'!X134-'Comtrade export 1962-2008'!X134)</f>
        <v>221.39657099999999</v>
      </c>
      <c r="Y134" s="9">
        <f>IF('USGS 1970-2005'!Y134="","",'USGS 1970-2005'!Y134+'Comtrade import 1962-2008'!Y134-'Comtrade export 1962-2008'!Y134)</f>
        <v>207.832222</v>
      </c>
      <c r="Z134" s="9">
        <f>IF('USGS 1970-2005'!Z134="","",'USGS 1970-2005'!Z134+'Comtrade import 1962-2008'!Z134-'Comtrade export 1962-2008'!Z134)</f>
        <v>233.85262399999999</v>
      </c>
      <c r="AA134" s="9">
        <f>IF('USGS 1970-2005'!AA134="","",'USGS 1970-2005'!AA134+'Comtrade import 1962-2008'!AA134-'Comtrade export 1962-2008'!AA134)</f>
        <v>206.34500800000001</v>
      </c>
      <c r="AB134" s="9">
        <f>IF('USGS 1970-2005'!AB134="","",'USGS 1970-2005'!AB134+'Comtrade import 1962-2008'!AB134-'Comtrade export 1962-2008'!AB134)</f>
        <v>182.84</v>
      </c>
      <c r="AC134" s="9">
        <f>IF('USGS 1970-2005'!AC134="","",'USGS 1970-2005'!AC134+'Comtrade import 1962-2008'!AC134-'Comtrade export 1962-2008'!AC134)</f>
        <v>180.804</v>
      </c>
      <c r="AD134" s="9">
        <f>IF('USGS 1970-2005'!AD134="","",'USGS 1970-2005'!AD134+'Comtrade import 1962-2008'!AD134-'Comtrade export 1962-2008'!AD134)</f>
        <v>207.76400000000001</v>
      </c>
      <c r="AE134" s="9">
        <f>IF('USGS 1970-2005'!AE134="","",'USGS 1970-2005'!AE134+'Comtrade import 1962-2008'!AE134-'Comtrade export 1962-2008'!AE134)</f>
        <v>226.61500800000002</v>
      </c>
      <c r="AF134" s="9">
        <f>IF('USGS 1970-2005'!AF134="","",'USGS 1970-2005'!AF134+'Comtrade import 1962-2008'!AF134-'Comtrade export 1962-2008'!AF134)</f>
        <v>46.720572000000004</v>
      </c>
      <c r="AG134" s="9">
        <f>IF('USGS 1970-2005'!AG134="","",'USGS 1970-2005'!AG134+'Comtrade import 1962-2008'!AG134-'Comtrade export 1962-2008'!AG134)</f>
        <v>243.34</v>
      </c>
      <c r="AH134" s="9">
        <f>IF('USGS 1970-2005'!AH134="","",'USGS 1970-2005'!AH134+'Comtrade import 1962-2008'!AH134-'Comtrade export 1962-2008'!AH134)</f>
        <v>243.84499199999999</v>
      </c>
      <c r="AI134" s="9">
        <f>IF('USGS 1970-2005'!AI134="","",'USGS 1970-2005'!AI134+'Comtrade import 1962-2008'!AI134-'Comtrade export 1962-2008'!AI134)</f>
        <v>20</v>
      </c>
      <c r="AJ134" s="9">
        <f>IF('USGS 1970-2005'!AJ134="","",'USGS 1970-2005'!AJ134+'Comtrade import 1962-2008'!AJ134-'Comtrade export 1962-2008'!AJ134)</f>
        <v>227.538128</v>
      </c>
      <c r="AK134" s="9">
        <f>IF('USGS 1970-2005'!AK134="","",'USGS 1970-2005'!AK134+'Comtrade import 1962-2008'!AK134-'Comtrade export 1962-2008'!AK134)</f>
        <v>13</v>
      </c>
      <c r="AL134" s="9">
        <f>IF('USGS 1970-2005'!AL134="","",'USGS 1970-2005'!AL134+'Comtrade import 1962-2008'!AL134-'Comtrade export 1962-2008'!AL134)</f>
        <v>258.83606400000002</v>
      </c>
      <c r="AM134" s="9">
        <f>IF('USGS 1970-2005'!AM134="","",'USGS 1970-2005'!AM134+'Comtrade import 1962-2008'!AM134-'Comtrade export 1962-2008'!AM134)</f>
        <v>227.997424</v>
      </c>
      <c r="AN134" s="9" t="str">
        <f>IF('USGS 1970-2005'!AN134="","",'USGS 1970-2005'!AN134+'Comtrade import 1962-2008'!AN134-'Comtrade export 1962-2008'!AN134)</f>
        <v/>
      </c>
      <c r="AO134" s="9" t="str">
        <f>IF('USGS 1970-2005'!AO134="","",'USGS 1970-2005'!AO134+'Comtrade import 1962-2008'!AO134-'Comtrade export 1962-2008'!AO134)</f>
        <v/>
      </c>
      <c r="AP134" s="9" t="str">
        <f>IF('USGS 1970-2005'!AP134="","",'USGS 1970-2005'!AP134+'Comtrade import 1962-2008'!AP134-'Comtrade export 1962-2008'!AP134)</f>
        <v/>
      </c>
      <c r="AQ134" s="9" t="str">
        <f>IF('USGS 1970-2005'!AQ134="","",'USGS 1970-2005'!AQ134+'Comtrade import 1962-2008'!AQ134-'Comtrade export 1962-2008'!AQ134)</f>
        <v/>
      </c>
      <c r="AR134" s="9" t="str">
        <f>IF('USGS 1970-2005'!AR134="","",'USGS 1970-2005'!AR134+'Comtrade import 1962-2008'!AR134-'Comtrade export 1962-2008'!AR134)</f>
        <v/>
      </c>
      <c r="AS134" s="9" t="str">
        <f>IF('USGS 1970-2005'!AS134="","",'USGS 1970-2005'!AS134+'Comtrade import 1962-2008'!AS134-'Comtrade export 1962-2008'!AS134)</f>
        <v/>
      </c>
      <c r="AT134" s="9" t="str">
        <f>IF('USGS 1970-2005'!AT134="","",'USGS 1970-2005'!AT134+'Comtrade import 1962-2008'!AT134-'Comtrade export 1962-2008'!AT134)</f>
        <v/>
      </c>
      <c r="AU134" s="9" t="str">
        <f>IF('USGS 1970-2005'!AU134="","",'USGS 1970-2005'!AU134+'Comtrade import 1962-2008'!AU134-'Comtrade export 1962-2008'!AU134)</f>
        <v/>
      </c>
      <c r="AV134" s="9" t="str">
        <f>IF('ICSY 1995-2008'!AV134="","",'ICSY 1995-2008'!AV134+'Comtrade import 1962-2008'!AV134-'Comtrade export 1962-2008'!AV134)</f>
        <v/>
      </c>
      <c r="AW134" s="9" t="str">
        <f>IF('ICSY 1995-2008'!AW134="","",'ICSY 1995-2008'!AW134+'Comtrade import 1962-2008'!AW134-'Comtrade export 1962-2008'!AW134)</f>
        <v/>
      </c>
      <c r="AX134" s="9" t="str">
        <f>IF('ICSY 1995-2008'!AX134="","",'ICSY 1995-2008'!AX134+'Comtrade import 1962-2008'!AX134-'Comtrade export 1962-2008'!AX134)</f>
        <v/>
      </c>
      <c r="AY134" s="4"/>
      <c r="AZ134" s="4"/>
      <c r="BA134" s="4"/>
    </row>
    <row r="135" spans="1:53" x14ac:dyDescent="0.2">
      <c r="A135" t="s">
        <v>377</v>
      </c>
      <c r="B135" t="s">
        <v>378</v>
      </c>
      <c r="C135" t="s">
        <v>379</v>
      </c>
      <c r="L135" s="9" t="str">
        <f>IF('USGS 1970-2005'!L135="","",'USGS 1970-2005'!L135+'Comtrade import 1962-2008'!L135-'Comtrade export 1962-2008'!L135)</f>
        <v/>
      </c>
      <c r="M135" s="9" t="str">
        <f>IF('USGS 1970-2005'!M135="","",'USGS 1970-2005'!M135+'Comtrade import 1962-2008'!M135-'Comtrade export 1962-2008'!M135)</f>
        <v/>
      </c>
      <c r="N135" s="9" t="str">
        <f>IF('USGS 1970-2005'!N135="","",'USGS 1970-2005'!N135+'Comtrade import 1962-2008'!N135-'Comtrade export 1962-2008'!N135)</f>
        <v/>
      </c>
      <c r="O135" s="9" t="str">
        <f>IF('USGS 1970-2005'!O135="","",'USGS 1970-2005'!O135+'Comtrade import 1962-2008'!O135-'Comtrade export 1962-2008'!O135)</f>
        <v/>
      </c>
      <c r="P135" s="9" t="str">
        <f>IF('USGS 1970-2005'!P135="","",'USGS 1970-2005'!P135+'Comtrade import 1962-2008'!P135-'Comtrade export 1962-2008'!P135)</f>
        <v/>
      </c>
      <c r="Q135" s="9" t="str">
        <f>IF('USGS 1970-2005'!Q135="","",'USGS 1970-2005'!Q135+'Comtrade import 1962-2008'!Q135-'Comtrade export 1962-2008'!Q135)</f>
        <v/>
      </c>
      <c r="R135" s="9" t="str">
        <f>IF('USGS 1970-2005'!R135="","",'USGS 1970-2005'!R135+'Comtrade import 1962-2008'!R135-'Comtrade export 1962-2008'!R135)</f>
        <v/>
      </c>
      <c r="S135" s="9" t="str">
        <f>IF('USGS 1970-2005'!S135="","",'USGS 1970-2005'!S135+'Comtrade import 1962-2008'!S135-'Comtrade export 1962-2008'!S135)</f>
        <v/>
      </c>
      <c r="T135" s="9" t="str">
        <f>IF('USGS 1970-2005'!T135="","",'USGS 1970-2005'!T135+'Comtrade import 1962-2008'!T135-'Comtrade export 1962-2008'!T135)</f>
        <v/>
      </c>
      <c r="U135" s="9" t="str">
        <f>IF('USGS 1970-2005'!U135="","",'USGS 1970-2005'!U135+'Comtrade import 1962-2008'!U135-'Comtrade export 1962-2008'!U135)</f>
        <v/>
      </c>
      <c r="V135" s="9" t="str">
        <f>IF('USGS 1970-2005'!V135="","",'USGS 1970-2005'!V135+'Comtrade import 1962-2008'!V135-'Comtrade export 1962-2008'!V135)</f>
        <v/>
      </c>
      <c r="W135" s="9" t="str">
        <f>IF('USGS 1970-2005'!W135="","",'USGS 1970-2005'!W135+'Comtrade import 1962-2008'!W135-'Comtrade export 1962-2008'!W135)</f>
        <v/>
      </c>
      <c r="X135" s="9" t="str">
        <f>IF('USGS 1970-2005'!X135="","",'USGS 1970-2005'!X135+'Comtrade import 1962-2008'!X135-'Comtrade export 1962-2008'!X135)</f>
        <v/>
      </c>
      <c r="Y135" s="9" t="str">
        <f>IF('USGS 1970-2005'!Y135="","",'USGS 1970-2005'!Y135+'Comtrade import 1962-2008'!Y135-'Comtrade export 1962-2008'!Y135)</f>
        <v/>
      </c>
      <c r="Z135" s="9" t="str">
        <f>IF('USGS 1970-2005'!Z135="","",'USGS 1970-2005'!Z135+'Comtrade import 1962-2008'!Z135-'Comtrade export 1962-2008'!Z135)</f>
        <v/>
      </c>
      <c r="AA135" s="9" t="str">
        <f>IF('USGS 1970-2005'!AA135="","",'USGS 1970-2005'!AA135+'Comtrade import 1962-2008'!AA135-'Comtrade export 1962-2008'!AA135)</f>
        <v/>
      </c>
      <c r="AB135" s="9" t="str">
        <f>IF('USGS 1970-2005'!AB135="","",'USGS 1970-2005'!AB135+'Comtrade import 1962-2008'!AB135-'Comtrade export 1962-2008'!AB135)</f>
        <v/>
      </c>
      <c r="AC135" s="9" t="str">
        <f>IF('USGS 1970-2005'!AC135="","",'USGS 1970-2005'!AC135+'Comtrade import 1962-2008'!AC135-'Comtrade export 1962-2008'!AC135)</f>
        <v/>
      </c>
      <c r="AD135" s="9" t="str">
        <f>IF('USGS 1970-2005'!AD135="","",'USGS 1970-2005'!AD135+'Comtrade import 1962-2008'!AD135-'Comtrade export 1962-2008'!AD135)</f>
        <v/>
      </c>
      <c r="AE135" s="9" t="str">
        <f>IF('USGS 1970-2005'!AE135="","",'USGS 1970-2005'!AE135+'Comtrade import 1962-2008'!AE135-'Comtrade export 1962-2008'!AE135)</f>
        <v/>
      </c>
      <c r="AF135" s="9" t="str">
        <f>IF('USGS 1970-2005'!AF135="","",'USGS 1970-2005'!AF135+'Comtrade import 1962-2008'!AF135-'Comtrade export 1962-2008'!AF135)</f>
        <v/>
      </c>
      <c r="AG135" s="9" t="str">
        <f>IF('USGS 1970-2005'!AG135="","",'USGS 1970-2005'!AG135+'Comtrade import 1962-2008'!AG135-'Comtrade export 1962-2008'!AG135)</f>
        <v/>
      </c>
      <c r="AH135" s="9" t="str">
        <f>IF('USGS 1970-2005'!AH135="","",'USGS 1970-2005'!AH135+'Comtrade import 1962-2008'!AH135-'Comtrade export 1962-2008'!AH135)</f>
        <v/>
      </c>
      <c r="AI135" s="9" t="str">
        <f>IF('USGS 1970-2005'!AI135="","",'USGS 1970-2005'!AI135+'Comtrade import 1962-2008'!AI135-'Comtrade export 1962-2008'!AI135)</f>
        <v/>
      </c>
      <c r="AJ135" s="9" t="str">
        <f>IF('USGS 1970-2005'!AJ135="","",'USGS 1970-2005'!AJ135+'Comtrade import 1962-2008'!AJ135-'Comtrade export 1962-2008'!AJ135)</f>
        <v/>
      </c>
      <c r="AK135" s="9" t="str">
        <f>IF('USGS 1970-2005'!AK135="","",'USGS 1970-2005'!AK135+'Comtrade import 1962-2008'!AK135-'Comtrade export 1962-2008'!AK135)</f>
        <v/>
      </c>
      <c r="AL135" s="9" t="str">
        <f>IF('USGS 1970-2005'!AL135="","",'USGS 1970-2005'!AL135+'Comtrade import 1962-2008'!AL135-'Comtrade export 1962-2008'!AL135)</f>
        <v/>
      </c>
      <c r="AM135" s="9" t="str">
        <f>IF('USGS 1970-2005'!AM135="","",'USGS 1970-2005'!AM135+'Comtrade import 1962-2008'!AM135-'Comtrade export 1962-2008'!AM135)</f>
        <v/>
      </c>
      <c r="AN135" s="9" t="str">
        <f>IF('USGS 1970-2005'!AN135="","",'USGS 1970-2005'!AN135+'Comtrade import 1962-2008'!AN135-'Comtrade export 1962-2008'!AN135)</f>
        <v/>
      </c>
      <c r="AO135" s="9" t="str">
        <f>IF('USGS 1970-2005'!AO135="","",'USGS 1970-2005'!AO135+'Comtrade import 1962-2008'!AO135-'Comtrade export 1962-2008'!AO135)</f>
        <v/>
      </c>
      <c r="AP135" s="9" t="str">
        <f>IF('USGS 1970-2005'!AP135="","",'USGS 1970-2005'!AP135+'Comtrade import 1962-2008'!AP135-'Comtrade export 1962-2008'!AP135)</f>
        <v/>
      </c>
      <c r="AQ135" s="9" t="str">
        <f>IF('USGS 1970-2005'!AQ135="","",'USGS 1970-2005'!AQ135+'Comtrade import 1962-2008'!AQ135-'Comtrade export 1962-2008'!AQ135)</f>
        <v/>
      </c>
      <c r="AR135" s="9" t="str">
        <f>IF('USGS 1970-2005'!AR135="","",'USGS 1970-2005'!AR135+'Comtrade import 1962-2008'!AR135-'Comtrade export 1962-2008'!AR135)</f>
        <v/>
      </c>
      <c r="AS135" s="9" t="str">
        <f>IF('USGS 1970-2005'!AS135="","",'USGS 1970-2005'!AS135+'Comtrade import 1962-2008'!AS135-'Comtrade export 1962-2008'!AS135)</f>
        <v/>
      </c>
      <c r="AT135" s="9" t="str">
        <f>IF('USGS 1970-2005'!AT135="","",'USGS 1970-2005'!AT135+'Comtrade import 1962-2008'!AT135-'Comtrade export 1962-2008'!AT135)</f>
        <v/>
      </c>
      <c r="AU135" s="9" t="str">
        <f>IF('USGS 1970-2005'!AU135="","",'USGS 1970-2005'!AU135+'Comtrade import 1962-2008'!AU135-'Comtrade export 1962-2008'!AU135)</f>
        <v/>
      </c>
      <c r="AV135" s="9" t="str">
        <f>IF('ICSY 1995-2008'!AV135="","",'ICSY 1995-2008'!AV135+'Comtrade import 1962-2008'!AV135-'Comtrade export 1962-2008'!AV135)</f>
        <v/>
      </c>
      <c r="AW135" s="9" t="str">
        <f>IF('ICSY 1995-2008'!AW135="","",'ICSY 1995-2008'!AW135+'Comtrade import 1962-2008'!AW135-'Comtrade export 1962-2008'!AW135)</f>
        <v/>
      </c>
      <c r="AX135" s="9" t="str">
        <f>IF('ICSY 1995-2008'!AX135="","",'ICSY 1995-2008'!AX135+'Comtrade import 1962-2008'!AX135-'Comtrade export 1962-2008'!AX135)</f>
        <v/>
      </c>
      <c r="AY135" s="4"/>
      <c r="AZ135" s="4"/>
      <c r="BA135" s="4"/>
    </row>
    <row r="136" spans="1:53" x14ac:dyDescent="0.2">
      <c r="A136" t="s">
        <v>380</v>
      </c>
      <c r="B136" t="s">
        <v>381</v>
      </c>
      <c r="C136" t="s">
        <v>382</v>
      </c>
      <c r="L136" s="9" t="str">
        <f>IF('USGS 1970-2005'!L136="","",'USGS 1970-2005'!L136+'Comtrade import 1962-2008'!L136-'Comtrade export 1962-2008'!L136)</f>
        <v/>
      </c>
      <c r="M136" s="9" t="str">
        <f>IF('USGS 1970-2005'!M136="","",'USGS 1970-2005'!M136+'Comtrade import 1962-2008'!M136-'Comtrade export 1962-2008'!M136)</f>
        <v/>
      </c>
      <c r="N136" s="9" t="str">
        <f>IF('USGS 1970-2005'!N136="","",'USGS 1970-2005'!N136+'Comtrade import 1962-2008'!N136-'Comtrade export 1962-2008'!N136)</f>
        <v/>
      </c>
      <c r="O136" s="9" t="str">
        <f>IF('USGS 1970-2005'!O136="","",'USGS 1970-2005'!O136+'Comtrade import 1962-2008'!O136-'Comtrade export 1962-2008'!O136)</f>
        <v/>
      </c>
      <c r="P136" s="9" t="str">
        <f>IF('USGS 1970-2005'!P136="","",'USGS 1970-2005'!P136+'Comtrade import 1962-2008'!P136-'Comtrade export 1962-2008'!P136)</f>
        <v/>
      </c>
      <c r="Q136" s="9" t="str">
        <f>IF('USGS 1970-2005'!Q136="","",'USGS 1970-2005'!Q136+'Comtrade import 1962-2008'!Q136-'Comtrade export 1962-2008'!Q136)</f>
        <v/>
      </c>
      <c r="R136" s="9" t="str">
        <f>IF('USGS 1970-2005'!R136="","",'USGS 1970-2005'!R136+'Comtrade import 1962-2008'!R136-'Comtrade export 1962-2008'!R136)</f>
        <v/>
      </c>
      <c r="S136" s="9" t="str">
        <f>IF('USGS 1970-2005'!S136="","",'USGS 1970-2005'!S136+'Comtrade import 1962-2008'!S136-'Comtrade export 1962-2008'!S136)</f>
        <v/>
      </c>
      <c r="T136" s="9" t="str">
        <f>IF('USGS 1970-2005'!T136="","",'USGS 1970-2005'!T136+'Comtrade import 1962-2008'!T136-'Comtrade export 1962-2008'!T136)</f>
        <v/>
      </c>
      <c r="U136" s="9" t="str">
        <f>IF('USGS 1970-2005'!U136="","",'USGS 1970-2005'!U136+'Comtrade import 1962-2008'!U136-'Comtrade export 1962-2008'!U136)</f>
        <v/>
      </c>
      <c r="V136" s="9" t="str">
        <f>IF('USGS 1970-2005'!V136="","",'USGS 1970-2005'!V136+'Comtrade import 1962-2008'!V136-'Comtrade export 1962-2008'!V136)</f>
        <v/>
      </c>
      <c r="W136" s="9" t="str">
        <f>IF('USGS 1970-2005'!W136="","",'USGS 1970-2005'!W136+'Comtrade import 1962-2008'!W136-'Comtrade export 1962-2008'!W136)</f>
        <v/>
      </c>
      <c r="X136" s="9" t="str">
        <f>IF('USGS 1970-2005'!X136="","",'USGS 1970-2005'!X136+'Comtrade import 1962-2008'!X136-'Comtrade export 1962-2008'!X136)</f>
        <v/>
      </c>
      <c r="Y136" s="9" t="str">
        <f>IF('USGS 1970-2005'!Y136="","",'USGS 1970-2005'!Y136+'Comtrade import 1962-2008'!Y136-'Comtrade export 1962-2008'!Y136)</f>
        <v/>
      </c>
      <c r="Z136" s="9" t="str">
        <f>IF('USGS 1970-2005'!Z136="","",'USGS 1970-2005'!Z136+'Comtrade import 1962-2008'!Z136-'Comtrade export 1962-2008'!Z136)</f>
        <v/>
      </c>
      <c r="AA136" s="9" t="str">
        <f>IF('USGS 1970-2005'!AA136="","",'USGS 1970-2005'!AA136+'Comtrade import 1962-2008'!AA136-'Comtrade export 1962-2008'!AA136)</f>
        <v/>
      </c>
      <c r="AB136" s="9" t="str">
        <f>IF('USGS 1970-2005'!AB136="","",'USGS 1970-2005'!AB136+'Comtrade import 1962-2008'!AB136-'Comtrade export 1962-2008'!AB136)</f>
        <v/>
      </c>
      <c r="AC136" s="9" t="str">
        <f>IF('USGS 1970-2005'!AC136="","",'USGS 1970-2005'!AC136+'Comtrade import 1962-2008'!AC136-'Comtrade export 1962-2008'!AC136)</f>
        <v/>
      </c>
      <c r="AD136" s="9" t="str">
        <f>IF('USGS 1970-2005'!AD136="","",'USGS 1970-2005'!AD136+'Comtrade import 1962-2008'!AD136-'Comtrade export 1962-2008'!AD136)</f>
        <v/>
      </c>
      <c r="AE136" s="9" t="str">
        <f>IF('USGS 1970-2005'!AE136="","",'USGS 1970-2005'!AE136+'Comtrade import 1962-2008'!AE136-'Comtrade export 1962-2008'!AE136)</f>
        <v/>
      </c>
      <c r="AF136" s="9" t="str">
        <f>IF('USGS 1970-2005'!AF136="","",'USGS 1970-2005'!AF136+'Comtrade import 1962-2008'!AF136-'Comtrade export 1962-2008'!AF136)</f>
        <v/>
      </c>
      <c r="AG136" s="9" t="str">
        <f>IF('USGS 1970-2005'!AG136="","",'USGS 1970-2005'!AG136+'Comtrade import 1962-2008'!AG136-'Comtrade export 1962-2008'!AG136)</f>
        <v/>
      </c>
      <c r="AH136" s="9" t="str">
        <f>IF('USGS 1970-2005'!AH136="","",'USGS 1970-2005'!AH136+'Comtrade import 1962-2008'!AH136-'Comtrade export 1962-2008'!AH136)</f>
        <v/>
      </c>
      <c r="AI136" s="9" t="str">
        <f>IF('USGS 1970-2005'!AI136="","",'USGS 1970-2005'!AI136+'Comtrade import 1962-2008'!AI136-'Comtrade export 1962-2008'!AI136)</f>
        <v/>
      </c>
      <c r="AJ136" s="9" t="str">
        <f>IF('USGS 1970-2005'!AJ136="","",'USGS 1970-2005'!AJ136+'Comtrade import 1962-2008'!AJ136-'Comtrade export 1962-2008'!AJ136)</f>
        <v/>
      </c>
      <c r="AK136" s="9" t="str">
        <f>IF('USGS 1970-2005'!AK136="","",'USGS 1970-2005'!AK136+'Comtrade import 1962-2008'!AK136-'Comtrade export 1962-2008'!AK136)</f>
        <v/>
      </c>
      <c r="AL136" s="9" t="str">
        <f>IF('USGS 1970-2005'!AL136="","",'USGS 1970-2005'!AL136+'Comtrade import 1962-2008'!AL136-'Comtrade export 1962-2008'!AL136)</f>
        <v/>
      </c>
      <c r="AM136" s="9" t="str">
        <f>IF('USGS 1970-2005'!AM136="","",'USGS 1970-2005'!AM136+'Comtrade import 1962-2008'!AM136-'Comtrade export 1962-2008'!AM136)</f>
        <v/>
      </c>
      <c r="AN136" s="9" t="str">
        <f>IF('USGS 1970-2005'!AN136="","",'USGS 1970-2005'!AN136+'Comtrade import 1962-2008'!AN136-'Comtrade export 1962-2008'!AN136)</f>
        <v/>
      </c>
      <c r="AO136" s="9" t="str">
        <f>IF('USGS 1970-2005'!AO136="","",'USGS 1970-2005'!AO136+'Comtrade import 1962-2008'!AO136-'Comtrade export 1962-2008'!AO136)</f>
        <v/>
      </c>
      <c r="AP136" s="9" t="str">
        <f>IF('USGS 1970-2005'!AP136="","",'USGS 1970-2005'!AP136+'Comtrade import 1962-2008'!AP136-'Comtrade export 1962-2008'!AP136)</f>
        <v/>
      </c>
      <c r="AQ136" s="9" t="str">
        <f>IF('USGS 1970-2005'!AQ136="","",'USGS 1970-2005'!AQ136+'Comtrade import 1962-2008'!AQ136-'Comtrade export 1962-2008'!AQ136)</f>
        <v/>
      </c>
      <c r="AR136" s="9" t="str">
        <f>IF('USGS 1970-2005'!AR136="","",'USGS 1970-2005'!AR136+'Comtrade import 1962-2008'!AR136-'Comtrade export 1962-2008'!AR136)</f>
        <v/>
      </c>
      <c r="AS136" s="9" t="str">
        <f>IF('USGS 1970-2005'!AS136="","",'USGS 1970-2005'!AS136+'Comtrade import 1962-2008'!AS136-'Comtrade export 1962-2008'!AS136)</f>
        <v/>
      </c>
      <c r="AT136" s="9" t="str">
        <f>IF('USGS 1970-2005'!AT136="","",'USGS 1970-2005'!AT136+'Comtrade import 1962-2008'!AT136-'Comtrade export 1962-2008'!AT136)</f>
        <v/>
      </c>
      <c r="AU136" s="9" t="str">
        <f>IF('USGS 1970-2005'!AU136="","",'USGS 1970-2005'!AU136+'Comtrade import 1962-2008'!AU136-'Comtrade export 1962-2008'!AU136)</f>
        <v/>
      </c>
      <c r="AV136" s="9" t="str">
        <f>IF('ICSY 1995-2008'!AV136="","",'ICSY 1995-2008'!AV136+'Comtrade import 1962-2008'!AV136-'Comtrade export 1962-2008'!AV136)</f>
        <v/>
      </c>
      <c r="AW136" s="9" t="str">
        <f>IF('ICSY 1995-2008'!AW136="","",'ICSY 1995-2008'!AW136+'Comtrade import 1962-2008'!AW136-'Comtrade export 1962-2008'!AW136)</f>
        <v/>
      </c>
      <c r="AX136" s="9" t="str">
        <f>IF('ICSY 1995-2008'!AX136="","",'ICSY 1995-2008'!AX136+'Comtrade import 1962-2008'!AX136-'Comtrade export 1962-2008'!AX136)</f>
        <v/>
      </c>
      <c r="AY136" s="4"/>
      <c r="AZ136" s="4"/>
      <c r="BA136" s="4"/>
    </row>
    <row r="137" spans="1:53" x14ac:dyDescent="0.2">
      <c r="A137" t="s">
        <v>383</v>
      </c>
      <c r="B137" t="s">
        <v>384</v>
      </c>
      <c r="C137" t="s">
        <v>385</v>
      </c>
      <c r="L137" s="9" t="str">
        <f>IF('USGS 1970-2005'!L137="","",'USGS 1970-2005'!L137+'Comtrade import 1962-2008'!L137-'Comtrade export 1962-2008'!L137)</f>
        <v/>
      </c>
      <c r="M137" s="9" t="str">
        <f>IF('USGS 1970-2005'!M137="","",'USGS 1970-2005'!M137+'Comtrade import 1962-2008'!M137-'Comtrade export 1962-2008'!M137)</f>
        <v/>
      </c>
      <c r="N137" s="9" t="str">
        <f>IF('USGS 1970-2005'!N137="","",'USGS 1970-2005'!N137+'Comtrade import 1962-2008'!N137-'Comtrade export 1962-2008'!N137)</f>
        <v/>
      </c>
      <c r="O137" s="9" t="str">
        <f>IF('USGS 1970-2005'!O137="","",'USGS 1970-2005'!O137+'Comtrade import 1962-2008'!O137-'Comtrade export 1962-2008'!O137)</f>
        <v/>
      </c>
      <c r="P137" s="9" t="str">
        <f>IF('USGS 1970-2005'!P137="","",'USGS 1970-2005'!P137+'Comtrade import 1962-2008'!P137-'Comtrade export 1962-2008'!P137)</f>
        <v/>
      </c>
      <c r="Q137" s="9" t="str">
        <f>IF('USGS 1970-2005'!Q137="","",'USGS 1970-2005'!Q137+'Comtrade import 1962-2008'!Q137-'Comtrade export 1962-2008'!Q137)</f>
        <v/>
      </c>
      <c r="R137" s="9" t="str">
        <f>IF('USGS 1970-2005'!R137="","",'USGS 1970-2005'!R137+'Comtrade import 1962-2008'!R137-'Comtrade export 1962-2008'!R137)</f>
        <v/>
      </c>
      <c r="S137" s="9" t="str">
        <f>IF('USGS 1970-2005'!S137="","",'USGS 1970-2005'!S137+'Comtrade import 1962-2008'!S137-'Comtrade export 1962-2008'!S137)</f>
        <v/>
      </c>
      <c r="T137" s="9" t="str">
        <f>IF('USGS 1970-2005'!T137="","",'USGS 1970-2005'!T137+'Comtrade import 1962-2008'!T137-'Comtrade export 1962-2008'!T137)</f>
        <v/>
      </c>
      <c r="U137" s="9" t="str">
        <f>IF('USGS 1970-2005'!U137="","",'USGS 1970-2005'!U137+'Comtrade import 1962-2008'!U137-'Comtrade export 1962-2008'!U137)</f>
        <v/>
      </c>
      <c r="V137" s="9" t="str">
        <f>IF('USGS 1970-2005'!V137="","",'USGS 1970-2005'!V137+'Comtrade import 1962-2008'!V137-'Comtrade export 1962-2008'!V137)</f>
        <v/>
      </c>
      <c r="W137" s="9">
        <f>IF('USGS 1970-2005'!W137="","",'USGS 1970-2005'!W137+'Comtrade import 1962-2008'!W137-'Comtrade export 1962-2008'!W137)</f>
        <v>60</v>
      </c>
      <c r="X137" s="9" t="str">
        <f>IF('USGS 1970-2005'!X137="","",'USGS 1970-2005'!X137+'Comtrade import 1962-2008'!X137-'Comtrade export 1962-2008'!X137)</f>
        <v/>
      </c>
      <c r="Y137" s="9" t="str">
        <f>IF('USGS 1970-2005'!Y137="","",'USGS 1970-2005'!Y137+'Comtrade import 1962-2008'!Y137-'Comtrade export 1962-2008'!Y137)</f>
        <v/>
      </c>
      <c r="Z137" s="9" t="str">
        <f>IF('USGS 1970-2005'!Z137="","",'USGS 1970-2005'!Z137+'Comtrade import 1962-2008'!Z137-'Comtrade export 1962-2008'!Z137)</f>
        <v/>
      </c>
      <c r="AA137" s="9" t="str">
        <f>IF('USGS 1970-2005'!AA137="","",'USGS 1970-2005'!AA137+'Comtrade import 1962-2008'!AA137-'Comtrade export 1962-2008'!AA137)</f>
        <v/>
      </c>
      <c r="AB137" s="9" t="str">
        <f>IF('USGS 1970-2005'!AB137="","",'USGS 1970-2005'!AB137+'Comtrade import 1962-2008'!AB137-'Comtrade export 1962-2008'!AB137)</f>
        <v/>
      </c>
      <c r="AC137" s="9">
        <f>IF('USGS 1970-2005'!AC137="","",'USGS 1970-2005'!AC137+'Comtrade import 1962-2008'!AC137-'Comtrade export 1962-2008'!AC137)</f>
        <v>80</v>
      </c>
      <c r="AD137" s="9">
        <f>IF('USGS 1970-2005'!AD137="","",'USGS 1970-2005'!AD137+'Comtrade import 1962-2008'!AD137-'Comtrade export 1962-2008'!AD137)</f>
        <v>89.81</v>
      </c>
      <c r="AE137" s="9">
        <f>IF('USGS 1970-2005'!AE137="","",'USGS 1970-2005'!AE137+'Comtrade import 1962-2008'!AE137-'Comtrade export 1962-2008'!AE137)</f>
        <v>90</v>
      </c>
      <c r="AF137" s="9">
        <f>IF('USGS 1970-2005'!AF137="","",'USGS 1970-2005'!AF137+'Comtrade import 1962-2008'!AF137-'Comtrade export 1962-2008'!AF137)</f>
        <v>90</v>
      </c>
      <c r="AG137" s="9">
        <f>IF('USGS 1970-2005'!AG137="","",'USGS 1970-2005'!AG137+'Comtrade import 1962-2008'!AG137-'Comtrade export 1962-2008'!AG137)</f>
        <v>105</v>
      </c>
      <c r="AH137" s="9">
        <f>IF('USGS 1970-2005'!AH137="","",'USGS 1970-2005'!AH137+'Comtrade import 1962-2008'!AH137-'Comtrade export 1962-2008'!AH137)</f>
        <v>122</v>
      </c>
      <c r="AI137" s="9">
        <f>IF('USGS 1970-2005'!AI137="","",'USGS 1970-2005'!AI137+'Comtrade import 1962-2008'!AI137-'Comtrade export 1962-2008'!AI137)</f>
        <v>420</v>
      </c>
      <c r="AJ137" s="9">
        <f>IF('USGS 1970-2005'!AJ137="","",'USGS 1970-2005'!AJ137+'Comtrade import 1962-2008'!AJ137-'Comtrade export 1962-2008'!AJ137)</f>
        <v>425</v>
      </c>
      <c r="AK137" s="9">
        <f>IF('USGS 1970-2005'!AK137="","",'USGS 1970-2005'!AK137+'Comtrade import 1962-2008'!AK137-'Comtrade export 1962-2008'!AK137)</f>
        <v>302.12308000000007</v>
      </c>
      <c r="AL137" s="9">
        <f>IF('USGS 1970-2005'!AL137="","",'USGS 1970-2005'!AL137+'Comtrade import 1962-2008'!AL137-'Comtrade export 1962-2008'!AL137)</f>
        <v>316.36395199999998</v>
      </c>
      <c r="AM137" s="9">
        <f>IF('USGS 1970-2005'!AM137="","",'USGS 1970-2005'!AM137+'Comtrade import 1962-2008'!AM137-'Comtrade export 1962-2008'!AM137)</f>
        <v>80</v>
      </c>
      <c r="AN137" s="9">
        <f>IF('USGS 1970-2005'!AN137="","",'USGS 1970-2005'!AN137+'Comtrade import 1962-2008'!AN137-'Comtrade export 1962-2008'!AN137)</f>
        <v>100</v>
      </c>
      <c r="AO137" s="9">
        <f>IF('USGS 1970-2005'!AO137="","",'USGS 1970-2005'!AO137+'Comtrade import 1962-2008'!AO137-'Comtrade export 1962-2008'!AO137)</f>
        <v>100</v>
      </c>
      <c r="AP137" s="9">
        <f>IF('USGS 1970-2005'!AP137="","",'USGS 1970-2005'!AP137+'Comtrade import 1962-2008'!AP137-'Comtrade export 1962-2008'!AP137)</f>
        <v>357.70743900000002</v>
      </c>
      <c r="AQ137" s="9">
        <f>IF('USGS 1970-2005'!AQ137="","",'USGS 1970-2005'!AQ137+'Comtrade import 1962-2008'!AQ137-'Comtrade export 1962-2008'!AQ137)</f>
        <v>472.51268900000002</v>
      </c>
      <c r="AR137" s="9">
        <f>IF('USGS 1970-2005'!AR137="","",'USGS 1970-2005'!AR137+'Comtrade import 1962-2008'!AR137-'Comtrade export 1962-2008'!AR137)</f>
        <v>549.17039199999999</v>
      </c>
      <c r="AS137" s="9">
        <f>IF('USGS 1970-2005'!AS137="","",'USGS 1970-2005'!AS137+'Comtrade import 1962-2008'!AS137-'Comtrade export 1962-2008'!AS137)</f>
        <v>491.63258500000001</v>
      </c>
      <c r="AT137" s="9">
        <f>IF('USGS 1970-2005'!AT137="","",'USGS 1970-2005'!AT137+'Comtrade import 1962-2008'!AT137-'Comtrade export 1962-2008'!AT137)</f>
        <v>797.33126900000002</v>
      </c>
      <c r="AU137" s="9">
        <f>IF('USGS 1970-2005'!AU137="","",'USGS 1970-2005'!AU137+'Comtrade import 1962-2008'!AU137-'Comtrade export 1962-2008'!AU137)</f>
        <v>556.48070299999995</v>
      </c>
      <c r="AV137" s="9" t="str">
        <f>IF('ICSY 1995-2008'!AV137="","",'ICSY 1995-2008'!AV137+'Comtrade import 1962-2008'!AV137-'Comtrade export 1962-2008'!AV137)</f>
        <v/>
      </c>
      <c r="AW137" s="9" t="str">
        <f>IF('ICSY 1995-2008'!AW137="","",'ICSY 1995-2008'!AW137+'Comtrade import 1962-2008'!AW137-'Comtrade export 1962-2008'!AW137)</f>
        <v/>
      </c>
      <c r="AX137" s="9" t="str">
        <f>IF('ICSY 1995-2008'!AX137="","",'ICSY 1995-2008'!AX137+'Comtrade import 1962-2008'!AX137-'Comtrade export 1962-2008'!AX137)</f>
        <v/>
      </c>
      <c r="AY137" s="4"/>
      <c r="AZ137" s="4"/>
      <c r="BA137" s="4"/>
    </row>
    <row r="138" spans="1:53" x14ac:dyDescent="0.2">
      <c r="A138" t="s">
        <v>386</v>
      </c>
      <c r="B138" t="s">
        <v>387</v>
      </c>
      <c r="C138" t="s">
        <v>388</v>
      </c>
      <c r="L138" s="9" t="str">
        <f>IF('USGS 1970-2005'!L138="","",'USGS 1970-2005'!L138+'Comtrade import 1962-2008'!L138-'Comtrade export 1962-2008'!L138)</f>
        <v/>
      </c>
      <c r="M138" s="9" t="str">
        <f>IF('USGS 1970-2005'!M138="","",'USGS 1970-2005'!M138+'Comtrade import 1962-2008'!M138-'Comtrade export 1962-2008'!M138)</f>
        <v/>
      </c>
      <c r="N138" s="9" t="str">
        <f>IF('USGS 1970-2005'!N138="","",'USGS 1970-2005'!N138+'Comtrade import 1962-2008'!N138-'Comtrade export 1962-2008'!N138)</f>
        <v/>
      </c>
      <c r="O138" s="9" t="str">
        <f>IF('USGS 1970-2005'!O138="","",'USGS 1970-2005'!O138+'Comtrade import 1962-2008'!O138-'Comtrade export 1962-2008'!O138)</f>
        <v/>
      </c>
      <c r="P138" s="9" t="str">
        <f>IF('USGS 1970-2005'!P138="","",'USGS 1970-2005'!P138+'Comtrade import 1962-2008'!P138-'Comtrade export 1962-2008'!P138)</f>
        <v/>
      </c>
      <c r="Q138" s="9" t="str">
        <f>IF('USGS 1970-2005'!Q138="","",'USGS 1970-2005'!Q138+'Comtrade import 1962-2008'!Q138-'Comtrade export 1962-2008'!Q138)</f>
        <v/>
      </c>
      <c r="R138" s="9" t="str">
        <f>IF('USGS 1970-2005'!R138="","",'USGS 1970-2005'!R138+'Comtrade import 1962-2008'!R138-'Comtrade export 1962-2008'!R138)</f>
        <v/>
      </c>
      <c r="S138" s="9" t="str">
        <f>IF('USGS 1970-2005'!S138="","",'USGS 1970-2005'!S138+'Comtrade import 1962-2008'!S138-'Comtrade export 1962-2008'!S138)</f>
        <v/>
      </c>
      <c r="T138" s="9" t="str">
        <f>IF('USGS 1970-2005'!T138="","",'USGS 1970-2005'!T138+'Comtrade import 1962-2008'!T138-'Comtrade export 1962-2008'!T138)</f>
        <v/>
      </c>
      <c r="U138" s="9" t="str">
        <f>IF('USGS 1970-2005'!U138="","",'USGS 1970-2005'!U138+'Comtrade import 1962-2008'!U138-'Comtrade export 1962-2008'!U138)</f>
        <v/>
      </c>
      <c r="V138" s="9" t="str">
        <f>IF('USGS 1970-2005'!V138="","",'USGS 1970-2005'!V138+'Comtrade import 1962-2008'!V138-'Comtrade export 1962-2008'!V138)</f>
        <v/>
      </c>
      <c r="W138" s="9" t="str">
        <f>IF('USGS 1970-2005'!W138="","",'USGS 1970-2005'!W138+'Comtrade import 1962-2008'!W138-'Comtrade export 1962-2008'!W138)</f>
        <v/>
      </c>
      <c r="X138" s="9" t="str">
        <f>IF('USGS 1970-2005'!X138="","",'USGS 1970-2005'!X138+'Comtrade import 1962-2008'!X138-'Comtrade export 1962-2008'!X138)</f>
        <v/>
      </c>
      <c r="Y138" s="9" t="str">
        <f>IF('USGS 1970-2005'!Y138="","",'USGS 1970-2005'!Y138+'Comtrade import 1962-2008'!Y138-'Comtrade export 1962-2008'!Y138)</f>
        <v/>
      </c>
      <c r="Z138" s="9" t="str">
        <f>IF('USGS 1970-2005'!Z138="","",'USGS 1970-2005'!Z138+'Comtrade import 1962-2008'!Z138-'Comtrade export 1962-2008'!Z138)</f>
        <v/>
      </c>
      <c r="AA138" s="9" t="str">
        <f>IF('USGS 1970-2005'!AA138="","",'USGS 1970-2005'!AA138+'Comtrade import 1962-2008'!AA138-'Comtrade export 1962-2008'!AA138)</f>
        <v/>
      </c>
      <c r="AB138" s="9" t="str">
        <f>IF('USGS 1970-2005'!AB138="","",'USGS 1970-2005'!AB138+'Comtrade import 1962-2008'!AB138-'Comtrade export 1962-2008'!AB138)</f>
        <v/>
      </c>
      <c r="AC138" s="9" t="str">
        <f>IF('USGS 1970-2005'!AC138="","",'USGS 1970-2005'!AC138+'Comtrade import 1962-2008'!AC138-'Comtrade export 1962-2008'!AC138)</f>
        <v/>
      </c>
      <c r="AD138" s="9" t="str">
        <f>IF('USGS 1970-2005'!AD138="","",'USGS 1970-2005'!AD138+'Comtrade import 1962-2008'!AD138-'Comtrade export 1962-2008'!AD138)</f>
        <v/>
      </c>
      <c r="AE138" s="9" t="str">
        <f>IF('USGS 1970-2005'!AE138="","",'USGS 1970-2005'!AE138+'Comtrade import 1962-2008'!AE138-'Comtrade export 1962-2008'!AE138)</f>
        <v/>
      </c>
      <c r="AF138" s="9" t="str">
        <f>IF('USGS 1970-2005'!AF138="","",'USGS 1970-2005'!AF138+'Comtrade import 1962-2008'!AF138-'Comtrade export 1962-2008'!AF138)</f>
        <v/>
      </c>
      <c r="AG138" s="9" t="str">
        <f>IF('USGS 1970-2005'!AG138="","",'USGS 1970-2005'!AG138+'Comtrade import 1962-2008'!AG138-'Comtrade export 1962-2008'!AG138)</f>
        <v/>
      </c>
      <c r="AH138" s="9" t="str">
        <f>IF('USGS 1970-2005'!AH138="","",'USGS 1970-2005'!AH138+'Comtrade import 1962-2008'!AH138-'Comtrade export 1962-2008'!AH138)</f>
        <v/>
      </c>
      <c r="AI138" s="9" t="str">
        <f>IF('USGS 1970-2005'!AI138="","",'USGS 1970-2005'!AI138+'Comtrade import 1962-2008'!AI138-'Comtrade export 1962-2008'!AI138)</f>
        <v/>
      </c>
      <c r="AJ138" s="9" t="str">
        <f>IF('USGS 1970-2005'!AJ138="","",'USGS 1970-2005'!AJ138+'Comtrade import 1962-2008'!AJ138-'Comtrade export 1962-2008'!AJ138)</f>
        <v/>
      </c>
      <c r="AK138" s="9" t="str">
        <f>IF('USGS 1970-2005'!AK138="","",'USGS 1970-2005'!AK138+'Comtrade import 1962-2008'!AK138-'Comtrade export 1962-2008'!AK138)</f>
        <v/>
      </c>
      <c r="AL138" s="9" t="str">
        <f>IF('USGS 1970-2005'!AL138="","",'USGS 1970-2005'!AL138+'Comtrade import 1962-2008'!AL138-'Comtrade export 1962-2008'!AL138)</f>
        <v/>
      </c>
      <c r="AM138" s="9" t="str">
        <f>IF('USGS 1970-2005'!AM138="","",'USGS 1970-2005'!AM138+'Comtrade import 1962-2008'!AM138-'Comtrade export 1962-2008'!AM138)</f>
        <v/>
      </c>
      <c r="AN138" s="9" t="str">
        <f>IF('USGS 1970-2005'!AN138="","",'USGS 1970-2005'!AN138+'Comtrade import 1962-2008'!AN138-'Comtrade export 1962-2008'!AN138)</f>
        <v/>
      </c>
      <c r="AO138" s="9" t="str">
        <f>IF('USGS 1970-2005'!AO138="","",'USGS 1970-2005'!AO138+'Comtrade import 1962-2008'!AO138-'Comtrade export 1962-2008'!AO138)</f>
        <v/>
      </c>
      <c r="AP138" s="9" t="str">
        <f>IF('USGS 1970-2005'!AP138="","",'USGS 1970-2005'!AP138+'Comtrade import 1962-2008'!AP138-'Comtrade export 1962-2008'!AP138)</f>
        <v/>
      </c>
      <c r="AQ138" s="9" t="str">
        <f>IF('USGS 1970-2005'!AQ138="","",'USGS 1970-2005'!AQ138+'Comtrade import 1962-2008'!AQ138-'Comtrade export 1962-2008'!AQ138)</f>
        <v/>
      </c>
      <c r="AR138" s="9" t="str">
        <f>IF('USGS 1970-2005'!AR138="","",'USGS 1970-2005'!AR138+'Comtrade import 1962-2008'!AR138-'Comtrade export 1962-2008'!AR138)</f>
        <v/>
      </c>
      <c r="AS138" s="9" t="str">
        <f>IF('USGS 1970-2005'!AS138="","",'USGS 1970-2005'!AS138+'Comtrade import 1962-2008'!AS138-'Comtrade export 1962-2008'!AS138)</f>
        <v/>
      </c>
      <c r="AT138" s="9" t="str">
        <f>IF('USGS 1970-2005'!AT138="","",'USGS 1970-2005'!AT138+'Comtrade import 1962-2008'!AT138-'Comtrade export 1962-2008'!AT138)</f>
        <v/>
      </c>
      <c r="AU138" s="9" t="str">
        <f>IF('USGS 1970-2005'!AU138="","",'USGS 1970-2005'!AU138+'Comtrade import 1962-2008'!AU138-'Comtrade export 1962-2008'!AU138)</f>
        <v/>
      </c>
      <c r="AV138" s="9" t="str">
        <f>IF('ICSY 1995-2008'!AV138="","",'ICSY 1995-2008'!AV138+'Comtrade import 1962-2008'!AV138-'Comtrade export 1962-2008'!AV138)</f>
        <v/>
      </c>
      <c r="AW138" s="9" t="str">
        <f>IF('ICSY 1995-2008'!AW138="","",'ICSY 1995-2008'!AW138+'Comtrade import 1962-2008'!AW138-'Comtrade export 1962-2008'!AW138)</f>
        <v/>
      </c>
      <c r="AX138" s="9" t="str">
        <f>IF('ICSY 1995-2008'!AX138="","",'ICSY 1995-2008'!AX138+'Comtrade import 1962-2008'!AX138-'Comtrade export 1962-2008'!AX138)</f>
        <v/>
      </c>
      <c r="AY138" s="4"/>
      <c r="AZ138" s="4"/>
      <c r="BA138" s="4"/>
    </row>
    <row r="139" spans="1:53" x14ac:dyDescent="0.2">
      <c r="A139" t="s">
        <v>389</v>
      </c>
      <c r="B139" t="s">
        <v>390</v>
      </c>
      <c r="C139" t="s">
        <v>391</v>
      </c>
      <c r="L139" s="9" t="str">
        <f>IF('USGS 1970-2005'!L139="","",'USGS 1970-2005'!L139+'Comtrade import 1962-2008'!L139-'Comtrade export 1962-2008'!L139)</f>
        <v/>
      </c>
      <c r="M139" s="9" t="str">
        <f>IF('USGS 1970-2005'!M139="","",'USGS 1970-2005'!M139+'Comtrade import 1962-2008'!M139-'Comtrade export 1962-2008'!M139)</f>
        <v/>
      </c>
      <c r="N139" s="9" t="str">
        <f>IF('USGS 1970-2005'!N139="","",'USGS 1970-2005'!N139+'Comtrade import 1962-2008'!N139-'Comtrade export 1962-2008'!N139)</f>
        <v/>
      </c>
      <c r="O139" s="9" t="str">
        <f>IF('USGS 1970-2005'!O139="","",'USGS 1970-2005'!O139+'Comtrade import 1962-2008'!O139-'Comtrade export 1962-2008'!O139)</f>
        <v/>
      </c>
      <c r="P139" s="9" t="str">
        <f>IF('USGS 1970-2005'!P139="","",'USGS 1970-2005'!P139+'Comtrade import 1962-2008'!P139-'Comtrade export 1962-2008'!P139)</f>
        <v/>
      </c>
      <c r="Q139" s="9" t="str">
        <f>IF('USGS 1970-2005'!Q139="","",'USGS 1970-2005'!Q139+'Comtrade import 1962-2008'!Q139-'Comtrade export 1962-2008'!Q139)</f>
        <v/>
      </c>
      <c r="R139" s="9" t="str">
        <f>IF('USGS 1970-2005'!R139="","",'USGS 1970-2005'!R139+'Comtrade import 1962-2008'!R139-'Comtrade export 1962-2008'!R139)</f>
        <v/>
      </c>
      <c r="S139" s="9" t="str">
        <f>IF('USGS 1970-2005'!S139="","",'USGS 1970-2005'!S139+'Comtrade import 1962-2008'!S139-'Comtrade export 1962-2008'!S139)</f>
        <v/>
      </c>
      <c r="T139" s="9" t="str">
        <f>IF('USGS 1970-2005'!T139="","",'USGS 1970-2005'!T139+'Comtrade import 1962-2008'!T139-'Comtrade export 1962-2008'!T139)</f>
        <v/>
      </c>
      <c r="U139" s="9" t="str">
        <f>IF('USGS 1970-2005'!U139="","",'USGS 1970-2005'!U139+'Comtrade import 1962-2008'!U139-'Comtrade export 1962-2008'!U139)</f>
        <v/>
      </c>
      <c r="V139" s="9" t="str">
        <f>IF('USGS 1970-2005'!V139="","",'USGS 1970-2005'!V139+'Comtrade import 1962-2008'!V139-'Comtrade export 1962-2008'!V139)</f>
        <v/>
      </c>
      <c r="W139" s="9" t="str">
        <f>IF('USGS 1970-2005'!W139="","",'USGS 1970-2005'!W139+'Comtrade import 1962-2008'!W139-'Comtrade export 1962-2008'!W139)</f>
        <v/>
      </c>
      <c r="X139" s="9" t="str">
        <f>IF('USGS 1970-2005'!X139="","",'USGS 1970-2005'!X139+'Comtrade import 1962-2008'!X139-'Comtrade export 1962-2008'!X139)</f>
        <v/>
      </c>
      <c r="Y139" s="9" t="str">
        <f>IF('USGS 1970-2005'!Y139="","",'USGS 1970-2005'!Y139+'Comtrade import 1962-2008'!Y139-'Comtrade export 1962-2008'!Y139)</f>
        <v/>
      </c>
      <c r="Z139" s="9" t="str">
        <f>IF('USGS 1970-2005'!Z139="","",'USGS 1970-2005'!Z139+'Comtrade import 1962-2008'!Z139-'Comtrade export 1962-2008'!Z139)</f>
        <v/>
      </c>
      <c r="AA139" s="9" t="str">
        <f>IF('USGS 1970-2005'!AA139="","",'USGS 1970-2005'!AA139+'Comtrade import 1962-2008'!AA139-'Comtrade export 1962-2008'!AA139)</f>
        <v/>
      </c>
      <c r="AB139" s="9" t="str">
        <f>IF('USGS 1970-2005'!AB139="","",'USGS 1970-2005'!AB139+'Comtrade import 1962-2008'!AB139-'Comtrade export 1962-2008'!AB139)</f>
        <v/>
      </c>
      <c r="AC139" s="9" t="str">
        <f>IF('USGS 1970-2005'!AC139="","",'USGS 1970-2005'!AC139+'Comtrade import 1962-2008'!AC139-'Comtrade export 1962-2008'!AC139)</f>
        <v/>
      </c>
      <c r="AD139" s="9" t="str">
        <f>IF('USGS 1970-2005'!AD139="","",'USGS 1970-2005'!AD139+'Comtrade import 1962-2008'!AD139-'Comtrade export 1962-2008'!AD139)</f>
        <v/>
      </c>
      <c r="AE139" s="9" t="str">
        <f>IF('USGS 1970-2005'!AE139="","",'USGS 1970-2005'!AE139+'Comtrade import 1962-2008'!AE139-'Comtrade export 1962-2008'!AE139)</f>
        <v/>
      </c>
      <c r="AF139" s="9" t="str">
        <f>IF('USGS 1970-2005'!AF139="","",'USGS 1970-2005'!AF139+'Comtrade import 1962-2008'!AF139-'Comtrade export 1962-2008'!AF139)</f>
        <v/>
      </c>
      <c r="AG139" s="9" t="str">
        <f>IF('USGS 1970-2005'!AG139="","",'USGS 1970-2005'!AG139+'Comtrade import 1962-2008'!AG139-'Comtrade export 1962-2008'!AG139)</f>
        <v/>
      </c>
      <c r="AH139" s="9" t="str">
        <f>IF('USGS 1970-2005'!AH139="","",'USGS 1970-2005'!AH139+'Comtrade import 1962-2008'!AH139-'Comtrade export 1962-2008'!AH139)</f>
        <v/>
      </c>
      <c r="AI139" s="9" t="str">
        <f>IF('USGS 1970-2005'!AI139="","",'USGS 1970-2005'!AI139+'Comtrade import 1962-2008'!AI139-'Comtrade export 1962-2008'!AI139)</f>
        <v/>
      </c>
      <c r="AJ139" s="9" t="str">
        <f>IF('USGS 1970-2005'!AJ139="","",'USGS 1970-2005'!AJ139+'Comtrade import 1962-2008'!AJ139-'Comtrade export 1962-2008'!AJ139)</f>
        <v/>
      </c>
      <c r="AK139" s="9" t="str">
        <f>IF('USGS 1970-2005'!AK139="","",'USGS 1970-2005'!AK139+'Comtrade import 1962-2008'!AK139-'Comtrade export 1962-2008'!AK139)</f>
        <v/>
      </c>
      <c r="AL139" s="9" t="str">
        <f>IF('USGS 1970-2005'!AL139="","",'USGS 1970-2005'!AL139+'Comtrade import 1962-2008'!AL139-'Comtrade export 1962-2008'!AL139)</f>
        <v/>
      </c>
      <c r="AM139" s="9" t="str">
        <f>IF('USGS 1970-2005'!AM139="","",'USGS 1970-2005'!AM139+'Comtrade import 1962-2008'!AM139-'Comtrade export 1962-2008'!AM139)</f>
        <v/>
      </c>
      <c r="AN139" s="9" t="str">
        <f>IF('USGS 1970-2005'!AN139="","",'USGS 1970-2005'!AN139+'Comtrade import 1962-2008'!AN139-'Comtrade export 1962-2008'!AN139)</f>
        <v/>
      </c>
      <c r="AO139" s="9" t="str">
        <f>IF('USGS 1970-2005'!AO139="","",'USGS 1970-2005'!AO139+'Comtrade import 1962-2008'!AO139-'Comtrade export 1962-2008'!AO139)</f>
        <v/>
      </c>
      <c r="AP139" s="9" t="str">
        <f>IF('USGS 1970-2005'!AP139="","",'USGS 1970-2005'!AP139+'Comtrade import 1962-2008'!AP139-'Comtrade export 1962-2008'!AP139)</f>
        <v/>
      </c>
      <c r="AQ139" s="9" t="str">
        <f>IF('USGS 1970-2005'!AQ139="","",'USGS 1970-2005'!AQ139+'Comtrade import 1962-2008'!AQ139-'Comtrade export 1962-2008'!AQ139)</f>
        <v/>
      </c>
      <c r="AR139" s="9" t="str">
        <f>IF('USGS 1970-2005'!AR139="","",'USGS 1970-2005'!AR139+'Comtrade import 1962-2008'!AR139-'Comtrade export 1962-2008'!AR139)</f>
        <v/>
      </c>
      <c r="AS139" s="9" t="str">
        <f>IF('USGS 1970-2005'!AS139="","",'USGS 1970-2005'!AS139+'Comtrade import 1962-2008'!AS139-'Comtrade export 1962-2008'!AS139)</f>
        <v/>
      </c>
      <c r="AT139" s="9" t="str">
        <f>IF('USGS 1970-2005'!AT139="","",'USGS 1970-2005'!AT139+'Comtrade import 1962-2008'!AT139-'Comtrade export 1962-2008'!AT139)</f>
        <v/>
      </c>
      <c r="AU139" s="9" t="str">
        <f>IF('USGS 1970-2005'!AU139="","",'USGS 1970-2005'!AU139+'Comtrade import 1962-2008'!AU139-'Comtrade export 1962-2008'!AU139)</f>
        <v/>
      </c>
      <c r="AV139" s="9" t="str">
        <f>IF('ICSY 1995-2008'!AV139="","",'ICSY 1995-2008'!AV139+'Comtrade import 1962-2008'!AV139-'Comtrade export 1962-2008'!AV139)</f>
        <v/>
      </c>
      <c r="AW139" s="9" t="str">
        <f>IF('ICSY 1995-2008'!AW139="","",'ICSY 1995-2008'!AW139+'Comtrade import 1962-2008'!AW139-'Comtrade export 1962-2008'!AW139)</f>
        <v/>
      </c>
      <c r="AX139" s="9" t="str">
        <f>IF('ICSY 1995-2008'!AX139="","",'ICSY 1995-2008'!AX139+'Comtrade import 1962-2008'!AX139-'Comtrade export 1962-2008'!AX139)</f>
        <v/>
      </c>
      <c r="AY139" s="4"/>
      <c r="AZ139" s="4"/>
      <c r="BA139" s="4"/>
    </row>
    <row r="140" spans="1:53" x14ac:dyDescent="0.2">
      <c r="A140" t="s">
        <v>392</v>
      </c>
      <c r="B140" t="s">
        <v>393</v>
      </c>
      <c r="C140" t="s">
        <v>394</v>
      </c>
      <c r="L140" s="9">
        <f>IF('USGS 1970-2005'!L140="","",'USGS 1970-2005'!L140+'Comtrade import 1962-2008'!L140-'Comtrade export 1962-2008'!L140)</f>
        <v>7100.370261</v>
      </c>
      <c r="M140" s="9">
        <f>IF('USGS 1970-2005'!M140="","",'USGS 1970-2005'!M140+'Comtrade import 1962-2008'!M140-'Comtrade export 1962-2008'!M140)</f>
        <v>7220.3562179999999</v>
      </c>
      <c r="N140" s="9">
        <f>IF('USGS 1970-2005'!N140="","",'USGS 1970-2005'!N140+'Comtrade import 1962-2008'!N140-'Comtrade export 1962-2008'!N140)</f>
        <v>8354.9614559999991</v>
      </c>
      <c r="O140" s="9">
        <f>IF('USGS 1970-2005'!O140="","",'USGS 1970-2005'!O140+'Comtrade import 1962-2008'!O140-'Comtrade export 1962-2008'!O140)</f>
        <v>9698.5656720000006</v>
      </c>
      <c r="P140" s="9">
        <f>IF('USGS 1970-2005'!P140="","",'USGS 1970-2005'!P140+'Comtrade import 1962-2008'!P140-'Comtrade export 1962-2008'!P140)</f>
        <v>10525.425192000001</v>
      </c>
      <c r="Q140" s="9">
        <f>IF('USGS 1970-2005'!Q140="","",'USGS 1970-2005'!Q140+'Comtrade import 1962-2008'!Q140-'Comtrade export 1962-2008'!Q140)</f>
        <v>11525.522368</v>
      </c>
      <c r="R140" s="9">
        <f>IF('USGS 1970-2005'!R140="","",'USGS 1970-2005'!R140+'Comtrade import 1962-2008'!R140-'Comtrade export 1962-2008'!R140)</f>
        <v>12289.894848</v>
      </c>
      <c r="S140" s="9">
        <f>IF('USGS 1970-2005'!S140="","",'USGS 1970-2005'!S140+'Comtrade import 1962-2008'!S140-'Comtrade export 1962-2008'!S140)</f>
        <v>11888.651428000001</v>
      </c>
      <c r="T140" s="9">
        <f>IF('USGS 1970-2005'!T140="","",'USGS 1970-2005'!T140+'Comtrade import 1962-2008'!T140-'Comtrade export 1962-2008'!T140)</f>
        <v>13136.810016000001</v>
      </c>
      <c r="U140" s="9">
        <f>IF('USGS 1970-2005'!U140="","",'USGS 1970-2005'!U140+'Comtrade import 1962-2008'!U140-'Comtrade export 1962-2008'!U140)</f>
        <v>15029.595824</v>
      </c>
      <c r="V140" s="9">
        <f>IF('USGS 1970-2005'!V140="","",'USGS 1970-2005'!V140+'Comtrade import 1962-2008'!V140-'Comtrade export 1962-2008'!V140)</f>
        <v>16297.680079999998</v>
      </c>
      <c r="W140" s="9">
        <f>IF('USGS 1970-2005'!W140="","",'USGS 1970-2005'!W140+'Comtrade import 1962-2008'!W140-'Comtrade export 1962-2008'!W140)</f>
        <v>18575.092160000004</v>
      </c>
      <c r="X140" s="9">
        <f>IF('USGS 1970-2005'!X140="","",'USGS 1970-2005'!X140+'Comtrade import 1962-2008'!X140-'Comtrade export 1962-2008'!X140)</f>
        <v>19277.281439999999</v>
      </c>
      <c r="Y140" s="9">
        <f>IF('USGS 1970-2005'!Y140="","",'USGS 1970-2005'!Y140+'Comtrade import 1962-2008'!Y140-'Comtrade export 1962-2008'!Y140)</f>
        <v>15172.887280999998</v>
      </c>
      <c r="Z140" s="9">
        <f>IF('USGS 1970-2005'!Z140="","",'USGS 1970-2005'!Z140+'Comtrade import 1962-2008'!Z140-'Comtrade export 1962-2008'!Z140)</f>
        <v>14630.012999</v>
      </c>
      <c r="AA140" s="9">
        <f>IF('USGS 1970-2005'!AA140="","",'USGS 1970-2005'!AA140+'Comtrade import 1962-2008'!AA140-'Comtrade export 1962-2008'!AA140)</f>
        <v>16119.948221000001</v>
      </c>
      <c r="AB140" s="9">
        <f>IF('USGS 1970-2005'!AB140="","",'USGS 1970-2005'!AB140+'Comtrade import 1962-2008'!AB140-'Comtrade export 1962-2008'!AB140)</f>
        <v>16081.715927999998</v>
      </c>
      <c r="AC140" s="9">
        <f>IF('USGS 1970-2005'!AC140="","",'USGS 1970-2005'!AC140+'Comtrade import 1962-2008'!AC140-'Comtrade export 1962-2008'!AC140)</f>
        <v>18030.820634999996</v>
      </c>
      <c r="AD140" s="9">
        <f>IF('USGS 1970-2005'!AD140="","",'USGS 1970-2005'!AD140+'Comtrade import 1962-2008'!AD140-'Comtrade export 1962-2008'!AD140)</f>
        <v>18061.014212000002</v>
      </c>
      <c r="AE140" s="9">
        <f>IF('USGS 1970-2005'!AE140="","",'USGS 1970-2005'!AE140+'Comtrade import 1962-2008'!AE140-'Comtrade export 1962-2008'!AE140)</f>
        <v>18409.219354000001</v>
      </c>
      <c r="AF140" s="9">
        <f>IF('USGS 1970-2005'!AF140="","",'USGS 1970-2005'!AF140+'Comtrade import 1962-2008'!AF140-'Comtrade export 1962-2008'!AF140)</f>
        <v>21796.376878999999</v>
      </c>
      <c r="AG140" s="9">
        <f>IF('USGS 1970-2005'!AG140="","",'USGS 1970-2005'!AG140+'Comtrade import 1962-2008'!AG140-'Comtrade export 1962-2008'!AG140)</f>
        <v>23981.998535999999</v>
      </c>
      <c r="AH140" s="9">
        <f>IF('USGS 1970-2005'!AH140="","",'USGS 1970-2005'!AH140+'Comtrade import 1962-2008'!AH140-'Comtrade export 1962-2008'!AH140)</f>
        <v>25693.048208</v>
      </c>
      <c r="AI140" s="9">
        <f>IF('USGS 1970-2005'!AI140="","",'USGS 1970-2005'!AI140+'Comtrade import 1962-2008'!AI140-'Comtrade export 1962-2008'!AI140)</f>
        <v>26272.703296</v>
      </c>
      <c r="AJ140" s="9">
        <f>IF('USGS 1970-2005'!AJ140="","",'USGS 1970-2005'!AJ140+'Comtrade import 1962-2008'!AJ140-'Comtrade export 1962-2008'!AJ140)</f>
        <v>28764.00776</v>
      </c>
      <c r="AK140" s="9">
        <f>IF('USGS 1970-2005'!AK140="","",'USGS 1970-2005'!AK140+'Comtrade import 1962-2008'!AK140-'Comtrade export 1962-2008'!AK140)</f>
        <v>20564.837664999999</v>
      </c>
      <c r="AL140" s="9">
        <f>IF('USGS 1970-2005'!AL140="","",'USGS 1970-2005'!AL140+'Comtrade import 1962-2008'!AL140-'Comtrade export 1962-2008'!AL140)</f>
        <v>19100.446595999998</v>
      </c>
      <c r="AM140" s="9">
        <f>IF('USGS 1970-2005'!AM140="","",'USGS 1970-2005'!AM140+'Comtrade import 1962-2008'!AM140-'Comtrade export 1962-2008'!AM140)</f>
        <v>22462.617036000003</v>
      </c>
      <c r="AN140" s="9">
        <f>IF('USGS 1970-2005'!AN140="","",'USGS 1970-2005'!AN140+'Comtrade import 1962-2008'!AN140-'Comtrade export 1962-2008'!AN140)</f>
        <v>24415.943500000001</v>
      </c>
      <c r="AO140" s="9">
        <f>IF('USGS 1970-2005'!AO140="","",'USGS 1970-2005'!AO140+'Comtrade import 1962-2008'!AO140-'Comtrade export 1962-2008'!AO140)</f>
        <v>26236.126004000002</v>
      </c>
      <c r="AP140" s="9">
        <f>IF('USGS 1970-2005'!AP140="","",'USGS 1970-2005'!AP140+'Comtrade import 1962-2008'!AP140-'Comtrade export 1962-2008'!AP140)</f>
        <v>30677.996995999998</v>
      </c>
      <c r="AQ140" s="9">
        <f>IF('USGS 1970-2005'!AQ140="","",'USGS 1970-2005'!AQ140+'Comtrade import 1962-2008'!AQ140-'Comtrade export 1962-2008'!AQ140)</f>
        <v>29868.749082000002</v>
      </c>
      <c r="AR140" s="9">
        <f>IF('USGS 1970-2005'!AR140="","",'USGS 1970-2005'!AR140+'Comtrade import 1962-2008'!AR140-'Comtrade export 1962-2008'!AR140)</f>
        <v>31749.923234000002</v>
      </c>
      <c r="AS140" s="9">
        <f>IF('USGS 1970-2005'!AS140="","",'USGS 1970-2005'!AS140+'Comtrade import 1962-2008'!AS140-'Comtrade export 1962-2008'!AS140)</f>
        <v>32497.204765999999</v>
      </c>
      <c r="AT140" s="9">
        <f>IF('USGS 1970-2005'!AT140="","",'USGS 1970-2005'!AT140+'Comtrade import 1962-2008'!AT140-'Comtrade export 1962-2008'!AT140)</f>
        <v>33173.997047999997</v>
      </c>
      <c r="AU140" s="9">
        <f>IF('USGS 1970-2005'!AU140="","",'USGS 1970-2005'!AU140+'Comtrade import 1962-2008'!AU140-'Comtrade export 1962-2008'!AU140)</f>
        <v>34219.583587000001</v>
      </c>
      <c r="AV140" s="9">
        <f>IF('ICSY 1995-2008'!AV140="","",'ICSY 1995-2008'!AV140+'Comtrade import 1962-2008'!AV140-'Comtrade export 1962-2008'!AV140)</f>
        <v>37085.749316000001</v>
      </c>
      <c r="AW140" s="9">
        <f>IF('ICSY 1995-2008'!AW140="","",'ICSY 1995-2008'!AW140+'Comtrade import 1962-2008'!AW140-'Comtrade export 1962-2008'!AW140)</f>
        <v>38371.695954000003</v>
      </c>
      <c r="AX140" s="9">
        <f>IF('ICSY 1995-2008'!AX140="","",'ICSY 1995-2008'!AX140+'Comtrade import 1962-2008'!AX140-'Comtrade export 1962-2008'!AX140)</f>
        <v>37667.689911000001</v>
      </c>
      <c r="AY140" s="4"/>
      <c r="AZ140" s="4"/>
      <c r="BA140" s="4"/>
    </row>
    <row r="141" spans="1:53" x14ac:dyDescent="0.2">
      <c r="A141" t="s">
        <v>395</v>
      </c>
      <c r="B141" t="s">
        <v>396</v>
      </c>
      <c r="C141" t="s">
        <v>397</v>
      </c>
      <c r="L141" s="9" t="str">
        <f>IF('USGS 1970-2005'!L141="","",'USGS 1970-2005'!L141+'Comtrade import 1962-2008'!L141-'Comtrade export 1962-2008'!L141)</f>
        <v/>
      </c>
      <c r="M141" s="9" t="str">
        <f>IF('USGS 1970-2005'!M141="","",'USGS 1970-2005'!M141+'Comtrade import 1962-2008'!M141-'Comtrade export 1962-2008'!M141)</f>
        <v/>
      </c>
      <c r="N141" s="9" t="str">
        <f>IF('USGS 1970-2005'!N141="","",'USGS 1970-2005'!N141+'Comtrade import 1962-2008'!N141-'Comtrade export 1962-2008'!N141)</f>
        <v/>
      </c>
      <c r="O141" s="9" t="str">
        <f>IF('USGS 1970-2005'!O141="","",'USGS 1970-2005'!O141+'Comtrade import 1962-2008'!O141-'Comtrade export 1962-2008'!O141)</f>
        <v/>
      </c>
      <c r="P141" s="9" t="str">
        <f>IF('USGS 1970-2005'!P141="","",'USGS 1970-2005'!P141+'Comtrade import 1962-2008'!P141-'Comtrade export 1962-2008'!P141)</f>
        <v/>
      </c>
      <c r="Q141" s="9" t="str">
        <f>IF('USGS 1970-2005'!Q141="","",'USGS 1970-2005'!Q141+'Comtrade import 1962-2008'!Q141-'Comtrade export 1962-2008'!Q141)</f>
        <v/>
      </c>
      <c r="R141" s="9" t="str">
        <f>IF('USGS 1970-2005'!R141="","",'USGS 1970-2005'!R141+'Comtrade import 1962-2008'!R141-'Comtrade export 1962-2008'!R141)</f>
        <v/>
      </c>
      <c r="S141" s="9" t="str">
        <f>IF('USGS 1970-2005'!S141="","",'USGS 1970-2005'!S141+'Comtrade import 1962-2008'!S141-'Comtrade export 1962-2008'!S141)</f>
        <v/>
      </c>
      <c r="T141" s="9" t="str">
        <f>IF('USGS 1970-2005'!T141="","",'USGS 1970-2005'!T141+'Comtrade import 1962-2008'!T141-'Comtrade export 1962-2008'!T141)</f>
        <v/>
      </c>
      <c r="U141" s="9" t="str">
        <f>IF('USGS 1970-2005'!U141="","",'USGS 1970-2005'!U141+'Comtrade import 1962-2008'!U141-'Comtrade export 1962-2008'!U141)</f>
        <v/>
      </c>
      <c r="V141" s="9" t="str">
        <f>IF('USGS 1970-2005'!V141="","",'USGS 1970-2005'!V141+'Comtrade import 1962-2008'!V141-'Comtrade export 1962-2008'!V141)</f>
        <v/>
      </c>
      <c r="W141" s="9" t="str">
        <f>IF('USGS 1970-2005'!W141="","",'USGS 1970-2005'!W141+'Comtrade import 1962-2008'!W141-'Comtrade export 1962-2008'!W141)</f>
        <v/>
      </c>
      <c r="X141" s="9" t="str">
        <f>IF('USGS 1970-2005'!X141="","",'USGS 1970-2005'!X141+'Comtrade import 1962-2008'!X141-'Comtrade export 1962-2008'!X141)</f>
        <v/>
      </c>
      <c r="Y141" s="9" t="str">
        <f>IF('USGS 1970-2005'!Y141="","",'USGS 1970-2005'!Y141+'Comtrade import 1962-2008'!Y141-'Comtrade export 1962-2008'!Y141)</f>
        <v/>
      </c>
      <c r="Z141" s="9" t="str">
        <f>IF('USGS 1970-2005'!Z141="","",'USGS 1970-2005'!Z141+'Comtrade import 1962-2008'!Z141-'Comtrade export 1962-2008'!Z141)</f>
        <v/>
      </c>
      <c r="AA141" s="9" t="str">
        <f>IF('USGS 1970-2005'!AA141="","",'USGS 1970-2005'!AA141+'Comtrade import 1962-2008'!AA141-'Comtrade export 1962-2008'!AA141)</f>
        <v/>
      </c>
      <c r="AB141" s="9" t="str">
        <f>IF('USGS 1970-2005'!AB141="","",'USGS 1970-2005'!AB141+'Comtrade import 1962-2008'!AB141-'Comtrade export 1962-2008'!AB141)</f>
        <v/>
      </c>
      <c r="AC141" s="9" t="str">
        <f>IF('USGS 1970-2005'!AC141="","",'USGS 1970-2005'!AC141+'Comtrade import 1962-2008'!AC141-'Comtrade export 1962-2008'!AC141)</f>
        <v/>
      </c>
      <c r="AD141" s="9" t="str">
        <f>IF('USGS 1970-2005'!AD141="","",'USGS 1970-2005'!AD141+'Comtrade import 1962-2008'!AD141-'Comtrade export 1962-2008'!AD141)</f>
        <v/>
      </c>
      <c r="AE141" s="9" t="str">
        <f>IF('USGS 1970-2005'!AE141="","",'USGS 1970-2005'!AE141+'Comtrade import 1962-2008'!AE141-'Comtrade export 1962-2008'!AE141)</f>
        <v/>
      </c>
      <c r="AF141" s="9" t="str">
        <f>IF('USGS 1970-2005'!AF141="","",'USGS 1970-2005'!AF141+'Comtrade import 1962-2008'!AF141-'Comtrade export 1962-2008'!AF141)</f>
        <v/>
      </c>
      <c r="AG141" s="9" t="str">
        <f>IF('USGS 1970-2005'!AG141="","",'USGS 1970-2005'!AG141+'Comtrade import 1962-2008'!AG141-'Comtrade export 1962-2008'!AG141)</f>
        <v/>
      </c>
      <c r="AH141" s="9" t="str">
        <f>IF('USGS 1970-2005'!AH141="","",'USGS 1970-2005'!AH141+'Comtrade import 1962-2008'!AH141-'Comtrade export 1962-2008'!AH141)</f>
        <v/>
      </c>
      <c r="AI141" s="9" t="str">
        <f>IF('USGS 1970-2005'!AI141="","",'USGS 1970-2005'!AI141+'Comtrade import 1962-2008'!AI141-'Comtrade export 1962-2008'!AI141)</f>
        <v/>
      </c>
      <c r="AJ141" s="9" t="str">
        <f>IF('USGS 1970-2005'!AJ141="","",'USGS 1970-2005'!AJ141+'Comtrade import 1962-2008'!AJ141-'Comtrade export 1962-2008'!AJ141)</f>
        <v/>
      </c>
      <c r="AK141" s="9" t="str">
        <f>IF('USGS 1970-2005'!AK141="","",'USGS 1970-2005'!AK141+'Comtrade import 1962-2008'!AK141-'Comtrade export 1962-2008'!AK141)</f>
        <v/>
      </c>
      <c r="AL141" s="9" t="str">
        <f>IF('USGS 1970-2005'!AL141="","",'USGS 1970-2005'!AL141+'Comtrade import 1962-2008'!AL141-'Comtrade export 1962-2008'!AL141)</f>
        <v/>
      </c>
      <c r="AM141" s="9" t="str">
        <f>IF('USGS 1970-2005'!AM141="","",'USGS 1970-2005'!AM141+'Comtrade import 1962-2008'!AM141-'Comtrade export 1962-2008'!AM141)</f>
        <v/>
      </c>
      <c r="AN141" s="9" t="str">
        <f>IF('USGS 1970-2005'!AN141="","",'USGS 1970-2005'!AN141+'Comtrade import 1962-2008'!AN141-'Comtrade export 1962-2008'!AN141)</f>
        <v/>
      </c>
      <c r="AO141" s="9" t="str">
        <f>IF('USGS 1970-2005'!AO141="","",'USGS 1970-2005'!AO141+'Comtrade import 1962-2008'!AO141-'Comtrade export 1962-2008'!AO141)</f>
        <v/>
      </c>
      <c r="AP141" s="9" t="str">
        <f>IF('USGS 1970-2005'!AP141="","",'USGS 1970-2005'!AP141+'Comtrade import 1962-2008'!AP141-'Comtrade export 1962-2008'!AP141)</f>
        <v/>
      </c>
      <c r="AQ141" s="9" t="str">
        <f>IF('USGS 1970-2005'!AQ141="","",'USGS 1970-2005'!AQ141+'Comtrade import 1962-2008'!AQ141-'Comtrade export 1962-2008'!AQ141)</f>
        <v/>
      </c>
      <c r="AR141" s="9" t="str">
        <f>IF('USGS 1970-2005'!AR141="","",'USGS 1970-2005'!AR141+'Comtrade import 1962-2008'!AR141-'Comtrade export 1962-2008'!AR141)</f>
        <v/>
      </c>
      <c r="AS141" s="9" t="str">
        <f>IF('USGS 1970-2005'!AS141="","",'USGS 1970-2005'!AS141+'Comtrade import 1962-2008'!AS141-'Comtrade export 1962-2008'!AS141)</f>
        <v/>
      </c>
      <c r="AT141" s="9" t="str">
        <f>IF('USGS 1970-2005'!AT141="","",'USGS 1970-2005'!AT141+'Comtrade import 1962-2008'!AT141-'Comtrade export 1962-2008'!AT141)</f>
        <v/>
      </c>
      <c r="AU141" s="9" t="str">
        <f>IF('USGS 1970-2005'!AU141="","",'USGS 1970-2005'!AU141+'Comtrade import 1962-2008'!AU141-'Comtrade export 1962-2008'!AU141)</f>
        <v/>
      </c>
      <c r="AV141" s="9" t="str">
        <f>IF('ICSY 1995-2008'!AV141="","",'ICSY 1995-2008'!AV141+'Comtrade import 1962-2008'!AV141-'Comtrade export 1962-2008'!AV141)</f>
        <v/>
      </c>
      <c r="AW141" s="9" t="str">
        <f>IF('ICSY 1995-2008'!AW141="","",'ICSY 1995-2008'!AW141+'Comtrade import 1962-2008'!AW141-'Comtrade export 1962-2008'!AW141)</f>
        <v/>
      </c>
      <c r="AX141" s="9" t="str">
        <f>IF('ICSY 1995-2008'!AX141="","",'ICSY 1995-2008'!AX141+'Comtrade import 1962-2008'!AX141-'Comtrade export 1962-2008'!AX141)</f>
        <v/>
      </c>
      <c r="AY141" s="4"/>
      <c r="AZ141" s="4"/>
      <c r="BA141" s="4"/>
    </row>
    <row r="142" spans="1:53" x14ac:dyDescent="0.2">
      <c r="A142" t="s">
        <v>398</v>
      </c>
      <c r="B142" t="s">
        <v>399</v>
      </c>
      <c r="C142" t="s">
        <v>400</v>
      </c>
      <c r="L142" s="9" t="str">
        <f>IF('USGS 1970-2005'!L142="","",'USGS 1970-2005'!L142+'Comtrade import 1962-2008'!L142-'Comtrade export 1962-2008'!L142)</f>
        <v/>
      </c>
      <c r="M142" s="9" t="str">
        <f>IF('USGS 1970-2005'!M142="","",'USGS 1970-2005'!M142+'Comtrade import 1962-2008'!M142-'Comtrade export 1962-2008'!M142)</f>
        <v/>
      </c>
      <c r="N142" s="9" t="str">
        <f>IF('USGS 1970-2005'!N142="","",'USGS 1970-2005'!N142+'Comtrade import 1962-2008'!N142-'Comtrade export 1962-2008'!N142)</f>
        <v/>
      </c>
      <c r="O142" s="9" t="str">
        <f>IF('USGS 1970-2005'!O142="","",'USGS 1970-2005'!O142+'Comtrade import 1962-2008'!O142-'Comtrade export 1962-2008'!O142)</f>
        <v/>
      </c>
      <c r="P142" s="9" t="str">
        <f>IF('USGS 1970-2005'!P142="","",'USGS 1970-2005'!P142+'Comtrade import 1962-2008'!P142-'Comtrade export 1962-2008'!P142)</f>
        <v/>
      </c>
      <c r="Q142" s="9" t="str">
        <f>IF('USGS 1970-2005'!Q142="","",'USGS 1970-2005'!Q142+'Comtrade import 1962-2008'!Q142-'Comtrade export 1962-2008'!Q142)</f>
        <v/>
      </c>
      <c r="R142" s="9" t="str">
        <f>IF('USGS 1970-2005'!R142="","",'USGS 1970-2005'!R142+'Comtrade import 1962-2008'!R142-'Comtrade export 1962-2008'!R142)</f>
        <v/>
      </c>
      <c r="S142" s="9" t="str">
        <f>IF('USGS 1970-2005'!S142="","",'USGS 1970-2005'!S142+'Comtrade import 1962-2008'!S142-'Comtrade export 1962-2008'!S142)</f>
        <v/>
      </c>
      <c r="T142" s="9" t="str">
        <f>IF('USGS 1970-2005'!T142="","",'USGS 1970-2005'!T142+'Comtrade import 1962-2008'!T142-'Comtrade export 1962-2008'!T142)</f>
        <v/>
      </c>
      <c r="U142" s="9" t="str">
        <f>IF('USGS 1970-2005'!U142="","",'USGS 1970-2005'!U142+'Comtrade import 1962-2008'!U142-'Comtrade export 1962-2008'!U142)</f>
        <v/>
      </c>
      <c r="V142" s="9" t="str">
        <f>IF('USGS 1970-2005'!V142="","",'USGS 1970-2005'!V142+'Comtrade import 1962-2008'!V142-'Comtrade export 1962-2008'!V142)</f>
        <v/>
      </c>
      <c r="W142" s="9" t="str">
        <f>IF('USGS 1970-2005'!W142="","",'USGS 1970-2005'!W142+'Comtrade import 1962-2008'!W142-'Comtrade export 1962-2008'!W142)</f>
        <v/>
      </c>
      <c r="X142" s="9" t="str">
        <f>IF('USGS 1970-2005'!X142="","",'USGS 1970-2005'!X142+'Comtrade import 1962-2008'!X142-'Comtrade export 1962-2008'!X142)</f>
        <v/>
      </c>
      <c r="Y142" s="9" t="str">
        <f>IF('USGS 1970-2005'!Y142="","",'USGS 1970-2005'!Y142+'Comtrade import 1962-2008'!Y142-'Comtrade export 1962-2008'!Y142)</f>
        <v/>
      </c>
      <c r="Z142" s="9" t="str">
        <f>IF('USGS 1970-2005'!Z142="","",'USGS 1970-2005'!Z142+'Comtrade import 1962-2008'!Z142-'Comtrade export 1962-2008'!Z142)</f>
        <v/>
      </c>
      <c r="AA142" s="9" t="str">
        <f>IF('USGS 1970-2005'!AA142="","",'USGS 1970-2005'!AA142+'Comtrade import 1962-2008'!AA142-'Comtrade export 1962-2008'!AA142)</f>
        <v/>
      </c>
      <c r="AB142" s="9" t="str">
        <f>IF('USGS 1970-2005'!AB142="","",'USGS 1970-2005'!AB142+'Comtrade import 1962-2008'!AB142-'Comtrade export 1962-2008'!AB142)</f>
        <v/>
      </c>
      <c r="AC142" s="9" t="str">
        <f>IF('USGS 1970-2005'!AC142="","",'USGS 1970-2005'!AC142+'Comtrade import 1962-2008'!AC142-'Comtrade export 1962-2008'!AC142)</f>
        <v/>
      </c>
      <c r="AD142" s="9" t="str">
        <f>IF('USGS 1970-2005'!AD142="","",'USGS 1970-2005'!AD142+'Comtrade import 1962-2008'!AD142-'Comtrade export 1962-2008'!AD142)</f>
        <v/>
      </c>
      <c r="AE142" s="9" t="str">
        <f>IF('USGS 1970-2005'!AE142="","",'USGS 1970-2005'!AE142+'Comtrade import 1962-2008'!AE142-'Comtrade export 1962-2008'!AE142)</f>
        <v/>
      </c>
      <c r="AF142" s="9" t="str">
        <f>IF('USGS 1970-2005'!AF142="","",'USGS 1970-2005'!AF142+'Comtrade import 1962-2008'!AF142-'Comtrade export 1962-2008'!AF142)</f>
        <v/>
      </c>
      <c r="AG142" s="9" t="str">
        <f>IF('USGS 1970-2005'!AG142="","",'USGS 1970-2005'!AG142+'Comtrade import 1962-2008'!AG142-'Comtrade export 1962-2008'!AG142)</f>
        <v/>
      </c>
      <c r="AH142" s="9">
        <f>IF('USGS 1970-2005'!AH142="","",'USGS 1970-2005'!AH142+'Comtrade import 1962-2008'!AH142-'Comtrade export 1962-2008'!AH142)</f>
        <v>700</v>
      </c>
      <c r="AI142" s="9">
        <f>IF('USGS 1970-2005'!AI142="","",'USGS 1970-2005'!AI142+'Comtrade import 1962-2008'!AI142-'Comtrade export 1962-2008'!AI142)</f>
        <v>100</v>
      </c>
      <c r="AJ142" s="9">
        <f>IF('USGS 1970-2005'!AJ142="","",'USGS 1970-2005'!AJ142+'Comtrade import 1962-2008'!AJ142-'Comtrade export 1962-2008'!AJ142)</f>
        <v>92.608232999999998</v>
      </c>
      <c r="AK142" s="9">
        <f>IF('USGS 1970-2005'!AK142="","",'USGS 1970-2005'!AK142+'Comtrade import 1962-2008'!AK142-'Comtrade export 1962-2008'!AK142)</f>
        <v>93.557482000000007</v>
      </c>
      <c r="AL142" s="9">
        <f>IF('USGS 1970-2005'!AL142="","",'USGS 1970-2005'!AL142+'Comtrade import 1962-2008'!AL142-'Comtrade export 1962-2008'!AL142)</f>
        <v>41.844073000000002</v>
      </c>
      <c r="AM142" s="9">
        <f>IF('USGS 1970-2005'!AM142="","",'USGS 1970-2005'!AM142+'Comtrade import 1962-2008'!AM142-'Comtrade export 1962-2008'!AM142)</f>
        <v>122</v>
      </c>
      <c r="AN142" s="9">
        <f>IF('USGS 1970-2005'!AN142="","",'USGS 1970-2005'!AN142+'Comtrade import 1962-2008'!AN142-'Comtrade export 1962-2008'!AN142)</f>
        <v>72.586005</v>
      </c>
      <c r="AO142" s="9">
        <f>IF('USGS 1970-2005'!AO142="","",'USGS 1970-2005'!AO142+'Comtrade import 1962-2008'!AO142-'Comtrade export 1962-2008'!AO142)</f>
        <v>87.806525000000008</v>
      </c>
      <c r="AP142" s="9">
        <f>IF('USGS 1970-2005'!AP142="","",'USGS 1970-2005'!AP142+'Comtrade import 1962-2008'!AP142-'Comtrade export 1962-2008'!AP142)</f>
        <v>264.55370399999998</v>
      </c>
      <c r="AQ142" s="9">
        <f>IF('USGS 1970-2005'!AQ142="","",'USGS 1970-2005'!AQ142+'Comtrade import 1962-2008'!AQ142-'Comtrade export 1962-2008'!AQ142)</f>
        <v>235.06066900000002</v>
      </c>
      <c r="AR142" s="9">
        <f>IF('USGS 1970-2005'!AR142="","",'USGS 1970-2005'!AR142+'Comtrade import 1962-2008'!AR142-'Comtrade export 1962-2008'!AR142)</f>
        <v>345.99291199999999</v>
      </c>
      <c r="AS142" s="9">
        <f>IF('USGS 1970-2005'!AS142="","",'USGS 1970-2005'!AS142+'Comtrade import 1962-2008'!AS142-'Comtrade export 1962-2008'!AS142)</f>
        <v>386.40349399999997</v>
      </c>
      <c r="AT142" s="9">
        <f>IF('USGS 1970-2005'!AT142="","",'USGS 1970-2005'!AT142+'Comtrade import 1962-2008'!AT142-'Comtrade export 1962-2008'!AT142)</f>
        <v>619.23216000000002</v>
      </c>
      <c r="AU142" s="9">
        <f>IF('USGS 1970-2005'!AU142="","",'USGS 1970-2005'!AU142+'Comtrade import 1962-2008'!AU142-'Comtrade export 1962-2008'!AU142)</f>
        <v>855.210376</v>
      </c>
      <c r="AV142" s="9">
        <f>IF('ICSY 1995-2008'!AV142="","",'ICSY 1995-2008'!AV142+'Comtrade import 1962-2008'!AV142-'Comtrade export 1962-2008'!AV142)</f>
        <v>46.468933</v>
      </c>
      <c r="AW142" s="9">
        <f>IF('ICSY 1995-2008'!AW142="","",'ICSY 1995-2008'!AW142+'Comtrade import 1962-2008'!AW142-'Comtrade export 1962-2008'!AW142)</f>
        <v>-82.297504000000018</v>
      </c>
      <c r="AX142" s="9">
        <f>IF('ICSY 1995-2008'!AX142="","",'ICSY 1995-2008'!AX142+'Comtrade import 1962-2008'!AX142-'Comtrade export 1962-2008'!AX142)</f>
        <v>33.059510000000003</v>
      </c>
      <c r="AY142" s="4"/>
      <c r="AZ142" s="4"/>
      <c r="BA142" s="4"/>
    </row>
    <row r="143" spans="1:53" x14ac:dyDescent="0.2">
      <c r="A143" t="s">
        <v>401</v>
      </c>
      <c r="B143" t="s">
        <v>402</v>
      </c>
      <c r="C143" t="s">
        <v>403</v>
      </c>
      <c r="L143" s="9" t="str">
        <f>IF('USGS 1970-2005'!L143="","",'USGS 1970-2005'!L143+'Comtrade import 1962-2008'!L143-'Comtrade export 1962-2008'!L143)</f>
        <v/>
      </c>
      <c r="M143" s="9" t="str">
        <f>IF('USGS 1970-2005'!M143="","",'USGS 1970-2005'!M143+'Comtrade import 1962-2008'!M143-'Comtrade export 1962-2008'!M143)</f>
        <v/>
      </c>
      <c r="N143" s="9" t="str">
        <f>IF('USGS 1970-2005'!N143="","",'USGS 1970-2005'!N143+'Comtrade import 1962-2008'!N143-'Comtrade export 1962-2008'!N143)</f>
        <v/>
      </c>
      <c r="O143" s="9" t="str">
        <f>IF('USGS 1970-2005'!O143="","",'USGS 1970-2005'!O143+'Comtrade import 1962-2008'!O143-'Comtrade export 1962-2008'!O143)</f>
        <v/>
      </c>
      <c r="P143" s="9" t="str">
        <f>IF('USGS 1970-2005'!P143="","",'USGS 1970-2005'!P143+'Comtrade import 1962-2008'!P143-'Comtrade export 1962-2008'!P143)</f>
        <v/>
      </c>
      <c r="Q143" s="9" t="str">
        <f>IF('USGS 1970-2005'!Q143="","",'USGS 1970-2005'!Q143+'Comtrade import 1962-2008'!Q143-'Comtrade export 1962-2008'!Q143)</f>
        <v/>
      </c>
      <c r="R143" s="9" t="str">
        <f>IF('USGS 1970-2005'!R143="","",'USGS 1970-2005'!R143+'Comtrade import 1962-2008'!R143-'Comtrade export 1962-2008'!R143)</f>
        <v/>
      </c>
      <c r="S143" s="9" t="str">
        <f>IF('USGS 1970-2005'!S143="","",'USGS 1970-2005'!S143+'Comtrade import 1962-2008'!S143-'Comtrade export 1962-2008'!S143)</f>
        <v/>
      </c>
      <c r="T143" s="9" t="str">
        <f>IF('USGS 1970-2005'!T143="","",'USGS 1970-2005'!T143+'Comtrade import 1962-2008'!T143-'Comtrade export 1962-2008'!T143)</f>
        <v/>
      </c>
      <c r="U143" s="9" t="str">
        <f>IF('USGS 1970-2005'!U143="","",'USGS 1970-2005'!U143+'Comtrade import 1962-2008'!U143-'Comtrade export 1962-2008'!U143)</f>
        <v/>
      </c>
      <c r="V143" s="9" t="str">
        <f>IF('USGS 1970-2005'!V143="","",'USGS 1970-2005'!V143+'Comtrade import 1962-2008'!V143-'Comtrade export 1962-2008'!V143)</f>
        <v/>
      </c>
      <c r="W143" s="9" t="str">
        <f>IF('USGS 1970-2005'!W143="","",'USGS 1970-2005'!W143+'Comtrade import 1962-2008'!W143-'Comtrade export 1962-2008'!W143)</f>
        <v/>
      </c>
      <c r="X143" s="9" t="str">
        <f>IF('USGS 1970-2005'!X143="","",'USGS 1970-2005'!X143+'Comtrade import 1962-2008'!X143-'Comtrade export 1962-2008'!X143)</f>
        <v/>
      </c>
      <c r="Y143" s="9" t="str">
        <f>IF('USGS 1970-2005'!Y143="","",'USGS 1970-2005'!Y143+'Comtrade import 1962-2008'!Y143-'Comtrade export 1962-2008'!Y143)</f>
        <v/>
      </c>
      <c r="Z143" s="9" t="str">
        <f>IF('USGS 1970-2005'!Z143="","",'USGS 1970-2005'!Z143+'Comtrade import 1962-2008'!Z143-'Comtrade export 1962-2008'!Z143)</f>
        <v/>
      </c>
      <c r="AA143" s="9" t="str">
        <f>IF('USGS 1970-2005'!AA143="","",'USGS 1970-2005'!AA143+'Comtrade import 1962-2008'!AA143-'Comtrade export 1962-2008'!AA143)</f>
        <v/>
      </c>
      <c r="AB143" s="9" t="str">
        <f>IF('USGS 1970-2005'!AB143="","",'USGS 1970-2005'!AB143+'Comtrade import 1962-2008'!AB143-'Comtrade export 1962-2008'!AB143)</f>
        <v/>
      </c>
      <c r="AC143" s="9" t="str">
        <f>IF('USGS 1970-2005'!AC143="","",'USGS 1970-2005'!AC143+'Comtrade import 1962-2008'!AC143-'Comtrade export 1962-2008'!AC143)</f>
        <v/>
      </c>
      <c r="AD143" s="9" t="str">
        <f>IF('USGS 1970-2005'!AD143="","",'USGS 1970-2005'!AD143+'Comtrade import 1962-2008'!AD143-'Comtrade export 1962-2008'!AD143)</f>
        <v/>
      </c>
      <c r="AE143" s="9" t="str">
        <f>IF('USGS 1970-2005'!AE143="","",'USGS 1970-2005'!AE143+'Comtrade import 1962-2008'!AE143-'Comtrade export 1962-2008'!AE143)</f>
        <v/>
      </c>
      <c r="AF143" s="9" t="str">
        <f>IF('USGS 1970-2005'!AF143="","",'USGS 1970-2005'!AF143+'Comtrade import 1962-2008'!AF143-'Comtrade export 1962-2008'!AF143)</f>
        <v/>
      </c>
      <c r="AG143" s="9" t="str">
        <f>IF('USGS 1970-2005'!AG143="","",'USGS 1970-2005'!AG143+'Comtrade import 1962-2008'!AG143-'Comtrade export 1962-2008'!AG143)</f>
        <v/>
      </c>
      <c r="AH143" s="9" t="str">
        <f>IF('USGS 1970-2005'!AH143="","",'USGS 1970-2005'!AH143+'Comtrade import 1962-2008'!AH143-'Comtrade export 1962-2008'!AH143)</f>
        <v/>
      </c>
      <c r="AI143" s="9" t="str">
        <f>IF('USGS 1970-2005'!AI143="","",'USGS 1970-2005'!AI143+'Comtrade import 1962-2008'!AI143-'Comtrade export 1962-2008'!AI143)</f>
        <v/>
      </c>
      <c r="AJ143" s="9" t="str">
        <f>IF('USGS 1970-2005'!AJ143="","",'USGS 1970-2005'!AJ143+'Comtrade import 1962-2008'!AJ143-'Comtrade export 1962-2008'!AJ143)</f>
        <v/>
      </c>
      <c r="AK143" s="9" t="str">
        <f>IF('USGS 1970-2005'!AK143="","",'USGS 1970-2005'!AK143+'Comtrade import 1962-2008'!AK143-'Comtrade export 1962-2008'!AK143)</f>
        <v/>
      </c>
      <c r="AL143" s="9" t="str">
        <f>IF('USGS 1970-2005'!AL143="","",'USGS 1970-2005'!AL143+'Comtrade import 1962-2008'!AL143-'Comtrade export 1962-2008'!AL143)</f>
        <v/>
      </c>
      <c r="AM143" s="9" t="str">
        <f>IF('USGS 1970-2005'!AM143="","",'USGS 1970-2005'!AM143+'Comtrade import 1962-2008'!AM143-'Comtrade export 1962-2008'!AM143)</f>
        <v/>
      </c>
      <c r="AN143" s="9" t="str">
        <f>IF('USGS 1970-2005'!AN143="","",'USGS 1970-2005'!AN143+'Comtrade import 1962-2008'!AN143-'Comtrade export 1962-2008'!AN143)</f>
        <v/>
      </c>
      <c r="AO143" s="9" t="str">
        <f>IF('USGS 1970-2005'!AO143="","",'USGS 1970-2005'!AO143+'Comtrade import 1962-2008'!AO143-'Comtrade export 1962-2008'!AO143)</f>
        <v/>
      </c>
      <c r="AP143" s="9" t="str">
        <f>IF('USGS 1970-2005'!AP143="","",'USGS 1970-2005'!AP143+'Comtrade import 1962-2008'!AP143-'Comtrade export 1962-2008'!AP143)</f>
        <v/>
      </c>
      <c r="AQ143" s="9" t="str">
        <f>IF('USGS 1970-2005'!AQ143="","",'USGS 1970-2005'!AQ143+'Comtrade import 1962-2008'!AQ143-'Comtrade export 1962-2008'!AQ143)</f>
        <v/>
      </c>
      <c r="AR143" s="9" t="str">
        <f>IF('USGS 1970-2005'!AR143="","",'USGS 1970-2005'!AR143+'Comtrade import 1962-2008'!AR143-'Comtrade export 1962-2008'!AR143)</f>
        <v/>
      </c>
      <c r="AS143" s="9" t="str">
        <f>IF('USGS 1970-2005'!AS143="","",'USGS 1970-2005'!AS143+'Comtrade import 1962-2008'!AS143-'Comtrade export 1962-2008'!AS143)</f>
        <v/>
      </c>
      <c r="AT143" s="9" t="str">
        <f>IF('USGS 1970-2005'!AT143="","",'USGS 1970-2005'!AT143+'Comtrade import 1962-2008'!AT143-'Comtrade export 1962-2008'!AT143)</f>
        <v/>
      </c>
      <c r="AU143" s="9" t="str">
        <f>IF('USGS 1970-2005'!AU143="","",'USGS 1970-2005'!AU143+'Comtrade import 1962-2008'!AU143-'Comtrade export 1962-2008'!AU143)</f>
        <v/>
      </c>
      <c r="AV143" s="9" t="str">
        <f>IF('ICSY 1995-2008'!AV143="","",'ICSY 1995-2008'!AV143+'Comtrade import 1962-2008'!AV143-'Comtrade export 1962-2008'!AV143)</f>
        <v/>
      </c>
      <c r="AW143" s="9" t="str">
        <f>IF('ICSY 1995-2008'!AW143="","",'ICSY 1995-2008'!AW143+'Comtrade import 1962-2008'!AW143-'Comtrade export 1962-2008'!AW143)</f>
        <v/>
      </c>
      <c r="AX143" s="9" t="str">
        <f>IF('ICSY 1995-2008'!AX143="","",'ICSY 1995-2008'!AX143+'Comtrade import 1962-2008'!AX143-'Comtrade export 1962-2008'!AX143)</f>
        <v/>
      </c>
      <c r="AY143" s="4"/>
      <c r="AZ143" s="4"/>
      <c r="BA143" s="4"/>
    </row>
    <row r="144" spans="1:53" x14ac:dyDescent="0.2">
      <c r="A144" t="s">
        <v>404</v>
      </c>
      <c r="B144" t="s">
        <v>405</v>
      </c>
      <c r="C144" t="s">
        <v>406</v>
      </c>
      <c r="L144" s="9">
        <f>IF('USGS 1970-2005'!L144="","",'USGS 1970-2005'!L144+'Comtrade import 1962-2008'!L144-'Comtrade export 1962-2008'!L144)</f>
        <v>96.36</v>
      </c>
      <c r="M144" s="9">
        <f>IF('USGS 1970-2005'!M144="","",'USGS 1970-2005'!M144+'Comtrade import 1962-2008'!M144-'Comtrade export 1962-2008'!M144)</f>
        <v>95.45</v>
      </c>
      <c r="N144" s="9">
        <f>IF('USGS 1970-2005'!N144="","",'USGS 1970-2005'!N144+'Comtrade import 1962-2008'!N144-'Comtrade export 1962-2008'!N144)</f>
        <v>140.91</v>
      </c>
      <c r="O144" s="9">
        <f>IF('USGS 1970-2005'!O144="","",'USGS 1970-2005'!O144+'Comtrade import 1962-2008'!O144-'Comtrade export 1962-2008'!O144)</f>
        <v>146.36000000000001</v>
      </c>
      <c r="P144" s="9">
        <f>IF('USGS 1970-2005'!P144="","",'USGS 1970-2005'!P144+'Comtrade import 1962-2008'!P144-'Comtrade export 1962-2008'!P144)</f>
        <v>170.91</v>
      </c>
      <c r="Q144" s="9">
        <f>IF('USGS 1970-2005'!Q144="","",'USGS 1970-2005'!Q144+'Comtrade import 1962-2008'!Q144-'Comtrade export 1962-2008'!Q144)</f>
        <v>159.09</v>
      </c>
      <c r="R144" s="9">
        <f>IF('USGS 1970-2005'!R144="","",'USGS 1970-2005'!R144+'Comtrade import 1962-2008'!R144-'Comtrade export 1962-2008'!R144)</f>
        <v>163.64000000000001</v>
      </c>
      <c r="S144" s="9">
        <f>IF('USGS 1970-2005'!S144="","",'USGS 1970-2005'!S144+'Comtrade import 1962-2008'!S144-'Comtrade export 1962-2008'!S144)</f>
        <v>90.91</v>
      </c>
      <c r="T144" s="9">
        <f>IF('USGS 1970-2005'!T144="","",'USGS 1970-2005'!T144+'Comtrade import 1962-2008'!T144-'Comtrade export 1962-2008'!T144)</f>
        <v>166.36</v>
      </c>
      <c r="U144" s="9">
        <f>IF('USGS 1970-2005'!U144="","",'USGS 1970-2005'!U144+'Comtrade import 1962-2008'!U144-'Comtrade export 1962-2008'!U144)</f>
        <v>183.64000000000001</v>
      </c>
      <c r="V144" s="9">
        <f>IF('USGS 1970-2005'!V144="","",'USGS 1970-2005'!V144+'Comtrade import 1962-2008'!V144-'Comtrade export 1962-2008'!V144)</f>
        <v>177.27</v>
      </c>
      <c r="W144" s="9">
        <f>IF('USGS 1970-2005'!W144="","",'USGS 1970-2005'!W144+'Comtrade import 1962-2008'!W144-'Comtrade export 1962-2008'!W144)</f>
        <v>210</v>
      </c>
      <c r="X144" s="9">
        <f>IF('USGS 1970-2005'!X144="","",'USGS 1970-2005'!X144+'Comtrade import 1962-2008'!X144-'Comtrade export 1962-2008'!X144)</f>
        <v>350.91</v>
      </c>
      <c r="Y144" s="9">
        <f>IF('USGS 1970-2005'!Y144="","",'USGS 1970-2005'!Y144+'Comtrade import 1962-2008'!Y144-'Comtrade export 1962-2008'!Y144)</f>
        <v>336.36</v>
      </c>
      <c r="Z144" s="9">
        <f>IF('USGS 1970-2005'!Z144="","",'USGS 1970-2005'!Z144+'Comtrade import 1962-2008'!Z144-'Comtrade export 1962-2008'!Z144)</f>
        <v>140.91</v>
      </c>
      <c r="AA144" s="9">
        <f>IF('USGS 1970-2005'!AA144="","",'USGS 1970-2005'!AA144+'Comtrade import 1962-2008'!AA144-'Comtrade export 1962-2008'!AA144)</f>
        <v>150.91</v>
      </c>
      <c r="AB144" s="9">
        <f>IF('USGS 1970-2005'!AB144="","",'USGS 1970-2005'!AB144+'Comtrade import 1962-2008'!AB144-'Comtrade export 1962-2008'!AB144)</f>
        <v>200</v>
      </c>
      <c r="AC144" s="9">
        <f>IF('USGS 1970-2005'!AC144="","",'USGS 1970-2005'!AC144+'Comtrade import 1962-2008'!AC144-'Comtrade export 1962-2008'!AC144)</f>
        <v>545.45000000000005</v>
      </c>
      <c r="AD144" s="9">
        <f>IF('USGS 1970-2005'!AD144="","",'USGS 1970-2005'!AD144+'Comtrade import 1962-2008'!AD144-'Comtrade export 1962-2008'!AD144)</f>
        <v>498.95</v>
      </c>
      <c r="AE144" s="9">
        <f>IF('USGS 1970-2005'!AE144="","",'USGS 1970-2005'!AE144+'Comtrade import 1962-2008'!AE144-'Comtrade export 1962-2008'!AE144)</f>
        <v>513</v>
      </c>
      <c r="AF144" s="9">
        <f>IF('USGS 1970-2005'!AF144="","",'USGS 1970-2005'!AF144+'Comtrade import 1962-2008'!AF144-'Comtrade export 1962-2008'!AF144)</f>
        <v>441</v>
      </c>
      <c r="AG144" s="9">
        <f>IF('USGS 1970-2005'!AG144="","",'USGS 1970-2005'!AG144+'Comtrade import 1962-2008'!AG144-'Comtrade export 1962-2008'!AG144)</f>
        <v>227</v>
      </c>
      <c r="AH144" s="9">
        <f>IF('USGS 1970-2005'!AH144="","",'USGS 1970-2005'!AH144+'Comtrade import 1962-2008'!AH144-'Comtrade export 1962-2008'!AH144)</f>
        <v>133</v>
      </c>
      <c r="AI144" s="9">
        <f>IF('USGS 1970-2005'!AI144="","",'USGS 1970-2005'!AI144+'Comtrade import 1962-2008'!AI144-'Comtrade export 1962-2008'!AI144)</f>
        <v>82</v>
      </c>
      <c r="AJ144" s="9">
        <f>IF('USGS 1970-2005'!AJ144="","",'USGS 1970-2005'!AJ144+'Comtrade import 1962-2008'!AJ144-'Comtrade export 1962-2008'!AJ144)</f>
        <v>86</v>
      </c>
      <c r="AK144" s="9">
        <f>IF('USGS 1970-2005'!AK144="","",'USGS 1970-2005'!AK144+'Comtrade import 1962-2008'!AK144-'Comtrade export 1962-2008'!AK144)</f>
        <v>109</v>
      </c>
      <c r="AL144" s="9">
        <f>IF('USGS 1970-2005'!AL144="","",'USGS 1970-2005'!AL144+'Comtrade import 1962-2008'!AL144-'Comtrade export 1962-2008'!AL144)</f>
        <v>107.563335</v>
      </c>
      <c r="AM144" s="9">
        <f>IF('USGS 1970-2005'!AM144="","",'USGS 1970-2005'!AM144+'Comtrade import 1962-2008'!AM144-'Comtrade export 1962-2008'!AM144)</f>
        <v>111.750075</v>
      </c>
      <c r="AN144" s="9">
        <f>IF('USGS 1970-2005'!AN144="","",'USGS 1970-2005'!AN144+'Comtrade import 1962-2008'!AN144-'Comtrade export 1962-2008'!AN144)</f>
        <v>108.89100000000001</v>
      </c>
      <c r="AO144" s="9">
        <f>IF('USGS 1970-2005'!AO144="","",'USGS 1970-2005'!AO144+'Comtrade import 1962-2008'!AO144-'Comtrade export 1962-2008'!AO144)</f>
        <v>106.504092</v>
      </c>
      <c r="AP144" s="9">
        <f>IF('USGS 1970-2005'!AP144="","",'USGS 1970-2005'!AP144+'Comtrade import 1962-2008'!AP144-'Comtrade export 1962-2008'!AP144)</f>
        <v>91.964977000000005</v>
      </c>
      <c r="AQ144" s="9">
        <f>IF('USGS 1970-2005'!AQ144="","",'USGS 1970-2005'!AQ144+'Comtrade import 1962-2008'!AQ144-'Comtrade export 1962-2008'!AQ144)</f>
        <v>67.745000000000005</v>
      </c>
      <c r="AR144" s="9">
        <f>IF('USGS 1970-2005'!AR144="","",'USGS 1970-2005'!AR144+'Comtrade import 1962-2008'!AR144-'Comtrade export 1962-2008'!AR144)</f>
        <v>147.99987100000001</v>
      </c>
      <c r="AS144" s="9">
        <f>IF('USGS 1970-2005'!AS144="","",'USGS 1970-2005'!AS144+'Comtrade import 1962-2008'!AS144-'Comtrade export 1962-2008'!AS144)</f>
        <v>247.85887200000002</v>
      </c>
      <c r="AT144" s="9">
        <f>IF('USGS 1970-2005'!AT144="","",'USGS 1970-2005'!AT144+'Comtrade import 1962-2008'!AT144-'Comtrade export 1962-2008'!AT144)</f>
        <v>193.84383499999998</v>
      </c>
      <c r="AU144" s="9">
        <f>IF('USGS 1970-2005'!AU144="","",'USGS 1970-2005'!AU144+'Comtrade import 1962-2008'!AU144-'Comtrade export 1962-2008'!AU144)</f>
        <v>287.094292</v>
      </c>
      <c r="AV144" s="9">
        <f>IF('ICSY 1995-2008'!AV144="","",'ICSY 1995-2008'!AV144+'Comtrade import 1962-2008'!AV144-'Comtrade export 1962-2008'!AV144)</f>
        <v>384.07793700000002</v>
      </c>
      <c r="AW144" s="9">
        <f>IF('ICSY 1995-2008'!AW144="","",'ICSY 1995-2008'!AW144+'Comtrade import 1962-2008'!AW144-'Comtrade export 1962-2008'!AW144)</f>
        <v>591.67542000000003</v>
      </c>
      <c r="AX144" s="9" t="str">
        <f>IF('ICSY 1995-2008'!AX144="","",'ICSY 1995-2008'!AX144+'Comtrade import 1962-2008'!AX144-'Comtrade export 1962-2008'!AX144)</f>
        <v/>
      </c>
      <c r="AY144" s="4"/>
      <c r="AZ144" s="4"/>
      <c r="BA144" s="4"/>
    </row>
    <row r="145" spans="1:53" x14ac:dyDescent="0.2">
      <c r="A145" t="s">
        <v>407</v>
      </c>
      <c r="B145" t="s">
        <v>408</v>
      </c>
      <c r="C145" t="s">
        <v>409</v>
      </c>
      <c r="L145" s="9" t="str">
        <f>IF('USGS 1970-2005'!L145="","",'USGS 1970-2005'!L145+'Comtrade import 1962-2008'!L145-'Comtrade export 1962-2008'!L145)</f>
        <v/>
      </c>
      <c r="M145" s="9" t="str">
        <f>IF('USGS 1970-2005'!M145="","",'USGS 1970-2005'!M145+'Comtrade import 1962-2008'!M145-'Comtrade export 1962-2008'!M145)</f>
        <v/>
      </c>
      <c r="N145" s="9" t="str">
        <f>IF('USGS 1970-2005'!N145="","",'USGS 1970-2005'!N145+'Comtrade import 1962-2008'!N145-'Comtrade export 1962-2008'!N145)</f>
        <v/>
      </c>
      <c r="O145" s="9" t="str">
        <f>IF('USGS 1970-2005'!O145="","",'USGS 1970-2005'!O145+'Comtrade import 1962-2008'!O145-'Comtrade export 1962-2008'!O145)</f>
        <v/>
      </c>
      <c r="P145" s="9" t="str">
        <f>IF('USGS 1970-2005'!P145="","",'USGS 1970-2005'!P145+'Comtrade import 1962-2008'!P145-'Comtrade export 1962-2008'!P145)</f>
        <v/>
      </c>
      <c r="Q145" s="9" t="str">
        <f>IF('USGS 1970-2005'!Q145="","",'USGS 1970-2005'!Q145+'Comtrade import 1962-2008'!Q145-'Comtrade export 1962-2008'!Q145)</f>
        <v/>
      </c>
      <c r="R145" s="9" t="str">
        <f>IF('USGS 1970-2005'!R145="","",'USGS 1970-2005'!R145+'Comtrade import 1962-2008'!R145-'Comtrade export 1962-2008'!R145)</f>
        <v/>
      </c>
      <c r="S145" s="9" t="str">
        <f>IF('USGS 1970-2005'!S145="","",'USGS 1970-2005'!S145+'Comtrade import 1962-2008'!S145-'Comtrade export 1962-2008'!S145)</f>
        <v/>
      </c>
      <c r="T145" s="9" t="str">
        <f>IF('USGS 1970-2005'!T145="","",'USGS 1970-2005'!T145+'Comtrade import 1962-2008'!T145-'Comtrade export 1962-2008'!T145)</f>
        <v/>
      </c>
      <c r="U145" s="9" t="str">
        <f>IF('USGS 1970-2005'!U145="","",'USGS 1970-2005'!U145+'Comtrade import 1962-2008'!U145-'Comtrade export 1962-2008'!U145)</f>
        <v/>
      </c>
      <c r="V145" s="9" t="str">
        <f>IF('USGS 1970-2005'!V145="","",'USGS 1970-2005'!V145+'Comtrade import 1962-2008'!V145-'Comtrade export 1962-2008'!V145)</f>
        <v/>
      </c>
      <c r="W145" s="9" t="str">
        <f>IF('USGS 1970-2005'!W145="","",'USGS 1970-2005'!W145+'Comtrade import 1962-2008'!W145-'Comtrade export 1962-2008'!W145)</f>
        <v/>
      </c>
      <c r="X145" s="9" t="str">
        <f>IF('USGS 1970-2005'!X145="","",'USGS 1970-2005'!X145+'Comtrade import 1962-2008'!X145-'Comtrade export 1962-2008'!X145)</f>
        <v/>
      </c>
      <c r="Y145" s="9" t="str">
        <f>IF('USGS 1970-2005'!Y145="","",'USGS 1970-2005'!Y145+'Comtrade import 1962-2008'!Y145-'Comtrade export 1962-2008'!Y145)</f>
        <v/>
      </c>
      <c r="Z145" s="9" t="str">
        <f>IF('USGS 1970-2005'!Z145="","",'USGS 1970-2005'!Z145+'Comtrade import 1962-2008'!Z145-'Comtrade export 1962-2008'!Z145)</f>
        <v/>
      </c>
      <c r="AA145" s="9" t="str">
        <f>IF('USGS 1970-2005'!AA145="","",'USGS 1970-2005'!AA145+'Comtrade import 1962-2008'!AA145-'Comtrade export 1962-2008'!AA145)</f>
        <v/>
      </c>
      <c r="AB145" s="9" t="str">
        <f>IF('USGS 1970-2005'!AB145="","",'USGS 1970-2005'!AB145+'Comtrade import 1962-2008'!AB145-'Comtrade export 1962-2008'!AB145)</f>
        <v/>
      </c>
      <c r="AC145" s="9" t="str">
        <f>IF('USGS 1970-2005'!AC145="","",'USGS 1970-2005'!AC145+'Comtrade import 1962-2008'!AC145-'Comtrade export 1962-2008'!AC145)</f>
        <v/>
      </c>
      <c r="AD145" s="9" t="str">
        <f>IF('USGS 1970-2005'!AD145="","",'USGS 1970-2005'!AD145+'Comtrade import 1962-2008'!AD145-'Comtrade export 1962-2008'!AD145)</f>
        <v/>
      </c>
      <c r="AE145" s="9" t="str">
        <f>IF('USGS 1970-2005'!AE145="","",'USGS 1970-2005'!AE145+'Comtrade import 1962-2008'!AE145-'Comtrade export 1962-2008'!AE145)</f>
        <v/>
      </c>
      <c r="AF145" s="9" t="str">
        <f>IF('USGS 1970-2005'!AF145="","",'USGS 1970-2005'!AF145+'Comtrade import 1962-2008'!AF145-'Comtrade export 1962-2008'!AF145)</f>
        <v/>
      </c>
      <c r="AG145" s="9" t="str">
        <f>IF('USGS 1970-2005'!AG145="","",'USGS 1970-2005'!AG145+'Comtrade import 1962-2008'!AG145-'Comtrade export 1962-2008'!AG145)</f>
        <v/>
      </c>
      <c r="AH145" s="9" t="str">
        <f>IF('USGS 1970-2005'!AH145="","",'USGS 1970-2005'!AH145+'Comtrade import 1962-2008'!AH145-'Comtrade export 1962-2008'!AH145)</f>
        <v/>
      </c>
      <c r="AI145" s="9" t="str">
        <f>IF('USGS 1970-2005'!AI145="","",'USGS 1970-2005'!AI145+'Comtrade import 1962-2008'!AI145-'Comtrade export 1962-2008'!AI145)</f>
        <v/>
      </c>
      <c r="AJ145" s="9" t="str">
        <f>IF('USGS 1970-2005'!AJ145="","",'USGS 1970-2005'!AJ145+'Comtrade import 1962-2008'!AJ145-'Comtrade export 1962-2008'!AJ145)</f>
        <v/>
      </c>
      <c r="AK145" s="9" t="str">
        <f>IF('USGS 1970-2005'!AK145="","",'USGS 1970-2005'!AK145+'Comtrade import 1962-2008'!AK145-'Comtrade export 1962-2008'!AK145)</f>
        <v/>
      </c>
      <c r="AL145" s="9" t="str">
        <f>IF('USGS 1970-2005'!AL145="","",'USGS 1970-2005'!AL145+'Comtrade import 1962-2008'!AL145-'Comtrade export 1962-2008'!AL145)</f>
        <v/>
      </c>
      <c r="AM145" s="9" t="str">
        <f>IF('USGS 1970-2005'!AM145="","",'USGS 1970-2005'!AM145+'Comtrade import 1962-2008'!AM145-'Comtrade export 1962-2008'!AM145)</f>
        <v/>
      </c>
      <c r="AN145" s="9" t="str">
        <f>IF('USGS 1970-2005'!AN145="","",'USGS 1970-2005'!AN145+'Comtrade import 1962-2008'!AN145-'Comtrade export 1962-2008'!AN145)</f>
        <v/>
      </c>
      <c r="AO145" s="9" t="str">
        <f>IF('USGS 1970-2005'!AO145="","",'USGS 1970-2005'!AO145+'Comtrade import 1962-2008'!AO145-'Comtrade export 1962-2008'!AO145)</f>
        <v/>
      </c>
      <c r="AP145" s="9" t="str">
        <f>IF('USGS 1970-2005'!AP145="","",'USGS 1970-2005'!AP145+'Comtrade import 1962-2008'!AP145-'Comtrade export 1962-2008'!AP145)</f>
        <v/>
      </c>
      <c r="AQ145" s="9" t="str">
        <f>IF('USGS 1970-2005'!AQ145="","",'USGS 1970-2005'!AQ145+'Comtrade import 1962-2008'!AQ145-'Comtrade export 1962-2008'!AQ145)</f>
        <v/>
      </c>
      <c r="AR145" s="9" t="str">
        <f>IF('USGS 1970-2005'!AR145="","",'USGS 1970-2005'!AR145+'Comtrade import 1962-2008'!AR145-'Comtrade export 1962-2008'!AR145)</f>
        <v/>
      </c>
      <c r="AS145" s="9" t="str">
        <f>IF('USGS 1970-2005'!AS145="","",'USGS 1970-2005'!AS145+'Comtrade import 1962-2008'!AS145-'Comtrade export 1962-2008'!AS145)</f>
        <v/>
      </c>
      <c r="AT145" s="9" t="str">
        <f>IF('USGS 1970-2005'!AT145="","",'USGS 1970-2005'!AT145+'Comtrade import 1962-2008'!AT145-'Comtrade export 1962-2008'!AT145)</f>
        <v/>
      </c>
      <c r="AU145" s="9" t="str">
        <f>IF('USGS 1970-2005'!AU145="","",'USGS 1970-2005'!AU145+'Comtrade import 1962-2008'!AU145-'Comtrade export 1962-2008'!AU145)</f>
        <v/>
      </c>
      <c r="AV145" s="9" t="str">
        <f>IF('ICSY 1995-2008'!AV145="","",'ICSY 1995-2008'!AV145+'Comtrade import 1962-2008'!AV145-'Comtrade export 1962-2008'!AV145)</f>
        <v/>
      </c>
      <c r="AW145" s="9" t="str">
        <f>IF('ICSY 1995-2008'!AW145="","",'ICSY 1995-2008'!AW145+'Comtrade import 1962-2008'!AW145-'Comtrade export 1962-2008'!AW145)</f>
        <v/>
      </c>
      <c r="AX145" s="9" t="str">
        <f>IF('ICSY 1995-2008'!AX145="","",'ICSY 1995-2008'!AX145+'Comtrade import 1962-2008'!AX145-'Comtrade export 1962-2008'!AX145)</f>
        <v/>
      </c>
      <c r="AY145" s="4"/>
      <c r="AZ145" s="4"/>
      <c r="BA145" s="4"/>
    </row>
    <row r="146" spans="1:53" x14ac:dyDescent="0.2">
      <c r="A146" t="s">
        <v>410</v>
      </c>
      <c r="B146" t="s">
        <v>411</v>
      </c>
      <c r="C146" t="s">
        <v>412</v>
      </c>
      <c r="L146" s="9" t="str">
        <f>IF('USGS 1970-2005'!L146="","",'USGS 1970-2005'!L146+'Comtrade import 1962-2008'!L146-'Comtrade export 1962-2008'!L146)</f>
        <v/>
      </c>
      <c r="M146" s="9" t="str">
        <f>IF('USGS 1970-2005'!M146="","",'USGS 1970-2005'!M146+'Comtrade import 1962-2008'!M146-'Comtrade export 1962-2008'!M146)</f>
        <v/>
      </c>
      <c r="N146" s="9" t="str">
        <f>IF('USGS 1970-2005'!N146="","",'USGS 1970-2005'!N146+'Comtrade import 1962-2008'!N146-'Comtrade export 1962-2008'!N146)</f>
        <v/>
      </c>
      <c r="O146" s="9" t="str">
        <f>IF('USGS 1970-2005'!O146="","",'USGS 1970-2005'!O146+'Comtrade import 1962-2008'!O146-'Comtrade export 1962-2008'!O146)</f>
        <v/>
      </c>
      <c r="P146" s="9" t="str">
        <f>IF('USGS 1970-2005'!P146="","",'USGS 1970-2005'!P146+'Comtrade import 1962-2008'!P146-'Comtrade export 1962-2008'!P146)</f>
        <v/>
      </c>
      <c r="Q146" s="9" t="str">
        <f>IF('USGS 1970-2005'!Q146="","",'USGS 1970-2005'!Q146+'Comtrade import 1962-2008'!Q146-'Comtrade export 1962-2008'!Q146)</f>
        <v/>
      </c>
      <c r="R146" s="9" t="str">
        <f>IF('USGS 1970-2005'!R146="","",'USGS 1970-2005'!R146+'Comtrade import 1962-2008'!R146-'Comtrade export 1962-2008'!R146)</f>
        <v/>
      </c>
      <c r="S146" s="9" t="str">
        <f>IF('USGS 1970-2005'!S146="","",'USGS 1970-2005'!S146+'Comtrade import 1962-2008'!S146-'Comtrade export 1962-2008'!S146)</f>
        <v/>
      </c>
      <c r="T146" s="9" t="str">
        <f>IF('USGS 1970-2005'!T146="","",'USGS 1970-2005'!T146+'Comtrade import 1962-2008'!T146-'Comtrade export 1962-2008'!T146)</f>
        <v/>
      </c>
      <c r="U146" s="9" t="str">
        <f>IF('USGS 1970-2005'!U146="","",'USGS 1970-2005'!U146+'Comtrade import 1962-2008'!U146-'Comtrade export 1962-2008'!U146)</f>
        <v/>
      </c>
      <c r="V146" s="9" t="str">
        <f>IF('USGS 1970-2005'!V146="","",'USGS 1970-2005'!V146+'Comtrade import 1962-2008'!V146-'Comtrade export 1962-2008'!V146)</f>
        <v/>
      </c>
      <c r="W146" s="9" t="str">
        <f>IF('USGS 1970-2005'!W146="","",'USGS 1970-2005'!W146+'Comtrade import 1962-2008'!W146-'Comtrade export 1962-2008'!W146)</f>
        <v/>
      </c>
      <c r="X146" s="9" t="str">
        <f>IF('USGS 1970-2005'!X146="","",'USGS 1970-2005'!X146+'Comtrade import 1962-2008'!X146-'Comtrade export 1962-2008'!X146)</f>
        <v/>
      </c>
      <c r="Y146" s="9" t="str">
        <f>IF('USGS 1970-2005'!Y146="","",'USGS 1970-2005'!Y146+'Comtrade import 1962-2008'!Y146-'Comtrade export 1962-2008'!Y146)</f>
        <v/>
      </c>
      <c r="Z146" s="9" t="str">
        <f>IF('USGS 1970-2005'!Z146="","",'USGS 1970-2005'!Z146+'Comtrade import 1962-2008'!Z146-'Comtrade export 1962-2008'!Z146)</f>
        <v/>
      </c>
      <c r="AA146" s="9" t="str">
        <f>IF('USGS 1970-2005'!AA146="","",'USGS 1970-2005'!AA146+'Comtrade import 1962-2008'!AA146-'Comtrade export 1962-2008'!AA146)</f>
        <v/>
      </c>
      <c r="AB146" s="9" t="str">
        <f>IF('USGS 1970-2005'!AB146="","",'USGS 1970-2005'!AB146+'Comtrade import 1962-2008'!AB146-'Comtrade export 1962-2008'!AB146)</f>
        <v/>
      </c>
      <c r="AC146" s="9" t="str">
        <f>IF('USGS 1970-2005'!AC146="","",'USGS 1970-2005'!AC146+'Comtrade import 1962-2008'!AC146-'Comtrade export 1962-2008'!AC146)</f>
        <v/>
      </c>
      <c r="AD146" s="9" t="str">
        <f>IF('USGS 1970-2005'!AD146="","",'USGS 1970-2005'!AD146+'Comtrade import 1962-2008'!AD146-'Comtrade export 1962-2008'!AD146)</f>
        <v/>
      </c>
      <c r="AE146" s="9" t="str">
        <f>IF('USGS 1970-2005'!AE146="","",'USGS 1970-2005'!AE146+'Comtrade import 1962-2008'!AE146-'Comtrade export 1962-2008'!AE146)</f>
        <v/>
      </c>
      <c r="AF146" s="9" t="str">
        <f>IF('USGS 1970-2005'!AF146="","",'USGS 1970-2005'!AF146+'Comtrade import 1962-2008'!AF146-'Comtrade export 1962-2008'!AF146)</f>
        <v/>
      </c>
      <c r="AG146" s="9" t="str">
        <f>IF('USGS 1970-2005'!AG146="","",'USGS 1970-2005'!AG146+'Comtrade import 1962-2008'!AG146-'Comtrade export 1962-2008'!AG146)</f>
        <v/>
      </c>
      <c r="AH146" s="9" t="str">
        <f>IF('USGS 1970-2005'!AH146="","",'USGS 1970-2005'!AH146+'Comtrade import 1962-2008'!AH146-'Comtrade export 1962-2008'!AH146)</f>
        <v/>
      </c>
      <c r="AI146" s="9" t="str">
        <f>IF('USGS 1970-2005'!AI146="","",'USGS 1970-2005'!AI146+'Comtrade import 1962-2008'!AI146-'Comtrade export 1962-2008'!AI146)</f>
        <v/>
      </c>
      <c r="AJ146" s="9" t="str">
        <f>IF('USGS 1970-2005'!AJ146="","",'USGS 1970-2005'!AJ146+'Comtrade import 1962-2008'!AJ146-'Comtrade export 1962-2008'!AJ146)</f>
        <v/>
      </c>
      <c r="AK146" s="9" t="str">
        <f>IF('USGS 1970-2005'!AK146="","",'USGS 1970-2005'!AK146+'Comtrade import 1962-2008'!AK146-'Comtrade export 1962-2008'!AK146)</f>
        <v/>
      </c>
      <c r="AL146" s="9" t="str">
        <f>IF('USGS 1970-2005'!AL146="","",'USGS 1970-2005'!AL146+'Comtrade import 1962-2008'!AL146-'Comtrade export 1962-2008'!AL146)</f>
        <v/>
      </c>
      <c r="AM146" s="9" t="str">
        <f>IF('USGS 1970-2005'!AM146="","",'USGS 1970-2005'!AM146+'Comtrade import 1962-2008'!AM146-'Comtrade export 1962-2008'!AM146)</f>
        <v/>
      </c>
      <c r="AN146" s="9" t="str">
        <f>IF('USGS 1970-2005'!AN146="","",'USGS 1970-2005'!AN146+'Comtrade import 1962-2008'!AN146-'Comtrade export 1962-2008'!AN146)</f>
        <v/>
      </c>
      <c r="AO146" s="9" t="str">
        <f>IF('USGS 1970-2005'!AO146="","",'USGS 1970-2005'!AO146+'Comtrade import 1962-2008'!AO146-'Comtrade export 1962-2008'!AO146)</f>
        <v/>
      </c>
      <c r="AP146" s="9" t="str">
        <f>IF('USGS 1970-2005'!AP146="","",'USGS 1970-2005'!AP146+'Comtrade import 1962-2008'!AP146-'Comtrade export 1962-2008'!AP146)</f>
        <v/>
      </c>
      <c r="AQ146" s="9" t="str">
        <f>IF('USGS 1970-2005'!AQ146="","",'USGS 1970-2005'!AQ146+'Comtrade import 1962-2008'!AQ146-'Comtrade export 1962-2008'!AQ146)</f>
        <v/>
      </c>
      <c r="AR146" s="9" t="str">
        <f>IF('USGS 1970-2005'!AR146="","",'USGS 1970-2005'!AR146+'Comtrade import 1962-2008'!AR146-'Comtrade export 1962-2008'!AR146)</f>
        <v/>
      </c>
      <c r="AS146" s="9" t="str">
        <f>IF('USGS 1970-2005'!AS146="","",'USGS 1970-2005'!AS146+'Comtrade import 1962-2008'!AS146-'Comtrade export 1962-2008'!AS146)</f>
        <v/>
      </c>
      <c r="AT146" s="9" t="str">
        <f>IF('USGS 1970-2005'!AT146="","",'USGS 1970-2005'!AT146+'Comtrade import 1962-2008'!AT146-'Comtrade export 1962-2008'!AT146)</f>
        <v/>
      </c>
      <c r="AU146" s="9" t="str">
        <f>IF('USGS 1970-2005'!AU146="","",'USGS 1970-2005'!AU146+'Comtrade import 1962-2008'!AU146-'Comtrade export 1962-2008'!AU146)</f>
        <v/>
      </c>
      <c r="AV146" s="9" t="str">
        <f>IF('ICSY 1995-2008'!AV146="","",'ICSY 1995-2008'!AV146+'Comtrade import 1962-2008'!AV146-'Comtrade export 1962-2008'!AV146)</f>
        <v/>
      </c>
      <c r="AW146" s="9" t="str">
        <f>IF('ICSY 1995-2008'!AW146="","",'ICSY 1995-2008'!AW146+'Comtrade import 1962-2008'!AW146-'Comtrade export 1962-2008'!AW146)</f>
        <v/>
      </c>
      <c r="AX146" s="9" t="str">
        <f>IF('ICSY 1995-2008'!AX146="","",'ICSY 1995-2008'!AX146+'Comtrade import 1962-2008'!AX146-'Comtrade export 1962-2008'!AX146)</f>
        <v/>
      </c>
      <c r="AY146" s="4"/>
      <c r="AZ146" s="4"/>
      <c r="BA146" s="4"/>
    </row>
    <row r="147" spans="1:53" x14ac:dyDescent="0.2">
      <c r="A147" t="s">
        <v>413</v>
      </c>
      <c r="B147" t="s">
        <v>414</v>
      </c>
      <c r="C147" t="s">
        <v>415</v>
      </c>
      <c r="L147" s="9">
        <f>IF('USGS 1970-2005'!L147="","",'USGS 1970-2005'!L147+'Comtrade import 1962-2008'!L147-'Comtrade export 1962-2008'!L147)</f>
        <v>1430.8105990000001</v>
      </c>
      <c r="M147" s="9">
        <f>IF('USGS 1970-2005'!M147="","",'USGS 1970-2005'!M147+'Comtrade import 1962-2008'!M147-'Comtrade export 1962-2008'!M147)</f>
        <v>1580.433</v>
      </c>
      <c r="N147" s="9">
        <f>IF('USGS 1970-2005'!N147="","",'USGS 1970-2005'!N147+'Comtrade import 1962-2008'!N147-'Comtrade export 1962-2008'!N147)</f>
        <v>1623.308816</v>
      </c>
      <c r="O147" s="9">
        <f>IF('USGS 1970-2005'!O147="","",'USGS 1970-2005'!O147+'Comtrade import 1962-2008'!O147-'Comtrade export 1962-2008'!O147)</f>
        <v>1668.166792</v>
      </c>
      <c r="P147" s="9">
        <f>IF('USGS 1970-2005'!P147="","",'USGS 1970-2005'!P147+'Comtrade import 1962-2008'!P147-'Comtrade export 1962-2008'!P147)</f>
        <v>1719.9632139999999</v>
      </c>
      <c r="Q147" s="9">
        <f>IF('USGS 1970-2005'!Q147="","",'USGS 1970-2005'!Q147+'Comtrade import 1962-2008'!Q147-'Comtrade export 1962-2008'!Q147)</f>
        <v>2253.3388</v>
      </c>
      <c r="R147" s="9">
        <f>IF('USGS 1970-2005'!R147="","",'USGS 1970-2005'!R147+'Comtrade import 1962-2008'!R147-'Comtrade export 1962-2008'!R147)</f>
        <v>3018.1428000000001</v>
      </c>
      <c r="S147" s="9">
        <f>IF('USGS 1970-2005'!S147="","",'USGS 1970-2005'!S147+'Comtrade import 1962-2008'!S147-'Comtrade export 1962-2008'!S147)</f>
        <v>4017.9514240000003</v>
      </c>
      <c r="T147" s="9">
        <f>IF('USGS 1970-2005'!T147="","",'USGS 1970-2005'!T147+'Comtrade import 1962-2008'!T147-'Comtrade export 1962-2008'!T147)</f>
        <v>3761.0385120000001</v>
      </c>
      <c r="U147" s="9">
        <f>IF('USGS 1970-2005'!U147="","",'USGS 1970-2005'!U147+'Comtrade import 1962-2008'!U147-'Comtrade export 1962-2008'!U147)</f>
        <v>3822.4149480000001</v>
      </c>
      <c r="V147" s="9">
        <f>IF('USGS 1970-2005'!V147="","",'USGS 1970-2005'!V147+'Comtrade import 1962-2008'!V147-'Comtrade export 1962-2008'!V147)</f>
        <v>3596.9710260000002</v>
      </c>
      <c r="W147" s="9">
        <f>IF('USGS 1970-2005'!W147="","",'USGS 1970-2005'!W147+'Comtrade import 1962-2008'!W147-'Comtrade export 1962-2008'!W147)</f>
        <v>3642.7543470000001</v>
      </c>
      <c r="X147" s="9">
        <f>IF('USGS 1970-2005'!X147="","",'USGS 1970-2005'!X147+'Comtrade import 1962-2008'!X147-'Comtrade export 1962-2008'!X147)</f>
        <v>3739.219736</v>
      </c>
      <c r="Y147" s="9">
        <f>IF('USGS 1970-2005'!Y147="","",'USGS 1970-2005'!Y147+'Comtrade import 1962-2008'!Y147-'Comtrade export 1962-2008'!Y147)</f>
        <v>3775.0709099999999</v>
      </c>
      <c r="Z147" s="9">
        <f>IF('USGS 1970-2005'!Z147="","",'USGS 1970-2005'!Z147+'Comtrade import 1962-2008'!Z147-'Comtrade export 1962-2008'!Z147)</f>
        <v>3624.8691080000003</v>
      </c>
      <c r="AA147" s="9">
        <f>IF('USGS 1970-2005'!AA147="","",'USGS 1970-2005'!AA147+'Comtrade import 1962-2008'!AA147-'Comtrade export 1962-2008'!AA147)</f>
        <v>3736.93894</v>
      </c>
      <c r="AB147" s="9">
        <f>IF('USGS 1970-2005'!AB147="","",'USGS 1970-2005'!AB147+'Comtrade import 1962-2008'!AB147-'Comtrade export 1962-2008'!AB147)</f>
        <v>3785.2295080000004</v>
      </c>
      <c r="AC147" s="9">
        <f>IF('USGS 1970-2005'!AC147="","",'USGS 1970-2005'!AC147+'Comtrade import 1962-2008'!AC147-'Comtrade export 1962-2008'!AC147)</f>
        <v>3850.6153480000003</v>
      </c>
      <c r="AD147" s="9">
        <f>IF('USGS 1970-2005'!AD147="","",'USGS 1970-2005'!AD147+'Comtrade import 1962-2008'!AD147-'Comtrade export 1962-2008'!AD147)</f>
        <v>4259.7599030000001</v>
      </c>
      <c r="AE147" s="9">
        <f>IF('USGS 1970-2005'!AE147="","",'USGS 1970-2005'!AE147+'Comtrade import 1962-2008'!AE147-'Comtrade export 1962-2008'!AE147)</f>
        <v>4229.3052619999999</v>
      </c>
      <c r="AF147" s="9">
        <f>IF('USGS 1970-2005'!AF147="","",'USGS 1970-2005'!AF147+'Comtrade import 1962-2008'!AF147-'Comtrade export 1962-2008'!AF147)</f>
        <v>4316.7389080000003</v>
      </c>
      <c r="AG147" s="9">
        <f>IF('USGS 1970-2005'!AG147="","",'USGS 1970-2005'!AG147+'Comtrade import 1962-2008'!AG147-'Comtrade export 1962-2008'!AG147)</f>
        <v>6048.5741360000002</v>
      </c>
      <c r="AH147" s="9">
        <f>IF('USGS 1970-2005'!AH147="","",'USGS 1970-2005'!AH147+'Comtrade import 1962-2008'!AH147-'Comtrade export 1962-2008'!AH147)</f>
        <v>6894.1282920000003</v>
      </c>
      <c r="AI147" s="9">
        <f>IF('USGS 1970-2005'!AI147="","",'USGS 1970-2005'!AI147+'Comtrade import 1962-2008'!AI147-'Comtrade export 1962-2008'!AI147)</f>
        <v>6492.5713599999999</v>
      </c>
      <c r="AJ147" s="9">
        <f>IF('USGS 1970-2005'!AJ147="","",'USGS 1970-2005'!AJ147+'Comtrade import 1962-2008'!AJ147-'Comtrade export 1962-2008'!AJ147)</f>
        <v>6170.1388240000006</v>
      </c>
      <c r="AK147" s="9">
        <f>IF('USGS 1970-2005'!AK147="","",'USGS 1970-2005'!AK147+'Comtrade import 1962-2008'!AK147-'Comtrade export 1962-2008'!AK147)</f>
        <v>6027.875736</v>
      </c>
      <c r="AL147" s="9">
        <f>IF('USGS 1970-2005'!AL147="","",'USGS 1970-2005'!AL147+'Comtrade import 1962-2008'!AL147-'Comtrade export 1962-2008'!AL147)</f>
        <v>6402.9594159999997</v>
      </c>
      <c r="AM147" s="9">
        <f>IF('USGS 1970-2005'!AM147="","",'USGS 1970-2005'!AM147+'Comtrade import 1962-2008'!AM147-'Comtrade export 1962-2008'!AM147)</f>
        <v>7050.7744159999993</v>
      </c>
      <c r="AN147" s="9">
        <f>IF('USGS 1970-2005'!AN147="","",'USGS 1970-2005'!AN147+'Comtrade import 1962-2008'!AN147-'Comtrade export 1962-2008'!AN147)</f>
        <v>7267.3697199999997</v>
      </c>
      <c r="AO147" s="9">
        <f>IF('USGS 1970-2005'!AO147="","",'USGS 1970-2005'!AO147+'Comtrade import 1962-2008'!AO147-'Comtrade export 1962-2008'!AO147)</f>
        <v>7302.8199839999997</v>
      </c>
      <c r="AP147" s="9">
        <f>IF('USGS 1970-2005'!AP147="","",'USGS 1970-2005'!AP147+'Comtrade import 1962-2008'!AP147-'Comtrade export 1962-2008'!AP147)</f>
        <v>7779.9106239999992</v>
      </c>
      <c r="AQ147" s="9">
        <f>IF('USGS 1970-2005'!AQ147="","",'USGS 1970-2005'!AQ147+'Comtrade import 1962-2008'!AQ147-'Comtrade export 1962-2008'!AQ147)</f>
        <v>9822.3121919999994</v>
      </c>
      <c r="AR147" s="9">
        <f>IF('USGS 1970-2005'!AR147="","",'USGS 1970-2005'!AR147+'Comtrade import 1962-2008'!AR147-'Comtrade export 1962-2008'!AR147)</f>
        <v>9971.4919859999991</v>
      </c>
      <c r="AS147" s="9">
        <f>IF('USGS 1970-2005'!AS147="","",'USGS 1970-2005'!AS147+'Comtrade import 1962-2008'!AS147-'Comtrade export 1962-2008'!AS147)</f>
        <v>10279.236928</v>
      </c>
      <c r="AT147" s="9">
        <f>IF('USGS 1970-2005'!AT147="","",'USGS 1970-2005'!AT147+'Comtrade import 1962-2008'!AT147-'Comtrade export 1962-2008'!AT147)</f>
        <v>10949.638987</v>
      </c>
      <c r="AU147" s="9">
        <f>IF('USGS 1970-2005'!AU147="","",'USGS 1970-2005'!AU147+'Comtrade import 1962-2008'!AU147-'Comtrade export 1962-2008'!AU147)</f>
        <v>10867.418995999999</v>
      </c>
      <c r="AV147" s="9">
        <f>IF('ICSY 1995-2008'!AV147="","",'ICSY 1995-2008'!AV147+'Comtrade import 1962-2008'!AV147-'Comtrade export 1962-2008'!AV147)</f>
        <v>11401.463462</v>
      </c>
      <c r="AW147" s="9">
        <f>IF('ICSY 1995-2008'!AW147="","",'ICSY 1995-2008'!AW147+'Comtrade import 1962-2008'!AW147-'Comtrade export 1962-2008'!AW147)</f>
        <v>13128.773362</v>
      </c>
      <c r="AX147" s="9">
        <f>IF('ICSY 1995-2008'!AX147="","",'ICSY 1995-2008'!AX147+'Comtrade import 1962-2008'!AX147-'Comtrade export 1962-2008'!AX147)</f>
        <v>14577.916675</v>
      </c>
      <c r="AY147" s="4"/>
      <c r="AZ147" s="4"/>
      <c r="BA147" s="4"/>
    </row>
    <row r="148" spans="1:53" x14ac:dyDescent="0.2">
      <c r="A148" t="s">
        <v>416</v>
      </c>
      <c r="B148" t="s">
        <v>417</v>
      </c>
      <c r="C148" t="s">
        <v>418</v>
      </c>
      <c r="L148" s="9">
        <f>IF('USGS 1970-2005'!L148="","",'USGS 1970-2005'!L148+'Comtrade import 1962-2008'!L148-'Comtrade export 1962-2008'!L148)</f>
        <v>394.55</v>
      </c>
      <c r="M148" s="9">
        <f>IF('USGS 1970-2005'!M148="","",'USGS 1970-2005'!M148+'Comtrade import 1962-2008'!M148-'Comtrade export 1962-2008'!M148)</f>
        <v>421.82</v>
      </c>
      <c r="N148" s="9">
        <f>IF('USGS 1970-2005'!N148="","",'USGS 1970-2005'!N148+'Comtrade import 1962-2008'!N148-'Comtrade export 1962-2008'!N148)</f>
        <v>469.09000000000003</v>
      </c>
      <c r="O148" s="9">
        <f>IF('USGS 1970-2005'!O148="","",'USGS 1970-2005'!O148+'Comtrade import 1962-2008'!O148-'Comtrade export 1962-2008'!O148)</f>
        <v>612.73</v>
      </c>
      <c r="P148" s="9">
        <f>IF('USGS 1970-2005'!P148="","",'USGS 1970-2005'!P148+'Comtrade import 1962-2008'!P148-'Comtrade export 1962-2008'!P148)</f>
        <v>466.36</v>
      </c>
      <c r="Q148" s="9">
        <f>IF('USGS 1970-2005'!Q148="","",'USGS 1970-2005'!Q148+'Comtrade import 1962-2008'!Q148-'Comtrade export 1962-2008'!Q148)</f>
        <v>281.82</v>
      </c>
      <c r="R148" s="9">
        <f>IF('USGS 1970-2005'!R148="","",'USGS 1970-2005'!R148+'Comtrade import 1962-2008'!R148-'Comtrade export 1962-2008'!R148)</f>
        <v>217.27</v>
      </c>
      <c r="S148" s="9">
        <f>IF('USGS 1970-2005'!S148="","",'USGS 1970-2005'!S148+'Comtrade import 1962-2008'!S148-'Comtrade export 1962-2008'!S148)</f>
        <v>323.64</v>
      </c>
      <c r="T148" s="9">
        <f>IF('USGS 1970-2005'!T148="","",'USGS 1970-2005'!T148+'Comtrade import 1962-2008'!T148-'Comtrade export 1962-2008'!T148)</f>
        <v>327.27</v>
      </c>
      <c r="U148" s="9">
        <f>IF('USGS 1970-2005'!U148="","",'USGS 1970-2005'!U148+'Comtrade import 1962-2008'!U148-'Comtrade export 1962-2008'!U148)</f>
        <v>273.64</v>
      </c>
      <c r="V148" s="9">
        <f>IF('USGS 1970-2005'!V148="","",'USGS 1970-2005'!V148+'Comtrade import 1962-2008'!V148-'Comtrade export 1962-2008'!V148)</f>
        <v>236.36</v>
      </c>
      <c r="W148" s="9">
        <f>IF('USGS 1970-2005'!W148="","",'USGS 1970-2005'!W148+'Comtrade import 1962-2008'!W148-'Comtrade export 1962-2008'!W148)</f>
        <v>232.73000000000002</v>
      </c>
      <c r="X148" s="9">
        <f>IF('USGS 1970-2005'!X148="","",'USGS 1970-2005'!X148+'Comtrade import 1962-2008'!X148-'Comtrade export 1962-2008'!X148)</f>
        <v>350.91</v>
      </c>
      <c r="Y148" s="9">
        <f>IF('USGS 1970-2005'!Y148="","",'USGS 1970-2005'!Y148+'Comtrade import 1962-2008'!Y148-'Comtrade export 1962-2008'!Y148)</f>
        <v>420.91</v>
      </c>
      <c r="Z148" s="9">
        <f>IF('USGS 1970-2005'!Z148="","",'USGS 1970-2005'!Z148+'Comtrade import 1962-2008'!Z148-'Comtrade export 1962-2008'!Z148)</f>
        <v>450.91</v>
      </c>
      <c r="AA148" s="9">
        <f>IF('USGS 1970-2005'!AA148="","",'USGS 1970-2005'!AA148+'Comtrade import 1962-2008'!AA148-'Comtrade export 1962-2008'!AA148)</f>
        <v>450.91</v>
      </c>
      <c r="AB148" s="9">
        <f>IF('USGS 1970-2005'!AB148="","",'USGS 1970-2005'!AB148+'Comtrade import 1962-2008'!AB148-'Comtrade export 1962-2008'!AB148)</f>
        <v>450.91</v>
      </c>
      <c r="AC148" s="9">
        <f>IF('USGS 1970-2005'!AC148="","",'USGS 1970-2005'!AC148+'Comtrade import 1962-2008'!AC148-'Comtrade export 1962-2008'!AC148)</f>
        <v>72.73</v>
      </c>
      <c r="AD148" s="9">
        <f>IF('USGS 1970-2005'!AD148="","",'USGS 1970-2005'!AD148+'Comtrade import 1962-2008'!AD148-'Comtrade export 1962-2008'!AD148)</f>
        <v>68.95</v>
      </c>
      <c r="AE148" s="9">
        <f>IF('USGS 1970-2005'!AE148="","",'USGS 1970-2005'!AE148+'Comtrade import 1962-2008'!AE148-'Comtrade export 1962-2008'!AE148)</f>
        <v>75</v>
      </c>
      <c r="AF148" s="9">
        <f>IF('USGS 1970-2005'!AF148="","",'USGS 1970-2005'!AF148+'Comtrade import 1962-2008'!AF148-'Comtrade export 1962-2008'!AF148)</f>
        <v>79</v>
      </c>
      <c r="AG148" s="9">
        <f>IF('USGS 1970-2005'!AG148="","",'USGS 1970-2005'!AG148+'Comtrade import 1962-2008'!AG148-'Comtrade export 1962-2008'!AG148)</f>
        <v>80</v>
      </c>
      <c r="AH148" s="9">
        <f>IF('USGS 1970-2005'!AH148="","",'USGS 1970-2005'!AH148+'Comtrade import 1962-2008'!AH148-'Comtrade export 1962-2008'!AH148)</f>
        <v>30</v>
      </c>
      <c r="AI148" s="9">
        <f>IF('USGS 1970-2005'!AI148="","",'USGS 1970-2005'!AI148+'Comtrade import 1962-2008'!AI148-'Comtrade export 1962-2008'!AI148)</f>
        <v>20</v>
      </c>
      <c r="AJ148" s="9">
        <f>IF('USGS 1970-2005'!AJ148="","",'USGS 1970-2005'!AJ148+'Comtrade import 1962-2008'!AJ148-'Comtrade export 1962-2008'!AJ148)</f>
        <v>60</v>
      </c>
      <c r="AK148" s="9">
        <f>IF('USGS 1970-2005'!AK148="","",'USGS 1970-2005'!AK148+'Comtrade import 1962-2008'!AK148-'Comtrade export 1962-2008'!AK148)</f>
        <v>60</v>
      </c>
      <c r="AL148" s="9">
        <f>IF('USGS 1970-2005'!AL148="","",'USGS 1970-2005'!AL148+'Comtrade import 1962-2008'!AL148-'Comtrade export 1962-2008'!AL148)</f>
        <v>180</v>
      </c>
      <c r="AM148" s="9">
        <f>IF('USGS 1970-2005'!AM148="","",'USGS 1970-2005'!AM148+'Comtrade import 1962-2008'!AM148-'Comtrade export 1962-2008'!AM148)</f>
        <v>220</v>
      </c>
      <c r="AN148" s="9">
        <f>IF('USGS 1970-2005'!AN148="","",'USGS 1970-2005'!AN148+'Comtrade import 1962-2008'!AN148-'Comtrade export 1962-2008'!AN148)</f>
        <v>212</v>
      </c>
      <c r="AO148" s="9">
        <f>IF('USGS 1970-2005'!AO148="","",'USGS 1970-2005'!AO148+'Comtrade import 1962-2008'!AO148-'Comtrade export 1962-2008'!AO148)</f>
        <v>216</v>
      </c>
      <c r="AP148" s="9">
        <f>IF('USGS 1970-2005'!AP148="","",'USGS 1970-2005'!AP148+'Comtrade import 1962-2008'!AP148-'Comtrade export 1962-2008'!AP148)</f>
        <v>390.242321</v>
      </c>
      <c r="AQ148" s="9">
        <f>IF('USGS 1970-2005'!AQ148="","",'USGS 1970-2005'!AQ148+'Comtrade import 1962-2008'!AQ148-'Comtrade export 1962-2008'!AQ148)</f>
        <v>499.53723600000001</v>
      </c>
      <c r="AR148" s="9">
        <f>IF('USGS 1970-2005'!AR148="","",'USGS 1970-2005'!AR148+'Comtrade import 1962-2008'!AR148-'Comtrade export 1962-2008'!AR148)</f>
        <v>855.17924299999993</v>
      </c>
      <c r="AS148" s="9">
        <f>IF('USGS 1970-2005'!AS148="","",'USGS 1970-2005'!AS148+'Comtrade import 1962-2008'!AS148-'Comtrade export 1962-2008'!AS148)</f>
        <v>716.137248</v>
      </c>
      <c r="AT148" s="9">
        <f>IF('USGS 1970-2005'!AT148="","",'USGS 1970-2005'!AT148+'Comtrade import 1962-2008'!AT148-'Comtrade export 1962-2008'!AT148)</f>
        <v>712.05318299999999</v>
      </c>
      <c r="AU148" s="9">
        <f>IF('USGS 1970-2005'!AU148="","",'USGS 1970-2005'!AU148+'Comtrade import 1962-2008'!AU148-'Comtrade export 1962-2008'!AU148)</f>
        <v>1112.891848</v>
      </c>
      <c r="AV148" s="9">
        <f>IF('ICSY 1995-2008'!AV148="","",'ICSY 1995-2008'!AV148+'Comtrade import 1962-2008'!AV148-'Comtrade export 1962-2008'!AV148)</f>
        <v>1601.4172980000001</v>
      </c>
      <c r="AW148" s="9">
        <f>IF('ICSY 1995-2008'!AW148="","",'ICSY 1995-2008'!AW148+'Comtrade import 1962-2008'!AW148-'Comtrade export 1962-2008'!AW148)</f>
        <v>1085.796611</v>
      </c>
      <c r="AX148" s="9" t="str">
        <f>IF('ICSY 1995-2008'!AX148="","",'ICSY 1995-2008'!AX148+'Comtrade import 1962-2008'!AX148-'Comtrade export 1962-2008'!AX148)</f>
        <v/>
      </c>
      <c r="AY148" s="4"/>
      <c r="AZ148" s="4"/>
      <c r="BA148" s="4"/>
    </row>
    <row r="149" spans="1:53" x14ac:dyDescent="0.2">
      <c r="A149" t="s">
        <v>419</v>
      </c>
      <c r="B149" t="s">
        <v>420</v>
      </c>
      <c r="C149" t="s">
        <v>421</v>
      </c>
      <c r="L149" s="9">
        <f>IF('USGS 1970-2005'!L149="","",'USGS 1970-2005'!L149+'Comtrade import 1962-2008'!L149-'Comtrade export 1962-2008'!L149)</f>
        <v>168.289096</v>
      </c>
      <c r="M149" s="9">
        <f>IF('USGS 1970-2005'!M149="","",'USGS 1970-2005'!M149+'Comtrade import 1962-2008'!M149-'Comtrade export 1962-2008'!M149)</f>
        <v>199.958416</v>
      </c>
      <c r="N149" s="9">
        <f>IF('USGS 1970-2005'!N149="","",'USGS 1970-2005'!N149+'Comtrade import 1962-2008'!N149-'Comtrade export 1962-2008'!N149)</f>
        <v>215.36997100000002</v>
      </c>
      <c r="O149" s="9">
        <f>IF('USGS 1970-2005'!O149="","",'USGS 1970-2005'!O149+'Comtrade import 1962-2008'!O149-'Comtrade export 1962-2008'!O149)</f>
        <v>192.02396300000001</v>
      </c>
      <c r="P149" s="9">
        <f>IF('USGS 1970-2005'!P149="","",'USGS 1970-2005'!P149+'Comtrade import 1962-2008'!P149-'Comtrade export 1962-2008'!P149)</f>
        <v>164.78907000000001</v>
      </c>
      <c r="Q149" s="9">
        <f>IF('USGS 1970-2005'!Q149="","",'USGS 1970-2005'!Q149+'Comtrade import 1962-2008'!Q149-'Comtrade export 1962-2008'!Q149)</f>
        <v>609.68036500000005</v>
      </c>
      <c r="R149" s="9">
        <f>IF('USGS 1970-2005'!R149="","",'USGS 1970-2005'!R149+'Comtrade import 1962-2008'!R149-'Comtrade export 1962-2008'!R149)</f>
        <v>214.27617900000001</v>
      </c>
      <c r="S149" s="9">
        <f>IF('USGS 1970-2005'!S149="","",'USGS 1970-2005'!S149+'Comtrade import 1962-2008'!S149-'Comtrade export 1962-2008'!S149)</f>
        <v>271.92643700000002</v>
      </c>
      <c r="T149" s="9">
        <f>IF('USGS 1970-2005'!T149="","",'USGS 1970-2005'!T149+'Comtrade import 1962-2008'!T149-'Comtrade export 1962-2008'!T149)</f>
        <v>254.55</v>
      </c>
      <c r="U149" s="9">
        <f>IF('USGS 1970-2005'!U149="","",'USGS 1970-2005'!U149+'Comtrade import 1962-2008'!U149-'Comtrade export 1962-2008'!U149)</f>
        <v>391.82</v>
      </c>
      <c r="V149" s="9">
        <f>IF('USGS 1970-2005'!V149="","",'USGS 1970-2005'!V149+'Comtrade import 1962-2008'!V149-'Comtrade export 1962-2008'!V149)</f>
        <v>387.27</v>
      </c>
      <c r="W149" s="9">
        <f>IF('USGS 1970-2005'!W149="","",'USGS 1970-2005'!W149+'Comtrade import 1962-2008'!W149-'Comtrade export 1962-2008'!W149)</f>
        <v>318.18</v>
      </c>
      <c r="X149" s="9">
        <f>IF('USGS 1970-2005'!X149="","",'USGS 1970-2005'!X149+'Comtrade import 1962-2008'!X149-'Comtrade export 1962-2008'!X149)</f>
        <v>344.55</v>
      </c>
      <c r="Y149" s="9">
        <f>IF('USGS 1970-2005'!Y149="","",'USGS 1970-2005'!Y149+'Comtrade import 1962-2008'!Y149-'Comtrade export 1962-2008'!Y149)</f>
        <v>335.45</v>
      </c>
      <c r="Z149" s="9">
        <f>IF('USGS 1970-2005'!Z149="","",'USGS 1970-2005'!Z149+'Comtrade import 1962-2008'!Z149-'Comtrade export 1962-2008'!Z149)</f>
        <v>311.82</v>
      </c>
      <c r="AA149" s="9">
        <f>IF('USGS 1970-2005'!AA149="","",'USGS 1970-2005'!AA149+'Comtrade import 1962-2008'!AA149-'Comtrade export 1962-2008'!AA149)</f>
        <v>478.18</v>
      </c>
      <c r="AB149" s="9">
        <f>IF('USGS 1970-2005'!AB149="","",'USGS 1970-2005'!AB149+'Comtrade import 1962-2008'!AB149-'Comtrade export 1962-2008'!AB149)</f>
        <v>434.55</v>
      </c>
      <c r="AC149" s="9">
        <f>IF('USGS 1970-2005'!AC149="","",'USGS 1970-2005'!AC149+'Comtrade import 1962-2008'!AC149-'Comtrade export 1962-2008'!AC149)</f>
        <v>390</v>
      </c>
      <c r="AD149" s="9">
        <f>IF('USGS 1970-2005'!AD149="","",'USGS 1970-2005'!AD149+'Comtrade import 1962-2008'!AD149-'Comtrade export 1962-2008'!AD149)</f>
        <v>349.26</v>
      </c>
      <c r="AE149" s="9">
        <f>IF('USGS 1970-2005'!AE149="","",'USGS 1970-2005'!AE149+'Comtrade import 1962-2008'!AE149-'Comtrade export 1962-2008'!AE149)</f>
        <v>394</v>
      </c>
      <c r="AF149" s="9">
        <f>IF('USGS 1970-2005'!AF149="","",'USGS 1970-2005'!AF149+'Comtrade import 1962-2008'!AF149-'Comtrade export 1962-2008'!AF149)</f>
        <v>420</v>
      </c>
      <c r="AG149" s="9">
        <f>IF('USGS 1970-2005'!AG149="","",'USGS 1970-2005'!AG149+'Comtrade import 1962-2008'!AG149-'Comtrade export 1962-2008'!AG149)</f>
        <v>480.81521100000003</v>
      </c>
      <c r="AH149" s="9">
        <f>IF('USGS 1970-2005'!AH149="","",'USGS 1970-2005'!AH149+'Comtrade import 1962-2008'!AH149-'Comtrade export 1962-2008'!AH149)</f>
        <v>538.84553600000004</v>
      </c>
      <c r="AI149" s="9">
        <f>IF('USGS 1970-2005'!AI149="","",'USGS 1970-2005'!AI149+'Comtrade import 1962-2008'!AI149-'Comtrade export 1962-2008'!AI149)</f>
        <v>400</v>
      </c>
      <c r="AJ149" s="9">
        <f>IF('USGS 1970-2005'!AJ149="","",'USGS 1970-2005'!AJ149+'Comtrade import 1962-2008'!AJ149-'Comtrade export 1962-2008'!AJ149)</f>
        <v>470</v>
      </c>
      <c r="AK149" s="9">
        <f>IF('USGS 1970-2005'!AK149="","",'USGS 1970-2005'!AK149+'Comtrade import 1962-2008'!AK149-'Comtrade export 1962-2008'!AK149)</f>
        <v>517</v>
      </c>
      <c r="AL149" s="9">
        <f>IF('USGS 1970-2005'!AL149="","",'USGS 1970-2005'!AL149+'Comtrade import 1962-2008'!AL149-'Comtrade export 1962-2008'!AL149)</f>
        <v>505</v>
      </c>
      <c r="AM149" s="9">
        <f>IF('USGS 1970-2005'!AM149="","",'USGS 1970-2005'!AM149+'Comtrade import 1962-2008'!AM149-'Comtrade export 1962-2008'!AM149)</f>
        <v>516</v>
      </c>
      <c r="AN149" s="9">
        <f>IF('USGS 1970-2005'!AN149="","",'USGS 1970-2005'!AN149+'Comtrade import 1962-2008'!AN149-'Comtrade export 1962-2008'!AN149)</f>
        <v>365</v>
      </c>
      <c r="AO149" s="9">
        <f>IF('USGS 1970-2005'!AO149="","",'USGS 1970-2005'!AO149+'Comtrade import 1962-2008'!AO149-'Comtrade export 1962-2008'!AO149)</f>
        <v>338</v>
      </c>
      <c r="AP149" s="9">
        <f>IF('USGS 1970-2005'!AP149="","",'USGS 1970-2005'!AP149+'Comtrade import 1962-2008'!AP149-'Comtrade export 1962-2008'!AP149)</f>
        <v>393</v>
      </c>
      <c r="AQ149" s="9">
        <f>IF('USGS 1970-2005'!AQ149="","",'USGS 1970-2005'!AQ149+'Comtrade import 1962-2008'!AQ149-'Comtrade export 1962-2008'!AQ149)</f>
        <v>17422.385528999999</v>
      </c>
      <c r="AR149" s="9">
        <f>IF('USGS 1970-2005'!AR149="","",'USGS 1970-2005'!AR149+'Comtrade import 1962-2008'!AR149-'Comtrade export 1962-2008'!AR149)</f>
        <v>471</v>
      </c>
      <c r="AS149" s="9">
        <f>IF('USGS 1970-2005'!AS149="","",'USGS 1970-2005'!AS149+'Comtrade import 1962-2008'!AS149-'Comtrade export 1962-2008'!AS149)</f>
        <v>572</v>
      </c>
      <c r="AT149" s="9">
        <f>IF('USGS 1970-2005'!AT149="","",'USGS 1970-2005'!AT149+'Comtrade import 1962-2008'!AT149-'Comtrade export 1962-2008'!AT149)</f>
        <v>519</v>
      </c>
      <c r="AU149" s="9">
        <f>IF('USGS 1970-2005'!AU149="","",'USGS 1970-2005'!AU149+'Comtrade import 1962-2008'!AU149-'Comtrade export 1962-2008'!AU149)</f>
        <v>543</v>
      </c>
      <c r="AV149" s="9">
        <f>IF('ICSY 1995-2008'!AV149="","",'ICSY 1995-2008'!AV149+'Comtrade import 1962-2008'!AV149-'Comtrade export 1962-2008'!AV149)</f>
        <v>547.06799999999998</v>
      </c>
      <c r="AW149" s="9">
        <f>IF('ICSY 1995-2008'!AW149="","",'ICSY 1995-2008'!AW149+'Comtrade import 1962-2008'!AW149-'Comtrade export 1962-2008'!AW149)</f>
        <v>576.58900000000006</v>
      </c>
      <c r="AX149" s="9" t="str">
        <f>IF('ICSY 1995-2008'!AX149="","",'ICSY 1995-2008'!AX149+'Comtrade import 1962-2008'!AX149-'Comtrade export 1962-2008'!AX149)</f>
        <v/>
      </c>
      <c r="AY149" s="4"/>
      <c r="AZ149" s="4"/>
      <c r="BA149" s="4"/>
    </row>
    <row r="150" spans="1:53" x14ac:dyDescent="0.2">
      <c r="A150" t="s">
        <v>422</v>
      </c>
      <c r="B150" t="s">
        <v>423</v>
      </c>
      <c r="C150" t="s">
        <v>424</v>
      </c>
      <c r="L150" s="9" t="str">
        <f>IF('USGS 1970-2005'!L150="","",'USGS 1970-2005'!L150+'Comtrade import 1962-2008'!L150-'Comtrade export 1962-2008'!L150)</f>
        <v/>
      </c>
      <c r="M150" s="9" t="str">
        <f>IF('USGS 1970-2005'!M150="","",'USGS 1970-2005'!M150+'Comtrade import 1962-2008'!M150-'Comtrade export 1962-2008'!M150)</f>
        <v/>
      </c>
      <c r="N150" s="9" t="str">
        <f>IF('USGS 1970-2005'!N150="","",'USGS 1970-2005'!N150+'Comtrade import 1962-2008'!N150-'Comtrade export 1962-2008'!N150)</f>
        <v/>
      </c>
      <c r="O150" s="9" t="str">
        <f>IF('USGS 1970-2005'!O150="","",'USGS 1970-2005'!O150+'Comtrade import 1962-2008'!O150-'Comtrade export 1962-2008'!O150)</f>
        <v/>
      </c>
      <c r="P150" s="9" t="str">
        <f>IF('USGS 1970-2005'!P150="","",'USGS 1970-2005'!P150+'Comtrade import 1962-2008'!P150-'Comtrade export 1962-2008'!P150)</f>
        <v/>
      </c>
      <c r="Q150" s="9" t="str">
        <f>IF('USGS 1970-2005'!Q150="","",'USGS 1970-2005'!Q150+'Comtrade import 1962-2008'!Q150-'Comtrade export 1962-2008'!Q150)</f>
        <v/>
      </c>
      <c r="R150" s="9" t="str">
        <f>IF('USGS 1970-2005'!R150="","",'USGS 1970-2005'!R150+'Comtrade import 1962-2008'!R150-'Comtrade export 1962-2008'!R150)</f>
        <v/>
      </c>
      <c r="S150" s="9" t="str">
        <f>IF('USGS 1970-2005'!S150="","",'USGS 1970-2005'!S150+'Comtrade import 1962-2008'!S150-'Comtrade export 1962-2008'!S150)</f>
        <v/>
      </c>
      <c r="T150" s="9" t="str">
        <f>IF('USGS 1970-2005'!T150="","",'USGS 1970-2005'!T150+'Comtrade import 1962-2008'!T150-'Comtrade export 1962-2008'!T150)</f>
        <v/>
      </c>
      <c r="U150" s="9" t="str">
        <f>IF('USGS 1970-2005'!U150="","",'USGS 1970-2005'!U150+'Comtrade import 1962-2008'!U150-'Comtrade export 1962-2008'!U150)</f>
        <v/>
      </c>
      <c r="V150" s="9" t="str">
        <f>IF('USGS 1970-2005'!V150="","",'USGS 1970-2005'!V150+'Comtrade import 1962-2008'!V150-'Comtrade export 1962-2008'!V150)</f>
        <v/>
      </c>
      <c r="W150" s="9" t="str">
        <f>IF('USGS 1970-2005'!W150="","",'USGS 1970-2005'!W150+'Comtrade import 1962-2008'!W150-'Comtrade export 1962-2008'!W150)</f>
        <v/>
      </c>
      <c r="X150" s="9" t="str">
        <f>IF('USGS 1970-2005'!X150="","",'USGS 1970-2005'!X150+'Comtrade import 1962-2008'!X150-'Comtrade export 1962-2008'!X150)</f>
        <v/>
      </c>
      <c r="Y150" s="9" t="str">
        <f>IF('USGS 1970-2005'!Y150="","",'USGS 1970-2005'!Y150+'Comtrade import 1962-2008'!Y150-'Comtrade export 1962-2008'!Y150)</f>
        <v/>
      </c>
      <c r="Z150" s="9" t="str">
        <f>IF('USGS 1970-2005'!Z150="","",'USGS 1970-2005'!Z150+'Comtrade import 1962-2008'!Z150-'Comtrade export 1962-2008'!Z150)</f>
        <v/>
      </c>
      <c r="AA150" s="9" t="str">
        <f>IF('USGS 1970-2005'!AA150="","",'USGS 1970-2005'!AA150+'Comtrade import 1962-2008'!AA150-'Comtrade export 1962-2008'!AA150)</f>
        <v/>
      </c>
      <c r="AB150" s="9" t="str">
        <f>IF('USGS 1970-2005'!AB150="","",'USGS 1970-2005'!AB150+'Comtrade import 1962-2008'!AB150-'Comtrade export 1962-2008'!AB150)</f>
        <v/>
      </c>
      <c r="AC150" s="9" t="str">
        <f>IF('USGS 1970-2005'!AC150="","",'USGS 1970-2005'!AC150+'Comtrade import 1962-2008'!AC150-'Comtrade export 1962-2008'!AC150)</f>
        <v/>
      </c>
      <c r="AD150" s="9" t="str">
        <f>IF('USGS 1970-2005'!AD150="","",'USGS 1970-2005'!AD150+'Comtrade import 1962-2008'!AD150-'Comtrade export 1962-2008'!AD150)</f>
        <v/>
      </c>
      <c r="AE150" s="9" t="str">
        <f>IF('USGS 1970-2005'!AE150="","",'USGS 1970-2005'!AE150+'Comtrade import 1962-2008'!AE150-'Comtrade export 1962-2008'!AE150)</f>
        <v/>
      </c>
      <c r="AF150" s="9" t="str">
        <f>IF('USGS 1970-2005'!AF150="","",'USGS 1970-2005'!AF150+'Comtrade import 1962-2008'!AF150-'Comtrade export 1962-2008'!AF150)</f>
        <v/>
      </c>
      <c r="AG150" s="9" t="str">
        <f>IF('USGS 1970-2005'!AG150="","",'USGS 1970-2005'!AG150+'Comtrade import 1962-2008'!AG150-'Comtrade export 1962-2008'!AG150)</f>
        <v/>
      </c>
      <c r="AH150" s="9" t="str">
        <f>IF('USGS 1970-2005'!AH150="","",'USGS 1970-2005'!AH150+'Comtrade import 1962-2008'!AH150-'Comtrade export 1962-2008'!AH150)</f>
        <v/>
      </c>
      <c r="AI150" s="9" t="str">
        <f>IF('USGS 1970-2005'!AI150="","",'USGS 1970-2005'!AI150+'Comtrade import 1962-2008'!AI150-'Comtrade export 1962-2008'!AI150)</f>
        <v/>
      </c>
      <c r="AJ150" s="9" t="str">
        <f>IF('USGS 1970-2005'!AJ150="","",'USGS 1970-2005'!AJ150+'Comtrade import 1962-2008'!AJ150-'Comtrade export 1962-2008'!AJ150)</f>
        <v/>
      </c>
      <c r="AK150" s="9">
        <f>IF('USGS 1970-2005'!AK150="","",'USGS 1970-2005'!AK150+'Comtrade import 1962-2008'!AK150-'Comtrade export 1962-2008'!AK150)</f>
        <v>20</v>
      </c>
      <c r="AL150" s="9">
        <f>IF('USGS 1970-2005'!AL150="","",'USGS 1970-2005'!AL150+'Comtrade import 1962-2008'!AL150-'Comtrade export 1962-2008'!AL150)</f>
        <v>50</v>
      </c>
      <c r="AM150" s="9">
        <f>IF('USGS 1970-2005'!AM150="","",'USGS 1970-2005'!AM150+'Comtrade import 1962-2008'!AM150-'Comtrade export 1962-2008'!AM150)</f>
        <v>100</v>
      </c>
      <c r="AN150" s="9">
        <f>IF('USGS 1970-2005'!AN150="","",'USGS 1970-2005'!AN150+'Comtrade import 1962-2008'!AN150-'Comtrade export 1962-2008'!AN150)</f>
        <v>150</v>
      </c>
      <c r="AO150" s="9">
        <f>IF('USGS 1970-2005'!AO150="","",'USGS 1970-2005'!AO150+'Comtrade import 1962-2008'!AO150-'Comtrade export 1962-2008'!AO150)</f>
        <v>5</v>
      </c>
      <c r="AP150" s="9" t="str">
        <f>IF('USGS 1970-2005'!AP150="","",'USGS 1970-2005'!AP150+'Comtrade import 1962-2008'!AP150-'Comtrade export 1962-2008'!AP150)</f>
        <v/>
      </c>
      <c r="AQ150" s="9" t="str">
        <f>IF('USGS 1970-2005'!AQ150="","",'USGS 1970-2005'!AQ150+'Comtrade import 1962-2008'!AQ150-'Comtrade export 1962-2008'!AQ150)</f>
        <v/>
      </c>
      <c r="AR150" s="9" t="str">
        <f>IF('USGS 1970-2005'!AR150="","",'USGS 1970-2005'!AR150+'Comtrade import 1962-2008'!AR150-'Comtrade export 1962-2008'!AR150)</f>
        <v/>
      </c>
      <c r="AS150" s="9" t="str">
        <f>IF('USGS 1970-2005'!AS150="","",'USGS 1970-2005'!AS150+'Comtrade import 1962-2008'!AS150-'Comtrade export 1962-2008'!AS150)</f>
        <v/>
      </c>
      <c r="AT150" s="9" t="str">
        <f>IF('USGS 1970-2005'!AT150="","",'USGS 1970-2005'!AT150+'Comtrade import 1962-2008'!AT150-'Comtrade export 1962-2008'!AT150)</f>
        <v/>
      </c>
      <c r="AU150" s="9" t="str">
        <f>IF('USGS 1970-2005'!AU150="","",'USGS 1970-2005'!AU150+'Comtrade import 1962-2008'!AU150-'Comtrade export 1962-2008'!AU150)</f>
        <v/>
      </c>
      <c r="AV150" s="9" t="str">
        <f>IF('ICSY 1995-2008'!AV150="","",'ICSY 1995-2008'!AV150+'Comtrade import 1962-2008'!AV150-'Comtrade export 1962-2008'!AV150)</f>
        <v/>
      </c>
      <c r="AW150" s="9" t="str">
        <f>IF('ICSY 1995-2008'!AW150="","",'ICSY 1995-2008'!AW150+'Comtrade import 1962-2008'!AW150-'Comtrade export 1962-2008'!AW150)</f>
        <v/>
      </c>
      <c r="AX150" s="9" t="str">
        <f>IF('ICSY 1995-2008'!AX150="","",'ICSY 1995-2008'!AX150+'Comtrade import 1962-2008'!AX150-'Comtrade export 1962-2008'!AX150)</f>
        <v/>
      </c>
      <c r="AY150" s="4"/>
      <c r="AZ150" s="4"/>
      <c r="BA150" s="4"/>
    </row>
    <row r="151" spans="1:53" x14ac:dyDescent="0.2">
      <c r="A151" t="s">
        <v>425</v>
      </c>
      <c r="B151" t="s">
        <v>426</v>
      </c>
      <c r="C151" t="s">
        <v>427</v>
      </c>
      <c r="L151" s="9" t="str">
        <f>IF('USGS 1970-2005'!L151="","",'USGS 1970-2005'!L151+'Comtrade import 1962-2008'!L151-'Comtrade export 1962-2008'!L151)</f>
        <v/>
      </c>
      <c r="M151" s="9" t="str">
        <f>IF('USGS 1970-2005'!M151="","",'USGS 1970-2005'!M151+'Comtrade import 1962-2008'!M151-'Comtrade export 1962-2008'!M151)</f>
        <v/>
      </c>
      <c r="N151" s="9" t="str">
        <f>IF('USGS 1970-2005'!N151="","",'USGS 1970-2005'!N151+'Comtrade import 1962-2008'!N151-'Comtrade export 1962-2008'!N151)</f>
        <v/>
      </c>
      <c r="O151" s="9" t="str">
        <f>IF('USGS 1970-2005'!O151="","",'USGS 1970-2005'!O151+'Comtrade import 1962-2008'!O151-'Comtrade export 1962-2008'!O151)</f>
        <v/>
      </c>
      <c r="P151" s="9" t="str">
        <f>IF('USGS 1970-2005'!P151="","",'USGS 1970-2005'!P151+'Comtrade import 1962-2008'!P151-'Comtrade export 1962-2008'!P151)</f>
        <v/>
      </c>
      <c r="Q151" s="9" t="str">
        <f>IF('USGS 1970-2005'!Q151="","",'USGS 1970-2005'!Q151+'Comtrade import 1962-2008'!Q151-'Comtrade export 1962-2008'!Q151)</f>
        <v/>
      </c>
      <c r="R151" s="9" t="str">
        <f>IF('USGS 1970-2005'!R151="","",'USGS 1970-2005'!R151+'Comtrade import 1962-2008'!R151-'Comtrade export 1962-2008'!R151)</f>
        <v/>
      </c>
      <c r="S151" s="9" t="str">
        <f>IF('USGS 1970-2005'!S151="","",'USGS 1970-2005'!S151+'Comtrade import 1962-2008'!S151-'Comtrade export 1962-2008'!S151)</f>
        <v/>
      </c>
      <c r="T151" s="9" t="str">
        <f>IF('USGS 1970-2005'!T151="","",'USGS 1970-2005'!T151+'Comtrade import 1962-2008'!T151-'Comtrade export 1962-2008'!T151)</f>
        <v/>
      </c>
      <c r="U151" s="9" t="str">
        <f>IF('USGS 1970-2005'!U151="","",'USGS 1970-2005'!U151+'Comtrade import 1962-2008'!U151-'Comtrade export 1962-2008'!U151)</f>
        <v/>
      </c>
      <c r="V151" s="9" t="str">
        <f>IF('USGS 1970-2005'!V151="","",'USGS 1970-2005'!V151+'Comtrade import 1962-2008'!V151-'Comtrade export 1962-2008'!V151)</f>
        <v/>
      </c>
      <c r="W151" s="9" t="str">
        <f>IF('USGS 1970-2005'!W151="","",'USGS 1970-2005'!W151+'Comtrade import 1962-2008'!W151-'Comtrade export 1962-2008'!W151)</f>
        <v/>
      </c>
      <c r="X151" s="9" t="str">
        <f>IF('USGS 1970-2005'!X151="","",'USGS 1970-2005'!X151+'Comtrade import 1962-2008'!X151-'Comtrade export 1962-2008'!X151)</f>
        <v/>
      </c>
      <c r="Y151" s="9" t="str">
        <f>IF('USGS 1970-2005'!Y151="","",'USGS 1970-2005'!Y151+'Comtrade import 1962-2008'!Y151-'Comtrade export 1962-2008'!Y151)</f>
        <v/>
      </c>
      <c r="Z151" s="9" t="str">
        <f>IF('USGS 1970-2005'!Z151="","",'USGS 1970-2005'!Z151+'Comtrade import 1962-2008'!Z151-'Comtrade export 1962-2008'!Z151)</f>
        <v/>
      </c>
      <c r="AA151" s="9" t="str">
        <f>IF('USGS 1970-2005'!AA151="","",'USGS 1970-2005'!AA151+'Comtrade import 1962-2008'!AA151-'Comtrade export 1962-2008'!AA151)</f>
        <v/>
      </c>
      <c r="AB151" s="9" t="str">
        <f>IF('USGS 1970-2005'!AB151="","",'USGS 1970-2005'!AB151+'Comtrade import 1962-2008'!AB151-'Comtrade export 1962-2008'!AB151)</f>
        <v/>
      </c>
      <c r="AC151" s="9" t="str">
        <f>IF('USGS 1970-2005'!AC151="","",'USGS 1970-2005'!AC151+'Comtrade import 1962-2008'!AC151-'Comtrade export 1962-2008'!AC151)</f>
        <v/>
      </c>
      <c r="AD151" s="9" t="str">
        <f>IF('USGS 1970-2005'!AD151="","",'USGS 1970-2005'!AD151+'Comtrade import 1962-2008'!AD151-'Comtrade export 1962-2008'!AD151)</f>
        <v/>
      </c>
      <c r="AE151" s="9" t="str">
        <f>IF('USGS 1970-2005'!AE151="","",'USGS 1970-2005'!AE151+'Comtrade import 1962-2008'!AE151-'Comtrade export 1962-2008'!AE151)</f>
        <v/>
      </c>
      <c r="AF151" s="9" t="str">
        <f>IF('USGS 1970-2005'!AF151="","",'USGS 1970-2005'!AF151+'Comtrade import 1962-2008'!AF151-'Comtrade export 1962-2008'!AF151)</f>
        <v/>
      </c>
      <c r="AG151" s="9" t="str">
        <f>IF('USGS 1970-2005'!AG151="","",'USGS 1970-2005'!AG151+'Comtrade import 1962-2008'!AG151-'Comtrade export 1962-2008'!AG151)</f>
        <v/>
      </c>
      <c r="AH151" s="9" t="str">
        <f>IF('USGS 1970-2005'!AH151="","",'USGS 1970-2005'!AH151+'Comtrade import 1962-2008'!AH151-'Comtrade export 1962-2008'!AH151)</f>
        <v/>
      </c>
      <c r="AI151" s="9" t="str">
        <f>IF('USGS 1970-2005'!AI151="","",'USGS 1970-2005'!AI151+'Comtrade import 1962-2008'!AI151-'Comtrade export 1962-2008'!AI151)</f>
        <v/>
      </c>
      <c r="AJ151" s="9" t="str">
        <f>IF('USGS 1970-2005'!AJ151="","",'USGS 1970-2005'!AJ151+'Comtrade import 1962-2008'!AJ151-'Comtrade export 1962-2008'!AJ151)</f>
        <v/>
      </c>
      <c r="AK151" s="9" t="str">
        <f>IF('USGS 1970-2005'!AK151="","",'USGS 1970-2005'!AK151+'Comtrade import 1962-2008'!AK151-'Comtrade export 1962-2008'!AK151)</f>
        <v/>
      </c>
      <c r="AL151" s="9" t="str">
        <f>IF('USGS 1970-2005'!AL151="","",'USGS 1970-2005'!AL151+'Comtrade import 1962-2008'!AL151-'Comtrade export 1962-2008'!AL151)</f>
        <v/>
      </c>
      <c r="AM151" s="9" t="str">
        <f>IF('USGS 1970-2005'!AM151="","",'USGS 1970-2005'!AM151+'Comtrade import 1962-2008'!AM151-'Comtrade export 1962-2008'!AM151)</f>
        <v/>
      </c>
      <c r="AN151" s="9" t="str">
        <f>IF('USGS 1970-2005'!AN151="","",'USGS 1970-2005'!AN151+'Comtrade import 1962-2008'!AN151-'Comtrade export 1962-2008'!AN151)</f>
        <v/>
      </c>
      <c r="AO151" s="9" t="str">
        <f>IF('USGS 1970-2005'!AO151="","",'USGS 1970-2005'!AO151+'Comtrade import 1962-2008'!AO151-'Comtrade export 1962-2008'!AO151)</f>
        <v/>
      </c>
      <c r="AP151" s="9" t="str">
        <f>IF('USGS 1970-2005'!AP151="","",'USGS 1970-2005'!AP151+'Comtrade import 1962-2008'!AP151-'Comtrade export 1962-2008'!AP151)</f>
        <v/>
      </c>
      <c r="AQ151" s="9" t="str">
        <f>IF('USGS 1970-2005'!AQ151="","",'USGS 1970-2005'!AQ151+'Comtrade import 1962-2008'!AQ151-'Comtrade export 1962-2008'!AQ151)</f>
        <v/>
      </c>
      <c r="AR151" s="9" t="str">
        <f>IF('USGS 1970-2005'!AR151="","",'USGS 1970-2005'!AR151+'Comtrade import 1962-2008'!AR151-'Comtrade export 1962-2008'!AR151)</f>
        <v/>
      </c>
      <c r="AS151" s="9" t="str">
        <f>IF('USGS 1970-2005'!AS151="","",'USGS 1970-2005'!AS151+'Comtrade import 1962-2008'!AS151-'Comtrade export 1962-2008'!AS151)</f>
        <v/>
      </c>
      <c r="AT151" s="9" t="str">
        <f>IF('USGS 1970-2005'!AT151="","",'USGS 1970-2005'!AT151+'Comtrade import 1962-2008'!AT151-'Comtrade export 1962-2008'!AT151)</f>
        <v/>
      </c>
      <c r="AU151" s="9" t="str">
        <f>IF('USGS 1970-2005'!AU151="","",'USGS 1970-2005'!AU151+'Comtrade import 1962-2008'!AU151-'Comtrade export 1962-2008'!AU151)</f>
        <v/>
      </c>
      <c r="AV151" s="9" t="str">
        <f>IF('ICSY 1995-2008'!AV151="","",'ICSY 1995-2008'!AV151+'Comtrade import 1962-2008'!AV151-'Comtrade export 1962-2008'!AV151)</f>
        <v/>
      </c>
      <c r="AW151" s="9" t="str">
        <f>IF('ICSY 1995-2008'!AW151="","",'ICSY 1995-2008'!AW151+'Comtrade import 1962-2008'!AW151-'Comtrade export 1962-2008'!AW151)</f>
        <v/>
      </c>
      <c r="AX151" s="9" t="str">
        <f>IF('ICSY 1995-2008'!AX151="","",'ICSY 1995-2008'!AX151+'Comtrade import 1962-2008'!AX151-'Comtrade export 1962-2008'!AX151)</f>
        <v/>
      </c>
      <c r="AY151" s="4"/>
      <c r="AZ151" s="4"/>
      <c r="BA151" s="4"/>
    </row>
    <row r="152" spans="1:53" x14ac:dyDescent="0.2">
      <c r="A152" t="s">
        <v>428</v>
      </c>
      <c r="B152" t="s">
        <v>429</v>
      </c>
      <c r="C152" t="s">
        <v>430</v>
      </c>
      <c r="L152" s="9" t="str">
        <f>IF('USGS 1970-2005'!L152="","",'USGS 1970-2005'!L152+'Comtrade import 1962-2008'!L152-'Comtrade export 1962-2008'!L152)</f>
        <v/>
      </c>
      <c r="M152" s="9" t="str">
        <f>IF('USGS 1970-2005'!M152="","",'USGS 1970-2005'!M152+'Comtrade import 1962-2008'!M152-'Comtrade export 1962-2008'!M152)</f>
        <v/>
      </c>
      <c r="N152" s="9" t="str">
        <f>IF('USGS 1970-2005'!N152="","",'USGS 1970-2005'!N152+'Comtrade import 1962-2008'!N152-'Comtrade export 1962-2008'!N152)</f>
        <v/>
      </c>
      <c r="O152" s="9" t="str">
        <f>IF('USGS 1970-2005'!O152="","",'USGS 1970-2005'!O152+'Comtrade import 1962-2008'!O152-'Comtrade export 1962-2008'!O152)</f>
        <v/>
      </c>
      <c r="P152" s="9" t="str">
        <f>IF('USGS 1970-2005'!P152="","",'USGS 1970-2005'!P152+'Comtrade import 1962-2008'!P152-'Comtrade export 1962-2008'!P152)</f>
        <v/>
      </c>
      <c r="Q152" s="9">
        <f>IF('USGS 1970-2005'!Q152="","",'USGS 1970-2005'!Q152+'Comtrade import 1962-2008'!Q152-'Comtrade export 1962-2008'!Q152)</f>
        <v>10</v>
      </c>
      <c r="R152" s="9">
        <f>IF('USGS 1970-2005'!R152="","",'USGS 1970-2005'!R152+'Comtrade import 1962-2008'!R152-'Comtrade export 1962-2008'!R152)</f>
        <v>30</v>
      </c>
      <c r="S152" s="9">
        <f>IF('USGS 1970-2005'!S152="","",'USGS 1970-2005'!S152+'Comtrade import 1962-2008'!S152-'Comtrade export 1962-2008'!S152)</f>
        <v>41.82</v>
      </c>
      <c r="T152" s="9">
        <f>IF('USGS 1970-2005'!T152="","",'USGS 1970-2005'!T152+'Comtrade import 1962-2008'!T152-'Comtrade export 1962-2008'!T152)</f>
        <v>36.36</v>
      </c>
      <c r="U152" s="9">
        <f>IF('USGS 1970-2005'!U152="","",'USGS 1970-2005'!U152+'Comtrade import 1962-2008'!U152-'Comtrade export 1962-2008'!U152)</f>
        <v>21.82</v>
      </c>
      <c r="V152" s="9">
        <f>IF('USGS 1970-2005'!V152="","",'USGS 1970-2005'!V152+'Comtrade import 1962-2008'!V152-'Comtrade export 1962-2008'!V152)</f>
        <v>30.91</v>
      </c>
      <c r="W152" s="9">
        <f>IF('USGS 1970-2005'!W152="","",'USGS 1970-2005'!W152+'Comtrade import 1962-2008'!W152-'Comtrade export 1962-2008'!W152)</f>
        <v>30.91</v>
      </c>
      <c r="X152" s="9">
        <f>IF('USGS 1970-2005'!X152="","",'USGS 1970-2005'!X152+'Comtrade import 1962-2008'!X152-'Comtrade export 1962-2008'!X152)</f>
        <v>25.45</v>
      </c>
      <c r="Y152" s="9">
        <f>IF('USGS 1970-2005'!Y152="","",'USGS 1970-2005'!Y152+'Comtrade import 1962-2008'!Y152-'Comtrade export 1962-2008'!Y152)</f>
        <v>45.45</v>
      </c>
      <c r="Z152" s="9">
        <f>IF('USGS 1970-2005'!Z152="","",'USGS 1970-2005'!Z152+'Comtrade import 1962-2008'!Z152-'Comtrade export 1962-2008'!Z152)</f>
        <v>39.090000000000003</v>
      </c>
      <c r="AA152" s="9">
        <f>IF('USGS 1970-2005'!AA152="","",'USGS 1970-2005'!AA152+'Comtrade import 1962-2008'!AA152-'Comtrade export 1962-2008'!AA152)</f>
        <v>31.82</v>
      </c>
      <c r="AB152" s="9">
        <f>IF('USGS 1970-2005'!AB152="","",'USGS 1970-2005'!AB152+'Comtrade import 1962-2008'!AB152-'Comtrade export 1962-2008'!AB152)</f>
        <v>299.78994399999999</v>
      </c>
      <c r="AC152" s="9">
        <f>IF('USGS 1970-2005'!AC152="","",'USGS 1970-2005'!AC152+'Comtrade import 1962-2008'!AC152-'Comtrade export 1962-2008'!AC152)</f>
        <v>151.82</v>
      </c>
      <c r="AD152" s="9">
        <f>IF('USGS 1970-2005'!AD152="","",'USGS 1970-2005'!AD152+'Comtrade import 1962-2008'!AD152-'Comtrade export 1962-2008'!AD152)</f>
        <v>215</v>
      </c>
      <c r="AE152" s="9">
        <f>IF('USGS 1970-2005'!AE152="","",'USGS 1970-2005'!AE152+'Comtrade import 1962-2008'!AE152-'Comtrade export 1962-2008'!AE152)</f>
        <v>218</v>
      </c>
      <c r="AF152" s="9">
        <f>IF('USGS 1970-2005'!AF152="","",'USGS 1970-2005'!AF152+'Comtrade import 1962-2008'!AF152-'Comtrade export 1962-2008'!AF152)</f>
        <v>282.11485199999998</v>
      </c>
      <c r="AG152" s="9">
        <f>IF('USGS 1970-2005'!AG152="","",'USGS 1970-2005'!AG152+'Comtrade import 1962-2008'!AG152-'Comtrade export 1962-2008'!AG152)</f>
        <v>136</v>
      </c>
      <c r="AH152" s="9">
        <f>IF('USGS 1970-2005'!AH152="","",'USGS 1970-2005'!AH152+'Comtrade import 1962-2008'!AH152-'Comtrade export 1962-2008'!AH152)</f>
        <v>196</v>
      </c>
      <c r="AI152" s="9">
        <f>IF('USGS 1970-2005'!AI152="","",'USGS 1970-2005'!AI152+'Comtrade import 1962-2008'!AI152-'Comtrade export 1962-2008'!AI152)</f>
        <v>274</v>
      </c>
      <c r="AJ152" s="9">
        <f>IF('USGS 1970-2005'!AJ152="","",'USGS 1970-2005'!AJ152+'Comtrade import 1962-2008'!AJ152-'Comtrade export 1962-2008'!AJ152)</f>
        <v>316</v>
      </c>
      <c r="AK152" s="9">
        <f>IF('USGS 1970-2005'!AK152="","",'USGS 1970-2005'!AK152+'Comtrade import 1962-2008'!AK152-'Comtrade export 1962-2008'!AK152)</f>
        <v>327</v>
      </c>
      <c r="AL152" s="9">
        <f>IF('USGS 1970-2005'!AL152="","",'USGS 1970-2005'!AL152+'Comtrade import 1962-2008'!AL152-'Comtrade export 1962-2008'!AL152)</f>
        <v>309</v>
      </c>
      <c r="AM152" s="9">
        <f>IF('USGS 1970-2005'!AM152="","",'USGS 1970-2005'!AM152+'Comtrade import 1962-2008'!AM152-'Comtrade export 1962-2008'!AM152)</f>
        <v>225</v>
      </c>
      <c r="AN152" s="9">
        <f>IF('USGS 1970-2005'!AN152="","",'USGS 1970-2005'!AN152+'Comtrade import 1962-2008'!AN152-'Comtrade export 1962-2008'!AN152)</f>
        <v>280</v>
      </c>
      <c r="AO152" s="9">
        <f>IF('USGS 1970-2005'!AO152="","",'USGS 1970-2005'!AO152+'Comtrade import 1962-2008'!AO152-'Comtrade export 1962-2008'!AO152)</f>
        <v>290</v>
      </c>
      <c r="AP152" s="9">
        <f>IF('USGS 1970-2005'!AP152="","",'USGS 1970-2005'!AP152+'Comtrade import 1962-2008'!AP152-'Comtrade export 1962-2008'!AP152)</f>
        <v>300</v>
      </c>
      <c r="AQ152" s="9">
        <f>IF('USGS 1970-2005'!AQ152="","",'USGS 1970-2005'!AQ152+'Comtrade import 1962-2008'!AQ152-'Comtrade export 1962-2008'!AQ152)</f>
        <v>285</v>
      </c>
      <c r="AR152" s="9">
        <f>IF('USGS 1970-2005'!AR152="","",'USGS 1970-2005'!AR152+'Comtrade import 1962-2008'!AR152-'Comtrade export 1962-2008'!AR152)</f>
        <v>290</v>
      </c>
      <c r="AS152" s="9">
        <f>IF('USGS 1970-2005'!AS152="","",'USGS 1970-2005'!AS152+'Comtrade import 1962-2008'!AS152-'Comtrade export 1962-2008'!AS152)</f>
        <v>2719.1228209999999</v>
      </c>
      <c r="AT152" s="9">
        <f>IF('USGS 1970-2005'!AT152="","",'USGS 1970-2005'!AT152+'Comtrade import 1962-2008'!AT152-'Comtrade export 1962-2008'!AT152)</f>
        <v>285</v>
      </c>
      <c r="AU152" s="9">
        <f>IF('USGS 1970-2005'!AU152="","",'USGS 1970-2005'!AU152+'Comtrade import 1962-2008'!AU152-'Comtrade export 1962-2008'!AU152)</f>
        <v>290</v>
      </c>
      <c r="AV152" s="9" t="str">
        <f>IF('ICSY 1995-2008'!AV152="","",'ICSY 1995-2008'!AV152+'Comtrade import 1962-2008'!AV152-'Comtrade export 1962-2008'!AV152)</f>
        <v/>
      </c>
      <c r="AW152" s="9">
        <f>IF('ICSY 1995-2008'!AW152="","",'ICSY 1995-2008'!AW152+'Comtrade import 1962-2008'!AW152-'Comtrade export 1962-2008'!AW152)</f>
        <v>1060.4880000000001</v>
      </c>
      <c r="AX152" s="9" t="str">
        <f>IF('ICSY 1995-2008'!AX152="","",'ICSY 1995-2008'!AX152+'Comtrade import 1962-2008'!AX152-'Comtrade export 1962-2008'!AX152)</f>
        <v/>
      </c>
      <c r="AY152" s="4"/>
      <c r="AZ152" s="4"/>
      <c r="BA152" s="4"/>
    </row>
    <row r="153" spans="1:53" x14ac:dyDescent="0.2">
      <c r="A153" t="s">
        <v>431</v>
      </c>
      <c r="B153" t="s">
        <v>432</v>
      </c>
      <c r="C153" t="s">
        <v>433</v>
      </c>
      <c r="L153" s="9">
        <f>IF('USGS 1970-2005'!L153="","",'USGS 1970-2005'!L153+'Comtrade import 1962-2008'!L153-'Comtrade export 1962-2008'!L153)</f>
        <v>5944.6311360000009</v>
      </c>
      <c r="M153" s="9">
        <f>IF('USGS 1970-2005'!M153="","",'USGS 1970-2005'!M153+'Comtrade import 1962-2008'!M153-'Comtrade export 1962-2008'!M153)</f>
        <v>6334.9905760000001</v>
      </c>
      <c r="N153" s="9">
        <f>IF('USGS 1970-2005'!N153="","",'USGS 1970-2005'!N153+'Comtrade import 1962-2008'!N153-'Comtrade export 1962-2008'!N153)</f>
        <v>6244.01944</v>
      </c>
      <c r="O153" s="9">
        <f>IF('USGS 1970-2005'!O153="","",'USGS 1970-2005'!O153+'Comtrade import 1962-2008'!O153-'Comtrade export 1962-2008'!O153)</f>
        <v>6403.9209600000004</v>
      </c>
      <c r="P153" s="9">
        <f>IF('USGS 1970-2005'!P153="","",'USGS 1970-2005'!P153+'Comtrade import 1962-2008'!P153-'Comtrade export 1962-2008'!P153)</f>
        <v>6053.7931519999993</v>
      </c>
      <c r="Q153" s="9">
        <f>IF('USGS 1970-2005'!Q153="","",'USGS 1970-2005'!Q153+'Comtrade import 1962-2008'!Q153-'Comtrade export 1962-2008'!Q153)</f>
        <v>5563.8653760000007</v>
      </c>
      <c r="R153" s="9">
        <f>IF('USGS 1970-2005'!R153="","",'USGS 1970-2005'!R153+'Comtrade import 1962-2008'!R153-'Comtrade export 1962-2008'!R153)</f>
        <v>5885.7703360000005</v>
      </c>
      <c r="S153" s="9">
        <f>IF('USGS 1970-2005'!S153="","",'USGS 1970-2005'!S153+'Comtrade import 1962-2008'!S153-'Comtrade export 1962-2008'!S153)</f>
        <v>6651.0406559999992</v>
      </c>
      <c r="T153" s="9">
        <f>IF('USGS 1970-2005'!T153="","",'USGS 1970-2005'!T153+'Comtrade import 1962-2008'!T153-'Comtrade export 1962-2008'!T153)</f>
        <v>6726.8585600000006</v>
      </c>
      <c r="U153" s="9">
        <f>IF('USGS 1970-2005'!U153="","",'USGS 1970-2005'!U153+'Comtrade import 1962-2008'!U153-'Comtrade export 1962-2008'!U153)</f>
        <v>6606.7405280000003</v>
      </c>
      <c r="V153" s="9">
        <f>IF('USGS 1970-2005'!V153="","",'USGS 1970-2005'!V153+'Comtrade import 1962-2008'!V153-'Comtrade export 1962-2008'!V153)</f>
        <v>6669.7358880000002</v>
      </c>
      <c r="W153" s="9">
        <f>IF('USGS 1970-2005'!W153="","",'USGS 1970-2005'!W153+'Comtrade import 1962-2008'!W153-'Comtrade export 1962-2008'!W153)</f>
        <v>5852.7549920000001</v>
      </c>
      <c r="X153" s="9">
        <f>IF('USGS 1970-2005'!X153="","",'USGS 1970-2005'!X153+'Comtrade import 1962-2008'!X153-'Comtrade export 1962-2008'!X153)</f>
        <v>5231.3381280000003</v>
      </c>
      <c r="Y153" s="9">
        <f>IF('USGS 1970-2005'!Y153="","",'USGS 1970-2005'!Y153+'Comtrade import 1962-2008'!Y153-'Comtrade export 1962-2008'!Y153)</f>
        <v>5617.1761919999999</v>
      </c>
      <c r="Z153" s="9">
        <f>IF('USGS 1970-2005'!Z153="","",'USGS 1970-2005'!Z153+'Comtrade import 1962-2008'!Z153-'Comtrade export 1962-2008'!Z153)</f>
        <v>5456.3531039999998</v>
      </c>
      <c r="AA153" s="9">
        <f>IF('USGS 1970-2005'!AA153="","",'USGS 1970-2005'!AA153+'Comtrade import 1962-2008'!AA153-'Comtrade export 1962-2008'!AA153)</f>
        <v>5252.3347999999996</v>
      </c>
      <c r="AB153" s="9">
        <f>IF('USGS 1970-2005'!AB153="","",'USGS 1970-2005'!AB153+'Comtrade import 1962-2008'!AB153-'Comtrade export 1962-2008'!AB153)</f>
        <v>5740.9577599999993</v>
      </c>
      <c r="AC153" s="9">
        <f>IF('USGS 1970-2005'!AC153="","",'USGS 1970-2005'!AC153+'Comtrade import 1962-2008'!AC153-'Comtrade export 1962-2008'!AC153)</f>
        <v>5509.1984800000009</v>
      </c>
      <c r="AD153" s="9">
        <f>IF('USGS 1970-2005'!AD153="","",'USGS 1970-2005'!AD153+'Comtrade import 1962-2008'!AD153-'Comtrade export 1962-2008'!AD153)</f>
        <v>6385.2003359999999</v>
      </c>
      <c r="AE153" s="9">
        <f>IF('USGS 1970-2005'!AE153="","",'USGS 1970-2005'!AE153+'Comtrade import 1962-2008'!AE153-'Comtrade export 1962-2008'!AE153)</f>
        <v>6534.5526399999999</v>
      </c>
      <c r="AF153" s="9">
        <f>IF('USGS 1970-2005'!AF153="","",'USGS 1970-2005'!AF153+'Comtrade import 1962-2008'!AF153-'Comtrade export 1962-2008'!AF153)</f>
        <v>6755.8023680000006</v>
      </c>
      <c r="AG153" s="9">
        <f>IF('USGS 1970-2005'!AG153="","",'USGS 1970-2005'!AG153+'Comtrade import 1962-2008'!AG153-'Comtrade export 1962-2008'!AG153)</f>
        <v>6558.7463040000002</v>
      </c>
      <c r="AH153" s="9">
        <f>IF('USGS 1970-2005'!AH153="","",'USGS 1970-2005'!AH153+'Comtrade import 1962-2008'!AH153-'Comtrade export 1962-2008'!AH153)</f>
        <v>6283.5324799999999</v>
      </c>
      <c r="AI153" s="9">
        <f>IF('USGS 1970-2005'!AI153="","",'USGS 1970-2005'!AI153+'Comtrade import 1962-2008'!AI153-'Comtrade export 1962-2008'!AI153)</f>
        <v>5018.4968959999997</v>
      </c>
      <c r="AJ153" s="9">
        <f>IF('USGS 1970-2005'!AJ153="","",'USGS 1970-2005'!AJ153+'Comtrade import 1962-2008'!AJ153-'Comtrade export 1962-2008'!AJ153)</f>
        <v>5978.3449920000003</v>
      </c>
      <c r="AK153" s="9">
        <f>IF('USGS 1970-2005'!AK153="","",'USGS 1970-2005'!AK153+'Comtrade import 1962-2008'!AK153-'Comtrade export 1962-2008'!AK153)</f>
        <v>6038.5088319999995</v>
      </c>
      <c r="AL153" s="9">
        <f>IF('USGS 1970-2005'!AL153="","",'USGS 1970-2005'!AL153+'Comtrade import 1962-2008'!AL153-'Comtrade export 1962-2008'!AL153)</f>
        <v>5402.9168639999998</v>
      </c>
      <c r="AM153" s="9">
        <f>IF('USGS 1970-2005'!AM153="","",'USGS 1970-2005'!AM153+'Comtrade import 1962-2008'!AM153-'Comtrade export 1962-2008'!AM153)</f>
        <v>5371.5319999999992</v>
      </c>
      <c r="AN153" s="9">
        <f>IF('USGS 1970-2005'!AN153="","",'USGS 1970-2005'!AN153+'Comtrade import 1962-2008'!AN153-'Comtrade export 1962-2008'!AN153)</f>
        <v>5335.1060560000005</v>
      </c>
      <c r="AO153" s="9">
        <f>IF('USGS 1970-2005'!AO153="","",'USGS 1970-2005'!AO153+'Comtrade import 1962-2008'!AO153-'Comtrade export 1962-2008'!AO153)</f>
        <v>5625.9027180000003</v>
      </c>
      <c r="AP153" s="9">
        <f>IF('USGS 1970-2005'!AP153="","",'USGS 1970-2005'!AP153+'Comtrade import 1962-2008'!AP153-'Comtrade export 1962-2008'!AP153)</f>
        <v>5765.0919650000005</v>
      </c>
      <c r="AQ153" s="9">
        <f>IF('USGS 1970-2005'!AQ153="","",'USGS 1970-2005'!AQ153+'Comtrade import 1962-2008'!AQ153-'Comtrade export 1962-2008'!AQ153)</f>
        <v>6266.0402599999998</v>
      </c>
      <c r="AR153" s="9">
        <f>IF('USGS 1970-2005'!AR153="","",'USGS 1970-2005'!AR153+'Comtrade import 1962-2008'!AR153-'Comtrade export 1962-2008'!AR153)</f>
        <v>5841.6985060000006</v>
      </c>
      <c r="AS153" s="9">
        <f>IF('USGS 1970-2005'!AS153="","",'USGS 1970-2005'!AS153+'Comtrade import 1962-2008'!AS153-'Comtrade export 1962-2008'!AS153)</f>
        <v>5300.0482030000003</v>
      </c>
      <c r="AT153" s="9">
        <f>IF('USGS 1970-2005'!AT153="","",'USGS 1970-2005'!AT153+'Comtrade import 1962-2008'!AT153-'Comtrade export 1962-2008'!AT153)</f>
        <v>4959.6243789999999</v>
      </c>
      <c r="AU153" s="9">
        <f>IF('USGS 1970-2005'!AU153="","",'USGS 1970-2005'!AU153+'Comtrade import 1962-2008'!AU153-'Comtrade export 1962-2008'!AU153)</f>
        <v>4964.5343580000008</v>
      </c>
      <c r="AV153" s="9" t="str">
        <f>IF('ICSY 1995-2008'!AV153="","",'ICSY 1995-2008'!AV153+'Comtrade import 1962-2008'!AV153-'Comtrade export 1962-2008'!AV153)</f>
        <v/>
      </c>
      <c r="AW153" s="9" t="str">
        <f>IF('ICSY 1995-2008'!AW153="","",'ICSY 1995-2008'!AW153+'Comtrade import 1962-2008'!AW153-'Comtrade export 1962-2008'!AW153)</f>
        <v/>
      </c>
      <c r="AX153" s="9" t="str">
        <f>IF('ICSY 1995-2008'!AX153="","",'ICSY 1995-2008'!AX153+'Comtrade import 1962-2008'!AX153-'Comtrade export 1962-2008'!AX153)</f>
        <v/>
      </c>
      <c r="AY153" s="4"/>
      <c r="AZ153" s="4"/>
      <c r="BA153" s="4"/>
    </row>
    <row r="154" spans="1:53" x14ac:dyDescent="0.2">
      <c r="A154" t="s">
        <v>434</v>
      </c>
      <c r="B154" t="s">
        <v>435</v>
      </c>
      <c r="C154" t="s">
        <v>436</v>
      </c>
      <c r="L154" s="9" t="str">
        <f>IF('USGS 1970-2005'!L154="","",'USGS 1970-2005'!L154+'Comtrade import 1962-2008'!L154-'Comtrade export 1962-2008'!L154)</f>
        <v/>
      </c>
      <c r="M154" s="9" t="str">
        <f>IF('USGS 1970-2005'!M154="","",'USGS 1970-2005'!M154+'Comtrade import 1962-2008'!M154-'Comtrade export 1962-2008'!M154)</f>
        <v/>
      </c>
      <c r="N154" s="9" t="str">
        <f>IF('USGS 1970-2005'!N154="","",'USGS 1970-2005'!N154+'Comtrade import 1962-2008'!N154-'Comtrade export 1962-2008'!N154)</f>
        <v/>
      </c>
      <c r="O154" s="9" t="str">
        <f>IF('USGS 1970-2005'!O154="","",'USGS 1970-2005'!O154+'Comtrade import 1962-2008'!O154-'Comtrade export 1962-2008'!O154)</f>
        <v/>
      </c>
      <c r="P154" s="9" t="str">
        <f>IF('USGS 1970-2005'!P154="","",'USGS 1970-2005'!P154+'Comtrade import 1962-2008'!P154-'Comtrade export 1962-2008'!P154)</f>
        <v/>
      </c>
      <c r="Q154" s="9" t="str">
        <f>IF('USGS 1970-2005'!Q154="","",'USGS 1970-2005'!Q154+'Comtrade import 1962-2008'!Q154-'Comtrade export 1962-2008'!Q154)</f>
        <v/>
      </c>
      <c r="R154" s="9" t="str">
        <f>IF('USGS 1970-2005'!R154="","",'USGS 1970-2005'!R154+'Comtrade import 1962-2008'!R154-'Comtrade export 1962-2008'!R154)</f>
        <v/>
      </c>
      <c r="S154" s="9" t="str">
        <f>IF('USGS 1970-2005'!S154="","",'USGS 1970-2005'!S154+'Comtrade import 1962-2008'!S154-'Comtrade export 1962-2008'!S154)</f>
        <v/>
      </c>
      <c r="T154" s="9" t="str">
        <f>IF('USGS 1970-2005'!T154="","",'USGS 1970-2005'!T154+'Comtrade import 1962-2008'!T154-'Comtrade export 1962-2008'!T154)</f>
        <v/>
      </c>
      <c r="U154" s="9" t="str">
        <f>IF('USGS 1970-2005'!U154="","",'USGS 1970-2005'!U154+'Comtrade import 1962-2008'!U154-'Comtrade export 1962-2008'!U154)</f>
        <v/>
      </c>
      <c r="V154" s="9" t="str">
        <f>IF('USGS 1970-2005'!V154="","",'USGS 1970-2005'!V154+'Comtrade import 1962-2008'!V154-'Comtrade export 1962-2008'!V154)</f>
        <v/>
      </c>
      <c r="W154" s="9" t="str">
        <f>IF('USGS 1970-2005'!W154="","",'USGS 1970-2005'!W154+'Comtrade import 1962-2008'!W154-'Comtrade export 1962-2008'!W154)</f>
        <v/>
      </c>
      <c r="X154" s="9" t="str">
        <f>IF('USGS 1970-2005'!X154="","",'USGS 1970-2005'!X154+'Comtrade import 1962-2008'!X154-'Comtrade export 1962-2008'!X154)</f>
        <v/>
      </c>
      <c r="Y154" s="9" t="str">
        <f>IF('USGS 1970-2005'!Y154="","",'USGS 1970-2005'!Y154+'Comtrade import 1962-2008'!Y154-'Comtrade export 1962-2008'!Y154)</f>
        <v/>
      </c>
      <c r="Z154" s="9" t="str">
        <f>IF('USGS 1970-2005'!Z154="","",'USGS 1970-2005'!Z154+'Comtrade import 1962-2008'!Z154-'Comtrade export 1962-2008'!Z154)</f>
        <v/>
      </c>
      <c r="AA154" s="9" t="str">
        <f>IF('USGS 1970-2005'!AA154="","",'USGS 1970-2005'!AA154+'Comtrade import 1962-2008'!AA154-'Comtrade export 1962-2008'!AA154)</f>
        <v/>
      </c>
      <c r="AB154" s="9" t="str">
        <f>IF('USGS 1970-2005'!AB154="","",'USGS 1970-2005'!AB154+'Comtrade import 1962-2008'!AB154-'Comtrade export 1962-2008'!AB154)</f>
        <v/>
      </c>
      <c r="AC154" s="9" t="str">
        <f>IF('USGS 1970-2005'!AC154="","",'USGS 1970-2005'!AC154+'Comtrade import 1962-2008'!AC154-'Comtrade export 1962-2008'!AC154)</f>
        <v/>
      </c>
      <c r="AD154" s="9" t="str">
        <f>IF('USGS 1970-2005'!AD154="","",'USGS 1970-2005'!AD154+'Comtrade import 1962-2008'!AD154-'Comtrade export 1962-2008'!AD154)</f>
        <v/>
      </c>
      <c r="AE154" s="9" t="str">
        <f>IF('USGS 1970-2005'!AE154="","",'USGS 1970-2005'!AE154+'Comtrade import 1962-2008'!AE154-'Comtrade export 1962-2008'!AE154)</f>
        <v/>
      </c>
      <c r="AF154" s="9" t="str">
        <f>IF('USGS 1970-2005'!AF154="","",'USGS 1970-2005'!AF154+'Comtrade import 1962-2008'!AF154-'Comtrade export 1962-2008'!AF154)</f>
        <v/>
      </c>
      <c r="AG154" s="9" t="str">
        <f>IF('USGS 1970-2005'!AG154="","",'USGS 1970-2005'!AG154+'Comtrade import 1962-2008'!AG154-'Comtrade export 1962-2008'!AG154)</f>
        <v/>
      </c>
      <c r="AH154" s="9" t="str">
        <f>IF('USGS 1970-2005'!AH154="","",'USGS 1970-2005'!AH154+'Comtrade import 1962-2008'!AH154-'Comtrade export 1962-2008'!AH154)</f>
        <v/>
      </c>
      <c r="AI154" s="9" t="str">
        <f>IF('USGS 1970-2005'!AI154="","",'USGS 1970-2005'!AI154+'Comtrade import 1962-2008'!AI154-'Comtrade export 1962-2008'!AI154)</f>
        <v/>
      </c>
      <c r="AJ154" s="9" t="str">
        <f>IF('USGS 1970-2005'!AJ154="","",'USGS 1970-2005'!AJ154+'Comtrade import 1962-2008'!AJ154-'Comtrade export 1962-2008'!AJ154)</f>
        <v/>
      </c>
      <c r="AK154" s="9" t="str">
        <f>IF('USGS 1970-2005'!AK154="","",'USGS 1970-2005'!AK154+'Comtrade import 1962-2008'!AK154-'Comtrade export 1962-2008'!AK154)</f>
        <v/>
      </c>
      <c r="AL154" s="9" t="str">
        <f>IF('USGS 1970-2005'!AL154="","",'USGS 1970-2005'!AL154+'Comtrade import 1962-2008'!AL154-'Comtrade export 1962-2008'!AL154)</f>
        <v/>
      </c>
      <c r="AM154" s="9" t="str">
        <f>IF('USGS 1970-2005'!AM154="","",'USGS 1970-2005'!AM154+'Comtrade import 1962-2008'!AM154-'Comtrade export 1962-2008'!AM154)</f>
        <v/>
      </c>
      <c r="AN154" s="9" t="str">
        <f>IF('USGS 1970-2005'!AN154="","",'USGS 1970-2005'!AN154+'Comtrade import 1962-2008'!AN154-'Comtrade export 1962-2008'!AN154)</f>
        <v/>
      </c>
      <c r="AO154" s="9" t="str">
        <f>IF('USGS 1970-2005'!AO154="","",'USGS 1970-2005'!AO154+'Comtrade import 1962-2008'!AO154-'Comtrade export 1962-2008'!AO154)</f>
        <v/>
      </c>
      <c r="AP154" s="9" t="str">
        <f>IF('USGS 1970-2005'!AP154="","",'USGS 1970-2005'!AP154+'Comtrade import 1962-2008'!AP154-'Comtrade export 1962-2008'!AP154)</f>
        <v/>
      </c>
      <c r="AQ154" s="9" t="str">
        <f>IF('USGS 1970-2005'!AQ154="","",'USGS 1970-2005'!AQ154+'Comtrade import 1962-2008'!AQ154-'Comtrade export 1962-2008'!AQ154)</f>
        <v/>
      </c>
      <c r="AR154" s="9" t="str">
        <f>IF('USGS 1970-2005'!AR154="","",'USGS 1970-2005'!AR154+'Comtrade import 1962-2008'!AR154-'Comtrade export 1962-2008'!AR154)</f>
        <v/>
      </c>
      <c r="AS154" s="9" t="str">
        <f>IF('USGS 1970-2005'!AS154="","",'USGS 1970-2005'!AS154+'Comtrade import 1962-2008'!AS154-'Comtrade export 1962-2008'!AS154)</f>
        <v/>
      </c>
      <c r="AT154" s="9" t="str">
        <f>IF('USGS 1970-2005'!AT154="","",'USGS 1970-2005'!AT154+'Comtrade import 1962-2008'!AT154-'Comtrade export 1962-2008'!AT154)</f>
        <v/>
      </c>
      <c r="AU154" s="9" t="str">
        <f>IF('USGS 1970-2005'!AU154="","",'USGS 1970-2005'!AU154+'Comtrade import 1962-2008'!AU154-'Comtrade export 1962-2008'!AU154)</f>
        <v/>
      </c>
      <c r="AV154" s="9" t="str">
        <f>IF('ICSY 1995-2008'!AV154="","",'ICSY 1995-2008'!AV154+'Comtrade import 1962-2008'!AV154-'Comtrade export 1962-2008'!AV154)</f>
        <v/>
      </c>
      <c r="AW154" s="9" t="str">
        <f>IF('ICSY 1995-2008'!AW154="","",'ICSY 1995-2008'!AW154+'Comtrade import 1962-2008'!AW154-'Comtrade export 1962-2008'!AW154)</f>
        <v/>
      </c>
      <c r="AX154" s="9" t="str">
        <f>IF('ICSY 1995-2008'!AX154="","",'ICSY 1995-2008'!AX154+'Comtrade import 1962-2008'!AX154-'Comtrade export 1962-2008'!AX154)</f>
        <v/>
      </c>
      <c r="AY154" s="4"/>
      <c r="AZ154" s="4"/>
      <c r="BA154" s="4"/>
    </row>
    <row r="155" spans="1:53" x14ac:dyDescent="0.2">
      <c r="A155" t="s">
        <v>437</v>
      </c>
      <c r="B155" t="s">
        <v>438</v>
      </c>
      <c r="C155" t="s">
        <v>439</v>
      </c>
      <c r="L155" s="9" t="str">
        <f>IF('USGS 1970-2005'!L155="","",'USGS 1970-2005'!L155+'Comtrade import 1962-2008'!L155-'Comtrade export 1962-2008'!L155)</f>
        <v/>
      </c>
      <c r="M155" s="9" t="str">
        <f>IF('USGS 1970-2005'!M155="","",'USGS 1970-2005'!M155+'Comtrade import 1962-2008'!M155-'Comtrade export 1962-2008'!M155)</f>
        <v/>
      </c>
      <c r="N155" s="9" t="str">
        <f>IF('USGS 1970-2005'!N155="","",'USGS 1970-2005'!N155+'Comtrade import 1962-2008'!N155-'Comtrade export 1962-2008'!N155)</f>
        <v/>
      </c>
      <c r="O155" s="9" t="str">
        <f>IF('USGS 1970-2005'!O155="","",'USGS 1970-2005'!O155+'Comtrade import 1962-2008'!O155-'Comtrade export 1962-2008'!O155)</f>
        <v/>
      </c>
      <c r="P155" s="9" t="str">
        <f>IF('USGS 1970-2005'!P155="","",'USGS 1970-2005'!P155+'Comtrade import 1962-2008'!P155-'Comtrade export 1962-2008'!P155)</f>
        <v/>
      </c>
      <c r="Q155" s="9" t="str">
        <f>IF('USGS 1970-2005'!Q155="","",'USGS 1970-2005'!Q155+'Comtrade import 1962-2008'!Q155-'Comtrade export 1962-2008'!Q155)</f>
        <v/>
      </c>
      <c r="R155" s="9" t="str">
        <f>IF('USGS 1970-2005'!R155="","",'USGS 1970-2005'!R155+'Comtrade import 1962-2008'!R155-'Comtrade export 1962-2008'!R155)</f>
        <v/>
      </c>
      <c r="S155" s="9" t="str">
        <f>IF('USGS 1970-2005'!S155="","",'USGS 1970-2005'!S155+'Comtrade import 1962-2008'!S155-'Comtrade export 1962-2008'!S155)</f>
        <v/>
      </c>
      <c r="T155" s="9" t="str">
        <f>IF('USGS 1970-2005'!T155="","",'USGS 1970-2005'!T155+'Comtrade import 1962-2008'!T155-'Comtrade export 1962-2008'!T155)</f>
        <v/>
      </c>
      <c r="U155" s="9" t="str">
        <f>IF('USGS 1970-2005'!U155="","",'USGS 1970-2005'!U155+'Comtrade import 1962-2008'!U155-'Comtrade export 1962-2008'!U155)</f>
        <v/>
      </c>
      <c r="V155" s="9" t="str">
        <f>IF('USGS 1970-2005'!V155="","",'USGS 1970-2005'!V155+'Comtrade import 1962-2008'!V155-'Comtrade export 1962-2008'!V155)</f>
        <v/>
      </c>
      <c r="W155" s="9" t="str">
        <f>IF('USGS 1970-2005'!W155="","",'USGS 1970-2005'!W155+'Comtrade import 1962-2008'!W155-'Comtrade export 1962-2008'!W155)</f>
        <v/>
      </c>
      <c r="X155" s="9" t="str">
        <f>IF('USGS 1970-2005'!X155="","",'USGS 1970-2005'!X155+'Comtrade import 1962-2008'!X155-'Comtrade export 1962-2008'!X155)</f>
        <v/>
      </c>
      <c r="Y155" s="9" t="str">
        <f>IF('USGS 1970-2005'!Y155="","",'USGS 1970-2005'!Y155+'Comtrade import 1962-2008'!Y155-'Comtrade export 1962-2008'!Y155)</f>
        <v/>
      </c>
      <c r="Z155" s="9" t="str">
        <f>IF('USGS 1970-2005'!Z155="","",'USGS 1970-2005'!Z155+'Comtrade import 1962-2008'!Z155-'Comtrade export 1962-2008'!Z155)</f>
        <v/>
      </c>
      <c r="AA155" s="9" t="str">
        <f>IF('USGS 1970-2005'!AA155="","",'USGS 1970-2005'!AA155+'Comtrade import 1962-2008'!AA155-'Comtrade export 1962-2008'!AA155)</f>
        <v/>
      </c>
      <c r="AB155" s="9" t="str">
        <f>IF('USGS 1970-2005'!AB155="","",'USGS 1970-2005'!AB155+'Comtrade import 1962-2008'!AB155-'Comtrade export 1962-2008'!AB155)</f>
        <v/>
      </c>
      <c r="AC155" s="9" t="str">
        <f>IF('USGS 1970-2005'!AC155="","",'USGS 1970-2005'!AC155+'Comtrade import 1962-2008'!AC155-'Comtrade export 1962-2008'!AC155)</f>
        <v/>
      </c>
      <c r="AD155" s="9" t="str">
        <f>IF('USGS 1970-2005'!AD155="","",'USGS 1970-2005'!AD155+'Comtrade import 1962-2008'!AD155-'Comtrade export 1962-2008'!AD155)</f>
        <v/>
      </c>
      <c r="AE155" s="9" t="str">
        <f>IF('USGS 1970-2005'!AE155="","",'USGS 1970-2005'!AE155+'Comtrade import 1962-2008'!AE155-'Comtrade export 1962-2008'!AE155)</f>
        <v/>
      </c>
      <c r="AF155" s="9" t="str">
        <f>IF('USGS 1970-2005'!AF155="","",'USGS 1970-2005'!AF155+'Comtrade import 1962-2008'!AF155-'Comtrade export 1962-2008'!AF155)</f>
        <v/>
      </c>
      <c r="AG155" s="9" t="str">
        <f>IF('USGS 1970-2005'!AG155="","",'USGS 1970-2005'!AG155+'Comtrade import 1962-2008'!AG155-'Comtrade export 1962-2008'!AG155)</f>
        <v/>
      </c>
      <c r="AH155" s="9" t="str">
        <f>IF('USGS 1970-2005'!AH155="","",'USGS 1970-2005'!AH155+'Comtrade import 1962-2008'!AH155-'Comtrade export 1962-2008'!AH155)</f>
        <v/>
      </c>
      <c r="AI155" s="9" t="str">
        <f>IF('USGS 1970-2005'!AI155="","",'USGS 1970-2005'!AI155+'Comtrade import 1962-2008'!AI155-'Comtrade export 1962-2008'!AI155)</f>
        <v/>
      </c>
      <c r="AJ155" s="9" t="str">
        <f>IF('USGS 1970-2005'!AJ155="","",'USGS 1970-2005'!AJ155+'Comtrade import 1962-2008'!AJ155-'Comtrade export 1962-2008'!AJ155)</f>
        <v/>
      </c>
      <c r="AK155" s="9" t="str">
        <f>IF('USGS 1970-2005'!AK155="","",'USGS 1970-2005'!AK155+'Comtrade import 1962-2008'!AK155-'Comtrade export 1962-2008'!AK155)</f>
        <v/>
      </c>
      <c r="AL155" s="9" t="str">
        <f>IF('USGS 1970-2005'!AL155="","",'USGS 1970-2005'!AL155+'Comtrade import 1962-2008'!AL155-'Comtrade export 1962-2008'!AL155)</f>
        <v/>
      </c>
      <c r="AM155" s="9" t="str">
        <f>IF('USGS 1970-2005'!AM155="","",'USGS 1970-2005'!AM155+'Comtrade import 1962-2008'!AM155-'Comtrade export 1962-2008'!AM155)</f>
        <v/>
      </c>
      <c r="AN155" s="9" t="str">
        <f>IF('USGS 1970-2005'!AN155="","",'USGS 1970-2005'!AN155+'Comtrade import 1962-2008'!AN155-'Comtrade export 1962-2008'!AN155)</f>
        <v/>
      </c>
      <c r="AO155" s="9" t="str">
        <f>IF('USGS 1970-2005'!AO155="","",'USGS 1970-2005'!AO155+'Comtrade import 1962-2008'!AO155-'Comtrade export 1962-2008'!AO155)</f>
        <v/>
      </c>
      <c r="AP155" s="9" t="str">
        <f>IF('USGS 1970-2005'!AP155="","",'USGS 1970-2005'!AP155+'Comtrade import 1962-2008'!AP155-'Comtrade export 1962-2008'!AP155)</f>
        <v/>
      </c>
      <c r="AQ155" s="9" t="str">
        <f>IF('USGS 1970-2005'!AQ155="","",'USGS 1970-2005'!AQ155+'Comtrade import 1962-2008'!AQ155-'Comtrade export 1962-2008'!AQ155)</f>
        <v/>
      </c>
      <c r="AR155" s="9" t="str">
        <f>IF('USGS 1970-2005'!AR155="","",'USGS 1970-2005'!AR155+'Comtrade import 1962-2008'!AR155-'Comtrade export 1962-2008'!AR155)</f>
        <v/>
      </c>
      <c r="AS155" s="9" t="str">
        <f>IF('USGS 1970-2005'!AS155="","",'USGS 1970-2005'!AS155+'Comtrade import 1962-2008'!AS155-'Comtrade export 1962-2008'!AS155)</f>
        <v/>
      </c>
      <c r="AT155" s="9" t="str">
        <f>IF('USGS 1970-2005'!AT155="","",'USGS 1970-2005'!AT155+'Comtrade import 1962-2008'!AT155-'Comtrade export 1962-2008'!AT155)</f>
        <v/>
      </c>
      <c r="AU155" s="9" t="str">
        <f>IF('USGS 1970-2005'!AU155="","",'USGS 1970-2005'!AU155+'Comtrade import 1962-2008'!AU155-'Comtrade export 1962-2008'!AU155)</f>
        <v/>
      </c>
      <c r="AV155" s="9">
        <f>IF('ICSY 1995-2008'!AV155="","",'ICSY 1995-2008'!AV155+'Comtrade import 1962-2008'!AV155-'Comtrade export 1962-2008'!AV155)</f>
        <v>221.00312700000001</v>
      </c>
      <c r="AW155" s="9">
        <f>IF('ICSY 1995-2008'!AW155="","",'ICSY 1995-2008'!AW155+'Comtrade import 1962-2008'!AW155-'Comtrade export 1962-2008'!AW155)</f>
        <v>229.211849</v>
      </c>
      <c r="AX155" s="9">
        <f>IF('ICSY 1995-2008'!AX155="","",'ICSY 1995-2008'!AX155+'Comtrade import 1962-2008'!AX155-'Comtrade export 1962-2008'!AX155)</f>
        <v>245.06910700000003</v>
      </c>
      <c r="AY155" s="4"/>
      <c r="AZ155" s="4"/>
      <c r="BA155" s="4"/>
    </row>
    <row r="156" spans="1:53" x14ac:dyDescent="0.2">
      <c r="A156" t="s">
        <v>440</v>
      </c>
      <c r="B156" t="s">
        <v>441</v>
      </c>
      <c r="C156" t="s">
        <v>442</v>
      </c>
      <c r="L156" s="9">
        <f>IF('USGS 1970-2005'!L156="","",'USGS 1970-2005'!L156+'Comtrade import 1962-2008'!L156-'Comtrade export 1962-2008'!L156)</f>
        <v>830.46048399999995</v>
      </c>
      <c r="M156" s="9">
        <f>IF('USGS 1970-2005'!M156="","",'USGS 1970-2005'!M156+'Comtrade import 1962-2008'!M156-'Comtrade export 1962-2008'!M156)</f>
        <v>824.25976500000013</v>
      </c>
      <c r="N156" s="9">
        <f>IF('USGS 1970-2005'!N156="","",'USGS 1970-2005'!N156+'Comtrade import 1962-2008'!N156-'Comtrade export 1962-2008'!N156)</f>
        <v>897.38913099999991</v>
      </c>
      <c r="O156" s="9">
        <f>IF('USGS 1970-2005'!O156="","",'USGS 1970-2005'!O156+'Comtrade import 1962-2008'!O156-'Comtrade export 1962-2008'!O156)</f>
        <v>1052.2003970000001</v>
      </c>
      <c r="P156" s="9">
        <f>IF('USGS 1970-2005'!P156="","",'USGS 1970-2005'!P156+'Comtrade import 1962-2008'!P156-'Comtrade export 1962-2008'!P156)</f>
        <v>1116.0709820000002</v>
      </c>
      <c r="Q156" s="9">
        <f>IF('USGS 1970-2005'!Q156="","",'USGS 1970-2005'!Q156+'Comtrade import 1962-2008'!Q156-'Comtrade export 1962-2008'!Q156)</f>
        <v>1077.4252960000001</v>
      </c>
      <c r="R156" s="9">
        <f>IF('USGS 1970-2005'!R156="","",'USGS 1970-2005'!R156+'Comtrade import 1962-2008'!R156-'Comtrade export 1962-2008'!R156)</f>
        <v>997.70190600000001</v>
      </c>
      <c r="S156" s="9">
        <f>IF('USGS 1970-2005'!S156="","",'USGS 1970-2005'!S156+'Comtrade import 1962-2008'!S156-'Comtrade export 1962-2008'!S156)</f>
        <v>911.27308900000003</v>
      </c>
      <c r="T156" s="9">
        <f>IF('USGS 1970-2005'!T156="","",'USGS 1970-2005'!T156+'Comtrade import 1962-2008'!T156-'Comtrade export 1962-2008'!T156)</f>
        <v>798.45093099999997</v>
      </c>
      <c r="U156" s="9">
        <f>IF('USGS 1970-2005'!U156="","",'USGS 1970-2005'!U156+'Comtrade import 1962-2008'!U156-'Comtrade export 1962-2008'!U156)</f>
        <v>735.36188700000002</v>
      </c>
      <c r="V156" s="9">
        <f>IF('USGS 1970-2005'!V156="","",'USGS 1970-2005'!V156+'Comtrade import 1962-2008'!V156-'Comtrade export 1962-2008'!V156)</f>
        <v>635.83359999999993</v>
      </c>
      <c r="W156" s="9">
        <f>IF('USGS 1970-2005'!W156="","",'USGS 1970-2005'!W156+'Comtrade import 1962-2008'!W156-'Comtrade export 1962-2008'!W156)</f>
        <v>631.76711999999998</v>
      </c>
      <c r="X156" s="9">
        <f>IF('USGS 1970-2005'!X156="","",'USGS 1970-2005'!X156+'Comtrade import 1962-2008'!X156-'Comtrade export 1962-2008'!X156)</f>
        <v>615.20383200000003</v>
      </c>
      <c r="Y156" s="9">
        <f>IF('USGS 1970-2005'!Y156="","",'USGS 1970-2005'!Y156+'Comtrade import 1962-2008'!Y156-'Comtrade export 1962-2008'!Y156)</f>
        <v>540.99276799999996</v>
      </c>
      <c r="Z156" s="9">
        <f>IF('USGS 1970-2005'!Z156="","",'USGS 1970-2005'!Z156+'Comtrade import 1962-2008'!Z156-'Comtrade export 1962-2008'!Z156)</f>
        <v>631.58454400000005</v>
      </c>
      <c r="AA156" s="9">
        <f>IF('USGS 1970-2005'!AA156="","",'USGS 1970-2005'!AA156+'Comtrade import 1962-2008'!AA156-'Comtrade export 1962-2008'!AA156)</f>
        <v>790.9734850000001</v>
      </c>
      <c r="AB156" s="9">
        <f>IF('USGS 1970-2005'!AB156="","",'USGS 1970-2005'!AB156+'Comtrade import 1962-2008'!AB156-'Comtrade export 1962-2008'!AB156)</f>
        <v>825.70611500000007</v>
      </c>
      <c r="AC156" s="9">
        <f>IF('USGS 1970-2005'!AC156="","",'USGS 1970-2005'!AC156+'Comtrade import 1962-2008'!AC156-'Comtrade export 1962-2008'!AC156)</f>
        <v>848.14180399999998</v>
      </c>
      <c r="AD156" s="9">
        <f>IF('USGS 1970-2005'!AD156="","",'USGS 1970-2005'!AD156+'Comtrade import 1962-2008'!AD156-'Comtrade export 1962-2008'!AD156)</f>
        <v>801.60535900000013</v>
      </c>
      <c r="AE156" s="9">
        <f>IF('USGS 1970-2005'!AE156="","",'USGS 1970-2005'!AE156+'Comtrade import 1962-2008'!AE156-'Comtrade export 1962-2008'!AE156)</f>
        <v>695.07300000000009</v>
      </c>
      <c r="AF156" s="9">
        <f>IF('USGS 1970-2005'!AF156="","",'USGS 1970-2005'!AF156+'Comtrade import 1962-2008'!AF156-'Comtrade export 1962-2008'!AF156)</f>
        <v>595.45499999999993</v>
      </c>
      <c r="AG156" s="9">
        <f>IF('USGS 1970-2005'!AG156="","",'USGS 1970-2005'!AG156+'Comtrade import 1962-2008'!AG156-'Comtrade export 1962-2008'!AG156)</f>
        <v>332.56700000000001</v>
      </c>
      <c r="AH156" s="9">
        <f>IF('USGS 1970-2005'!AH156="","",'USGS 1970-2005'!AH156+'Comtrade import 1962-2008'!AH156-'Comtrade export 1962-2008'!AH156)</f>
        <v>304.92</v>
      </c>
      <c r="AI156" s="9">
        <f>IF('USGS 1970-2005'!AI156="","",'USGS 1970-2005'!AI156+'Comtrade import 1962-2008'!AI156-'Comtrade export 1962-2008'!AI156)</f>
        <v>561.9369999999999</v>
      </c>
      <c r="AJ156" s="9">
        <f>IF('USGS 1970-2005'!AJ156="","",'USGS 1970-2005'!AJ156+'Comtrade import 1962-2008'!AJ156-'Comtrade export 1962-2008'!AJ156)</f>
        <v>719.81500000000005</v>
      </c>
      <c r="AK156" s="9">
        <f>IF('USGS 1970-2005'!AK156="","",'USGS 1970-2005'!AK156+'Comtrade import 1962-2008'!AK156-'Comtrade export 1962-2008'!AK156)</f>
        <v>826.22219499999994</v>
      </c>
      <c r="AL156" s="9">
        <f>IF('USGS 1970-2005'!AL156="","",'USGS 1970-2005'!AL156+'Comtrade import 1962-2008'!AL156-'Comtrade export 1962-2008'!AL156)</f>
        <v>903.14140999999995</v>
      </c>
      <c r="AM156" s="9">
        <f>IF('USGS 1970-2005'!AM156="","",'USGS 1970-2005'!AM156+'Comtrade import 1962-2008'!AM156-'Comtrade export 1962-2008'!AM156)</f>
        <v>926.91480999999999</v>
      </c>
      <c r="AN156" s="9">
        <f>IF('USGS 1970-2005'!AN156="","",'USGS 1970-2005'!AN156+'Comtrade import 1962-2008'!AN156-'Comtrade export 1962-2008'!AN156)</f>
        <v>898.50095199999998</v>
      </c>
      <c r="AO156" s="9">
        <f>IF('USGS 1970-2005'!AO156="","",'USGS 1970-2005'!AO156+'Comtrade import 1962-2008'!AO156-'Comtrade export 1962-2008'!AO156)</f>
        <v>871.94765300000006</v>
      </c>
      <c r="AP156" s="9">
        <f>IF('USGS 1970-2005'!AP156="","",'USGS 1970-2005'!AP156+'Comtrade import 1962-2008'!AP156-'Comtrade export 1962-2008'!AP156)</f>
        <v>988.39518099999998</v>
      </c>
      <c r="AQ156" s="9">
        <f>IF('USGS 1970-2005'!AQ156="","",'USGS 1970-2005'!AQ156+'Comtrade import 1962-2008'!AQ156-'Comtrade export 1962-2008'!AQ156)</f>
        <v>1018.5292540000002</v>
      </c>
      <c r="AR156" s="9">
        <f>IF('USGS 1970-2005'!AR156="","",'USGS 1970-2005'!AR156+'Comtrade import 1962-2008'!AR156-'Comtrade export 1962-2008'!AR156)</f>
        <v>996.51516800000013</v>
      </c>
      <c r="AS156" s="9">
        <f>IF('USGS 1970-2005'!AS156="","",'USGS 1970-2005'!AS156+'Comtrade import 1962-2008'!AS156-'Comtrade export 1962-2008'!AS156)</f>
        <v>609.53533700000003</v>
      </c>
      <c r="AT156" s="9">
        <f>IF('USGS 1970-2005'!AT156="","",'USGS 1970-2005'!AT156+'Comtrade import 1962-2008'!AT156-'Comtrade export 1962-2008'!AT156)</f>
        <v>120.04078100000015</v>
      </c>
      <c r="AU156" s="9">
        <f>IF('USGS 1970-2005'!AU156="","",'USGS 1970-2005'!AU156+'Comtrade import 1962-2008'!AU156-'Comtrade export 1962-2008'!AU156)</f>
        <v>1391.714232</v>
      </c>
      <c r="AV156" s="9" t="str">
        <f>IF('ICSY 1995-2008'!AV156="","",'ICSY 1995-2008'!AV156+'Comtrade import 1962-2008'!AV156-'Comtrade export 1962-2008'!AV156)</f>
        <v/>
      </c>
      <c r="AW156" s="9" t="str">
        <f>IF('ICSY 1995-2008'!AW156="","",'ICSY 1995-2008'!AW156+'Comtrade import 1962-2008'!AW156-'Comtrade export 1962-2008'!AW156)</f>
        <v/>
      </c>
      <c r="AX156" s="9" t="str">
        <f>IF('ICSY 1995-2008'!AX156="","",'ICSY 1995-2008'!AX156+'Comtrade import 1962-2008'!AX156-'Comtrade export 1962-2008'!AX156)</f>
        <v/>
      </c>
      <c r="AY156" s="4"/>
      <c r="AZ156" s="4"/>
      <c r="BA156" s="4"/>
    </row>
    <row r="157" spans="1:53" x14ac:dyDescent="0.2">
      <c r="A157" t="s">
        <v>443</v>
      </c>
      <c r="B157" t="s">
        <v>444</v>
      </c>
      <c r="C157" t="s">
        <v>445</v>
      </c>
      <c r="L157" s="9">
        <f>IF('USGS 1970-2005'!L157="","",'USGS 1970-2005'!L157+'Comtrade import 1962-2008'!L157-'Comtrade export 1962-2008'!L157)</f>
        <v>128.187591</v>
      </c>
      <c r="M157" s="9">
        <f>IF('USGS 1970-2005'!M157="","",'USGS 1970-2005'!M157+'Comtrade import 1962-2008'!M157-'Comtrade export 1962-2008'!M157)</f>
        <v>115.465515</v>
      </c>
      <c r="N157" s="9">
        <f>IF('USGS 1970-2005'!N157="","",'USGS 1970-2005'!N157+'Comtrade import 1962-2008'!N157-'Comtrade export 1962-2008'!N157)</f>
        <v>117.95468700000001</v>
      </c>
      <c r="O157" s="9">
        <f>IF('USGS 1970-2005'!O157="","",'USGS 1970-2005'!O157+'Comtrade import 1962-2008'!O157-'Comtrade export 1962-2008'!O157)</f>
        <v>183.81106800000003</v>
      </c>
      <c r="P157" s="9">
        <f>IF('USGS 1970-2005'!P157="","",'USGS 1970-2005'!P157+'Comtrade import 1962-2008'!P157-'Comtrade export 1962-2008'!P157)</f>
        <v>238.62199000000004</v>
      </c>
      <c r="Q157" s="9">
        <f>IF('USGS 1970-2005'!Q157="","",'USGS 1970-2005'!Q157+'Comtrade import 1962-2008'!Q157-'Comtrade export 1962-2008'!Q157)</f>
        <v>183.03612200000001</v>
      </c>
      <c r="R157" s="9">
        <f>IF('USGS 1970-2005'!R157="","",'USGS 1970-2005'!R157+'Comtrade import 1962-2008'!R157-'Comtrade export 1962-2008'!R157)</f>
        <v>230.28735400000002</v>
      </c>
      <c r="S157" s="9">
        <f>IF('USGS 1970-2005'!S157="","",'USGS 1970-2005'!S157+'Comtrade import 1962-2008'!S157-'Comtrade export 1962-2008'!S157)</f>
        <v>234.34782900000002</v>
      </c>
      <c r="T157" s="9">
        <f>IF('USGS 1970-2005'!T157="","",'USGS 1970-2005'!T157+'Comtrade import 1962-2008'!T157-'Comtrade export 1962-2008'!T157)</f>
        <v>191.85601499999999</v>
      </c>
      <c r="U157" s="9">
        <f>IF('USGS 1970-2005'!U157="","",'USGS 1970-2005'!U157+'Comtrade import 1962-2008'!U157-'Comtrade export 1962-2008'!U157)</f>
        <v>67.51292500000001</v>
      </c>
      <c r="V157" s="9">
        <f>IF('USGS 1970-2005'!V157="","",'USGS 1970-2005'!V157+'Comtrade import 1962-2008'!V157-'Comtrade export 1962-2008'!V157)</f>
        <v>148.00088300000002</v>
      </c>
      <c r="W157" s="9">
        <f>IF('USGS 1970-2005'!W157="","",'USGS 1970-2005'!W157+'Comtrade import 1962-2008'!W157-'Comtrade export 1962-2008'!W157)</f>
        <v>167.49667199999999</v>
      </c>
      <c r="X157" s="9">
        <f>IF('USGS 1970-2005'!X157="","",'USGS 1970-2005'!X157+'Comtrade import 1962-2008'!X157-'Comtrade export 1962-2008'!X157)</f>
        <v>119.83373599999999</v>
      </c>
      <c r="Y157" s="9">
        <f>IF('USGS 1970-2005'!Y157="","",'USGS 1970-2005'!Y157+'Comtrade import 1962-2008'!Y157-'Comtrade export 1962-2008'!Y157)</f>
        <v>100.79474999999999</v>
      </c>
      <c r="Z157" s="9">
        <f>IF('USGS 1970-2005'!Z157="","",'USGS 1970-2005'!Z157+'Comtrade import 1962-2008'!Z157-'Comtrade export 1962-2008'!Z157)</f>
        <v>100</v>
      </c>
      <c r="AA157" s="9">
        <f>IF('USGS 1970-2005'!AA157="","",'USGS 1970-2005'!AA157+'Comtrade import 1962-2008'!AA157-'Comtrade export 1962-2008'!AA157)</f>
        <v>108.63863000000001</v>
      </c>
      <c r="AB157" s="9">
        <f>IF('USGS 1970-2005'!AB157="","",'USGS 1970-2005'!AB157+'Comtrade import 1962-2008'!AB157-'Comtrade export 1962-2008'!AB157)</f>
        <v>102.984525</v>
      </c>
      <c r="AC157" s="9">
        <f>IF('USGS 1970-2005'!AC157="","",'USGS 1970-2005'!AC157+'Comtrade import 1962-2008'!AC157-'Comtrade export 1962-2008'!AC157)</f>
        <v>100</v>
      </c>
      <c r="AD157" s="9">
        <f>IF('USGS 1970-2005'!AD157="","",'USGS 1970-2005'!AD157+'Comtrade import 1962-2008'!AD157-'Comtrade export 1962-2008'!AD157)</f>
        <v>100.53721300000001</v>
      </c>
      <c r="AE157" s="9">
        <f>IF('USGS 1970-2005'!AE157="","",'USGS 1970-2005'!AE157+'Comtrade import 1962-2008'!AE157-'Comtrade export 1962-2008'!AE157)</f>
        <v>206.740454</v>
      </c>
      <c r="AF157" s="9">
        <f>IF('USGS 1970-2005'!AF157="","",'USGS 1970-2005'!AF157+'Comtrade import 1962-2008'!AF157-'Comtrade export 1962-2008'!AF157)</f>
        <v>219.15999199999999</v>
      </c>
      <c r="AG157" s="9">
        <f>IF('USGS 1970-2005'!AG157="","",'USGS 1970-2005'!AG157+'Comtrade import 1962-2008'!AG157-'Comtrade export 1962-2008'!AG157)</f>
        <v>239.51137700000001</v>
      </c>
      <c r="AH157" s="9">
        <f>IF('USGS 1970-2005'!AH157="","",'USGS 1970-2005'!AH157+'Comtrade import 1962-2008'!AH157-'Comtrade export 1962-2008'!AH157)</f>
        <v>277.417484</v>
      </c>
      <c r="AI157" s="9">
        <f>IF('USGS 1970-2005'!AI157="","",'USGS 1970-2005'!AI157+'Comtrade import 1962-2008'!AI157-'Comtrade export 1962-2008'!AI157)</f>
        <v>255.259218</v>
      </c>
      <c r="AJ157" s="9">
        <f>IF('USGS 1970-2005'!AJ157="","",'USGS 1970-2005'!AJ157+'Comtrade import 1962-2008'!AJ157-'Comtrade export 1962-2008'!AJ157)</f>
        <v>333.75048500000003</v>
      </c>
      <c r="AK157" s="9">
        <f>IF('USGS 1970-2005'!AK157="","",'USGS 1970-2005'!AK157+'Comtrade import 1962-2008'!AK157-'Comtrade export 1962-2008'!AK157)</f>
        <v>386.751352</v>
      </c>
      <c r="AL157" s="9">
        <f>IF('USGS 1970-2005'!AL157="","",'USGS 1970-2005'!AL157+'Comtrade import 1962-2008'!AL157-'Comtrade export 1962-2008'!AL157)</f>
        <v>399.962332</v>
      </c>
      <c r="AM157" s="9">
        <f>IF('USGS 1970-2005'!AM157="","",'USGS 1970-2005'!AM157+'Comtrade import 1962-2008'!AM157-'Comtrade export 1962-2008'!AM157)</f>
        <v>456.38745499999999</v>
      </c>
      <c r="AN157" s="9">
        <f>IF('USGS 1970-2005'!AN157="","",'USGS 1970-2005'!AN157+'Comtrade import 1962-2008'!AN157-'Comtrade export 1962-2008'!AN157)</f>
        <v>472.581794</v>
      </c>
      <c r="AO157" s="9">
        <f>IF('USGS 1970-2005'!AO157="","",'USGS 1970-2005'!AO157+'Comtrade import 1962-2008'!AO157-'Comtrade export 1962-2008'!AO157)</f>
        <v>427.49481100000003</v>
      </c>
      <c r="AP157" s="9">
        <f>IF('USGS 1970-2005'!AP157="","",'USGS 1970-2005'!AP157+'Comtrade import 1962-2008'!AP157-'Comtrade export 1962-2008'!AP157)</f>
        <v>709.58081200000004</v>
      </c>
      <c r="AQ157" s="9">
        <f>IF('USGS 1970-2005'!AQ157="","",'USGS 1970-2005'!AQ157+'Comtrade import 1962-2008'!AQ157-'Comtrade export 1962-2008'!AQ157)</f>
        <v>696.84773299999995</v>
      </c>
      <c r="AR157" s="9">
        <f>IF('USGS 1970-2005'!AR157="","",'USGS 1970-2005'!AR157+'Comtrade import 1962-2008'!AR157-'Comtrade export 1962-2008'!AR157)</f>
        <v>617.53228799999999</v>
      </c>
      <c r="AS157" s="9">
        <f>IF('USGS 1970-2005'!AS157="","",'USGS 1970-2005'!AS157+'Comtrade import 1962-2008'!AS157-'Comtrade export 1962-2008'!AS157)</f>
        <v>968.24349300000006</v>
      </c>
      <c r="AT157" s="9">
        <f>IF('USGS 1970-2005'!AT157="","",'USGS 1970-2005'!AT157+'Comtrade import 1962-2008'!AT157-'Comtrade export 1962-2008'!AT157)</f>
        <v>723.82762300000002</v>
      </c>
      <c r="AU157" s="9">
        <f>IF('USGS 1970-2005'!AU157="","",'USGS 1970-2005'!AU157+'Comtrade import 1962-2008'!AU157-'Comtrade export 1962-2008'!AU157)</f>
        <v>689.89267700000005</v>
      </c>
      <c r="AV157" s="9" t="str">
        <f>IF('ICSY 1995-2008'!AV157="","",'ICSY 1995-2008'!AV157+'Comtrade import 1962-2008'!AV157-'Comtrade export 1962-2008'!AV157)</f>
        <v/>
      </c>
      <c r="AW157" s="9" t="str">
        <f>IF('ICSY 1995-2008'!AW157="","",'ICSY 1995-2008'!AW157+'Comtrade import 1962-2008'!AW157-'Comtrade export 1962-2008'!AW157)</f>
        <v/>
      </c>
      <c r="AX157" s="9" t="str">
        <f>IF('ICSY 1995-2008'!AX157="","",'ICSY 1995-2008'!AX157+'Comtrade import 1962-2008'!AX157-'Comtrade export 1962-2008'!AX157)</f>
        <v/>
      </c>
      <c r="AY157" s="4"/>
      <c r="AZ157" s="4"/>
      <c r="BA157" s="4"/>
    </row>
    <row r="158" spans="1:53" x14ac:dyDescent="0.2">
      <c r="A158" t="s">
        <v>446</v>
      </c>
      <c r="B158" t="s">
        <v>447</v>
      </c>
      <c r="C158" t="s">
        <v>448</v>
      </c>
      <c r="L158" s="9">
        <f>IF('USGS 1970-2005'!L158="","",'USGS 1970-2005'!L158+'Comtrade import 1962-2008'!L158-'Comtrade export 1962-2008'!L158)</f>
        <v>30.045795999999999</v>
      </c>
      <c r="M158" s="9">
        <f>IF('USGS 1970-2005'!M158="","",'USGS 1970-2005'!M158+'Comtrade import 1962-2008'!M158-'Comtrade export 1962-2008'!M158)</f>
        <v>30.026510999999999</v>
      </c>
      <c r="N158" s="9">
        <f>IF('USGS 1970-2005'!N158="","",'USGS 1970-2005'!N158+'Comtrade import 1962-2008'!N158-'Comtrade export 1962-2008'!N158)</f>
        <v>32.855289000000006</v>
      </c>
      <c r="O158" s="9">
        <f>IF('USGS 1970-2005'!O158="","",'USGS 1970-2005'!O158+'Comtrade import 1962-2008'!O158-'Comtrade export 1962-2008'!O158)</f>
        <v>75.061203000000006</v>
      </c>
      <c r="P158" s="9">
        <f>IF('USGS 1970-2005'!P158="","",'USGS 1970-2005'!P158+'Comtrade import 1962-2008'!P158-'Comtrade export 1962-2008'!P158)</f>
        <v>23.564083</v>
      </c>
      <c r="Q158" s="9">
        <f>IF('USGS 1970-2005'!Q158="","",'USGS 1970-2005'!Q158+'Comtrade import 1962-2008'!Q158-'Comtrade export 1962-2008'!Q158)</f>
        <v>25.463249000000001</v>
      </c>
      <c r="R158" s="9">
        <f>IF('USGS 1970-2005'!R158="","",'USGS 1970-2005'!R158+'Comtrade import 1962-2008'!R158-'Comtrade export 1962-2008'!R158)</f>
        <v>36.416539</v>
      </c>
      <c r="S158" s="9">
        <f>IF('USGS 1970-2005'!S158="","",'USGS 1970-2005'!S158+'Comtrade import 1962-2008'!S158-'Comtrade export 1962-2008'!S158)</f>
        <v>52.677985</v>
      </c>
      <c r="T158" s="9">
        <f>IF('USGS 1970-2005'!T158="","",'USGS 1970-2005'!T158+'Comtrade import 1962-2008'!T158-'Comtrade export 1962-2008'!T158)</f>
        <v>72.200628000000009</v>
      </c>
      <c r="U158" s="9">
        <f>IF('USGS 1970-2005'!U158="","",'USGS 1970-2005'!U158+'Comtrade import 1962-2008'!U158-'Comtrade export 1962-2008'!U158)</f>
        <v>101.92792</v>
      </c>
      <c r="V158" s="9">
        <f>IF('USGS 1970-2005'!V158="","",'USGS 1970-2005'!V158+'Comtrade import 1962-2008'!V158-'Comtrade export 1962-2008'!V158)</f>
        <v>40.910000000000004</v>
      </c>
      <c r="W158" s="9">
        <f>IF('USGS 1970-2005'!W158="","",'USGS 1970-2005'!W158+'Comtrade import 1962-2008'!W158-'Comtrade export 1962-2008'!W158)</f>
        <v>130.81857600000001</v>
      </c>
      <c r="X158" s="9">
        <f>IF('USGS 1970-2005'!X158="","",'USGS 1970-2005'!X158+'Comtrade import 1962-2008'!X158-'Comtrade export 1962-2008'!X158)</f>
        <v>38.18</v>
      </c>
      <c r="Y158" s="9">
        <f>IF('USGS 1970-2005'!Y158="","",'USGS 1970-2005'!Y158+'Comtrade import 1962-2008'!Y158-'Comtrade export 1962-2008'!Y158)</f>
        <v>38.18</v>
      </c>
      <c r="Z158" s="9">
        <f>IF('USGS 1970-2005'!Z158="","",'USGS 1970-2005'!Z158+'Comtrade import 1962-2008'!Z158-'Comtrade export 1962-2008'!Z158)</f>
        <v>38.18</v>
      </c>
      <c r="AA158" s="9">
        <f>IF('USGS 1970-2005'!AA158="","",'USGS 1970-2005'!AA158+'Comtrade import 1962-2008'!AA158-'Comtrade export 1962-2008'!AA158)</f>
        <v>38.18</v>
      </c>
      <c r="AB158" s="9">
        <f>IF('USGS 1970-2005'!AB158="","",'USGS 1970-2005'!AB158+'Comtrade import 1962-2008'!AB158-'Comtrade export 1962-2008'!AB158)</f>
        <v>38.18</v>
      </c>
      <c r="AC158" s="9">
        <f>IF('USGS 1970-2005'!AC158="","",'USGS 1970-2005'!AC158+'Comtrade import 1962-2008'!AC158-'Comtrade export 1962-2008'!AC158)</f>
        <v>40</v>
      </c>
      <c r="AD158" s="9">
        <f>IF('USGS 1970-2005'!AD158="","",'USGS 1970-2005'!AD158+'Comtrade import 1962-2008'!AD158-'Comtrade export 1962-2008'!AD158)</f>
        <v>26.310000000000002</v>
      </c>
      <c r="AE158" s="9">
        <f>IF('USGS 1970-2005'!AE158="","",'USGS 1970-2005'!AE158+'Comtrade import 1962-2008'!AE158-'Comtrade export 1962-2008'!AE158)</f>
        <v>27</v>
      </c>
      <c r="AF158" s="9">
        <f>IF('USGS 1970-2005'!AF158="","",'USGS 1970-2005'!AF158+'Comtrade import 1962-2008'!AF158-'Comtrade export 1962-2008'!AF158)</f>
        <v>19</v>
      </c>
      <c r="AG158" s="9">
        <f>IF('USGS 1970-2005'!AG158="","",'USGS 1970-2005'!AG158+'Comtrade import 1962-2008'!AG158-'Comtrade export 1962-2008'!AG158)</f>
        <v>20</v>
      </c>
      <c r="AH158" s="9">
        <f>IF('USGS 1970-2005'!AH158="","",'USGS 1970-2005'!AH158+'Comtrade import 1962-2008'!AH158-'Comtrade export 1962-2008'!AH158)</f>
        <v>29</v>
      </c>
      <c r="AI158" s="9">
        <f>IF('USGS 1970-2005'!AI158="","",'USGS 1970-2005'!AI158+'Comtrade import 1962-2008'!AI158-'Comtrade export 1962-2008'!AI158)</f>
        <v>29</v>
      </c>
      <c r="AJ158" s="9">
        <f>IF('USGS 1970-2005'!AJ158="","",'USGS 1970-2005'!AJ158+'Comtrade import 1962-2008'!AJ158-'Comtrade export 1962-2008'!AJ158)</f>
        <v>30</v>
      </c>
      <c r="AK158" s="9">
        <f>IF('USGS 1970-2005'!AK158="","",'USGS 1970-2005'!AK158+'Comtrade import 1962-2008'!AK158-'Comtrade export 1962-2008'!AK158)</f>
        <v>84.381556000000003</v>
      </c>
      <c r="AL158" s="9">
        <f>IF('USGS 1970-2005'!AL158="","",'USGS 1970-2005'!AL158+'Comtrade import 1962-2008'!AL158-'Comtrade export 1962-2008'!AL158)</f>
        <v>81.615335000000002</v>
      </c>
      <c r="AM158" s="9">
        <f>IF('USGS 1970-2005'!AM158="","",'USGS 1970-2005'!AM158+'Comtrade import 1962-2008'!AM158-'Comtrade export 1962-2008'!AM158)</f>
        <v>89.030685000000005</v>
      </c>
      <c r="AN158" s="9">
        <f>IF('USGS 1970-2005'!AN158="","",'USGS 1970-2005'!AN158+'Comtrade import 1962-2008'!AN158-'Comtrade export 1962-2008'!AN158)</f>
        <v>88.866354999999999</v>
      </c>
      <c r="AO158" s="9">
        <f>IF('USGS 1970-2005'!AO158="","",'USGS 1970-2005'!AO158+'Comtrade import 1962-2008'!AO158-'Comtrade export 1962-2008'!AO158)</f>
        <v>105.75432800000002</v>
      </c>
      <c r="AP158" s="9">
        <f>IF('USGS 1970-2005'!AP158="","",'USGS 1970-2005'!AP158+'Comtrade import 1962-2008'!AP158-'Comtrade export 1962-2008'!AP158)</f>
        <v>116.42426399999999</v>
      </c>
      <c r="AQ158" s="9">
        <f>IF('USGS 1970-2005'!AQ158="","",'USGS 1970-2005'!AQ158+'Comtrade import 1962-2008'!AQ158-'Comtrade export 1962-2008'!AQ158)</f>
        <v>128.64566400000001</v>
      </c>
      <c r="AR158" s="9">
        <f>IF('USGS 1970-2005'!AR158="","",'USGS 1970-2005'!AR158+'Comtrade import 1962-2008'!AR158-'Comtrade export 1962-2008'!AR158)</f>
        <v>160.69062000000002</v>
      </c>
      <c r="AS158" s="9">
        <f>IF('USGS 1970-2005'!AS158="","",'USGS 1970-2005'!AS158+'Comtrade import 1962-2008'!AS158-'Comtrade export 1962-2008'!AS158)</f>
        <v>154.40356199999999</v>
      </c>
      <c r="AT158" s="9">
        <f>IF('USGS 1970-2005'!AT158="","",'USGS 1970-2005'!AT158+'Comtrade import 1962-2008'!AT158-'Comtrade export 1962-2008'!AT158)</f>
        <v>209.003243</v>
      </c>
      <c r="AU158" s="9">
        <f>IF('USGS 1970-2005'!AU158="","",'USGS 1970-2005'!AU158+'Comtrade import 1962-2008'!AU158-'Comtrade export 1962-2008'!AU158)</f>
        <v>244.51757499999999</v>
      </c>
      <c r="AV158" s="9" t="str">
        <f>IF('ICSY 1995-2008'!AV158="","",'ICSY 1995-2008'!AV158+'Comtrade import 1962-2008'!AV158-'Comtrade export 1962-2008'!AV158)</f>
        <v/>
      </c>
      <c r="AW158" s="9" t="str">
        <f>IF('ICSY 1995-2008'!AW158="","",'ICSY 1995-2008'!AW158+'Comtrade import 1962-2008'!AW158-'Comtrade export 1962-2008'!AW158)</f>
        <v/>
      </c>
      <c r="AX158" s="9" t="str">
        <f>IF('ICSY 1995-2008'!AX158="","",'ICSY 1995-2008'!AX158+'Comtrade import 1962-2008'!AX158-'Comtrade export 1962-2008'!AX158)</f>
        <v/>
      </c>
      <c r="AY158" s="4"/>
      <c r="AZ158" s="4"/>
      <c r="BA158" s="4"/>
    </row>
    <row r="159" spans="1:53" x14ac:dyDescent="0.2">
      <c r="A159" t="s">
        <v>449</v>
      </c>
      <c r="B159" t="s">
        <v>450</v>
      </c>
      <c r="C159" t="s">
        <v>451</v>
      </c>
      <c r="L159" s="9">
        <f>IF('USGS 1970-2005'!L159="","",'USGS 1970-2005'!L159+'Comtrade import 1962-2008'!L159-'Comtrade export 1962-2008'!L159)</f>
        <v>1046.8689920000002</v>
      </c>
      <c r="M159" s="9">
        <f>IF('USGS 1970-2005'!M159="","",'USGS 1970-2005'!M159+'Comtrade import 1962-2008'!M159-'Comtrade export 1962-2008'!M159)</f>
        <v>1642.9705760000002</v>
      </c>
      <c r="N159" s="9">
        <f>IF('USGS 1970-2005'!N159="","",'USGS 1970-2005'!N159+'Comtrade import 1962-2008'!N159-'Comtrade export 1962-2008'!N159)</f>
        <v>1827.826</v>
      </c>
      <c r="O159" s="9">
        <f>IF('USGS 1970-2005'!O159="","",'USGS 1970-2005'!O159+'Comtrade import 1962-2008'!O159-'Comtrade export 1962-2008'!O159)</f>
        <v>2079.0989920000002</v>
      </c>
      <c r="P159" s="9">
        <f>IF('USGS 1970-2005'!P159="","",'USGS 1970-2005'!P159+'Comtrade import 1962-2008'!P159-'Comtrade export 1962-2008'!P159)</f>
        <v>2188.3029919999999</v>
      </c>
      <c r="Q159" s="9">
        <f>IF('USGS 1970-2005'!Q159="","",'USGS 1970-2005'!Q159+'Comtrade import 1962-2008'!Q159-'Comtrade export 1962-2008'!Q159)</f>
        <v>3104.8070159999997</v>
      </c>
      <c r="R159" s="9">
        <f>IF('USGS 1970-2005'!R159="","",'USGS 1970-2005'!R159+'Comtrade import 1962-2008'!R159-'Comtrade export 1962-2008'!R159)</f>
        <v>3237.8720000000003</v>
      </c>
      <c r="S159" s="9">
        <f>IF('USGS 1970-2005'!S159="","",'USGS 1970-2005'!S159+'Comtrade import 1962-2008'!S159-'Comtrade export 1962-2008'!S159)</f>
        <v>6269.5879839999998</v>
      </c>
      <c r="T159" s="9">
        <f>IF('USGS 1970-2005'!T159="","",'USGS 1970-2005'!T159+'Comtrade import 1962-2008'!T159-'Comtrade export 1962-2008'!T159)</f>
        <v>1539.0900000000001</v>
      </c>
      <c r="U159" s="9">
        <f>IF('USGS 1970-2005'!U159="","",'USGS 1970-2005'!U159+'Comtrade import 1962-2008'!U159-'Comtrade export 1962-2008'!U159)</f>
        <v>1743.634</v>
      </c>
      <c r="V159" s="9">
        <f>IF('USGS 1970-2005'!V159="","",'USGS 1970-2005'!V159+'Comtrade import 1962-2008'!V159-'Comtrade export 1962-2008'!V159)</f>
        <v>2004.55</v>
      </c>
      <c r="W159" s="9">
        <f>IF('USGS 1970-2005'!W159="","",'USGS 1970-2005'!W159+'Comtrade import 1962-2008'!W159-'Comtrade export 1962-2008'!W159)</f>
        <v>7667.0091759999996</v>
      </c>
      <c r="X159" s="9">
        <f>IF('USGS 1970-2005'!X159="","",'USGS 1970-2005'!X159+'Comtrade import 1962-2008'!X159-'Comtrade export 1962-2008'!X159)</f>
        <v>3609.09</v>
      </c>
      <c r="Y159" s="9">
        <f>IF('USGS 1970-2005'!Y159="","",'USGS 1970-2005'!Y159+'Comtrade import 1962-2008'!Y159-'Comtrade export 1962-2008'!Y159)</f>
        <v>9018.1882399999995</v>
      </c>
      <c r="Z159" s="9">
        <f>IF('USGS 1970-2005'!Z159="","",'USGS 1970-2005'!Z159+'Comtrade import 1962-2008'!Z159-'Comtrade export 1962-2008'!Z159)</f>
        <v>4378.8149759999997</v>
      </c>
      <c r="AA159" s="9">
        <f>IF('USGS 1970-2005'!AA159="","",'USGS 1970-2005'!AA159+'Comtrade import 1962-2008'!AA159-'Comtrade export 1962-2008'!AA159)</f>
        <v>4091.5959840000005</v>
      </c>
      <c r="AB159" s="9">
        <f>IF('USGS 1970-2005'!AB159="","",'USGS 1970-2005'!AB159+'Comtrade import 1962-2008'!AB159-'Comtrade export 1962-2008'!AB159)</f>
        <v>4120.2619679999998</v>
      </c>
      <c r="AC159" s="9">
        <f>IF('USGS 1970-2005'!AC159="","",'USGS 1970-2005'!AC159+'Comtrade import 1962-2008'!AC159-'Comtrade export 1962-2008'!AC159)</f>
        <v>4571.8250240000007</v>
      </c>
      <c r="AD159" s="9">
        <f>IF('USGS 1970-2005'!AD159="","",'USGS 1970-2005'!AD159+'Comtrade import 1962-2008'!AD159-'Comtrade export 1962-2008'!AD159)</f>
        <v>3400.11</v>
      </c>
      <c r="AE159" s="9">
        <f>IF('USGS 1970-2005'!AE159="","",'USGS 1970-2005'!AE159+'Comtrade import 1962-2008'!AE159-'Comtrade export 1962-2008'!AE159)</f>
        <v>3500</v>
      </c>
      <c r="AF159" s="9">
        <f>IF('USGS 1970-2005'!AF159="","",'USGS 1970-2005'!AF159+'Comtrade import 1962-2008'!AF159-'Comtrade export 1962-2008'!AF159)</f>
        <v>3500</v>
      </c>
      <c r="AG159" s="9">
        <f>IF('USGS 1970-2005'!AG159="","",'USGS 1970-2005'!AG159+'Comtrade import 1962-2008'!AG159-'Comtrade export 1962-2008'!AG159)</f>
        <v>5016.4950959999996</v>
      </c>
      <c r="AH159" s="9">
        <f>IF('USGS 1970-2005'!AH159="","",'USGS 1970-2005'!AH159+'Comtrade import 1962-2008'!AH159-'Comtrade export 1962-2008'!AH159)</f>
        <v>3500</v>
      </c>
      <c r="AI159" s="9">
        <f>IF('USGS 1970-2005'!AI159="","",'USGS 1970-2005'!AI159+'Comtrade import 1962-2008'!AI159-'Comtrade export 1962-2008'!AI159)</f>
        <v>3200</v>
      </c>
      <c r="AJ159" s="9">
        <f>IF('USGS 1970-2005'!AJ159="","",'USGS 1970-2005'!AJ159+'Comtrade import 1962-2008'!AJ159-'Comtrade export 1962-2008'!AJ159)</f>
        <v>2600</v>
      </c>
      <c r="AK159" s="9">
        <f>IF('USGS 1970-2005'!AK159="","",'USGS 1970-2005'!AK159+'Comtrade import 1962-2008'!AK159-'Comtrade export 1962-2008'!AK159)</f>
        <v>2602</v>
      </c>
      <c r="AL159" s="9">
        <f>IF('USGS 1970-2005'!AL159="","",'USGS 1970-2005'!AL159+'Comtrade import 1962-2008'!AL159-'Comtrade export 1962-2008'!AL159)</f>
        <v>4138.6751359999998</v>
      </c>
      <c r="AM159" s="9">
        <f>IF('USGS 1970-2005'!AM159="","",'USGS 1970-2005'!AM159+'Comtrade import 1962-2008'!AM159-'Comtrade export 1962-2008'!AM159)</f>
        <v>3425.9547520000001</v>
      </c>
      <c r="AN159" s="9">
        <f>IF('USGS 1970-2005'!AN159="","",'USGS 1970-2005'!AN159+'Comtrade import 1962-2008'!AN159-'Comtrade export 1962-2008'!AN159)</f>
        <v>3977.3927679999997</v>
      </c>
      <c r="AO159" s="9">
        <f>IF('USGS 1970-2005'!AO159="","",'USGS 1970-2005'!AO159+'Comtrade import 1962-2008'!AO159-'Comtrade export 1962-2008'!AO159)</f>
        <v>3364.2194559999998</v>
      </c>
      <c r="AP159" s="9">
        <f>IF('USGS 1970-2005'!AP159="","",'USGS 1970-2005'!AP159+'Comtrade import 1962-2008'!AP159-'Comtrade export 1962-2008'!AP159)</f>
        <v>3232.8927560000002</v>
      </c>
      <c r="AQ159" s="9">
        <f>IF('USGS 1970-2005'!AQ159="","",'USGS 1970-2005'!AQ159+'Comtrade import 1962-2008'!AQ159-'Comtrade export 1962-2008'!AQ159)</f>
        <v>3659.3210430000004</v>
      </c>
      <c r="AR159" s="9">
        <f>IF('USGS 1970-2005'!AR159="","",'USGS 1970-2005'!AR159+'Comtrade import 1962-2008'!AR159-'Comtrade export 1962-2008'!AR159)</f>
        <v>3830.9683370000002</v>
      </c>
      <c r="AS159" s="9">
        <f>IF('USGS 1970-2005'!AS159="","",'USGS 1970-2005'!AS159+'Comtrade import 1962-2008'!AS159-'Comtrade export 1962-2008'!AS159)</f>
        <v>5437.127606</v>
      </c>
      <c r="AT159" s="9">
        <f>IF('USGS 1970-2005'!AT159="","",'USGS 1970-2005'!AT159+'Comtrade import 1962-2008'!AT159-'Comtrade export 1962-2008'!AT159)</f>
        <v>2300</v>
      </c>
      <c r="AU159" s="9">
        <f>IF('USGS 1970-2005'!AU159="","",'USGS 1970-2005'!AU159+'Comtrade import 1962-2008'!AU159-'Comtrade export 1962-2008'!AU159)</f>
        <v>2400</v>
      </c>
      <c r="AV159" s="9" t="str">
        <f>IF('ICSY 1995-2008'!AV159="","",'ICSY 1995-2008'!AV159+'Comtrade import 1962-2008'!AV159-'Comtrade export 1962-2008'!AV159)</f>
        <v/>
      </c>
      <c r="AW159" s="9" t="str">
        <f>IF('ICSY 1995-2008'!AW159="","",'ICSY 1995-2008'!AW159+'Comtrade import 1962-2008'!AW159-'Comtrade export 1962-2008'!AW159)</f>
        <v/>
      </c>
      <c r="AX159" s="9" t="str">
        <f>IF('ICSY 1995-2008'!AX159="","",'ICSY 1995-2008'!AX159+'Comtrade import 1962-2008'!AX159-'Comtrade export 1962-2008'!AX159)</f>
        <v/>
      </c>
      <c r="AY159" s="4"/>
      <c r="AZ159" s="4"/>
      <c r="BA159" s="4"/>
    </row>
    <row r="160" spans="1:53" x14ac:dyDescent="0.2">
      <c r="A160" t="s">
        <v>452</v>
      </c>
      <c r="B160" t="s">
        <v>453</v>
      </c>
      <c r="C160" t="s">
        <v>454</v>
      </c>
      <c r="L160" s="9" t="str">
        <f>IF('USGS 1970-2005'!L160="","",'USGS 1970-2005'!L160+'Comtrade import 1962-2008'!L160-'Comtrade export 1962-2008'!L160)</f>
        <v/>
      </c>
      <c r="M160" s="9" t="str">
        <f>IF('USGS 1970-2005'!M160="","",'USGS 1970-2005'!M160+'Comtrade import 1962-2008'!M160-'Comtrade export 1962-2008'!M160)</f>
        <v/>
      </c>
      <c r="N160" s="9" t="str">
        <f>IF('USGS 1970-2005'!N160="","",'USGS 1970-2005'!N160+'Comtrade import 1962-2008'!N160-'Comtrade export 1962-2008'!N160)</f>
        <v/>
      </c>
      <c r="O160" s="9" t="str">
        <f>IF('USGS 1970-2005'!O160="","",'USGS 1970-2005'!O160+'Comtrade import 1962-2008'!O160-'Comtrade export 1962-2008'!O160)</f>
        <v/>
      </c>
      <c r="P160" s="9" t="str">
        <f>IF('USGS 1970-2005'!P160="","",'USGS 1970-2005'!P160+'Comtrade import 1962-2008'!P160-'Comtrade export 1962-2008'!P160)</f>
        <v/>
      </c>
      <c r="Q160" s="9" t="str">
        <f>IF('USGS 1970-2005'!Q160="","",'USGS 1970-2005'!Q160+'Comtrade import 1962-2008'!Q160-'Comtrade export 1962-2008'!Q160)</f>
        <v/>
      </c>
      <c r="R160" s="9" t="str">
        <f>IF('USGS 1970-2005'!R160="","",'USGS 1970-2005'!R160+'Comtrade import 1962-2008'!R160-'Comtrade export 1962-2008'!R160)</f>
        <v/>
      </c>
      <c r="S160" s="9" t="str">
        <f>IF('USGS 1970-2005'!S160="","",'USGS 1970-2005'!S160+'Comtrade import 1962-2008'!S160-'Comtrade export 1962-2008'!S160)</f>
        <v/>
      </c>
      <c r="T160" s="9" t="str">
        <f>IF('USGS 1970-2005'!T160="","",'USGS 1970-2005'!T160+'Comtrade import 1962-2008'!T160-'Comtrade export 1962-2008'!T160)</f>
        <v/>
      </c>
      <c r="U160" s="9" t="str">
        <f>IF('USGS 1970-2005'!U160="","",'USGS 1970-2005'!U160+'Comtrade import 1962-2008'!U160-'Comtrade export 1962-2008'!U160)</f>
        <v/>
      </c>
      <c r="V160" s="9" t="str">
        <f>IF('USGS 1970-2005'!V160="","",'USGS 1970-2005'!V160+'Comtrade import 1962-2008'!V160-'Comtrade export 1962-2008'!V160)</f>
        <v/>
      </c>
      <c r="W160" s="9" t="str">
        <f>IF('USGS 1970-2005'!W160="","",'USGS 1970-2005'!W160+'Comtrade import 1962-2008'!W160-'Comtrade export 1962-2008'!W160)</f>
        <v/>
      </c>
      <c r="X160" s="9" t="str">
        <f>IF('USGS 1970-2005'!X160="","",'USGS 1970-2005'!X160+'Comtrade import 1962-2008'!X160-'Comtrade export 1962-2008'!X160)</f>
        <v/>
      </c>
      <c r="Y160" s="9" t="str">
        <f>IF('USGS 1970-2005'!Y160="","",'USGS 1970-2005'!Y160+'Comtrade import 1962-2008'!Y160-'Comtrade export 1962-2008'!Y160)</f>
        <v/>
      </c>
      <c r="Z160" s="9" t="str">
        <f>IF('USGS 1970-2005'!Z160="","",'USGS 1970-2005'!Z160+'Comtrade import 1962-2008'!Z160-'Comtrade export 1962-2008'!Z160)</f>
        <v/>
      </c>
      <c r="AA160" s="9" t="str">
        <f>IF('USGS 1970-2005'!AA160="","",'USGS 1970-2005'!AA160+'Comtrade import 1962-2008'!AA160-'Comtrade export 1962-2008'!AA160)</f>
        <v/>
      </c>
      <c r="AB160" s="9" t="str">
        <f>IF('USGS 1970-2005'!AB160="","",'USGS 1970-2005'!AB160+'Comtrade import 1962-2008'!AB160-'Comtrade export 1962-2008'!AB160)</f>
        <v/>
      </c>
      <c r="AC160" s="9" t="str">
        <f>IF('USGS 1970-2005'!AC160="","",'USGS 1970-2005'!AC160+'Comtrade import 1962-2008'!AC160-'Comtrade export 1962-2008'!AC160)</f>
        <v/>
      </c>
      <c r="AD160" s="9" t="str">
        <f>IF('USGS 1970-2005'!AD160="","",'USGS 1970-2005'!AD160+'Comtrade import 1962-2008'!AD160-'Comtrade export 1962-2008'!AD160)</f>
        <v/>
      </c>
      <c r="AE160" s="9" t="str">
        <f>IF('USGS 1970-2005'!AE160="","",'USGS 1970-2005'!AE160+'Comtrade import 1962-2008'!AE160-'Comtrade export 1962-2008'!AE160)</f>
        <v/>
      </c>
      <c r="AF160" s="9" t="str">
        <f>IF('USGS 1970-2005'!AF160="","",'USGS 1970-2005'!AF160+'Comtrade import 1962-2008'!AF160-'Comtrade export 1962-2008'!AF160)</f>
        <v/>
      </c>
      <c r="AG160" s="9" t="str">
        <f>IF('USGS 1970-2005'!AG160="","",'USGS 1970-2005'!AG160+'Comtrade import 1962-2008'!AG160-'Comtrade export 1962-2008'!AG160)</f>
        <v/>
      </c>
      <c r="AH160" s="9" t="str">
        <f>IF('USGS 1970-2005'!AH160="","",'USGS 1970-2005'!AH160+'Comtrade import 1962-2008'!AH160-'Comtrade export 1962-2008'!AH160)</f>
        <v/>
      </c>
      <c r="AI160" s="9" t="str">
        <f>IF('USGS 1970-2005'!AI160="","",'USGS 1970-2005'!AI160+'Comtrade import 1962-2008'!AI160-'Comtrade export 1962-2008'!AI160)</f>
        <v/>
      </c>
      <c r="AJ160" s="9" t="str">
        <f>IF('USGS 1970-2005'!AJ160="","",'USGS 1970-2005'!AJ160+'Comtrade import 1962-2008'!AJ160-'Comtrade export 1962-2008'!AJ160)</f>
        <v/>
      </c>
      <c r="AK160" s="9" t="str">
        <f>IF('USGS 1970-2005'!AK160="","",'USGS 1970-2005'!AK160+'Comtrade import 1962-2008'!AK160-'Comtrade export 1962-2008'!AK160)</f>
        <v/>
      </c>
      <c r="AL160" s="9" t="str">
        <f>IF('USGS 1970-2005'!AL160="","",'USGS 1970-2005'!AL160+'Comtrade import 1962-2008'!AL160-'Comtrade export 1962-2008'!AL160)</f>
        <v/>
      </c>
      <c r="AM160" s="9" t="str">
        <f>IF('USGS 1970-2005'!AM160="","",'USGS 1970-2005'!AM160+'Comtrade import 1962-2008'!AM160-'Comtrade export 1962-2008'!AM160)</f>
        <v/>
      </c>
      <c r="AN160" s="9" t="str">
        <f>IF('USGS 1970-2005'!AN160="","",'USGS 1970-2005'!AN160+'Comtrade import 1962-2008'!AN160-'Comtrade export 1962-2008'!AN160)</f>
        <v/>
      </c>
      <c r="AO160" s="9" t="str">
        <f>IF('USGS 1970-2005'!AO160="","",'USGS 1970-2005'!AO160+'Comtrade import 1962-2008'!AO160-'Comtrade export 1962-2008'!AO160)</f>
        <v/>
      </c>
      <c r="AP160" s="9" t="str">
        <f>IF('USGS 1970-2005'!AP160="","",'USGS 1970-2005'!AP160+'Comtrade import 1962-2008'!AP160-'Comtrade export 1962-2008'!AP160)</f>
        <v/>
      </c>
      <c r="AQ160" s="9" t="str">
        <f>IF('USGS 1970-2005'!AQ160="","",'USGS 1970-2005'!AQ160+'Comtrade import 1962-2008'!AQ160-'Comtrade export 1962-2008'!AQ160)</f>
        <v/>
      </c>
      <c r="AR160" s="9" t="str">
        <f>IF('USGS 1970-2005'!AR160="","",'USGS 1970-2005'!AR160+'Comtrade import 1962-2008'!AR160-'Comtrade export 1962-2008'!AR160)</f>
        <v/>
      </c>
      <c r="AS160" s="9" t="str">
        <f>IF('USGS 1970-2005'!AS160="","",'USGS 1970-2005'!AS160+'Comtrade import 1962-2008'!AS160-'Comtrade export 1962-2008'!AS160)</f>
        <v/>
      </c>
      <c r="AT160" s="9" t="str">
        <f>IF('USGS 1970-2005'!AT160="","",'USGS 1970-2005'!AT160+'Comtrade import 1962-2008'!AT160-'Comtrade export 1962-2008'!AT160)</f>
        <v/>
      </c>
      <c r="AU160" s="9" t="str">
        <f>IF('USGS 1970-2005'!AU160="","",'USGS 1970-2005'!AU160+'Comtrade import 1962-2008'!AU160-'Comtrade export 1962-2008'!AU160)</f>
        <v/>
      </c>
      <c r="AV160" s="9" t="str">
        <f>IF('ICSY 1995-2008'!AV160="","",'ICSY 1995-2008'!AV160+'Comtrade import 1962-2008'!AV160-'Comtrade export 1962-2008'!AV160)</f>
        <v/>
      </c>
      <c r="AW160" s="9" t="str">
        <f>IF('ICSY 1995-2008'!AW160="","",'ICSY 1995-2008'!AW160+'Comtrade import 1962-2008'!AW160-'Comtrade export 1962-2008'!AW160)</f>
        <v/>
      </c>
      <c r="AX160" s="9" t="str">
        <f>IF('ICSY 1995-2008'!AX160="","",'ICSY 1995-2008'!AX160+'Comtrade import 1962-2008'!AX160-'Comtrade export 1962-2008'!AX160)</f>
        <v/>
      </c>
      <c r="AY160" s="4"/>
      <c r="AZ160" s="4"/>
      <c r="BA160" s="4"/>
    </row>
    <row r="161" spans="1:53" x14ac:dyDescent="0.2">
      <c r="A161" t="s">
        <v>455</v>
      </c>
      <c r="B161" t="s">
        <v>456</v>
      </c>
      <c r="C161" t="s">
        <v>457</v>
      </c>
      <c r="L161" s="9" t="str">
        <f>IF('USGS 1970-2005'!L161="","",'USGS 1970-2005'!L161+'Comtrade import 1962-2008'!L161-'Comtrade export 1962-2008'!L161)</f>
        <v/>
      </c>
      <c r="M161" s="9" t="str">
        <f>IF('USGS 1970-2005'!M161="","",'USGS 1970-2005'!M161+'Comtrade import 1962-2008'!M161-'Comtrade export 1962-2008'!M161)</f>
        <v/>
      </c>
      <c r="N161" s="9" t="str">
        <f>IF('USGS 1970-2005'!N161="","",'USGS 1970-2005'!N161+'Comtrade import 1962-2008'!N161-'Comtrade export 1962-2008'!N161)</f>
        <v/>
      </c>
      <c r="O161" s="9" t="str">
        <f>IF('USGS 1970-2005'!O161="","",'USGS 1970-2005'!O161+'Comtrade import 1962-2008'!O161-'Comtrade export 1962-2008'!O161)</f>
        <v/>
      </c>
      <c r="P161" s="9" t="str">
        <f>IF('USGS 1970-2005'!P161="","",'USGS 1970-2005'!P161+'Comtrade import 1962-2008'!P161-'Comtrade export 1962-2008'!P161)</f>
        <v/>
      </c>
      <c r="Q161" s="9" t="str">
        <f>IF('USGS 1970-2005'!Q161="","",'USGS 1970-2005'!Q161+'Comtrade import 1962-2008'!Q161-'Comtrade export 1962-2008'!Q161)</f>
        <v/>
      </c>
      <c r="R161" s="9" t="str">
        <f>IF('USGS 1970-2005'!R161="","",'USGS 1970-2005'!R161+'Comtrade import 1962-2008'!R161-'Comtrade export 1962-2008'!R161)</f>
        <v/>
      </c>
      <c r="S161" s="9" t="str">
        <f>IF('USGS 1970-2005'!S161="","",'USGS 1970-2005'!S161+'Comtrade import 1962-2008'!S161-'Comtrade export 1962-2008'!S161)</f>
        <v/>
      </c>
      <c r="T161" s="9" t="str">
        <f>IF('USGS 1970-2005'!T161="","",'USGS 1970-2005'!T161+'Comtrade import 1962-2008'!T161-'Comtrade export 1962-2008'!T161)</f>
        <v/>
      </c>
      <c r="U161" s="9" t="str">
        <f>IF('USGS 1970-2005'!U161="","",'USGS 1970-2005'!U161+'Comtrade import 1962-2008'!U161-'Comtrade export 1962-2008'!U161)</f>
        <v/>
      </c>
      <c r="V161" s="9" t="str">
        <f>IF('USGS 1970-2005'!V161="","",'USGS 1970-2005'!V161+'Comtrade import 1962-2008'!V161-'Comtrade export 1962-2008'!V161)</f>
        <v/>
      </c>
      <c r="W161" s="9" t="str">
        <f>IF('USGS 1970-2005'!W161="","",'USGS 1970-2005'!W161+'Comtrade import 1962-2008'!W161-'Comtrade export 1962-2008'!W161)</f>
        <v/>
      </c>
      <c r="X161" s="9" t="str">
        <f>IF('USGS 1970-2005'!X161="","",'USGS 1970-2005'!X161+'Comtrade import 1962-2008'!X161-'Comtrade export 1962-2008'!X161)</f>
        <v/>
      </c>
      <c r="Y161" s="9" t="str">
        <f>IF('USGS 1970-2005'!Y161="","",'USGS 1970-2005'!Y161+'Comtrade import 1962-2008'!Y161-'Comtrade export 1962-2008'!Y161)</f>
        <v/>
      </c>
      <c r="Z161" s="9" t="str">
        <f>IF('USGS 1970-2005'!Z161="","",'USGS 1970-2005'!Z161+'Comtrade import 1962-2008'!Z161-'Comtrade export 1962-2008'!Z161)</f>
        <v/>
      </c>
      <c r="AA161" s="9" t="str">
        <f>IF('USGS 1970-2005'!AA161="","",'USGS 1970-2005'!AA161+'Comtrade import 1962-2008'!AA161-'Comtrade export 1962-2008'!AA161)</f>
        <v/>
      </c>
      <c r="AB161" s="9" t="str">
        <f>IF('USGS 1970-2005'!AB161="","",'USGS 1970-2005'!AB161+'Comtrade import 1962-2008'!AB161-'Comtrade export 1962-2008'!AB161)</f>
        <v/>
      </c>
      <c r="AC161" s="9" t="str">
        <f>IF('USGS 1970-2005'!AC161="","",'USGS 1970-2005'!AC161+'Comtrade import 1962-2008'!AC161-'Comtrade export 1962-2008'!AC161)</f>
        <v/>
      </c>
      <c r="AD161" s="9" t="str">
        <f>IF('USGS 1970-2005'!AD161="","",'USGS 1970-2005'!AD161+'Comtrade import 1962-2008'!AD161-'Comtrade export 1962-2008'!AD161)</f>
        <v/>
      </c>
      <c r="AE161" s="9" t="str">
        <f>IF('USGS 1970-2005'!AE161="","",'USGS 1970-2005'!AE161+'Comtrade import 1962-2008'!AE161-'Comtrade export 1962-2008'!AE161)</f>
        <v/>
      </c>
      <c r="AF161" s="9" t="str">
        <f>IF('USGS 1970-2005'!AF161="","",'USGS 1970-2005'!AF161+'Comtrade import 1962-2008'!AF161-'Comtrade export 1962-2008'!AF161)</f>
        <v/>
      </c>
      <c r="AG161" s="9" t="str">
        <f>IF('USGS 1970-2005'!AG161="","",'USGS 1970-2005'!AG161+'Comtrade import 1962-2008'!AG161-'Comtrade export 1962-2008'!AG161)</f>
        <v/>
      </c>
      <c r="AH161" s="9" t="str">
        <f>IF('USGS 1970-2005'!AH161="","",'USGS 1970-2005'!AH161+'Comtrade import 1962-2008'!AH161-'Comtrade export 1962-2008'!AH161)</f>
        <v/>
      </c>
      <c r="AI161" s="9" t="str">
        <f>IF('USGS 1970-2005'!AI161="","",'USGS 1970-2005'!AI161+'Comtrade import 1962-2008'!AI161-'Comtrade export 1962-2008'!AI161)</f>
        <v/>
      </c>
      <c r="AJ161" s="9" t="str">
        <f>IF('USGS 1970-2005'!AJ161="","",'USGS 1970-2005'!AJ161+'Comtrade import 1962-2008'!AJ161-'Comtrade export 1962-2008'!AJ161)</f>
        <v/>
      </c>
      <c r="AK161" s="9" t="str">
        <f>IF('USGS 1970-2005'!AK161="","",'USGS 1970-2005'!AK161+'Comtrade import 1962-2008'!AK161-'Comtrade export 1962-2008'!AK161)</f>
        <v/>
      </c>
      <c r="AL161" s="9" t="str">
        <f>IF('USGS 1970-2005'!AL161="","",'USGS 1970-2005'!AL161+'Comtrade import 1962-2008'!AL161-'Comtrade export 1962-2008'!AL161)</f>
        <v/>
      </c>
      <c r="AM161" s="9" t="str">
        <f>IF('USGS 1970-2005'!AM161="","",'USGS 1970-2005'!AM161+'Comtrade import 1962-2008'!AM161-'Comtrade export 1962-2008'!AM161)</f>
        <v/>
      </c>
      <c r="AN161" s="9" t="str">
        <f>IF('USGS 1970-2005'!AN161="","",'USGS 1970-2005'!AN161+'Comtrade import 1962-2008'!AN161-'Comtrade export 1962-2008'!AN161)</f>
        <v/>
      </c>
      <c r="AO161" s="9" t="str">
        <f>IF('USGS 1970-2005'!AO161="","",'USGS 1970-2005'!AO161+'Comtrade import 1962-2008'!AO161-'Comtrade export 1962-2008'!AO161)</f>
        <v/>
      </c>
      <c r="AP161" s="9" t="str">
        <f>IF('USGS 1970-2005'!AP161="","",'USGS 1970-2005'!AP161+'Comtrade import 1962-2008'!AP161-'Comtrade export 1962-2008'!AP161)</f>
        <v/>
      </c>
      <c r="AQ161" s="9" t="str">
        <f>IF('USGS 1970-2005'!AQ161="","",'USGS 1970-2005'!AQ161+'Comtrade import 1962-2008'!AQ161-'Comtrade export 1962-2008'!AQ161)</f>
        <v/>
      </c>
      <c r="AR161" s="9" t="str">
        <f>IF('USGS 1970-2005'!AR161="","",'USGS 1970-2005'!AR161+'Comtrade import 1962-2008'!AR161-'Comtrade export 1962-2008'!AR161)</f>
        <v/>
      </c>
      <c r="AS161" s="9" t="str">
        <f>IF('USGS 1970-2005'!AS161="","",'USGS 1970-2005'!AS161+'Comtrade import 1962-2008'!AS161-'Comtrade export 1962-2008'!AS161)</f>
        <v/>
      </c>
      <c r="AT161" s="9" t="str">
        <f>IF('USGS 1970-2005'!AT161="","",'USGS 1970-2005'!AT161+'Comtrade import 1962-2008'!AT161-'Comtrade export 1962-2008'!AT161)</f>
        <v/>
      </c>
      <c r="AU161" s="9" t="str">
        <f>IF('USGS 1970-2005'!AU161="","",'USGS 1970-2005'!AU161+'Comtrade import 1962-2008'!AU161-'Comtrade export 1962-2008'!AU161)</f>
        <v/>
      </c>
      <c r="AV161" s="9" t="str">
        <f>IF('ICSY 1995-2008'!AV161="","",'ICSY 1995-2008'!AV161+'Comtrade import 1962-2008'!AV161-'Comtrade export 1962-2008'!AV161)</f>
        <v/>
      </c>
      <c r="AW161" s="9" t="str">
        <f>IF('ICSY 1995-2008'!AW161="","",'ICSY 1995-2008'!AW161+'Comtrade import 1962-2008'!AW161-'Comtrade export 1962-2008'!AW161)</f>
        <v/>
      </c>
      <c r="AX161" s="9" t="str">
        <f>IF('ICSY 1995-2008'!AX161="","",'ICSY 1995-2008'!AX161+'Comtrade import 1962-2008'!AX161-'Comtrade export 1962-2008'!AX161)</f>
        <v/>
      </c>
      <c r="AY161" s="4"/>
      <c r="AZ161" s="4"/>
      <c r="BA161" s="4"/>
    </row>
    <row r="162" spans="1:53" x14ac:dyDescent="0.2">
      <c r="A162" t="s">
        <v>460</v>
      </c>
      <c r="B162" t="s">
        <v>461</v>
      </c>
      <c r="C162" t="s">
        <v>462</v>
      </c>
      <c r="L162" s="9" t="str">
        <f>IF('USGS 1970-2005'!L162="","",'USGS 1970-2005'!L162+'Comtrade import 1962-2008'!L162-'Comtrade export 1962-2008'!L162)</f>
        <v/>
      </c>
      <c r="M162" s="9" t="str">
        <f>IF('USGS 1970-2005'!M162="","",'USGS 1970-2005'!M162+'Comtrade import 1962-2008'!M162-'Comtrade export 1962-2008'!M162)</f>
        <v/>
      </c>
      <c r="N162" s="9" t="str">
        <f>IF('USGS 1970-2005'!N162="","",'USGS 1970-2005'!N162+'Comtrade import 1962-2008'!N162-'Comtrade export 1962-2008'!N162)</f>
        <v/>
      </c>
      <c r="O162" s="9" t="str">
        <f>IF('USGS 1970-2005'!O162="","",'USGS 1970-2005'!O162+'Comtrade import 1962-2008'!O162-'Comtrade export 1962-2008'!O162)</f>
        <v/>
      </c>
      <c r="P162" s="9" t="str">
        <f>IF('USGS 1970-2005'!P162="","",'USGS 1970-2005'!P162+'Comtrade import 1962-2008'!P162-'Comtrade export 1962-2008'!P162)</f>
        <v/>
      </c>
      <c r="Q162" s="9" t="str">
        <f>IF('USGS 1970-2005'!Q162="","",'USGS 1970-2005'!Q162+'Comtrade import 1962-2008'!Q162-'Comtrade export 1962-2008'!Q162)</f>
        <v/>
      </c>
      <c r="R162" s="9" t="str">
        <f>IF('USGS 1970-2005'!R162="","",'USGS 1970-2005'!R162+'Comtrade import 1962-2008'!R162-'Comtrade export 1962-2008'!R162)</f>
        <v/>
      </c>
      <c r="S162" s="9" t="str">
        <f>IF('USGS 1970-2005'!S162="","",'USGS 1970-2005'!S162+'Comtrade import 1962-2008'!S162-'Comtrade export 1962-2008'!S162)</f>
        <v/>
      </c>
      <c r="T162" s="9" t="str">
        <f>IF('USGS 1970-2005'!T162="","",'USGS 1970-2005'!T162+'Comtrade import 1962-2008'!T162-'Comtrade export 1962-2008'!T162)</f>
        <v/>
      </c>
      <c r="U162" s="9" t="str">
        <f>IF('USGS 1970-2005'!U162="","",'USGS 1970-2005'!U162+'Comtrade import 1962-2008'!U162-'Comtrade export 1962-2008'!U162)</f>
        <v/>
      </c>
      <c r="V162" s="9" t="str">
        <f>IF('USGS 1970-2005'!V162="","",'USGS 1970-2005'!V162+'Comtrade import 1962-2008'!V162-'Comtrade export 1962-2008'!V162)</f>
        <v/>
      </c>
      <c r="W162" s="9" t="str">
        <f>IF('USGS 1970-2005'!W162="","",'USGS 1970-2005'!W162+'Comtrade import 1962-2008'!W162-'Comtrade export 1962-2008'!W162)</f>
        <v/>
      </c>
      <c r="X162" s="9" t="str">
        <f>IF('USGS 1970-2005'!X162="","",'USGS 1970-2005'!X162+'Comtrade import 1962-2008'!X162-'Comtrade export 1962-2008'!X162)</f>
        <v/>
      </c>
      <c r="Y162" s="9" t="str">
        <f>IF('USGS 1970-2005'!Y162="","",'USGS 1970-2005'!Y162+'Comtrade import 1962-2008'!Y162-'Comtrade export 1962-2008'!Y162)</f>
        <v/>
      </c>
      <c r="Z162" s="9" t="str">
        <f>IF('USGS 1970-2005'!Z162="","",'USGS 1970-2005'!Z162+'Comtrade import 1962-2008'!Z162-'Comtrade export 1962-2008'!Z162)</f>
        <v/>
      </c>
      <c r="AA162" s="9" t="str">
        <f>IF('USGS 1970-2005'!AA162="","",'USGS 1970-2005'!AA162+'Comtrade import 1962-2008'!AA162-'Comtrade export 1962-2008'!AA162)</f>
        <v/>
      </c>
      <c r="AB162" s="9" t="str">
        <f>IF('USGS 1970-2005'!AB162="","",'USGS 1970-2005'!AB162+'Comtrade import 1962-2008'!AB162-'Comtrade export 1962-2008'!AB162)</f>
        <v/>
      </c>
      <c r="AC162" s="9" t="str">
        <f>IF('USGS 1970-2005'!AC162="","",'USGS 1970-2005'!AC162+'Comtrade import 1962-2008'!AC162-'Comtrade export 1962-2008'!AC162)</f>
        <v/>
      </c>
      <c r="AD162" s="9" t="str">
        <f>IF('USGS 1970-2005'!AD162="","",'USGS 1970-2005'!AD162+'Comtrade import 1962-2008'!AD162-'Comtrade export 1962-2008'!AD162)</f>
        <v/>
      </c>
      <c r="AE162" s="9" t="str">
        <f>IF('USGS 1970-2005'!AE162="","",'USGS 1970-2005'!AE162+'Comtrade import 1962-2008'!AE162-'Comtrade export 1962-2008'!AE162)</f>
        <v/>
      </c>
      <c r="AF162" s="9" t="str">
        <f>IF('USGS 1970-2005'!AF162="","",'USGS 1970-2005'!AF162+'Comtrade import 1962-2008'!AF162-'Comtrade export 1962-2008'!AF162)</f>
        <v/>
      </c>
      <c r="AG162" s="9" t="str">
        <f>IF('USGS 1970-2005'!AG162="","",'USGS 1970-2005'!AG162+'Comtrade import 1962-2008'!AG162-'Comtrade export 1962-2008'!AG162)</f>
        <v/>
      </c>
      <c r="AH162" s="9" t="str">
        <f>IF('USGS 1970-2005'!AH162="","",'USGS 1970-2005'!AH162+'Comtrade import 1962-2008'!AH162-'Comtrade export 1962-2008'!AH162)</f>
        <v/>
      </c>
      <c r="AI162" s="9" t="str">
        <f>IF('USGS 1970-2005'!AI162="","",'USGS 1970-2005'!AI162+'Comtrade import 1962-2008'!AI162-'Comtrade export 1962-2008'!AI162)</f>
        <v/>
      </c>
      <c r="AJ162" s="9" t="str">
        <f>IF('USGS 1970-2005'!AJ162="","",'USGS 1970-2005'!AJ162+'Comtrade import 1962-2008'!AJ162-'Comtrade export 1962-2008'!AJ162)</f>
        <v/>
      </c>
      <c r="AK162" s="9" t="str">
        <f>IF('USGS 1970-2005'!AK162="","",'USGS 1970-2005'!AK162+'Comtrade import 1962-2008'!AK162-'Comtrade export 1962-2008'!AK162)</f>
        <v/>
      </c>
      <c r="AL162" s="9" t="str">
        <f>IF('USGS 1970-2005'!AL162="","",'USGS 1970-2005'!AL162+'Comtrade import 1962-2008'!AL162-'Comtrade export 1962-2008'!AL162)</f>
        <v/>
      </c>
      <c r="AM162" s="9" t="str">
        <f>IF('USGS 1970-2005'!AM162="","",'USGS 1970-2005'!AM162+'Comtrade import 1962-2008'!AM162-'Comtrade export 1962-2008'!AM162)</f>
        <v/>
      </c>
      <c r="AN162" s="9" t="str">
        <f>IF('USGS 1970-2005'!AN162="","",'USGS 1970-2005'!AN162+'Comtrade import 1962-2008'!AN162-'Comtrade export 1962-2008'!AN162)</f>
        <v/>
      </c>
      <c r="AO162" s="9" t="str">
        <f>IF('USGS 1970-2005'!AO162="","",'USGS 1970-2005'!AO162+'Comtrade import 1962-2008'!AO162-'Comtrade export 1962-2008'!AO162)</f>
        <v/>
      </c>
      <c r="AP162" s="9" t="str">
        <f>IF('USGS 1970-2005'!AP162="","",'USGS 1970-2005'!AP162+'Comtrade import 1962-2008'!AP162-'Comtrade export 1962-2008'!AP162)</f>
        <v/>
      </c>
      <c r="AQ162" s="9" t="str">
        <f>IF('USGS 1970-2005'!AQ162="","",'USGS 1970-2005'!AQ162+'Comtrade import 1962-2008'!AQ162-'Comtrade export 1962-2008'!AQ162)</f>
        <v/>
      </c>
      <c r="AR162" s="9" t="str">
        <f>IF('USGS 1970-2005'!AR162="","",'USGS 1970-2005'!AR162+'Comtrade import 1962-2008'!AR162-'Comtrade export 1962-2008'!AR162)</f>
        <v/>
      </c>
      <c r="AS162" s="9" t="str">
        <f>IF('USGS 1970-2005'!AS162="","",'USGS 1970-2005'!AS162+'Comtrade import 1962-2008'!AS162-'Comtrade export 1962-2008'!AS162)</f>
        <v/>
      </c>
      <c r="AT162" s="9" t="str">
        <f>IF('USGS 1970-2005'!AT162="","",'USGS 1970-2005'!AT162+'Comtrade import 1962-2008'!AT162-'Comtrade export 1962-2008'!AT162)</f>
        <v/>
      </c>
      <c r="AU162" s="9" t="str">
        <f>IF('USGS 1970-2005'!AU162="","",'USGS 1970-2005'!AU162+'Comtrade import 1962-2008'!AU162-'Comtrade export 1962-2008'!AU162)</f>
        <v/>
      </c>
      <c r="AV162" s="9" t="str">
        <f>IF('ICSY 1995-2008'!AV162="","",'ICSY 1995-2008'!AV162+'Comtrade import 1962-2008'!AV162-'Comtrade export 1962-2008'!AV162)</f>
        <v/>
      </c>
      <c r="AW162" s="9" t="str">
        <f>IF('ICSY 1995-2008'!AW162="","",'ICSY 1995-2008'!AW162+'Comtrade import 1962-2008'!AW162-'Comtrade export 1962-2008'!AW162)</f>
        <v/>
      </c>
      <c r="AX162" s="9" t="str">
        <f>IF('ICSY 1995-2008'!AX162="","",'ICSY 1995-2008'!AX162+'Comtrade import 1962-2008'!AX162-'Comtrade export 1962-2008'!AX162)</f>
        <v/>
      </c>
      <c r="AY162" s="4"/>
      <c r="AZ162" s="4"/>
      <c r="BA162" s="4"/>
    </row>
    <row r="163" spans="1:53" x14ac:dyDescent="0.2">
      <c r="A163" t="s">
        <v>463</v>
      </c>
      <c r="B163" t="s">
        <v>464</v>
      </c>
      <c r="C163" t="s">
        <v>465</v>
      </c>
      <c r="L163" s="9">
        <f>IF('USGS 1970-2005'!L163="","",'USGS 1970-2005'!L163+'Comtrade import 1962-2008'!L163-'Comtrade export 1962-2008'!L163)</f>
        <v>1603.6128819999999</v>
      </c>
      <c r="M163" s="9">
        <f>IF('USGS 1970-2005'!M163="","",'USGS 1970-2005'!M163+'Comtrade import 1962-2008'!M163-'Comtrade export 1962-2008'!M163)</f>
        <v>2326.4459260000003</v>
      </c>
      <c r="N163" s="9">
        <f>IF('USGS 1970-2005'!N163="","",'USGS 1970-2005'!N163+'Comtrade import 1962-2008'!N163-'Comtrade export 1962-2008'!N163)</f>
        <v>1601.8047979999997</v>
      </c>
      <c r="O163" s="9">
        <f>IF('USGS 1970-2005'!O163="","",'USGS 1970-2005'!O163+'Comtrade import 1962-2008'!O163-'Comtrade export 1962-2008'!O163)</f>
        <v>1974.064738</v>
      </c>
      <c r="P163" s="9">
        <f>IF('USGS 1970-2005'!P163="","",'USGS 1970-2005'!P163+'Comtrade import 1962-2008'!P163-'Comtrade export 1962-2008'!P163)</f>
        <v>2036.866657</v>
      </c>
      <c r="Q163" s="9">
        <f>IF('USGS 1970-2005'!Q163="","",'USGS 1970-2005'!Q163+'Comtrade import 1962-2008'!Q163-'Comtrade export 1962-2008'!Q163)</f>
        <v>1745.816519</v>
      </c>
      <c r="R163" s="9">
        <f>IF('USGS 1970-2005'!R163="","",'USGS 1970-2005'!R163+'Comtrade import 1962-2008'!R163-'Comtrade export 1962-2008'!R163)</f>
        <v>1810.6970860000001</v>
      </c>
      <c r="S163" s="9">
        <f>IF('USGS 1970-2005'!S163="","",'USGS 1970-2005'!S163+'Comtrade import 1962-2008'!S163-'Comtrade export 1962-2008'!S163)</f>
        <v>1571.3858540000001</v>
      </c>
      <c r="T163" s="9">
        <f>IF('USGS 1970-2005'!T163="","",'USGS 1970-2005'!T163+'Comtrade import 1962-2008'!T163-'Comtrade export 1962-2008'!T163)</f>
        <v>1635.750902</v>
      </c>
      <c r="U163" s="9">
        <f>IF('USGS 1970-2005'!U163="","",'USGS 1970-2005'!U163+'Comtrade import 1962-2008'!U163-'Comtrade export 1962-2008'!U163)</f>
        <v>1516.3386490000003</v>
      </c>
      <c r="V163" s="9">
        <f>IF('USGS 1970-2005'!V163="","",'USGS 1970-2005'!V163+'Comtrade import 1962-2008'!V163-'Comtrade export 1962-2008'!V163)</f>
        <v>1691.5784619999999</v>
      </c>
      <c r="W163" s="9">
        <f>IF('USGS 1970-2005'!W163="","",'USGS 1970-2005'!W163+'Comtrade import 1962-2008'!W163-'Comtrade export 1962-2008'!W163)</f>
        <v>1542.6242990000001</v>
      </c>
      <c r="X163" s="9">
        <f>IF('USGS 1970-2005'!X163="","",'USGS 1970-2005'!X163+'Comtrade import 1962-2008'!X163-'Comtrade export 1962-2008'!X163)</f>
        <v>1747.5666220000001</v>
      </c>
      <c r="Y163" s="9">
        <f>IF('USGS 1970-2005'!Y163="","",'USGS 1970-2005'!Y163+'Comtrade import 1962-2008'!Y163-'Comtrade export 1962-2008'!Y163)</f>
        <v>1614.166326</v>
      </c>
      <c r="Z163" s="9">
        <f>IF('USGS 1970-2005'!Z163="","",'USGS 1970-2005'!Z163+'Comtrade import 1962-2008'!Z163-'Comtrade export 1962-2008'!Z163)</f>
        <v>1535.2062920000001</v>
      </c>
      <c r="AA163" s="9">
        <f>IF('USGS 1970-2005'!AA163="","",'USGS 1970-2005'!AA163+'Comtrade import 1962-2008'!AA163-'Comtrade export 1962-2008'!AA163)</f>
        <v>1811.3342440000001</v>
      </c>
      <c r="AB163" s="9">
        <f>IF('USGS 1970-2005'!AB163="","",'USGS 1970-2005'!AB163+'Comtrade import 1962-2008'!AB163-'Comtrade export 1962-2008'!AB163)</f>
        <v>1753.64</v>
      </c>
      <c r="AC163" s="9">
        <f>IF('USGS 1970-2005'!AC163="","",'USGS 1970-2005'!AC163+'Comtrade import 1962-2008'!AC163-'Comtrade export 1962-2008'!AC163)</f>
        <v>1642.73</v>
      </c>
      <c r="AD163" s="9">
        <f>IF('USGS 1970-2005'!AD163="","",'USGS 1970-2005'!AD163+'Comtrade import 1962-2008'!AD163-'Comtrade export 1962-2008'!AD163)</f>
        <v>1427.9</v>
      </c>
      <c r="AE163" s="9">
        <f>IF('USGS 1970-2005'!AE163="","",'USGS 1970-2005'!AE163+'Comtrade import 1962-2008'!AE163-'Comtrade export 1962-2008'!AE163)</f>
        <v>1375</v>
      </c>
      <c r="AF163" s="9">
        <f>IF('USGS 1970-2005'!AF163="","",'USGS 1970-2005'!AF163+'Comtrade import 1962-2008'!AF163-'Comtrade export 1962-2008'!AF163)</f>
        <v>1137.865648</v>
      </c>
      <c r="AG163" s="9">
        <f>IF('USGS 1970-2005'!AG163="","",'USGS 1970-2005'!AG163+'Comtrade import 1962-2008'!AG163-'Comtrade export 1962-2008'!AG163)</f>
        <v>995.72119999999995</v>
      </c>
      <c r="AH163" s="9">
        <f>IF('USGS 1970-2005'!AH163="","",'USGS 1970-2005'!AH163+'Comtrade import 1962-2008'!AH163-'Comtrade export 1962-2008'!AH163)</f>
        <v>1266</v>
      </c>
      <c r="AI163" s="9">
        <f>IF('USGS 1970-2005'!AI163="","",'USGS 1970-2005'!AI163+'Comtrade import 1962-2008'!AI163-'Comtrade export 1962-2008'!AI163)</f>
        <v>1433.9798800000001</v>
      </c>
      <c r="AJ163" s="9">
        <f>IF('USGS 1970-2005'!AJ163="","",'USGS 1970-2005'!AJ163+'Comtrade import 1962-2008'!AJ163-'Comtrade export 1962-2008'!AJ163)</f>
        <v>1561.215136</v>
      </c>
      <c r="AK163" s="9">
        <f>IF('USGS 1970-2005'!AK163="","",'USGS 1970-2005'!AK163+'Comtrade import 1962-2008'!AK163-'Comtrade export 1962-2008'!AK163)</f>
        <v>1782.232544</v>
      </c>
      <c r="AL163" s="9">
        <f>IF('USGS 1970-2005'!AL163="","",'USGS 1970-2005'!AL163+'Comtrade import 1962-2008'!AL163-'Comtrade export 1962-2008'!AL163)</f>
        <v>1819.1047040000001</v>
      </c>
      <c r="AM163" s="9">
        <f>IF('USGS 1970-2005'!AM163="","",'USGS 1970-2005'!AM163+'Comtrade import 1962-2008'!AM163-'Comtrade export 1962-2008'!AM163)</f>
        <v>1910.9715839999999</v>
      </c>
      <c r="AN163" s="9">
        <f>IF('USGS 1970-2005'!AN163="","",'USGS 1970-2005'!AN163+'Comtrade import 1962-2008'!AN163-'Comtrade export 1962-2008'!AN163)</f>
        <v>1884.788192</v>
      </c>
      <c r="AO163" s="9">
        <f>IF('USGS 1970-2005'!AO163="","",'USGS 1970-2005'!AO163+'Comtrade import 1962-2008'!AO163-'Comtrade export 1962-2008'!AO163)</f>
        <v>1999.044384</v>
      </c>
      <c r="AP163" s="9">
        <f>IF('USGS 1970-2005'!AP163="","",'USGS 1970-2005'!AP163+'Comtrade import 1962-2008'!AP163-'Comtrade export 1962-2008'!AP163)</f>
        <v>2018.11752</v>
      </c>
      <c r="AQ163" s="9">
        <f>IF('USGS 1970-2005'!AQ163="","",'USGS 1970-2005'!AQ163+'Comtrade import 1962-2008'!AQ163-'Comtrade export 1962-2008'!AQ163)</f>
        <v>2070.0034180000002</v>
      </c>
      <c r="AR163" s="9">
        <f>IF('USGS 1970-2005'!AR163="","",'USGS 1970-2005'!AR163+'Comtrade import 1962-2008'!AR163-'Comtrade export 1962-2008'!AR163)</f>
        <v>1823.081484</v>
      </c>
      <c r="AS163" s="9">
        <f>IF('USGS 1970-2005'!AS163="","",'USGS 1970-2005'!AS163+'Comtrade import 1962-2008'!AS163-'Comtrade export 1962-2008'!AS163)</f>
        <v>1844.9278629999999</v>
      </c>
      <c r="AT163" s="9">
        <f>IF('USGS 1970-2005'!AT163="","",'USGS 1970-2005'!AT163+'Comtrade import 1962-2008'!AT163-'Comtrade export 1962-2008'!AT163)</f>
        <v>1669.672133</v>
      </c>
      <c r="AU163" s="9">
        <f>IF('USGS 1970-2005'!AU163="","",'USGS 1970-2005'!AU163+'Comtrade import 1962-2008'!AU163-'Comtrade export 1962-2008'!AU163)</f>
        <v>2005.6987020000001</v>
      </c>
      <c r="AV163" s="9">
        <f>IF('ICSY 1995-2008'!AV163="","",'ICSY 1995-2008'!AV163+'Comtrade import 1962-2008'!AV163-'Comtrade export 1962-2008'!AV163)</f>
        <v>466.01297299999999</v>
      </c>
      <c r="AW163" s="9" t="str">
        <f>IF('ICSY 1995-2008'!AW163="","",'ICSY 1995-2008'!AW163+'Comtrade import 1962-2008'!AW163-'Comtrade export 1962-2008'!AW163)</f>
        <v/>
      </c>
      <c r="AX163" s="9" t="str">
        <f>IF('ICSY 1995-2008'!AX163="","",'ICSY 1995-2008'!AX163+'Comtrade import 1962-2008'!AX163-'Comtrade export 1962-2008'!AX163)</f>
        <v/>
      </c>
      <c r="AY163" s="4"/>
      <c r="AZ163" s="4"/>
      <c r="BA163" s="4"/>
    </row>
    <row r="164" spans="1:53" x14ac:dyDescent="0.2">
      <c r="A164" t="s">
        <v>466</v>
      </c>
      <c r="B164" t="s">
        <v>467</v>
      </c>
      <c r="C164" t="s">
        <v>468</v>
      </c>
      <c r="L164" s="9" t="str">
        <f>IF('USGS 1970-2005'!L164="","",'USGS 1970-2005'!L164+'Comtrade import 1962-2008'!L164-'Comtrade export 1962-2008'!L164)</f>
        <v/>
      </c>
      <c r="M164" s="9" t="str">
        <f>IF('USGS 1970-2005'!M164="","",'USGS 1970-2005'!M164+'Comtrade import 1962-2008'!M164-'Comtrade export 1962-2008'!M164)</f>
        <v/>
      </c>
      <c r="N164" s="9" t="str">
        <f>IF('USGS 1970-2005'!N164="","",'USGS 1970-2005'!N164+'Comtrade import 1962-2008'!N164-'Comtrade export 1962-2008'!N164)</f>
        <v/>
      </c>
      <c r="O164" s="9" t="str">
        <f>IF('USGS 1970-2005'!O164="","",'USGS 1970-2005'!O164+'Comtrade import 1962-2008'!O164-'Comtrade export 1962-2008'!O164)</f>
        <v/>
      </c>
      <c r="P164" s="9" t="str">
        <f>IF('USGS 1970-2005'!P164="","",'USGS 1970-2005'!P164+'Comtrade import 1962-2008'!P164-'Comtrade export 1962-2008'!P164)</f>
        <v/>
      </c>
      <c r="Q164" s="9" t="str">
        <f>IF('USGS 1970-2005'!Q164="","",'USGS 1970-2005'!Q164+'Comtrade import 1962-2008'!Q164-'Comtrade export 1962-2008'!Q164)</f>
        <v/>
      </c>
      <c r="R164" s="9" t="str">
        <f>IF('USGS 1970-2005'!R164="","",'USGS 1970-2005'!R164+'Comtrade import 1962-2008'!R164-'Comtrade export 1962-2008'!R164)</f>
        <v/>
      </c>
      <c r="S164" s="9" t="str">
        <f>IF('USGS 1970-2005'!S164="","",'USGS 1970-2005'!S164+'Comtrade import 1962-2008'!S164-'Comtrade export 1962-2008'!S164)</f>
        <v/>
      </c>
      <c r="T164" s="9" t="str">
        <f>IF('USGS 1970-2005'!T164="","",'USGS 1970-2005'!T164+'Comtrade import 1962-2008'!T164-'Comtrade export 1962-2008'!T164)</f>
        <v/>
      </c>
      <c r="U164" s="9" t="str">
        <f>IF('USGS 1970-2005'!U164="","",'USGS 1970-2005'!U164+'Comtrade import 1962-2008'!U164-'Comtrade export 1962-2008'!U164)</f>
        <v/>
      </c>
      <c r="V164" s="9" t="str">
        <f>IF('USGS 1970-2005'!V164="","",'USGS 1970-2005'!V164+'Comtrade import 1962-2008'!V164-'Comtrade export 1962-2008'!V164)</f>
        <v/>
      </c>
      <c r="W164" s="9" t="str">
        <f>IF('USGS 1970-2005'!W164="","",'USGS 1970-2005'!W164+'Comtrade import 1962-2008'!W164-'Comtrade export 1962-2008'!W164)</f>
        <v/>
      </c>
      <c r="X164" s="9" t="str">
        <f>IF('USGS 1970-2005'!X164="","",'USGS 1970-2005'!X164+'Comtrade import 1962-2008'!X164-'Comtrade export 1962-2008'!X164)</f>
        <v/>
      </c>
      <c r="Y164" s="9" t="str">
        <f>IF('USGS 1970-2005'!Y164="","",'USGS 1970-2005'!Y164+'Comtrade import 1962-2008'!Y164-'Comtrade export 1962-2008'!Y164)</f>
        <v/>
      </c>
      <c r="Z164" s="9" t="str">
        <f>IF('USGS 1970-2005'!Z164="","",'USGS 1970-2005'!Z164+'Comtrade import 1962-2008'!Z164-'Comtrade export 1962-2008'!Z164)</f>
        <v/>
      </c>
      <c r="AA164" s="9" t="str">
        <f>IF('USGS 1970-2005'!AA164="","",'USGS 1970-2005'!AA164+'Comtrade import 1962-2008'!AA164-'Comtrade export 1962-2008'!AA164)</f>
        <v/>
      </c>
      <c r="AB164" s="9" t="str">
        <f>IF('USGS 1970-2005'!AB164="","",'USGS 1970-2005'!AB164+'Comtrade import 1962-2008'!AB164-'Comtrade export 1962-2008'!AB164)</f>
        <v/>
      </c>
      <c r="AC164" s="9">
        <f>IF('USGS 1970-2005'!AC164="","",'USGS 1970-2005'!AC164+'Comtrade import 1962-2008'!AC164-'Comtrade export 1962-2008'!AC164)</f>
        <v>964.52351400000009</v>
      </c>
      <c r="AD164" s="9">
        <f>IF('USGS 1970-2005'!AD164="","",'USGS 1970-2005'!AD164+'Comtrade import 1962-2008'!AD164-'Comtrade export 1962-2008'!AD164)</f>
        <v>887.80144900000005</v>
      </c>
      <c r="AE164" s="9">
        <f>IF('USGS 1970-2005'!AE164="","",'USGS 1970-2005'!AE164+'Comtrade import 1962-2008'!AE164-'Comtrade export 1962-2008'!AE164)</f>
        <v>983.25129200000003</v>
      </c>
      <c r="AF164" s="9">
        <f>IF('USGS 1970-2005'!AF164="","",'USGS 1970-2005'!AF164+'Comtrade import 1962-2008'!AF164-'Comtrade export 1962-2008'!AF164)</f>
        <v>1077.4771759999999</v>
      </c>
      <c r="AG164" s="9">
        <f>IF('USGS 1970-2005'!AG164="","",'USGS 1970-2005'!AG164+'Comtrade import 1962-2008'!AG164-'Comtrade export 1962-2008'!AG164)</f>
        <v>1239.8522600000001</v>
      </c>
      <c r="AH164" s="9">
        <f>IF('USGS 1970-2005'!AH164="","",'USGS 1970-2005'!AH164+'Comtrade import 1962-2008'!AH164-'Comtrade export 1962-2008'!AH164)</f>
        <v>1340.1209640000002</v>
      </c>
      <c r="AI164" s="9">
        <f>IF('USGS 1970-2005'!AI164="","",'USGS 1970-2005'!AI164+'Comtrade import 1962-2008'!AI164-'Comtrade export 1962-2008'!AI164)</f>
        <v>1472.3706560000001</v>
      </c>
      <c r="AJ164" s="9">
        <f>IF('USGS 1970-2005'!AJ164="","",'USGS 1970-2005'!AJ164+'Comtrade import 1962-2008'!AJ164-'Comtrade export 1962-2008'!AJ164)</f>
        <v>1637.775392</v>
      </c>
      <c r="AK164" s="9">
        <f>IF('USGS 1970-2005'!AK164="","",'USGS 1970-2005'!AK164+'Comtrade import 1962-2008'!AK164-'Comtrade export 1962-2008'!AK164)</f>
        <v>1511.833384</v>
      </c>
      <c r="AL164" s="9">
        <f>IF('USGS 1970-2005'!AL164="","",'USGS 1970-2005'!AL164+'Comtrade import 1962-2008'!AL164-'Comtrade export 1962-2008'!AL164)</f>
        <v>1812.03782</v>
      </c>
      <c r="AM164" s="9">
        <f>IF('USGS 1970-2005'!AM164="","",'USGS 1970-2005'!AM164+'Comtrade import 1962-2008'!AM164-'Comtrade export 1962-2008'!AM164)</f>
        <v>1805.0920599999999</v>
      </c>
      <c r="AN164" s="9">
        <f>IF('USGS 1970-2005'!AN164="","",'USGS 1970-2005'!AN164+'Comtrade import 1962-2008'!AN164-'Comtrade export 1962-2008'!AN164)</f>
        <v>1779.892656</v>
      </c>
      <c r="AO164" s="9">
        <f>IF('USGS 1970-2005'!AO164="","",'USGS 1970-2005'!AO164+'Comtrade import 1962-2008'!AO164-'Comtrade export 1962-2008'!AO164)</f>
        <v>1176.5718400000001</v>
      </c>
      <c r="AP164" s="9">
        <f>IF('USGS 1970-2005'!AP164="","",'USGS 1970-2005'!AP164+'Comtrade import 1962-2008'!AP164-'Comtrade export 1962-2008'!AP164)</f>
        <v>911.99196799999993</v>
      </c>
      <c r="AQ164" s="9">
        <f>IF('USGS 1970-2005'!AQ164="","",'USGS 1970-2005'!AQ164+'Comtrade import 1962-2008'!AQ164-'Comtrade export 1962-2008'!AQ164)</f>
        <v>1017.2173500000001</v>
      </c>
      <c r="AR164" s="9">
        <f>IF('USGS 1970-2005'!AR164="","",'USGS 1970-2005'!AR164+'Comtrade import 1962-2008'!AR164-'Comtrade export 1962-2008'!AR164)</f>
        <v>1400.888322</v>
      </c>
      <c r="AS164" s="9">
        <f>IF('USGS 1970-2005'!AS164="","",'USGS 1970-2005'!AS164+'Comtrade import 1962-2008'!AS164-'Comtrade export 1962-2008'!AS164)</f>
        <v>3370.113895</v>
      </c>
      <c r="AT164" s="9">
        <f>IF('USGS 1970-2005'!AT164="","",'USGS 1970-2005'!AT164+'Comtrade import 1962-2008'!AT164-'Comtrade export 1962-2008'!AT164)</f>
        <v>2165.448582</v>
      </c>
      <c r="AU164" s="9">
        <f>IF('USGS 1970-2005'!AU164="","",'USGS 1970-2005'!AU164+'Comtrade import 1962-2008'!AU164-'Comtrade export 1962-2008'!AU164)</f>
        <v>2424.8209569999999</v>
      </c>
      <c r="AV164" s="9" t="str">
        <f>IF('ICSY 1995-2008'!AV164="","",'ICSY 1995-2008'!AV164+'Comtrade import 1962-2008'!AV164-'Comtrade export 1962-2008'!AV164)</f>
        <v/>
      </c>
      <c r="AW164" s="9" t="str">
        <f>IF('ICSY 1995-2008'!AW164="","",'ICSY 1995-2008'!AW164+'Comtrade import 1962-2008'!AW164-'Comtrade export 1962-2008'!AW164)</f>
        <v/>
      </c>
      <c r="AX164" s="9" t="str">
        <f>IF('ICSY 1995-2008'!AX164="","",'ICSY 1995-2008'!AX164+'Comtrade import 1962-2008'!AX164-'Comtrade export 1962-2008'!AX164)</f>
        <v/>
      </c>
      <c r="AY164" s="4"/>
      <c r="AZ164" s="4"/>
      <c r="BA164" s="4"/>
    </row>
    <row r="165" spans="1:53" x14ac:dyDescent="0.2">
      <c r="A165" t="s">
        <v>469</v>
      </c>
      <c r="B165" t="s">
        <v>470</v>
      </c>
      <c r="C165" t="s">
        <v>471</v>
      </c>
      <c r="L165" s="9">
        <f>IF('USGS 1970-2005'!L165="","",'USGS 1970-2005'!L165+'Comtrade import 1962-2008'!L165-'Comtrade export 1962-2008'!L165)</f>
        <v>2576.36</v>
      </c>
      <c r="M165" s="9">
        <f>IF('USGS 1970-2005'!M165="","",'USGS 1970-2005'!M165+'Comtrade import 1962-2008'!M165-'Comtrade export 1962-2008'!M165)</f>
        <v>2626.36</v>
      </c>
      <c r="N165" s="9">
        <f>IF('USGS 1970-2005'!N165="","",'USGS 1970-2005'!N165+'Comtrade import 1962-2008'!N165-'Comtrade export 1962-2008'!N165)</f>
        <v>2700</v>
      </c>
      <c r="O165" s="9">
        <f>IF('USGS 1970-2005'!O165="","",'USGS 1970-2005'!O165+'Comtrade import 1962-2008'!O165-'Comtrade export 1962-2008'!O165)</f>
        <v>2880.91</v>
      </c>
      <c r="P165" s="9">
        <f>IF('USGS 1970-2005'!P165="","",'USGS 1970-2005'!P165+'Comtrade import 1962-2008'!P165-'Comtrade export 1962-2008'!P165)</f>
        <v>3455.4500000000003</v>
      </c>
      <c r="Q165" s="9">
        <f>IF('USGS 1970-2005'!Q165="","",'USGS 1970-2005'!Q165+'Comtrade import 1962-2008'!Q165-'Comtrade export 1962-2008'!Q165)</f>
        <v>3126.36</v>
      </c>
      <c r="R165" s="9">
        <f>IF('USGS 1970-2005'!R165="","",'USGS 1970-2005'!R165+'Comtrade import 1962-2008'!R165-'Comtrade export 1962-2008'!R165)</f>
        <v>3095.3440000000001</v>
      </c>
      <c r="S165" s="9">
        <f>IF('USGS 1970-2005'!S165="","",'USGS 1970-2005'!S165+'Comtrade import 1962-2008'!S165-'Comtrade export 1962-2008'!S165)</f>
        <v>3214.4059999999999</v>
      </c>
      <c r="T165" s="9">
        <f>IF('USGS 1970-2005'!T165="","",'USGS 1970-2005'!T165+'Comtrade import 1962-2008'!T165-'Comtrade export 1962-2008'!T165)</f>
        <v>3284.7869920000003</v>
      </c>
      <c r="U165" s="9">
        <f>IF('USGS 1970-2005'!U165="","",'USGS 1970-2005'!U165+'Comtrade import 1962-2008'!U165-'Comtrade export 1962-2008'!U165)</f>
        <v>4111.2500239999999</v>
      </c>
      <c r="V165" s="9">
        <f>IF('USGS 1970-2005'!V165="","",'USGS 1970-2005'!V165+'Comtrade import 1962-2008'!V165-'Comtrade export 1962-2008'!V165)</f>
        <v>3779.0219999999999</v>
      </c>
      <c r="W165" s="9">
        <f>IF('USGS 1970-2005'!W165="","",'USGS 1970-2005'!W165+'Comtrade import 1962-2008'!W165-'Comtrade export 1962-2008'!W165)</f>
        <v>4070.7070080000003</v>
      </c>
      <c r="X165" s="9">
        <f>IF('USGS 1970-2005'!X165="","",'USGS 1970-2005'!X165+'Comtrade import 1962-2008'!X165-'Comtrade export 1962-2008'!X165)</f>
        <v>4551.8240000000005</v>
      </c>
      <c r="Y165" s="9">
        <f>IF('USGS 1970-2005'!Y165="","",'USGS 1970-2005'!Y165+'Comtrade import 1962-2008'!Y165-'Comtrade export 1962-2008'!Y165)</f>
        <v>5822.6010000000006</v>
      </c>
      <c r="Z165" s="9">
        <f>IF('USGS 1970-2005'!Z165="","",'USGS 1970-2005'!Z165+'Comtrade import 1962-2008'!Z165-'Comtrade export 1962-2008'!Z165)</f>
        <v>5427.7430240000003</v>
      </c>
      <c r="AA165" s="9">
        <f>IF('USGS 1970-2005'!AA165="","",'USGS 1970-2005'!AA165+'Comtrade import 1962-2008'!AA165-'Comtrade export 1962-2008'!AA165)</f>
        <v>5795.692</v>
      </c>
      <c r="AB165" s="9">
        <f>IF('USGS 1970-2005'!AB165="","",'USGS 1970-2005'!AB165+'Comtrade import 1962-2008'!AB165-'Comtrade export 1962-2008'!AB165)</f>
        <v>5368.6859999999997</v>
      </c>
      <c r="AC165" s="9">
        <f>IF('USGS 1970-2005'!AC165="","",'USGS 1970-2005'!AC165+'Comtrade import 1962-2008'!AC165-'Comtrade export 1962-2008'!AC165)</f>
        <v>6878.13</v>
      </c>
      <c r="AD165" s="9">
        <f>IF('USGS 1970-2005'!AD165="","",'USGS 1970-2005'!AD165+'Comtrade import 1962-2008'!AD165-'Comtrade export 1962-2008'!AD165)</f>
        <v>7079.1179999999995</v>
      </c>
      <c r="AE165" s="9">
        <f>IF('USGS 1970-2005'!AE165="","",'USGS 1970-2005'!AE165+'Comtrade import 1962-2008'!AE165-'Comtrade export 1962-2008'!AE165)</f>
        <v>6957.3770000000004</v>
      </c>
      <c r="AF165" s="9">
        <f>IF('USGS 1970-2005'!AF165="","",'USGS 1970-2005'!AF165+'Comtrade import 1962-2008'!AF165-'Comtrade export 1962-2008'!AF165)</f>
        <v>7293.1119999999992</v>
      </c>
      <c r="AG165" s="9">
        <f>IF('USGS 1970-2005'!AG165="","",'USGS 1970-2005'!AG165+'Comtrade import 1962-2008'!AG165-'Comtrade export 1962-2008'!AG165)</f>
        <v>7680.7539999999999</v>
      </c>
      <c r="AH165" s="9">
        <f>IF('USGS 1970-2005'!AH165="","",'USGS 1970-2005'!AH165+'Comtrade import 1962-2008'!AH165-'Comtrade export 1962-2008'!AH165)</f>
        <v>7675.43</v>
      </c>
      <c r="AI165" s="9">
        <f>IF('USGS 1970-2005'!AI165="","",'USGS 1970-2005'!AI165+'Comtrade import 1962-2008'!AI165-'Comtrade export 1962-2008'!AI165)</f>
        <v>8482.5370000000003</v>
      </c>
      <c r="AJ165" s="9">
        <f>IF('USGS 1970-2005'!AJ165="","",'USGS 1970-2005'!AJ165+'Comtrade import 1962-2008'!AJ165-'Comtrade export 1962-2008'!AJ165)</f>
        <v>8100</v>
      </c>
      <c r="AK165" s="9">
        <f>IF('USGS 1970-2005'!AK165="","",'USGS 1970-2005'!AK165+'Comtrade import 1962-2008'!AK165-'Comtrade export 1962-2008'!AK165)</f>
        <v>8793.4750079999994</v>
      </c>
      <c r="AL165" s="9">
        <f>IF('USGS 1970-2005'!AL165="","",'USGS 1970-2005'!AL165+'Comtrade import 1962-2008'!AL165-'Comtrade export 1962-2008'!AL165)</f>
        <v>8885.2360000000008</v>
      </c>
      <c r="AM165" s="9">
        <f>IF('USGS 1970-2005'!AM165="","",'USGS 1970-2005'!AM165+'Comtrade import 1962-2008'!AM165-'Comtrade export 1962-2008'!AM165)</f>
        <v>8992.8719999999994</v>
      </c>
      <c r="AN165" s="9">
        <f>IF('USGS 1970-2005'!AN165="","",'USGS 1970-2005'!AN165+'Comtrade import 1962-2008'!AN165-'Comtrade export 1962-2008'!AN165)</f>
        <v>8872.16</v>
      </c>
      <c r="AO165" s="9">
        <f>IF('USGS 1970-2005'!AO165="","",'USGS 1970-2005'!AO165+'Comtrade import 1962-2008'!AO165-'Comtrade export 1962-2008'!AO165)</f>
        <v>9581.7639999999992</v>
      </c>
      <c r="AP165" s="9">
        <f>IF('USGS 1970-2005'!AP165="","",'USGS 1970-2005'!AP165+'Comtrade import 1962-2008'!AP165-'Comtrade export 1962-2008'!AP165)</f>
        <v>9916.69</v>
      </c>
      <c r="AQ165" s="9">
        <f>IF('USGS 1970-2005'!AQ165="","",'USGS 1970-2005'!AQ165+'Comtrade import 1962-2008'!AQ165-'Comtrade export 1962-2008'!AQ165)</f>
        <v>10986.027</v>
      </c>
      <c r="AR165" s="9">
        <f>IF('USGS 1970-2005'!AR165="","",'USGS 1970-2005'!AR165+'Comtrade import 1962-2008'!AR165-'Comtrade export 1962-2008'!AR165)</f>
        <v>10837.701000000001</v>
      </c>
      <c r="AS165" s="9">
        <f>IF('USGS 1970-2005'!AS165="","",'USGS 1970-2005'!AS165+'Comtrade import 1962-2008'!AS165-'Comtrade export 1962-2008'!AS165)</f>
        <v>12463.010023999999</v>
      </c>
      <c r="AT165" s="9">
        <f>IF('USGS 1970-2005'!AT165="","",'USGS 1970-2005'!AT165+'Comtrade import 1962-2008'!AT165-'Comtrade export 1962-2008'!AT165)</f>
        <v>14221.97725</v>
      </c>
      <c r="AU165" s="9">
        <f>IF('USGS 1970-2005'!AU165="","",'USGS 1970-2005'!AU165+'Comtrade import 1962-2008'!AU165-'Comtrade export 1962-2008'!AU165)</f>
        <v>15093.207356000001</v>
      </c>
      <c r="AV165" s="9">
        <f>IF('ICSY 1995-2008'!AV165="","",'ICSY 1995-2008'!AV165+'Comtrade import 1962-2008'!AV165-'Comtrade export 1962-2008'!AV165)</f>
        <v>16792.126023999997</v>
      </c>
      <c r="AW165" s="9">
        <f>IF('ICSY 1995-2008'!AW165="","",'ICSY 1995-2008'!AW165+'Comtrade import 1962-2008'!AW165-'Comtrade export 1962-2008'!AW165)</f>
        <v>18184.368016</v>
      </c>
      <c r="AX165" s="9">
        <f>IF('ICSY 1995-2008'!AX165="","",'ICSY 1995-2008'!AX165+'Comtrade import 1962-2008'!AX165-'Comtrade export 1962-2008'!AX165)</f>
        <v>17471.696832000001</v>
      </c>
      <c r="AY165" s="4"/>
      <c r="AZ165" s="4"/>
      <c r="BA165" s="4"/>
    </row>
    <row r="166" spans="1:53" x14ac:dyDescent="0.2">
      <c r="A166" t="s">
        <v>472</v>
      </c>
      <c r="B166" t="s">
        <v>473</v>
      </c>
      <c r="C166" t="s">
        <v>474</v>
      </c>
      <c r="L166" s="9" t="str">
        <f>IF('USGS 1970-2005'!L166="","",'USGS 1970-2005'!L166+'Comtrade import 1962-2008'!L166-'Comtrade export 1962-2008'!L166)</f>
        <v/>
      </c>
      <c r="M166" s="9" t="str">
        <f>IF('USGS 1970-2005'!M166="","",'USGS 1970-2005'!M166+'Comtrade import 1962-2008'!M166-'Comtrade export 1962-2008'!M166)</f>
        <v/>
      </c>
      <c r="N166" s="9" t="str">
        <f>IF('USGS 1970-2005'!N166="","",'USGS 1970-2005'!N166+'Comtrade import 1962-2008'!N166-'Comtrade export 1962-2008'!N166)</f>
        <v/>
      </c>
      <c r="O166" s="9" t="str">
        <f>IF('USGS 1970-2005'!O166="","",'USGS 1970-2005'!O166+'Comtrade import 1962-2008'!O166-'Comtrade export 1962-2008'!O166)</f>
        <v/>
      </c>
      <c r="P166" s="9" t="str">
        <f>IF('USGS 1970-2005'!P166="","",'USGS 1970-2005'!P166+'Comtrade import 1962-2008'!P166-'Comtrade export 1962-2008'!P166)</f>
        <v/>
      </c>
      <c r="Q166" s="9" t="str">
        <f>IF('USGS 1970-2005'!Q166="","",'USGS 1970-2005'!Q166+'Comtrade import 1962-2008'!Q166-'Comtrade export 1962-2008'!Q166)</f>
        <v/>
      </c>
      <c r="R166" s="9" t="str">
        <f>IF('USGS 1970-2005'!R166="","",'USGS 1970-2005'!R166+'Comtrade import 1962-2008'!R166-'Comtrade export 1962-2008'!R166)</f>
        <v/>
      </c>
      <c r="S166" s="9" t="str">
        <f>IF('USGS 1970-2005'!S166="","",'USGS 1970-2005'!S166+'Comtrade import 1962-2008'!S166-'Comtrade export 1962-2008'!S166)</f>
        <v/>
      </c>
      <c r="T166" s="9" t="str">
        <f>IF('USGS 1970-2005'!T166="","",'USGS 1970-2005'!T166+'Comtrade import 1962-2008'!T166-'Comtrade export 1962-2008'!T166)</f>
        <v/>
      </c>
      <c r="U166" s="9" t="str">
        <f>IF('USGS 1970-2005'!U166="","",'USGS 1970-2005'!U166+'Comtrade import 1962-2008'!U166-'Comtrade export 1962-2008'!U166)</f>
        <v/>
      </c>
      <c r="V166" s="9" t="str">
        <f>IF('USGS 1970-2005'!V166="","",'USGS 1970-2005'!V166+'Comtrade import 1962-2008'!V166-'Comtrade export 1962-2008'!V166)</f>
        <v/>
      </c>
      <c r="W166" s="9" t="str">
        <f>IF('USGS 1970-2005'!W166="","",'USGS 1970-2005'!W166+'Comtrade import 1962-2008'!W166-'Comtrade export 1962-2008'!W166)</f>
        <v/>
      </c>
      <c r="X166" s="9" t="str">
        <f>IF('USGS 1970-2005'!X166="","",'USGS 1970-2005'!X166+'Comtrade import 1962-2008'!X166-'Comtrade export 1962-2008'!X166)</f>
        <v/>
      </c>
      <c r="Y166" s="9" t="str">
        <f>IF('USGS 1970-2005'!Y166="","",'USGS 1970-2005'!Y166+'Comtrade import 1962-2008'!Y166-'Comtrade export 1962-2008'!Y166)</f>
        <v/>
      </c>
      <c r="Z166" s="9" t="str">
        <f>IF('USGS 1970-2005'!Z166="","",'USGS 1970-2005'!Z166+'Comtrade import 1962-2008'!Z166-'Comtrade export 1962-2008'!Z166)</f>
        <v/>
      </c>
      <c r="AA166" s="9" t="str">
        <f>IF('USGS 1970-2005'!AA166="","",'USGS 1970-2005'!AA166+'Comtrade import 1962-2008'!AA166-'Comtrade export 1962-2008'!AA166)</f>
        <v/>
      </c>
      <c r="AB166" s="9" t="str">
        <f>IF('USGS 1970-2005'!AB166="","",'USGS 1970-2005'!AB166+'Comtrade import 1962-2008'!AB166-'Comtrade export 1962-2008'!AB166)</f>
        <v/>
      </c>
      <c r="AC166" s="9" t="str">
        <f>IF('USGS 1970-2005'!AC166="","",'USGS 1970-2005'!AC166+'Comtrade import 1962-2008'!AC166-'Comtrade export 1962-2008'!AC166)</f>
        <v/>
      </c>
      <c r="AD166" s="9" t="str">
        <f>IF('USGS 1970-2005'!AD166="","",'USGS 1970-2005'!AD166+'Comtrade import 1962-2008'!AD166-'Comtrade export 1962-2008'!AD166)</f>
        <v/>
      </c>
      <c r="AE166" s="9" t="str">
        <f>IF('USGS 1970-2005'!AE166="","",'USGS 1970-2005'!AE166+'Comtrade import 1962-2008'!AE166-'Comtrade export 1962-2008'!AE166)</f>
        <v/>
      </c>
      <c r="AF166" s="9" t="str">
        <f>IF('USGS 1970-2005'!AF166="","",'USGS 1970-2005'!AF166+'Comtrade import 1962-2008'!AF166-'Comtrade export 1962-2008'!AF166)</f>
        <v/>
      </c>
      <c r="AG166" s="9" t="str">
        <f>IF('USGS 1970-2005'!AG166="","",'USGS 1970-2005'!AG166+'Comtrade import 1962-2008'!AG166-'Comtrade export 1962-2008'!AG166)</f>
        <v/>
      </c>
      <c r="AH166" s="9" t="str">
        <f>IF('USGS 1970-2005'!AH166="","",'USGS 1970-2005'!AH166+'Comtrade import 1962-2008'!AH166-'Comtrade export 1962-2008'!AH166)</f>
        <v/>
      </c>
      <c r="AI166" s="9" t="str">
        <f>IF('USGS 1970-2005'!AI166="","",'USGS 1970-2005'!AI166+'Comtrade import 1962-2008'!AI166-'Comtrade export 1962-2008'!AI166)</f>
        <v/>
      </c>
      <c r="AJ166" s="9" t="str">
        <f>IF('USGS 1970-2005'!AJ166="","",'USGS 1970-2005'!AJ166+'Comtrade import 1962-2008'!AJ166-'Comtrade export 1962-2008'!AJ166)</f>
        <v/>
      </c>
      <c r="AK166" s="9" t="str">
        <f>IF('USGS 1970-2005'!AK166="","",'USGS 1970-2005'!AK166+'Comtrade import 1962-2008'!AK166-'Comtrade export 1962-2008'!AK166)</f>
        <v/>
      </c>
      <c r="AL166" s="9" t="str">
        <f>IF('USGS 1970-2005'!AL166="","",'USGS 1970-2005'!AL166+'Comtrade import 1962-2008'!AL166-'Comtrade export 1962-2008'!AL166)</f>
        <v/>
      </c>
      <c r="AM166" s="9" t="str">
        <f>IF('USGS 1970-2005'!AM166="","",'USGS 1970-2005'!AM166+'Comtrade import 1962-2008'!AM166-'Comtrade export 1962-2008'!AM166)</f>
        <v/>
      </c>
      <c r="AN166" s="9" t="str">
        <f>IF('USGS 1970-2005'!AN166="","",'USGS 1970-2005'!AN166+'Comtrade import 1962-2008'!AN166-'Comtrade export 1962-2008'!AN166)</f>
        <v/>
      </c>
      <c r="AO166" s="9" t="str">
        <f>IF('USGS 1970-2005'!AO166="","",'USGS 1970-2005'!AO166+'Comtrade import 1962-2008'!AO166-'Comtrade export 1962-2008'!AO166)</f>
        <v/>
      </c>
      <c r="AP166" s="9" t="str">
        <f>IF('USGS 1970-2005'!AP166="","",'USGS 1970-2005'!AP166+'Comtrade import 1962-2008'!AP166-'Comtrade export 1962-2008'!AP166)</f>
        <v/>
      </c>
      <c r="AQ166" s="9" t="str">
        <f>IF('USGS 1970-2005'!AQ166="","",'USGS 1970-2005'!AQ166+'Comtrade import 1962-2008'!AQ166-'Comtrade export 1962-2008'!AQ166)</f>
        <v/>
      </c>
      <c r="AR166" s="9" t="str">
        <f>IF('USGS 1970-2005'!AR166="","",'USGS 1970-2005'!AR166+'Comtrade import 1962-2008'!AR166-'Comtrade export 1962-2008'!AR166)</f>
        <v/>
      </c>
      <c r="AS166" s="9" t="str">
        <f>IF('USGS 1970-2005'!AS166="","",'USGS 1970-2005'!AS166+'Comtrade import 1962-2008'!AS166-'Comtrade export 1962-2008'!AS166)</f>
        <v/>
      </c>
      <c r="AT166" s="9" t="str">
        <f>IF('USGS 1970-2005'!AT166="","",'USGS 1970-2005'!AT166+'Comtrade import 1962-2008'!AT166-'Comtrade export 1962-2008'!AT166)</f>
        <v/>
      </c>
      <c r="AU166" s="9" t="str">
        <f>IF('USGS 1970-2005'!AU166="","",'USGS 1970-2005'!AU166+'Comtrade import 1962-2008'!AU166-'Comtrade export 1962-2008'!AU166)</f>
        <v/>
      </c>
      <c r="AV166" s="9" t="str">
        <f>IF('ICSY 1995-2008'!AV166="","",'ICSY 1995-2008'!AV166+'Comtrade import 1962-2008'!AV166-'Comtrade export 1962-2008'!AV166)</f>
        <v/>
      </c>
      <c r="AW166" s="9" t="str">
        <f>IF('ICSY 1995-2008'!AW166="","",'ICSY 1995-2008'!AW166+'Comtrade import 1962-2008'!AW166-'Comtrade export 1962-2008'!AW166)</f>
        <v/>
      </c>
      <c r="AX166" s="9" t="str">
        <f>IF('ICSY 1995-2008'!AX166="","",'ICSY 1995-2008'!AX166+'Comtrade import 1962-2008'!AX166-'Comtrade export 1962-2008'!AX166)</f>
        <v/>
      </c>
      <c r="AY166" s="4"/>
      <c r="AZ166" s="4"/>
      <c r="BA166" s="4"/>
    </row>
    <row r="167" spans="1:53" x14ac:dyDescent="0.2">
      <c r="A167" t="s">
        <v>475</v>
      </c>
      <c r="B167" t="s">
        <v>476</v>
      </c>
      <c r="C167" t="s">
        <v>477</v>
      </c>
      <c r="L167" s="9" t="str">
        <f>IF('USGS 1970-2005'!L167="","",'USGS 1970-2005'!L167+'Comtrade import 1962-2008'!L167-'Comtrade export 1962-2008'!L167)</f>
        <v/>
      </c>
      <c r="M167" s="9" t="str">
        <f>IF('USGS 1970-2005'!M167="","",'USGS 1970-2005'!M167+'Comtrade import 1962-2008'!M167-'Comtrade export 1962-2008'!M167)</f>
        <v/>
      </c>
      <c r="N167" s="9" t="str">
        <f>IF('USGS 1970-2005'!N167="","",'USGS 1970-2005'!N167+'Comtrade import 1962-2008'!N167-'Comtrade export 1962-2008'!N167)</f>
        <v/>
      </c>
      <c r="O167" s="9" t="str">
        <f>IF('USGS 1970-2005'!O167="","",'USGS 1970-2005'!O167+'Comtrade import 1962-2008'!O167-'Comtrade export 1962-2008'!O167)</f>
        <v/>
      </c>
      <c r="P167" s="9" t="str">
        <f>IF('USGS 1970-2005'!P167="","",'USGS 1970-2005'!P167+'Comtrade import 1962-2008'!P167-'Comtrade export 1962-2008'!P167)</f>
        <v/>
      </c>
      <c r="Q167" s="9" t="str">
        <f>IF('USGS 1970-2005'!Q167="","",'USGS 1970-2005'!Q167+'Comtrade import 1962-2008'!Q167-'Comtrade export 1962-2008'!Q167)</f>
        <v/>
      </c>
      <c r="R167" s="9" t="str">
        <f>IF('USGS 1970-2005'!R167="","",'USGS 1970-2005'!R167+'Comtrade import 1962-2008'!R167-'Comtrade export 1962-2008'!R167)</f>
        <v/>
      </c>
      <c r="S167" s="9" t="str">
        <f>IF('USGS 1970-2005'!S167="","",'USGS 1970-2005'!S167+'Comtrade import 1962-2008'!S167-'Comtrade export 1962-2008'!S167)</f>
        <v/>
      </c>
      <c r="T167" s="9" t="str">
        <f>IF('USGS 1970-2005'!T167="","",'USGS 1970-2005'!T167+'Comtrade import 1962-2008'!T167-'Comtrade export 1962-2008'!T167)</f>
        <v/>
      </c>
      <c r="U167" s="9" t="str">
        <f>IF('USGS 1970-2005'!U167="","",'USGS 1970-2005'!U167+'Comtrade import 1962-2008'!U167-'Comtrade export 1962-2008'!U167)</f>
        <v/>
      </c>
      <c r="V167" s="9" t="str">
        <f>IF('USGS 1970-2005'!V167="","",'USGS 1970-2005'!V167+'Comtrade import 1962-2008'!V167-'Comtrade export 1962-2008'!V167)</f>
        <v/>
      </c>
      <c r="W167" s="9" t="str">
        <f>IF('USGS 1970-2005'!W167="","",'USGS 1970-2005'!W167+'Comtrade import 1962-2008'!W167-'Comtrade export 1962-2008'!W167)</f>
        <v/>
      </c>
      <c r="X167" s="9" t="str">
        <f>IF('USGS 1970-2005'!X167="","",'USGS 1970-2005'!X167+'Comtrade import 1962-2008'!X167-'Comtrade export 1962-2008'!X167)</f>
        <v/>
      </c>
      <c r="Y167" s="9" t="str">
        <f>IF('USGS 1970-2005'!Y167="","",'USGS 1970-2005'!Y167+'Comtrade import 1962-2008'!Y167-'Comtrade export 1962-2008'!Y167)</f>
        <v/>
      </c>
      <c r="Z167" s="9" t="str">
        <f>IF('USGS 1970-2005'!Z167="","",'USGS 1970-2005'!Z167+'Comtrade import 1962-2008'!Z167-'Comtrade export 1962-2008'!Z167)</f>
        <v/>
      </c>
      <c r="AA167" s="9" t="str">
        <f>IF('USGS 1970-2005'!AA167="","",'USGS 1970-2005'!AA167+'Comtrade import 1962-2008'!AA167-'Comtrade export 1962-2008'!AA167)</f>
        <v/>
      </c>
      <c r="AB167" s="9" t="str">
        <f>IF('USGS 1970-2005'!AB167="","",'USGS 1970-2005'!AB167+'Comtrade import 1962-2008'!AB167-'Comtrade export 1962-2008'!AB167)</f>
        <v/>
      </c>
      <c r="AC167" s="9" t="str">
        <f>IF('USGS 1970-2005'!AC167="","",'USGS 1970-2005'!AC167+'Comtrade import 1962-2008'!AC167-'Comtrade export 1962-2008'!AC167)</f>
        <v/>
      </c>
      <c r="AD167" s="9" t="str">
        <f>IF('USGS 1970-2005'!AD167="","",'USGS 1970-2005'!AD167+'Comtrade import 1962-2008'!AD167-'Comtrade export 1962-2008'!AD167)</f>
        <v/>
      </c>
      <c r="AE167" s="9" t="str">
        <f>IF('USGS 1970-2005'!AE167="","",'USGS 1970-2005'!AE167+'Comtrade import 1962-2008'!AE167-'Comtrade export 1962-2008'!AE167)</f>
        <v/>
      </c>
      <c r="AF167" s="9" t="str">
        <f>IF('USGS 1970-2005'!AF167="","",'USGS 1970-2005'!AF167+'Comtrade import 1962-2008'!AF167-'Comtrade export 1962-2008'!AF167)</f>
        <v/>
      </c>
      <c r="AG167" s="9" t="str">
        <f>IF('USGS 1970-2005'!AG167="","",'USGS 1970-2005'!AG167+'Comtrade import 1962-2008'!AG167-'Comtrade export 1962-2008'!AG167)</f>
        <v/>
      </c>
      <c r="AH167" s="9" t="str">
        <f>IF('USGS 1970-2005'!AH167="","",'USGS 1970-2005'!AH167+'Comtrade import 1962-2008'!AH167-'Comtrade export 1962-2008'!AH167)</f>
        <v/>
      </c>
      <c r="AI167" s="9" t="str">
        <f>IF('USGS 1970-2005'!AI167="","",'USGS 1970-2005'!AI167+'Comtrade import 1962-2008'!AI167-'Comtrade export 1962-2008'!AI167)</f>
        <v/>
      </c>
      <c r="AJ167" s="9" t="str">
        <f>IF('USGS 1970-2005'!AJ167="","",'USGS 1970-2005'!AJ167+'Comtrade import 1962-2008'!AJ167-'Comtrade export 1962-2008'!AJ167)</f>
        <v/>
      </c>
      <c r="AK167" s="9" t="str">
        <f>IF('USGS 1970-2005'!AK167="","",'USGS 1970-2005'!AK167+'Comtrade import 1962-2008'!AK167-'Comtrade export 1962-2008'!AK167)</f>
        <v/>
      </c>
      <c r="AL167" s="9" t="str">
        <f>IF('USGS 1970-2005'!AL167="","",'USGS 1970-2005'!AL167+'Comtrade import 1962-2008'!AL167-'Comtrade export 1962-2008'!AL167)</f>
        <v/>
      </c>
      <c r="AM167" s="9" t="str">
        <f>IF('USGS 1970-2005'!AM167="","",'USGS 1970-2005'!AM167+'Comtrade import 1962-2008'!AM167-'Comtrade export 1962-2008'!AM167)</f>
        <v/>
      </c>
      <c r="AN167" s="9" t="str">
        <f>IF('USGS 1970-2005'!AN167="","",'USGS 1970-2005'!AN167+'Comtrade import 1962-2008'!AN167-'Comtrade export 1962-2008'!AN167)</f>
        <v/>
      </c>
      <c r="AO167" s="9" t="str">
        <f>IF('USGS 1970-2005'!AO167="","",'USGS 1970-2005'!AO167+'Comtrade import 1962-2008'!AO167-'Comtrade export 1962-2008'!AO167)</f>
        <v/>
      </c>
      <c r="AP167" s="9" t="str">
        <f>IF('USGS 1970-2005'!AP167="","",'USGS 1970-2005'!AP167+'Comtrade import 1962-2008'!AP167-'Comtrade export 1962-2008'!AP167)</f>
        <v/>
      </c>
      <c r="AQ167" s="9" t="str">
        <f>IF('USGS 1970-2005'!AQ167="","",'USGS 1970-2005'!AQ167+'Comtrade import 1962-2008'!AQ167-'Comtrade export 1962-2008'!AQ167)</f>
        <v/>
      </c>
      <c r="AR167" s="9" t="str">
        <f>IF('USGS 1970-2005'!AR167="","",'USGS 1970-2005'!AR167+'Comtrade import 1962-2008'!AR167-'Comtrade export 1962-2008'!AR167)</f>
        <v/>
      </c>
      <c r="AS167" s="9" t="str">
        <f>IF('USGS 1970-2005'!AS167="","",'USGS 1970-2005'!AS167+'Comtrade import 1962-2008'!AS167-'Comtrade export 1962-2008'!AS167)</f>
        <v/>
      </c>
      <c r="AT167" s="9" t="str">
        <f>IF('USGS 1970-2005'!AT167="","",'USGS 1970-2005'!AT167+'Comtrade import 1962-2008'!AT167-'Comtrade export 1962-2008'!AT167)</f>
        <v/>
      </c>
      <c r="AU167" s="9" t="str">
        <f>IF('USGS 1970-2005'!AU167="","",'USGS 1970-2005'!AU167+'Comtrade import 1962-2008'!AU167-'Comtrade export 1962-2008'!AU167)</f>
        <v/>
      </c>
      <c r="AV167" s="9" t="str">
        <f>IF('ICSY 1995-2008'!AV167="","",'ICSY 1995-2008'!AV167+'Comtrade import 1962-2008'!AV167-'Comtrade export 1962-2008'!AV167)</f>
        <v/>
      </c>
      <c r="AW167" s="9" t="str">
        <f>IF('ICSY 1995-2008'!AW167="","",'ICSY 1995-2008'!AW167+'Comtrade import 1962-2008'!AW167-'Comtrade export 1962-2008'!AW167)</f>
        <v/>
      </c>
      <c r="AX167" s="9" t="str">
        <f>IF('ICSY 1995-2008'!AX167="","",'ICSY 1995-2008'!AX167+'Comtrade import 1962-2008'!AX167-'Comtrade export 1962-2008'!AX167)</f>
        <v/>
      </c>
      <c r="AY167" s="4"/>
      <c r="AZ167" s="4"/>
      <c r="BA167" s="4"/>
    </row>
    <row r="168" spans="1:53" x14ac:dyDescent="0.2">
      <c r="A168" t="s">
        <v>478</v>
      </c>
      <c r="B168" t="s">
        <v>479</v>
      </c>
      <c r="C168" t="s">
        <v>480</v>
      </c>
      <c r="L168" s="9">
        <f>IF('USGS 1970-2005'!L168="","",'USGS 1970-2005'!L168+'Comtrade import 1962-2008'!L168-'Comtrade export 1962-2008'!L168)</f>
        <v>249.52142400000002</v>
      </c>
      <c r="M168" s="9">
        <f>IF('USGS 1970-2005'!M168="","",'USGS 1970-2005'!M168+'Comtrade import 1962-2008'!M168-'Comtrade export 1962-2008'!M168)</f>
        <v>332.94621999999998</v>
      </c>
      <c r="N168" s="9">
        <f>IF('USGS 1970-2005'!N168="","",'USGS 1970-2005'!N168+'Comtrade import 1962-2008'!N168-'Comtrade export 1962-2008'!N168)</f>
        <v>364.24207900000005</v>
      </c>
      <c r="O168" s="9">
        <f>IF('USGS 1970-2005'!O168="","",'USGS 1970-2005'!O168+'Comtrade import 1962-2008'!O168-'Comtrade export 1962-2008'!O168)</f>
        <v>441.13295700000003</v>
      </c>
      <c r="P168" s="9">
        <f>IF('USGS 1970-2005'!P168="","",'USGS 1970-2005'!P168+'Comtrade import 1962-2008'!P168-'Comtrade export 1962-2008'!P168)</f>
        <v>408.85197700000003</v>
      </c>
      <c r="Q168" s="9">
        <f>IF('USGS 1970-2005'!Q168="","",'USGS 1970-2005'!Q168+'Comtrade import 1962-2008'!Q168-'Comtrade export 1962-2008'!Q168)</f>
        <v>326.812816</v>
      </c>
      <c r="R168" s="9">
        <f>IF('USGS 1970-2005'!R168="","",'USGS 1970-2005'!R168+'Comtrade import 1962-2008'!R168-'Comtrade export 1962-2008'!R168)</f>
        <v>331.217488</v>
      </c>
      <c r="S168" s="9">
        <f>IF('USGS 1970-2005'!S168="","",'USGS 1970-2005'!S168+'Comtrade import 1962-2008'!S168-'Comtrade export 1962-2008'!S168)</f>
        <v>274.62825800000002</v>
      </c>
      <c r="T168" s="9">
        <f>IF('USGS 1970-2005'!T168="","",'USGS 1970-2005'!T168+'Comtrade import 1962-2008'!T168-'Comtrade export 1962-2008'!T168)</f>
        <v>285.24422400000003</v>
      </c>
      <c r="U168" s="9">
        <f>IF('USGS 1970-2005'!U168="","",'USGS 1970-2005'!U168+'Comtrade import 1962-2008'!U168-'Comtrade export 1962-2008'!U168)</f>
        <v>422.13696600000003</v>
      </c>
      <c r="V168" s="9">
        <f>IF('USGS 1970-2005'!V168="","",'USGS 1970-2005'!V168+'Comtrade import 1962-2008'!V168-'Comtrade export 1962-2008'!V168)</f>
        <v>569.45409200000006</v>
      </c>
      <c r="W168" s="9">
        <f>IF('USGS 1970-2005'!W168="","",'USGS 1970-2005'!W168+'Comtrade import 1962-2008'!W168-'Comtrade export 1962-2008'!W168)</f>
        <v>525.71940799999993</v>
      </c>
      <c r="X168" s="9">
        <f>IF('USGS 1970-2005'!X168="","",'USGS 1970-2005'!X168+'Comtrade import 1962-2008'!X168-'Comtrade export 1962-2008'!X168)</f>
        <v>359.32434900000004</v>
      </c>
      <c r="Y168" s="9">
        <f>IF('USGS 1970-2005'!Y168="","",'USGS 1970-2005'!Y168+'Comtrade import 1962-2008'!Y168-'Comtrade export 1962-2008'!Y168)</f>
        <v>336.81821099999996</v>
      </c>
      <c r="Z168" s="9">
        <f>IF('USGS 1970-2005'!Z168="","",'USGS 1970-2005'!Z168+'Comtrade import 1962-2008'!Z168-'Comtrade export 1962-2008'!Z168)</f>
        <v>310.413904</v>
      </c>
      <c r="AA168" s="9">
        <f>IF('USGS 1970-2005'!AA168="","",'USGS 1970-2005'!AA168+'Comtrade import 1962-2008'!AA168-'Comtrade export 1962-2008'!AA168)</f>
        <v>312.42388</v>
      </c>
      <c r="AB168" s="9">
        <f>IF('USGS 1970-2005'!AB168="","",'USGS 1970-2005'!AB168+'Comtrade import 1962-2008'!AB168-'Comtrade export 1962-2008'!AB168)</f>
        <v>345.521298</v>
      </c>
      <c r="AC168" s="9">
        <f>IF('USGS 1970-2005'!AC168="","",'USGS 1970-2005'!AC168+'Comtrade import 1962-2008'!AC168-'Comtrade export 1962-2008'!AC168)</f>
        <v>357.03020199999997</v>
      </c>
      <c r="AD168" s="9">
        <f>IF('USGS 1970-2005'!AD168="","",'USGS 1970-2005'!AD168+'Comtrade import 1962-2008'!AD168-'Comtrade export 1962-2008'!AD168)</f>
        <v>203.078709</v>
      </c>
      <c r="AE168" s="9">
        <f>IF('USGS 1970-2005'!AE168="","",'USGS 1970-2005'!AE168+'Comtrade import 1962-2008'!AE168-'Comtrade export 1962-2008'!AE168)</f>
        <v>171.93743599999999</v>
      </c>
      <c r="AF168" s="9">
        <f>IF('USGS 1970-2005'!AF168="","",'USGS 1970-2005'!AF168+'Comtrade import 1962-2008'!AF168-'Comtrade export 1962-2008'!AF168)</f>
        <v>303.757023</v>
      </c>
      <c r="AG168" s="9">
        <f>IF('USGS 1970-2005'!AG168="","",'USGS 1970-2005'!AG168+'Comtrade import 1962-2008'!AG168-'Comtrade export 1962-2008'!AG168)</f>
        <v>304.79743500000001</v>
      </c>
      <c r="AH168" s="9">
        <f>IF('USGS 1970-2005'!AH168="","",'USGS 1970-2005'!AH168+'Comtrade import 1962-2008'!AH168-'Comtrade export 1962-2008'!AH168)</f>
        <v>255.73723000000001</v>
      </c>
      <c r="AI168" s="9">
        <f>IF('USGS 1970-2005'!AI168="","",'USGS 1970-2005'!AI168+'Comtrade import 1962-2008'!AI168-'Comtrade export 1962-2008'!AI168)</f>
        <v>633.68162400000006</v>
      </c>
      <c r="AJ168" s="9">
        <f>IF('USGS 1970-2005'!AJ168="","",'USGS 1970-2005'!AJ168+'Comtrade import 1962-2008'!AJ168-'Comtrade export 1962-2008'!AJ168)</f>
        <v>776.68491200000005</v>
      </c>
      <c r="AK168" s="9">
        <f>IF('USGS 1970-2005'!AK168="","",'USGS 1970-2005'!AK168+'Comtrade import 1962-2008'!AK168-'Comtrade export 1962-2008'!AK168)</f>
        <v>639.75521200000003</v>
      </c>
      <c r="AL168" s="9">
        <f>IF('USGS 1970-2005'!AL168="","",'USGS 1970-2005'!AL168+'Comtrade import 1962-2008'!AL168-'Comtrade export 1962-2008'!AL168)</f>
        <v>662.75651600000003</v>
      </c>
      <c r="AM168" s="9">
        <f>IF('USGS 1970-2005'!AM168="","",'USGS 1970-2005'!AM168+'Comtrade import 1962-2008'!AM168-'Comtrade export 1962-2008'!AM168)</f>
        <v>832.02695200000005</v>
      </c>
      <c r="AN168" s="9">
        <f>IF('USGS 1970-2005'!AN168="","",'USGS 1970-2005'!AN168+'Comtrade import 1962-2008'!AN168-'Comtrade export 1962-2008'!AN168)</f>
        <v>1171.5723840000001</v>
      </c>
      <c r="AO168" s="9">
        <f>IF('USGS 1970-2005'!AO168="","",'USGS 1970-2005'!AO168+'Comtrade import 1962-2008'!AO168-'Comtrade export 1962-2008'!AO168)</f>
        <v>1055.804578</v>
      </c>
      <c r="AP168" s="9">
        <f>IF('USGS 1970-2005'!AP168="","",'USGS 1970-2005'!AP168+'Comtrade import 1962-2008'!AP168-'Comtrade export 1962-2008'!AP168)</f>
        <v>1137.706336</v>
      </c>
      <c r="AQ168" s="9">
        <f>IF('USGS 1970-2005'!AQ168="","",'USGS 1970-2005'!AQ168+'Comtrade import 1962-2008'!AQ168-'Comtrade export 1962-2008'!AQ168)</f>
        <v>879.76509199999998</v>
      </c>
      <c r="AR168" s="9">
        <f>IF('USGS 1970-2005'!AR168="","",'USGS 1970-2005'!AR168+'Comtrade import 1962-2008'!AR168-'Comtrade export 1962-2008'!AR168)</f>
        <v>966.88634300000001</v>
      </c>
      <c r="AS168" s="9">
        <f>IF('USGS 1970-2005'!AS168="","",'USGS 1970-2005'!AS168+'Comtrade import 1962-2008'!AS168-'Comtrade export 1962-2008'!AS168)</f>
        <v>1555.3060270000001</v>
      </c>
      <c r="AT168" s="9">
        <f>IF('USGS 1970-2005'!AT168="","",'USGS 1970-2005'!AT168+'Comtrade import 1962-2008'!AT168-'Comtrade export 1962-2008'!AT168)</f>
        <v>1042</v>
      </c>
      <c r="AU168" s="9">
        <f>IF('USGS 1970-2005'!AU168="","",'USGS 1970-2005'!AU168+'Comtrade import 1962-2008'!AU168-'Comtrade export 1962-2008'!AU168)</f>
        <v>1673.1779710000001</v>
      </c>
      <c r="AV168" s="9" t="str">
        <f>IF('ICSY 1995-2008'!AV168="","",'ICSY 1995-2008'!AV168+'Comtrade import 1962-2008'!AV168-'Comtrade export 1962-2008'!AV168)</f>
        <v/>
      </c>
      <c r="AW168" s="9" t="str">
        <f>IF('ICSY 1995-2008'!AW168="","",'ICSY 1995-2008'!AW168+'Comtrade import 1962-2008'!AW168-'Comtrade export 1962-2008'!AW168)</f>
        <v/>
      </c>
      <c r="AX168" s="9" t="str">
        <f>IF('ICSY 1995-2008'!AX168="","",'ICSY 1995-2008'!AX168+'Comtrade import 1962-2008'!AX168-'Comtrade export 1962-2008'!AX168)</f>
        <v/>
      </c>
      <c r="AY168" s="4"/>
      <c r="AZ168" s="4"/>
      <c r="BA168" s="4"/>
    </row>
    <row r="169" spans="1:53" x14ac:dyDescent="0.2">
      <c r="A169" t="s">
        <v>481</v>
      </c>
      <c r="B169" t="s">
        <v>482</v>
      </c>
      <c r="C169" t="s">
        <v>483</v>
      </c>
      <c r="L169" s="9" t="str">
        <f>IF('USGS 1970-2005'!L169="","",'USGS 1970-2005'!L169+'Comtrade import 1962-2008'!L169-'Comtrade export 1962-2008'!L169)</f>
        <v/>
      </c>
      <c r="M169" s="9" t="str">
        <f>IF('USGS 1970-2005'!M169="","",'USGS 1970-2005'!M169+'Comtrade import 1962-2008'!M169-'Comtrade export 1962-2008'!M169)</f>
        <v/>
      </c>
      <c r="N169" s="9" t="str">
        <f>IF('USGS 1970-2005'!N169="","",'USGS 1970-2005'!N169+'Comtrade import 1962-2008'!N169-'Comtrade export 1962-2008'!N169)</f>
        <v/>
      </c>
      <c r="O169" s="9" t="str">
        <f>IF('USGS 1970-2005'!O169="","",'USGS 1970-2005'!O169+'Comtrade import 1962-2008'!O169-'Comtrade export 1962-2008'!O169)</f>
        <v/>
      </c>
      <c r="P169" s="9" t="str">
        <f>IF('USGS 1970-2005'!P169="","",'USGS 1970-2005'!P169+'Comtrade import 1962-2008'!P169-'Comtrade export 1962-2008'!P169)</f>
        <v/>
      </c>
      <c r="Q169" s="9" t="str">
        <f>IF('USGS 1970-2005'!Q169="","",'USGS 1970-2005'!Q169+'Comtrade import 1962-2008'!Q169-'Comtrade export 1962-2008'!Q169)</f>
        <v/>
      </c>
      <c r="R169" s="9" t="str">
        <f>IF('USGS 1970-2005'!R169="","",'USGS 1970-2005'!R169+'Comtrade import 1962-2008'!R169-'Comtrade export 1962-2008'!R169)</f>
        <v/>
      </c>
      <c r="S169" s="9" t="str">
        <f>IF('USGS 1970-2005'!S169="","",'USGS 1970-2005'!S169+'Comtrade import 1962-2008'!S169-'Comtrade export 1962-2008'!S169)</f>
        <v/>
      </c>
      <c r="T169" s="9" t="str">
        <f>IF('USGS 1970-2005'!T169="","",'USGS 1970-2005'!T169+'Comtrade import 1962-2008'!T169-'Comtrade export 1962-2008'!T169)</f>
        <v/>
      </c>
      <c r="U169" s="9" t="str">
        <f>IF('USGS 1970-2005'!U169="","",'USGS 1970-2005'!U169+'Comtrade import 1962-2008'!U169-'Comtrade export 1962-2008'!U169)</f>
        <v/>
      </c>
      <c r="V169" s="9" t="str">
        <f>IF('USGS 1970-2005'!V169="","",'USGS 1970-2005'!V169+'Comtrade import 1962-2008'!V169-'Comtrade export 1962-2008'!V169)</f>
        <v/>
      </c>
      <c r="W169" s="9" t="str">
        <f>IF('USGS 1970-2005'!W169="","",'USGS 1970-2005'!W169+'Comtrade import 1962-2008'!W169-'Comtrade export 1962-2008'!W169)</f>
        <v/>
      </c>
      <c r="X169" s="9" t="str">
        <f>IF('USGS 1970-2005'!X169="","",'USGS 1970-2005'!X169+'Comtrade import 1962-2008'!X169-'Comtrade export 1962-2008'!X169)</f>
        <v/>
      </c>
      <c r="Y169" s="9" t="str">
        <f>IF('USGS 1970-2005'!Y169="","",'USGS 1970-2005'!Y169+'Comtrade import 1962-2008'!Y169-'Comtrade export 1962-2008'!Y169)</f>
        <v/>
      </c>
      <c r="Z169" s="9" t="str">
        <f>IF('USGS 1970-2005'!Z169="","",'USGS 1970-2005'!Z169+'Comtrade import 1962-2008'!Z169-'Comtrade export 1962-2008'!Z169)</f>
        <v/>
      </c>
      <c r="AA169" s="9" t="str">
        <f>IF('USGS 1970-2005'!AA169="","",'USGS 1970-2005'!AA169+'Comtrade import 1962-2008'!AA169-'Comtrade export 1962-2008'!AA169)</f>
        <v/>
      </c>
      <c r="AB169" s="9" t="str">
        <f>IF('USGS 1970-2005'!AB169="","",'USGS 1970-2005'!AB169+'Comtrade import 1962-2008'!AB169-'Comtrade export 1962-2008'!AB169)</f>
        <v/>
      </c>
      <c r="AC169" s="9" t="str">
        <f>IF('USGS 1970-2005'!AC169="","",'USGS 1970-2005'!AC169+'Comtrade import 1962-2008'!AC169-'Comtrade export 1962-2008'!AC169)</f>
        <v/>
      </c>
      <c r="AD169" s="9" t="str">
        <f>IF('USGS 1970-2005'!AD169="","",'USGS 1970-2005'!AD169+'Comtrade import 1962-2008'!AD169-'Comtrade export 1962-2008'!AD169)</f>
        <v/>
      </c>
      <c r="AE169" s="9" t="str">
        <f>IF('USGS 1970-2005'!AE169="","",'USGS 1970-2005'!AE169+'Comtrade import 1962-2008'!AE169-'Comtrade export 1962-2008'!AE169)</f>
        <v/>
      </c>
      <c r="AF169" s="9" t="str">
        <f>IF('USGS 1970-2005'!AF169="","",'USGS 1970-2005'!AF169+'Comtrade import 1962-2008'!AF169-'Comtrade export 1962-2008'!AF169)</f>
        <v/>
      </c>
      <c r="AG169" s="9" t="str">
        <f>IF('USGS 1970-2005'!AG169="","",'USGS 1970-2005'!AG169+'Comtrade import 1962-2008'!AG169-'Comtrade export 1962-2008'!AG169)</f>
        <v/>
      </c>
      <c r="AH169" s="9" t="str">
        <f>IF('USGS 1970-2005'!AH169="","",'USGS 1970-2005'!AH169+'Comtrade import 1962-2008'!AH169-'Comtrade export 1962-2008'!AH169)</f>
        <v/>
      </c>
      <c r="AI169" s="9" t="str">
        <f>IF('USGS 1970-2005'!AI169="","",'USGS 1970-2005'!AI169+'Comtrade import 1962-2008'!AI169-'Comtrade export 1962-2008'!AI169)</f>
        <v/>
      </c>
      <c r="AJ169" s="9" t="str">
        <f>IF('USGS 1970-2005'!AJ169="","",'USGS 1970-2005'!AJ169+'Comtrade import 1962-2008'!AJ169-'Comtrade export 1962-2008'!AJ169)</f>
        <v/>
      </c>
      <c r="AK169" s="9" t="str">
        <f>IF('USGS 1970-2005'!AK169="","",'USGS 1970-2005'!AK169+'Comtrade import 1962-2008'!AK169-'Comtrade export 1962-2008'!AK169)</f>
        <v/>
      </c>
      <c r="AL169" s="9" t="str">
        <f>IF('USGS 1970-2005'!AL169="","",'USGS 1970-2005'!AL169+'Comtrade import 1962-2008'!AL169-'Comtrade export 1962-2008'!AL169)</f>
        <v/>
      </c>
      <c r="AM169" s="9" t="str">
        <f>IF('USGS 1970-2005'!AM169="","",'USGS 1970-2005'!AM169+'Comtrade import 1962-2008'!AM169-'Comtrade export 1962-2008'!AM169)</f>
        <v/>
      </c>
      <c r="AN169" s="9" t="str">
        <f>IF('USGS 1970-2005'!AN169="","",'USGS 1970-2005'!AN169+'Comtrade import 1962-2008'!AN169-'Comtrade export 1962-2008'!AN169)</f>
        <v/>
      </c>
      <c r="AO169" s="9" t="str">
        <f>IF('USGS 1970-2005'!AO169="","",'USGS 1970-2005'!AO169+'Comtrade import 1962-2008'!AO169-'Comtrade export 1962-2008'!AO169)</f>
        <v/>
      </c>
      <c r="AP169" s="9" t="str">
        <f>IF('USGS 1970-2005'!AP169="","",'USGS 1970-2005'!AP169+'Comtrade import 1962-2008'!AP169-'Comtrade export 1962-2008'!AP169)</f>
        <v/>
      </c>
      <c r="AQ169" s="9" t="str">
        <f>IF('USGS 1970-2005'!AQ169="","",'USGS 1970-2005'!AQ169+'Comtrade import 1962-2008'!AQ169-'Comtrade export 1962-2008'!AQ169)</f>
        <v/>
      </c>
      <c r="AR169" s="9" t="str">
        <f>IF('USGS 1970-2005'!AR169="","",'USGS 1970-2005'!AR169+'Comtrade import 1962-2008'!AR169-'Comtrade export 1962-2008'!AR169)</f>
        <v/>
      </c>
      <c r="AS169" s="9" t="str">
        <f>IF('USGS 1970-2005'!AS169="","",'USGS 1970-2005'!AS169+'Comtrade import 1962-2008'!AS169-'Comtrade export 1962-2008'!AS169)</f>
        <v/>
      </c>
      <c r="AT169" s="9" t="str">
        <f>IF('USGS 1970-2005'!AT169="","",'USGS 1970-2005'!AT169+'Comtrade import 1962-2008'!AT169-'Comtrade export 1962-2008'!AT169)</f>
        <v/>
      </c>
      <c r="AU169" s="9" t="str">
        <f>IF('USGS 1970-2005'!AU169="","",'USGS 1970-2005'!AU169+'Comtrade import 1962-2008'!AU169-'Comtrade export 1962-2008'!AU169)</f>
        <v/>
      </c>
      <c r="AV169" s="9" t="str">
        <f>IF('ICSY 1995-2008'!AV169="","",'ICSY 1995-2008'!AV169+'Comtrade import 1962-2008'!AV169-'Comtrade export 1962-2008'!AV169)</f>
        <v/>
      </c>
      <c r="AW169" s="9" t="str">
        <f>IF('ICSY 1995-2008'!AW169="","",'ICSY 1995-2008'!AW169+'Comtrade import 1962-2008'!AW169-'Comtrade export 1962-2008'!AW169)</f>
        <v/>
      </c>
      <c r="AX169" s="9" t="str">
        <f>IF('ICSY 1995-2008'!AX169="","",'ICSY 1995-2008'!AX169+'Comtrade import 1962-2008'!AX169-'Comtrade export 1962-2008'!AX169)</f>
        <v/>
      </c>
      <c r="AY169" s="4"/>
      <c r="AZ169" s="4"/>
      <c r="BA169" s="4"/>
    </row>
    <row r="170" spans="1:53" x14ac:dyDescent="0.2">
      <c r="A170" t="s">
        <v>484</v>
      </c>
      <c r="B170" t="s">
        <v>485</v>
      </c>
      <c r="C170" t="s">
        <v>486</v>
      </c>
      <c r="L170" s="9">
        <f>IF('USGS 1970-2005'!L170="","",'USGS 1970-2005'!L170+'Comtrade import 1962-2008'!L170-'Comtrade export 1962-2008'!L170)</f>
        <v>74.661799000000002</v>
      </c>
      <c r="M170" s="9">
        <f>IF('USGS 1970-2005'!M170="","",'USGS 1970-2005'!M170+'Comtrade import 1962-2008'!M170-'Comtrade export 1962-2008'!M170)</f>
        <v>33.228648000000007</v>
      </c>
      <c r="N170" s="9">
        <f>IF('USGS 1970-2005'!N170="","",'USGS 1970-2005'!N170+'Comtrade import 1962-2008'!N170-'Comtrade export 1962-2008'!N170)</f>
        <v>56.565886000000013</v>
      </c>
      <c r="O170" s="9">
        <f>IF('USGS 1970-2005'!O170="","",'USGS 1970-2005'!O170+'Comtrade import 1962-2008'!O170-'Comtrade export 1962-2008'!O170)</f>
        <v>67.404336000000001</v>
      </c>
      <c r="P170" s="9">
        <f>IF('USGS 1970-2005'!P170="","",'USGS 1970-2005'!P170+'Comtrade import 1962-2008'!P170-'Comtrade export 1962-2008'!P170)</f>
        <v>75.622752999999989</v>
      </c>
      <c r="Q170" s="9">
        <f>IF('USGS 1970-2005'!Q170="","",'USGS 1970-2005'!Q170+'Comtrade import 1962-2008'!Q170-'Comtrade export 1962-2008'!Q170)</f>
        <v>121.91214400000001</v>
      </c>
      <c r="R170" s="9">
        <f>IF('USGS 1970-2005'!R170="","",'USGS 1970-2005'!R170+'Comtrade import 1962-2008'!R170-'Comtrade export 1962-2008'!R170)</f>
        <v>155.89435400000002</v>
      </c>
      <c r="S170" s="9">
        <f>IF('USGS 1970-2005'!S170="","",'USGS 1970-2005'!S170+'Comtrade import 1962-2008'!S170-'Comtrade export 1962-2008'!S170)</f>
        <v>204.53005999999999</v>
      </c>
      <c r="T170" s="9">
        <f>IF('USGS 1970-2005'!T170="","",'USGS 1970-2005'!T170+'Comtrade import 1962-2008'!T170-'Comtrade export 1962-2008'!T170)</f>
        <v>224.73796000000002</v>
      </c>
      <c r="U170" s="9">
        <f>IF('USGS 1970-2005'!U170="","",'USGS 1970-2005'!U170+'Comtrade import 1962-2008'!U170-'Comtrade export 1962-2008'!U170)</f>
        <v>216.37259200000003</v>
      </c>
      <c r="V170" s="9">
        <f>IF('USGS 1970-2005'!V170="","",'USGS 1970-2005'!V170+'Comtrade import 1962-2008'!V170-'Comtrade export 1962-2008'!V170)</f>
        <v>296.80928</v>
      </c>
      <c r="W170" s="9">
        <f>IF('USGS 1970-2005'!W170="","",'USGS 1970-2005'!W170+'Comtrade import 1962-2008'!W170-'Comtrade export 1962-2008'!W170)</f>
        <v>279.92704800000001</v>
      </c>
      <c r="X170" s="9">
        <f>IF('USGS 1970-2005'!X170="","",'USGS 1970-2005'!X170+'Comtrade import 1962-2008'!X170-'Comtrade export 1962-2008'!X170)</f>
        <v>269.58812799999998</v>
      </c>
      <c r="Y170" s="9">
        <f>IF('USGS 1970-2005'!Y170="","",'USGS 1970-2005'!Y170+'Comtrade import 1962-2008'!Y170-'Comtrade export 1962-2008'!Y170)</f>
        <v>254.03731200000004</v>
      </c>
      <c r="Z170" s="9">
        <f>IF('USGS 1970-2005'!Z170="","",'USGS 1970-2005'!Z170+'Comtrade import 1962-2008'!Z170-'Comtrade export 1962-2008'!Z170)</f>
        <v>193.12884</v>
      </c>
      <c r="AA170" s="9">
        <f>IF('USGS 1970-2005'!AA170="","",'USGS 1970-2005'!AA170+'Comtrade import 1962-2008'!AA170-'Comtrade export 1962-2008'!AA170)</f>
        <v>168.69361600000002</v>
      </c>
      <c r="AB170" s="9">
        <f>IF('USGS 1970-2005'!AB170="","",'USGS 1970-2005'!AB170+'Comtrade import 1962-2008'!AB170-'Comtrade export 1962-2008'!AB170)</f>
        <v>268.59561600000001</v>
      </c>
      <c r="AC170" s="9">
        <f>IF('USGS 1970-2005'!AC170="","",'USGS 1970-2005'!AC170+'Comtrade import 1962-2008'!AC170-'Comtrade export 1962-2008'!AC170)</f>
        <v>263.72879899999998</v>
      </c>
      <c r="AD170" s="9">
        <f>IF('USGS 1970-2005'!AD170="","",'USGS 1970-2005'!AD170+'Comtrade import 1962-2008'!AD170-'Comtrade export 1962-2008'!AD170)</f>
        <v>323.95670200000001</v>
      </c>
      <c r="AE170" s="9">
        <f>IF('USGS 1970-2005'!AE170="","",'USGS 1970-2005'!AE170+'Comtrade import 1962-2008'!AE170-'Comtrade export 1962-2008'!AE170)</f>
        <v>328.71382299999999</v>
      </c>
      <c r="AF170" s="9">
        <f>IF('USGS 1970-2005'!AF170="","",'USGS 1970-2005'!AF170+'Comtrade import 1962-2008'!AF170-'Comtrade export 1962-2008'!AF170)</f>
        <v>327.924058</v>
      </c>
      <c r="AG170" s="9">
        <f>IF('USGS 1970-2005'!AG170="","",'USGS 1970-2005'!AG170+'Comtrade import 1962-2008'!AG170-'Comtrade export 1962-2008'!AG170)</f>
        <v>324.88647899999995</v>
      </c>
      <c r="AH170" s="9">
        <f>IF('USGS 1970-2005'!AH170="","",'USGS 1970-2005'!AH170+'Comtrade import 1962-2008'!AH170-'Comtrade export 1962-2008'!AH170)</f>
        <v>318.55705699999999</v>
      </c>
      <c r="AI170" s="9">
        <f>IF('USGS 1970-2005'!AI170="","",'USGS 1970-2005'!AI170+'Comtrade import 1962-2008'!AI170-'Comtrade export 1962-2008'!AI170)</f>
        <v>486.335283</v>
      </c>
      <c r="AJ170" s="9">
        <f>IF('USGS 1970-2005'!AJ170="","",'USGS 1970-2005'!AJ170+'Comtrade import 1962-2008'!AJ170-'Comtrade export 1962-2008'!AJ170)</f>
        <v>550.04555199999993</v>
      </c>
      <c r="AK170" s="9">
        <f>IF('USGS 1970-2005'!AK170="","",'USGS 1970-2005'!AK170+'Comtrade import 1962-2008'!AK170-'Comtrade export 1962-2008'!AK170)</f>
        <v>616.75003700000002</v>
      </c>
      <c r="AL170" s="9">
        <f>IF('USGS 1970-2005'!AL170="","",'USGS 1970-2005'!AL170+'Comtrade import 1962-2008'!AL170-'Comtrade export 1962-2008'!AL170)</f>
        <v>605.88007200000004</v>
      </c>
      <c r="AM170" s="9">
        <f>IF('USGS 1970-2005'!AM170="","",'USGS 1970-2005'!AM170+'Comtrade import 1962-2008'!AM170-'Comtrade export 1962-2008'!AM170)</f>
        <v>674.97202200000004</v>
      </c>
      <c r="AN170" s="9">
        <f>IF('USGS 1970-2005'!AN170="","",'USGS 1970-2005'!AN170+'Comtrade import 1962-2008'!AN170-'Comtrade export 1962-2008'!AN170)</f>
        <v>737.88230399999998</v>
      </c>
      <c r="AO170" s="9">
        <f>IF('USGS 1970-2005'!AO170="","",'USGS 1970-2005'!AO170+'Comtrade import 1962-2008'!AO170-'Comtrade export 1962-2008'!AO170)</f>
        <v>719.77364699999998</v>
      </c>
      <c r="AP170" s="9">
        <f>IF('USGS 1970-2005'!AP170="","",'USGS 1970-2005'!AP170+'Comtrade import 1962-2008'!AP170-'Comtrade export 1962-2008'!AP170)</f>
        <v>676.51847800000007</v>
      </c>
      <c r="AQ170" s="9">
        <f>IF('USGS 1970-2005'!AQ170="","",'USGS 1970-2005'!AQ170+'Comtrade import 1962-2008'!AQ170-'Comtrade export 1962-2008'!AQ170)</f>
        <v>661.47203000000002</v>
      </c>
      <c r="AR170" s="9">
        <f>IF('USGS 1970-2005'!AR170="","",'USGS 1970-2005'!AR170+'Comtrade import 1962-2008'!AR170-'Comtrade export 1962-2008'!AR170)</f>
        <v>443.71586000000002</v>
      </c>
      <c r="AS170" s="9">
        <f>IF('USGS 1970-2005'!AS170="","",'USGS 1970-2005'!AS170+'Comtrade import 1962-2008'!AS170-'Comtrade export 1962-2008'!AS170)</f>
        <v>623.6026609999999</v>
      </c>
      <c r="AT170" s="9">
        <f>IF('USGS 1970-2005'!AT170="","",'USGS 1970-2005'!AT170+'Comtrade import 1962-2008'!AT170-'Comtrade export 1962-2008'!AT170)</f>
        <v>566.809934</v>
      </c>
      <c r="AU170" s="9">
        <f>IF('USGS 1970-2005'!AU170="","",'USGS 1970-2005'!AU170+'Comtrade import 1962-2008'!AU170-'Comtrade export 1962-2008'!AU170)</f>
        <v>629.20908099999997</v>
      </c>
      <c r="AV170" s="9" t="str">
        <f>IF('ICSY 1995-2008'!AV170="","",'ICSY 1995-2008'!AV170+'Comtrade import 1962-2008'!AV170-'Comtrade export 1962-2008'!AV170)</f>
        <v/>
      </c>
      <c r="AW170" s="9" t="str">
        <f>IF('ICSY 1995-2008'!AW170="","",'ICSY 1995-2008'!AW170+'Comtrade import 1962-2008'!AW170-'Comtrade export 1962-2008'!AW170)</f>
        <v/>
      </c>
      <c r="AX170" s="9" t="str">
        <f>IF('ICSY 1995-2008'!AX170="","",'ICSY 1995-2008'!AX170+'Comtrade import 1962-2008'!AX170-'Comtrade export 1962-2008'!AX170)</f>
        <v/>
      </c>
      <c r="AY170" s="4"/>
      <c r="AZ170" s="4"/>
      <c r="BA170" s="4"/>
    </row>
    <row r="171" spans="1:53" x14ac:dyDescent="0.2">
      <c r="A171" t="s">
        <v>487</v>
      </c>
      <c r="B171" t="s">
        <v>488</v>
      </c>
      <c r="C171" t="s">
        <v>489</v>
      </c>
      <c r="L171" s="9">
        <f>IF('USGS 1970-2005'!L171="","",'USGS 1970-2005'!L171+'Comtrade import 1962-2008'!L171-'Comtrade export 1962-2008'!L171)</f>
        <v>1075.2879379999999</v>
      </c>
      <c r="M171" s="9">
        <f>IF('USGS 1970-2005'!M171="","",'USGS 1970-2005'!M171+'Comtrade import 1962-2008'!M171-'Comtrade export 1962-2008'!M171)</f>
        <v>1439.459286</v>
      </c>
      <c r="N171" s="9">
        <f>IF('USGS 1970-2005'!N171="","",'USGS 1970-2005'!N171+'Comtrade import 1962-2008'!N171-'Comtrade export 1962-2008'!N171)</f>
        <v>1583.63975</v>
      </c>
      <c r="O171" s="9">
        <f>IF('USGS 1970-2005'!O171="","",'USGS 1970-2005'!O171+'Comtrade import 1962-2008'!O171-'Comtrade export 1962-2008'!O171)</f>
        <v>2315.5604180000005</v>
      </c>
      <c r="P171" s="9">
        <f>IF('USGS 1970-2005'!P171="","",'USGS 1970-2005'!P171+'Comtrade import 1962-2008'!P171-'Comtrade export 1962-2008'!P171)</f>
        <v>1719.728746</v>
      </c>
      <c r="Q171" s="9">
        <f>IF('USGS 1970-2005'!Q171="","",'USGS 1970-2005'!Q171+'Comtrade import 1962-2008'!Q171-'Comtrade export 1962-2008'!Q171)</f>
        <v>1909.5340000000001</v>
      </c>
      <c r="R171" s="9">
        <f>IF('USGS 1970-2005'!R171="","",'USGS 1970-2005'!R171+'Comtrade import 1962-2008'!R171-'Comtrade export 1962-2008'!R171)</f>
        <v>2050.4677139999999</v>
      </c>
      <c r="S171" s="9">
        <f>IF('USGS 1970-2005'!S171="","",'USGS 1970-2005'!S171+'Comtrade import 1962-2008'!S171-'Comtrade export 1962-2008'!S171)</f>
        <v>1947.180648</v>
      </c>
      <c r="T171" s="9">
        <f>IF('USGS 1970-2005'!T171="","",'USGS 1970-2005'!T171+'Comtrade import 1962-2008'!T171-'Comtrade export 1962-2008'!T171)</f>
        <v>1714.5439699999997</v>
      </c>
      <c r="U171" s="9">
        <f>IF('USGS 1970-2005'!U171="","",'USGS 1970-2005'!U171+'Comtrade import 1962-2008'!U171-'Comtrade export 1962-2008'!U171)</f>
        <v>1688.2052840000001</v>
      </c>
      <c r="V171" s="9">
        <f>IF('USGS 1970-2005'!V171="","",'USGS 1970-2005'!V171+'Comtrade import 1962-2008'!V171-'Comtrade export 1962-2008'!V171)</f>
        <v>1483.0833859999998</v>
      </c>
      <c r="W171" s="9">
        <f>IF('USGS 1970-2005'!W171="","",'USGS 1970-2005'!W171+'Comtrade import 1962-2008'!W171-'Comtrade export 1962-2008'!W171)</f>
        <v>3086.36</v>
      </c>
      <c r="X171" s="9">
        <f>IF('USGS 1970-2005'!X171="","",'USGS 1970-2005'!X171+'Comtrade import 1962-2008'!X171-'Comtrade export 1962-2008'!X171)</f>
        <v>2561.3706860000002</v>
      </c>
      <c r="Y171" s="9">
        <f>IF('USGS 1970-2005'!Y171="","",'USGS 1970-2005'!Y171+'Comtrade import 1962-2008'!Y171-'Comtrade export 1962-2008'!Y171)</f>
        <v>2310.0772830000005</v>
      </c>
      <c r="Z171" s="9">
        <f>IF('USGS 1970-2005'!Z171="","",'USGS 1970-2005'!Z171+'Comtrade import 1962-2008'!Z171-'Comtrade export 1962-2008'!Z171)</f>
        <v>1953.7838750000001</v>
      </c>
      <c r="AA171" s="9">
        <f>IF('USGS 1970-2005'!AA171="","",'USGS 1970-2005'!AA171+'Comtrade import 1962-2008'!AA171-'Comtrade export 1962-2008'!AA171)</f>
        <v>1768.3825340000001</v>
      </c>
      <c r="AB171" s="9">
        <f>IF('USGS 1970-2005'!AB171="","",'USGS 1970-2005'!AB171+'Comtrade import 1962-2008'!AB171-'Comtrade export 1962-2008'!AB171)</f>
        <v>2215.5874939999999</v>
      </c>
      <c r="AC171" s="9">
        <f>IF('USGS 1970-2005'!AC171="","",'USGS 1970-2005'!AC171+'Comtrade import 1962-2008'!AC171-'Comtrade export 1962-2008'!AC171)</f>
        <v>2589.176813</v>
      </c>
      <c r="AD171" s="9">
        <f>IF('USGS 1970-2005'!AD171="","",'USGS 1970-2005'!AD171+'Comtrade import 1962-2008'!AD171-'Comtrade export 1962-2008'!AD171)</f>
        <v>2517.0524620000001</v>
      </c>
      <c r="AE171" s="9">
        <f>IF('USGS 1970-2005'!AE171="","",'USGS 1970-2005'!AE171+'Comtrade import 1962-2008'!AE171-'Comtrade export 1962-2008'!AE171)</f>
        <v>2095.170325</v>
      </c>
      <c r="AF171" s="9">
        <f>IF('USGS 1970-2005'!AF171="","",'USGS 1970-2005'!AF171+'Comtrade import 1962-2008'!AF171-'Comtrade export 1962-2008'!AF171)</f>
        <v>2172.9544580000002</v>
      </c>
      <c r="AG171" s="9">
        <f>IF('USGS 1970-2005'!AG171="","",'USGS 1970-2005'!AG171+'Comtrade import 1962-2008'!AG171-'Comtrade export 1962-2008'!AG171)</f>
        <v>2192.8547739999999</v>
      </c>
      <c r="AH171" s="9">
        <f>IF('USGS 1970-2005'!AH171="","",'USGS 1970-2005'!AH171+'Comtrade import 1962-2008'!AH171-'Comtrade export 1962-2008'!AH171)</f>
        <v>2091.0374270000002</v>
      </c>
      <c r="AI171" s="9">
        <f>IF('USGS 1970-2005'!AI171="","",'USGS 1970-2005'!AI171+'Comtrade import 1962-2008'!AI171-'Comtrade export 1962-2008'!AI171)</f>
        <v>2441.8462</v>
      </c>
      <c r="AJ171" s="9">
        <f>IF('USGS 1970-2005'!AJ171="","",'USGS 1970-2005'!AJ171+'Comtrade import 1962-2008'!AJ171-'Comtrade export 1962-2008'!AJ171)</f>
        <v>2988.3434920000004</v>
      </c>
      <c r="AK171" s="9">
        <f>IF('USGS 1970-2005'!AK171="","",'USGS 1970-2005'!AK171+'Comtrade import 1962-2008'!AK171-'Comtrade export 1962-2008'!AK171)</f>
        <v>4490.5793759999997</v>
      </c>
      <c r="AL171" s="9">
        <f>IF('USGS 1970-2005'!AL171="","",'USGS 1970-2005'!AL171+'Comtrade import 1962-2008'!AL171-'Comtrade export 1962-2008'!AL171)</f>
        <v>4135.0903760000001</v>
      </c>
      <c r="AM171" s="9">
        <f>IF('USGS 1970-2005'!AM171="","",'USGS 1970-2005'!AM171+'Comtrade import 1962-2008'!AM171-'Comtrade export 1962-2008'!AM171)</f>
        <v>4880.0336079999997</v>
      </c>
      <c r="AN171" s="9">
        <f>IF('USGS 1970-2005'!AN171="","",'USGS 1970-2005'!AN171+'Comtrade import 1962-2008'!AN171-'Comtrade export 1962-2008'!AN171)</f>
        <v>4291.6383239999996</v>
      </c>
      <c r="AO171" s="9">
        <f>IF('USGS 1970-2005'!AO171="","",'USGS 1970-2005'!AO171+'Comtrade import 1962-2008'!AO171-'Comtrade export 1962-2008'!AO171)</f>
        <v>3722.9794819999997</v>
      </c>
      <c r="AP171" s="9">
        <f>IF('USGS 1970-2005'!AP171="","",'USGS 1970-2005'!AP171+'Comtrade import 1962-2008'!AP171-'Comtrade export 1962-2008'!AP171)</f>
        <v>3897.3439239999998</v>
      </c>
      <c r="AQ171" s="9">
        <f>IF('USGS 1970-2005'!AQ171="","",'USGS 1970-2005'!AQ171+'Comtrade import 1962-2008'!AQ171-'Comtrade export 1962-2008'!AQ171)</f>
        <v>3718.6030519999999</v>
      </c>
      <c r="AR171" s="9">
        <f>IF('USGS 1970-2005'!AR171="","",'USGS 1970-2005'!AR171+'Comtrade import 1962-2008'!AR171-'Comtrade export 1962-2008'!AR171)</f>
        <v>3481.8103760000004</v>
      </c>
      <c r="AS171" s="9">
        <f>IF('USGS 1970-2005'!AS171="","",'USGS 1970-2005'!AS171+'Comtrade import 1962-2008'!AS171-'Comtrade export 1962-2008'!AS171)</f>
        <v>3478.611492</v>
      </c>
      <c r="AT171" s="9">
        <f>IF('USGS 1970-2005'!AT171="","",'USGS 1970-2005'!AT171+'Comtrade import 1962-2008'!AT171-'Comtrade export 1962-2008'!AT171)</f>
        <v>3922.7271009999995</v>
      </c>
      <c r="AU171" s="9">
        <f>IF('USGS 1970-2005'!AU171="","",'USGS 1970-2005'!AU171+'Comtrade import 1962-2008'!AU171-'Comtrade export 1962-2008'!AU171)</f>
        <v>3650.8369389999998</v>
      </c>
      <c r="AV171" s="9" t="str">
        <f>IF('ICSY 1995-2008'!AV171="","",'ICSY 1995-2008'!AV171+'Comtrade import 1962-2008'!AV171-'Comtrade export 1962-2008'!AV171)</f>
        <v/>
      </c>
      <c r="AW171" s="9" t="str">
        <f>IF('ICSY 1995-2008'!AW171="","",'ICSY 1995-2008'!AW171+'Comtrade import 1962-2008'!AW171-'Comtrade export 1962-2008'!AW171)</f>
        <v/>
      </c>
      <c r="AX171" s="9" t="str">
        <f>IF('ICSY 1995-2008'!AX171="","",'ICSY 1995-2008'!AX171+'Comtrade import 1962-2008'!AX171-'Comtrade export 1962-2008'!AX171)</f>
        <v/>
      </c>
      <c r="AY171" s="4"/>
      <c r="AZ171" s="4"/>
      <c r="BA171" s="4"/>
    </row>
    <row r="172" spans="1:53" x14ac:dyDescent="0.2">
      <c r="A172" t="s">
        <v>490</v>
      </c>
      <c r="B172" t="s">
        <v>491</v>
      </c>
      <c r="C172" t="s">
        <v>492</v>
      </c>
      <c r="L172" s="9">
        <f>IF('USGS 1970-2005'!L172="","",'USGS 1970-2005'!L172+'Comtrade import 1962-2008'!L172-'Comtrade export 1962-2008'!L172)</f>
        <v>2333.0194570000003</v>
      </c>
      <c r="M172" s="9">
        <f>IF('USGS 1970-2005'!M172="","",'USGS 1970-2005'!M172+'Comtrade import 1962-2008'!M172-'Comtrade export 1962-2008'!M172)</f>
        <v>2550.5519469999999</v>
      </c>
      <c r="N172" s="9">
        <f>IF('USGS 1970-2005'!N172="","",'USGS 1970-2005'!N172+'Comtrade import 1962-2008'!N172-'Comtrade export 1962-2008'!N172)</f>
        <v>2556.0932090000001</v>
      </c>
      <c r="O172" s="9">
        <f>IF('USGS 1970-2005'!O172="","",'USGS 1970-2005'!O172+'Comtrade import 1962-2008'!O172-'Comtrade export 1962-2008'!O172)</f>
        <v>3086.4519989999999</v>
      </c>
      <c r="P172" s="9">
        <f>IF('USGS 1970-2005'!P172="","",'USGS 1970-2005'!P172+'Comtrade import 1962-2008'!P172-'Comtrade export 1962-2008'!P172)</f>
        <v>2762.0710200000003</v>
      </c>
      <c r="Q172" s="9">
        <f>IF('USGS 1970-2005'!Q172="","",'USGS 1970-2005'!Q172+'Comtrade import 1962-2008'!Q172-'Comtrade export 1962-2008'!Q172)</f>
        <v>3510.234117</v>
      </c>
      <c r="R172" s="9">
        <f>IF('USGS 1970-2005'!R172="","",'USGS 1970-2005'!R172+'Comtrade import 1962-2008'!R172-'Comtrade export 1962-2008'!R172)</f>
        <v>3852.6689530000003</v>
      </c>
      <c r="S172" s="9">
        <f>IF('USGS 1970-2005'!S172="","",'USGS 1970-2005'!S172+'Comtrade import 1962-2008'!S172-'Comtrade export 1962-2008'!S172)</f>
        <v>3655.6489200000001</v>
      </c>
      <c r="T172" s="9">
        <f>IF('USGS 1970-2005'!T172="","",'USGS 1970-2005'!T172+'Comtrade import 1962-2008'!T172-'Comtrade export 1962-2008'!T172)</f>
        <v>3569.5529660000002</v>
      </c>
      <c r="U172" s="9">
        <f>IF('USGS 1970-2005'!U172="","",'USGS 1970-2005'!U172+'Comtrade import 1962-2008'!U172-'Comtrade export 1962-2008'!U172)</f>
        <v>3687.6262540000007</v>
      </c>
      <c r="V172" s="9">
        <f>IF('USGS 1970-2005'!V172="","",'USGS 1970-2005'!V172+'Comtrade import 1962-2008'!V172-'Comtrade export 1962-2008'!V172)</f>
        <v>3751.6040200000002</v>
      </c>
      <c r="W172" s="9">
        <f>IF('USGS 1970-2005'!W172="","",'USGS 1970-2005'!W172+'Comtrade import 1962-2008'!W172-'Comtrade export 1962-2008'!W172)</f>
        <v>3616.826971</v>
      </c>
      <c r="X172" s="9">
        <f>IF('USGS 1970-2005'!X172="","",'USGS 1970-2005'!X172+'Comtrade import 1962-2008'!X172-'Comtrade export 1962-2008'!X172)</f>
        <v>3787.4065440000004</v>
      </c>
      <c r="Y172" s="9">
        <f>IF('USGS 1970-2005'!Y172="","",'USGS 1970-2005'!Y172+'Comtrade import 1962-2008'!Y172-'Comtrade export 1962-2008'!Y172)</f>
        <v>4247.2047049999992</v>
      </c>
      <c r="Z172" s="9">
        <f>IF('USGS 1970-2005'!Z172="","",'USGS 1970-2005'!Z172+'Comtrade import 1962-2008'!Z172-'Comtrade export 1962-2008'!Z172)</f>
        <v>3535.1907289999999</v>
      </c>
      <c r="AA172" s="9">
        <f>IF('USGS 1970-2005'!AA172="","",'USGS 1970-2005'!AA172+'Comtrade import 1962-2008'!AA172-'Comtrade export 1962-2008'!AA172)</f>
        <v>2716.2681309999998</v>
      </c>
      <c r="AB172" s="9">
        <f>IF('USGS 1970-2005'!AB172="","",'USGS 1970-2005'!AB172+'Comtrade import 1962-2008'!AB172-'Comtrade export 1962-2008'!AB172)</f>
        <v>3463.2166219999999</v>
      </c>
      <c r="AC172" s="9">
        <f>IF('USGS 1970-2005'!AC172="","",'USGS 1970-2005'!AC172+'Comtrade import 1962-2008'!AC172-'Comtrade export 1962-2008'!AC172)</f>
        <v>3577.8997880000002</v>
      </c>
      <c r="AD172" s="9">
        <f>IF('USGS 1970-2005'!AD172="","",'USGS 1970-2005'!AD172+'Comtrade import 1962-2008'!AD172-'Comtrade export 1962-2008'!AD172)</f>
        <v>4386.5885969999999</v>
      </c>
      <c r="AE172" s="9">
        <f>IF('USGS 1970-2005'!AE172="","",'USGS 1970-2005'!AE172+'Comtrade import 1962-2008'!AE172-'Comtrade export 1962-2008'!AE172)</f>
        <v>4013.1746130000001</v>
      </c>
      <c r="AF172" s="9">
        <f>IF('USGS 1970-2005'!AF172="","",'USGS 1970-2005'!AF172+'Comtrade import 1962-2008'!AF172-'Comtrade export 1962-2008'!AF172)</f>
        <v>7406.6531439999999</v>
      </c>
      <c r="AG172" s="9">
        <f>IF('USGS 1970-2005'!AG172="","",'USGS 1970-2005'!AG172+'Comtrade import 1962-2008'!AG172-'Comtrade export 1962-2008'!AG172)</f>
        <v>7172.5338740000007</v>
      </c>
      <c r="AH172" s="9">
        <f>IF('USGS 1970-2005'!AH172="","",'USGS 1970-2005'!AH172+'Comtrade import 1962-2008'!AH172-'Comtrade export 1962-2008'!AH172)</f>
        <v>8134.8322320000007</v>
      </c>
      <c r="AI172" s="9">
        <f>IF('USGS 1970-2005'!AI172="","",'USGS 1970-2005'!AI172+'Comtrade import 1962-2008'!AI172-'Comtrade export 1962-2008'!AI172)</f>
        <v>8691.4939479999994</v>
      </c>
      <c r="AJ172" s="9">
        <f>IF('USGS 1970-2005'!AJ172="","",'USGS 1970-2005'!AJ172+'Comtrade import 1962-2008'!AJ172-'Comtrade export 1962-2008'!AJ172)</f>
        <v>11091.848389000001</v>
      </c>
      <c r="AK172" s="9">
        <f>IF('USGS 1970-2005'!AK172="","",'USGS 1970-2005'!AK172+'Comtrade import 1962-2008'!AK172-'Comtrade export 1962-2008'!AK172)</f>
        <v>11942.562263999998</v>
      </c>
      <c r="AL172" s="9">
        <f>IF('USGS 1970-2005'!AL172="","",'USGS 1970-2005'!AL172+'Comtrade import 1962-2008'!AL172-'Comtrade export 1962-2008'!AL172)</f>
        <v>15001.02924</v>
      </c>
      <c r="AM172" s="9">
        <f>IF('USGS 1970-2005'!AM172="","",'USGS 1970-2005'!AM172+'Comtrade import 1962-2008'!AM172-'Comtrade export 1962-2008'!AM172)</f>
        <v>16648.958640999997</v>
      </c>
      <c r="AN172" s="9">
        <f>IF('USGS 1970-2005'!AN172="","",'USGS 1970-2005'!AN172+'Comtrade import 1962-2008'!AN172-'Comtrade export 1962-2008'!AN172)</f>
        <v>13217.392743999999</v>
      </c>
      <c r="AO172" s="9">
        <f>IF('USGS 1970-2005'!AO172="","",'USGS 1970-2005'!AO172+'Comtrade import 1962-2008'!AO172-'Comtrade export 1962-2008'!AO172)</f>
        <v>12467.788992</v>
      </c>
      <c r="AP172" s="9">
        <f>IF('USGS 1970-2005'!AP172="","",'USGS 1970-2005'!AP172+'Comtrade import 1962-2008'!AP172-'Comtrade export 1962-2008'!AP172)</f>
        <v>11756.834378</v>
      </c>
      <c r="AQ172" s="9">
        <f>IF('USGS 1970-2005'!AQ172="","",'USGS 1970-2005'!AQ172+'Comtrade import 1962-2008'!AQ172-'Comtrade export 1962-2008'!AQ172)</f>
        <v>9333.0478120000007</v>
      </c>
      <c r="AR172" s="9">
        <f>IF('USGS 1970-2005'!AR172="","",'USGS 1970-2005'!AR172+'Comtrade import 1962-2008'!AR172-'Comtrade export 1962-2008'!AR172)</f>
        <v>13035.631187000001</v>
      </c>
      <c r="AS172" s="9">
        <f>IF('USGS 1970-2005'!AS172="","",'USGS 1970-2005'!AS172+'Comtrade import 1962-2008'!AS172-'Comtrade export 1962-2008'!AS172)</f>
        <v>11625.178549999999</v>
      </c>
      <c r="AT172" s="9">
        <f>IF('USGS 1970-2005'!AT172="","",'USGS 1970-2005'!AT172+'Comtrade import 1962-2008'!AT172-'Comtrade export 1962-2008'!AT172)</f>
        <v>12096.361887999999</v>
      </c>
      <c r="AU172" s="9">
        <f>IF('USGS 1970-2005'!AU172="","",'USGS 1970-2005'!AU172+'Comtrade import 1962-2008'!AU172-'Comtrade export 1962-2008'!AU172)</f>
        <v>13861.694533</v>
      </c>
      <c r="AV172" s="9">
        <f>IF('ICSY 1995-2008'!AV172="","",'ICSY 1995-2008'!AV172+'Comtrade import 1962-2008'!AV172-'Comtrade export 1962-2008'!AV172)</f>
        <v>10749.159965000001</v>
      </c>
      <c r="AW172" s="9">
        <f>IF('ICSY 1995-2008'!AW172="","",'ICSY 1995-2008'!AW172+'Comtrade import 1962-2008'!AW172-'Comtrade export 1962-2008'!AW172)</f>
        <v>11568.920841000001</v>
      </c>
      <c r="AX172" s="9" t="str">
        <f>IF('ICSY 1995-2008'!AX172="","",'ICSY 1995-2008'!AX172+'Comtrade import 1962-2008'!AX172-'Comtrade export 1962-2008'!AX172)</f>
        <v/>
      </c>
      <c r="AY172" s="4"/>
      <c r="AZ172" s="4"/>
      <c r="BA172" s="4"/>
    </row>
    <row r="173" spans="1:53" x14ac:dyDescent="0.2">
      <c r="A173" t="s">
        <v>493</v>
      </c>
      <c r="B173" t="s">
        <v>494</v>
      </c>
      <c r="C173" t="s">
        <v>495</v>
      </c>
      <c r="L173" s="9" t="str">
        <f>IF('USGS 1970-2005'!L173="","",'USGS 1970-2005'!L173+'Comtrade import 1962-2008'!L173-'Comtrade export 1962-2008'!L173)</f>
        <v/>
      </c>
      <c r="M173" s="9" t="str">
        <f>IF('USGS 1970-2005'!M173="","",'USGS 1970-2005'!M173+'Comtrade import 1962-2008'!M173-'Comtrade export 1962-2008'!M173)</f>
        <v/>
      </c>
      <c r="N173" s="9" t="str">
        <f>IF('USGS 1970-2005'!N173="","",'USGS 1970-2005'!N173+'Comtrade import 1962-2008'!N173-'Comtrade export 1962-2008'!N173)</f>
        <v/>
      </c>
      <c r="O173" s="9" t="str">
        <f>IF('USGS 1970-2005'!O173="","",'USGS 1970-2005'!O173+'Comtrade import 1962-2008'!O173-'Comtrade export 1962-2008'!O173)</f>
        <v/>
      </c>
      <c r="P173" s="9" t="str">
        <f>IF('USGS 1970-2005'!P173="","",'USGS 1970-2005'!P173+'Comtrade import 1962-2008'!P173-'Comtrade export 1962-2008'!P173)</f>
        <v/>
      </c>
      <c r="Q173" s="9" t="str">
        <f>IF('USGS 1970-2005'!Q173="","",'USGS 1970-2005'!Q173+'Comtrade import 1962-2008'!Q173-'Comtrade export 1962-2008'!Q173)</f>
        <v/>
      </c>
      <c r="R173" s="9" t="str">
        <f>IF('USGS 1970-2005'!R173="","",'USGS 1970-2005'!R173+'Comtrade import 1962-2008'!R173-'Comtrade export 1962-2008'!R173)</f>
        <v/>
      </c>
      <c r="S173" s="9" t="str">
        <f>IF('USGS 1970-2005'!S173="","",'USGS 1970-2005'!S173+'Comtrade import 1962-2008'!S173-'Comtrade export 1962-2008'!S173)</f>
        <v/>
      </c>
      <c r="T173" s="9" t="str">
        <f>IF('USGS 1970-2005'!T173="","",'USGS 1970-2005'!T173+'Comtrade import 1962-2008'!T173-'Comtrade export 1962-2008'!T173)</f>
        <v/>
      </c>
      <c r="U173" s="9" t="str">
        <f>IF('USGS 1970-2005'!U173="","",'USGS 1970-2005'!U173+'Comtrade import 1962-2008'!U173-'Comtrade export 1962-2008'!U173)</f>
        <v/>
      </c>
      <c r="V173" s="9" t="str">
        <f>IF('USGS 1970-2005'!V173="","",'USGS 1970-2005'!V173+'Comtrade import 1962-2008'!V173-'Comtrade export 1962-2008'!V173)</f>
        <v/>
      </c>
      <c r="W173" s="9" t="str">
        <f>IF('USGS 1970-2005'!W173="","",'USGS 1970-2005'!W173+'Comtrade import 1962-2008'!W173-'Comtrade export 1962-2008'!W173)</f>
        <v/>
      </c>
      <c r="X173" s="9" t="str">
        <f>IF('USGS 1970-2005'!X173="","",'USGS 1970-2005'!X173+'Comtrade import 1962-2008'!X173-'Comtrade export 1962-2008'!X173)</f>
        <v/>
      </c>
      <c r="Y173" s="9" t="str">
        <f>IF('USGS 1970-2005'!Y173="","",'USGS 1970-2005'!Y173+'Comtrade import 1962-2008'!Y173-'Comtrade export 1962-2008'!Y173)</f>
        <v/>
      </c>
      <c r="Z173" s="9" t="str">
        <f>IF('USGS 1970-2005'!Z173="","",'USGS 1970-2005'!Z173+'Comtrade import 1962-2008'!Z173-'Comtrade export 1962-2008'!Z173)</f>
        <v/>
      </c>
      <c r="AA173" s="9" t="str">
        <f>IF('USGS 1970-2005'!AA173="","",'USGS 1970-2005'!AA173+'Comtrade import 1962-2008'!AA173-'Comtrade export 1962-2008'!AA173)</f>
        <v/>
      </c>
      <c r="AB173" s="9" t="str">
        <f>IF('USGS 1970-2005'!AB173="","",'USGS 1970-2005'!AB173+'Comtrade import 1962-2008'!AB173-'Comtrade export 1962-2008'!AB173)</f>
        <v/>
      </c>
      <c r="AC173" s="9" t="str">
        <f>IF('USGS 1970-2005'!AC173="","",'USGS 1970-2005'!AC173+'Comtrade import 1962-2008'!AC173-'Comtrade export 1962-2008'!AC173)</f>
        <v/>
      </c>
      <c r="AD173" s="9" t="str">
        <f>IF('USGS 1970-2005'!AD173="","",'USGS 1970-2005'!AD173+'Comtrade import 1962-2008'!AD173-'Comtrade export 1962-2008'!AD173)</f>
        <v/>
      </c>
      <c r="AE173" s="9" t="str">
        <f>IF('USGS 1970-2005'!AE173="","",'USGS 1970-2005'!AE173+'Comtrade import 1962-2008'!AE173-'Comtrade export 1962-2008'!AE173)</f>
        <v/>
      </c>
      <c r="AF173" s="9" t="str">
        <f>IF('USGS 1970-2005'!AF173="","",'USGS 1970-2005'!AF173+'Comtrade import 1962-2008'!AF173-'Comtrade export 1962-2008'!AF173)</f>
        <v/>
      </c>
      <c r="AG173" s="9" t="str">
        <f>IF('USGS 1970-2005'!AG173="","",'USGS 1970-2005'!AG173+'Comtrade import 1962-2008'!AG173-'Comtrade export 1962-2008'!AG173)</f>
        <v/>
      </c>
      <c r="AH173" s="9" t="str">
        <f>IF('USGS 1970-2005'!AH173="","",'USGS 1970-2005'!AH173+'Comtrade import 1962-2008'!AH173-'Comtrade export 1962-2008'!AH173)</f>
        <v/>
      </c>
      <c r="AI173" s="9" t="str">
        <f>IF('USGS 1970-2005'!AI173="","",'USGS 1970-2005'!AI173+'Comtrade import 1962-2008'!AI173-'Comtrade export 1962-2008'!AI173)</f>
        <v/>
      </c>
      <c r="AJ173" s="9" t="str">
        <f>IF('USGS 1970-2005'!AJ173="","",'USGS 1970-2005'!AJ173+'Comtrade import 1962-2008'!AJ173-'Comtrade export 1962-2008'!AJ173)</f>
        <v/>
      </c>
      <c r="AK173" s="9" t="str">
        <f>IF('USGS 1970-2005'!AK173="","",'USGS 1970-2005'!AK173+'Comtrade import 1962-2008'!AK173-'Comtrade export 1962-2008'!AK173)</f>
        <v/>
      </c>
      <c r="AL173" s="9" t="str">
        <f>IF('USGS 1970-2005'!AL173="","",'USGS 1970-2005'!AL173+'Comtrade import 1962-2008'!AL173-'Comtrade export 1962-2008'!AL173)</f>
        <v/>
      </c>
      <c r="AM173" s="9" t="str">
        <f>IF('USGS 1970-2005'!AM173="","",'USGS 1970-2005'!AM173+'Comtrade import 1962-2008'!AM173-'Comtrade export 1962-2008'!AM173)</f>
        <v/>
      </c>
      <c r="AN173" s="9" t="str">
        <f>IF('USGS 1970-2005'!AN173="","",'USGS 1970-2005'!AN173+'Comtrade import 1962-2008'!AN173-'Comtrade export 1962-2008'!AN173)</f>
        <v/>
      </c>
      <c r="AO173" s="9" t="str">
        <f>IF('USGS 1970-2005'!AO173="","",'USGS 1970-2005'!AO173+'Comtrade import 1962-2008'!AO173-'Comtrade export 1962-2008'!AO173)</f>
        <v/>
      </c>
      <c r="AP173" s="9" t="str">
        <f>IF('USGS 1970-2005'!AP173="","",'USGS 1970-2005'!AP173+'Comtrade import 1962-2008'!AP173-'Comtrade export 1962-2008'!AP173)</f>
        <v/>
      </c>
      <c r="AQ173" s="9" t="str">
        <f>IF('USGS 1970-2005'!AQ173="","",'USGS 1970-2005'!AQ173+'Comtrade import 1962-2008'!AQ173-'Comtrade export 1962-2008'!AQ173)</f>
        <v/>
      </c>
      <c r="AR173" s="9" t="str">
        <f>IF('USGS 1970-2005'!AR173="","",'USGS 1970-2005'!AR173+'Comtrade import 1962-2008'!AR173-'Comtrade export 1962-2008'!AR173)</f>
        <v/>
      </c>
      <c r="AS173" s="9" t="str">
        <f>IF('USGS 1970-2005'!AS173="","",'USGS 1970-2005'!AS173+'Comtrade import 1962-2008'!AS173-'Comtrade export 1962-2008'!AS173)</f>
        <v/>
      </c>
      <c r="AT173" s="9" t="str">
        <f>IF('USGS 1970-2005'!AT173="","",'USGS 1970-2005'!AT173+'Comtrade import 1962-2008'!AT173-'Comtrade export 1962-2008'!AT173)</f>
        <v/>
      </c>
      <c r="AU173" s="9" t="str">
        <f>IF('USGS 1970-2005'!AU173="","",'USGS 1970-2005'!AU173+'Comtrade import 1962-2008'!AU173-'Comtrade export 1962-2008'!AU173)</f>
        <v/>
      </c>
      <c r="AV173" s="9" t="str">
        <f>IF('ICSY 1995-2008'!AV173="","",'ICSY 1995-2008'!AV173+'Comtrade import 1962-2008'!AV173-'Comtrade export 1962-2008'!AV173)</f>
        <v/>
      </c>
      <c r="AW173" s="9" t="str">
        <f>IF('ICSY 1995-2008'!AW173="","",'ICSY 1995-2008'!AW173+'Comtrade import 1962-2008'!AW173-'Comtrade export 1962-2008'!AW173)</f>
        <v/>
      </c>
      <c r="AX173" s="9" t="str">
        <f>IF('ICSY 1995-2008'!AX173="","",'ICSY 1995-2008'!AX173+'Comtrade import 1962-2008'!AX173-'Comtrade export 1962-2008'!AX173)</f>
        <v/>
      </c>
      <c r="AY173" s="4"/>
      <c r="AZ173" s="4"/>
      <c r="BA173" s="4"/>
    </row>
    <row r="174" spans="1:53" x14ac:dyDescent="0.2">
      <c r="A174" t="s">
        <v>496</v>
      </c>
      <c r="B174" t="s">
        <v>497</v>
      </c>
      <c r="C174" t="s">
        <v>498</v>
      </c>
      <c r="L174" s="9">
        <f>IF('USGS 1970-2005'!L174="","",'USGS 1970-2005'!L174+'Comtrade import 1962-2008'!L174-'Comtrade export 1962-2008'!L174)</f>
        <v>12205.45</v>
      </c>
      <c r="M174" s="9">
        <f>IF('USGS 1970-2005'!M174="","",'USGS 1970-2005'!M174+'Comtrade import 1962-2008'!M174-'Comtrade export 1962-2008'!M174)</f>
        <v>13109.09</v>
      </c>
      <c r="N174" s="9">
        <f>IF('USGS 1970-2005'!N174="","",'USGS 1970-2005'!N174+'Comtrade import 1962-2008'!N174-'Comtrade export 1962-2008'!N174)</f>
        <v>14015.45</v>
      </c>
      <c r="O174" s="9">
        <f>IF('USGS 1970-2005'!O174="","",'USGS 1970-2005'!O174+'Comtrade import 1962-2008'!O174-'Comtrade export 1962-2008'!O174)</f>
        <v>15580.91</v>
      </c>
      <c r="P174" s="9">
        <f>IF('USGS 1970-2005'!P174="","",'USGS 1970-2005'!P174+'Comtrade import 1962-2008'!P174-'Comtrade export 1962-2008'!P174)</f>
        <v>16800</v>
      </c>
      <c r="Q174" s="9">
        <f>IF('USGS 1970-2005'!Q174="","",'USGS 1970-2005'!Q174+'Comtrade import 1962-2008'!Q174-'Comtrade export 1962-2008'!Q174)</f>
        <v>18539.09</v>
      </c>
      <c r="R174" s="9">
        <f>IF('USGS 1970-2005'!R174="","",'USGS 1970-2005'!R174+'Comtrade import 1962-2008'!R174-'Comtrade export 1962-2008'!R174)</f>
        <v>19841.82</v>
      </c>
      <c r="S174" s="9">
        <f>IF('USGS 1970-2005'!S174="","",'USGS 1970-2005'!S174+'Comtrade import 1962-2008'!S174-'Comtrade export 1962-2008'!S174)</f>
        <v>21344.55</v>
      </c>
      <c r="T174" s="9">
        <f>IF('USGS 1970-2005'!T174="","",'USGS 1970-2005'!T174+'Comtrade import 1962-2008'!T174-'Comtrade export 1962-2008'!T174)</f>
        <v>21745.45</v>
      </c>
      <c r="U174" s="9">
        <f>IF('USGS 1970-2005'!U174="","",'USGS 1970-2005'!U174+'Comtrade import 1962-2008'!U174-'Comtrade export 1962-2008'!U174)</f>
        <v>19216.36</v>
      </c>
      <c r="V174" s="9">
        <f>IF('USGS 1970-2005'!V174="","",'USGS 1970-2005'!V174+'Comtrade import 1962-2008'!V174-'Comtrade export 1962-2008'!V174)</f>
        <v>18481.82</v>
      </c>
      <c r="W174" s="9">
        <f>IF('USGS 1970-2005'!W174="","",'USGS 1970-2005'!W174+'Comtrade import 1962-2008'!W174-'Comtrade export 1962-2008'!W174)</f>
        <v>14255.45</v>
      </c>
      <c r="X174" s="9">
        <f>IF('USGS 1970-2005'!X174="","",'USGS 1970-2005'!X174+'Comtrade import 1962-2008'!X174-'Comtrade export 1962-2008'!X174)</f>
        <v>16133.640000000001</v>
      </c>
      <c r="Y174" s="9">
        <f>IF('USGS 1970-2005'!Y174="","",'USGS 1970-2005'!Y174+'Comtrade import 1962-2008'!Y174-'Comtrade export 1962-2008'!Y174)</f>
        <v>16233.640000000001</v>
      </c>
      <c r="Z174" s="9">
        <f>IF('USGS 1970-2005'!Z174="","",'USGS 1970-2005'!Z174+'Comtrade import 1962-2008'!Z174-'Comtrade export 1962-2008'!Z174)</f>
        <v>15989.198</v>
      </c>
      <c r="AA174" s="9">
        <f>IF('USGS 1970-2005'!AA174="","",'USGS 1970-2005'!AA174+'Comtrade import 1962-2008'!AA174-'Comtrade export 1962-2008'!AA174)</f>
        <v>15031.82</v>
      </c>
      <c r="AB174" s="9">
        <f>IF('USGS 1970-2005'!AB174="","",'USGS 1970-2005'!AB174+'Comtrade import 1962-2008'!AB174-'Comtrade export 1962-2008'!AB174)</f>
        <v>15832.73</v>
      </c>
      <c r="AC174" s="9">
        <f>IF('USGS 1970-2005'!AC174="","",'USGS 1970-2005'!AC174+'Comtrade import 1962-2008'!AC174-'Comtrade export 1962-2008'!AC174)</f>
        <v>15433.291000000001</v>
      </c>
      <c r="AD174" s="9">
        <f>IF('USGS 1970-2005'!AD174="","",'USGS 1970-2005'!AD174+'Comtrade import 1962-2008'!AD174-'Comtrade export 1962-2008'!AD174)</f>
        <v>16049.393</v>
      </c>
      <c r="AE174" s="9">
        <f>IF('USGS 1970-2005'!AE174="","",'USGS 1970-2005'!AE174+'Comtrade import 1962-2008'!AE174-'Comtrade export 1962-2008'!AE174)</f>
        <v>16105.249</v>
      </c>
      <c r="AF174" s="9">
        <f>IF('USGS 1970-2005'!AF174="","",'USGS 1970-2005'!AF174+'Comtrade import 1962-2008'!AF174-'Comtrade export 1962-2008'!AF174)</f>
        <v>11350.097</v>
      </c>
      <c r="AG174" s="9">
        <f>IF('USGS 1970-2005'!AG174="","",'USGS 1970-2005'!AG174+'Comtrade import 1962-2008'!AG174-'Comtrade export 1962-2008'!AG174)</f>
        <v>12012</v>
      </c>
      <c r="AH174" s="9">
        <f>IF('USGS 1970-2005'!AH174="","",'USGS 1970-2005'!AH174+'Comtrade import 1962-2008'!AH174-'Comtrade export 1962-2008'!AH174)</f>
        <v>9556.2951639999992</v>
      </c>
      <c r="AI174" s="9">
        <f>IF('USGS 1970-2005'!AI174="","",'USGS 1970-2005'!AI174+'Comtrade import 1962-2008'!AI174-'Comtrade export 1962-2008'!AI174)</f>
        <v>9011.6173560000007</v>
      </c>
      <c r="AJ174" s="9">
        <f>IF('USGS 1970-2005'!AJ174="","",'USGS 1970-2005'!AJ174+'Comtrade import 1962-2008'!AJ174-'Comtrade export 1962-2008'!AJ174)</f>
        <v>9452.8532560000021</v>
      </c>
      <c r="AK174" s="9">
        <f>IF('USGS 1970-2005'!AK174="","",'USGS 1970-2005'!AK174+'Comtrade import 1962-2008'!AK174-'Comtrade export 1962-2008'!AK174)</f>
        <v>9957.5147919999981</v>
      </c>
      <c r="AL174" s="9">
        <f>IF('USGS 1970-2005'!AL174="","",'USGS 1970-2005'!AL174+'Comtrade import 1962-2008'!AL174-'Comtrade export 1962-2008'!AL174)</f>
        <v>10571.67828</v>
      </c>
      <c r="AM174" s="9">
        <f>IF('USGS 1970-2005'!AM174="","",'USGS 1970-2005'!AM174+'Comtrade import 1962-2008'!AM174-'Comtrade export 1962-2008'!AM174)</f>
        <v>12470.878176</v>
      </c>
      <c r="AN174" s="9">
        <f>IF('USGS 1970-2005'!AN174="","",'USGS 1970-2005'!AN174+'Comtrade import 1962-2008'!AN174-'Comtrade export 1962-2008'!AN174)</f>
        <v>13465.10528</v>
      </c>
      <c r="AO174" s="9">
        <f>IF('USGS 1970-2005'!AO174="","",'USGS 1970-2005'!AO174+'Comtrade import 1962-2008'!AO174-'Comtrade export 1962-2008'!AO174)</f>
        <v>14667.755648</v>
      </c>
      <c r="AP174" s="9">
        <f>IF('USGS 1970-2005'!AP174="","",'USGS 1970-2005'!AP174+'Comtrade import 1962-2008'!AP174-'Comtrade export 1962-2008'!AP174)</f>
        <v>15012.673279999999</v>
      </c>
      <c r="AQ174" s="9">
        <f>IF('USGS 1970-2005'!AQ174="","",'USGS 1970-2005'!AQ174+'Comtrade import 1962-2008'!AQ174-'Comtrade export 1962-2008'!AQ174)</f>
        <v>11620.792191999999</v>
      </c>
      <c r="AR174" s="9">
        <f>IF('USGS 1970-2005'!AR174="","",'USGS 1970-2005'!AR174+'Comtrade import 1962-2008'!AR174-'Comtrade export 1962-2008'!AR174)</f>
        <v>11192.528479999999</v>
      </c>
      <c r="AS174" s="9">
        <f>IF('USGS 1970-2005'!AS174="","",'USGS 1970-2005'!AS174+'Comtrade import 1962-2008'!AS174-'Comtrade export 1962-2008'!AS174)</f>
        <v>12081.771648</v>
      </c>
      <c r="AT174" s="9">
        <f>IF('USGS 1970-2005'!AT174="","",'USGS 1970-2005'!AT174+'Comtrade import 1962-2008'!AT174-'Comtrade export 1962-2008'!AT174)</f>
        <v>12522.069837999999</v>
      </c>
      <c r="AU174" s="9">
        <f>IF('USGS 1970-2005'!AU174="","",'USGS 1970-2005'!AU174+'Comtrade import 1962-2008'!AU174-'Comtrade export 1962-2008'!AU174)</f>
        <v>12357.451747000001</v>
      </c>
      <c r="AV174" s="9">
        <f>IF('ICSY 1995-2008'!AV174="","",'ICSY 1995-2008'!AV174+'Comtrade import 1962-2008'!AV174-'Comtrade export 1962-2008'!AV174)</f>
        <v>13206.475467</v>
      </c>
      <c r="AW174" s="9">
        <f>IF('ICSY 1995-2008'!AW174="","",'ICSY 1995-2008'!AW174+'Comtrade import 1962-2008'!AW174-'Comtrade export 1962-2008'!AW174)</f>
        <v>17016.833653999998</v>
      </c>
      <c r="AX174" s="9">
        <f>IF('ICSY 1995-2008'!AX174="","",'ICSY 1995-2008'!AX174+'Comtrade import 1962-2008'!AX174-'Comtrade export 1962-2008'!AX174)</f>
        <v>17408.593504999997</v>
      </c>
      <c r="AY174" s="4"/>
      <c r="AZ174" s="4"/>
      <c r="BA174" s="4"/>
    </row>
    <row r="175" spans="1:53" x14ac:dyDescent="0.2">
      <c r="A175" t="s">
        <v>499</v>
      </c>
      <c r="B175" t="s">
        <v>500</v>
      </c>
      <c r="C175" t="s">
        <v>501</v>
      </c>
      <c r="L175" s="9">
        <f>IF('USGS 1970-2005'!L175="","",'USGS 1970-2005'!L175+'Comtrade import 1962-2008'!L175-'Comtrade export 1962-2008'!L175)</f>
        <v>2284.2156810000001</v>
      </c>
      <c r="M175" s="9">
        <f>IF('USGS 1970-2005'!M175="","",'USGS 1970-2005'!M175+'Comtrade import 1962-2008'!M175-'Comtrade export 1962-2008'!M175)</f>
        <v>2503.1038159999998</v>
      </c>
      <c r="N175" s="9">
        <f>IF('USGS 1970-2005'!N175="","",'USGS 1970-2005'!N175+'Comtrade import 1962-2008'!N175-'Comtrade export 1962-2008'!N175)</f>
        <v>2782.3231360000004</v>
      </c>
      <c r="O175" s="9">
        <f>IF('USGS 1970-2005'!O175="","",'USGS 1970-2005'!O175+'Comtrade import 1962-2008'!O175-'Comtrade export 1962-2008'!O175)</f>
        <v>3265.172536</v>
      </c>
      <c r="P175" s="9">
        <f>IF('USGS 1970-2005'!P175="","",'USGS 1970-2005'!P175+'Comtrade import 1962-2008'!P175-'Comtrade export 1962-2008'!P175)</f>
        <v>3247.7210340000001</v>
      </c>
      <c r="Q175" s="9">
        <f>IF('USGS 1970-2005'!Q175="","",'USGS 1970-2005'!Q175+'Comtrade import 1962-2008'!Q175-'Comtrade export 1962-2008'!Q175)</f>
        <v>3360.2995800000003</v>
      </c>
      <c r="R175" s="9">
        <f>IF('USGS 1970-2005'!R175="","",'USGS 1970-2005'!R175+'Comtrade import 1962-2008'!R175-'Comtrade export 1962-2008'!R175)</f>
        <v>3728.1219759999999</v>
      </c>
      <c r="S175" s="9">
        <f>IF('USGS 1970-2005'!S175="","",'USGS 1970-2005'!S175+'Comtrade import 1962-2008'!S175-'Comtrade export 1962-2008'!S175)</f>
        <v>4416.2351840000001</v>
      </c>
      <c r="T175" s="9">
        <f>IF('USGS 1970-2005'!T175="","",'USGS 1970-2005'!T175+'Comtrade import 1962-2008'!T175-'Comtrade export 1962-2008'!T175)</f>
        <v>5190.0171979999996</v>
      </c>
      <c r="U175" s="9">
        <f>IF('USGS 1970-2005'!U175="","",'USGS 1970-2005'!U175+'Comtrade import 1962-2008'!U175-'Comtrade export 1962-2008'!U175)</f>
        <v>5231.8603240000002</v>
      </c>
      <c r="V175" s="9">
        <f>IF('USGS 1970-2005'!V175="","",'USGS 1970-2005'!V175+'Comtrade import 1962-2008'!V175-'Comtrade export 1962-2008'!V175)</f>
        <v>5971.7458370000004</v>
      </c>
      <c r="W175" s="9">
        <f>IF('USGS 1970-2005'!W175="","",'USGS 1970-2005'!W175+'Comtrade import 1962-2008'!W175-'Comtrade export 1962-2008'!W175)</f>
        <v>6007.8191700000007</v>
      </c>
      <c r="X175" s="9">
        <f>IF('USGS 1970-2005'!X175="","",'USGS 1970-2005'!X175+'Comtrade import 1962-2008'!X175-'Comtrade export 1962-2008'!X175)</f>
        <v>6673.18797</v>
      </c>
      <c r="Y175" s="9">
        <f>IF('USGS 1970-2005'!Y175="","",'USGS 1970-2005'!Y175+'Comtrade import 1962-2008'!Y175-'Comtrade export 1962-2008'!Y175)</f>
        <v>6372.3704699999998</v>
      </c>
      <c r="Z175" s="9">
        <f>IF('USGS 1970-2005'!Z175="","",'USGS 1970-2005'!Z175+'Comtrade import 1962-2008'!Z175-'Comtrade export 1962-2008'!Z175)</f>
        <v>5541.3530719999999</v>
      </c>
      <c r="AA175" s="9">
        <f>IF('USGS 1970-2005'!AA175="","",'USGS 1970-2005'!AA175+'Comtrade import 1962-2008'!AA175-'Comtrade export 1962-2008'!AA175)</f>
        <v>5312.5852559999994</v>
      </c>
      <c r="AB175" s="9">
        <f>IF('USGS 1970-2005'!AB175="","",'USGS 1970-2005'!AB175+'Comtrade import 1962-2008'!AB175-'Comtrade export 1962-2008'!AB175)</f>
        <v>5564.238276</v>
      </c>
      <c r="AC175" s="9">
        <f>IF('USGS 1970-2005'!AC175="","",'USGS 1970-2005'!AC175+'Comtrade import 1962-2008'!AC175-'Comtrade export 1962-2008'!AC175)</f>
        <v>5868.4701759999998</v>
      </c>
      <c r="AD175" s="9">
        <f>IF('USGS 1970-2005'!AD175="","",'USGS 1970-2005'!AD175+'Comtrade import 1962-2008'!AD175-'Comtrade export 1962-2008'!AD175)</f>
        <v>5703.8127830000003</v>
      </c>
      <c r="AE175" s="9">
        <f>IF('USGS 1970-2005'!AE175="","",'USGS 1970-2005'!AE175+'Comtrade import 1962-2008'!AE175-'Comtrade export 1962-2008'!AE175)</f>
        <v>6692.2337269999998</v>
      </c>
      <c r="AF175" s="9">
        <f>IF('USGS 1970-2005'!AF175="","",'USGS 1970-2005'!AF175+'Comtrade import 1962-2008'!AF175-'Comtrade export 1962-2008'!AF175)</f>
        <v>7153.0876750000007</v>
      </c>
      <c r="AG175" s="9">
        <f>IF('USGS 1970-2005'!AG175="","",'USGS 1970-2005'!AG175+'Comtrade import 1962-2008'!AG175-'Comtrade export 1962-2008'!AG175)</f>
        <v>7398.9938659999998</v>
      </c>
      <c r="AH175" s="9">
        <f>IF('USGS 1970-2005'!AH175="","",'USGS 1970-2005'!AH175+'Comtrade import 1962-2008'!AH175-'Comtrade export 1962-2008'!AH175)</f>
        <v>7594.301708</v>
      </c>
      <c r="AI175" s="9">
        <f>IF('USGS 1970-2005'!AI175="","",'USGS 1970-2005'!AI175+'Comtrade import 1962-2008'!AI175-'Comtrade export 1962-2008'!AI175)</f>
        <v>7547.8052559999996</v>
      </c>
      <c r="AJ175" s="9">
        <f>IF('USGS 1970-2005'!AJ175="","",'USGS 1970-2005'!AJ175+'Comtrade import 1962-2008'!AJ175-'Comtrade export 1962-2008'!AJ175)</f>
        <v>7496.928414</v>
      </c>
      <c r="AK175" s="9">
        <f>IF('USGS 1970-2005'!AK175="","",'USGS 1970-2005'!AK175+'Comtrade import 1962-2008'!AK175-'Comtrade export 1962-2008'!AK175)</f>
        <v>7976.3023709999998</v>
      </c>
      <c r="AL175" s="9">
        <f>IF('USGS 1970-2005'!AL175="","",'USGS 1970-2005'!AL175+'Comtrade import 1962-2008'!AL175-'Comtrade export 1962-2008'!AL175)</f>
        <v>8443.1863840000005</v>
      </c>
      <c r="AM175" s="9">
        <f>IF('USGS 1970-2005'!AM175="","",'USGS 1970-2005'!AM175+'Comtrade import 1962-2008'!AM175-'Comtrade export 1962-2008'!AM175)</f>
        <v>10218.581880000002</v>
      </c>
      <c r="AN175" s="9">
        <f>IF('USGS 1970-2005'!AN175="","",'USGS 1970-2005'!AN175+'Comtrade import 1962-2008'!AN175-'Comtrade export 1962-2008'!AN175)</f>
        <v>10795.950323999999</v>
      </c>
      <c r="AO175" s="9">
        <f>IF('USGS 1970-2005'!AO175="","",'USGS 1970-2005'!AO175+'Comtrade import 1962-2008'!AO175-'Comtrade export 1962-2008'!AO175)</f>
        <v>11550.223023</v>
      </c>
      <c r="AP175" s="9">
        <f>IF('USGS 1970-2005'!AP175="","",'USGS 1970-2005'!AP175+'Comtrade import 1962-2008'!AP175-'Comtrade export 1962-2008'!AP175)</f>
        <v>12302.678868999999</v>
      </c>
      <c r="AQ175" s="9">
        <f>IF('USGS 1970-2005'!AQ175="","",'USGS 1970-2005'!AQ175+'Comtrade import 1962-2008'!AQ175-'Comtrade export 1962-2008'!AQ175)</f>
        <v>12691.876762000002</v>
      </c>
      <c r="AR175" s="9">
        <f>IF('USGS 1970-2005'!AR175="","",'USGS 1970-2005'!AR175+'Comtrade import 1962-2008'!AR175-'Comtrade export 1962-2008'!AR175)</f>
        <v>11154.774374000001</v>
      </c>
      <c r="AS175" s="9">
        <f>IF('USGS 1970-2005'!AS175="","",'USGS 1970-2005'!AS175+'Comtrade import 1962-2008'!AS175-'Comtrade export 1962-2008'!AS175)</f>
        <v>9507.1122520000008</v>
      </c>
      <c r="AT175" s="9">
        <f>IF('USGS 1970-2005'!AT175="","",'USGS 1970-2005'!AT175+'Comtrade import 1962-2008'!AT175-'Comtrade export 1962-2008'!AT175)</f>
        <v>9535.4670860000006</v>
      </c>
      <c r="AU175" s="9">
        <f>IF('USGS 1970-2005'!AU175="","",'USGS 1970-2005'!AU175+'Comtrade import 1962-2008'!AU175-'Comtrade export 1962-2008'!AU175)</f>
        <v>6705.9799000000003</v>
      </c>
      <c r="AV175" s="9">
        <f>IF('ICSY 1995-2008'!AV175="","",'ICSY 1995-2008'!AV175+'Comtrade import 1962-2008'!AV175-'Comtrade export 1962-2008'!AV175)</f>
        <v>6457.0338960000008</v>
      </c>
      <c r="AW175" s="9" t="str">
        <f>IF('ICSY 1995-2008'!AW175="","",'ICSY 1995-2008'!AW175+'Comtrade import 1962-2008'!AW175-'Comtrade export 1962-2008'!AW175)</f>
        <v/>
      </c>
      <c r="AX175" s="9" t="str">
        <f>IF('ICSY 1995-2008'!AX175="","",'ICSY 1995-2008'!AX175+'Comtrade import 1962-2008'!AX175-'Comtrade export 1962-2008'!AX175)</f>
        <v/>
      </c>
      <c r="AY175" s="4"/>
      <c r="AZ175" s="4"/>
      <c r="BA175" s="4"/>
    </row>
    <row r="176" spans="1:53" x14ac:dyDescent="0.2">
      <c r="A176" t="s">
        <v>502</v>
      </c>
      <c r="B176" t="s">
        <v>503</v>
      </c>
      <c r="C176" t="s">
        <v>504</v>
      </c>
      <c r="L176" s="9" t="str">
        <f>IF('USGS 1970-2005'!L176="","",'USGS 1970-2005'!L176+'Comtrade import 1962-2008'!L176-'Comtrade export 1962-2008'!L176)</f>
        <v/>
      </c>
      <c r="M176" s="9" t="str">
        <f>IF('USGS 1970-2005'!M176="","",'USGS 1970-2005'!M176+'Comtrade import 1962-2008'!M176-'Comtrade export 1962-2008'!M176)</f>
        <v/>
      </c>
      <c r="N176" s="9" t="str">
        <f>IF('USGS 1970-2005'!N176="","",'USGS 1970-2005'!N176+'Comtrade import 1962-2008'!N176-'Comtrade export 1962-2008'!N176)</f>
        <v/>
      </c>
      <c r="O176" s="9" t="str">
        <f>IF('USGS 1970-2005'!O176="","",'USGS 1970-2005'!O176+'Comtrade import 1962-2008'!O176-'Comtrade export 1962-2008'!O176)</f>
        <v/>
      </c>
      <c r="P176" s="9" t="str">
        <f>IF('USGS 1970-2005'!P176="","",'USGS 1970-2005'!P176+'Comtrade import 1962-2008'!P176-'Comtrade export 1962-2008'!P176)</f>
        <v/>
      </c>
      <c r="Q176" s="9" t="str">
        <f>IF('USGS 1970-2005'!Q176="","",'USGS 1970-2005'!Q176+'Comtrade import 1962-2008'!Q176-'Comtrade export 1962-2008'!Q176)</f>
        <v/>
      </c>
      <c r="R176" s="9" t="str">
        <f>IF('USGS 1970-2005'!R176="","",'USGS 1970-2005'!R176+'Comtrade import 1962-2008'!R176-'Comtrade export 1962-2008'!R176)</f>
        <v/>
      </c>
      <c r="S176" s="9" t="str">
        <f>IF('USGS 1970-2005'!S176="","",'USGS 1970-2005'!S176+'Comtrade import 1962-2008'!S176-'Comtrade export 1962-2008'!S176)</f>
        <v/>
      </c>
      <c r="T176" s="9" t="str">
        <f>IF('USGS 1970-2005'!T176="","",'USGS 1970-2005'!T176+'Comtrade import 1962-2008'!T176-'Comtrade export 1962-2008'!T176)</f>
        <v/>
      </c>
      <c r="U176" s="9" t="str">
        <f>IF('USGS 1970-2005'!U176="","",'USGS 1970-2005'!U176+'Comtrade import 1962-2008'!U176-'Comtrade export 1962-2008'!U176)</f>
        <v/>
      </c>
      <c r="V176" s="9" t="str">
        <f>IF('USGS 1970-2005'!V176="","",'USGS 1970-2005'!V176+'Comtrade import 1962-2008'!V176-'Comtrade export 1962-2008'!V176)</f>
        <v/>
      </c>
      <c r="W176" s="9" t="str">
        <f>IF('USGS 1970-2005'!W176="","",'USGS 1970-2005'!W176+'Comtrade import 1962-2008'!W176-'Comtrade export 1962-2008'!W176)</f>
        <v/>
      </c>
      <c r="X176" s="9" t="str">
        <f>IF('USGS 1970-2005'!X176="","",'USGS 1970-2005'!X176+'Comtrade import 1962-2008'!X176-'Comtrade export 1962-2008'!X176)</f>
        <v/>
      </c>
      <c r="Y176" s="9" t="str">
        <f>IF('USGS 1970-2005'!Y176="","",'USGS 1970-2005'!Y176+'Comtrade import 1962-2008'!Y176-'Comtrade export 1962-2008'!Y176)</f>
        <v/>
      </c>
      <c r="Z176" s="9" t="str">
        <f>IF('USGS 1970-2005'!Z176="","",'USGS 1970-2005'!Z176+'Comtrade import 1962-2008'!Z176-'Comtrade export 1962-2008'!Z176)</f>
        <v/>
      </c>
      <c r="AA176" s="9" t="str">
        <f>IF('USGS 1970-2005'!AA176="","",'USGS 1970-2005'!AA176+'Comtrade import 1962-2008'!AA176-'Comtrade export 1962-2008'!AA176)</f>
        <v/>
      </c>
      <c r="AB176" s="9" t="str">
        <f>IF('USGS 1970-2005'!AB176="","",'USGS 1970-2005'!AB176+'Comtrade import 1962-2008'!AB176-'Comtrade export 1962-2008'!AB176)</f>
        <v/>
      </c>
      <c r="AC176" s="9" t="str">
        <f>IF('USGS 1970-2005'!AC176="","",'USGS 1970-2005'!AC176+'Comtrade import 1962-2008'!AC176-'Comtrade export 1962-2008'!AC176)</f>
        <v/>
      </c>
      <c r="AD176" s="9" t="str">
        <f>IF('USGS 1970-2005'!AD176="","",'USGS 1970-2005'!AD176+'Comtrade import 1962-2008'!AD176-'Comtrade export 1962-2008'!AD176)</f>
        <v/>
      </c>
      <c r="AE176" s="9" t="str">
        <f>IF('USGS 1970-2005'!AE176="","",'USGS 1970-2005'!AE176+'Comtrade import 1962-2008'!AE176-'Comtrade export 1962-2008'!AE176)</f>
        <v/>
      </c>
      <c r="AF176" s="9" t="str">
        <f>IF('USGS 1970-2005'!AF176="","",'USGS 1970-2005'!AF176+'Comtrade import 1962-2008'!AF176-'Comtrade export 1962-2008'!AF176)</f>
        <v/>
      </c>
      <c r="AG176" s="9" t="str">
        <f>IF('USGS 1970-2005'!AG176="","",'USGS 1970-2005'!AG176+'Comtrade import 1962-2008'!AG176-'Comtrade export 1962-2008'!AG176)</f>
        <v/>
      </c>
      <c r="AH176" s="9" t="str">
        <f>IF('USGS 1970-2005'!AH176="","",'USGS 1970-2005'!AH176+'Comtrade import 1962-2008'!AH176-'Comtrade export 1962-2008'!AH176)</f>
        <v/>
      </c>
      <c r="AI176" s="9" t="str">
        <f>IF('USGS 1970-2005'!AI176="","",'USGS 1970-2005'!AI176+'Comtrade import 1962-2008'!AI176-'Comtrade export 1962-2008'!AI176)</f>
        <v/>
      </c>
      <c r="AJ176" s="9" t="str">
        <f>IF('USGS 1970-2005'!AJ176="","",'USGS 1970-2005'!AJ176+'Comtrade import 1962-2008'!AJ176-'Comtrade export 1962-2008'!AJ176)</f>
        <v/>
      </c>
      <c r="AK176" s="9" t="str">
        <f>IF('USGS 1970-2005'!AK176="","",'USGS 1970-2005'!AK176+'Comtrade import 1962-2008'!AK176-'Comtrade export 1962-2008'!AK176)</f>
        <v/>
      </c>
      <c r="AL176" s="9" t="str">
        <f>IF('USGS 1970-2005'!AL176="","",'USGS 1970-2005'!AL176+'Comtrade import 1962-2008'!AL176-'Comtrade export 1962-2008'!AL176)</f>
        <v/>
      </c>
      <c r="AM176" s="9" t="str">
        <f>IF('USGS 1970-2005'!AM176="","",'USGS 1970-2005'!AM176+'Comtrade import 1962-2008'!AM176-'Comtrade export 1962-2008'!AM176)</f>
        <v/>
      </c>
      <c r="AN176" s="9" t="str">
        <f>IF('USGS 1970-2005'!AN176="","",'USGS 1970-2005'!AN176+'Comtrade import 1962-2008'!AN176-'Comtrade export 1962-2008'!AN176)</f>
        <v/>
      </c>
      <c r="AO176" s="9" t="str">
        <f>IF('USGS 1970-2005'!AO176="","",'USGS 1970-2005'!AO176+'Comtrade import 1962-2008'!AO176-'Comtrade export 1962-2008'!AO176)</f>
        <v/>
      </c>
      <c r="AP176" s="9" t="str">
        <f>IF('USGS 1970-2005'!AP176="","",'USGS 1970-2005'!AP176+'Comtrade import 1962-2008'!AP176-'Comtrade export 1962-2008'!AP176)</f>
        <v/>
      </c>
      <c r="AQ176" s="9" t="str">
        <f>IF('USGS 1970-2005'!AQ176="","",'USGS 1970-2005'!AQ176+'Comtrade import 1962-2008'!AQ176-'Comtrade export 1962-2008'!AQ176)</f>
        <v/>
      </c>
      <c r="AR176" s="9" t="str">
        <f>IF('USGS 1970-2005'!AR176="","",'USGS 1970-2005'!AR176+'Comtrade import 1962-2008'!AR176-'Comtrade export 1962-2008'!AR176)</f>
        <v/>
      </c>
      <c r="AS176" s="9" t="str">
        <f>IF('USGS 1970-2005'!AS176="","",'USGS 1970-2005'!AS176+'Comtrade import 1962-2008'!AS176-'Comtrade export 1962-2008'!AS176)</f>
        <v/>
      </c>
      <c r="AT176" s="9" t="str">
        <f>IF('USGS 1970-2005'!AT176="","",'USGS 1970-2005'!AT176+'Comtrade import 1962-2008'!AT176-'Comtrade export 1962-2008'!AT176)</f>
        <v/>
      </c>
      <c r="AU176" s="9" t="str">
        <f>IF('USGS 1970-2005'!AU176="","",'USGS 1970-2005'!AU176+'Comtrade import 1962-2008'!AU176-'Comtrade export 1962-2008'!AU176)</f>
        <v/>
      </c>
      <c r="AV176" s="9" t="str">
        <f>IF('ICSY 1995-2008'!AV176="","",'ICSY 1995-2008'!AV176+'Comtrade import 1962-2008'!AV176-'Comtrade export 1962-2008'!AV176)</f>
        <v/>
      </c>
      <c r="AW176" s="9" t="str">
        <f>IF('ICSY 1995-2008'!AW176="","",'ICSY 1995-2008'!AW176+'Comtrade import 1962-2008'!AW176-'Comtrade export 1962-2008'!AW176)</f>
        <v/>
      </c>
      <c r="AX176" s="9" t="str">
        <f>IF('ICSY 1995-2008'!AX176="","",'ICSY 1995-2008'!AX176+'Comtrade import 1962-2008'!AX176-'Comtrade export 1962-2008'!AX176)</f>
        <v/>
      </c>
      <c r="AY176" s="4"/>
      <c r="AZ176" s="4"/>
      <c r="BA176" s="4"/>
    </row>
    <row r="177" spans="1:53" x14ac:dyDescent="0.2">
      <c r="A177" t="s">
        <v>505</v>
      </c>
      <c r="B177" t="s">
        <v>506</v>
      </c>
      <c r="C177" t="s">
        <v>507</v>
      </c>
      <c r="L177" s="9">
        <f>IF('USGS 1970-2005'!L177="","",'USGS 1970-2005'!L177+'Comtrade import 1962-2008'!L177-'Comtrade export 1962-2008'!L177)</f>
        <v>254.55</v>
      </c>
      <c r="M177" s="9">
        <f>IF('USGS 1970-2005'!M177="","",'USGS 1970-2005'!M177+'Comtrade import 1962-2008'!M177-'Comtrade export 1962-2008'!M177)</f>
        <v>254.55</v>
      </c>
      <c r="N177" s="9">
        <f>IF('USGS 1970-2005'!N177="","",'USGS 1970-2005'!N177+'Comtrade import 1962-2008'!N177-'Comtrade export 1962-2008'!N177)</f>
        <v>271.9855</v>
      </c>
      <c r="O177" s="9">
        <f>IF('USGS 1970-2005'!O177="","",'USGS 1970-2005'!O177+'Comtrade import 1962-2008'!O177-'Comtrade export 1962-2008'!O177)</f>
        <v>141.40800000000002</v>
      </c>
      <c r="P177" s="9">
        <f>IF('USGS 1970-2005'!P177="","",'USGS 1970-2005'!P177+'Comtrade import 1962-2008'!P177-'Comtrade export 1962-2008'!P177)</f>
        <v>191.736816</v>
      </c>
      <c r="Q177" s="9">
        <f>IF('USGS 1970-2005'!Q177="","",'USGS 1970-2005'!Q177+'Comtrade import 1962-2008'!Q177-'Comtrade export 1962-2008'!Q177)</f>
        <v>166.40743700000002</v>
      </c>
      <c r="R177" s="9">
        <f>IF('USGS 1970-2005'!R177="","",'USGS 1970-2005'!R177+'Comtrade import 1962-2008'!R177-'Comtrade export 1962-2008'!R177)</f>
        <v>398.12217599999997</v>
      </c>
      <c r="S177" s="9">
        <f>IF('USGS 1970-2005'!S177="","",'USGS 1970-2005'!S177+'Comtrade import 1962-2008'!S177-'Comtrade export 1962-2008'!S177)</f>
        <v>430.19931200000002</v>
      </c>
      <c r="T177" s="9">
        <f>IF('USGS 1970-2005'!T177="","",'USGS 1970-2005'!T177+'Comtrade import 1962-2008'!T177-'Comtrade export 1962-2008'!T177)</f>
        <v>454.58782400000001</v>
      </c>
      <c r="U177" s="9">
        <f>IF('USGS 1970-2005'!U177="","",'USGS 1970-2005'!U177+'Comtrade import 1962-2008'!U177-'Comtrade export 1962-2008'!U177)</f>
        <v>393.83630400000004</v>
      </c>
      <c r="V177" s="9">
        <f>IF('USGS 1970-2005'!V177="","",'USGS 1970-2005'!V177+'Comtrade import 1962-2008'!V177-'Comtrade export 1962-2008'!V177)</f>
        <v>418.03507200000001</v>
      </c>
      <c r="W177" s="9">
        <f>IF('USGS 1970-2005'!W177="","",'USGS 1970-2005'!W177+'Comtrade import 1962-2008'!W177-'Comtrade export 1962-2008'!W177)</f>
        <v>602.85945600000002</v>
      </c>
      <c r="X177" s="9">
        <f>IF('USGS 1970-2005'!X177="","",'USGS 1970-2005'!X177+'Comtrade import 1962-2008'!X177-'Comtrade export 1962-2008'!X177)</f>
        <v>739.57297600000004</v>
      </c>
      <c r="Y177" s="9">
        <f>IF('USGS 1970-2005'!Y177="","",'USGS 1970-2005'!Y177+'Comtrade import 1962-2008'!Y177-'Comtrade export 1962-2008'!Y177)</f>
        <v>585.66158399999995</v>
      </c>
      <c r="Z177" s="9">
        <f>IF('USGS 1970-2005'!Z177="","",'USGS 1970-2005'!Z177+'Comtrade import 1962-2008'!Z177-'Comtrade export 1962-2008'!Z177)</f>
        <v>547.044128</v>
      </c>
      <c r="AA177" s="9">
        <f>IF('USGS 1970-2005'!AA177="","",'USGS 1970-2005'!AA177+'Comtrade import 1962-2008'!AA177-'Comtrade export 1962-2008'!AA177)</f>
        <v>377.02187600000002</v>
      </c>
      <c r="AB177" s="9">
        <f>IF('USGS 1970-2005'!AB177="","",'USGS 1970-2005'!AB177+'Comtrade import 1962-2008'!AB177-'Comtrade export 1962-2008'!AB177)</f>
        <v>309.09000000000003</v>
      </c>
      <c r="AC177" s="9">
        <f>IF('USGS 1970-2005'!AC177="","",'USGS 1970-2005'!AC177+'Comtrade import 1962-2008'!AC177-'Comtrade export 1962-2008'!AC177)</f>
        <v>300</v>
      </c>
      <c r="AD177" s="9">
        <f>IF('USGS 1970-2005'!AD177="","",'USGS 1970-2005'!AD177+'Comtrade import 1962-2008'!AD177-'Comtrade export 1962-2008'!AD177)</f>
        <v>380.51127200000002</v>
      </c>
      <c r="AE177" s="9">
        <f>IF('USGS 1970-2005'!AE177="","",'USGS 1970-2005'!AE177+'Comtrade import 1962-2008'!AE177-'Comtrade export 1962-2008'!AE177)</f>
        <v>432.86088000000001</v>
      </c>
      <c r="AF177" s="9">
        <f>IF('USGS 1970-2005'!AF177="","",'USGS 1970-2005'!AF177+'Comtrade import 1962-2008'!AF177-'Comtrade export 1962-2008'!AF177)</f>
        <v>491.53409599999998</v>
      </c>
      <c r="AG177" s="9">
        <f>IF('USGS 1970-2005'!AG177="","",'USGS 1970-2005'!AG177+'Comtrade import 1962-2008'!AG177-'Comtrade export 1962-2008'!AG177)</f>
        <v>583.21907599999997</v>
      </c>
      <c r="AH177" s="9">
        <f>IF('USGS 1970-2005'!AH177="","",'USGS 1970-2005'!AH177+'Comtrade import 1962-2008'!AH177-'Comtrade export 1962-2008'!AH177)</f>
        <v>835.21509600000002</v>
      </c>
      <c r="AI177" s="9">
        <f>IF('USGS 1970-2005'!AI177="","",'USGS 1970-2005'!AI177+'Comtrade import 1962-2008'!AI177-'Comtrade export 1962-2008'!AI177)</f>
        <v>1069.963336</v>
      </c>
      <c r="AJ177" s="9">
        <f>IF('USGS 1970-2005'!AJ177="","",'USGS 1970-2005'!AJ177+'Comtrade import 1962-2008'!AJ177-'Comtrade export 1962-2008'!AJ177)</f>
        <v>985.91120000000001</v>
      </c>
      <c r="AK177" s="9">
        <f>IF('USGS 1970-2005'!AK177="","",'USGS 1970-2005'!AK177+'Comtrade import 1962-2008'!AK177-'Comtrade export 1962-2008'!AK177)</f>
        <v>915.86152700000002</v>
      </c>
      <c r="AL177" s="9">
        <f>IF('USGS 1970-2005'!AL177="","",'USGS 1970-2005'!AL177+'Comtrade import 1962-2008'!AL177-'Comtrade export 1962-2008'!AL177)</f>
        <v>847.51670300000001</v>
      </c>
      <c r="AM177" s="9">
        <f>IF('USGS 1970-2005'!AM177="","",'USGS 1970-2005'!AM177+'Comtrade import 1962-2008'!AM177-'Comtrade export 1962-2008'!AM177)</f>
        <v>692</v>
      </c>
      <c r="AN177" s="9">
        <f>IF('USGS 1970-2005'!AN177="","",'USGS 1970-2005'!AN177+'Comtrade import 1962-2008'!AN177-'Comtrade export 1962-2008'!AN177)</f>
        <v>1181.228893</v>
      </c>
      <c r="AO177" s="9">
        <f>IF('USGS 1970-2005'!AO177="","",'USGS 1970-2005'!AO177+'Comtrade import 1962-2008'!AO177-'Comtrade export 1962-2008'!AO177)</f>
        <v>1226.7646480000001</v>
      </c>
      <c r="AP177" s="9">
        <f>IF('USGS 1970-2005'!AP177="","",'USGS 1970-2005'!AP177+'Comtrade import 1962-2008'!AP177-'Comtrade export 1962-2008'!AP177)</f>
        <v>1354.83392</v>
      </c>
      <c r="AQ177" s="9">
        <f>IF('USGS 1970-2005'!AQ177="","",'USGS 1970-2005'!AQ177+'Comtrade import 1962-2008'!AQ177-'Comtrade export 1962-2008'!AQ177)</f>
        <v>1265.6153279999999</v>
      </c>
      <c r="AR177" s="9">
        <f>IF('USGS 1970-2005'!AR177="","",'USGS 1970-2005'!AR177+'Comtrade import 1962-2008'!AR177-'Comtrade export 1962-2008'!AR177)</f>
        <v>1797.9578839999999</v>
      </c>
      <c r="AS177" s="9">
        <f>IF('USGS 1970-2005'!AS177="","",'USGS 1970-2005'!AS177+'Comtrade import 1962-2008'!AS177-'Comtrade export 1962-2008'!AS177)</f>
        <v>1665.6926679999999</v>
      </c>
      <c r="AT177" s="9">
        <f>IF('USGS 1970-2005'!AT177="","",'USGS 1970-2005'!AT177+'Comtrade import 1962-2008'!AT177-'Comtrade export 1962-2008'!AT177)</f>
        <v>2099.0021309999997</v>
      </c>
      <c r="AU177" s="9">
        <f>IF('USGS 1970-2005'!AU177="","",'USGS 1970-2005'!AU177+'Comtrade import 1962-2008'!AU177-'Comtrade export 1962-2008'!AU177)</f>
        <v>4472.8410300000005</v>
      </c>
      <c r="AV177" s="9" t="str">
        <f>IF('ICSY 1995-2008'!AV177="","",'ICSY 1995-2008'!AV177+'Comtrade import 1962-2008'!AV177-'Comtrade export 1962-2008'!AV177)</f>
        <v/>
      </c>
      <c r="AW177" s="9" t="str">
        <f>IF('ICSY 1995-2008'!AW177="","",'ICSY 1995-2008'!AW177+'Comtrade import 1962-2008'!AW177-'Comtrade export 1962-2008'!AW177)</f>
        <v/>
      </c>
      <c r="AX177" s="9" t="str">
        <f>IF('ICSY 1995-2008'!AX177="","",'ICSY 1995-2008'!AX177+'Comtrade import 1962-2008'!AX177-'Comtrade export 1962-2008'!AX177)</f>
        <v/>
      </c>
      <c r="AY177" s="4"/>
      <c r="AZ177" s="4"/>
      <c r="BA177" s="4"/>
    </row>
    <row r="178" spans="1:53" x14ac:dyDescent="0.2">
      <c r="A178" t="s">
        <v>694</v>
      </c>
      <c r="B178" t="s">
        <v>695</v>
      </c>
      <c r="C178" t="s">
        <v>696</v>
      </c>
      <c r="L178" s="9" t="str">
        <f>IF('USGS 1970-2005'!L178="","",'USGS 1970-2005'!L178+'Comtrade import 1962-2008'!L178-'Comtrade export 1962-2008'!L178)</f>
        <v/>
      </c>
      <c r="M178" s="9" t="str">
        <f>IF('USGS 1970-2005'!M178="","",'USGS 1970-2005'!M178+'Comtrade import 1962-2008'!M178-'Comtrade export 1962-2008'!M178)</f>
        <v/>
      </c>
      <c r="N178" s="9" t="str">
        <f>IF('USGS 1970-2005'!N178="","",'USGS 1970-2005'!N178+'Comtrade import 1962-2008'!N178-'Comtrade export 1962-2008'!N178)</f>
        <v/>
      </c>
      <c r="O178" s="9" t="str">
        <f>IF('USGS 1970-2005'!O178="","",'USGS 1970-2005'!O178+'Comtrade import 1962-2008'!O178-'Comtrade export 1962-2008'!O178)</f>
        <v/>
      </c>
      <c r="P178" s="9" t="str">
        <f>IF('USGS 1970-2005'!P178="","",'USGS 1970-2005'!P178+'Comtrade import 1962-2008'!P178-'Comtrade export 1962-2008'!P178)</f>
        <v/>
      </c>
      <c r="Q178" s="9" t="str">
        <f>IF('USGS 1970-2005'!Q178="","",'USGS 1970-2005'!Q178+'Comtrade import 1962-2008'!Q178-'Comtrade export 1962-2008'!Q178)</f>
        <v/>
      </c>
      <c r="R178" s="9" t="str">
        <f>IF('USGS 1970-2005'!R178="","",'USGS 1970-2005'!R178+'Comtrade import 1962-2008'!R178-'Comtrade export 1962-2008'!R178)</f>
        <v/>
      </c>
      <c r="S178" s="9" t="str">
        <f>IF('USGS 1970-2005'!S178="","",'USGS 1970-2005'!S178+'Comtrade import 1962-2008'!S178-'Comtrade export 1962-2008'!S178)</f>
        <v/>
      </c>
      <c r="T178" s="9" t="str">
        <f>IF('USGS 1970-2005'!T178="","",'USGS 1970-2005'!T178+'Comtrade import 1962-2008'!T178-'Comtrade export 1962-2008'!T178)</f>
        <v/>
      </c>
      <c r="U178" s="9" t="str">
        <f>IF('USGS 1970-2005'!U178="","",'USGS 1970-2005'!U178+'Comtrade import 1962-2008'!U178-'Comtrade export 1962-2008'!U178)</f>
        <v/>
      </c>
      <c r="V178" s="9" t="str">
        <f>IF('USGS 1970-2005'!V178="","",'USGS 1970-2005'!V178+'Comtrade import 1962-2008'!V178-'Comtrade export 1962-2008'!V178)</f>
        <v/>
      </c>
      <c r="W178" s="9" t="str">
        <f>IF('USGS 1970-2005'!W178="","",'USGS 1970-2005'!W178+'Comtrade import 1962-2008'!W178-'Comtrade export 1962-2008'!W178)</f>
        <v/>
      </c>
      <c r="X178" s="9" t="str">
        <f>IF('USGS 1970-2005'!X178="","",'USGS 1970-2005'!X178+'Comtrade import 1962-2008'!X178-'Comtrade export 1962-2008'!X178)</f>
        <v/>
      </c>
      <c r="Y178" s="9" t="str">
        <f>IF('USGS 1970-2005'!Y178="","",'USGS 1970-2005'!Y178+'Comtrade import 1962-2008'!Y178-'Comtrade export 1962-2008'!Y178)</f>
        <v/>
      </c>
      <c r="Z178" s="9" t="str">
        <f>IF('USGS 1970-2005'!Z178="","",'USGS 1970-2005'!Z178+'Comtrade import 1962-2008'!Z178-'Comtrade export 1962-2008'!Z178)</f>
        <v/>
      </c>
      <c r="AA178" s="9" t="str">
        <f>IF('USGS 1970-2005'!AA178="","",'USGS 1970-2005'!AA178+'Comtrade import 1962-2008'!AA178-'Comtrade export 1962-2008'!AA178)</f>
        <v/>
      </c>
      <c r="AB178" s="9" t="str">
        <f>IF('USGS 1970-2005'!AB178="","",'USGS 1970-2005'!AB178+'Comtrade import 1962-2008'!AB178-'Comtrade export 1962-2008'!AB178)</f>
        <v/>
      </c>
      <c r="AC178" s="9" t="str">
        <f>IF('USGS 1970-2005'!AC178="","",'USGS 1970-2005'!AC178+'Comtrade import 1962-2008'!AC178-'Comtrade export 1962-2008'!AC178)</f>
        <v/>
      </c>
      <c r="AD178" s="9" t="str">
        <f>IF('USGS 1970-2005'!AD178="","",'USGS 1970-2005'!AD178+'Comtrade import 1962-2008'!AD178-'Comtrade export 1962-2008'!AD178)</f>
        <v/>
      </c>
      <c r="AE178" s="9" t="str">
        <f>IF('USGS 1970-2005'!AE178="","",'USGS 1970-2005'!AE178+'Comtrade import 1962-2008'!AE178-'Comtrade export 1962-2008'!AE178)</f>
        <v/>
      </c>
      <c r="AF178" s="9" t="str">
        <f>IF('USGS 1970-2005'!AF178="","",'USGS 1970-2005'!AF178+'Comtrade import 1962-2008'!AF178-'Comtrade export 1962-2008'!AF178)</f>
        <v/>
      </c>
      <c r="AG178" s="9" t="str">
        <f>IF('USGS 1970-2005'!AG178="","",'USGS 1970-2005'!AG178+'Comtrade import 1962-2008'!AG178-'Comtrade export 1962-2008'!AG178)</f>
        <v/>
      </c>
      <c r="AH178" s="9" t="str">
        <f>IF('USGS 1970-2005'!AH178="","",'USGS 1970-2005'!AH178+'Comtrade import 1962-2008'!AH178-'Comtrade export 1962-2008'!AH178)</f>
        <v/>
      </c>
      <c r="AI178" s="9" t="str">
        <f>IF('USGS 1970-2005'!AI178="","",'USGS 1970-2005'!AI178+'Comtrade import 1962-2008'!AI178-'Comtrade export 1962-2008'!AI178)</f>
        <v/>
      </c>
      <c r="AJ178" s="9" t="str">
        <f>IF('USGS 1970-2005'!AJ178="","",'USGS 1970-2005'!AJ178+'Comtrade import 1962-2008'!AJ178-'Comtrade export 1962-2008'!AJ178)</f>
        <v/>
      </c>
      <c r="AK178" s="9" t="str">
        <f>IF('USGS 1970-2005'!AK178="","",'USGS 1970-2005'!AK178+'Comtrade import 1962-2008'!AK178-'Comtrade export 1962-2008'!AK178)</f>
        <v/>
      </c>
      <c r="AL178" s="9" t="str">
        <f>IF('USGS 1970-2005'!AL178="","",'USGS 1970-2005'!AL178+'Comtrade import 1962-2008'!AL178-'Comtrade export 1962-2008'!AL178)</f>
        <v/>
      </c>
      <c r="AM178" s="9" t="str">
        <f>IF('USGS 1970-2005'!AM178="","",'USGS 1970-2005'!AM178+'Comtrade import 1962-2008'!AM178-'Comtrade export 1962-2008'!AM178)</f>
        <v/>
      </c>
      <c r="AN178" s="9" t="str">
        <f>IF('USGS 1970-2005'!AN178="","",'USGS 1970-2005'!AN178+'Comtrade import 1962-2008'!AN178-'Comtrade export 1962-2008'!AN178)</f>
        <v/>
      </c>
      <c r="AO178" s="9" t="str">
        <f>IF('USGS 1970-2005'!AO178="","",'USGS 1970-2005'!AO178+'Comtrade import 1962-2008'!AO178-'Comtrade export 1962-2008'!AO178)</f>
        <v/>
      </c>
      <c r="AP178" s="9" t="str">
        <f>IF('USGS 1970-2005'!AP178="","",'USGS 1970-2005'!AP178+'Comtrade import 1962-2008'!AP178-'Comtrade export 1962-2008'!AP178)</f>
        <v/>
      </c>
      <c r="AQ178" s="9" t="str">
        <f>IF('USGS 1970-2005'!AQ178="","",'USGS 1970-2005'!AQ178+'Comtrade import 1962-2008'!AQ178-'Comtrade export 1962-2008'!AQ178)</f>
        <v/>
      </c>
      <c r="AR178" s="9" t="str">
        <f>IF('USGS 1970-2005'!AR178="","",'USGS 1970-2005'!AR178+'Comtrade import 1962-2008'!AR178-'Comtrade export 1962-2008'!AR178)</f>
        <v/>
      </c>
      <c r="AS178" s="9" t="str">
        <f>IF('USGS 1970-2005'!AS178="","",'USGS 1970-2005'!AS178+'Comtrade import 1962-2008'!AS178-'Comtrade export 1962-2008'!AS178)</f>
        <v/>
      </c>
      <c r="AT178" s="9" t="str">
        <f>IF('USGS 1970-2005'!AT178="","",'USGS 1970-2005'!AT178+'Comtrade import 1962-2008'!AT178-'Comtrade export 1962-2008'!AT178)</f>
        <v/>
      </c>
      <c r="AU178" s="9" t="str">
        <f>IF('USGS 1970-2005'!AU178="","",'USGS 1970-2005'!AU178+'Comtrade import 1962-2008'!AU178-'Comtrade export 1962-2008'!AU178)</f>
        <v/>
      </c>
      <c r="AV178" s="9" t="str">
        <f>IF('ICSY 1995-2008'!AV178="","",'ICSY 1995-2008'!AV178+'Comtrade import 1962-2008'!AV178-'Comtrade export 1962-2008'!AV178)</f>
        <v/>
      </c>
      <c r="AW178" s="9" t="str">
        <f>IF('ICSY 1995-2008'!AW178="","",'ICSY 1995-2008'!AW178+'Comtrade import 1962-2008'!AW178-'Comtrade export 1962-2008'!AW178)</f>
        <v/>
      </c>
      <c r="AX178" s="9" t="str">
        <f>IF('ICSY 1995-2008'!AX178="","",'ICSY 1995-2008'!AX178+'Comtrade import 1962-2008'!AX178-'Comtrade export 1962-2008'!AX178)</f>
        <v/>
      </c>
      <c r="AY178" s="4"/>
      <c r="AZ178" s="4"/>
      <c r="BA178" s="4"/>
    </row>
    <row r="179" spans="1:53" x14ac:dyDescent="0.2">
      <c r="A179" t="s">
        <v>510</v>
      </c>
      <c r="B179" t="s">
        <v>511</v>
      </c>
      <c r="C179" t="s">
        <v>512</v>
      </c>
      <c r="L179" s="9">
        <f>IF('USGS 1970-2005'!L179="","",'USGS 1970-2005'!L179+'Comtrade import 1962-2008'!L179-'Comtrade export 1962-2008'!L179)</f>
        <v>8143.64</v>
      </c>
      <c r="M179" s="9">
        <f>IF('USGS 1970-2005'!M179="","",'USGS 1970-2005'!M179+'Comtrade import 1962-2008'!M179-'Comtrade export 1962-2008'!M179)</f>
        <v>8540.91</v>
      </c>
      <c r="N179" s="9">
        <f>IF('USGS 1970-2005'!N179="","",'USGS 1970-2005'!N179+'Comtrade import 1962-2008'!N179-'Comtrade export 1962-2008'!N179)</f>
        <v>9230.91</v>
      </c>
      <c r="O179" s="9">
        <f>IF('USGS 1970-2005'!O179="","",'USGS 1970-2005'!O179+'Comtrade import 1962-2008'!O179-'Comtrade export 1962-2008'!O179)</f>
        <v>9869.09</v>
      </c>
      <c r="P179" s="9">
        <f>IF('USGS 1970-2005'!P179="","",'USGS 1970-2005'!P179+'Comtrade import 1962-2008'!P179-'Comtrade export 1962-2008'!P179)</f>
        <v>11218.18</v>
      </c>
      <c r="Q179" s="9">
        <f>IF('USGS 1970-2005'!Q179="","",'USGS 1970-2005'!Q179+'Comtrade import 1962-2008'!Q179-'Comtrade export 1962-2008'!Q179)</f>
        <v>11544.550000000001</v>
      </c>
      <c r="R179" s="9">
        <f>IF('USGS 1970-2005'!R179="","",'USGS 1970-2005'!R179+'Comtrade import 1962-2008'!R179-'Comtrade export 1962-2008'!R179)</f>
        <v>13115.45</v>
      </c>
      <c r="S179" s="9">
        <f>IF('USGS 1970-2005'!S179="","",'USGS 1970-2005'!S179+'Comtrade import 1962-2008'!S179-'Comtrade export 1962-2008'!S179)</f>
        <v>13904.550000000001</v>
      </c>
      <c r="T179" s="9">
        <f>IF('USGS 1970-2005'!T179="","",'USGS 1970-2005'!T179+'Comtrade import 1962-2008'!T179-'Comtrade export 1962-2008'!T179)</f>
        <v>14719.09</v>
      </c>
      <c r="U179" s="9">
        <f>IF('USGS 1970-2005'!U179="","",'USGS 1970-2005'!U179+'Comtrade import 1962-2008'!U179-'Comtrade export 1962-2008'!U179)</f>
        <v>15630.91</v>
      </c>
      <c r="V179" s="9">
        <f>IF('USGS 1970-2005'!V179="","",'USGS 1970-2005'!V179+'Comtrade import 1962-2008'!V179-'Comtrade export 1962-2008'!V179)</f>
        <v>15643.64</v>
      </c>
      <c r="W179" s="9">
        <f>IF('USGS 1970-2005'!W179="","",'USGS 1970-2005'!W179+'Comtrade import 1962-2008'!W179-'Comtrade export 1962-2008'!W179)</f>
        <v>14777.27</v>
      </c>
      <c r="X179" s="9">
        <f>IF('USGS 1970-2005'!X179="","",'USGS 1970-2005'!X179+'Comtrade import 1962-2008'!X179-'Comtrade export 1962-2008'!X179)</f>
        <v>15026.36</v>
      </c>
      <c r="Y179" s="9">
        <f>IF('USGS 1970-2005'!Y179="","",'USGS 1970-2005'!Y179+'Comtrade import 1962-2008'!Y179-'Comtrade export 1962-2008'!Y179)</f>
        <v>13997.27</v>
      </c>
      <c r="Z179" s="9">
        <f>IF('USGS 1970-2005'!Z179="","",'USGS 1970-2005'!Z179+'Comtrade import 1962-2008'!Z179-'Comtrade export 1962-2008'!Z179)</f>
        <v>14045.45</v>
      </c>
      <c r="AA179" s="9">
        <f>IF('USGS 1970-2005'!AA179="","",'USGS 1970-2005'!AA179+'Comtrade import 1962-2008'!AA179-'Comtrade export 1962-2008'!AA179)</f>
        <v>12263.64</v>
      </c>
      <c r="AB179" s="9">
        <f>IF('USGS 1970-2005'!AB179="","",'USGS 1970-2005'!AB179+'Comtrade import 1962-2008'!AB179-'Comtrade export 1962-2008'!AB179)</f>
        <v>14245.45</v>
      </c>
      <c r="AC179" s="9">
        <f>IF('USGS 1970-2005'!AC179="","",'USGS 1970-2005'!AC179+'Comtrade import 1962-2008'!AC179-'Comtrade export 1962-2008'!AC179)</f>
        <v>14327.27</v>
      </c>
      <c r="AD179" s="9">
        <f>IF('USGS 1970-2005'!AD179="","",'USGS 1970-2005'!AD179+'Comtrade import 1962-2008'!AD179-'Comtrade export 1962-2008'!AD179)</f>
        <v>13970.57</v>
      </c>
      <c r="AE179" s="9">
        <f>IF('USGS 1970-2005'!AE179="","",'USGS 1970-2005'!AE179+'Comtrade import 1962-2008'!AE179-'Comtrade export 1962-2008'!AE179)</f>
        <v>11371.804991999999</v>
      </c>
      <c r="AF179" s="9">
        <f>IF('USGS 1970-2005'!AF179="","",'USGS 1970-2005'!AF179+'Comtrade import 1962-2008'!AF179-'Comtrade export 1962-2008'!AF179)</f>
        <v>8356.2929920000006</v>
      </c>
      <c r="AG179" s="9">
        <f>IF('USGS 1970-2005'!AG179="","",'USGS 1970-2005'!AG179+'Comtrade import 1962-2008'!AG179-'Comtrade export 1962-2008'!AG179)</f>
        <v>4422.395919999999</v>
      </c>
      <c r="AH179" s="9">
        <f>IF('USGS 1970-2005'!AH179="","",'USGS 1970-2005'!AH179+'Comtrade import 1962-2008'!AH179-'Comtrade export 1962-2008'!AH179)</f>
        <v>3987.1179440000001</v>
      </c>
      <c r="AI179" s="9">
        <f>IF('USGS 1970-2005'!AI179="","",'USGS 1970-2005'!AI179+'Comtrade import 1962-2008'!AI179-'Comtrade export 1962-2008'!AI179)</f>
        <v>3917.2450799999997</v>
      </c>
      <c r="AJ179" s="9">
        <f>IF('USGS 1970-2005'!AJ179="","",'USGS 1970-2005'!AJ179+'Comtrade import 1962-2008'!AJ179-'Comtrade export 1962-2008'!AJ179)</f>
        <v>3631.3719120000005</v>
      </c>
      <c r="AK179" s="9">
        <f>IF('USGS 1970-2005'!AK179="","",'USGS 1970-2005'!AK179+'Comtrade import 1962-2008'!AK179-'Comtrade export 1962-2008'!AK179)</f>
        <v>3907.6912299999995</v>
      </c>
      <c r="AL179" s="9">
        <f>IF('USGS 1970-2005'!AL179="","",'USGS 1970-2005'!AL179+'Comtrade import 1962-2008'!AL179-'Comtrade export 1962-2008'!AL179)</f>
        <v>4329.278941999999</v>
      </c>
      <c r="AM179" s="9">
        <f>IF('USGS 1970-2005'!AM179="","",'USGS 1970-2005'!AM179+'Comtrade import 1962-2008'!AM179-'Comtrade export 1962-2008'!AM179)</f>
        <v>4301.2720479999998</v>
      </c>
      <c r="AN179" s="9">
        <f>IF('USGS 1970-2005'!AN179="","",'USGS 1970-2005'!AN179+'Comtrade import 1962-2008'!AN179-'Comtrade export 1962-2008'!AN179)</f>
        <v>4652.0227519999989</v>
      </c>
      <c r="AO179" s="9">
        <f>IF('USGS 1970-2005'!AO179="","",'USGS 1970-2005'!AO179+'Comtrade import 1962-2008'!AO179-'Comtrade export 1962-2008'!AO179)</f>
        <v>4291.1246439999995</v>
      </c>
      <c r="AP179" s="9">
        <f>IF('USGS 1970-2005'!AP179="","",'USGS 1970-2005'!AP179+'Comtrade import 1962-2008'!AP179-'Comtrade export 1962-2008'!AP179)</f>
        <v>4256.0839919999999</v>
      </c>
      <c r="AQ179" s="9">
        <f>IF('USGS 1970-2005'!AQ179="","",'USGS 1970-2005'!AQ179+'Comtrade import 1962-2008'!AQ179-'Comtrade export 1962-2008'!AQ179)</f>
        <v>4032.4753360000004</v>
      </c>
      <c r="AR179" s="9">
        <f>IF('USGS 1970-2005'!AR179="","",'USGS 1970-2005'!AR179+'Comtrade import 1962-2008'!AR179-'Comtrade export 1962-2008'!AR179)</f>
        <v>4107.9924999999994</v>
      </c>
      <c r="AS179" s="9">
        <f>IF('USGS 1970-2005'!AS179="","",'USGS 1970-2005'!AS179+'Comtrade import 1962-2008'!AS179-'Comtrade export 1962-2008'!AS179)</f>
        <v>4792.3751680000005</v>
      </c>
      <c r="AT179" s="9">
        <f>IF('USGS 1970-2005'!AT179="","",'USGS 1970-2005'!AT179+'Comtrade import 1962-2008'!AT179-'Comtrade export 1962-2008'!AT179)</f>
        <v>5098.367577</v>
      </c>
      <c r="AU179" s="9">
        <f>IF('USGS 1970-2005'!AU179="","",'USGS 1970-2005'!AU179+'Comtrade import 1962-2008'!AU179-'Comtrade export 1962-2008'!AU179)</f>
        <v>5996.510968999999</v>
      </c>
      <c r="AV179" s="9">
        <f>IF('ICSY 1995-2008'!AV179="","",'ICSY 1995-2008'!AV179+'Comtrade import 1962-2008'!AV179-'Comtrade export 1962-2008'!AV179)</f>
        <v>7312.7677460000004</v>
      </c>
      <c r="AW179" s="9">
        <f>IF('ICSY 1995-2008'!AW179="","",'ICSY 1995-2008'!AW179+'Comtrade import 1962-2008'!AW179-'Comtrade export 1962-2008'!AW179)</f>
        <v>10176.140329000002</v>
      </c>
      <c r="AX179" s="9">
        <f>IF('ICSY 1995-2008'!AX179="","",'ICSY 1995-2008'!AX179+'Comtrade import 1962-2008'!AX179-'Comtrade export 1962-2008'!AX179)</f>
        <v>11573.264249</v>
      </c>
      <c r="AY179" s="4"/>
      <c r="AZ179" s="4"/>
      <c r="BA179" s="4"/>
    </row>
    <row r="180" spans="1:53" x14ac:dyDescent="0.2">
      <c r="A180" t="s">
        <v>513</v>
      </c>
      <c r="B180" t="s">
        <v>514</v>
      </c>
      <c r="C180" t="s">
        <v>515</v>
      </c>
      <c r="L180" s="9" t="str">
        <f>IF('USGS 1970-2005'!L180="","",'USGS 1970-2005'!L180+'Comtrade import 1962-2008'!L180-'Comtrade export 1962-2008'!L180)</f>
        <v/>
      </c>
      <c r="M180" s="9" t="str">
        <f>IF('USGS 1970-2005'!M180="","",'USGS 1970-2005'!M180+'Comtrade import 1962-2008'!M180-'Comtrade export 1962-2008'!M180)</f>
        <v/>
      </c>
      <c r="N180" s="9" t="str">
        <f>IF('USGS 1970-2005'!N180="","",'USGS 1970-2005'!N180+'Comtrade import 1962-2008'!N180-'Comtrade export 1962-2008'!N180)</f>
        <v/>
      </c>
      <c r="O180" s="9" t="str">
        <f>IF('USGS 1970-2005'!O180="","",'USGS 1970-2005'!O180+'Comtrade import 1962-2008'!O180-'Comtrade export 1962-2008'!O180)</f>
        <v/>
      </c>
      <c r="P180" s="9" t="str">
        <f>IF('USGS 1970-2005'!P180="","",'USGS 1970-2005'!P180+'Comtrade import 1962-2008'!P180-'Comtrade export 1962-2008'!P180)</f>
        <v/>
      </c>
      <c r="Q180" s="9" t="str">
        <f>IF('USGS 1970-2005'!Q180="","",'USGS 1970-2005'!Q180+'Comtrade import 1962-2008'!Q180-'Comtrade export 1962-2008'!Q180)</f>
        <v/>
      </c>
      <c r="R180" s="9" t="str">
        <f>IF('USGS 1970-2005'!R180="","",'USGS 1970-2005'!R180+'Comtrade import 1962-2008'!R180-'Comtrade export 1962-2008'!R180)</f>
        <v/>
      </c>
      <c r="S180" s="9" t="str">
        <f>IF('USGS 1970-2005'!S180="","",'USGS 1970-2005'!S180+'Comtrade import 1962-2008'!S180-'Comtrade export 1962-2008'!S180)</f>
        <v/>
      </c>
      <c r="T180" s="9" t="str">
        <f>IF('USGS 1970-2005'!T180="","",'USGS 1970-2005'!T180+'Comtrade import 1962-2008'!T180-'Comtrade export 1962-2008'!T180)</f>
        <v/>
      </c>
      <c r="U180" s="9" t="str">
        <f>IF('USGS 1970-2005'!U180="","",'USGS 1970-2005'!U180+'Comtrade import 1962-2008'!U180-'Comtrade export 1962-2008'!U180)</f>
        <v/>
      </c>
      <c r="V180" s="9" t="str">
        <f>IF('USGS 1970-2005'!V180="","",'USGS 1970-2005'!V180+'Comtrade import 1962-2008'!V180-'Comtrade export 1962-2008'!V180)</f>
        <v/>
      </c>
      <c r="W180" s="9" t="str">
        <f>IF('USGS 1970-2005'!W180="","",'USGS 1970-2005'!W180+'Comtrade import 1962-2008'!W180-'Comtrade export 1962-2008'!W180)</f>
        <v/>
      </c>
      <c r="X180" s="9" t="str">
        <f>IF('USGS 1970-2005'!X180="","",'USGS 1970-2005'!X180+'Comtrade import 1962-2008'!X180-'Comtrade export 1962-2008'!X180)</f>
        <v/>
      </c>
      <c r="Y180" s="9" t="str">
        <f>IF('USGS 1970-2005'!Y180="","",'USGS 1970-2005'!Y180+'Comtrade import 1962-2008'!Y180-'Comtrade export 1962-2008'!Y180)</f>
        <v/>
      </c>
      <c r="Z180" s="9" t="str">
        <f>IF('USGS 1970-2005'!Z180="","",'USGS 1970-2005'!Z180+'Comtrade import 1962-2008'!Z180-'Comtrade export 1962-2008'!Z180)</f>
        <v/>
      </c>
      <c r="AA180" s="9" t="str">
        <f>IF('USGS 1970-2005'!AA180="","",'USGS 1970-2005'!AA180+'Comtrade import 1962-2008'!AA180-'Comtrade export 1962-2008'!AA180)</f>
        <v/>
      </c>
      <c r="AB180" s="9" t="str">
        <f>IF('USGS 1970-2005'!AB180="","",'USGS 1970-2005'!AB180+'Comtrade import 1962-2008'!AB180-'Comtrade export 1962-2008'!AB180)</f>
        <v/>
      </c>
      <c r="AC180" s="9" t="str">
        <f>IF('USGS 1970-2005'!AC180="","",'USGS 1970-2005'!AC180+'Comtrade import 1962-2008'!AC180-'Comtrade export 1962-2008'!AC180)</f>
        <v/>
      </c>
      <c r="AD180" s="9" t="str">
        <f>IF('USGS 1970-2005'!AD180="","",'USGS 1970-2005'!AD180+'Comtrade import 1962-2008'!AD180-'Comtrade export 1962-2008'!AD180)</f>
        <v/>
      </c>
      <c r="AE180" s="9" t="str">
        <f>IF('USGS 1970-2005'!AE180="","",'USGS 1970-2005'!AE180+'Comtrade import 1962-2008'!AE180-'Comtrade export 1962-2008'!AE180)</f>
        <v/>
      </c>
      <c r="AF180" s="9" t="str">
        <f>IF('USGS 1970-2005'!AF180="","",'USGS 1970-2005'!AF180+'Comtrade import 1962-2008'!AF180-'Comtrade export 1962-2008'!AF180)</f>
        <v/>
      </c>
      <c r="AG180" s="9" t="str">
        <f>IF('USGS 1970-2005'!AG180="","",'USGS 1970-2005'!AG180+'Comtrade import 1962-2008'!AG180-'Comtrade export 1962-2008'!AG180)</f>
        <v/>
      </c>
      <c r="AH180" s="9">
        <f>IF('USGS 1970-2005'!AH180="","",'USGS 1970-2005'!AH180+'Comtrade import 1962-2008'!AH180-'Comtrade export 1962-2008'!AH180)</f>
        <v>61700</v>
      </c>
      <c r="AI180" s="9">
        <f>IF('USGS 1970-2005'!AI180="","",'USGS 1970-2005'!AI180+'Comtrade import 1962-2008'!AI180-'Comtrade export 1962-2008'!AI180)</f>
        <v>49900</v>
      </c>
      <c r="AJ180" s="9">
        <f>IF('USGS 1970-2005'!AJ180="","",'USGS 1970-2005'!AJ180+'Comtrade import 1962-2008'!AJ180-'Comtrade export 1962-2008'!AJ180)</f>
        <v>37200</v>
      </c>
      <c r="AK180" s="9">
        <f>IF('USGS 1970-2005'!AK180="","",'USGS 1970-2005'!AK180+'Comtrade import 1962-2008'!AK180-'Comtrade export 1962-2008'!AK180)</f>
        <v>36500</v>
      </c>
      <c r="AL180" s="9">
        <f>IF('USGS 1970-2005'!AL180="","",'USGS 1970-2005'!AL180+'Comtrade import 1962-2008'!AL180-'Comtrade export 1962-2008'!AL180)</f>
        <v>27361.229056</v>
      </c>
      <c r="AM180" s="9">
        <f>IF('USGS 1970-2005'!AM180="","",'USGS 1970-2005'!AM180+'Comtrade import 1962-2008'!AM180-'Comtrade export 1962-2008'!AM180)</f>
        <v>26214.552896000001</v>
      </c>
      <c r="AN180" s="9">
        <f>IF('USGS 1970-2005'!AN180="","",'USGS 1970-2005'!AN180+'Comtrade import 1962-2008'!AN180-'Comtrade export 1962-2008'!AN180)</f>
        <v>24866.652108000002</v>
      </c>
      <c r="AO180" s="9">
        <f>IF('USGS 1970-2005'!AO180="","",'USGS 1970-2005'!AO180+'Comtrade import 1962-2008'!AO180-'Comtrade export 1962-2008'!AO180)</f>
        <v>26589.815729999998</v>
      </c>
      <c r="AP180" s="9">
        <f>IF('USGS 1970-2005'!AP180="","",'USGS 1970-2005'!AP180+'Comtrade import 1962-2008'!AP180-'Comtrade export 1962-2008'!AP180)</f>
        <v>30433.347644000001</v>
      </c>
      <c r="AQ180" s="9">
        <f>IF('USGS 1970-2005'!AQ180="","",'USGS 1970-2005'!AQ180+'Comtrade import 1962-2008'!AQ180-'Comtrade export 1962-2008'!AQ180)</f>
        <v>33023.160934</v>
      </c>
      <c r="AR180" s="9">
        <f>IF('USGS 1970-2005'!AR180="","",'USGS 1970-2005'!AR180+'Comtrade import 1962-2008'!AR180-'Comtrade export 1962-2008'!AR180)</f>
        <v>35942.906736000004</v>
      </c>
      <c r="AS180" s="9">
        <f>IF('USGS 1970-2005'!AS180="","",'USGS 1970-2005'!AS180+'Comtrade import 1962-2008'!AS180-'Comtrade export 1962-2008'!AS180)</f>
        <v>39080.193060999998</v>
      </c>
      <c r="AT180" s="9">
        <f>IF('USGS 1970-2005'!AT180="","",'USGS 1970-2005'!AT180+'Comtrade import 1962-2008'!AT180-'Comtrade export 1962-2008'!AT180)</f>
        <v>43600.055624000001</v>
      </c>
      <c r="AU180" s="9">
        <f>IF('USGS 1970-2005'!AU180="","",'USGS 1970-2005'!AU180+'Comtrade import 1962-2008'!AU180-'Comtrade export 1962-2008'!AU180)</f>
        <v>45816.767925</v>
      </c>
      <c r="AV180" s="9">
        <f>IF('ICSY 1995-2008'!AV180="","",'ICSY 1995-2008'!AV180+'Comtrade import 1962-2008'!AV180-'Comtrade export 1962-2008'!AV180)</f>
        <v>52194.972861000002</v>
      </c>
      <c r="AW180" s="9">
        <f>IF('ICSY 1995-2008'!AW180="","",'ICSY 1995-2008'!AW180+'Comtrade import 1962-2008'!AW180-'Comtrade export 1962-2008'!AW180)</f>
        <v>60508.425596000001</v>
      </c>
      <c r="AX180" s="9">
        <f>IF('ICSY 1995-2008'!AX180="","",'ICSY 1995-2008'!AX180+'Comtrade import 1962-2008'!AX180-'Comtrade export 1962-2008'!AX180)</f>
        <v>61042.489948000002</v>
      </c>
      <c r="AY180" s="4"/>
      <c r="AZ180" s="4"/>
      <c r="BA180" s="4"/>
    </row>
    <row r="181" spans="1:53" x14ac:dyDescent="0.2">
      <c r="A181" t="s">
        <v>516</v>
      </c>
      <c r="B181" t="s">
        <v>517</v>
      </c>
      <c r="C181" t="s">
        <v>518</v>
      </c>
      <c r="L181" s="9" t="str">
        <f>IF('USGS 1970-2005'!L181="","",'USGS 1970-2005'!L181+'Comtrade import 1962-2008'!L181-'Comtrade export 1962-2008'!L181)</f>
        <v/>
      </c>
      <c r="M181" s="9" t="str">
        <f>IF('USGS 1970-2005'!M181="","",'USGS 1970-2005'!M181+'Comtrade import 1962-2008'!M181-'Comtrade export 1962-2008'!M181)</f>
        <v/>
      </c>
      <c r="N181" s="9" t="str">
        <f>IF('USGS 1970-2005'!N181="","",'USGS 1970-2005'!N181+'Comtrade import 1962-2008'!N181-'Comtrade export 1962-2008'!N181)</f>
        <v/>
      </c>
      <c r="O181" s="9" t="str">
        <f>IF('USGS 1970-2005'!O181="","",'USGS 1970-2005'!O181+'Comtrade import 1962-2008'!O181-'Comtrade export 1962-2008'!O181)</f>
        <v/>
      </c>
      <c r="P181" s="9" t="str">
        <f>IF('USGS 1970-2005'!P181="","",'USGS 1970-2005'!P181+'Comtrade import 1962-2008'!P181-'Comtrade export 1962-2008'!P181)</f>
        <v/>
      </c>
      <c r="Q181" s="9" t="str">
        <f>IF('USGS 1970-2005'!Q181="","",'USGS 1970-2005'!Q181+'Comtrade import 1962-2008'!Q181-'Comtrade export 1962-2008'!Q181)</f>
        <v/>
      </c>
      <c r="R181" s="9" t="str">
        <f>IF('USGS 1970-2005'!R181="","",'USGS 1970-2005'!R181+'Comtrade import 1962-2008'!R181-'Comtrade export 1962-2008'!R181)</f>
        <v/>
      </c>
      <c r="S181" s="9" t="str">
        <f>IF('USGS 1970-2005'!S181="","",'USGS 1970-2005'!S181+'Comtrade import 1962-2008'!S181-'Comtrade export 1962-2008'!S181)</f>
        <v/>
      </c>
      <c r="T181" s="9" t="str">
        <f>IF('USGS 1970-2005'!T181="","",'USGS 1970-2005'!T181+'Comtrade import 1962-2008'!T181-'Comtrade export 1962-2008'!T181)</f>
        <v/>
      </c>
      <c r="U181" s="9" t="str">
        <f>IF('USGS 1970-2005'!U181="","",'USGS 1970-2005'!U181+'Comtrade import 1962-2008'!U181-'Comtrade export 1962-2008'!U181)</f>
        <v/>
      </c>
      <c r="V181" s="9" t="str">
        <f>IF('USGS 1970-2005'!V181="","",'USGS 1970-2005'!V181+'Comtrade import 1962-2008'!V181-'Comtrade export 1962-2008'!V181)</f>
        <v/>
      </c>
      <c r="W181" s="9" t="str">
        <f>IF('USGS 1970-2005'!W181="","",'USGS 1970-2005'!W181+'Comtrade import 1962-2008'!W181-'Comtrade export 1962-2008'!W181)</f>
        <v/>
      </c>
      <c r="X181" s="9" t="str">
        <f>IF('USGS 1970-2005'!X181="","",'USGS 1970-2005'!X181+'Comtrade import 1962-2008'!X181-'Comtrade export 1962-2008'!X181)</f>
        <v/>
      </c>
      <c r="Y181" s="9" t="str">
        <f>IF('USGS 1970-2005'!Y181="","",'USGS 1970-2005'!Y181+'Comtrade import 1962-2008'!Y181-'Comtrade export 1962-2008'!Y181)</f>
        <v/>
      </c>
      <c r="Z181" s="9" t="str">
        <f>IF('USGS 1970-2005'!Z181="","",'USGS 1970-2005'!Z181+'Comtrade import 1962-2008'!Z181-'Comtrade export 1962-2008'!Z181)</f>
        <v/>
      </c>
      <c r="AA181" s="9" t="str">
        <f>IF('USGS 1970-2005'!AA181="","",'USGS 1970-2005'!AA181+'Comtrade import 1962-2008'!AA181-'Comtrade export 1962-2008'!AA181)</f>
        <v/>
      </c>
      <c r="AB181" s="9" t="str">
        <f>IF('USGS 1970-2005'!AB181="","",'USGS 1970-2005'!AB181+'Comtrade import 1962-2008'!AB181-'Comtrade export 1962-2008'!AB181)</f>
        <v/>
      </c>
      <c r="AC181" s="9">
        <f>IF('USGS 1970-2005'!AC181="","",'USGS 1970-2005'!AC181+'Comtrade import 1962-2008'!AC181-'Comtrade export 1962-2008'!AC181)</f>
        <v>69.09</v>
      </c>
      <c r="AD181" s="9">
        <f>IF('USGS 1970-2005'!AD181="","",'USGS 1970-2005'!AD181+'Comtrade import 1962-2008'!AD181-'Comtrade export 1962-2008'!AD181)</f>
        <v>58.06</v>
      </c>
      <c r="AE181" s="9">
        <f>IF('USGS 1970-2005'!AE181="","",'USGS 1970-2005'!AE181+'Comtrade import 1962-2008'!AE181-'Comtrade export 1962-2008'!AE181)</f>
        <v>68</v>
      </c>
      <c r="AF181" s="9">
        <f>IF('USGS 1970-2005'!AF181="","",'USGS 1970-2005'!AF181+'Comtrade import 1962-2008'!AF181-'Comtrade export 1962-2008'!AF181)</f>
        <v>60</v>
      </c>
      <c r="AG181" s="9">
        <f>IF('USGS 1970-2005'!AG181="","",'USGS 1970-2005'!AG181+'Comtrade import 1962-2008'!AG181-'Comtrade export 1962-2008'!AG181)</f>
        <v>60</v>
      </c>
      <c r="AH181" s="9">
        <f>IF('USGS 1970-2005'!AH181="","",'USGS 1970-2005'!AH181+'Comtrade import 1962-2008'!AH181-'Comtrade export 1962-2008'!AH181)</f>
        <v>60</v>
      </c>
      <c r="AI181" s="9">
        <f>IF('USGS 1970-2005'!AI181="","",'USGS 1970-2005'!AI181+'Comtrade import 1962-2008'!AI181-'Comtrade export 1962-2008'!AI181)</f>
        <v>60</v>
      </c>
      <c r="AJ181" s="9">
        <f>IF('USGS 1970-2005'!AJ181="","",'USGS 1970-2005'!AJ181+'Comtrade import 1962-2008'!AJ181-'Comtrade export 1962-2008'!AJ181)</f>
        <v>10</v>
      </c>
      <c r="AK181" s="9">
        <f>IF('USGS 1970-2005'!AK181="","",'USGS 1970-2005'!AK181+'Comtrade import 1962-2008'!AK181-'Comtrade export 1962-2008'!AK181)</f>
        <v>10</v>
      </c>
      <c r="AL181" s="9">
        <f>IF('USGS 1970-2005'!AL181="","",'USGS 1970-2005'!AL181+'Comtrade import 1962-2008'!AL181-'Comtrade export 1962-2008'!AL181)</f>
        <v>15.018022999999999</v>
      </c>
      <c r="AM181" s="9">
        <f>IF('USGS 1970-2005'!AM181="","",'USGS 1970-2005'!AM181+'Comtrade import 1962-2008'!AM181-'Comtrade export 1962-2008'!AM181)</f>
        <v>16.042490000000001</v>
      </c>
      <c r="AN181" s="9">
        <f>IF('USGS 1970-2005'!AN181="","",'USGS 1970-2005'!AN181+'Comtrade import 1962-2008'!AN181-'Comtrade export 1962-2008'!AN181)</f>
        <v>64.618386999999998</v>
      </c>
      <c r="AO181" s="9">
        <f>IF('USGS 1970-2005'!AO181="","",'USGS 1970-2005'!AO181+'Comtrade import 1962-2008'!AO181-'Comtrade export 1962-2008'!AO181)</f>
        <v>70.653569000000005</v>
      </c>
      <c r="AP181" s="9">
        <f>IF('USGS 1970-2005'!AP181="","",'USGS 1970-2005'!AP181+'Comtrade import 1962-2008'!AP181-'Comtrade export 1962-2008'!AP181)</f>
        <v>71</v>
      </c>
      <c r="AQ181" s="9">
        <f>IF('USGS 1970-2005'!AQ181="","",'USGS 1970-2005'!AQ181+'Comtrade import 1962-2008'!AQ181-'Comtrade export 1962-2008'!AQ181)</f>
        <v>100.348021</v>
      </c>
      <c r="AR181" s="9">
        <f>IF('USGS 1970-2005'!AR181="","",'USGS 1970-2005'!AR181+'Comtrade import 1962-2008'!AR181-'Comtrade export 1962-2008'!AR181)</f>
        <v>106.001681</v>
      </c>
      <c r="AS181" s="9">
        <f>IF('USGS 1970-2005'!AS181="","",'USGS 1970-2005'!AS181+'Comtrade import 1962-2008'!AS181-'Comtrade export 1962-2008'!AS181)</f>
        <v>124.10351800000001</v>
      </c>
      <c r="AT181" s="9">
        <f>IF('USGS 1970-2005'!AT181="","",'USGS 1970-2005'!AT181+'Comtrade import 1962-2008'!AT181-'Comtrade export 1962-2008'!AT181)</f>
        <v>113.722865</v>
      </c>
      <c r="AU181" s="9">
        <f>IF('USGS 1970-2005'!AU181="","",'USGS 1970-2005'!AU181+'Comtrade import 1962-2008'!AU181-'Comtrade export 1962-2008'!AU181)</f>
        <v>143.38953599999999</v>
      </c>
      <c r="AV181" s="9" t="str">
        <f>IF('ICSY 1995-2008'!AV181="","",'ICSY 1995-2008'!AV181+'Comtrade import 1962-2008'!AV181-'Comtrade export 1962-2008'!AV181)</f>
        <v/>
      </c>
      <c r="AW181" s="9" t="str">
        <f>IF('ICSY 1995-2008'!AW181="","",'ICSY 1995-2008'!AW181+'Comtrade import 1962-2008'!AW181-'Comtrade export 1962-2008'!AW181)</f>
        <v/>
      </c>
      <c r="AX181" s="9" t="str">
        <f>IF('ICSY 1995-2008'!AX181="","",'ICSY 1995-2008'!AX181+'Comtrade import 1962-2008'!AX181-'Comtrade export 1962-2008'!AX181)</f>
        <v/>
      </c>
      <c r="AY181" s="4"/>
      <c r="AZ181" s="4"/>
      <c r="BA181" s="4"/>
    </row>
    <row r="182" spans="1:53" x14ac:dyDescent="0.2">
      <c r="A182" t="s">
        <v>519</v>
      </c>
      <c r="B182" t="s">
        <v>520</v>
      </c>
      <c r="C182" t="s">
        <v>521</v>
      </c>
      <c r="L182" s="9" t="str">
        <f>IF('USGS 1970-2005'!L182="","",'USGS 1970-2005'!L182+'Comtrade import 1962-2008'!L182-'Comtrade export 1962-2008'!L182)</f>
        <v/>
      </c>
      <c r="M182" s="9" t="str">
        <f>IF('USGS 1970-2005'!M182="","",'USGS 1970-2005'!M182+'Comtrade import 1962-2008'!M182-'Comtrade export 1962-2008'!M182)</f>
        <v/>
      </c>
      <c r="N182" s="9" t="str">
        <f>IF('USGS 1970-2005'!N182="","",'USGS 1970-2005'!N182+'Comtrade import 1962-2008'!N182-'Comtrade export 1962-2008'!N182)</f>
        <v/>
      </c>
      <c r="O182" s="9" t="str">
        <f>IF('USGS 1970-2005'!O182="","",'USGS 1970-2005'!O182+'Comtrade import 1962-2008'!O182-'Comtrade export 1962-2008'!O182)</f>
        <v/>
      </c>
      <c r="P182" s="9" t="str">
        <f>IF('USGS 1970-2005'!P182="","",'USGS 1970-2005'!P182+'Comtrade import 1962-2008'!P182-'Comtrade export 1962-2008'!P182)</f>
        <v/>
      </c>
      <c r="Q182" s="9" t="str">
        <f>IF('USGS 1970-2005'!Q182="","",'USGS 1970-2005'!Q182+'Comtrade import 1962-2008'!Q182-'Comtrade export 1962-2008'!Q182)</f>
        <v/>
      </c>
      <c r="R182" s="9" t="str">
        <f>IF('USGS 1970-2005'!R182="","",'USGS 1970-2005'!R182+'Comtrade import 1962-2008'!R182-'Comtrade export 1962-2008'!R182)</f>
        <v/>
      </c>
      <c r="S182" s="9" t="str">
        <f>IF('USGS 1970-2005'!S182="","",'USGS 1970-2005'!S182+'Comtrade import 1962-2008'!S182-'Comtrade export 1962-2008'!S182)</f>
        <v/>
      </c>
      <c r="T182" s="9" t="str">
        <f>IF('USGS 1970-2005'!T182="","",'USGS 1970-2005'!T182+'Comtrade import 1962-2008'!T182-'Comtrade export 1962-2008'!T182)</f>
        <v/>
      </c>
      <c r="U182" s="9" t="str">
        <f>IF('USGS 1970-2005'!U182="","",'USGS 1970-2005'!U182+'Comtrade import 1962-2008'!U182-'Comtrade export 1962-2008'!U182)</f>
        <v/>
      </c>
      <c r="V182" s="9" t="str">
        <f>IF('USGS 1970-2005'!V182="","",'USGS 1970-2005'!V182+'Comtrade import 1962-2008'!V182-'Comtrade export 1962-2008'!V182)</f>
        <v/>
      </c>
      <c r="W182" s="9" t="str">
        <f>IF('USGS 1970-2005'!W182="","",'USGS 1970-2005'!W182+'Comtrade import 1962-2008'!W182-'Comtrade export 1962-2008'!W182)</f>
        <v/>
      </c>
      <c r="X182" s="9" t="str">
        <f>IF('USGS 1970-2005'!X182="","",'USGS 1970-2005'!X182+'Comtrade import 1962-2008'!X182-'Comtrade export 1962-2008'!X182)</f>
        <v/>
      </c>
      <c r="Y182" s="9" t="str">
        <f>IF('USGS 1970-2005'!Y182="","",'USGS 1970-2005'!Y182+'Comtrade import 1962-2008'!Y182-'Comtrade export 1962-2008'!Y182)</f>
        <v/>
      </c>
      <c r="Z182" s="9" t="str">
        <f>IF('USGS 1970-2005'!Z182="","",'USGS 1970-2005'!Z182+'Comtrade import 1962-2008'!Z182-'Comtrade export 1962-2008'!Z182)</f>
        <v/>
      </c>
      <c r="AA182" s="9" t="str">
        <f>IF('USGS 1970-2005'!AA182="","",'USGS 1970-2005'!AA182+'Comtrade import 1962-2008'!AA182-'Comtrade export 1962-2008'!AA182)</f>
        <v/>
      </c>
      <c r="AB182" s="9" t="str">
        <f>IF('USGS 1970-2005'!AB182="","",'USGS 1970-2005'!AB182+'Comtrade import 1962-2008'!AB182-'Comtrade export 1962-2008'!AB182)</f>
        <v/>
      </c>
      <c r="AC182" s="9" t="str">
        <f>IF('USGS 1970-2005'!AC182="","",'USGS 1970-2005'!AC182+'Comtrade import 1962-2008'!AC182-'Comtrade export 1962-2008'!AC182)</f>
        <v/>
      </c>
      <c r="AD182" s="9" t="str">
        <f>IF('USGS 1970-2005'!AD182="","",'USGS 1970-2005'!AD182+'Comtrade import 1962-2008'!AD182-'Comtrade export 1962-2008'!AD182)</f>
        <v/>
      </c>
      <c r="AE182" s="9" t="str">
        <f>IF('USGS 1970-2005'!AE182="","",'USGS 1970-2005'!AE182+'Comtrade import 1962-2008'!AE182-'Comtrade export 1962-2008'!AE182)</f>
        <v/>
      </c>
      <c r="AF182" s="9" t="str">
        <f>IF('USGS 1970-2005'!AF182="","",'USGS 1970-2005'!AF182+'Comtrade import 1962-2008'!AF182-'Comtrade export 1962-2008'!AF182)</f>
        <v/>
      </c>
      <c r="AG182" s="9" t="str">
        <f>IF('USGS 1970-2005'!AG182="","",'USGS 1970-2005'!AG182+'Comtrade import 1962-2008'!AG182-'Comtrade export 1962-2008'!AG182)</f>
        <v/>
      </c>
      <c r="AH182" s="9" t="str">
        <f>IF('USGS 1970-2005'!AH182="","",'USGS 1970-2005'!AH182+'Comtrade import 1962-2008'!AH182-'Comtrade export 1962-2008'!AH182)</f>
        <v/>
      </c>
      <c r="AI182" s="9" t="str">
        <f>IF('USGS 1970-2005'!AI182="","",'USGS 1970-2005'!AI182+'Comtrade import 1962-2008'!AI182-'Comtrade export 1962-2008'!AI182)</f>
        <v/>
      </c>
      <c r="AJ182" s="9" t="str">
        <f>IF('USGS 1970-2005'!AJ182="","",'USGS 1970-2005'!AJ182+'Comtrade import 1962-2008'!AJ182-'Comtrade export 1962-2008'!AJ182)</f>
        <v/>
      </c>
      <c r="AK182" s="9" t="str">
        <f>IF('USGS 1970-2005'!AK182="","",'USGS 1970-2005'!AK182+'Comtrade import 1962-2008'!AK182-'Comtrade export 1962-2008'!AK182)</f>
        <v/>
      </c>
      <c r="AL182" s="9" t="str">
        <f>IF('USGS 1970-2005'!AL182="","",'USGS 1970-2005'!AL182+'Comtrade import 1962-2008'!AL182-'Comtrade export 1962-2008'!AL182)</f>
        <v/>
      </c>
      <c r="AM182" s="9" t="str">
        <f>IF('USGS 1970-2005'!AM182="","",'USGS 1970-2005'!AM182+'Comtrade import 1962-2008'!AM182-'Comtrade export 1962-2008'!AM182)</f>
        <v/>
      </c>
      <c r="AN182" s="9" t="str">
        <f>IF('USGS 1970-2005'!AN182="","",'USGS 1970-2005'!AN182+'Comtrade import 1962-2008'!AN182-'Comtrade export 1962-2008'!AN182)</f>
        <v/>
      </c>
      <c r="AO182" s="9" t="str">
        <f>IF('USGS 1970-2005'!AO182="","",'USGS 1970-2005'!AO182+'Comtrade import 1962-2008'!AO182-'Comtrade export 1962-2008'!AO182)</f>
        <v/>
      </c>
      <c r="AP182" s="9" t="str">
        <f>IF('USGS 1970-2005'!AP182="","",'USGS 1970-2005'!AP182+'Comtrade import 1962-2008'!AP182-'Comtrade export 1962-2008'!AP182)</f>
        <v/>
      </c>
      <c r="AQ182" s="9" t="str">
        <f>IF('USGS 1970-2005'!AQ182="","",'USGS 1970-2005'!AQ182+'Comtrade import 1962-2008'!AQ182-'Comtrade export 1962-2008'!AQ182)</f>
        <v/>
      </c>
      <c r="AR182" s="9" t="str">
        <f>IF('USGS 1970-2005'!AR182="","",'USGS 1970-2005'!AR182+'Comtrade import 1962-2008'!AR182-'Comtrade export 1962-2008'!AR182)</f>
        <v/>
      </c>
      <c r="AS182" s="9" t="str">
        <f>IF('USGS 1970-2005'!AS182="","",'USGS 1970-2005'!AS182+'Comtrade import 1962-2008'!AS182-'Comtrade export 1962-2008'!AS182)</f>
        <v/>
      </c>
      <c r="AT182" s="9" t="str">
        <f>IF('USGS 1970-2005'!AT182="","",'USGS 1970-2005'!AT182+'Comtrade import 1962-2008'!AT182-'Comtrade export 1962-2008'!AT182)</f>
        <v/>
      </c>
      <c r="AU182" s="9" t="str">
        <f>IF('USGS 1970-2005'!AU182="","",'USGS 1970-2005'!AU182+'Comtrade import 1962-2008'!AU182-'Comtrade export 1962-2008'!AU182)</f>
        <v/>
      </c>
      <c r="AV182" s="9" t="str">
        <f>IF('ICSY 1995-2008'!AV182="","",'ICSY 1995-2008'!AV182+'Comtrade import 1962-2008'!AV182-'Comtrade export 1962-2008'!AV182)</f>
        <v/>
      </c>
      <c r="AW182" s="9" t="str">
        <f>IF('ICSY 1995-2008'!AW182="","",'ICSY 1995-2008'!AW182+'Comtrade import 1962-2008'!AW182-'Comtrade export 1962-2008'!AW182)</f>
        <v/>
      </c>
      <c r="AX182" s="9" t="str">
        <f>IF('ICSY 1995-2008'!AX182="","",'ICSY 1995-2008'!AX182+'Comtrade import 1962-2008'!AX182-'Comtrade export 1962-2008'!AX182)</f>
        <v/>
      </c>
      <c r="AY182" s="4"/>
      <c r="AZ182" s="4"/>
      <c r="BA182" s="4"/>
    </row>
    <row r="183" spans="1:53" x14ac:dyDescent="0.2">
      <c r="A183" t="s">
        <v>522</v>
      </c>
      <c r="B183" t="s">
        <v>523</v>
      </c>
      <c r="C183" t="s">
        <v>524</v>
      </c>
      <c r="L183" s="9" t="str">
        <f>IF('USGS 1970-2005'!L183="","",'USGS 1970-2005'!L183+'Comtrade import 1962-2008'!L183-'Comtrade export 1962-2008'!L183)</f>
        <v/>
      </c>
      <c r="M183" s="9" t="str">
        <f>IF('USGS 1970-2005'!M183="","",'USGS 1970-2005'!M183+'Comtrade import 1962-2008'!M183-'Comtrade export 1962-2008'!M183)</f>
        <v/>
      </c>
      <c r="N183" s="9" t="str">
        <f>IF('USGS 1970-2005'!N183="","",'USGS 1970-2005'!N183+'Comtrade import 1962-2008'!N183-'Comtrade export 1962-2008'!N183)</f>
        <v/>
      </c>
      <c r="O183" s="9" t="str">
        <f>IF('USGS 1970-2005'!O183="","",'USGS 1970-2005'!O183+'Comtrade import 1962-2008'!O183-'Comtrade export 1962-2008'!O183)</f>
        <v/>
      </c>
      <c r="P183" s="9" t="str">
        <f>IF('USGS 1970-2005'!P183="","",'USGS 1970-2005'!P183+'Comtrade import 1962-2008'!P183-'Comtrade export 1962-2008'!P183)</f>
        <v/>
      </c>
      <c r="Q183" s="9" t="str">
        <f>IF('USGS 1970-2005'!Q183="","",'USGS 1970-2005'!Q183+'Comtrade import 1962-2008'!Q183-'Comtrade export 1962-2008'!Q183)</f>
        <v/>
      </c>
      <c r="R183" s="9" t="str">
        <f>IF('USGS 1970-2005'!R183="","",'USGS 1970-2005'!R183+'Comtrade import 1962-2008'!R183-'Comtrade export 1962-2008'!R183)</f>
        <v/>
      </c>
      <c r="S183" s="9" t="str">
        <f>IF('USGS 1970-2005'!S183="","",'USGS 1970-2005'!S183+'Comtrade import 1962-2008'!S183-'Comtrade export 1962-2008'!S183)</f>
        <v/>
      </c>
      <c r="T183" s="9" t="str">
        <f>IF('USGS 1970-2005'!T183="","",'USGS 1970-2005'!T183+'Comtrade import 1962-2008'!T183-'Comtrade export 1962-2008'!T183)</f>
        <v/>
      </c>
      <c r="U183" s="9" t="str">
        <f>IF('USGS 1970-2005'!U183="","",'USGS 1970-2005'!U183+'Comtrade import 1962-2008'!U183-'Comtrade export 1962-2008'!U183)</f>
        <v/>
      </c>
      <c r="V183" s="9" t="str">
        <f>IF('USGS 1970-2005'!V183="","",'USGS 1970-2005'!V183+'Comtrade import 1962-2008'!V183-'Comtrade export 1962-2008'!V183)</f>
        <v/>
      </c>
      <c r="W183" s="9" t="str">
        <f>IF('USGS 1970-2005'!W183="","",'USGS 1970-2005'!W183+'Comtrade import 1962-2008'!W183-'Comtrade export 1962-2008'!W183)</f>
        <v/>
      </c>
      <c r="X183" s="9" t="str">
        <f>IF('USGS 1970-2005'!X183="","",'USGS 1970-2005'!X183+'Comtrade import 1962-2008'!X183-'Comtrade export 1962-2008'!X183)</f>
        <v/>
      </c>
      <c r="Y183" s="9" t="str">
        <f>IF('USGS 1970-2005'!Y183="","",'USGS 1970-2005'!Y183+'Comtrade import 1962-2008'!Y183-'Comtrade export 1962-2008'!Y183)</f>
        <v/>
      </c>
      <c r="Z183" s="9" t="str">
        <f>IF('USGS 1970-2005'!Z183="","",'USGS 1970-2005'!Z183+'Comtrade import 1962-2008'!Z183-'Comtrade export 1962-2008'!Z183)</f>
        <v/>
      </c>
      <c r="AA183" s="9" t="str">
        <f>IF('USGS 1970-2005'!AA183="","",'USGS 1970-2005'!AA183+'Comtrade import 1962-2008'!AA183-'Comtrade export 1962-2008'!AA183)</f>
        <v/>
      </c>
      <c r="AB183" s="9" t="str">
        <f>IF('USGS 1970-2005'!AB183="","",'USGS 1970-2005'!AB183+'Comtrade import 1962-2008'!AB183-'Comtrade export 1962-2008'!AB183)</f>
        <v/>
      </c>
      <c r="AC183" s="9" t="str">
        <f>IF('USGS 1970-2005'!AC183="","",'USGS 1970-2005'!AC183+'Comtrade import 1962-2008'!AC183-'Comtrade export 1962-2008'!AC183)</f>
        <v/>
      </c>
      <c r="AD183" s="9" t="str">
        <f>IF('USGS 1970-2005'!AD183="","",'USGS 1970-2005'!AD183+'Comtrade import 1962-2008'!AD183-'Comtrade export 1962-2008'!AD183)</f>
        <v/>
      </c>
      <c r="AE183" s="9" t="str">
        <f>IF('USGS 1970-2005'!AE183="","",'USGS 1970-2005'!AE183+'Comtrade import 1962-2008'!AE183-'Comtrade export 1962-2008'!AE183)</f>
        <v/>
      </c>
      <c r="AF183" s="9" t="str">
        <f>IF('USGS 1970-2005'!AF183="","",'USGS 1970-2005'!AF183+'Comtrade import 1962-2008'!AF183-'Comtrade export 1962-2008'!AF183)</f>
        <v/>
      </c>
      <c r="AG183" s="9" t="str">
        <f>IF('USGS 1970-2005'!AG183="","",'USGS 1970-2005'!AG183+'Comtrade import 1962-2008'!AG183-'Comtrade export 1962-2008'!AG183)</f>
        <v/>
      </c>
      <c r="AH183" s="9" t="str">
        <f>IF('USGS 1970-2005'!AH183="","",'USGS 1970-2005'!AH183+'Comtrade import 1962-2008'!AH183-'Comtrade export 1962-2008'!AH183)</f>
        <v/>
      </c>
      <c r="AI183" s="9" t="str">
        <f>IF('USGS 1970-2005'!AI183="","",'USGS 1970-2005'!AI183+'Comtrade import 1962-2008'!AI183-'Comtrade export 1962-2008'!AI183)</f>
        <v/>
      </c>
      <c r="AJ183" s="9" t="str">
        <f>IF('USGS 1970-2005'!AJ183="","",'USGS 1970-2005'!AJ183+'Comtrade import 1962-2008'!AJ183-'Comtrade export 1962-2008'!AJ183)</f>
        <v/>
      </c>
      <c r="AK183" s="9" t="str">
        <f>IF('USGS 1970-2005'!AK183="","",'USGS 1970-2005'!AK183+'Comtrade import 1962-2008'!AK183-'Comtrade export 1962-2008'!AK183)</f>
        <v/>
      </c>
      <c r="AL183" s="9" t="str">
        <f>IF('USGS 1970-2005'!AL183="","",'USGS 1970-2005'!AL183+'Comtrade import 1962-2008'!AL183-'Comtrade export 1962-2008'!AL183)</f>
        <v/>
      </c>
      <c r="AM183" s="9" t="str">
        <f>IF('USGS 1970-2005'!AM183="","",'USGS 1970-2005'!AM183+'Comtrade import 1962-2008'!AM183-'Comtrade export 1962-2008'!AM183)</f>
        <v/>
      </c>
      <c r="AN183" s="9" t="str">
        <f>IF('USGS 1970-2005'!AN183="","",'USGS 1970-2005'!AN183+'Comtrade import 1962-2008'!AN183-'Comtrade export 1962-2008'!AN183)</f>
        <v/>
      </c>
      <c r="AO183" s="9" t="str">
        <f>IF('USGS 1970-2005'!AO183="","",'USGS 1970-2005'!AO183+'Comtrade import 1962-2008'!AO183-'Comtrade export 1962-2008'!AO183)</f>
        <v/>
      </c>
      <c r="AP183" s="9" t="str">
        <f>IF('USGS 1970-2005'!AP183="","",'USGS 1970-2005'!AP183+'Comtrade import 1962-2008'!AP183-'Comtrade export 1962-2008'!AP183)</f>
        <v/>
      </c>
      <c r="AQ183" s="9" t="str">
        <f>IF('USGS 1970-2005'!AQ183="","",'USGS 1970-2005'!AQ183+'Comtrade import 1962-2008'!AQ183-'Comtrade export 1962-2008'!AQ183)</f>
        <v/>
      </c>
      <c r="AR183" s="9" t="str">
        <f>IF('USGS 1970-2005'!AR183="","",'USGS 1970-2005'!AR183+'Comtrade import 1962-2008'!AR183-'Comtrade export 1962-2008'!AR183)</f>
        <v/>
      </c>
      <c r="AS183" s="9" t="str">
        <f>IF('USGS 1970-2005'!AS183="","",'USGS 1970-2005'!AS183+'Comtrade import 1962-2008'!AS183-'Comtrade export 1962-2008'!AS183)</f>
        <v/>
      </c>
      <c r="AT183" s="9" t="str">
        <f>IF('USGS 1970-2005'!AT183="","",'USGS 1970-2005'!AT183+'Comtrade import 1962-2008'!AT183-'Comtrade export 1962-2008'!AT183)</f>
        <v/>
      </c>
      <c r="AU183" s="9" t="str">
        <f>IF('USGS 1970-2005'!AU183="","",'USGS 1970-2005'!AU183+'Comtrade import 1962-2008'!AU183-'Comtrade export 1962-2008'!AU183)</f>
        <v/>
      </c>
      <c r="AV183" s="9" t="str">
        <f>IF('ICSY 1995-2008'!AV183="","",'ICSY 1995-2008'!AV183+'Comtrade import 1962-2008'!AV183-'Comtrade export 1962-2008'!AV183)</f>
        <v/>
      </c>
      <c r="AW183" s="9" t="str">
        <f>IF('ICSY 1995-2008'!AW183="","",'ICSY 1995-2008'!AW183+'Comtrade import 1962-2008'!AW183-'Comtrade export 1962-2008'!AW183)</f>
        <v/>
      </c>
      <c r="AX183" s="9" t="str">
        <f>IF('ICSY 1995-2008'!AX183="","",'ICSY 1995-2008'!AX183+'Comtrade import 1962-2008'!AX183-'Comtrade export 1962-2008'!AX183)</f>
        <v/>
      </c>
      <c r="AY183" s="4"/>
      <c r="AZ183" s="4"/>
      <c r="BA183" s="4"/>
    </row>
    <row r="184" spans="1:53" x14ac:dyDescent="0.2">
      <c r="A184" t="s">
        <v>525</v>
      </c>
      <c r="B184" t="s">
        <v>526</v>
      </c>
      <c r="C184" t="s">
        <v>527</v>
      </c>
      <c r="L184" s="9" t="str">
        <f>IF('USGS 1970-2005'!L184="","",'USGS 1970-2005'!L184+'Comtrade import 1962-2008'!L184-'Comtrade export 1962-2008'!L184)</f>
        <v/>
      </c>
      <c r="M184" s="9" t="str">
        <f>IF('USGS 1970-2005'!M184="","",'USGS 1970-2005'!M184+'Comtrade import 1962-2008'!M184-'Comtrade export 1962-2008'!M184)</f>
        <v/>
      </c>
      <c r="N184" s="9" t="str">
        <f>IF('USGS 1970-2005'!N184="","",'USGS 1970-2005'!N184+'Comtrade import 1962-2008'!N184-'Comtrade export 1962-2008'!N184)</f>
        <v/>
      </c>
      <c r="O184" s="9" t="str">
        <f>IF('USGS 1970-2005'!O184="","",'USGS 1970-2005'!O184+'Comtrade import 1962-2008'!O184-'Comtrade export 1962-2008'!O184)</f>
        <v/>
      </c>
      <c r="P184" s="9" t="str">
        <f>IF('USGS 1970-2005'!P184="","",'USGS 1970-2005'!P184+'Comtrade import 1962-2008'!P184-'Comtrade export 1962-2008'!P184)</f>
        <v/>
      </c>
      <c r="Q184" s="9" t="str">
        <f>IF('USGS 1970-2005'!Q184="","",'USGS 1970-2005'!Q184+'Comtrade import 1962-2008'!Q184-'Comtrade export 1962-2008'!Q184)</f>
        <v/>
      </c>
      <c r="R184" s="9" t="str">
        <f>IF('USGS 1970-2005'!R184="","",'USGS 1970-2005'!R184+'Comtrade import 1962-2008'!R184-'Comtrade export 1962-2008'!R184)</f>
        <v/>
      </c>
      <c r="S184" s="9" t="str">
        <f>IF('USGS 1970-2005'!S184="","",'USGS 1970-2005'!S184+'Comtrade import 1962-2008'!S184-'Comtrade export 1962-2008'!S184)</f>
        <v/>
      </c>
      <c r="T184" s="9" t="str">
        <f>IF('USGS 1970-2005'!T184="","",'USGS 1970-2005'!T184+'Comtrade import 1962-2008'!T184-'Comtrade export 1962-2008'!T184)</f>
        <v/>
      </c>
      <c r="U184" s="9" t="str">
        <f>IF('USGS 1970-2005'!U184="","",'USGS 1970-2005'!U184+'Comtrade import 1962-2008'!U184-'Comtrade export 1962-2008'!U184)</f>
        <v/>
      </c>
      <c r="V184" s="9" t="str">
        <f>IF('USGS 1970-2005'!V184="","",'USGS 1970-2005'!V184+'Comtrade import 1962-2008'!V184-'Comtrade export 1962-2008'!V184)</f>
        <v/>
      </c>
      <c r="W184" s="9" t="str">
        <f>IF('USGS 1970-2005'!W184="","",'USGS 1970-2005'!W184+'Comtrade import 1962-2008'!W184-'Comtrade export 1962-2008'!W184)</f>
        <v/>
      </c>
      <c r="X184" s="9" t="str">
        <f>IF('USGS 1970-2005'!X184="","",'USGS 1970-2005'!X184+'Comtrade import 1962-2008'!X184-'Comtrade export 1962-2008'!X184)</f>
        <v/>
      </c>
      <c r="Y184" s="9" t="str">
        <f>IF('USGS 1970-2005'!Y184="","",'USGS 1970-2005'!Y184+'Comtrade import 1962-2008'!Y184-'Comtrade export 1962-2008'!Y184)</f>
        <v/>
      </c>
      <c r="Z184" s="9" t="str">
        <f>IF('USGS 1970-2005'!Z184="","",'USGS 1970-2005'!Z184+'Comtrade import 1962-2008'!Z184-'Comtrade export 1962-2008'!Z184)</f>
        <v/>
      </c>
      <c r="AA184" s="9" t="str">
        <f>IF('USGS 1970-2005'!AA184="","",'USGS 1970-2005'!AA184+'Comtrade import 1962-2008'!AA184-'Comtrade export 1962-2008'!AA184)</f>
        <v/>
      </c>
      <c r="AB184" s="9" t="str">
        <f>IF('USGS 1970-2005'!AB184="","",'USGS 1970-2005'!AB184+'Comtrade import 1962-2008'!AB184-'Comtrade export 1962-2008'!AB184)</f>
        <v/>
      </c>
      <c r="AC184" s="9" t="str">
        <f>IF('USGS 1970-2005'!AC184="","",'USGS 1970-2005'!AC184+'Comtrade import 1962-2008'!AC184-'Comtrade export 1962-2008'!AC184)</f>
        <v/>
      </c>
      <c r="AD184" s="9" t="str">
        <f>IF('USGS 1970-2005'!AD184="","",'USGS 1970-2005'!AD184+'Comtrade import 1962-2008'!AD184-'Comtrade export 1962-2008'!AD184)</f>
        <v/>
      </c>
      <c r="AE184" s="9" t="str">
        <f>IF('USGS 1970-2005'!AE184="","",'USGS 1970-2005'!AE184+'Comtrade import 1962-2008'!AE184-'Comtrade export 1962-2008'!AE184)</f>
        <v/>
      </c>
      <c r="AF184" s="9" t="str">
        <f>IF('USGS 1970-2005'!AF184="","",'USGS 1970-2005'!AF184+'Comtrade import 1962-2008'!AF184-'Comtrade export 1962-2008'!AF184)</f>
        <v/>
      </c>
      <c r="AG184" s="9" t="str">
        <f>IF('USGS 1970-2005'!AG184="","",'USGS 1970-2005'!AG184+'Comtrade import 1962-2008'!AG184-'Comtrade export 1962-2008'!AG184)</f>
        <v/>
      </c>
      <c r="AH184" s="9" t="str">
        <f>IF('USGS 1970-2005'!AH184="","",'USGS 1970-2005'!AH184+'Comtrade import 1962-2008'!AH184-'Comtrade export 1962-2008'!AH184)</f>
        <v/>
      </c>
      <c r="AI184" s="9" t="str">
        <f>IF('USGS 1970-2005'!AI184="","",'USGS 1970-2005'!AI184+'Comtrade import 1962-2008'!AI184-'Comtrade export 1962-2008'!AI184)</f>
        <v/>
      </c>
      <c r="AJ184" s="9" t="str">
        <f>IF('USGS 1970-2005'!AJ184="","",'USGS 1970-2005'!AJ184+'Comtrade import 1962-2008'!AJ184-'Comtrade export 1962-2008'!AJ184)</f>
        <v/>
      </c>
      <c r="AK184" s="9" t="str">
        <f>IF('USGS 1970-2005'!AK184="","",'USGS 1970-2005'!AK184+'Comtrade import 1962-2008'!AK184-'Comtrade export 1962-2008'!AK184)</f>
        <v/>
      </c>
      <c r="AL184" s="9" t="str">
        <f>IF('USGS 1970-2005'!AL184="","",'USGS 1970-2005'!AL184+'Comtrade import 1962-2008'!AL184-'Comtrade export 1962-2008'!AL184)</f>
        <v/>
      </c>
      <c r="AM184" s="9" t="str">
        <f>IF('USGS 1970-2005'!AM184="","",'USGS 1970-2005'!AM184+'Comtrade import 1962-2008'!AM184-'Comtrade export 1962-2008'!AM184)</f>
        <v/>
      </c>
      <c r="AN184" s="9" t="str">
        <f>IF('USGS 1970-2005'!AN184="","",'USGS 1970-2005'!AN184+'Comtrade import 1962-2008'!AN184-'Comtrade export 1962-2008'!AN184)</f>
        <v/>
      </c>
      <c r="AO184" s="9" t="str">
        <f>IF('USGS 1970-2005'!AO184="","",'USGS 1970-2005'!AO184+'Comtrade import 1962-2008'!AO184-'Comtrade export 1962-2008'!AO184)</f>
        <v/>
      </c>
      <c r="AP184" s="9" t="str">
        <f>IF('USGS 1970-2005'!AP184="","",'USGS 1970-2005'!AP184+'Comtrade import 1962-2008'!AP184-'Comtrade export 1962-2008'!AP184)</f>
        <v/>
      </c>
      <c r="AQ184" s="9" t="str">
        <f>IF('USGS 1970-2005'!AQ184="","",'USGS 1970-2005'!AQ184+'Comtrade import 1962-2008'!AQ184-'Comtrade export 1962-2008'!AQ184)</f>
        <v/>
      </c>
      <c r="AR184" s="9" t="str">
        <f>IF('USGS 1970-2005'!AR184="","",'USGS 1970-2005'!AR184+'Comtrade import 1962-2008'!AR184-'Comtrade export 1962-2008'!AR184)</f>
        <v/>
      </c>
      <c r="AS184" s="9" t="str">
        <f>IF('USGS 1970-2005'!AS184="","",'USGS 1970-2005'!AS184+'Comtrade import 1962-2008'!AS184-'Comtrade export 1962-2008'!AS184)</f>
        <v/>
      </c>
      <c r="AT184" s="9" t="str">
        <f>IF('USGS 1970-2005'!AT184="","",'USGS 1970-2005'!AT184+'Comtrade import 1962-2008'!AT184-'Comtrade export 1962-2008'!AT184)</f>
        <v/>
      </c>
      <c r="AU184" s="9" t="str">
        <f>IF('USGS 1970-2005'!AU184="","",'USGS 1970-2005'!AU184+'Comtrade import 1962-2008'!AU184-'Comtrade export 1962-2008'!AU184)</f>
        <v/>
      </c>
      <c r="AV184" s="9" t="str">
        <f>IF('ICSY 1995-2008'!AV184="","",'ICSY 1995-2008'!AV184+'Comtrade import 1962-2008'!AV184-'Comtrade export 1962-2008'!AV184)</f>
        <v/>
      </c>
      <c r="AW184" s="9" t="str">
        <f>IF('ICSY 1995-2008'!AW184="","",'ICSY 1995-2008'!AW184+'Comtrade import 1962-2008'!AW184-'Comtrade export 1962-2008'!AW184)</f>
        <v/>
      </c>
      <c r="AX184" s="9" t="str">
        <f>IF('ICSY 1995-2008'!AX184="","",'ICSY 1995-2008'!AX184+'Comtrade import 1962-2008'!AX184-'Comtrade export 1962-2008'!AX184)</f>
        <v/>
      </c>
      <c r="AY184" s="4"/>
      <c r="AZ184" s="4"/>
      <c r="BA184" s="4"/>
    </row>
    <row r="185" spans="1:53" x14ac:dyDescent="0.2">
      <c r="A185" t="s">
        <v>528</v>
      </c>
      <c r="B185" t="s">
        <v>529</v>
      </c>
      <c r="C185" t="s">
        <v>530</v>
      </c>
      <c r="L185" s="9" t="str">
        <f>IF('USGS 1970-2005'!L185="","",'USGS 1970-2005'!L185+'Comtrade import 1962-2008'!L185-'Comtrade export 1962-2008'!L185)</f>
        <v/>
      </c>
      <c r="M185" s="9" t="str">
        <f>IF('USGS 1970-2005'!M185="","",'USGS 1970-2005'!M185+'Comtrade import 1962-2008'!M185-'Comtrade export 1962-2008'!M185)</f>
        <v/>
      </c>
      <c r="N185" s="9" t="str">
        <f>IF('USGS 1970-2005'!N185="","",'USGS 1970-2005'!N185+'Comtrade import 1962-2008'!N185-'Comtrade export 1962-2008'!N185)</f>
        <v/>
      </c>
      <c r="O185" s="9" t="str">
        <f>IF('USGS 1970-2005'!O185="","",'USGS 1970-2005'!O185+'Comtrade import 1962-2008'!O185-'Comtrade export 1962-2008'!O185)</f>
        <v/>
      </c>
      <c r="P185" s="9" t="str">
        <f>IF('USGS 1970-2005'!P185="","",'USGS 1970-2005'!P185+'Comtrade import 1962-2008'!P185-'Comtrade export 1962-2008'!P185)</f>
        <v/>
      </c>
      <c r="Q185" s="9" t="str">
        <f>IF('USGS 1970-2005'!Q185="","",'USGS 1970-2005'!Q185+'Comtrade import 1962-2008'!Q185-'Comtrade export 1962-2008'!Q185)</f>
        <v/>
      </c>
      <c r="R185" s="9" t="str">
        <f>IF('USGS 1970-2005'!R185="","",'USGS 1970-2005'!R185+'Comtrade import 1962-2008'!R185-'Comtrade export 1962-2008'!R185)</f>
        <v/>
      </c>
      <c r="S185" s="9" t="str">
        <f>IF('USGS 1970-2005'!S185="","",'USGS 1970-2005'!S185+'Comtrade import 1962-2008'!S185-'Comtrade export 1962-2008'!S185)</f>
        <v/>
      </c>
      <c r="T185" s="9" t="str">
        <f>IF('USGS 1970-2005'!T185="","",'USGS 1970-2005'!T185+'Comtrade import 1962-2008'!T185-'Comtrade export 1962-2008'!T185)</f>
        <v/>
      </c>
      <c r="U185" s="9" t="str">
        <f>IF('USGS 1970-2005'!U185="","",'USGS 1970-2005'!U185+'Comtrade import 1962-2008'!U185-'Comtrade export 1962-2008'!U185)</f>
        <v/>
      </c>
      <c r="V185" s="9" t="str">
        <f>IF('USGS 1970-2005'!V185="","",'USGS 1970-2005'!V185+'Comtrade import 1962-2008'!V185-'Comtrade export 1962-2008'!V185)</f>
        <v/>
      </c>
      <c r="W185" s="9" t="str">
        <f>IF('USGS 1970-2005'!W185="","",'USGS 1970-2005'!W185+'Comtrade import 1962-2008'!W185-'Comtrade export 1962-2008'!W185)</f>
        <v/>
      </c>
      <c r="X185" s="9" t="str">
        <f>IF('USGS 1970-2005'!X185="","",'USGS 1970-2005'!X185+'Comtrade import 1962-2008'!X185-'Comtrade export 1962-2008'!X185)</f>
        <v/>
      </c>
      <c r="Y185" s="9" t="str">
        <f>IF('USGS 1970-2005'!Y185="","",'USGS 1970-2005'!Y185+'Comtrade import 1962-2008'!Y185-'Comtrade export 1962-2008'!Y185)</f>
        <v/>
      </c>
      <c r="Z185" s="9" t="str">
        <f>IF('USGS 1970-2005'!Z185="","",'USGS 1970-2005'!Z185+'Comtrade import 1962-2008'!Z185-'Comtrade export 1962-2008'!Z185)</f>
        <v/>
      </c>
      <c r="AA185" s="9" t="str">
        <f>IF('USGS 1970-2005'!AA185="","",'USGS 1970-2005'!AA185+'Comtrade import 1962-2008'!AA185-'Comtrade export 1962-2008'!AA185)</f>
        <v/>
      </c>
      <c r="AB185" s="9" t="str">
        <f>IF('USGS 1970-2005'!AB185="","",'USGS 1970-2005'!AB185+'Comtrade import 1962-2008'!AB185-'Comtrade export 1962-2008'!AB185)</f>
        <v/>
      </c>
      <c r="AC185" s="9" t="str">
        <f>IF('USGS 1970-2005'!AC185="","",'USGS 1970-2005'!AC185+'Comtrade import 1962-2008'!AC185-'Comtrade export 1962-2008'!AC185)</f>
        <v/>
      </c>
      <c r="AD185" s="9" t="str">
        <f>IF('USGS 1970-2005'!AD185="","",'USGS 1970-2005'!AD185+'Comtrade import 1962-2008'!AD185-'Comtrade export 1962-2008'!AD185)</f>
        <v/>
      </c>
      <c r="AE185" s="9" t="str">
        <f>IF('USGS 1970-2005'!AE185="","",'USGS 1970-2005'!AE185+'Comtrade import 1962-2008'!AE185-'Comtrade export 1962-2008'!AE185)</f>
        <v/>
      </c>
      <c r="AF185" s="9" t="str">
        <f>IF('USGS 1970-2005'!AF185="","",'USGS 1970-2005'!AF185+'Comtrade import 1962-2008'!AF185-'Comtrade export 1962-2008'!AF185)</f>
        <v/>
      </c>
      <c r="AG185" s="9" t="str">
        <f>IF('USGS 1970-2005'!AG185="","",'USGS 1970-2005'!AG185+'Comtrade import 1962-2008'!AG185-'Comtrade export 1962-2008'!AG185)</f>
        <v/>
      </c>
      <c r="AH185" s="9" t="str">
        <f>IF('USGS 1970-2005'!AH185="","",'USGS 1970-2005'!AH185+'Comtrade import 1962-2008'!AH185-'Comtrade export 1962-2008'!AH185)</f>
        <v/>
      </c>
      <c r="AI185" s="9" t="str">
        <f>IF('USGS 1970-2005'!AI185="","",'USGS 1970-2005'!AI185+'Comtrade import 1962-2008'!AI185-'Comtrade export 1962-2008'!AI185)</f>
        <v/>
      </c>
      <c r="AJ185" s="9" t="str">
        <f>IF('USGS 1970-2005'!AJ185="","",'USGS 1970-2005'!AJ185+'Comtrade import 1962-2008'!AJ185-'Comtrade export 1962-2008'!AJ185)</f>
        <v/>
      </c>
      <c r="AK185" s="9" t="str">
        <f>IF('USGS 1970-2005'!AK185="","",'USGS 1970-2005'!AK185+'Comtrade import 1962-2008'!AK185-'Comtrade export 1962-2008'!AK185)</f>
        <v/>
      </c>
      <c r="AL185" s="9" t="str">
        <f>IF('USGS 1970-2005'!AL185="","",'USGS 1970-2005'!AL185+'Comtrade import 1962-2008'!AL185-'Comtrade export 1962-2008'!AL185)</f>
        <v/>
      </c>
      <c r="AM185" s="9" t="str">
        <f>IF('USGS 1970-2005'!AM185="","",'USGS 1970-2005'!AM185+'Comtrade import 1962-2008'!AM185-'Comtrade export 1962-2008'!AM185)</f>
        <v/>
      </c>
      <c r="AN185" s="9" t="str">
        <f>IF('USGS 1970-2005'!AN185="","",'USGS 1970-2005'!AN185+'Comtrade import 1962-2008'!AN185-'Comtrade export 1962-2008'!AN185)</f>
        <v/>
      </c>
      <c r="AO185" s="9" t="str">
        <f>IF('USGS 1970-2005'!AO185="","",'USGS 1970-2005'!AO185+'Comtrade import 1962-2008'!AO185-'Comtrade export 1962-2008'!AO185)</f>
        <v/>
      </c>
      <c r="AP185" s="9" t="str">
        <f>IF('USGS 1970-2005'!AP185="","",'USGS 1970-2005'!AP185+'Comtrade import 1962-2008'!AP185-'Comtrade export 1962-2008'!AP185)</f>
        <v/>
      </c>
      <c r="AQ185" s="9" t="str">
        <f>IF('USGS 1970-2005'!AQ185="","",'USGS 1970-2005'!AQ185+'Comtrade import 1962-2008'!AQ185-'Comtrade export 1962-2008'!AQ185)</f>
        <v/>
      </c>
      <c r="AR185" s="9" t="str">
        <f>IF('USGS 1970-2005'!AR185="","",'USGS 1970-2005'!AR185+'Comtrade import 1962-2008'!AR185-'Comtrade export 1962-2008'!AR185)</f>
        <v/>
      </c>
      <c r="AS185" s="9" t="str">
        <f>IF('USGS 1970-2005'!AS185="","",'USGS 1970-2005'!AS185+'Comtrade import 1962-2008'!AS185-'Comtrade export 1962-2008'!AS185)</f>
        <v/>
      </c>
      <c r="AT185" s="9" t="str">
        <f>IF('USGS 1970-2005'!AT185="","",'USGS 1970-2005'!AT185+'Comtrade import 1962-2008'!AT185-'Comtrade export 1962-2008'!AT185)</f>
        <v/>
      </c>
      <c r="AU185" s="9" t="str">
        <f>IF('USGS 1970-2005'!AU185="","",'USGS 1970-2005'!AU185+'Comtrade import 1962-2008'!AU185-'Comtrade export 1962-2008'!AU185)</f>
        <v/>
      </c>
      <c r="AV185" s="9" t="str">
        <f>IF('ICSY 1995-2008'!AV185="","",'ICSY 1995-2008'!AV185+'Comtrade import 1962-2008'!AV185-'Comtrade export 1962-2008'!AV185)</f>
        <v/>
      </c>
      <c r="AW185" s="9" t="str">
        <f>IF('ICSY 1995-2008'!AW185="","",'ICSY 1995-2008'!AW185+'Comtrade import 1962-2008'!AW185-'Comtrade export 1962-2008'!AW185)</f>
        <v/>
      </c>
      <c r="AX185" s="9" t="str">
        <f>IF('ICSY 1995-2008'!AX185="","",'ICSY 1995-2008'!AX185+'Comtrade import 1962-2008'!AX185-'Comtrade export 1962-2008'!AX185)</f>
        <v/>
      </c>
      <c r="AY185" s="4"/>
      <c r="AZ185" s="4"/>
      <c r="BA185" s="4"/>
    </row>
    <row r="186" spans="1:53" x14ac:dyDescent="0.2">
      <c r="A186" t="s">
        <v>531</v>
      </c>
      <c r="B186" t="s">
        <v>532</v>
      </c>
      <c r="C186" t="s">
        <v>533</v>
      </c>
      <c r="L186" s="9" t="str">
        <f>IF('USGS 1970-2005'!L186="","",'USGS 1970-2005'!L186+'Comtrade import 1962-2008'!L186-'Comtrade export 1962-2008'!L186)</f>
        <v/>
      </c>
      <c r="M186" s="9" t="str">
        <f>IF('USGS 1970-2005'!M186="","",'USGS 1970-2005'!M186+'Comtrade import 1962-2008'!M186-'Comtrade export 1962-2008'!M186)</f>
        <v/>
      </c>
      <c r="N186" s="9" t="str">
        <f>IF('USGS 1970-2005'!N186="","",'USGS 1970-2005'!N186+'Comtrade import 1962-2008'!N186-'Comtrade export 1962-2008'!N186)</f>
        <v/>
      </c>
      <c r="O186" s="9" t="str">
        <f>IF('USGS 1970-2005'!O186="","",'USGS 1970-2005'!O186+'Comtrade import 1962-2008'!O186-'Comtrade export 1962-2008'!O186)</f>
        <v/>
      </c>
      <c r="P186" s="9" t="str">
        <f>IF('USGS 1970-2005'!P186="","",'USGS 1970-2005'!P186+'Comtrade import 1962-2008'!P186-'Comtrade export 1962-2008'!P186)</f>
        <v/>
      </c>
      <c r="Q186" s="9" t="str">
        <f>IF('USGS 1970-2005'!Q186="","",'USGS 1970-2005'!Q186+'Comtrade import 1962-2008'!Q186-'Comtrade export 1962-2008'!Q186)</f>
        <v/>
      </c>
      <c r="R186" s="9" t="str">
        <f>IF('USGS 1970-2005'!R186="","",'USGS 1970-2005'!R186+'Comtrade import 1962-2008'!R186-'Comtrade export 1962-2008'!R186)</f>
        <v/>
      </c>
      <c r="S186" s="9" t="str">
        <f>IF('USGS 1970-2005'!S186="","",'USGS 1970-2005'!S186+'Comtrade import 1962-2008'!S186-'Comtrade export 1962-2008'!S186)</f>
        <v/>
      </c>
      <c r="T186" s="9" t="str">
        <f>IF('USGS 1970-2005'!T186="","",'USGS 1970-2005'!T186+'Comtrade import 1962-2008'!T186-'Comtrade export 1962-2008'!T186)</f>
        <v/>
      </c>
      <c r="U186" s="9" t="str">
        <f>IF('USGS 1970-2005'!U186="","",'USGS 1970-2005'!U186+'Comtrade import 1962-2008'!U186-'Comtrade export 1962-2008'!U186)</f>
        <v/>
      </c>
      <c r="V186" s="9" t="str">
        <f>IF('USGS 1970-2005'!V186="","",'USGS 1970-2005'!V186+'Comtrade import 1962-2008'!V186-'Comtrade export 1962-2008'!V186)</f>
        <v/>
      </c>
      <c r="W186" s="9" t="str">
        <f>IF('USGS 1970-2005'!W186="","",'USGS 1970-2005'!W186+'Comtrade import 1962-2008'!W186-'Comtrade export 1962-2008'!W186)</f>
        <v/>
      </c>
      <c r="X186" s="9" t="str">
        <f>IF('USGS 1970-2005'!X186="","",'USGS 1970-2005'!X186+'Comtrade import 1962-2008'!X186-'Comtrade export 1962-2008'!X186)</f>
        <v/>
      </c>
      <c r="Y186" s="9" t="str">
        <f>IF('USGS 1970-2005'!Y186="","",'USGS 1970-2005'!Y186+'Comtrade import 1962-2008'!Y186-'Comtrade export 1962-2008'!Y186)</f>
        <v/>
      </c>
      <c r="Z186" s="9" t="str">
        <f>IF('USGS 1970-2005'!Z186="","",'USGS 1970-2005'!Z186+'Comtrade import 1962-2008'!Z186-'Comtrade export 1962-2008'!Z186)</f>
        <v/>
      </c>
      <c r="AA186" s="9" t="str">
        <f>IF('USGS 1970-2005'!AA186="","",'USGS 1970-2005'!AA186+'Comtrade import 1962-2008'!AA186-'Comtrade export 1962-2008'!AA186)</f>
        <v/>
      </c>
      <c r="AB186" s="9" t="str">
        <f>IF('USGS 1970-2005'!AB186="","",'USGS 1970-2005'!AB186+'Comtrade import 1962-2008'!AB186-'Comtrade export 1962-2008'!AB186)</f>
        <v/>
      </c>
      <c r="AC186" s="9" t="str">
        <f>IF('USGS 1970-2005'!AC186="","",'USGS 1970-2005'!AC186+'Comtrade import 1962-2008'!AC186-'Comtrade export 1962-2008'!AC186)</f>
        <v/>
      </c>
      <c r="AD186" s="9" t="str">
        <f>IF('USGS 1970-2005'!AD186="","",'USGS 1970-2005'!AD186+'Comtrade import 1962-2008'!AD186-'Comtrade export 1962-2008'!AD186)</f>
        <v/>
      </c>
      <c r="AE186" s="9" t="str">
        <f>IF('USGS 1970-2005'!AE186="","",'USGS 1970-2005'!AE186+'Comtrade import 1962-2008'!AE186-'Comtrade export 1962-2008'!AE186)</f>
        <v/>
      </c>
      <c r="AF186" s="9" t="str">
        <f>IF('USGS 1970-2005'!AF186="","",'USGS 1970-2005'!AF186+'Comtrade import 1962-2008'!AF186-'Comtrade export 1962-2008'!AF186)</f>
        <v/>
      </c>
      <c r="AG186" s="9" t="str">
        <f>IF('USGS 1970-2005'!AG186="","",'USGS 1970-2005'!AG186+'Comtrade import 1962-2008'!AG186-'Comtrade export 1962-2008'!AG186)</f>
        <v/>
      </c>
      <c r="AH186" s="9" t="str">
        <f>IF('USGS 1970-2005'!AH186="","",'USGS 1970-2005'!AH186+'Comtrade import 1962-2008'!AH186-'Comtrade export 1962-2008'!AH186)</f>
        <v/>
      </c>
      <c r="AI186" s="9" t="str">
        <f>IF('USGS 1970-2005'!AI186="","",'USGS 1970-2005'!AI186+'Comtrade import 1962-2008'!AI186-'Comtrade export 1962-2008'!AI186)</f>
        <v/>
      </c>
      <c r="AJ186" s="9" t="str">
        <f>IF('USGS 1970-2005'!AJ186="","",'USGS 1970-2005'!AJ186+'Comtrade import 1962-2008'!AJ186-'Comtrade export 1962-2008'!AJ186)</f>
        <v/>
      </c>
      <c r="AK186" s="9" t="str">
        <f>IF('USGS 1970-2005'!AK186="","",'USGS 1970-2005'!AK186+'Comtrade import 1962-2008'!AK186-'Comtrade export 1962-2008'!AK186)</f>
        <v/>
      </c>
      <c r="AL186" s="9" t="str">
        <f>IF('USGS 1970-2005'!AL186="","",'USGS 1970-2005'!AL186+'Comtrade import 1962-2008'!AL186-'Comtrade export 1962-2008'!AL186)</f>
        <v/>
      </c>
      <c r="AM186" s="9" t="str">
        <f>IF('USGS 1970-2005'!AM186="","",'USGS 1970-2005'!AM186+'Comtrade import 1962-2008'!AM186-'Comtrade export 1962-2008'!AM186)</f>
        <v/>
      </c>
      <c r="AN186" s="9" t="str">
        <f>IF('USGS 1970-2005'!AN186="","",'USGS 1970-2005'!AN186+'Comtrade import 1962-2008'!AN186-'Comtrade export 1962-2008'!AN186)</f>
        <v/>
      </c>
      <c r="AO186" s="9" t="str">
        <f>IF('USGS 1970-2005'!AO186="","",'USGS 1970-2005'!AO186+'Comtrade import 1962-2008'!AO186-'Comtrade export 1962-2008'!AO186)</f>
        <v/>
      </c>
      <c r="AP186" s="9" t="str">
        <f>IF('USGS 1970-2005'!AP186="","",'USGS 1970-2005'!AP186+'Comtrade import 1962-2008'!AP186-'Comtrade export 1962-2008'!AP186)</f>
        <v/>
      </c>
      <c r="AQ186" s="9" t="str">
        <f>IF('USGS 1970-2005'!AQ186="","",'USGS 1970-2005'!AQ186+'Comtrade import 1962-2008'!AQ186-'Comtrade export 1962-2008'!AQ186)</f>
        <v/>
      </c>
      <c r="AR186" s="9" t="str">
        <f>IF('USGS 1970-2005'!AR186="","",'USGS 1970-2005'!AR186+'Comtrade import 1962-2008'!AR186-'Comtrade export 1962-2008'!AR186)</f>
        <v/>
      </c>
      <c r="AS186" s="9" t="str">
        <f>IF('USGS 1970-2005'!AS186="","",'USGS 1970-2005'!AS186+'Comtrade import 1962-2008'!AS186-'Comtrade export 1962-2008'!AS186)</f>
        <v/>
      </c>
      <c r="AT186" s="9" t="str">
        <f>IF('USGS 1970-2005'!AT186="","",'USGS 1970-2005'!AT186+'Comtrade import 1962-2008'!AT186-'Comtrade export 1962-2008'!AT186)</f>
        <v/>
      </c>
      <c r="AU186" s="9" t="str">
        <f>IF('USGS 1970-2005'!AU186="","",'USGS 1970-2005'!AU186+'Comtrade import 1962-2008'!AU186-'Comtrade export 1962-2008'!AU186)</f>
        <v/>
      </c>
      <c r="AV186" s="9" t="str">
        <f>IF('ICSY 1995-2008'!AV186="","",'ICSY 1995-2008'!AV186+'Comtrade import 1962-2008'!AV186-'Comtrade export 1962-2008'!AV186)</f>
        <v/>
      </c>
      <c r="AW186" s="9" t="str">
        <f>IF('ICSY 1995-2008'!AW186="","",'ICSY 1995-2008'!AW186+'Comtrade import 1962-2008'!AW186-'Comtrade export 1962-2008'!AW186)</f>
        <v/>
      </c>
      <c r="AX186" s="9" t="str">
        <f>IF('ICSY 1995-2008'!AX186="","",'ICSY 1995-2008'!AX186+'Comtrade import 1962-2008'!AX186-'Comtrade export 1962-2008'!AX186)</f>
        <v/>
      </c>
      <c r="AY186" s="4"/>
      <c r="AZ186" s="4"/>
      <c r="BA186" s="4"/>
    </row>
    <row r="187" spans="1:53" x14ac:dyDescent="0.2">
      <c r="A187" t="s">
        <v>534</v>
      </c>
      <c r="B187" t="s">
        <v>535</v>
      </c>
      <c r="C187" t="s">
        <v>536</v>
      </c>
      <c r="L187" s="9" t="str">
        <f>IF('USGS 1970-2005'!L187="","",'USGS 1970-2005'!L187+'Comtrade import 1962-2008'!L187-'Comtrade export 1962-2008'!L187)</f>
        <v/>
      </c>
      <c r="M187" s="9" t="str">
        <f>IF('USGS 1970-2005'!M187="","",'USGS 1970-2005'!M187+'Comtrade import 1962-2008'!M187-'Comtrade export 1962-2008'!M187)</f>
        <v/>
      </c>
      <c r="N187" s="9" t="str">
        <f>IF('USGS 1970-2005'!N187="","",'USGS 1970-2005'!N187+'Comtrade import 1962-2008'!N187-'Comtrade export 1962-2008'!N187)</f>
        <v/>
      </c>
      <c r="O187" s="9" t="str">
        <f>IF('USGS 1970-2005'!O187="","",'USGS 1970-2005'!O187+'Comtrade import 1962-2008'!O187-'Comtrade export 1962-2008'!O187)</f>
        <v/>
      </c>
      <c r="P187" s="9" t="str">
        <f>IF('USGS 1970-2005'!P187="","",'USGS 1970-2005'!P187+'Comtrade import 1962-2008'!P187-'Comtrade export 1962-2008'!P187)</f>
        <v/>
      </c>
      <c r="Q187" s="9" t="str">
        <f>IF('USGS 1970-2005'!Q187="","",'USGS 1970-2005'!Q187+'Comtrade import 1962-2008'!Q187-'Comtrade export 1962-2008'!Q187)</f>
        <v/>
      </c>
      <c r="R187" s="9" t="str">
        <f>IF('USGS 1970-2005'!R187="","",'USGS 1970-2005'!R187+'Comtrade import 1962-2008'!R187-'Comtrade export 1962-2008'!R187)</f>
        <v/>
      </c>
      <c r="S187" s="9" t="str">
        <f>IF('USGS 1970-2005'!S187="","",'USGS 1970-2005'!S187+'Comtrade import 1962-2008'!S187-'Comtrade export 1962-2008'!S187)</f>
        <v/>
      </c>
      <c r="T187" s="9" t="str">
        <f>IF('USGS 1970-2005'!T187="","",'USGS 1970-2005'!T187+'Comtrade import 1962-2008'!T187-'Comtrade export 1962-2008'!T187)</f>
        <v/>
      </c>
      <c r="U187" s="9" t="str">
        <f>IF('USGS 1970-2005'!U187="","",'USGS 1970-2005'!U187+'Comtrade import 1962-2008'!U187-'Comtrade export 1962-2008'!U187)</f>
        <v/>
      </c>
      <c r="V187" s="9" t="str">
        <f>IF('USGS 1970-2005'!V187="","",'USGS 1970-2005'!V187+'Comtrade import 1962-2008'!V187-'Comtrade export 1962-2008'!V187)</f>
        <v/>
      </c>
      <c r="W187" s="9" t="str">
        <f>IF('USGS 1970-2005'!W187="","",'USGS 1970-2005'!W187+'Comtrade import 1962-2008'!W187-'Comtrade export 1962-2008'!W187)</f>
        <v/>
      </c>
      <c r="X187" s="9" t="str">
        <f>IF('USGS 1970-2005'!X187="","",'USGS 1970-2005'!X187+'Comtrade import 1962-2008'!X187-'Comtrade export 1962-2008'!X187)</f>
        <v/>
      </c>
      <c r="Y187" s="9" t="str">
        <f>IF('USGS 1970-2005'!Y187="","",'USGS 1970-2005'!Y187+'Comtrade import 1962-2008'!Y187-'Comtrade export 1962-2008'!Y187)</f>
        <v/>
      </c>
      <c r="Z187" s="9" t="str">
        <f>IF('USGS 1970-2005'!Z187="","",'USGS 1970-2005'!Z187+'Comtrade import 1962-2008'!Z187-'Comtrade export 1962-2008'!Z187)</f>
        <v/>
      </c>
      <c r="AA187" s="9" t="str">
        <f>IF('USGS 1970-2005'!AA187="","",'USGS 1970-2005'!AA187+'Comtrade import 1962-2008'!AA187-'Comtrade export 1962-2008'!AA187)</f>
        <v/>
      </c>
      <c r="AB187" s="9" t="str">
        <f>IF('USGS 1970-2005'!AB187="","",'USGS 1970-2005'!AB187+'Comtrade import 1962-2008'!AB187-'Comtrade export 1962-2008'!AB187)</f>
        <v/>
      </c>
      <c r="AC187" s="9" t="str">
        <f>IF('USGS 1970-2005'!AC187="","",'USGS 1970-2005'!AC187+'Comtrade import 1962-2008'!AC187-'Comtrade export 1962-2008'!AC187)</f>
        <v/>
      </c>
      <c r="AD187" s="9" t="str">
        <f>IF('USGS 1970-2005'!AD187="","",'USGS 1970-2005'!AD187+'Comtrade import 1962-2008'!AD187-'Comtrade export 1962-2008'!AD187)</f>
        <v/>
      </c>
      <c r="AE187" s="9" t="str">
        <f>IF('USGS 1970-2005'!AE187="","",'USGS 1970-2005'!AE187+'Comtrade import 1962-2008'!AE187-'Comtrade export 1962-2008'!AE187)</f>
        <v/>
      </c>
      <c r="AF187" s="9" t="str">
        <f>IF('USGS 1970-2005'!AF187="","",'USGS 1970-2005'!AF187+'Comtrade import 1962-2008'!AF187-'Comtrade export 1962-2008'!AF187)</f>
        <v/>
      </c>
      <c r="AG187" s="9" t="str">
        <f>IF('USGS 1970-2005'!AG187="","",'USGS 1970-2005'!AG187+'Comtrade import 1962-2008'!AG187-'Comtrade export 1962-2008'!AG187)</f>
        <v/>
      </c>
      <c r="AH187" s="9" t="str">
        <f>IF('USGS 1970-2005'!AH187="","",'USGS 1970-2005'!AH187+'Comtrade import 1962-2008'!AH187-'Comtrade export 1962-2008'!AH187)</f>
        <v/>
      </c>
      <c r="AI187" s="9" t="str">
        <f>IF('USGS 1970-2005'!AI187="","",'USGS 1970-2005'!AI187+'Comtrade import 1962-2008'!AI187-'Comtrade export 1962-2008'!AI187)</f>
        <v/>
      </c>
      <c r="AJ187" s="9" t="str">
        <f>IF('USGS 1970-2005'!AJ187="","",'USGS 1970-2005'!AJ187+'Comtrade import 1962-2008'!AJ187-'Comtrade export 1962-2008'!AJ187)</f>
        <v/>
      </c>
      <c r="AK187" s="9" t="str">
        <f>IF('USGS 1970-2005'!AK187="","",'USGS 1970-2005'!AK187+'Comtrade import 1962-2008'!AK187-'Comtrade export 1962-2008'!AK187)</f>
        <v/>
      </c>
      <c r="AL187" s="9" t="str">
        <f>IF('USGS 1970-2005'!AL187="","",'USGS 1970-2005'!AL187+'Comtrade import 1962-2008'!AL187-'Comtrade export 1962-2008'!AL187)</f>
        <v/>
      </c>
      <c r="AM187" s="9" t="str">
        <f>IF('USGS 1970-2005'!AM187="","",'USGS 1970-2005'!AM187+'Comtrade import 1962-2008'!AM187-'Comtrade export 1962-2008'!AM187)</f>
        <v/>
      </c>
      <c r="AN187" s="9" t="str">
        <f>IF('USGS 1970-2005'!AN187="","",'USGS 1970-2005'!AN187+'Comtrade import 1962-2008'!AN187-'Comtrade export 1962-2008'!AN187)</f>
        <v/>
      </c>
      <c r="AO187" s="9" t="str">
        <f>IF('USGS 1970-2005'!AO187="","",'USGS 1970-2005'!AO187+'Comtrade import 1962-2008'!AO187-'Comtrade export 1962-2008'!AO187)</f>
        <v/>
      </c>
      <c r="AP187" s="9" t="str">
        <f>IF('USGS 1970-2005'!AP187="","",'USGS 1970-2005'!AP187+'Comtrade import 1962-2008'!AP187-'Comtrade export 1962-2008'!AP187)</f>
        <v/>
      </c>
      <c r="AQ187" s="9" t="str">
        <f>IF('USGS 1970-2005'!AQ187="","",'USGS 1970-2005'!AQ187+'Comtrade import 1962-2008'!AQ187-'Comtrade export 1962-2008'!AQ187)</f>
        <v/>
      </c>
      <c r="AR187" s="9" t="str">
        <f>IF('USGS 1970-2005'!AR187="","",'USGS 1970-2005'!AR187+'Comtrade import 1962-2008'!AR187-'Comtrade export 1962-2008'!AR187)</f>
        <v/>
      </c>
      <c r="AS187" s="9" t="str">
        <f>IF('USGS 1970-2005'!AS187="","",'USGS 1970-2005'!AS187+'Comtrade import 1962-2008'!AS187-'Comtrade export 1962-2008'!AS187)</f>
        <v/>
      </c>
      <c r="AT187" s="9" t="str">
        <f>IF('USGS 1970-2005'!AT187="","",'USGS 1970-2005'!AT187+'Comtrade import 1962-2008'!AT187-'Comtrade export 1962-2008'!AT187)</f>
        <v/>
      </c>
      <c r="AU187" s="9" t="str">
        <f>IF('USGS 1970-2005'!AU187="","",'USGS 1970-2005'!AU187+'Comtrade import 1962-2008'!AU187-'Comtrade export 1962-2008'!AU187)</f>
        <v/>
      </c>
      <c r="AV187" s="9" t="str">
        <f>IF('ICSY 1995-2008'!AV187="","",'ICSY 1995-2008'!AV187+'Comtrade import 1962-2008'!AV187-'Comtrade export 1962-2008'!AV187)</f>
        <v/>
      </c>
      <c r="AW187" s="9" t="str">
        <f>IF('ICSY 1995-2008'!AW187="","",'ICSY 1995-2008'!AW187+'Comtrade import 1962-2008'!AW187-'Comtrade export 1962-2008'!AW187)</f>
        <v/>
      </c>
      <c r="AX187" s="9" t="str">
        <f>IF('ICSY 1995-2008'!AX187="","",'ICSY 1995-2008'!AX187+'Comtrade import 1962-2008'!AX187-'Comtrade export 1962-2008'!AX187)</f>
        <v/>
      </c>
      <c r="AY187" s="4"/>
      <c r="AZ187" s="4"/>
      <c r="BA187" s="4"/>
    </row>
    <row r="188" spans="1:53" x14ac:dyDescent="0.2">
      <c r="A188" t="s">
        <v>537</v>
      </c>
      <c r="B188" t="s">
        <v>538</v>
      </c>
      <c r="C188" t="s">
        <v>539</v>
      </c>
      <c r="L188" s="9" t="str">
        <f>IF('USGS 1970-2005'!L188="","",'USGS 1970-2005'!L188+'Comtrade import 1962-2008'!L188-'Comtrade export 1962-2008'!L188)</f>
        <v/>
      </c>
      <c r="M188" s="9" t="str">
        <f>IF('USGS 1970-2005'!M188="","",'USGS 1970-2005'!M188+'Comtrade import 1962-2008'!M188-'Comtrade export 1962-2008'!M188)</f>
        <v/>
      </c>
      <c r="N188" s="9" t="str">
        <f>IF('USGS 1970-2005'!N188="","",'USGS 1970-2005'!N188+'Comtrade import 1962-2008'!N188-'Comtrade export 1962-2008'!N188)</f>
        <v/>
      </c>
      <c r="O188" s="9" t="str">
        <f>IF('USGS 1970-2005'!O188="","",'USGS 1970-2005'!O188+'Comtrade import 1962-2008'!O188-'Comtrade export 1962-2008'!O188)</f>
        <v/>
      </c>
      <c r="P188" s="9" t="str">
        <f>IF('USGS 1970-2005'!P188="","",'USGS 1970-2005'!P188+'Comtrade import 1962-2008'!P188-'Comtrade export 1962-2008'!P188)</f>
        <v/>
      </c>
      <c r="Q188" s="9" t="str">
        <f>IF('USGS 1970-2005'!Q188="","",'USGS 1970-2005'!Q188+'Comtrade import 1962-2008'!Q188-'Comtrade export 1962-2008'!Q188)</f>
        <v/>
      </c>
      <c r="R188" s="9" t="str">
        <f>IF('USGS 1970-2005'!R188="","",'USGS 1970-2005'!R188+'Comtrade import 1962-2008'!R188-'Comtrade export 1962-2008'!R188)</f>
        <v/>
      </c>
      <c r="S188" s="9" t="str">
        <f>IF('USGS 1970-2005'!S188="","",'USGS 1970-2005'!S188+'Comtrade import 1962-2008'!S188-'Comtrade export 1962-2008'!S188)</f>
        <v/>
      </c>
      <c r="T188" s="9" t="str">
        <f>IF('USGS 1970-2005'!T188="","",'USGS 1970-2005'!T188+'Comtrade import 1962-2008'!T188-'Comtrade export 1962-2008'!T188)</f>
        <v/>
      </c>
      <c r="U188" s="9" t="str">
        <f>IF('USGS 1970-2005'!U188="","",'USGS 1970-2005'!U188+'Comtrade import 1962-2008'!U188-'Comtrade export 1962-2008'!U188)</f>
        <v/>
      </c>
      <c r="V188" s="9" t="str">
        <f>IF('USGS 1970-2005'!V188="","",'USGS 1970-2005'!V188+'Comtrade import 1962-2008'!V188-'Comtrade export 1962-2008'!V188)</f>
        <v/>
      </c>
      <c r="W188" s="9" t="str">
        <f>IF('USGS 1970-2005'!W188="","",'USGS 1970-2005'!W188+'Comtrade import 1962-2008'!W188-'Comtrade export 1962-2008'!W188)</f>
        <v/>
      </c>
      <c r="X188" s="9" t="str">
        <f>IF('USGS 1970-2005'!X188="","",'USGS 1970-2005'!X188+'Comtrade import 1962-2008'!X188-'Comtrade export 1962-2008'!X188)</f>
        <v/>
      </c>
      <c r="Y188" s="9" t="str">
        <f>IF('USGS 1970-2005'!Y188="","",'USGS 1970-2005'!Y188+'Comtrade import 1962-2008'!Y188-'Comtrade export 1962-2008'!Y188)</f>
        <v/>
      </c>
      <c r="Z188" s="9" t="str">
        <f>IF('USGS 1970-2005'!Z188="","",'USGS 1970-2005'!Z188+'Comtrade import 1962-2008'!Z188-'Comtrade export 1962-2008'!Z188)</f>
        <v/>
      </c>
      <c r="AA188" s="9" t="str">
        <f>IF('USGS 1970-2005'!AA188="","",'USGS 1970-2005'!AA188+'Comtrade import 1962-2008'!AA188-'Comtrade export 1962-2008'!AA188)</f>
        <v/>
      </c>
      <c r="AB188" s="9" t="str">
        <f>IF('USGS 1970-2005'!AB188="","",'USGS 1970-2005'!AB188+'Comtrade import 1962-2008'!AB188-'Comtrade export 1962-2008'!AB188)</f>
        <v/>
      </c>
      <c r="AC188" s="9" t="str">
        <f>IF('USGS 1970-2005'!AC188="","",'USGS 1970-2005'!AC188+'Comtrade import 1962-2008'!AC188-'Comtrade export 1962-2008'!AC188)</f>
        <v/>
      </c>
      <c r="AD188" s="9" t="str">
        <f>IF('USGS 1970-2005'!AD188="","",'USGS 1970-2005'!AD188+'Comtrade import 1962-2008'!AD188-'Comtrade export 1962-2008'!AD188)</f>
        <v/>
      </c>
      <c r="AE188" s="9" t="str">
        <f>IF('USGS 1970-2005'!AE188="","",'USGS 1970-2005'!AE188+'Comtrade import 1962-2008'!AE188-'Comtrade export 1962-2008'!AE188)</f>
        <v/>
      </c>
      <c r="AF188" s="9" t="str">
        <f>IF('USGS 1970-2005'!AF188="","",'USGS 1970-2005'!AF188+'Comtrade import 1962-2008'!AF188-'Comtrade export 1962-2008'!AF188)</f>
        <v/>
      </c>
      <c r="AG188" s="9" t="str">
        <f>IF('USGS 1970-2005'!AG188="","",'USGS 1970-2005'!AG188+'Comtrade import 1962-2008'!AG188-'Comtrade export 1962-2008'!AG188)</f>
        <v/>
      </c>
      <c r="AH188" s="9" t="str">
        <f>IF('USGS 1970-2005'!AH188="","",'USGS 1970-2005'!AH188+'Comtrade import 1962-2008'!AH188-'Comtrade export 1962-2008'!AH188)</f>
        <v/>
      </c>
      <c r="AI188" s="9" t="str">
        <f>IF('USGS 1970-2005'!AI188="","",'USGS 1970-2005'!AI188+'Comtrade import 1962-2008'!AI188-'Comtrade export 1962-2008'!AI188)</f>
        <v/>
      </c>
      <c r="AJ188" s="9" t="str">
        <f>IF('USGS 1970-2005'!AJ188="","",'USGS 1970-2005'!AJ188+'Comtrade import 1962-2008'!AJ188-'Comtrade export 1962-2008'!AJ188)</f>
        <v/>
      </c>
      <c r="AK188" s="9" t="str">
        <f>IF('USGS 1970-2005'!AK188="","",'USGS 1970-2005'!AK188+'Comtrade import 1962-2008'!AK188-'Comtrade export 1962-2008'!AK188)</f>
        <v/>
      </c>
      <c r="AL188" s="9" t="str">
        <f>IF('USGS 1970-2005'!AL188="","",'USGS 1970-2005'!AL188+'Comtrade import 1962-2008'!AL188-'Comtrade export 1962-2008'!AL188)</f>
        <v/>
      </c>
      <c r="AM188" s="9" t="str">
        <f>IF('USGS 1970-2005'!AM188="","",'USGS 1970-2005'!AM188+'Comtrade import 1962-2008'!AM188-'Comtrade export 1962-2008'!AM188)</f>
        <v/>
      </c>
      <c r="AN188" s="9" t="str">
        <f>IF('USGS 1970-2005'!AN188="","",'USGS 1970-2005'!AN188+'Comtrade import 1962-2008'!AN188-'Comtrade export 1962-2008'!AN188)</f>
        <v/>
      </c>
      <c r="AO188" s="9" t="str">
        <f>IF('USGS 1970-2005'!AO188="","",'USGS 1970-2005'!AO188+'Comtrade import 1962-2008'!AO188-'Comtrade export 1962-2008'!AO188)</f>
        <v/>
      </c>
      <c r="AP188" s="9" t="str">
        <f>IF('USGS 1970-2005'!AP188="","",'USGS 1970-2005'!AP188+'Comtrade import 1962-2008'!AP188-'Comtrade export 1962-2008'!AP188)</f>
        <v/>
      </c>
      <c r="AQ188" s="9" t="str">
        <f>IF('USGS 1970-2005'!AQ188="","",'USGS 1970-2005'!AQ188+'Comtrade import 1962-2008'!AQ188-'Comtrade export 1962-2008'!AQ188)</f>
        <v/>
      </c>
      <c r="AR188" s="9" t="str">
        <f>IF('USGS 1970-2005'!AR188="","",'USGS 1970-2005'!AR188+'Comtrade import 1962-2008'!AR188-'Comtrade export 1962-2008'!AR188)</f>
        <v/>
      </c>
      <c r="AS188" s="9" t="str">
        <f>IF('USGS 1970-2005'!AS188="","",'USGS 1970-2005'!AS188+'Comtrade import 1962-2008'!AS188-'Comtrade export 1962-2008'!AS188)</f>
        <v/>
      </c>
      <c r="AT188" s="9" t="str">
        <f>IF('USGS 1970-2005'!AT188="","",'USGS 1970-2005'!AT188+'Comtrade import 1962-2008'!AT188-'Comtrade export 1962-2008'!AT188)</f>
        <v/>
      </c>
      <c r="AU188" s="9" t="str">
        <f>IF('USGS 1970-2005'!AU188="","",'USGS 1970-2005'!AU188+'Comtrade import 1962-2008'!AU188-'Comtrade export 1962-2008'!AU188)</f>
        <v/>
      </c>
      <c r="AV188" s="9" t="str">
        <f>IF('ICSY 1995-2008'!AV188="","",'ICSY 1995-2008'!AV188+'Comtrade import 1962-2008'!AV188-'Comtrade export 1962-2008'!AV188)</f>
        <v/>
      </c>
      <c r="AW188" s="9" t="str">
        <f>IF('ICSY 1995-2008'!AW188="","",'ICSY 1995-2008'!AW188+'Comtrade import 1962-2008'!AW188-'Comtrade export 1962-2008'!AW188)</f>
        <v/>
      </c>
      <c r="AX188" s="9" t="str">
        <f>IF('ICSY 1995-2008'!AX188="","",'ICSY 1995-2008'!AX188+'Comtrade import 1962-2008'!AX188-'Comtrade export 1962-2008'!AX188)</f>
        <v/>
      </c>
      <c r="AY188" s="4"/>
      <c r="AZ188" s="4"/>
      <c r="BA188" s="4"/>
    </row>
    <row r="189" spans="1:53" x14ac:dyDescent="0.2">
      <c r="A189" t="s">
        <v>540</v>
      </c>
      <c r="B189" t="s">
        <v>541</v>
      </c>
      <c r="C189" t="s">
        <v>542</v>
      </c>
      <c r="L189" s="9" t="str">
        <f>IF('USGS 1970-2005'!L189="","",'USGS 1970-2005'!L189+'Comtrade import 1962-2008'!L189-'Comtrade export 1962-2008'!L189)</f>
        <v/>
      </c>
      <c r="M189" s="9" t="str">
        <f>IF('USGS 1970-2005'!M189="","",'USGS 1970-2005'!M189+'Comtrade import 1962-2008'!M189-'Comtrade export 1962-2008'!M189)</f>
        <v/>
      </c>
      <c r="N189" s="9" t="str">
        <f>IF('USGS 1970-2005'!N189="","",'USGS 1970-2005'!N189+'Comtrade import 1962-2008'!N189-'Comtrade export 1962-2008'!N189)</f>
        <v/>
      </c>
      <c r="O189" s="9" t="str">
        <f>IF('USGS 1970-2005'!O189="","",'USGS 1970-2005'!O189+'Comtrade import 1962-2008'!O189-'Comtrade export 1962-2008'!O189)</f>
        <v/>
      </c>
      <c r="P189" s="9" t="str">
        <f>IF('USGS 1970-2005'!P189="","",'USGS 1970-2005'!P189+'Comtrade import 1962-2008'!P189-'Comtrade export 1962-2008'!P189)</f>
        <v/>
      </c>
      <c r="Q189" s="9" t="str">
        <f>IF('USGS 1970-2005'!Q189="","",'USGS 1970-2005'!Q189+'Comtrade import 1962-2008'!Q189-'Comtrade export 1962-2008'!Q189)</f>
        <v/>
      </c>
      <c r="R189" s="9" t="str">
        <f>IF('USGS 1970-2005'!R189="","",'USGS 1970-2005'!R189+'Comtrade import 1962-2008'!R189-'Comtrade export 1962-2008'!R189)</f>
        <v/>
      </c>
      <c r="S189" s="9" t="str">
        <f>IF('USGS 1970-2005'!S189="","",'USGS 1970-2005'!S189+'Comtrade import 1962-2008'!S189-'Comtrade export 1962-2008'!S189)</f>
        <v/>
      </c>
      <c r="T189" s="9" t="str">
        <f>IF('USGS 1970-2005'!T189="","",'USGS 1970-2005'!T189+'Comtrade import 1962-2008'!T189-'Comtrade export 1962-2008'!T189)</f>
        <v/>
      </c>
      <c r="U189" s="9" t="str">
        <f>IF('USGS 1970-2005'!U189="","",'USGS 1970-2005'!U189+'Comtrade import 1962-2008'!U189-'Comtrade export 1962-2008'!U189)</f>
        <v/>
      </c>
      <c r="V189" s="9" t="str">
        <f>IF('USGS 1970-2005'!V189="","",'USGS 1970-2005'!V189+'Comtrade import 1962-2008'!V189-'Comtrade export 1962-2008'!V189)</f>
        <v/>
      </c>
      <c r="W189" s="9" t="str">
        <f>IF('USGS 1970-2005'!W189="","",'USGS 1970-2005'!W189+'Comtrade import 1962-2008'!W189-'Comtrade export 1962-2008'!W189)</f>
        <v/>
      </c>
      <c r="X189" s="9" t="str">
        <f>IF('USGS 1970-2005'!X189="","",'USGS 1970-2005'!X189+'Comtrade import 1962-2008'!X189-'Comtrade export 1962-2008'!X189)</f>
        <v/>
      </c>
      <c r="Y189" s="9" t="str">
        <f>IF('USGS 1970-2005'!Y189="","",'USGS 1970-2005'!Y189+'Comtrade import 1962-2008'!Y189-'Comtrade export 1962-2008'!Y189)</f>
        <v/>
      </c>
      <c r="Z189" s="9" t="str">
        <f>IF('USGS 1970-2005'!Z189="","",'USGS 1970-2005'!Z189+'Comtrade import 1962-2008'!Z189-'Comtrade export 1962-2008'!Z189)</f>
        <v/>
      </c>
      <c r="AA189" s="9" t="str">
        <f>IF('USGS 1970-2005'!AA189="","",'USGS 1970-2005'!AA189+'Comtrade import 1962-2008'!AA189-'Comtrade export 1962-2008'!AA189)</f>
        <v/>
      </c>
      <c r="AB189" s="9" t="str">
        <f>IF('USGS 1970-2005'!AB189="","",'USGS 1970-2005'!AB189+'Comtrade import 1962-2008'!AB189-'Comtrade export 1962-2008'!AB189)</f>
        <v/>
      </c>
      <c r="AC189" s="9" t="str">
        <f>IF('USGS 1970-2005'!AC189="","",'USGS 1970-2005'!AC189+'Comtrade import 1962-2008'!AC189-'Comtrade export 1962-2008'!AC189)</f>
        <v/>
      </c>
      <c r="AD189" s="9" t="str">
        <f>IF('USGS 1970-2005'!AD189="","",'USGS 1970-2005'!AD189+'Comtrade import 1962-2008'!AD189-'Comtrade export 1962-2008'!AD189)</f>
        <v/>
      </c>
      <c r="AE189" s="9" t="str">
        <f>IF('USGS 1970-2005'!AE189="","",'USGS 1970-2005'!AE189+'Comtrade import 1962-2008'!AE189-'Comtrade export 1962-2008'!AE189)</f>
        <v/>
      </c>
      <c r="AF189" s="9" t="str">
        <f>IF('USGS 1970-2005'!AF189="","",'USGS 1970-2005'!AF189+'Comtrade import 1962-2008'!AF189-'Comtrade export 1962-2008'!AF189)</f>
        <v/>
      </c>
      <c r="AG189" s="9" t="str">
        <f>IF('USGS 1970-2005'!AG189="","",'USGS 1970-2005'!AG189+'Comtrade import 1962-2008'!AG189-'Comtrade export 1962-2008'!AG189)</f>
        <v/>
      </c>
      <c r="AH189" s="9" t="str">
        <f>IF('USGS 1970-2005'!AH189="","",'USGS 1970-2005'!AH189+'Comtrade import 1962-2008'!AH189-'Comtrade export 1962-2008'!AH189)</f>
        <v/>
      </c>
      <c r="AI189" s="9" t="str">
        <f>IF('USGS 1970-2005'!AI189="","",'USGS 1970-2005'!AI189+'Comtrade import 1962-2008'!AI189-'Comtrade export 1962-2008'!AI189)</f>
        <v/>
      </c>
      <c r="AJ189" s="9" t="str">
        <f>IF('USGS 1970-2005'!AJ189="","",'USGS 1970-2005'!AJ189+'Comtrade import 1962-2008'!AJ189-'Comtrade export 1962-2008'!AJ189)</f>
        <v/>
      </c>
      <c r="AK189" s="9" t="str">
        <f>IF('USGS 1970-2005'!AK189="","",'USGS 1970-2005'!AK189+'Comtrade import 1962-2008'!AK189-'Comtrade export 1962-2008'!AK189)</f>
        <v/>
      </c>
      <c r="AL189" s="9" t="str">
        <f>IF('USGS 1970-2005'!AL189="","",'USGS 1970-2005'!AL189+'Comtrade import 1962-2008'!AL189-'Comtrade export 1962-2008'!AL189)</f>
        <v/>
      </c>
      <c r="AM189" s="9" t="str">
        <f>IF('USGS 1970-2005'!AM189="","",'USGS 1970-2005'!AM189+'Comtrade import 1962-2008'!AM189-'Comtrade export 1962-2008'!AM189)</f>
        <v/>
      </c>
      <c r="AN189" s="9" t="str">
        <f>IF('USGS 1970-2005'!AN189="","",'USGS 1970-2005'!AN189+'Comtrade import 1962-2008'!AN189-'Comtrade export 1962-2008'!AN189)</f>
        <v/>
      </c>
      <c r="AO189" s="9" t="str">
        <f>IF('USGS 1970-2005'!AO189="","",'USGS 1970-2005'!AO189+'Comtrade import 1962-2008'!AO189-'Comtrade export 1962-2008'!AO189)</f>
        <v/>
      </c>
      <c r="AP189" s="9" t="str">
        <f>IF('USGS 1970-2005'!AP189="","",'USGS 1970-2005'!AP189+'Comtrade import 1962-2008'!AP189-'Comtrade export 1962-2008'!AP189)</f>
        <v/>
      </c>
      <c r="AQ189" s="9" t="str">
        <f>IF('USGS 1970-2005'!AQ189="","",'USGS 1970-2005'!AQ189+'Comtrade import 1962-2008'!AQ189-'Comtrade export 1962-2008'!AQ189)</f>
        <v/>
      </c>
      <c r="AR189" s="9" t="str">
        <f>IF('USGS 1970-2005'!AR189="","",'USGS 1970-2005'!AR189+'Comtrade import 1962-2008'!AR189-'Comtrade export 1962-2008'!AR189)</f>
        <v/>
      </c>
      <c r="AS189" s="9" t="str">
        <f>IF('USGS 1970-2005'!AS189="","",'USGS 1970-2005'!AS189+'Comtrade import 1962-2008'!AS189-'Comtrade export 1962-2008'!AS189)</f>
        <v/>
      </c>
      <c r="AT189" s="9" t="str">
        <f>IF('USGS 1970-2005'!AT189="","",'USGS 1970-2005'!AT189+'Comtrade import 1962-2008'!AT189-'Comtrade export 1962-2008'!AT189)</f>
        <v/>
      </c>
      <c r="AU189" s="9" t="str">
        <f>IF('USGS 1970-2005'!AU189="","",'USGS 1970-2005'!AU189+'Comtrade import 1962-2008'!AU189-'Comtrade export 1962-2008'!AU189)</f>
        <v/>
      </c>
      <c r="AV189" s="9" t="str">
        <f>IF('ICSY 1995-2008'!AV189="","",'ICSY 1995-2008'!AV189+'Comtrade import 1962-2008'!AV189-'Comtrade export 1962-2008'!AV189)</f>
        <v/>
      </c>
      <c r="AW189" s="9" t="str">
        <f>IF('ICSY 1995-2008'!AW189="","",'ICSY 1995-2008'!AW189+'Comtrade import 1962-2008'!AW189-'Comtrade export 1962-2008'!AW189)</f>
        <v/>
      </c>
      <c r="AX189" s="9" t="str">
        <f>IF('ICSY 1995-2008'!AX189="","",'ICSY 1995-2008'!AX189+'Comtrade import 1962-2008'!AX189-'Comtrade export 1962-2008'!AX189)</f>
        <v/>
      </c>
      <c r="AY189" s="4"/>
      <c r="AZ189" s="4"/>
      <c r="BA189" s="4"/>
    </row>
    <row r="190" spans="1:53" x14ac:dyDescent="0.2">
      <c r="A190" t="s">
        <v>543</v>
      </c>
      <c r="B190" t="s">
        <v>544</v>
      </c>
      <c r="C190" t="s">
        <v>545</v>
      </c>
      <c r="L190" s="9">
        <f>IF('USGS 1970-2005'!L190="","",'USGS 1970-2005'!L190+'Comtrade import 1962-2008'!L190-'Comtrade export 1962-2008'!L190)</f>
        <v>676.36</v>
      </c>
      <c r="M190" s="9">
        <f>IF('USGS 1970-2005'!M190="","",'USGS 1970-2005'!M190+'Comtrade import 1962-2008'!M190-'Comtrade export 1962-2008'!M190)</f>
        <v>704.55000000000007</v>
      </c>
      <c r="N190" s="9">
        <f>IF('USGS 1970-2005'!N190="","",'USGS 1970-2005'!N190+'Comtrade import 1962-2008'!N190-'Comtrade export 1962-2008'!N190)</f>
        <v>911.82</v>
      </c>
      <c r="O190" s="9">
        <f>IF('USGS 1970-2005'!O190="","",'USGS 1970-2005'!O190+'Comtrade import 1962-2008'!O190-'Comtrade export 1962-2008'!O190)</f>
        <v>966.36</v>
      </c>
      <c r="P190" s="9">
        <f>IF('USGS 1970-2005'!P190="","",'USGS 1970-2005'!P190+'Comtrade import 1962-2008'!P190-'Comtrade export 1962-2008'!P190)</f>
        <v>1657.226232</v>
      </c>
      <c r="Q190" s="9">
        <f>IF('USGS 1970-2005'!Q190="","",'USGS 1970-2005'!Q190+'Comtrade import 1962-2008'!Q190-'Comtrade export 1962-2008'!Q190)</f>
        <v>1772.1565230000001</v>
      </c>
      <c r="R190" s="9">
        <f>IF('USGS 1970-2005'!R190="","",'USGS 1970-2005'!R190+'Comtrade import 1962-2008'!R190-'Comtrade export 1962-2008'!R190)</f>
        <v>3434.2585040000004</v>
      </c>
      <c r="S190" s="9">
        <f>IF('USGS 1970-2005'!S190="","",'USGS 1970-2005'!S190+'Comtrade import 1962-2008'!S190-'Comtrade export 1962-2008'!S190)</f>
        <v>6524.8735990000005</v>
      </c>
      <c r="T190" s="9">
        <f>IF('USGS 1970-2005'!T190="","",'USGS 1970-2005'!T190+'Comtrade import 1962-2008'!T190-'Comtrade export 1962-2008'!T190)</f>
        <v>8575.8688409999995</v>
      </c>
      <c r="U190" s="9">
        <f>IF('USGS 1970-2005'!U190="","",'USGS 1970-2005'!U190+'Comtrade import 1962-2008'!U190-'Comtrade export 1962-2008'!U190)</f>
        <v>8633.163697</v>
      </c>
      <c r="V190" s="9">
        <f>IF('USGS 1970-2005'!V190="","",'USGS 1970-2005'!V190+'Comtrade import 1962-2008'!V190-'Comtrade export 1962-2008'!V190)</f>
        <v>13468.806840000001</v>
      </c>
      <c r="W190" s="9">
        <f>IF('USGS 1970-2005'!W190="","",'USGS 1970-2005'!W190+'Comtrade import 1962-2008'!W190-'Comtrade export 1962-2008'!W190)</f>
        <v>14191.676141999998</v>
      </c>
      <c r="X190" s="9">
        <f>IF('USGS 1970-2005'!X190="","",'USGS 1970-2005'!X190+'Comtrade import 1962-2008'!X190-'Comtrade export 1962-2008'!X190)</f>
        <v>17252.547296000001</v>
      </c>
      <c r="Y190" s="9">
        <f>IF('USGS 1970-2005'!Y190="","",'USGS 1970-2005'!Y190+'Comtrade import 1962-2008'!Y190-'Comtrade export 1962-2008'!Y190)</f>
        <v>23686.29736</v>
      </c>
      <c r="Z190" s="9">
        <f>IF('USGS 1970-2005'!Z190="","",'USGS 1970-2005'!Z190+'Comtrade import 1962-2008'!Z190-'Comtrade export 1962-2008'!Z190)</f>
        <v>19282.450192</v>
      </c>
      <c r="AA190" s="9">
        <f>IF('USGS 1970-2005'!AA190="","",'USGS 1970-2005'!AA190+'Comtrade import 1962-2008'!AA190-'Comtrade export 1962-2008'!AA190)</f>
        <v>13350.645415999999</v>
      </c>
      <c r="AB190" s="9">
        <f>IF('USGS 1970-2005'!AB190="","",'USGS 1970-2005'!AB190+'Comtrade import 1962-2008'!AB190-'Comtrade export 1962-2008'!AB190)</f>
        <v>11884.657872</v>
      </c>
      <c r="AC190" s="9">
        <f>IF('USGS 1970-2005'!AC190="","",'USGS 1970-2005'!AC190+'Comtrade import 1962-2008'!AC190-'Comtrade export 1962-2008'!AC190)</f>
        <v>10501.625103999999</v>
      </c>
      <c r="AD190" s="9">
        <f>IF('USGS 1970-2005'!AD190="","",'USGS 1970-2005'!AD190+'Comtrade import 1962-2008'!AD190-'Comtrade export 1962-2008'!AD190)</f>
        <v>11343.340336000001</v>
      </c>
      <c r="AE190" s="9">
        <f>IF('USGS 1970-2005'!AE190="","",'USGS 1970-2005'!AE190+'Comtrade import 1962-2008'!AE190-'Comtrade export 1962-2008'!AE190)</f>
        <v>11209.036607999999</v>
      </c>
      <c r="AF190" s="9">
        <f>IF('USGS 1970-2005'!AF190="","",'USGS 1970-2005'!AF190+'Comtrade import 1962-2008'!AF190-'Comtrade export 1962-2008'!AF190)</f>
        <v>10566.300127999999</v>
      </c>
      <c r="AG190" s="9">
        <f>IF('USGS 1970-2005'!AG190="","",'USGS 1970-2005'!AG190+'Comtrade import 1962-2008'!AG190-'Comtrade export 1962-2008'!AG190)</f>
        <v>9620.6075679999994</v>
      </c>
      <c r="AH190" s="9">
        <f>IF('USGS 1970-2005'!AH190="","",'USGS 1970-2005'!AH190+'Comtrade import 1962-2008'!AH190-'Comtrade export 1962-2008'!AH190)</f>
        <v>13920.784992000001</v>
      </c>
      <c r="AI190" s="9">
        <f>IF('USGS 1970-2005'!AI190="","",'USGS 1970-2005'!AI190+'Comtrade import 1962-2008'!AI190-'Comtrade export 1962-2008'!AI190)</f>
        <v>17272.635280000002</v>
      </c>
      <c r="AJ190" s="9">
        <f>IF('USGS 1970-2005'!AJ190="","",'USGS 1970-2005'!AJ190+'Comtrade import 1962-2008'!AJ190-'Comtrade export 1962-2008'!AJ190)</f>
        <v>16757.585152</v>
      </c>
      <c r="AK190" s="9">
        <f>IF('USGS 1970-2005'!AK190="","",'USGS 1970-2005'!AK190+'Comtrade import 1962-2008'!AK190-'Comtrade export 1962-2008'!AK190)</f>
        <v>16191.273023999998</v>
      </c>
      <c r="AL190" s="9">
        <f>IF('USGS 1970-2005'!AL190="","",'USGS 1970-2005'!AL190+'Comtrade import 1962-2008'!AL190-'Comtrade export 1962-2008'!AL190)</f>
        <v>15221.266048</v>
      </c>
      <c r="AM190" s="9">
        <f>IF('USGS 1970-2005'!AM190="","",'USGS 1970-2005'!AM190+'Comtrade import 1962-2008'!AM190-'Comtrade export 1962-2008'!AM190)</f>
        <v>15400</v>
      </c>
      <c r="AN190" s="9">
        <f>IF('USGS 1970-2005'!AN190="","",'USGS 1970-2005'!AN190+'Comtrade import 1962-2008'!AN190-'Comtrade export 1962-2008'!AN190)</f>
        <v>13913.897247999999</v>
      </c>
      <c r="AO190" s="9">
        <f>IF('USGS 1970-2005'!AO190="","",'USGS 1970-2005'!AO190+'Comtrade import 1962-2008'!AO190-'Comtrade export 1962-2008'!AO190)</f>
        <v>14174.697406000001</v>
      </c>
      <c r="AP190" s="9">
        <f>IF('USGS 1970-2005'!AP190="","",'USGS 1970-2005'!AP190+'Comtrade import 1962-2008'!AP190-'Comtrade export 1962-2008'!AP190)</f>
        <v>14997.316296000001</v>
      </c>
      <c r="AQ190" s="9">
        <f>IF('USGS 1970-2005'!AQ190="","",'USGS 1970-2005'!AQ190+'Comtrade import 1962-2008'!AQ190-'Comtrade export 1962-2008'!AQ190)</f>
        <v>18337.970702999999</v>
      </c>
      <c r="AR190" s="9">
        <f>IF('USGS 1970-2005'!AR190="","",'USGS 1970-2005'!AR190+'Comtrade import 1962-2008'!AR190-'Comtrade export 1962-2008'!AR190)</f>
        <v>20663.94082</v>
      </c>
      <c r="AS190" s="9">
        <f>IF('USGS 1970-2005'!AS190="","",'USGS 1970-2005'!AS190+'Comtrade import 1962-2008'!AS190-'Comtrade export 1962-2008'!AS190)</f>
        <v>22765.346887</v>
      </c>
      <c r="AT190" s="9">
        <f>IF('USGS 1970-2005'!AT190="","",'USGS 1970-2005'!AT190+'Comtrade import 1962-2008'!AT190-'Comtrade export 1962-2008'!AT190)</f>
        <v>24308.453741999998</v>
      </c>
      <c r="AU190" s="9">
        <f>IF('USGS 1970-2005'!AU190="","",'USGS 1970-2005'!AU190+'Comtrade import 1962-2008'!AU190-'Comtrade export 1962-2008'!AU190)</f>
        <v>25436.383389999999</v>
      </c>
      <c r="AV190" s="9" t="str">
        <f>IF('ICSY 1995-2008'!AV190="","",'ICSY 1995-2008'!AV190+'Comtrade import 1962-2008'!AV190-'Comtrade export 1962-2008'!AV190)</f>
        <v/>
      </c>
      <c r="AW190" s="9" t="str">
        <f>IF('ICSY 1995-2008'!AW190="","",'ICSY 1995-2008'!AW190+'Comtrade import 1962-2008'!AW190-'Comtrade export 1962-2008'!AW190)</f>
        <v/>
      </c>
      <c r="AX190" s="9" t="str">
        <f>IF('ICSY 1995-2008'!AX190="","",'ICSY 1995-2008'!AX190+'Comtrade import 1962-2008'!AX190-'Comtrade export 1962-2008'!AX190)</f>
        <v/>
      </c>
      <c r="AY190" s="4"/>
      <c r="AZ190" s="4"/>
      <c r="BA190" s="4"/>
    </row>
    <row r="191" spans="1:53" x14ac:dyDescent="0.2">
      <c r="A191" t="s">
        <v>546</v>
      </c>
      <c r="B191" t="s">
        <v>547</v>
      </c>
      <c r="C191" t="s">
        <v>548</v>
      </c>
      <c r="L191" s="9">
        <f>IF('USGS 1970-2005'!L191="","",'USGS 1970-2005'!L191+'Comtrade import 1962-2008'!L191-'Comtrade export 1962-2008'!L191)</f>
        <v>172.14782500000001</v>
      </c>
      <c r="M191" s="9">
        <f>IF('USGS 1970-2005'!M191="","",'USGS 1970-2005'!M191+'Comtrade import 1962-2008'!M191-'Comtrade export 1962-2008'!M191)</f>
        <v>185.52430699999999</v>
      </c>
      <c r="N191" s="9">
        <f>IF('USGS 1970-2005'!N191="","",'USGS 1970-2005'!N191+'Comtrade import 1962-2008'!N191-'Comtrade export 1962-2008'!N191)</f>
        <v>276.01931999999999</v>
      </c>
      <c r="O191" s="9">
        <f>IF('USGS 1970-2005'!O191="","",'USGS 1970-2005'!O191+'Comtrade import 1962-2008'!O191-'Comtrade export 1962-2008'!O191)</f>
        <v>244.909424</v>
      </c>
      <c r="P191" s="9">
        <f>IF('USGS 1970-2005'!P191="","",'USGS 1970-2005'!P191+'Comtrade import 1962-2008'!P191-'Comtrade export 1962-2008'!P191)</f>
        <v>241.99529300000003</v>
      </c>
      <c r="Q191" s="9">
        <f>IF('USGS 1970-2005'!Q191="","",'USGS 1970-2005'!Q191+'Comtrade import 1962-2008'!Q191-'Comtrade export 1962-2008'!Q191)</f>
        <v>259.48183599999999</v>
      </c>
      <c r="R191" s="9">
        <f>IF('USGS 1970-2005'!R191="","",'USGS 1970-2005'!R191+'Comtrade import 1962-2008'!R191-'Comtrade export 1962-2008'!R191)</f>
        <v>386.36</v>
      </c>
      <c r="S191" s="9">
        <f>IF('USGS 1970-2005'!S191="","",'USGS 1970-2005'!S191+'Comtrade import 1962-2008'!S191-'Comtrade export 1962-2008'!S191)</f>
        <v>317.43106800000004</v>
      </c>
      <c r="T191" s="9">
        <f>IF('USGS 1970-2005'!T191="","",'USGS 1970-2005'!T191+'Comtrade import 1962-2008'!T191-'Comtrade export 1962-2008'!T191)</f>
        <v>364.38320099999999</v>
      </c>
      <c r="U191" s="9">
        <f>IF('USGS 1970-2005'!U191="","",'USGS 1970-2005'!U191+'Comtrade import 1962-2008'!U191-'Comtrade export 1962-2008'!U191)</f>
        <v>389.51469299999997</v>
      </c>
      <c r="V191" s="9">
        <f>IF('USGS 1970-2005'!V191="","",'USGS 1970-2005'!V191+'Comtrade import 1962-2008'!V191-'Comtrade export 1962-2008'!V191)</f>
        <v>388.31332800000001</v>
      </c>
      <c r="W191" s="9">
        <f>IF('USGS 1970-2005'!W191="","",'USGS 1970-2005'!W191+'Comtrade import 1962-2008'!W191-'Comtrade export 1962-2008'!W191)</f>
        <v>374.15850100000006</v>
      </c>
      <c r="X191" s="9">
        <f>IF('USGS 1970-2005'!X191="","",'USGS 1970-2005'!X191+'Comtrade import 1962-2008'!X191-'Comtrade export 1962-2008'!X191)</f>
        <v>364.55</v>
      </c>
      <c r="Y191" s="9">
        <f>IF('USGS 1970-2005'!Y191="","",'USGS 1970-2005'!Y191+'Comtrade import 1962-2008'!Y191-'Comtrade export 1962-2008'!Y191)</f>
        <v>395.45</v>
      </c>
      <c r="Z191" s="9">
        <f>IF('USGS 1970-2005'!Z191="","",'USGS 1970-2005'!Z191+'Comtrade import 1962-2008'!Z191-'Comtrade export 1962-2008'!Z191)</f>
        <v>385.45</v>
      </c>
      <c r="AA191" s="9">
        <f>IF('USGS 1970-2005'!AA191="","",'USGS 1970-2005'!AA191+'Comtrade import 1962-2008'!AA191-'Comtrade export 1962-2008'!AA191)</f>
        <v>408.18</v>
      </c>
      <c r="AB191" s="9">
        <f>IF('USGS 1970-2005'!AB191="","",'USGS 1970-2005'!AB191+'Comtrade import 1962-2008'!AB191-'Comtrade export 1962-2008'!AB191)</f>
        <v>328.43914500000005</v>
      </c>
      <c r="AC191" s="9">
        <f>IF('USGS 1970-2005'!AC191="","",'USGS 1970-2005'!AC191+'Comtrade import 1962-2008'!AC191-'Comtrade export 1962-2008'!AC191)</f>
        <v>371.37003800000002</v>
      </c>
      <c r="AD191" s="9">
        <f>IF('USGS 1970-2005'!AD191="","",'USGS 1970-2005'!AD191+'Comtrade import 1962-2008'!AD191-'Comtrade export 1962-2008'!AD191)</f>
        <v>390.99</v>
      </c>
      <c r="AE191" s="9">
        <f>IF('USGS 1970-2005'!AE191="","",'USGS 1970-2005'!AE191+'Comtrade import 1962-2008'!AE191-'Comtrade export 1962-2008'!AE191)</f>
        <v>379.47405800000001</v>
      </c>
      <c r="AF191" s="9">
        <f>IF('USGS 1970-2005'!AF191="","",'USGS 1970-2005'!AF191+'Comtrade import 1962-2008'!AF191-'Comtrade export 1962-2008'!AF191)</f>
        <v>458.41198800000001</v>
      </c>
      <c r="AG191" s="9">
        <f>IF('USGS 1970-2005'!AG191="","",'USGS 1970-2005'!AG191+'Comtrade import 1962-2008'!AG191-'Comtrade export 1962-2008'!AG191)</f>
        <v>497.15328099999999</v>
      </c>
      <c r="AH191" s="9">
        <f>IF('USGS 1970-2005'!AH191="","",'USGS 1970-2005'!AH191+'Comtrade import 1962-2008'!AH191-'Comtrade export 1962-2008'!AH191)</f>
        <v>602.1407079999999</v>
      </c>
      <c r="AI191" s="9">
        <f>IF('USGS 1970-2005'!AI191="","",'USGS 1970-2005'!AI191+'Comtrade import 1962-2008'!AI191-'Comtrade export 1962-2008'!AI191)</f>
        <v>591.29682600000001</v>
      </c>
      <c r="AJ191" s="9">
        <f>IF('USGS 1970-2005'!AJ191="","",'USGS 1970-2005'!AJ191+'Comtrade import 1962-2008'!AJ191-'Comtrade export 1962-2008'!AJ191)</f>
        <v>586.15803699999992</v>
      </c>
      <c r="AK191" s="9">
        <f>IF('USGS 1970-2005'!AK191="","",'USGS 1970-2005'!AK191+'Comtrade import 1962-2008'!AK191-'Comtrade export 1962-2008'!AK191)</f>
        <v>694</v>
      </c>
      <c r="AL191" s="9">
        <f>IF('USGS 1970-2005'!AL191="","",'USGS 1970-2005'!AL191+'Comtrade import 1962-2008'!AL191-'Comtrade export 1962-2008'!AL191)</f>
        <v>968.88819599999999</v>
      </c>
      <c r="AM191" s="9">
        <f>IF('USGS 1970-2005'!AM191="","",'USGS 1970-2005'!AM191+'Comtrade import 1962-2008'!AM191-'Comtrade export 1962-2008'!AM191)</f>
        <v>955.19367999999997</v>
      </c>
      <c r="AN191" s="9">
        <f>IF('USGS 1970-2005'!AN191="","",'USGS 1970-2005'!AN191+'Comtrade import 1962-2008'!AN191-'Comtrade export 1962-2008'!AN191)</f>
        <v>1175.1730359999999</v>
      </c>
      <c r="AO191" s="9">
        <f>IF('USGS 1970-2005'!AO191="","",'USGS 1970-2005'!AO191+'Comtrade import 1962-2008'!AO191-'Comtrade export 1962-2008'!AO191)</f>
        <v>1321.371897</v>
      </c>
      <c r="AP191" s="9">
        <f>IF('USGS 1970-2005'!AP191="","",'USGS 1970-2005'!AP191+'Comtrade import 1962-2008'!AP191-'Comtrade export 1962-2008'!AP191)</f>
        <v>1594.2125839999999</v>
      </c>
      <c r="AQ191" s="9">
        <f>IF('USGS 1970-2005'!AQ191="","",'USGS 1970-2005'!AQ191+'Comtrade import 1962-2008'!AQ191-'Comtrade export 1962-2008'!AQ191)</f>
        <v>1805.416935</v>
      </c>
      <c r="AR191" s="9">
        <f>IF('USGS 1970-2005'!AR191="","",'USGS 1970-2005'!AR191+'Comtrade import 1962-2008'!AR191-'Comtrade export 1962-2008'!AR191)</f>
        <v>1808.4439049999999</v>
      </c>
      <c r="AS191" s="9">
        <f>IF('USGS 1970-2005'!AS191="","",'USGS 1970-2005'!AS191+'Comtrade import 1962-2008'!AS191-'Comtrade export 1962-2008'!AS191)</f>
        <v>2147.9777960000001</v>
      </c>
      <c r="AT191" s="9">
        <f>IF('USGS 1970-2005'!AT191="","",'USGS 1970-2005'!AT191+'Comtrade import 1962-2008'!AT191-'Comtrade export 1962-2008'!AT191)</f>
        <v>2284.6540409999998</v>
      </c>
      <c r="AU191" s="9">
        <f>IF('USGS 1970-2005'!AU191="","",'USGS 1970-2005'!AU191+'Comtrade import 1962-2008'!AU191-'Comtrade export 1962-2008'!AU191)</f>
        <v>2385.9788869999998</v>
      </c>
      <c r="AV191" s="9">
        <f>IF('ICSY 1995-2008'!AV191="","",'ICSY 1995-2008'!AV191+'Comtrade import 1962-2008'!AV191-'Comtrade export 1962-2008'!AV191)</f>
        <v>2583.8736750000003</v>
      </c>
      <c r="AW191" s="9">
        <f>IF('ICSY 1995-2008'!AW191="","",'ICSY 1995-2008'!AW191+'Comtrade import 1962-2008'!AW191-'Comtrade export 1962-2008'!AW191)</f>
        <v>3012.4311430000002</v>
      </c>
      <c r="AX191" s="9" t="str">
        <f>IF('ICSY 1995-2008'!AX191="","",'ICSY 1995-2008'!AX191+'Comtrade import 1962-2008'!AX191-'Comtrade export 1962-2008'!AX191)</f>
        <v/>
      </c>
      <c r="AY191" s="4"/>
      <c r="AZ191" s="4"/>
      <c r="BA191" s="4"/>
    </row>
    <row r="192" spans="1:53" x14ac:dyDescent="0.2">
      <c r="A192" t="s">
        <v>549</v>
      </c>
      <c r="B192" t="s">
        <v>550</v>
      </c>
      <c r="C192" t="s">
        <v>551</v>
      </c>
      <c r="L192" s="9" t="str">
        <f>IF('USGS 1970-2005'!L192="","",'USGS 1970-2005'!L192+'Comtrade import 1962-2008'!L192-'Comtrade export 1962-2008'!L192)</f>
        <v/>
      </c>
      <c r="M192" s="9" t="str">
        <f>IF('USGS 1970-2005'!M192="","",'USGS 1970-2005'!M192+'Comtrade import 1962-2008'!M192-'Comtrade export 1962-2008'!M192)</f>
        <v/>
      </c>
      <c r="N192" s="9" t="str">
        <f>IF('USGS 1970-2005'!N192="","",'USGS 1970-2005'!N192+'Comtrade import 1962-2008'!N192-'Comtrade export 1962-2008'!N192)</f>
        <v/>
      </c>
      <c r="O192" s="9" t="str">
        <f>IF('USGS 1970-2005'!O192="","",'USGS 1970-2005'!O192+'Comtrade import 1962-2008'!O192-'Comtrade export 1962-2008'!O192)</f>
        <v/>
      </c>
      <c r="P192" s="9" t="str">
        <f>IF('USGS 1970-2005'!P192="","",'USGS 1970-2005'!P192+'Comtrade import 1962-2008'!P192-'Comtrade export 1962-2008'!P192)</f>
        <v/>
      </c>
      <c r="Q192" s="9" t="str">
        <f>IF('USGS 1970-2005'!Q192="","",'USGS 1970-2005'!Q192+'Comtrade import 1962-2008'!Q192-'Comtrade export 1962-2008'!Q192)</f>
        <v/>
      </c>
      <c r="R192" s="9" t="str">
        <f>IF('USGS 1970-2005'!R192="","",'USGS 1970-2005'!R192+'Comtrade import 1962-2008'!R192-'Comtrade export 1962-2008'!R192)</f>
        <v/>
      </c>
      <c r="S192" s="9" t="str">
        <f>IF('USGS 1970-2005'!S192="","",'USGS 1970-2005'!S192+'Comtrade import 1962-2008'!S192-'Comtrade export 1962-2008'!S192)</f>
        <v/>
      </c>
      <c r="T192" s="9" t="str">
        <f>IF('USGS 1970-2005'!T192="","",'USGS 1970-2005'!T192+'Comtrade import 1962-2008'!T192-'Comtrade export 1962-2008'!T192)</f>
        <v/>
      </c>
      <c r="U192" s="9" t="str">
        <f>IF('USGS 1970-2005'!U192="","",'USGS 1970-2005'!U192+'Comtrade import 1962-2008'!U192-'Comtrade export 1962-2008'!U192)</f>
        <v/>
      </c>
      <c r="V192" s="9" t="str">
        <f>IF('USGS 1970-2005'!V192="","",'USGS 1970-2005'!V192+'Comtrade import 1962-2008'!V192-'Comtrade export 1962-2008'!V192)</f>
        <v/>
      </c>
      <c r="W192" s="9" t="str">
        <f>IF('USGS 1970-2005'!W192="","",'USGS 1970-2005'!W192+'Comtrade import 1962-2008'!W192-'Comtrade export 1962-2008'!W192)</f>
        <v/>
      </c>
      <c r="X192" s="9" t="str">
        <f>IF('USGS 1970-2005'!X192="","",'USGS 1970-2005'!X192+'Comtrade import 1962-2008'!X192-'Comtrade export 1962-2008'!X192)</f>
        <v/>
      </c>
      <c r="Y192" s="9" t="str">
        <f>IF('USGS 1970-2005'!Y192="","",'USGS 1970-2005'!Y192+'Comtrade import 1962-2008'!Y192-'Comtrade export 1962-2008'!Y192)</f>
        <v/>
      </c>
      <c r="Z192" s="9" t="str">
        <f>IF('USGS 1970-2005'!Z192="","",'USGS 1970-2005'!Z192+'Comtrade import 1962-2008'!Z192-'Comtrade export 1962-2008'!Z192)</f>
        <v/>
      </c>
      <c r="AA192" s="9" t="str">
        <f>IF('USGS 1970-2005'!AA192="","",'USGS 1970-2005'!AA192+'Comtrade import 1962-2008'!AA192-'Comtrade export 1962-2008'!AA192)</f>
        <v/>
      </c>
      <c r="AB192" s="9" t="str">
        <f>IF('USGS 1970-2005'!AB192="","",'USGS 1970-2005'!AB192+'Comtrade import 1962-2008'!AB192-'Comtrade export 1962-2008'!AB192)</f>
        <v/>
      </c>
      <c r="AC192" s="9" t="str">
        <f>IF('USGS 1970-2005'!AC192="","",'USGS 1970-2005'!AC192+'Comtrade import 1962-2008'!AC192-'Comtrade export 1962-2008'!AC192)</f>
        <v/>
      </c>
      <c r="AD192" s="9" t="str">
        <f>IF('USGS 1970-2005'!AD192="","",'USGS 1970-2005'!AD192+'Comtrade import 1962-2008'!AD192-'Comtrade export 1962-2008'!AD192)</f>
        <v/>
      </c>
      <c r="AE192" s="9" t="str">
        <f>IF('USGS 1970-2005'!AE192="","",'USGS 1970-2005'!AE192+'Comtrade import 1962-2008'!AE192-'Comtrade export 1962-2008'!AE192)</f>
        <v/>
      </c>
      <c r="AF192" s="9" t="str">
        <f>IF('USGS 1970-2005'!AF192="","",'USGS 1970-2005'!AF192+'Comtrade import 1962-2008'!AF192-'Comtrade export 1962-2008'!AF192)</f>
        <v/>
      </c>
      <c r="AG192" s="9" t="str">
        <f>IF('USGS 1970-2005'!AG192="","",'USGS 1970-2005'!AG192+'Comtrade import 1962-2008'!AG192-'Comtrade export 1962-2008'!AG192)</f>
        <v/>
      </c>
      <c r="AH192" s="9">
        <f>IF('USGS 1970-2005'!AH192="","",'USGS 1970-2005'!AH192+'Comtrade import 1962-2008'!AH192-'Comtrade export 1962-2008'!AH192)</f>
        <v>2157.8900000000003</v>
      </c>
      <c r="AI192" s="9">
        <f>IF('USGS 1970-2005'!AI192="","",'USGS 1970-2005'!AI192+'Comtrade import 1962-2008'!AI192-'Comtrade export 1962-2008'!AI192)</f>
        <v>1088</v>
      </c>
      <c r="AJ192" s="9">
        <f>IF('USGS 1970-2005'!AJ192="","",'USGS 1970-2005'!AJ192+'Comtrade import 1962-2008'!AJ192-'Comtrade export 1962-2008'!AJ192)</f>
        <v>1612</v>
      </c>
      <c r="AK192" s="9">
        <f>IF('USGS 1970-2005'!AK192="","",'USGS 1970-2005'!AK192+'Comtrade import 1962-2008'!AK192-'Comtrade export 1962-2008'!AK192)</f>
        <v>1696</v>
      </c>
      <c r="AL192" s="9">
        <f>IF('USGS 1970-2005'!AL192="","",'USGS 1970-2005'!AL192+'Comtrade import 1962-2008'!AL192-'Comtrade export 1962-2008'!AL192)</f>
        <v>2157.4230000000002</v>
      </c>
      <c r="AM192" s="9">
        <f>IF('USGS 1970-2005'!AM192="","",'USGS 1970-2005'!AM192+'Comtrade import 1962-2008'!AM192-'Comtrade export 1962-2008'!AM192)</f>
        <v>2254.2579999999998</v>
      </c>
      <c r="AN192" s="9">
        <f>IF('USGS 1970-2005'!AN192="","",'USGS 1970-2005'!AN192+'Comtrade import 1962-2008'!AN192-'Comtrade export 1962-2008'!AN192)</f>
        <v>2337.2159999999999</v>
      </c>
      <c r="AO192" s="9">
        <f>IF('USGS 1970-2005'!AO192="","",'USGS 1970-2005'!AO192+'Comtrade import 1962-2008'!AO192-'Comtrade export 1962-2008'!AO192)</f>
        <v>1650.9470000000001</v>
      </c>
      <c r="AP192" s="9">
        <f>IF('USGS 1970-2005'!AP192="","",'USGS 1970-2005'!AP192+'Comtrade import 1962-2008'!AP192-'Comtrade export 1962-2008'!AP192)</f>
        <v>2299.787992</v>
      </c>
      <c r="AQ192" s="9">
        <f>IF('USGS 1970-2005'!AQ192="","",'USGS 1970-2005'!AQ192+'Comtrade import 1962-2008'!AQ192-'Comtrade export 1962-2008'!AQ192)</f>
        <v>2673.3228199999999</v>
      </c>
      <c r="AR192" s="9">
        <f>IF('USGS 1970-2005'!AR192="","",'USGS 1970-2005'!AR192+'Comtrade import 1962-2008'!AR192-'Comtrade export 1962-2008'!AR192)</f>
        <v>2552.470992</v>
      </c>
      <c r="AS192" s="9">
        <f>IF('USGS 1970-2005'!AS192="","",'USGS 1970-2005'!AS192+'Comtrade import 1962-2008'!AS192-'Comtrade export 1962-2008'!AS192)</f>
        <v>2075</v>
      </c>
      <c r="AT192" s="9">
        <f>IF('USGS 1970-2005'!AT192="","",'USGS 1970-2005'!AT192+'Comtrade import 1962-2008'!AT192-'Comtrade export 1962-2008'!AT192)</f>
        <v>2697.461714</v>
      </c>
      <c r="AU192" s="9">
        <f>IF('USGS 1970-2005'!AU192="","",'USGS 1970-2005'!AU192+'Comtrade import 1962-2008'!AU192-'Comtrade export 1962-2008'!AU192)</f>
        <v>2166.0459740000001</v>
      </c>
      <c r="AV192" s="9">
        <f>IF('ICSY 1995-2008'!AV192="","",'ICSY 1995-2008'!AV192+'Comtrade import 1962-2008'!AV192-'Comtrade export 1962-2008'!AV192)</f>
        <v>2189.259266</v>
      </c>
      <c r="AW192" s="9">
        <f>IF('ICSY 1995-2008'!AW192="","",'ICSY 1995-2008'!AW192+'Comtrade import 1962-2008'!AW192-'Comtrade export 1962-2008'!AW192)</f>
        <v>2246.6596279999999</v>
      </c>
      <c r="AX192" s="9">
        <f>IF('ICSY 1995-2008'!AX192="","",'ICSY 1995-2008'!AX192+'Comtrade import 1962-2008'!AX192-'Comtrade export 1962-2008'!AX192)</f>
        <v>2405.1140290000003</v>
      </c>
      <c r="AY192" s="4"/>
      <c r="AZ192" s="4"/>
      <c r="BA192" s="4"/>
    </row>
    <row r="193" spans="1:53" x14ac:dyDescent="0.2">
      <c r="A193" t="s">
        <v>552</v>
      </c>
      <c r="B193" t="s">
        <v>553</v>
      </c>
      <c r="C193" t="s">
        <v>554</v>
      </c>
      <c r="L193" s="9" t="str">
        <f>IF('USGS 1970-2005'!L193="","",'USGS 1970-2005'!L193+'Comtrade import 1962-2008'!L193-'Comtrade export 1962-2008'!L193)</f>
        <v/>
      </c>
      <c r="M193" s="9" t="str">
        <f>IF('USGS 1970-2005'!M193="","",'USGS 1970-2005'!M193+'Comtrade import 1962-2008'!M193-'Comtrade export 1962-2008'!M193)</f>
        <v/>
      </c>
      <c r="N193" s="9" t="str">
        <f>IF('USGS 1970-2005'!N193="","",'USGS 1970-2005'!N193+'Comtrade import 1962-2008'!N193-'Comtrade export 1962-2008'!N193)</f>
        <v/>
      </c>
      <c r="O193" s="9" t="str">
        <f>IF('USGS 1970-2005'!O193="","",'USGS 1970-2005'!O193+'Comtrade import 1962-2008'!O193-'Comtrade export 1962-2008'!O193)</f>
        <v/>
      </c>
      <c r="P193" s="9" t="str">
        <f>IF('USGS 1970-2005'!P193="","",'USGS 1970-2005'!P193+'Comtrade import 1962-2008'!P193-'Comtrade export 1962-2008'!P193)</f>
        <v/>
      </c>
      <c r="Q193" s="9" t="str">
        <f>IF('USGS 1970-2005'!Q193="","",'USGS 1970-2005'!Q193+'Comtrade import 1962-2008'!Q193-'Comtrade export 1962-2008'!Q193)</f>
        <v/>
      </c>
      <c r="R193" s="9" t="str">
        <f>IF('USGS 1970-2005'!R193="","",'USGS 1970-2005'!R193+'Comtrade import 1962-2008'!R193-'Comtrade export 1962-2008'!R193)</f>
        <v/>
      </c>
      <c r="S193" s="9" t="str">
        <f>IF('USGS 1970-2005'!S193="","",'USGS 1970-2005'!S193+'Comtrade import 1962-2008'!S193-'Comtrade export 1962-2008'!S193)</f>
        <v/>
      </c>
      <c r="T193" s="9" t="str">
        <f>IF('USGS 1970-2005'!T193="","",'USGS 1970-2005'!T193+'Comtrade import 1962-2008'!T193-'Comtrade export 1962-2008'!T193)</f>
        <v/>
      </c>
      <c r="U193" s="9" t="str">
        <f>IF('USGS 1970-2005'!U193="","",'USGS 1970-2005'!U193+'Comtrade import 1962-2008'!U193-'Comtrade export 1962-2008'!U193)</f>
        <v/>
      </c>
      <c r="V193" s="9" t="str">
        <f>IF('USGS 1970-2005'!V193="","",'USGS 1970-2005'!V193+'Comtrade import 1962-2008'!V193-'Comtrade export 1962-2008'!V193)</f>
        <v/>
      </c>
      <c r="W193" s="9" t="str">
        <f>IF('USGS 1970-2005'!W193="","",'USGS 1970-2005'!W193+'Comtrade import 1962-2008'!W193-'Comtrade export 1962-2008'!W193)</f>
        <v/>
      </c>
      <c r="X193" s="9" t="str">
        <f>IF('USGS 1970-2005'!X193="","",'USGS 1970-2005'!X193+'Comtrade import 1962-2008'!X193-'Comtrade export 1962-2008'!X193)</f>
        <v/>
      </c>
      <c r="Y193" s="9" t="str">
        <f>IF('USGS 1970-2005'!Y193="","",'USGS 1970-2005'!Y193+'Comtrade import 1962-2008'!Y193-'Comtrade export 1962-2008'!Y193)</f>
        <v/>
      </c>
      <c r="Z193" s="9" t="str">
        <f>IF('USGS 1970-2005'!Z193="","",'USGS 1970-2005'!Z193+'Comtrade import 1962-2008'!Z193-'Comtrade export 1962-2008'!Z193)</f>
        <v/>
      </c>
      <c r="AA193" s="9" t="str">
        <f>IF('USGS 1970-2005'!AA193="","",'USGS 1970-2005'!AA193+'Comtrade import 1962-2008'!AA193-'Comtrade export 1962-2008'!AA193)</f>
        <v/>
      </c>
      <c r="AB193" s="9" t="str">
        <f>IF('USGS 1970-2005'!AB193="","",'USGS 1970-2005'!AB193+'Comtrade import 1962-2008'!AB193-'Comtrade export 1962-2008'!AB193)</f>
        <v/>
      </c>
      <c r="AC193" s="9" t="str">
        <f>IF('USGS 1970-2005'!AC193="","",'USGS 1970-2005'!AC193+'Comtrade import 1962-2008'!AC193-'Comtrade export 1962-2008'!AC193)</f>
        <v/>
      </c>
      <c r="AD193" s="9" t="str">
        <f>IF('USGS 1970-2005'!AD193="","",'USGS 1970-2005'!AD193+'Comtrade import 1962-2008'!AD193-'Comtrade export 1962-2008'!AD193)</f>
        <v/>
      </c>
      <c r="AE193" s="9" t="str">
        <f>IF('USGS 1970-2005'!AE193="","",'USGS 1970-2005'!AE193+'Comtrade import 1962-2008'!AE193-'Comtrade export 1962-2008'!AE193)</f>
        <v/>
      </c>
      <c r="AF193" s="9" t="str">
        <f>IF('USGS 1970-2005'!AF193="","",'USGS 1970-2005'!AF193+'Comtrade import 1962-2008'!AF193-'Comtrade export 1962-2008'!AF193)</f>
        <v/>
      </c>
      <c r="AG193" s="9" t="str">
        <f>IF('USGS 1970-2005'!AG193="","",'USGS 1970-2005'!AG193+'Comtrade import 1962-2008'!AG193-'Comtrade export 1962-2008'!AG193)</f>
        <v/>
      </c>
      <c r="AH193" s="9" t="str">
        <f>IF('USGS 1970-2005'!AH193="","",'USGS 1970-2005'!AH193+'Comtrade import 1962-2008'!AH193-'Comtrade export 1962-2008'!AH193)</f>
        <v/>
      </c>
      <c r="AI193" s="9" t="str">
        <f>IF('USGS 1970-2005'!AI193="","",'USGS 1970-2005'!AI193+'Comtrade import 1962-2008'!AI193-'Comtrade export 1962-2008'!AI193)</f>
        <v/>
      </c>
      <c r="AJ193" s="9" t="str">
        <f>IF('USGS 1970-2005'!AJ193="","",'USGS 1970-2005'!AJ193+'Comtrade import 1962-2008'!AJ193-'Comtrade export 1962-2008'!AJ193)</f>
        <v/>
      </c>
      <c r="AK193" s="9" t="str">
        <f>IF('USGS 1970-2005'!AK193="","",'USGS 1970-2005'!AK193+'Comtrade import 1962-2008'!AK193-'Comtrade export 1962-2008'!AK193)</f>
        <v/>
      </c>
      <c r="AL193" s="9" t="str">
        <f>IF('USGS 1970-2005'!AL193="","",'USGS 1970-2005'!AL193+'Comtrade import 1962-2008'!AL193-'Comtrade export 1962-2008'!AL193)</f>
        <v/>
      </c>
      <c r="AM193" s="9" t="str">
        <f>IF('USGS 1970-2005'!AM193="","",'USGS 1970-2005'!AM193+'Comtrade import 1962-2008'!AM193-'Comtrade export 1962-2008'!AM193)</f>
        <v/>
      </c>
      <c r="AN193" s="9" t="str">
        <f>IF('USGS 1970-2005'!AN193="","",'USGS 1970-2005'!AN193+'Comtrade import 1962-2008'!AN193-'Comtrade export 1962-2008'!AN193)</f>
        <v/>
      </c>
      <c r="AO193" s="9" t="str">
        <f>IF('USGS 1970-2005'!AO193="","",'USGS 1970-2005'!AO193+'Comtrade import 1962-2008'!AO193-'Comtrade export 1962-2008'!AO193)</f>
        <v/>
      </c>
      <c r="AP193" s="9" t="str">
        <f>IF('USGS 1970-2005'!AP193="","",'USGS 1970-2005'!AP193+'Comtrade import 1962-2008'!AP193-'Comtrade export 1962-2008'!AP193)</f>
        <v/>
      </c>
      <c r="AQ193" s="9" t="str">
        <f>IF('USGS 1970-2005'!AQ193="","",'USGS 1970-2005'!AQ193+'Comtrade import 1962-2008'!AQ193-'Comtrade export 1962-2008'!AQ193)</f>
        <v/>
      </c>
      <c r="AR193" s="9" t="str">
        <f>IF('USGS 1970-2005'!AR193="","",'USGS 1970-2005'!AR193+'Comtrade import 1962-2008'!AR193-'Comtrade export 1962-2008'!AR193)</f>
        <v/>
      </c>
      <c r="AS193" s="9" t="str">
        <f>IF('USGS 1970-2005'!AS193="","",'USGS 1970-2005'!AS193+'Comtrade import 1962-2008'!AS193-'Comtrade export 1962-2008'!AS193)</f>
        <v/>
      </c>
      <c r="AT193" s="9" t="str">
        <f>IF('USGS 1970-2005'!AT193="","",'USGS 1970-2005'!AT193+'Comtrade import 1962-2008'!AT193-'Comtrade export 1962-2008'!AT193)</f>
        <v/>
      </c>
      <c r="AU193" s="9" t="str">
        <f>IF('USGS 1970-2005'!AU193="","",'USGS 1970-2005'!AU193+'Comtrade import 1962-2008'!AU193-'Comtrade export 1962-2008'!AU193)</f>
        <v/>
      </c>
      <c r="AV193" s="9" t="str">
        <f>IF('ICSY 1995-2008'!AV193="","",'ICSY 1995-2008'!AV193+'Comtrade import 1962-2008'!AV193-'Comtrade export 1962-2008'!AV193)</f>
        <v/>
      </c>
      <c r="AW193" s="9" t="str">
        <f>IF('ICSY 1995-2008'!AW193="","",'ICSY 1995-2008'!AW193+'Comtrade import 1962-2008'!AW193-'Comtrade export 1962-2008'!AW193)</f>
        <v/>
      </c>
      <c r="AX193" s="9" t="str">
        <f>IF('ICSY 1995-2008'!AX193="","",'ICSY 1995-2008'!AX193+'Comtrade import 1962-2008'!AX193-'Comtrade export 1962-2008'!AX193)</f>
        <v/>
      </c>
      <c r="AY193" s="4"/>
      <c r="AZ193" s="4"/>
      <c r="BA193" s="4"/>
    </row>
    <row r="194" spans="1:53" x14ac:dyDescent="0.2">
      <c r="A194" t="s">
        <v>555</v>
      </c>
      <c r="B194" t="s">
        <v>556</v>
      </c>
      <c r="C194" t="s">
        <v>557</v>
      </c>
      <c r="L194" s="9">
        <f>IF('USGS 1970-2005'!L194="","",'USGS 1970-2005'!L194+'Comtrade import 1962-2008'!L194-'Comtrade export 1962-2008'!L194)</f>
        <v>30</v>
      </c>
      <c r="M194" s="9" t="str">
        <f>IF('USGS 1970-2005'!M194="","",'USGS 1970-2005'!M194+'Comtrade import 1962-2008'!M194-'Comtrade export 1962-2008'!M194)</f>
        <v/>
      </c>
      <c r="N194" s="9" t="str">
        <f>IF('USGS 1970-2005'!N194="","",'USGS 1970-2005'!N194+'Comtrade import 1962-2008'!N194-'Comtrade export 1962-2008'!N194)</f>
        <v/>
      </c>
      <c r="O194" s="9" t="str">
        <f>IF('USGS 1970-2005'!O194="","",'USGS 1970-2005'!O194+'Comtrade import 1962-2008'!O194-'Comtrade export 1962-2008'!O194)</f>
        <v/>
      </c>
      <c r="P194" s="9" t="str">
        <f>IF('USGS 1970-2005'!P194="","",'USGS 1970-2005'!P194+'Comtrade import 1962-2008'!P194-'Comtrade export 1962-2008'!P194)</f>
        <v/>
      </c>
      <c r="Q194" s="9" t="str">
        <f>IF('USGS 1970-2005'!Q194="","",'USGS 1970-2005'!Q194+'Comtrade import 1962-2008'!Q194-'Comtrade export 1962-2008'!Q194)</f>
        <v/>
      </c>
      <c r="R194" s="9" t="str">
        <f>IF('USGS 1970-2005'!R194="","",'USGS 1970-2005'!R194+'Comtrade import 1962-2008'!R194-'Comtrade export 1962-2008'!R194)</f>
        <v/>
      </c>
      <c r="S194" s="9" t="str">
        <f>IF('USGS 1970-2005'!S194="","",'USGS 1970-2005'!S194+'Comtrade import 1962-2008'!S194-'Comtrade export 1962-2008'!S194)</f>
        <v/>
      </c>
      <c r="T194" s="9" t="str">
        <f>IF('USGS 1970-2005'!T194="","",'USGS 1970-2005'!T194+'Comtrade import 1962-2008'!T194-'Comtrade export 1962-2008'!T194)</f>
        <v/>
      </c>
      <c r="U194" s="9" t="str">
        <f>IF('USGS 1970-2005'!U194="","",'USGS 1970-2005'!U194+'Comtrade import 1962-2008'!U194-'Comtrade export 1962-2008'!U194)</f>
        <v/>
      </c>
      <c r="V194" s="9" t="str">
        <f>IF('USGS 1970-2005'!V194="","",'USGS 1970-2005'!V194+'Comtrade import 1962-2008'!V194-'Comtrade export 1962-2008'!V194)</f>
        <v/>
      </c>
      <c r="W194" s="9" t="str">
        <f>IF('USGS 1970-2005'!W194="","",'USGS 1970-2005'!W194+'Comtrade import 1962-2008'!W194-'Comtrade export 1962-2008'!W194)</f>
        <v/>
      </c>
      <c r="X194" s="9" t="str">
        <f>IF('USGS 1970-2005'!X194="","",'USGS 1970-2005'!X194+'Comtrade import 1962-2008'!X194-'Comtrade export 1962-2008'!X194)</f>
        <v/>
      </c>
      <c r="Y194" s="9" t="str">
        <f>IF('USGS 1970-2005'!Y194="","",'USGS 1970-2005'!Y194+'Comtrade import 1962-2008'!Y194-'Comtrade export 1962-2008'!Y194)</f>
        <v/>
      </c>
      <c r="Z194" s="9" t="str">
        <f>IF('USGS 1970-2005'!Z194="","",'USGS 1970-2005'!Z194+'Comtrade import 1962-2008'!Z194-'Comtrade export 1962-2008'!Z194)</f>
        <v/>
      </c>
      <c r="AA194" s="9" t="str">
        <f>IF('USGS 1970-2005'!AA194="","",'USGS 1970-2005'!AA194+'Comtrade import 1962-2008'!AA194-'Comtrade export 1962-2008'!AA194)</f>
        <v/>
      </c>
      <c r="AB194" s="9" t="str">
        <f>IF('USGS 1970-2005'!AB194="","",'USGS 1970-2005'!AB194+'Comtrade import 1962-2008'!AB194-'Comtrade export 1962-2008'!AB194)</f>
        <v/>
      </c>
      <c r="AC194" s="9" t="str">
        <f>IF('USGS 1970-2005'!AC194="","",'USGS 1970-2005'!AC194+'Comtrade import 1962-2008'!AC194-'Comtrade export 1962-2008'!AC194)</f>
        <v/>
      </c>
      <c r="AD194" s="9" t="str">
        <f>IF('USGS 1970-2005'!AD194="","",'USGS 1970-2005'!AD194+'Comtrade import 1962-2008'!AD194-'Comtrade export 1962-2008'!AD194)</f>
        <v/>
      </c>
      <c r="AE194" s="9" t="str">
        <f>IF('USGS 1970-2005'!AE194="","",'USGS 1970-2005'!AE194+'Comtrade import 1962-2008'!AE194-'Comtrade export 1962-2008'!AE194)</f>
        <v/>
      </c>
      <c r="AF194" s="9" t="str">
        <f>IF('USGS 1970-2005'!AF194="","",'USGS 1970-2005'!AF194+'Comtrade import 1962-2008'!AF194-'Comtrade export 1962-2008'!AF194)</f>
        <v/>
      </c>
      <c r="AG194" s="9" t="str">
        <f>IF('USGS 1970-2005'!AG194="","",'USGS 1970-2005'!AG194+'Comtrade import 1962-2008'!AG194-'Comtrade export 1962-2008'!AG194)</f>
        <v/>
      </c>
      <c r="AH194" s="9" t="str">
        <f>IF('USGS 1970-2005'!AH194="","",'USGS 1970-2005'!AH194+'Comtrade import 1962-2008'!AH194-'Comtrade export 1962-2008'!AH194)</f>
        <v/>
      </c>
      <c r="AI194" s="9" t="str">
        <f>IF('USGS 1970-2005'!AI194="","",'USGS 1970-2005'!AI194+'Comtrade import 1962-2008'!AI194-'Comtrade export 1962-2008'!AI194)</f>
        <v/>
      </c>
      <c r="AJ194" s="9" t="str">
        <f>IF('USGS 1970-2005'!AJ194="","",'USGS 1970-2005'!AJ194+'Comtrade import 1962-2008'!AJ194-'Comtrade export 1962-2008'!AJ194)</f>
        <v/>
      </c>
      <c r="AK194" s="9">
        <f>IF('USGS 1970-2005'!AK194="","",'USGS 1970-2005'!AK194+'Comtrade import 1962-2008'!AK194-'Comtrade export 1962-2008'!AK194)</f>
        <v>100</v>
      </c>
      <c r="AL194" s="9">
        <f>IF('USGS 1970-2005'!AL194="","",'USGS 1970-2005'!AL194+'Comtrade import 1962-2008'!AL194-'Comtrade export 1962-2008'!AL194)</f>
        <v>160</v>
      </c>
      <c r="AM194" s="9">
        <f>IF('USGS 1970-2005'!AM194="","",'USGS 1970-2005'!AM194+'Comtrade import 1962-2008'!AM194-'Comtrade export 1962-2008'!AM194)</f>
        <v>50</v>
      </c>
      <c r="AN194" s="9">
        <f>IF('USGS 1970-2005'!AN194="","",'USGS 1970-2005'!AN194+'Comtrade import 1962-2008'!AN194-'Comtrade export 1962-2008'!AN194)</f>
        <v>100</v>
      </c>
      <c r="AO194" s="9">
        <f>IF('USGS 1970-2005'!AO194="","",'USGS 1970-2005'!AO194+'Comtrade import 1962-2008'!AO194-'Comtrade export 1962-2008'!AO194)</f>
        <v>100</v>
      </c>
      <c r="AP194" s="9">
        <f>IF('USGS 1970-2005'!AP194="","",'USGS 1970-2005'!AP194+'Comtrade import 1962-2008'!AP194-'Comtrade export 1962-2008'!AP194)</f>
        <v>73</v>
      </c>
      <c r="AQ194" s="9">
        <f>IF('USGS 1970-2005'!AQ194="","",'USGS 1970-2005'!AQ194+'Comtrade import 1962-2008'!AQ194-'Comtrade export 1962-2008'!AQ194)</f>
        <v>113</v>
      </c>
      <c r="AR194" s="9">
        <f>IF('USGS 1970-2005'!AR194="","",'USGS 1970-2005'!AR194+'Comtrade import 1962-2008'!AR194-'Comtrade export 1962-2008'!AR194)</f>
        <v>186.62600399999999</v>
      </c>
      <c r="AS194" s="9">
        <f>IF('USGS 1970-2005'!AS194="","",'USGS 1970-2005'!AS194+'Comtrade import 1962-2008'!AS194-'Comtrade export 1962-2008'!AS194)</f>
        <v>169</v>
      </c>
      <c r="AT194" s="9">
        <f>IF('USGS 1970-2005'!AT194="","",'USGS 1970-2005'!AT194+'Comtrade import 1962-2008'!AT194-'Comtrade export 1962-2008'!AT194)</f>
        <v>180</v>
      </c>
      <c r="AU194" s="9">
        <f>IF('USGS 1970-2005'!AU194="","",'USGS 1970-2005'!AU194+'Comtrade import 1962-2008'!AU194-'Comtrade export 1962-2008'!AU194)</f>
        <v>172</v>
      </c>
      <c r="AV194" s="9">
        <f>IF('ICSY 1995-2008'!AV194="","",'ICSY 1995-2008'!AV194+'Comtrade import 1962-2008'!AV194-'Comtrade export 1962-2008'!AV194)</f>
        <v>234</v>
      </c>
      <c r="AW194" s="9">
        <f>IF('ICSY 1995-2008'!AW194="","",'ICSY 1995-2008'!AW194+'Comtrade import 1962-2008'!AW194-'Comtrade export 1962-2008'!AW194)</f>
        <v>247.38</v>
      </c>
      <c r="AX194" s="9">
        <f>IF('ICSY 1995-2008'!AX194="","",'ICSY 1995-2008'!AX194+'Comtrade import 1962-2008'!AX194-'Comtrade export 1962-2008'!AX194)</f>
        <v>254.18</v>
      </c>
      <c r="AY194" s="4"/>
      <c r="AZ194" s="4"/>
      <c r="BA194" s="4"/>
    </row>
    <row r="195" spans="1:53" x14ac:dyDescent="0.2">
      <c r="A195" t="s">
        <v>558</v>
      </c>
      <c r="B195" t="s">
        <v>559</v>
      </c>
      <c r="C195" t="s">
        <v>560</v>
      </c>
      <c r="L195" s="9">
        <f>IF('USGS 1970-2005'!L195="","",'USGS 1970-2005'!L195+'Comtrade import 1962-2008'!L195-'Comtrade export 1962-2008'!L195)</f>
        <v>1471.8312850000002</v>
      </c>
      <c r="M195" s="9">
        <f>IF('USGS 1970-2005'!M195="","",'USGS 1970-2005'!M195+'Comtrade import 1962-2008'!M195-'Comtrade export 1962-2008'!M195)</f>
        <v>1495.6459050000003</v>
      </c>
      <c r="N195" s="9">
        <f>IF('USGS 1970-2005'!N195="","",'USGS 1970-2005'!N195+'Comtrade import 1962-2008'!N195-'Comtrade export 1962-2008'!N195)</f>
        <v>2030.1956660000001</v>
      </c>
      <c r="O195" s="9">
        <f>IF('USGS 1970-2005'!O195="","",'USGS 1970-2005'!O195+'Comtrade import 1962-2008'!O195-'Comtrade export 1962-2008'!O195)</f>
        <v>2188.4179060000001</v>
      </c>
      <c r="P195" s="9">
        <f>IF('USGS 1970-2005'!P195="","",'USGS 1970-2005'!P195+'Comtrade import 1962-2008'!P195-'Comtrade export 1962-2008'!P195)</f>
        <v>2233.162836</v>
      </c>
      <c r="Q195" s="9">
        <f>IF('USGS 1970-2005'!Q195="","",'USGS 1970-2005'!Q195+'Comtrade import 1962-2008'!Q195-'Comtrade export 1962-2008'!Q195)</f>
        <v>2542.3268640000001</v>
      </c>
      <c r="R195" s="9">
        <f>IF('USGS 1970-2005'!R195="","",'USGS 1970-2005'!R195+'Comtrade import 1962-2008'!R195-'Comtrade export 1962-2008'!R195)</f>
        <v>2848.5624640000001</v>
      </c>
      <c r="S195" s="9">
        <f>IF('USGS 1970-2005'!S195="","",'USGS 1970-2005'!S195+'Comtrade import 1962-2008'!S195-'Comtrade export 1962-2008'!S195)</f>
        <v>2642.6210240000005</v>
      </c>
      <c r="T195" s="9">
        <f>IF('USGS 1970-2005'!T195="","",'USGS 1970-2005'!T195+'Comtrade import 1962-2008'!T195-'Comtrade export 1962-2008'!T195)</f>
        <v>2641.3907359999998</v>
      </c>
      <c r="U195" s="9">
        <f>IF('USGS 1970-2005'!U195="","",'USGS 1970-2005'!U195+'Comtrade import 1962-2008'!U195-'Comtrade export 1962-2008'!U195)</f>
        <v>2603.2224520000004</v>
      </c>
      <c r="V195" s="9">
        <f>IF('USGS 1970-2005'!V195="","",'USGS 1970-2005'!V195+'Comtrade import 1962-2008'!V195-'Comtrade export 1962-2008'!V195)</f>
        <v>3320.5738380000003</v>
      </c>
      <c r="W195" s="9">
        <f>IF('USGS 1970-2005'!W195="","",'USGS 1970-2005'!W195+'Comtrade import 1962-2008'!W195-'Comtrade export 1962-2008'!W195)</f>
        <v>3739.5564330000002</v>
      </c>
      <c r="X195" s="9">
        <f>IF('USGS 1970-2005'!X195="","",'USGS 1970-2005'!X195+'Comtrade import 1962-2008'!X195-'Comtrade export 1962-2008'!X195)</f>
        <v>4952.3273859999999</v>
      </c>
      <c r="Y195" s="9">
        <f>IF('USGS 1970-2005'!Y195="","",'USGS 1970-2005'!Y195+'Comtrade import 1962-2008'!Y195-'Comtrade export 1962-2008'!Y195)</f>
        <v>6304.6299200000003</v>
      </c>
      <c r="Z195" s="9">
        <f>IF('USGS 1970-2005'!Z195="","",'USGS 1970-2005'!Z195+'Comtrade import 1962-2008'!Z195-'Comtrade export 1962-2008'!Z195)</f>
        <v>5980.1494880000009</v>
      </c>
      <c r="AA195" s="9">
        <f>IF('USGS 1970-2005'!AA195="","",'USGS 1970-2005'!AA195+'Comtrade import 1962-2008'!AA195-'Comtrade export 1962-2008'!AA195)</f>
        <v>4388.7609440000006</v>
      </c>
      <c r="AB195" s="9">
        <f>IF('USGS 1970-2005'!AB195="","",'USGS 1970-2005'!AB195+'Comtrade import 1962-2008'!AB195-'Comtrade export 1962-2008'!AB195)</f>
        <v>3843.8458880000003</v>
      </c>
      <c r="AC195" s="9">
        <f>IF('USGS 1970-2005'!AC195="","",'USGS 1970-2005'!AC195+'Comtrade import 1962-2008'!AC195-'Comtrade export 1962-2008'!AC195)</f>
        <v>3366.6465760000001</v>
      </c>
      <c r="AD195" s="9">
        <f>IF('USGS 1970-2005'!AD195="","",'USGS 1970-2005'!AD195+'Comtrade import 1962-2008'!AD195-'Comtrade export 1962-2008'!AD195)</f>
        <v>3139.2097920000001</v>
      </c>
      <c r="AE195" s="9">
        <f>IF('USGS 1970-2005'!AE195="","",'USGS 1970-2005'!AE195+'Comtrade import 1962-2008'!AE195-'Comtrade export 1962-2008'!AE195)</f>
        <v>3095.8853120000003</v>
      </c>
      <c r="AF195" s="9">
        <f>IF('USGS 1970-2005'!AF195="","",'USGS 1970-2005'!AF195+'Comtrade import 1962-2008'!AF195-'Comtrade export 1962-2008'!AF195)</f>
        <v>3702.6442240000006</v>
      </c>
      <c r="AG195" s="9">
        <f>IF('USGS 1970-2005'!AG195="","",'USGS 1970-2005'!AG195+'Comtrade import 1962-2008'!AG195-'Comtrade export 1962-2008'!AG195)</f>
        <v>4450.9041760000009</v>
      </c>
      <c r="AH195" s="9">
        <f>IF('USGS 1970-2005'!AH195="","",'USGS 1970-2005'!AH195+'Comtrade import 1962-2008'!AH195-'Comtrade export 1962-2008'!AH195)</f>
        <v>4831.7720160000008</v>
      </c>
      <c r="AI195" s="9">
        <f>IF('USGS 1970-2005'!AI195="","",'USGS 1970-2005'!AI195+'Comtrade import 1962-2008'!AI195-'Comtrade export 1962-2008'!AI195)</f>
        <v>6463.108432</v>
      </c>
      <c r="AJ195" s="9">
        <f>IF('USGS 1970-2005'!AJ195="","",'USGS 1970-2005'!AJ195+'Comtrade import 1962-2008'!AJ195-'Comtrade export 1962-2008'!AJ195)</f>
        <v>7147.167985</v>
      </c>
      <c r="AK195" s="9">
        <f>IF('USGS 1970-2005'!AK195="","",'USGS 1970-2005'!AK195+'Comtrade import 1962-2008'!AK195-'Comtrade export 1962-2008'!AK195)</f>
        <v>7577.8070880000005</v>
      </c>
      <c r="AL195" s="9">
        <f>IF('USGS 1970-2005'!AL195="","",'USGS 1970-2005'!AL195+'Comtrade import 1962-2008'!AL195-'Comtrade export 1962-2008'!AL195)</f>
        <v>8659.332292000001</v>
      </c>
      <c r="AM195" s="9">
        <f>IF('USGS 1970-2005'!AM195="","",'USGS 1970-2005'!AM195+'Comtrade import 1962-2008'!AM195-'Comtrade export 1962-2008'!AM195)</f>
        <v>9427.6358390000005</v>
      </c>
      <c r="AN195" s="9">
        <f>IF('USGS 1970-2005'!AN195="","",'USGS 1970-2005'!AN195+'Comtrade import 1962-2008'!AN195-'Comtrade export 1962-2008'!AN195)</f>
        <v>7336.7840800000004</v>
      </c>
      <c r="AO195" s="9">
        <f>IF('USGS 1970-2005'!AO195="","",'USGS 1970-2005'!AO195+'Comtrade import 1962-2008'!AO195-'Comtrade export 1962-2008'!AO195)</f>
        <v>5547.0123690000009</v>
      </c>
      <c r="AP195" s="9">
        <f>IF('USGS 1970-2005'!AP195="","",'USGS 1970-2005'!AP195+'Comtrade import 1962-2008'!AP195-'Comtrade export 1962-2008'!AP195)</f>
        <v>4756.0014719999999</v>
      </c>
      <c r="AQ195" s="9">
        <f>IF('USGS 1970-2005'!AQ195="","",'USGS 1970-2005'!AQ195+'Comtrade import 1962-2008'!AQ195-'Comtrade export 1962-2008'!AQ195)</f>
        <v>4173.2864930000005</v>
      </c>
      <c r="AR195" s="9">
        <f>IF('USGS 1970-2005'!AR195="","",'USGS 1970-2005'!AR195+'Comtrade import 1962-2008'!AR195-'Comtrade export 1962-2008'!AR195)</f>
        <v>3463.3981920000006</v>
      </c>
      <c r="AS195" s="9">
        <f>IF('USGS 1970-2005'!AS195="","",'USGS 1970-2005'!AS195+'Comtrade import 1962-2008'!AS195-'Comtrade export 1962-2008'!AS195)</f>
        <v>3693.2460710000005</v>
      </c>
      <c r="AT195" s="9" t="str">
        <f>IF('USGS 1970-2005'!AT195="","",'USGS 1970-2005'!AT195+'Comtrade import 1962-2008'!AT195-'Comtrade export 1962-2008'!AT195)</f>
        <v/>
      </c>
      <c r="AU195" s="9" t="str">
        <f>IF('USGS 1970-2005'!AU195="","",'USGS 1970-2005'!AU195+'Comtrade import 1962-2008'!AU195-'Comtrade export 1962-2008'!AU195)</f>
        <v/>
      </c>
      <c r="AV195" s="9" t="str">
        <f>IF('ICSY 1995-2008'!AV195="","",'ICSY 1995-2008'!AV195+'Comtrade import 1962-2008'!AV195-'Comtrade export 1962-2008'!AV195)</f>
        <v/>
      </c>
      <c r="AW195" s="9" t="str">
        <f>IF('ICSY 1995-2008'!AW195="","",'ICSY 1995-2008'!AW195+'Comtrade import 1962-2008'!AW195-'Comtrade export 1962-2008'!AW195)</f>
        <v/>
      </c>
      <c r="AX195" s="9" t="str">
        <f>IF('ICSY 1995-2008'!AX195="","",'ICSY 1995-2008'!AX195+'Comtrade import 1962-2008'!AX195-'Comtrade export 1962-2008'!AX195)</f>
        <v/>
      </c>
      <c r="AY195" s="4"/>
      <c r="AZ195" s="4"/>
      <c r="BA195" s="4"/>
    </row>
    <row r="196" spans="1:53" x14ac:dyDescent="0.2">
      <c r="A196" t="s">
        <v>561</v>
      </c>
      <c r="B196" t="s">
        <v>562</v>
      </c>
      <c r="C196" t="s">
        <v>563</v>
      </c>
      <c r="L196" s="9" t="str">
        <f>IF('USGS 1970-2005'!L196="","",'USGS 1970-2005'!L196+'Comtrade import 1962-2008'!L196-'Comtrade export 1962-2008'!L196)</f>
        <v/>
      </c>
      <c r="M196" s="9" t="str">
        <f>IF('USGS 1970-2005'!M196="","",'USGS 1970-2005'!M196+'Comtrade import 1962-2008'!M196-'Comtrade export 1962-2008'!M196)</f>
        <v/>
      </c>
      <c r="N196" s="9" t="str">
        <f>IF('USGS 1970-2005'!N196="","",'USGS 1970-2005'!N196+'Comtrade import 1962-2008'!N196-'Comtrade export 1962-2008'!N196)</f>
        <v/>
      </c>
      <c r="O196" s="9" t="str">
        <f>IF('USGS 1970-2005'!O196="","",'USGS 1970-2005'!O196+'Comtrade import 1962-2008'!O196-'Comtrade export 1962-2008'!O196)</f>
        <v/>
      </c>
      <c r="P196" s="9" t="str">
        <f>IF('USGS 1970-2005'!P196="","",'USGS 1970-2005'!P196+'Comtrade import 1962-2008'!P196-'Comtrade export 1962-2008'!P196)</f>
        <v/>
      </c>
      <c r="Q196" s="9" t="str">
        <f>IF('USGS 1970-2005'!Q196="","",'USGS 1970-2005'!Q196+'Comtrade import 1962-2008'!Q196-'Comtrade export 1962-2008'!Q196)</f>
        <v/>
      </c>
      <c r="R196" s="9" t="str">
        <f>IF('USGS 1970-2005'!R196="","",'USGS 1970-2005'!R196+'Comtrade import 1962-2008'!R196-'Comtrade export 1962-2008'!R196)</f>
        <v/>
      </c>
      <c r="S196" s="9" t="str">
        <f>IF('USGS 1970-2005'!S196="","",'USGS 1970-2005'!S196+'Comtrade import 1962-2008'!S196-'Comtrade export 1962-2008'!S196)</f>
        <v/>
      </c>
      <c r="T196" s="9" t="str">
        <f>IF('USGS 1970-2005'!T196="","",'USGS 1970-2005'!T196+'Comtrade import 1962-2008'!T196-'Comtrade export 1962-2008'!T196)</f>
        <v/>
      </c>
      <c r="U196" s="9" t="str">
        <f>IF('USGS 1970-2005'!U196="","",'USGS 1970-2005'!U196+'Comtrade import 1962-2008'!U196-'Comtrade export 1962-2008'!U196)</f>
        <v/>
      </c>
      <c r="V196" s="9" t="str">
        <f>IF('USGS 1970-2005'!V196="","",'USGS 1970-2005'!V196+'Comtrade import 1962-2008'!V196-'Comtrade export 1962-2008'!V196)</f>
        <v/>
      </c>
      <c r="W196" s="9" t="str">
        <f>IF('USGS 1970-2005'!W196="","",'USGS 1970-2005'!W196+'Comtrade import 1962-2008'!W196-'Comtrade export 1962-2008'!W196)</f>
        <v/>
      </c>
      <c r="X196" s="9" t="str">
        <f>IF('USGS 1970-2005'!X196="","",'USGS 1970-2005'!X196+'Comtrade import 1962-2008'!X196-'Comtrade export 1962-2008'!X196)</f>
        <v/>
      </c>
      <c r="Y196" s="9" t="str">
        <f>IF('USGS 1970-2005'!Y196="","",'USGS 1970-2005'!Y196+'Comtrade import 1962-2008'!Y196-'Comtrade export 1962-2008'!Y196)</f>
        <v/>
      </c>
      <c r="Z196" s="9" t="str">
        <f>IF('USGS 1970-2005'!Z196="","",'USGS 1970-2005'!Z196+'Comtrade import 1962-2008'!Z196-'Comtrade export 1962-2008'!Z196)</f>
        <v/>
      </c>
      <c r="AA196" s="9" t="str">
        <f>IF('USGS 1970-2005'!AA196="","",'USGS 1970-2005'!AA196+'Comtrade import 1962-2008'!AA196-'Comtrade export 1962-2008'!AA196)</f>
        <v/>
      </c>
      <c r="AB196" s="9" t="str">
        <f>IF('USGS 1970-2005'!AB196="","",'USGS 1970-2005'!AB196+'Comtrade import 1962-2008'!AB196-'Comtrade export 1962-2008'!AB196)</f>
        <v/>
      </c>
      <c r="AC196" s="9" t="str">
        <f>IF('USGS 1970-2005'!AC196="","",'USGS 1970-2005'!AC196+'Comtrade import 1962-2008'!AC196-'Comtrade export 1962-2008'!AC196)</f>
        <v/>
      </c>
      <c r="AD196" s="9" t="str">
        <f>IF('USGS 1970-2005'!AD196="","",'USGS 1970-2005'!AD196+'Comtrade import 1962-2008'!AD196-'Comtrade export 1962-2008'!AD196)</f>
        <v/>
      </c>
      <c r="AE196" s="9" t="str">
        <f>IF('USGS 1970-2005'!AE196="","",'USGS 1970-2005'!AE196+'Comtrade import 1962-2008'!AE196-'Comtrade export 1962-2008'!AE196)</f>
        <v/>
      </c>
      <c r="AF196" s="9" t="str">
        <f>IF('USGS 1970-2005'!AF196="","",'USGS 1970-2005'!AF196+'Comtrade import 1962-2008'!AF196-'Comtrade export 1962-2008'!AF196)</f>
        <v/>
      </c>
      <c r="AG196" s="9" t="str">
        <f>IF('USGS 1970-2005'!AG196="","",'USGS 1970-2005'!AG196+'Comtrade import 1962-2008'!AG196-'Comtrade export 1962-2008'!AG196)</f>
        <v/>
      </c>
      <c r="AH196" s="9" t="str">
        <f>IF('USGS 1970-2005'!AH196="","",'USGS 1970-2005'!AH196+'Comtrade import 1962-2008'!AH196-'Comtrade export 1962-2008'!AH196)</f>
        <v/>
      </c>
      <c r="AI196" s="9">
        <f>IF('USGS 1970-2005'!AI196="","",'USGS 1970-2005'!AI196+'Comtrade import 1962-2008'!AI196-'Comtrade export 1962-2008'!AI196)</f>
        <v>2500</v>
      </c>
      <c r="AJ196" s="9">
        <f>IF('USGS 1970-2005'!AJ196="","",'USGS 1970-2005'!AJ196+'Comtrade import 1962-2008'!AJ196-'Comtrade export 1962-2008'!AJ196)</f>
        <v>907.2498529999998</v>
      </c>
      <c r="AK196" s="9">
        <f>IF('USGS 1970-2005'!AK196="","",'USGS 1970-2005'!AK196+'Comtrade import 1962-2008'!AK196-'Comtrade export 1962-2008'!AK196)</f>
        <v>1147.492103</v>
      </c>
      <c r="AL196" s="9">
        <f>IF('USGS 1970-2005'!AL196="","",'USGS 1970-2005'!AL196+'Comtrade import 1962-2008'!AL196-'Comtrade export 1962-2008'!AL196)</f>
        <v>1383.6523</v>
      </c>
      <c r="AM196" s="9">
        <f>IF('USGS 1970-2005'!AM196="","",'USGS 1970-2005'!AM196+'Comtrade import 1962-2008'!AM196-'Comtrade export 1962-2008'!AM196)</f>
        <v>1561.6344159999999</v>
      </c>
      <c r="AN196" s="9">
        <f>IF('USGS 1970-2005'!AN196="","",'USGS 1970-2005'!AN196+'Comtrade import 1962-2008'!AN196-'Comtrade export 1962-2008'!AN196)</f>
        <v>3284.3375680000008</v>
      </c>
      <c r="AO196" s="9">
        <f>IF('USGS 1970-2005'!AO196="","",'USGS 1970-2005'!AO196+'Comtrade import 1962-2008'!AO196-'Comtrade export 1962-2008'!AO196)</f>
        <v>3201.3781140000001</v>
      </c>
      <c r="AP196" s="9">
        <f>IF('USGS 1970-2005'!AP196="","",'USGS 1970-2005'!AP196+'Comtrade import 1962-2008'!AP196-'Comtrade export 1962-2008'!AP196)</f>
        <v>1627.715224</v>
      </c>
      <c r="AQ196" s="9">
        <f>IF('USGS 1970-2005'!AQ196="","",'USGS 1970-2005'!AQ196+'Comtrade import 1962-2008'!AQ196-'Comtrade export 1962-2008'!AQ196)</f>
        <v>1446.7327620000001</v>
      </c>
      <c r="AR196" s="9">
        <f>IF('USGS 1970-2005'!AR196="","",'USGS 1970-2005'!AR196+'Comtrade import 1962-2008'!AR196-'Comtrade export 1962-2008'!AR196)</f>
        <v>1612.5621219999998</v>
      </c>
      <c r="AS196" s="9">
        <f>IF('USGS 1970-2005'!AS196="","",'USGS 1970-2005'!AS196+'Comtrade import 1962-2008'!AS196-'Comtrade export 1962-2008'!AS196)</f>
        <v>1774.9688169999999</v>
      </c>
      <c r="AT196" s="9">
        <f>IF('USGS 1970-2005'!AT196="","",'USGS 1970-2005'!AT196+'Comtrade import 1962-2008'!AT196-'Comtrade export 1962-2008'!AT196)</f>
        <v>1880.9131389999998</v>
      </c>
      <c r="AU196" s="9">
        <f>IF('USGS 1970-2005'!AU196="","",'USGS 1970-2005'!AU196+'Comtrade import 1962-2008'!AU196-'Comtrade export 1962-2008'!AU196)</f>
        <v>2166.6414679999998</v>
      </c>
      <c r="AV196" s="9">
        <f>IF('ICSY 1995-2008'!AV196="","",'ICSY 1995-2008'!AV196+'Comtrade import 1962-2008'!AV196-'Comtrade export 1962-2008'!AV196)</f>
        <v>2015.321336</v>
      </c>
      <c r="AW196" s="9">
        <f>IF('ICSY 1995-2008'!AW196="","",'ICSY 1995-2008'!AW196+'Comtrade import 1962-2008'!AW196-'Comtrade export 1962-2008'!AW196)</f>
        <v>2237.7045009999997</v>
      </c>
      <c r="AX196" s="9">
        <f>IF('ICSY 1995-2008'!AX196="","",'ICSY 1995-2008'!AX196+'Comtrade import 1962-2008'!AX196-'Comtrade export 1962-2008'!AX196)</f>
        <v>2581.8376179999996</v>
      </c>
      <c r="AY196" s="4"/>
      <c r="AZ196" s="4"/>
      <c r="BA196" s="4"/>
    </row>
    <row r="197" spans="1:53" x14ac:dyDescent="0.2">
      <c r="A197" t="s">
        <v>564</v>
      </c>
      <c r="B197" t="s">
        <v>565</v>
      </c>
      <c r="C197" t="s">
        <v>566</v>
      </c>
      <c r="L197" s="9" t="str">
        <f>IF('USGS 1970-2005'!L197="","",'USGS 1970-2005'!L197+'Comtrade import 1962-2008'!L197-'Comtrade export 1962-2008'!L197)</f>
        <v/>
      </c>
      <c r="M197" s="9" t="str">
        <f>IF('USGS 1970-2005'!M197="","",'USGS 1970-2005'!M197+'Comtrade import 1962-2008'!M197-'Comtrade export 1962-2008'!M197)</f>
        <v/>
      </c>
      <c r="N197" s="9" t="str">
        <f>IF('USGS 1970-2005'!N197="","",'USGS 1970-2005'!N197+'Comtrade import 1962-2008'!N197-'Comtrade export 1962-2008'!N197)</f>
        <v/>
      </c>
      <c r="O197" s="9" t="str">
        <f>IF('USGS 1970-2005'!O197="","",'USGS 1970-2005'!O197+'Comtrade import 1962-2008'!O197-'Comtrade export 1962-2008'!O197)</f>
        <v/>
      </c>
      <c r="P197" s="9" t="str">
        <f>IF('USGS 1970-2005'!P197="","",'USGS 1970-2005'!P197+'Comtrade import 1962-2008'!P197-'Comtrade export 1962-2008'!P197)</f>
        <v/>
      </c>
      <c r="Q197" s="9" t="str">
        <f>IF('USGS 1970-2005'!Q197="","",'USGS 1970-2005'!Q197+'Comtrade import 1962-2008'!Q197-'Comtrade export 1962-2008'!Q197)</f>
        <v/>
      </c>
      <c r="R197" s="9" t="str">
        <f>IF('USGS 1970-2005'!R197="","",'USGS 1970-2005'!R197+'Comtrade import 1962-2008'!R197-'Comtrade export 1962-2008'!R197)</f>
        <v/>
      </c>
      <c r="S197" s="9" t="str">
        <f>IF('USGS 1970-2005'!S197="","",'USGS 1970-2005'!S197+'Comtrade import 1962-2008'!S197-'Comtrade export 1962-2008'!S197)</f>
        <v/>
      </c>
      <c r="T197" s="9" t="str">
        <f>IF('USGS 1970-2005'!T197="","",'USGS 1970-2005'!T197+'Comtrade import 1962-2008'!T197-'Comtrade export 1962-2008'!T197)</f>
        <v/>
      </c>
      <c r="U197" s="9" t="str">
        <f>IF('USGS 1970-2005'!U197="","",'USGS 1970-2005'!U197+'Comtrade import 1962-2008'!U197-'Comtrade export 1962-2008'!U197)</f>
        <v/>
      </c>
      <c r="V197" s="9" t="str">
        <f>IF('USGS 1970-2005'!V197="","",'USGS 1970-2005'!V197+'Comtrade import 1962-2008'!V197-'Comtrade export 1962-2008'!V197)</f>
        <v/>
      </c>
      <c r="W197" s="9" t="str">
        <f>IF('USGS 1970-2005'!W197="","",'USGS 1970-2005'!W197+'Comtrade import 1962-2008'!W197-'Comtrade export 1962-2008'!W197)</f>
        <v/>
      </c>
      <c r="X197" s="9" t="str">
        <f>IF('USGS 1970-2005'!X197="","",'USGS 1970-2005'!X197+'Comtrade import 1962-2008'!X197-'Comtrade export 1962-2008'!X197)</f>
        <v/>
      </c>
      <c r="Y197" s="9" t="str">
        <f>IF('USGS 1970-2005'!Y197="","",'USGS 1970-2005'!Y197+'Comtrade import 1962-2008'!Y197-'Comtrade export 1962-2008'!Y197)</f>
        <v/>
      </c>
      <c r="Z197" s="9" t="str">
        <f>IF('USGS 1970-2005'!Z197="","",'USGS 1970-2005'!Z197+'Comtrade import 1962-2008'!Z197-'Comtrade export 1962-2008'!Z197)</f>
        <v/>
      </c>
      <c r="AA197" s="9" t="str">
        <f>IF('USGS 1970-2005'!AA197="","",'USGS 1970-2005'!AA197+'Comtrade import 1962-2008'!AA197-'Comtrade export 1962-2008'!AA197)</f>
        <v/>
      </c>
      <c r="AB197" s="9" t="str">
        <f>IF('USGS 1970-2005'!AB197="","",'USGS 1970-2005'!AB197+'Comtrade import 1962-2008'!AB197-'Comtrade export 1962-2008'!AB197)</f>
        <v/>
      </c>
      <c r="AC197" s="9" t="str">
        <f>IF('USGS 1970-2005'!AC197="","",'USGS 1970-2005'!AC197+'Comtrade import 1962-2008'!AC197-'Comtrade export 1962-2008'!AC197)</f>
        <v/>
      </c>
      <c r="AD197" s="9" t="str">
        <f>IF('USGS 1970-2005'!AD197="","",'USGS 1970-2005'!AD197+'Comtrade import 1962-2008'!AD197-'Comtrade export 1962-2008'!AD197)</f>
        <v/>
      </c>
      <c r="AE197" s="9" t="str">
        <f>IF('USGS 1970-2005'!AE197="","",'USGS 1970-2005'!AE197+'Comtrade import 1962-2008'!AE197-'Comtrade export 1962-2008'!AE197)</f>
        <v/>
      </c>
      <c r="AF197" s="9" t="str">
        <f>IF('USGS 1970-2005'!AF197="","",'USGS 1970-2005'!AF197+'Comtrade import 1962-2008'!AF197-'Comtrade export 1962-2008'!AF197)</f>
        <v/>
      </c>
      <c r="AG197" s="9" t="str">
        <f>IF('USGS 1970-2005'!AG197="","",'USGS 1970-2005'!AG197+'Comtrade import 1962-2008'!AG197-'Comtrade export 1962-2008'!AG197)</f>
        <v/>
      </c>
      <c r="AH197" s="9">
        <f>IF('USGS 1970-2005'!AH197="","",'USGS 1970-2005'!AH197+'Comtrade import 1962-2008'!AH197-'Comtrade export 1962-2008'!AH197)</f>
        <v>831.79400800000008</v>
      </c>
      <c r="AI197" s="9">
        <f>IF('USGS 1970-2005'!AI197="","",'USGS 1970-2005'!AI197+'Comtrade import 1962-2008'!AI197-'Comtrade export 1962-2008'!AI197)</f>
        <v>651.99770400000011</v>
      </c>
      <c r="AJ197" s="9">
        <f>IF('USGS 1970-2005'!AJ197="","",'USGS 1970-2005'!AJ197+'Comtrade import 1962-2008'!AJ197-'Comtrade export 1962-2008'!AJ197)</f>
        <v>898</v>
      </c>
      <c r="AK197" s="9">
        <f>IF('USGS 1970-2005'!AK197="","",'USGS 1970-2005'!AK197+'Comtrade import 1962-2008'!AK197-'Comtrade export 1962-2008'!AK197)</f>
        <v>888.52097600000002</v>
      </c>
      <c r="AL197" s="9">
        <f>IF('USGS 1970-2005'!AL197="","",'USGS 1970-2005'!AL197+'Comtrade import 1962-2008'!AL197-'Comtrade export 1962-2008'!AL197)</f>
        <v>983.042776</v>
      </c>
      <c r="AM197" s="9">
        <f>IF('USGS 1970-2005'!AM197="","",'USGS 1970-2005'!AM197+'Comtrade import 1962-2008'!AM197-'Comtrade export 1962-2008'!AM197)</f>
        <v>1012.9159359999999</v>
      </c>
      <c r="AN197" s="9">
        <f>IF('USGS 1970-2005'!AN197="","",'USGS 1970-2005'!AN197+'Comtrade import 1962-2008'!AN197-'Comtrade export 1962-2008'!AN197)</f>
        <v>1069.108704</v>
      </c>
      <c r="AO197" s="9">
        <f>IF('USGS 1970-2005'!AO197="","",'USGS 1970-2005'!AO197+'Comtrade import 1962-2008'!AO197-'Comtrade export 1962-2008'!AO197)</f>
        <v>1187.968421</v>
      </c>
      <c r="AP197" s="9">
        <f>IF('USGS 1970-2005'!AP197="","",'USGS 1970-2005'!AP197+'Comtrade import 1962-2008'!AP197-'Comtrade export 1962-2008'!AP197)</f>
        <v>1284.9123039999999</v>
      </c>
      <c r="AQ197" s="9">
        <f>IF('USGS 1970-2005'!AQ197="","",'USGS 1970-2005'!AQ197+'Comtrade import 1962-2008'!AQ197-'Comtrade export 1962-2008'!AQ197)</f>
        <v>1312.114988</v>
      </c>
      <c r="AR197" s="9">
        <f>IF('USGS 1970-2005'!AR197="","",'USGS 1970-2005'!AR197+'Comtrade import 1962-2008'!AR197-'Comtrade export 1962-2008'!AR197)</f>
        <v>1172.085998</v>
      </c>
      <c r="AS197" s="9">
        <f>IF('USGS 1970-2005'!AS197="","",'USGS 1970-2005'!AS197+'Comtrade import 1962-2008'!AS197-'Comtrade export 1962-2008'!AS197)</f>
        <v>1497.83035</v>
      </c>
      <c r="AT197" s="9">
        <f>IF('USGS 1970-2005'!AT197="","",'USGS 1970-2005'!AT197+'Comtrade import 1962-2008'!AT197-'Comtrade export 1962-2008'!AT197)</f>
        <v>1334.748278</v>
      </c>
      <c r="AU197" s="9">
        <f>IF('USGS 1970-2005'!AU197="","",'USGS 1970-2005'!AU197+'Comtrade import 1962-2008'!AU197-'Comtrade export 1962-2008'!AU197)</f>
        <v>1156.488298</v>
      </c>
      <c r="AV197" s="9">
        <f>IF('ICSY 1995-2008'!AV197="","",'ICSY 1995-2008'!AV197+'Comtrade import 1962-2008'!AV197-'Comtrade export 1962-2008'!AV197)</f>
        <v>76.913546999999966</v>
      </c>
      <c r="AW197" s="9">
        <f>IF('ICSY 1995-2008'!AW197="","",'ICSY 1995-2008'!AW197+'Comtrade import 1962-2008'!AW197-'Comtrade export 1962-2008'!AW197)</f>
        <v>299.83971099999997</v>
      </c>
      <c r="AX197" s="9">
        <f>IF('ICSY 1995-2008'!AX197="","",'ICSY 1995-2008'!AX197+'Comtrade import 1962-2008'!AX197-'Comtrade export 1962-2008'!AX197)</f>
        <v>51.950234999999964</v>
      </c>
      <c r="AY197" s="4"/>
      <c r="AZ197" s="4"/>
      <c r="BA197" s="4"/>
    </row>
    <row r="198" spans="1:53" x14ac:dyDescent="0.2">
      <c r="A198" t="s">
        <v>567</v>
      </c>
      <c r="B198" t="s">
        <v>568</v>
      </c>
      <c r="C198" t="s">
        <v>569</v>
      </c>
      <c r="L198" s="9" t="str">
        <f>IF('USGS 1970-2005'!L198="","",'USGS 1970-2005'!L198+'Comtrade import 1962-2008'!L198-'Comtrade export 1962-2008'!L198)</f>
        <v/>
      </c>
      <c r="M198" s="9" t="str">
        <f>IF('USGS 1970-2005'!M198="","",'USGS 1970-2005'!M198+'Comtrade import 1962-2008'!M198-'Comtrade export 1962-2008'!M198)</f>
        <v/>
      </c>
      <c r="N198" s="9" t="str">
        <f>IF('USGS 1970-2005'!N198="","",'USGS 1970-2005'!N198+'Comtrade import 1962-2008'!N198-'Comtrade export 1962-2008'!N198)</f>
        <v/>
      </c>
      <c r="O198" s="9" t="str">
        <f>IF('USGS 1970-2005'!O198="","",'USGS 1970-2005'!O198+'Comtrade import 1962-2008'!O198-'Comtrade export 1962-2008'!O198)</f>
        <v/>
      </c>
      <c r="P198" s="9" t="str">
        <f>IF('USGS 1970-2005'!P198="","",'USGS 1970-2005'!P198+'Comtrade import 1962-2008'!P198-'Comtrade export 1962-2008'!P198)</f>
        <v/>
      </c>
      <c r="Q198" s="9" t="str">
        <f>IF('USGS 1970-2005'!Q198="","",'USGS 1970-2005'!Q198+'Comtrade import 1962-2008'!Q198-'Comtrade export 1962-2008'!Q198)</f>
        <v/>
      </c>
      <c r="R198" s="9" t="str">
        <f>IF('USGS 1970-2005'!R198="","",'USGS 1970-2005'!R198+'Comtrade import 1962-2008'!R198-'Comtrade export 1962-2008'!R198)</f>
        <v/>
      </c>
      <c r="S198" s="9" t="str">
        <f>IF('USGS 1970-2005'!S198="","",'USGS 1970-2005'!S198+'Comtrade import 1962-2008'!S198-'Comtrade export 1962-2008'!S198)</f>
        <v/>
      </c>
      <c r="T198" s="9" t="str">
        <f>IF('USGS 1970-2005'!T198="","",'USGS 1970-2005'!T198+'Comtrade import 1962-2008'!T198-'Comtrade export 1962-2008'!T198)</f>
        <v/>
      </c>
      <c r="U198" s="9" t="str">
        <f>IF('USGS 1970-2005'!U198="","",'USGS 1970-2005'!U198+'Comtrade import 1962-2008'!U198-'Comtrade export 1962-2008'!U198)</f>
        <v/>
      </c>
      <c r="V198" s="9" t="str">
        <f>IF('USGS 1970-2005'!V198="","",'USGS 1970-2005'!V198+'Comtrade import 1962-2008'!V198-'Comtrade export 1962-2008'!V198)</f>
        <v/>
      </c>
      <c r="W198" s="9" t="str">
        <f>IF('USGS 1970-2005'!W198="","",'USGS 1970-2005'!W198+'Comtrade import 1962-2008'!W198-'Comtrade export 1962-2008'!W198)</f>
        <v/>
      </c>
      <c r="X198" s="9" t="str">
        <f>IF('USGS 1970-2005'!X198="","",'USGS 1970-2005'!X198+'Comtrade import 1962-2008'!X198-'Comtrade export 1962-2008'!X198)</f>
        <v/>
      </c>
      <c r="Y198" s="9" t="str">
        <f>IF('USGS 1970-2005'!Y198="","",'USGS 1970-2005'!Y198+'Comtrade import 1962-2008'!Y198-'Comtrade export 1962-2008'!Y198)</f>
        <v/>
      </c>
      <c r="Z198" s="9" t="str">
        <f>IF('USGS 1970-2005'!Z198="","",'USGS 1970-2005'!Z198+'Comtrade import 1962-2008'!Z198-'Comtrade export 1962-2008'!Z198)</f>
        <v/>
      </c>
      <c r="AA198" s="9" t="str">
        <f>IF('USGS 1970-2005'!AA198="","",'USGS 1970-2005'!AA198+'Comtrade import 1962-2008'!AA198-'Comtrade export 1962-2008'!AA198)</f>
        <v/>
      </c>
      <c r="AB198" s="9" t="str">
        <f>IF('USGS 1970-2005'!AB198="","",'USGS 1970-2005'!AB198+'Comtrade import 1962-2008'!AB198-'Comtrade export 1962-2008'!AB198)</f>
        <v/>
      </c>
      <c r="AC198" s="9" t="str">
        <f>IF('USGS 1970-2005'!AC198="","",'USGS 1970-2005'!AC198+'Comtrade import 1962-2008'!AC198-'Comtrade export 1962-2008'!AC198)</f>
        <v/>
      </c>
      <c r="AD198" s="9" t="str">
        <f>IF('USGS 1970-2005'!AD198="","",'USGS 1970-2005'!AD198+'Comtrade import 1962-2008'!AD198-'Comtrade export 1962-2008'!AD198)</f>
        <v/>
      </c>
      <c r="AE198" s="9" t="str">
        <f>IF('USGS 1970-2005'!AE198="","",'USGS 1970-2005'!AE198+'Comtrade import 1962-2008'!AE198-'Comtrade export 1962-2008'!AE198)</f>
        <v/>
      </c>
      <c r="AF198" s="9" t="str">
        <f>IF('USGS 1970-2005'!AF198="","",'USGS 1970-2005'!AF198+'Comtrade import 1962-2008'!AF198-'Comtrade export 1962-2008'!AF198)</f>
        <v/>
      </c>
      <c r="AG198" s="9" t="str">
        <f>IF('USGS 1970-2005'!AG198="","",'USGS 1970-2005'!AG198+'Comtrade import 1962-2008'!AG198-'Comtrade export 1962-2008'!AG198)</f>
        <v/>
      </c>
      <c r="AH198" s="9" t="str">
        <f>IF('USGS 1970-2005'!AH198="","",'USGS 1970-2005'!AH198+'Comtrade import 1962-2008'!AH198-'Comtrade export 1962-2008'!AH198)</f>
        <v/>
      </c>
      <c r="AI198" s="9" t="str">
        <f>IF('USGS 1970-2005'!AI198="","",'USGS 1970-2005'!AI198+'Comtrade import 1962-2008'!AI198-'Comtrade export 1962-2008'!AI198)</f>
        <v/>
      </c>
      <c r="AJ198" s="9" t="str">
        <f>IF('USGS 1970-2005'!AJ198="","",'USGS 1970-2005'!AJ198+'Comtrade import 1962-2008'!AJ198-'Comtrade export 1962-2008'!AJ198)</f>
        <v/>
      </c>
      <c r="AK198" s="9" t="str">
        <f>IF('USGS 1970-2005'!AK198="","",'USGS 1970-2005'!AK198+'Comtrade import 1962-2008'!AK198-'Comtrade export 1962-2008'!AK198)</f>
        <v/>
      </c>
      <c r="AL198" s="9" t="str">
        <f>IF('USGS 1970-2005'!AL198="","",'USGS 1970-2005'!AL198+'Comtrade import 1962-2008'!AL198-'Comtrade export 1962-2008'!AL198)</f>
        <v/>
      </c>
      <c r="AM198" s="9" t="str">
        <f>IF('USGS 1970-2005'!AM198="","",'USGS 1970-2005'!AM198+'Comtrade import 1962-2008'!AM198-'Comtrade export 1962-2008'!AM198)</f>
        <v/>
      </c>
      <c r="AN198" s="9" t="str">
        <f>IF('USGS 1970-2005'!AN198="","",'USGS 1970-2005'!AN198+'Comtrade import 1962-2008'!AN198-'Comtrade export 1962-2008'!AN198)</f>
        <v/>
      </c>
      <c r="AO198" s="9" t="str">
        <f>IF('USGS 1970-2005'!AO198="","",'USGS 1970-2005'!AO198+'Comtrade import 1962-2008'!AO198-'Comtrade export 1962-2008'!AO198)</f>
        <v/>
      </c>
      <c r="AP198" s="9" t="str">
        <f>IF('USGS 1970-2005'!AP198="","",'USGS 1970-2005'!AP198+'Comtrade import 1962-2008'!AP198-'Comtrade export 1962-2008'!AP198)</f>
        <v/>
      </c>
      <c r="AQ198" s="9" t="str">
        <f>IF('USGS 1970-2005'!AQ198="","",'USGS 1970-2005'!AQ198+'Comtrade import 1962-2008'!AQ198-'Comtrade export 1962-2008'!AQ198)</f>
        <v/>
      </c>
      <c r="AR198" s="9" t="str">
        <f>IF('USGS 1970-2005'!AR198="","",'USGS 1970-2005'!AR198+'Comtrade import 1962-2008'!AR198-'Comtrade export 1962-2008'!AR198)</f>
        <v/>
      </c>
      <c r="AS198" s="9" t="str">
        <f>IF('USGS 1970-2005'!AS198="","",'USGS 1970-2005'!AS198+'Comtrade import 1962-2008'!AS198-'Comtrade export 1962-2008'!AS198)</f>
        <v/>
      </c>
      <c r="AT198" s="9" t="str">
        <f>IF('USGS 1970-2005'!AT198="","",'USGS 1970-2005'!AT198+'Comtrade import 1962-2008'!AT198-'Comtrade export 1962-2008'!AT198)</f>
        <v/>
      </c>
      <c r="AU198" s="9" t="str">
        <f>IF('USGS 1970-2005'!AU198="","",'USGS 1970-2005'!AU198+'Comtrade import 1962-2008'!AU198-'Comtrade export 1962-2008'!AU198)</f>
        <v/>
      </c>
      <c r="AV198" s="9" t="str">
        <f>IF('ICSY 1995-2008'!AV198="","",'ICSY 1995-2008'!AV198+'Comtrade import 1962-2008'!AV198-'Comtrade export 1962-2008'!AV198)</f>
        <v/>
      </c>
      <c r="AW198" s="9" t="str">
        <f>IF('ICSY 1995-2008'!AW198="","",'ICSY 1995-2008'!AW198+'Comtrade import 1962-2008'!AW198-'Comtrade export 1962-2008'!AW198)</f>
        <v/>
      </c>
      <c r="AX198" s="9" t="str">
        <f>IF('ICSY 1995-2008'!AX198="","",'ICSY 1995-2008'!AX198+'Comtrade import 1962-2008'!AX198-'Comtrade export 1962-2008'!AX198)</f>
        <v/>
      </c>
      <c r="AY198" s="4"/>
      <c r="AZ198" s="4"/>
      <c r="BA198" s="4"/>
    </row>
    <row r="199" spans="1:53" x14ac:dyDescent="0.2">
      <c r="A199" t="s">
        <v>570</v>
      </c>
      <c r="B199" t="s">
        <v>571</v>
      </c>
      <c r="C199" t="s">
        <v>572</v>
      </c>
      <c r="L199" s="9" t="str">
        <f>IF('USGS 1970-2005'!L199="","",'USGS 1970-2005'!L199+'Comtrade import 1962-2008'!L199-'Comtrade export 1962-2008'!L199)</f>
        <v/>
      </c>
      <c r="M199" s="9" t="str">
        <f>IF('USGS 1970-2005'!M199="","",'USGS 1970-2005'!M199+'Comtrade import 1962-2008'!M199-'Comtrade export 1962-2008'!M199)</f>
        <v/>
      </c>
      <c r="N199" s="9" t="str">
        <f>IF('USGS 1970-2005'!N199="","",'USGS 1970-2005'!N199+'Comtrade import 1962-2008'!N199-'Comtrade export 1962-2008'!N199)</f>
        <v/>
      </c>
      <c r="O199" s="9" t="str">
        <f>IF('USGS 1970-2005'!O199="","",'USGS 1970-2005'!O199+'Comtrade import 1962-2008'!O199-'Comtrade export 1962-2008'!O199)</f>
        <v/>
      </c>
      <c r="P199" s="9" t="str">
        <f>IF('USGS 1970-2005'!P199="","",'USGS 1970-2005'!P199+'Comtrade import 1962-2008'!P199-'Comtrade export 1962-2008'!P199)</f>
        <v/>
      </c>
      <c r="Q199" s="9" t="str">
        <f>IF('USGS 1970-2005'!Q199="","",'USGS 1970-2005'!Q199+'Comtrade import 1962-2008'!Q199-'Comtrade export 1962-2008'!Q199)</f>
        <v/>
      </c>
      <c r="R199" s="9" t="str">
        <f>IF('USGS 1970-2005'!R199="","",'USGS 1970-2005'!R199+'Comtrade import 1962-2008'!R199-'Comtrade export 1962-2008'!R199)</f>
        <v/>
      </c>
      <c r="S199" s="9" t="str">
        <f>IF('USGS 1970-2005'!S199="","",'USGS 1970-2005'!S199+'Comtrade import 1962-2008'!S199-'Comtrade export 1962-2008'!S199)</f>
        <v/>
      </c>
      <c r="T199" s="9" t="str">
        <f>IF('USGS 1970-2005'!T199="","",'USGS 1970-2005'!T199+'Comtrade import 1962-2008'!T199-'Comtrade export 1962-2008'!T199)</f>
        <v/>
      </c>
      <c r="U199" s="9" t="str">
        <f>IF('USGS 1970-2005'!U199="","",'USGS 1970-2005'!U199+'Comtrade import 1962-2008'!U199-'Comtrade export 1962-2008'!U199)</f>
        <v/>
      </c>
      <c r="V199" s="9" t="str">
        <f>IF('USGS 1970-2005'!V199="","",'USGS 1970-2005'!V199+'Comtrade import 1962-2008'!V199-'Comtrade export 1962-2008'!V199)</f>
        <v/>
      </c>
      <c r="W199" s="9" t="str">
        <f>IF('USGS 1970-2005'!W199="","",'USGS 1970-2005'!W199+'Comtrade import 1962-2008'!W199-'Comtrade export 1962-2008'!W199)</f>
        <v/>
      </c>
      <c r="X199" s="9" t="str">
        <f>IF('USGS 1970-2005'!X199="","",'USGS 1970-2005'!X199+'Comtrade import 1962-2008'!X199-'Comtrade export 1962-2008'!X199)</f>
        <v/>
      </c>
      <c r="Y199" s="9" t="str">
        <f>IF('USGS 1970-2005'!Y199="","",'USGS 1970-2005'!Y199+'Comtrade import 1962-2008'!Y199-'Comtrade export 1962-2008'!Y199)</f>
        <v/>
      </c>
      <c r="Z199" s="9" t="str">
        <f>IF('USGS 1970-2005'!Z199="","",'USGS 1970-2005'!Z199+'Comtrade import 1962-2008'!Z199-'Comtrade export 1962-2008'!Z199)</f>
        <v/>
      </c>
      <c r="AA199" s="9" t="str">
        <f>IF('USGS 1970-2005'!AA199="","",'USGS 1970-2005'!AA199+'Comtrade import 1962-2008'!AA199-'Comtrade export 1962-2008'!AA199)</f>
        <v/>
      </c>
      <c r="AB199" s="9" t="str">
        <f>IF('USGS 1970-2005'!AB199="","",'USGS 1970-2005'!AB199+'Comtrade import 1962-2008'!AB199-'Comtrade export 1962-2008'!AB199)</f>
        <v/>
      </c>
      <c r="AC199" s="9" t="str">
        <f>IF('USGS 1970-2005'!AC199="","",'USGS 1970-2005'!AC199+'Comtrade import 1962-2008'!AC199-'Comtrade export 1962-2008'!AC199)</f>
        <v/>
      </c>
      <c r="AD199" s="9" t="str">
        <f>IF('USGS 1970-2005'!AD199="","",'USGS 1970-2005'!AD199+'Comtrade import 1962-2008'!AD199-'Comtrade export 1962-2008'!AD199)</f>
        <v/>
      </c>
      <c r="AE199" s="9">
        <f>IF('USGS 1970-2005'!AE199="","",'USGS 1970-2005'!AE199+'Comtrade import 1962-2008'!AE199-'Comtrade export 1962-2008'!AE199)</f>
        <v>50</v>
      </c>
      <c r="AF199" s="9">
        <f>IF('USGS 1970-2005'!AF199="","",'USGS 1970-2005'!AF199+'Comtrade import 1962-2008'!AF199-'Comtrade export 1962-2008'!AF199)</f>
        <v>40</v>
      </c>
      <c r="AG199" s="9">
        <f>IF('USGS 1970-2005'!AG199="","",'USGS 1970-2005'!AG199+'Comtrade import 1962-2008'!AG199-'Comtrade export 1962-2008'!AG199)</f>
        <v>10</v>
      </c>
      <c r="AH199" s="9">
        <f>IF('USGS 1970-2005'!AH199="","",'USGS 1970-2005'!AH199+'Comtrade import 1962-2008'!AH199-'Comtrade export 1962-2008'!AH199)</f>
        <v>25</v>
      </c>
      <c r="AI199" s="9">
        <f>IF('USGS 1970-2005'!AI199="","",'USGS 1970-2005'!AI199+'Comtrade import 1962-2008'!AI199-'Comtrade export 1962-2008'!AI199)</f>
        <v>25</v>
      </c>
      <c r="AJ199" s="9">
        <f>IF('USGS 1970-2005'!AJ199="","",'USGS 1970-2005'!AJ199+'Comtrade import 1962-2008'!AJ199-'Comtrade export 1962-2008'!AJ199)</f>
        <v>25</v>
      </c>
      <c r="AK199" s="9">
        <f>IF('USGS 1970-2005'!AK199="","",'USGS 1970-2005'!AK199+'Comtrade import 1962-2008'!AK199-'Comtrade export 1962-2008'!AK199)</f>
        <v>25</v>
      </c>
      <c r="AL199" s="9" t="str">
        <f>IF('USGS 1970-2005'!AL199="","",'USGS 1970-2005'!AL199+'Comtrade import 1962-2008'!AL199-'Comtrade export 1962-2008'!AL199)</f>
        <v/>
      </c>
      <c r="AM199" s="9" t="str">
        <f>IF('USGS 1970-2005'!AM199="","",'USGS 1970-2005'!AM199+'Comtrade import 1962-2008'!AM199-'Comtrade export 1962-2008'!AM199)</f>
        <v/>
      </c>
      <c r="AN199" s="9" t="str">
        <f>IF('USGS 1970-2005'!AN199="","",'USGS 1970-2005'!AN199+'Comtrade import 1962-2008'!AN199-'Comtrade export 1962-2008'!AN199)</f>
        <v/>
      </c>
      <c r="AO199" s="9" t="str">
        <f>IF('USGS 1970-2005'!AO199="","",'USGS 1970-2005'!AO199+'Comtrade import 1962-2008'!AO199-'Comtrade export 1962-2008'!AO199)</f>
        <v/>
      </c>
      <c r="AP199" s="9" t="str">
        <f>IF('USGS 1970-2005'!AP199="","",'USGS 1970-2005'!AP199+'Comtrade import 1962-2008'!AP199-'Comtrade export 1962-2008'!AP199)</f>
        <v/>
      </c>
      <c r="AQ199" s="9" t="str">
        <f>IF('USGS 1970-2005'!AQ199="","",'USGS 1970-2005'!AQ199+'Comtrade import 1962-2008'!AQ199-'Comtrade export 1962-2008'!AQ199)</f>
        <v/>
      </c>
      <c r="AR199" s="9" t="str">
        <f>IF('USGS 1970-2005'!AR199="","",'USGS 1970-2005'!AR199+'Comtrade import 1962-2008'!AR199-'Comtrade export 1962-2008'!AR199)</f>
        <v/>
      </c>
      <c r="AS199" s="9" t="str">
        <f>IF('USGS 1970-2005'!AS199="","",'USGS 1970-2005'!AS199+'Comtrade import 1962-2008'!AS199-'Comtrade export 1962-2008'!AS199)</f>
        <v/>
      </c>
      <c r="AT199" s="9" t="str">
        <f>IF('USGS 1970-2005'!AT199="","",'USGS 1970-2005'!AT199+'Comtrade import 1962-2008'!AT199-'Comtrade export 1962-2008'!AT199)</f>
        <v/>
      </c>
      <c r="AU199" s="9" t="str">
        <f>IF('USGS 1970-2005'!AU199="","",'USGS 1970-2005'!AU199+'Comtrade import 1962-2008'!AU199-'Comtrade export 1962-2008'!AU199)</f>
        <v/>
      </c>
      <c r="AV199" s="9" t="str">
        <f>IF('ICSY 1995-2008'!AV199="","",'ICSY 1995-2008'!AV199+'Comtrade import 1962-2008'!AV199-'Comtrade export 1962-2008'!AV199)</f>
        <v/>
      </c>
      <c r="AW199" s="9" t="str">
        <f>IF('ICSY 1995-2008'!AW199="","",'ICSY 1995-2008'!AW199+'Comtrade import 1962-2008'!AW199-'Comtrade export 1962-2008'!AW199)</f>
        <v/>
      </c>
      <c r="AX199" s="9" t="str">
        <f>IF('ICSY 1995-2008'!AX199="","",'ICSY 1995-2008'!AX199+'Comtrade import 1962-2008'!AX199-'Comtrade export 1962-2008'!AX199)</f>
        <v/>
      </c>
      <c r="AY199" s="4"/>
      <c r="AZ199" s="4"/>
      <c r="BA199" s="4"/>
    </row>
    <row r="200" spans="1:53" x14ac:dyDescent="0.2">
      <c r="A200" t="s">
        <v>573</v>
      </c>
      <c r="B200" t="s">
        <v>574</v>
      </c>
      <c r="C200" t="s">
        <v>575</v>
      </c>
      <c r="L200" s="9">
        <f>IF('USGS 1970-2005'!L200="","",'USGS 1970-2005'!L200+'Comtrade import 1962-2008'!L200-'Comtrade export 1962-2008'!L200)</f>
        <v>5762.7300000000005</v>
      </c>
      <c r="M200" s="9">
        <f>IF('USGS 1970-2005'!M200="","",'USGS 1970-2005'!M200+'Comtrade import 1962-2008'!M200-'Comtrade export 1962-2008'!M200)</f>
        <v>5868.18</v>
      </c>
      <c r="N200" s="9">
        <f>IF('USGS 1970-2005'!N200="","",'USGS 1970-2005'!N200+'Comtrade import 1962-2008'!N200-'Comtrade export 1962-2008'!N200)</f>
        <v>6120.91</v>
      </c>
      <c r="O200" s="9">
        <f>IF('USGS 1970-2005'!O200="","",'USGS 1970-2005'!O200+'Comtrade import 1962-2008'!O200-'Comtrade export 1962-2008'!O200)</f>
        <v>6878.18</v>
      </c>
      <c r="P200" s="9">
        <f>IF('USGS 1970-2005'!P200="","",'USGS 1970-2005'!P200+'Comtrade import 1962-2008'!P200-'Comtrade export 1962-2008'!P200)</f>
        <v>7316.3600000000006</v>
      </c>
      <c r="Q200" s="9">
        <f>IF('USGS 1970-2005'!Q200="","",'USGS 1970-2005'!Q200+'Comtrade import 1962-2008'!Q200-'Comtrade export 1962-2008'!Q200)</f>
        <v>7190.91</v>
      </c>
      <c r="R200" s="9">
        <f>IF('USGS 1970-2005'!R200="","",'USGS 1970-2005'!R200+'Comtrade import 1962-2008'!R200-'Comtrade export 1962-2008'!R200)</f>
        <v>7062.7300000000005</v>
      </c>
      <c r="S200" s="9">
        <f>IF('USGS 1970-2005'!S200="","",'USGS 1970-2005'!S200+'Comtrade import 1962-2008'!S200-'Comtrade export 1962-2008'!S200)</f>
        <v>6586.3600000000006</v>
      </c>
      <c r="T200" s="9">
        <f>IF('USGS 1970-2005'!T200="","",'USGS 1970-2005'!T200+'Comtrade import 1962-2008'!T200-'Comtrade export 1962-2008'!T200)</f>
        <v>6838.18</v>
      </c>
      <c r="U200" s="9">
        <f>IF('USGS 1970-2005'!U200="","",'USGS 1970-2005'!U200+'Comtrade import 1962-2008'!U200-'Comtrade export 1962-2008'!U200)</f>
        <v>6914.55</v>
      </c>
      <c r="V200" s="9">
        <f>IF('USGS 1970-2005'!V200="","",'USGS 1970-2005'!V200+'Comtrade import 1962-2008'!V200-'Comtrade export 1962-2008'!V200)</f>
        <v>7215.45</v>
      </c>
      <c r="W200" s="9">
        <f>IF('USGS 1970-2005'!W200="","",'USGS 1970-2005'!W200+'Comtrade import 1962-2008'!W200-'Comtrade export 1962-2008'!W200)</f>
        <v>8111.8200000000006</v>
      </c>
      <c r="X200" s="9">
        <f>IF('USGS 1970-2005'!X200="","",'USGS 1970-2005'!X200+'Comtrade import 1962-2008'!X200-'Comtrade export 1962-2008'!X200)</f>
        <v>8027.27</v>
      </c>
      <c r="Y200" s="9">
        <f>IF('USGS 1970-2005'!Y200="","",'USGS 1970-2005'!Y200+'Comtrade import 1962-2008'!Y200-'Comtrade export 1962-2008'!Y200)</f>
        <v>7913.64</v>
      </c>
      <c r="Z200" s="9">
        <f>IF('USGS 1970-2005'!Z200="","",'USGS 1970-2005'!Z200+'Comtrade import 1962-2008'!Z200-'Comtrade export 1962-2008'!Z200)</f>
        <v>8204.5499999999993</v>
      </c>
      <c r="AA200" s="9">
        <f>IF('USGS 1970-2005'!AA200="","",'USGS 1970-2005'!AA200+'Comtrade import 1962-2008'!AA200-'Comtrade export 1962-2008'!AA200)</f>
        <v>7049.09</v>
      </c>
      <c r="AB200" s="9">
        <f>IF('USGS 1970-2005'!AB200="","",'USGS 1970-2005'!AB200+'Comtrade import 1962-2008'!AB200-'Comtrade export 1962-2008'!AB200)</f>
        <v>6729.09</v>
      </c>
      <c r="AC200" s="9">
        <f>IF('USGS 1970-2005'!AC200="","",'USGS 1970-2005'!AC200+'Comtrade import 1962-2008'!AC200-'Comtrade export 1962-2008'!AC200)</f>
        <v>6749.09</v>
      </c>
      <c r="AD200" s="9">
        <f>IF('USGS 1970-2005'!AD200="","",'USGS 1970-2005'!AD200+'Comtrade import 1962-2008'!AD200-'Comtrade export 1962-2008'!AD200)</f>
        <v>8485.76</v>
      </c>
      <c r="AE200" s="9">
        <f>IF('USGS 1970-2005'!AE200="","",'USGS 1970-2005'!AE200+'Comtrade import 1962-2008'!AE200-'Comtrade export 1962-2008'!AE200)</f>
        <v>8030</v>
      </c>
      <c r="AF200" s="9">
        <f>IF('USGS 1970-2005'!AF200="","",'USGS 1970-2005'!AF200+'Comtrade import 1962-2008'!AF200-'Comtrade export 1962-2008'!AF200)</f>
        <v>7811</v>
      </c>
      <c r="AG200" s="9">
        <f>IF('USGS 1970-2005'!AG200="","",'USGS 1970-2005'!AG200+'Comtrade import 1962-2008'!AG200-'Comtrade export 1962-2008'!AG200)</f>
        <v>7427</v>
      </c>
      <c r="AH200" s="9">
        <f>IF('USGS 1970-2005'!AH200="","",'USGS 1970-2005'!AH200+'Comtrade import 1962-2008'!AH200-'Comtrade export 1962-2008'!AH200)</f>
        <v>7028</v>
      </c>
      <c r="AI200" s="9">
        <f>IF('USGS 1970-2005'!AI200="","",'USGS 1970-2005'!AI200+'Comtrade import 1962-2008'!AI200-'Comtrade export 1962-2008'!AI200)</f>
        <v>7356</v>
      </c>
      <c r="AJ200" s="9">
        <f>IF('USGS 1970-2005'!AJ200="","",'USGS 1970-2005'!AJ200+'Comtrade import 1962-2008'!AJ200-'Comtrade export 1962-2008'!AJ200)</f>
        <v>7905</v>
      </c>
      <c r="AK200" s="9">
        <f>IF('USGS 1970-2005'!AK200="","",'USGS 1970-2005'!AK200+'Comtrade import 1962-2008'!AK200-'Comtrade export 1962-2008'!AK200)</f>
        <v>9071</v>
      </c>
      <c r="AL200" s="9">
        <f>IF('USGS 1970-2005'!AL200="","",'USGS 1970-2005'!AL200+'Comtrade import 1962-2008'!AL200-'Comtrade export 1962-2008'!AL200)</f>
        <v>9000</v>
      </c>
      <c r="AM200" s="9">
        <f>IF('USGS 1970-2005'!AM200="","",'USGS 1970-2005'!AM200+'Comtrade import 1962-2008'!AM200-'Comtrade export 1962-2008'!AM200)</f>
        <v>9500</v>
      </c>
      <c r="AN200" s="9">
        <f>IF('USGS 1970-2005'!AN200="","",'USGS 1970-2005'!AN200+'Comtrade import 1962-2008'!AN200-'Comtrade export 1962-2008'!AN200)</f>
        <v>8738</v>
      </c>
      <c r="AO200" s="9">
        <f>IF('USGS 1970-2005'!AO200="","",'USGS 1970-2005'!AO200+'Comtrade import 1962-2008'!AO200-'Comtrade export 1962-2008'!AO200)</f>
        <v>8068</v>
      </c>
      <c r="AP200" s="9">
        <f>IF('USGS 1970-2005'!AP200="","",'USGS 1970-2005'!AP200+'Comtrade import 1962-2008'!AP200-'Comtrade export 1962-2008'!AP200)</f>
        <v>7353.4470700000002</v>
      </c>
      <c r="AQ200" s="9">
        <f>IF('USGS 1970-2005'!AQ200="","",'USGS 1970-2005'!AQ200+'Comtrade import 1962-2008'!AQ200-'Comtrade export 1962-2008'!AQ200)</f>
        <v>7640.7421590000004</v>
      </c>
      <c r="AR200" s="9">
        <f>IF('USGS 1970-2005'!AR200="","",'USGS 1970-2005'!AR200+'Comtrade import 1962-2008'!AR200-'Comtrade export 1962-2008'!AR200)</f>
        <v>8053.7034999999987</v>
      </c>
      <c r="AS200" s="9">
        <f>IF('USGS 1970-2005'!AS200="","",'USGS 1970-2005'!AS200+'Comtrade import 1962-2008'!AS200-'Comtrade export 1962-2008'!AS200)</f>
        <v>8513.4000960000012</v>
      </c>
      <c r="AT200" s="9">
        <f>IF('USGS 1970-2005'!AT200="","",'USGS 1970-2005'!AT200+'Comtrade import 1962-2008'!AT200-'Comtrade export 1962-2008'!AT200)</f>
        <v>12167.040566</v>
      </c>
      <c r="AU200" s="9">
        <f>IF('USGS 1970-2005'!AU200="","",'USGS 1970-2005'!AU200+'Comtrade import 1962-2008'!AU200-'Comtrade export 1962-2008'!AU200)</f>
        <v>13127.086583999999</v>
      </c>
      <c r="AV200" s="9" t="str">
        <f>IF('ICSY 1995-2008'!AV200="","",'ICSY 1995-2008'!AV200+'Comtrade import 1962-2008'!AV200-'Comtrade export 1962-2008'!AV200)</f>
        <v/>
      </c>
      <c r="AW200" s="9" t="str">
        <f>IF('ICSY 1995-2008'!AW200="","",'ICSY 1995-2008'!AW200+'Comtrade import 1962-2008'!AW200-'Comtrade export 1962-2008'!AW200)</f>
        <v/>
      </c>
      <c r="AX200" s="9" t="str">
        <f>IF('ICSY 1995-2008'!AX200="","",'ICSY 1995-2008'!AX200+'Comtrade import 1962-2008'!AX200-'Comtrade export 1962-2008'!AX200)</f>
        <v/>
      </c>
      <c r="AY200" s="4"/>
      <c r="AZ200" s="4"/>
      <c r="BA200" s="4"/>
    </row>
    <row r="201" spans="1:53" x14ac:dyDescent="0.2">
      <c r="A201" t="s">
        <v>578</v>
      </c>
      <c r="B201" t="s">
        <v>579</v>
      </c>
      <c r="C201" t="s">
        <v>580</v>
      </c>
      <c r="L201" s="9">
        <f>IF('USGS 1970-2005'!L201="","",'USGS 1970-2005'!L201+'Comtrade import 1962-2008'!L201-'Comtrade export 1962-2008'!L201)</f>
        <v>16867.353008000002</v>
      </c>
      <c r="M201" s="9">
        <f>IF('USGS 1970-2005'!M201="","",'USGS 1970-2005'!M201+'Comtrade import 1962-2008'!M201-'Comtrade export 1962-2008'!M201)</f>
        <v>16970.519712000001</v>
      </c>
      <c r="N201" s="9">
        <f>IF('USGS 1970-2005'!N201="","",'USGS 1970-2005'!N201+'Comtrade import 1962-2008'!N201-'Comtrade export 1962-2008'!N201)</f>
        <v>18456.116095999998</v>
      </c>
      <c r="O201" s="9">
        <f>IF('USGS 1970-2005'!O201="","",'USGS 1970-2005'!O201+'Comtrade import 1962-2008'!O201-'Comtrade export 1962-2008'!O201)</f>
        <v>21511.285040000002</v>
      </c>
      <c r="P201" s="9">
        <f>IF('USGS 1970-2005'!P201="","",'USGS 1970-2005'!P201+'Comtrade import 1962-2008'!P201-'Comtrade export 1962-2008'!P201)</f>
        <v>22130.515616000001</v>
      </c>
      <c r="Q201" s="9">
        <f>IF('USGS 1970-2005'!Q201="","",'USGS 1970-2005'!Q201+'Comtrade import 1962-2008'!Q201-'Comtrade export 1962-2008'!Q201)</f>
        <v>20555.5792</v>
      </c>
      <c r="R201" s="9">
        <f>IF('USGS 1970-2005'!R201="","",'USGS 1970-2005'!R201+'Comtrade import 1962-2008'!R201-'Comtrade export 1962-2008'!R201)</f>
        <v>20670.125695999999</v>
      </c>
      <c r="S201" s="9">
        <f>IF('USGS 1970-2005'!S201="","",'USGS 1970-2005'!S201+'Comtrade import 1962-2008'!S201-'Comtrade export 1962-2008'!S201)</f>
        <v>20613.177967999996</v>
      </c>
      <c r="T201" s="9">
        <f>IF('USGS 1970-2005'!T201="","",'USGS 1970-2005'!T201+'Comtrade import 1962-2008'!T201-'Comtrade export 1962-2008'!T201)</f>
        <v>20563.935856</v>
      </c>
      <c r="U201" s="9">
        <f>IF('USGS 1970-2005'!U201="","",'USGS 1970-2005'!U201+'Comtrade import 1962-2008'!U201-'Comtrade export 1962-2008'!U201)</f>
        <v>18624.624735999998</v>
      </c>
      <c r="V201" s="9">
        <f>IF('USGS 1970-2005'!V201="","",'USGS 1970-2005'!V201+'Comtrade import 1962-2008'!V201-'Comtrade export 1962-2008'!V201)</f>
        <v>18203.873055999997</v>
      </c>
      <c r="W201" s="9">
        <f>IF('USGS 1970-2005'!W201="","",'USGS 1970-2005'!W201+'Comtrade import 1962-2008'!W201-'Comtrade export 1962-2008'!W201)</f>
        <v>19636.896047999999</v>
      </c>
      <c r="X201" s="9">
        <f>IF('USGS 1970-2005'!X201="","",'USGS 1970-2005'!X201+'Comtrade import 1962-2008'!X201-'Comtrade export 1962-2008'!X201)</f>
        <v>18011.122959999997</v>
      </c>
      <c r="Y201" s="9">
        <f>IF('USGS 1970-2005'!Y201="","",'USGS 1970-2005'!Y201+'Comtrade import 1962-2008'!Y201-'Comtrade export 1962-2008'!Y201)</f>
        <v>18128.164667999998</v>
      </c>
      <c r="Z201" s="9">
        <f>IF('USGS 1970-2005'!Z201="","",'USGS 1970-2005'!Z201+'Comtrade import 1962-2008'!Z201-'Comtrade export 1962-2008'!Z201)</f>
        <v>14748.970344000001</v>
      </c>
      <c r="AA201" s="9">
        <f>IF('USGS 1970-2005'!AA201="","",'USGS 1970-2005'!AA201+'Comtrade import 1962-2008'!AA201-'Comtrade export 1962-2008'!AA201)</f>
        <v>16273.155184999998</v>
      </c>
      <c r="AB201" s="9">
        <f>IF('USGS 1970-2005'!AB201="","",'USGS 1970-2005'!AB201+'Comtrade import 1962-2008'!AB201-'Comtrade export 1962-2008'!AB201)</f>
        <v>18588.755047999999</v>
      </c>
      <c r="AC201" s="9">
        <f>IF('USGS 1970-2005'!AC201="","",'USGS 1970-2005'!AC201+'Comtrade import 1962-2008'!AC201-'Comtrade export 1962-2008'!AC201)</f>
        <v>18874.017136000002</v>
      </c>
      <c r="AD201" s="9">
        <f>IF('USGS 1970-2005'!AD201="","",'USGS 1970-2005'!AD201+'Comtrade import 1962-2008'!AD201-'Comtrade export 1962-2008'!AD201)</f>
        <v>21320.130479999996</v>
      </c>
      <c r="AE201" s="9">
        <f>IF('USGS 1970-2005'!AE201="","",'USGS 1970-2005'!AE201+'Comtrade import 1962-2008'!AE201-'Comtrade export 1962-2008'!AE201)</f>
        <v>25581.051647999997</v>
      </c>
      <c r="AF201" s="9">
        <f>IF('USGS 1970-2005'!AF201="","",'USGS 1970-2005'!AF201+'Comtrade import 1962-2008'!AF201-'Comtrade export 1962-2008'!AF201)</f>
        <v>27885.997056</v>
      </c>
      <c r="AG201" s="9">
        <f>IF('USGS 1970-2005'!AG201="","",'USGS 1970-2005'!AG201+'Comtrade import 1962-2008'!AG201-'Comtrade export 1962-2008'!AG201)</f>
        <v>25901.857728000003</v>
      </c>
      <c r="AH201" s="9">
        <f>IF('USGS 1970-2005'!AH201="","",'USGS 1970-2005'!AH201+'Comtrade import 1962-2008'!AH201-'Comtrade export 1962-2008'!AH201)</f>
        <v>25875.073216000001</v>
      </c>
      <c r="AI201" s="9">
        <f>IF('USGS 1970-2005'!AI201="","",'USGS 1970-2005'!AI201+'Comtrade import 1962-2008'!AI201-'Comtrade export 1962-2008'!AI201)</f>
        <v>21635.609984000002</v>
      </c>
      <c r="AJ201" s="9">
        <f>IF('USGS 1970-2005'!AJ201="","",'USGS 1970-2005'!AJ201+'Comtrade import 1962-2008'!AJ201-'Comtrade export 1962-2008'!AJ201)</f>
        <v>22124.646399999998</v>
      </c>
      <c r="AK201" s="9">
        <f>IF('USGS 1970-2005'!AK201="","",'USGS 1970-2005'!AK201+'Comtrade import 1962-2008'!AK201-'Comtrade export 1962-2008'!AK201)</f>
        <v>24484.932799999999</v>
      </c>
      <c r="AL201" s="9">
        <f>IF('USGS 1970-2005'!AL201="","",'USGS 1970-2005'!AL201+'Comtrade import 1962-2008'!AL201-'Comtrade export 1962-2008'!AL201)</f>
        <v>22587.228736000001</v>
      </c>
      <c r="AM201" s="9">
        <f>IF('USGS 1970-2005'!AM201="","",'USGS 1970-2005'!AM201+'Comtrade import 1962-2008'!AM201-'Comtrade export 1962-2008'!AM201)</f>
        <v>25055.178240000001</v>
      </c>
      <c r="AN201" s="9">
        <f>IF('USGS 1970-2005'!AN201="","",'USGS 1970-2005'!AN201+'Comtrade import 1962-2008'!AN201-'Comtrade export 1962-2008'!AN201)</f>
        <v>31985.715199999999</v>
      </c>
      <c r="AO201" s="9">
        <f>IF('USGS 1970-2005'!AO201="","",'USGS 1970-2005'!AO201+'Comtrade import 1962-2008'!AO201-'Comtrade export 1962-2008'!AO201)</f>
        <v>36916.814579000005</v>
      </c>
      <c r="AP201" s="9">
        <f>IF('USGS 1970-2005'!AP201="","",'USGS 1970-2005'!AP201+'Comtrade import 1962-2008'!AP201-'Comtrade export 1962-2008'!AP201)</f>
        <v>40959.509119999995</v>
      </c>
      <c r="AQ201" s="9">
        <f>IF('USGS 1970-2005'!AQ201="","",'USGS 1970-2005'!AQ201+'Comtrade import 1962-2008'!AQ201-'Comtrade export 1962-2008'!AQ201)</f>
        <v>45834.407680000004</v>
      </c>
      <c r="AR201" s="9">
        <f>IF('USGS 1970-2005'!AR201="","",'USGS 1970-2005'!AR201+'Comtrade import 1962-2008'!AR201-'Comtrade export 1962-2008'!AR201)</f>
        <v>48415.967168000003</v>
      </c>
      <c r="AS201" s="9">
        <f>IF('USGS 1970-2005'!AS201="","",'USGS 1970-2005'!AS201+'Comtrade import 1962-2008'!AS201-'Comtrade export 1962-2008'!AS201)</f>
        <v>51550.340593000001</v>
      </c>
      <c r="AT201" s="9">
        <f>IF('USGS 1970-2005'!AT201="","",'USGS 1970-2005'!AT201+'Comtrade import 1962-2008'!AT201-'Comtrade export 1962-2008'!AT201)</f>
        <v>53607.324818000001</v>
      </c>
      <c r="AU201" s="9">
        <f>IF('USGS 1970-2005'!AU201="","",'USGS 1970-2005'!AU201+'Comtrade import 1962-2008'!AU201-'Comtrade export 1962-2008'!AU201)</f>
        <v>59298.355974999999</v>
      </c>
      <c r="AV201" s="9">
        <f>IF('ICSY 1995-2008'!AV201="","",'ICSY 1995-2008'!AV201+'Comtrade import 1962-2008'!AV201-'Comtrade export 1962-2008'!AV201)</f>
        <v>10893.652191000001</v>
      </c>
      <c r="AW201" s="9">
        <f>IF('ICSY 1995-2008'!AW201="","",'ICSY 1995-2008'!AW201+'Comtrade import 1962-2008'!AW201-'Comtrade export 1962-2008'!AW201)</f>
        <v>12686.841807000001</v>
      </c>
      <c r="AX201" s="9">
        <f>IF('ICSY 1995-2008'!AX201="","",'ICSY 1995-2008'!AX201+'Comtrade import 1962-2008'!AX201-'Comtrade export 1962-2008'!AX201)</f>
        <v>46217.377714000002</v>
      </c>
      <c r="AY201" s="4"/>
      <c r="AZ201" s="4"/>
      <c r="BA201" s="4"/>
    </row>
    <row r="202" spans="1:53" x14ac:dyDescent="0.2">
      <c r="A202" t="s">
        <v>581</v>
      </c>
      <c r="B202" t="s">
        <v>582</v>
      </c>
      <c r="C202" t="s">
        <v>583</v>
      </c>
      <c r="L202" s="9">
        <f>IF('USGS 1970-2005'!L202="","",'USGS 1970-2005'!L202+'Comtrade import 1962-2008'!L202-'Comtrade export 1962-2008'!L202)</f>
        <v>326.36</v>
      </c>
      <c r="M202" s="9">
        <f>IF('USGS 1970-2005'!M202="","",'USGS 1970-2005'!M202+'Comtrade import 1962-2008'!M202-'Comtrade export 1962-2008'!M202)</f>
        <v>386.36</v>
      </c>
      <c r="N202" s="9">
        <f>IF('USGS 1970-2005'!N202="","",'USGS 1970-2005'!N202+'Comtrade import 1962-2008'!N202-'Comtrade export 1962-2008'!N202)</f>
        <v>401.199343</v>
      </c>
      <c r="O202" s="9">
        <f>IF('USGS 1970-2005'!O202="","",'USGS 1970-2005'!O202+'Comtrade import 1962-2008'!O202-'Comtrade export 1962-2008'!O202)</f>
        <v>422.73</v>
      </c>
      <c r="P202" s="9">
        <f>IF('USGS 1970-2005'!P202="","",'USGS 1970-2005'!P202+'Comtrade import 1962-2008'!P202-'Comtrade export 1962-2008'!P202)</f>
        <v>421.56435300000004</v>
      </c>
      <c r="Q202" s="9">
        <f>IF('USGS 1970-2005'!Q202="","",'USGS 1970-2005'!Q202+'Comtrade import 1962-2008'!Q202-'Comtrade export 1962-2008'!Q202)</f>
        <v>372.60786799999994</v>
      </c>
      <c r="R202" s="9">
        <f>IF('USGS 1970-2005'!R202="","",'USGS 1970-2005'!R202+'Comtrade import 1962-2008'!R202-'Comtrade export 1962-2008'!R202)</f>
        <v>426.70549499999998</v>
      </c>
      <c r="S202" s="9">
        <f>IF('USGS 1970-2005'!S202="","",'USGS 1970-2005'!S202+'Comtrade import 1962-2008'!S202-'Comtrade export 1962-2008'!S202)</f>
        <v>356.30658799999998</v>
      </c>
      <c r="T202" s="9">
        <f>IF('USGS 1970-2005'!T202="","",'USGS 1970-2005'!T202+'Comtrade import 1962-2008'!T202-'Comtrade export 1962-2008'!T202)</f>
        <v>583.35034299999995</v>
      </c>
      <c r="U202" s="9">
        <f>IF('USGS 1970-2005'!U202="","",'USGS 1970-2005'!U202+'Comtrade import 1962-2008'!U202-'Comtrade export 1962-2008'!U202)</f>
        <v>647.62852399999997</v>
      </c>
      <c r="V202" s="9">
        <f>IF('USGS 1970-2005'!V202="","",'USGS 1970-2005'!V202+'Comtrade import 1962-2008'!V202-'Comtrade export 1962-2008'!V202)</f>
        <v>786.787373</v>
      </c>
      <c r="W202" s="9">
        <f>IF('USGS 1970-2005'!W202="","",'USGS 1970-2005'!W202+'Comtrade import 1962-2008'!W202-'Comtrade export 1962-2008'!W202)</f>
        <v>685.30159400000002</v>
      </c>
      <c r="X202" s="9">
        <f>IF('USGS 1970-2005'!X202="","",'USGS 1970-2005'!X202+'Comtrade import 1962-2008'!X202-'Comtrade export 1962-2008'!X202)</f>
        <v>793.59526000000005</v>
      </c>
      <c r="Y202" s="9">
        <f>IF('USGS 1970-2005'!Y202="","",'USGS 1970-2005'!Y202+'Comtrade import 1962-2008'!Y202-'Comtrade export 1962-2008'!Y202)</f>
        <v>727.98133600000006</v>
      </c>
      <c r="Z202" s="9">
        <f>IF('USGS 1970-2005'!Z202="","",'USGS 1970-2005'!Z202+'Comtrade import 1962-2008'!Z202-'Comtrade export 1962-2008'!Z202)</f>
        <v>757.94139600000005</v>
      </c>
      <c r="AA202" s="9">
        <f>IF('USGS 1970-2005'!AA202="","",'USGS 1970-2005'!AA202+'Comtrade import 1962-2008'!AA202-'Comtrade export 1962-2008'!AA202)</f>
        <v>919.39661100000001</v>
      </c>
      <c r="AB202" s="9">
        <f>IF('USGS 1970-2005'!AB202="","",'USGS 1970-2005'!AB202+'Comtrade import 1962-2008'!AB202-'Comtrade export 1962-2008'!AB202)</f>
        <v>1000.498916</v>
      </c>
      <c r="AC202" s="9">
        <f>IF('USGS 1970-2005'!AC202="","",'USGS 1970-2005'!AC202+'Comtrade import 1962-2008'!AC202-'Comtrade export 1962-2008'!AC202)</f>
        <v>1074.2773690000001</v>
      </c>
      <c r="AD202" s="9">
        <f>IF('USGS 1970-2005'!AD202="","",'USGS 1970-2005'!AD202+'Comtrade import 1962-2008'!AD202-'Comtrade export 1962-2008'!AD202)</f>
        <v>891.95745799999997</v>
      </c>
      <c r="AE202" s="9">
        <f>IF('USGS 1970-2005'!AE202="","",'USGS 1970-2005'!AE202+'Comtrade import 1962-2008'!AE202-'Comtrade export 1962-2008'!AE202)</f>
        <v>399.96955100000002</v>
      </c>
      <c r="AF202" s="9">
        <f>IF('USGS 1970-2005'!AF202="","",'USGS 1970-2005'!AF202+'Comtrade import 1962-2008'!AF202-'Comtrade export 1962-2008'!AF202)</f>
        <v>1013.7074010000001</v>
      </c>
      <c r="AG202" s="9">
        <f>IF('USGS 1970-2005'!AG202="","",'USGS 1970-2005'!AG202+'Comtrade import 1962-2008'!AG202-'Comtrade export 1962-2008'!AG202)</f>
        <v>1099.291285</v>
      </c>
      <c r="AH202" s="9">
        <f>IF('USGS 1970-2005'!AH202="","",'USGS 1970-2005'!AH202+'Comtrade import 1962-2008'!AH202-'Comtrade export 1962-2008'!AH202)</f>
        <v>1665.9586450000002</v>
      </c>
      <c r="AI202" s="9">
        <f>IF('USGS 1970-2005'!AI202="","",'USGS 1970-2005'!AI202+'Comtrade import 1962-2008'!AI202-'Comtrade export 1962-2008'!AI202)</f>
        <v>1628.8554880000002</v>
      </c>
      <c r="AJ202" s="9">
        <f>IF('USGS 1970-2005'!AJ202="","",'USGS 1970-2005'!AJ202+'Comtrade import 1962-2008'!AJ202-'Comtrade export 1962-2008'!AJ202)</f>
        <v>2026.4418579999999</v>
      </c>
      <c r="AK202" s="9">
        <f>IF('USGS 1970-2005'!AK202="","",'USGS 1970-2005'!AK202+'Comtrade import 1962-2008'!AK202-'Comtrade export 1962-2008'!AK202)</f>
        <v>894</v>
      </c>
      <c r="AL202" s="9">
        <f>IF('USGS 1970-2005'!AL202="","",'USGS 1970-2005'!AL202+'Comtrade import 1962-2008'!AL202-'Comtrade export 1962-2008'!AL202)</f>
        <v>928</v>
      </c>
      <c r="AM202" s="9">
        <f>IF('USGS 1970-2005'!AM202="","",'USGS 1970-2005'!AM202+'Comtrade import 1962-2008'!AM202-'Comtrade export 1962-2008'!AM202)</f>
        <v>965</v>
      </c>
      <c r="AN202" s="9">
        <f>IF('USGS 1970-2005'!AN202="","",'USGS 1970-2005'!AN202+'Comtrade import 1962-2008'!AN202-'Comtrade export 1962-2008'!AN202)</f>
        <v>874</v>
      </c>
      <c r="AO202" s="9">
        <f>IF('USGS 1970-2005'!AO202="","",'USGS 1970-2005'!AO202+'Comtrade import 1962-2008'!AO202-'Comtrade export 1962-2008'!AO202)</f>
        <v>2848.4613210000007</v>
      </c>
      <c r="AP202" s="9">
        <f>IF('USGS 1970-2005'!AP202="","",'USGS 1970-2005'!AP202+'Comtrade import 1962-2008'!AP202-'Comtrade export 1962-2008'!AP202)</f>
        <v>1008</v>
      </c>
      <c r="AQ202" s="9">
        <f>IF('USGS 1970-2005'!AQ202="","",'USGS 1970-2005'!AQ202+'Comtrade import 1962-2008'!AQ202-'Comtrade export 1962-2008'!AQ202)</f>
        <v>3092.1264950000004</v>
      </c>
      <c r="AR202" s="9">
        <f>IF('USGS 1970-2005'!AR202="","",'USGS 1970-2005'!AR202+'Comtrade import 1962-2008'!AR202-'Comtrade export 1962-2008'!AR202)</f>
        <v>2921.2834529999996</v>
      </c>
      <c r="AS202" s="9">
        <f>IF('USGS 1970-2005'!AS202="","",'USGS 1970-2005'!AS202+'Comtrade import 1962-2008'!AS202-'Comtrade export 1962-2008'!AS202)</f>
        <v>3246.806169</v>
      </c>
      <c r="AT202" s="9">
        <f>IF('USGS 1970-2005'!AT202="","",'USGS 1970-2005'!AT202+'Comtrade import 1962-2008'!AT202-'Comtrade export 1962-2008'!AT202)</f>
        <v>3043.855654</v>
      </c>
      <c r="AU202" s="9">
        <f>IF('USGS 1970-2005'!AU202="","",'USGS 1970-2005'!AU202+'Comtrade import 1962-2008'!AU202-'Comtrade export 1962-2008'!AU202)</f>
        <v>3972.124996</v>
      </c>
      <c r="AV202" s="9">
        <f>IF('ICSY 1995-2008'!AV202="","",'ICSY 1995-2008'!AV202+'Comtrade import 1962-2008'!AV202-'Comtrade export 1962-2008'!AV202)</f>
        <v>7615.8361199999999</v>
      </c>
      <c r="AW202" s="9" t="str">
        <f>IF('ICSY 1995-2008'!AW202="","",'ICSY 1995-2008'!AW202+'Comtrade import 1962-2008'!AW202-'Comtrade export 1962-2008'!AW202)</f>
        <v/>
      </c>
      <c r="AX202" s="9" t="str">
        <f>IF('ICSY 1995-2008'!AX202="","",'ICSY 1995-2008'!AX202+'Comtrade import 1962-2008'!AX202-'Comtrade export 1962-2008'!AX202)</f>
        <v/>
      </c>
      <c r="AY202" s="4"/>
      <c r="AZ202" s="4"/>
      <c r="BA202" s="4"/>
    </row>
    <row r="203" spans="1:53" x14ac:dyDescent="0.2">
      <c r="A203" t="s">
        <v>584</v>
      </c>
      <c r="B203" t="s">
        <v>585</v>
      </c>
      <c r="C203" t="s">
        <v>586</v>
      </c>
      <c r="L203" s="9">
        <f>IF('USGS 1970-2005'!L203="","",'USGS 1970-2005'!L203+'Comtrade import 1962-2008'!L203-'Comtrade export 1962-2008'!L203)</f>
        <v>158.67400000000001</v>
      </c>
      <c r="M203" s="9">
        <f>IF('USGS 1970-2005'!M203="","",'USGS 1970-2005'!M203+'Comtrade import 1962-2008'!M203-'Comtrade export 1962-2008'!M203)</f>
        <v>192.96199999999999</v>
      </c>
      <c r="N203" s="9">
        <f>IF('USGS 1970-2005'!N203="","",'USGS 1970-2005'!N203+'Comtrade import 1962-2008'!N203-'Comtrade export 1962-2008'!N203)</f>
        <v>159.583</v>
      </c>
      <c r="O203" s="9">
        <f>IF('USGS 1970-2005'!O203="","",'USGS 1970-2005'!O203+'Comtrade import 1962-2008'!O203-'Comtrade export 1962-2008'!O203)</f>
        <v>214.613</v>
      </c>
      <c r="P203" s="9">
        <f>IF('USGS 1970-2005'!P203="","",'USGS 1970-2005'!P203+'Comtrade import 1962-2008'!P203-'Comtrade export 1962-2008'!P203)</f>
        <v>305.44500000000005</v>
      </c>
      <c r="Q203" s="9">
        <f>IF('USGS 1970-2005'!Q203="","",'USGS 1970-2005'!Q203+'Comtrade import 1962-2008'!Q203-'Comtrade export 1962-2008'!Q203)</f>
        <v>293.46699999999998</v>
      </c>
      <c r="R203" s="9">
        <f>IF('USGS 1970-2005'!R203="","",'USGS 1970-2005'!R203+'Comtrade import 1962-2008'!R203-'Comtrade export 1962-2008'!R203)</f>
        <v>195.245</v>
      </c>
      <c r="S203" s="9">
        <f>IF('USGS 1970-2005'!S203="","",'USGS 1970-2005'!S203+'Comtrade import 1962-2008'!S203-'Comtrade export 1962-2008'!S203)</f>
        <v>273.33600000000001</v>
      </c>
      <c r="T203" s="9">
        <f>IF('USGS 1970-2005'!T203="","",'USGS 1970-2005'!T203+'Comtrade import 1962-2008'!T203-'Comtrade export 1962-2008'!T203)</f>
        <v>339.476</v>
      </c>
      <c r="U203" s="9">
        <f>IF('USGS 1970-2005'!U203="","",'USGS 1970-2005'!U203+'Comtrade import 1962-2008'!U203-'Comtrade export 1962-2008'!U203)</f>
        <v>247.02500000000001</v>
      </c>
      <c r="V203" s="9">
        <f>IF('USGS 1970-2005'!V203="","",'USGS 1970-2005'!V203+'Comtrade import 1962-2008'!V203-'Comtrade export 1962-2008'!V203)</f>
        <v>275.09300000000002</v>
      </c>
      <c r="W203" s="9">
        <f>IF('USGS 1970-2005'!W203="","",'USGS 1970-2005'!W203+'Comtrade import 1962-2008'!W203-'Comtrade export 1962-2008'!W203)</f>
        <v>352.28499199999999</v>
      </c>
      <c r="X203" s="9">
        <f>IF('USGS 1970-2005'!X203="","",'USGS 1970-2005'!X203+'Comtrade import 1962-2008'!X203-'Comtrade export 1962-2008'!X203)</f>
        <v>284.52800000000002</v>
      </c>
      <c r="Y203" s="9">
        <f>IF('USGS 1970-2005'!Y203="","",'USGS 1970-2005'!Y203+'Comtrade import 1962-2008'!Y203-'Comtrade export 1962-2008'!Y203)</f>
        <v>200</v>
      </c>
      <c r="Z203" s="9">
        <f>IF('USGS 1970-2005'!Z203="","",'USGS 1970-2005'!Z203+'Comtrade import 1962-2008'!Z203-'Comtrade export 1962-2008'!Z203)</f>
        <v>401.58199999999999</v>
      </c>
      <c r="AA203" s="9">
        <f>IF('USGS 1970-2005'!AA203="","",'USGS 1970-2005'!AA203+'Comtrade import 1962-2008'!AA203-'Comtrade export 1962-2008'!AA203)</f>
        <v>344.951008</v>
      </c>
      <c r="AB203" s="9">
        <f>IF('USGS 1970-2005'!AB203="","",'USGS 1970-2005'!AB203+'Comtrade import 1962-2008'!AB203-'Comtrade export 1962-2008'!AB203)</f>
        <v>200</v>
      </c>
      <c r="AC203" s="9">
        <f>IF('USGS 1970-2005'!AC203="","",'USGS 1970-2005'!AC203+'Comtrade import 1962-2008'!AC203-'Comtrade export 1962-2008'!AC203)</f>
        <v>121.82000000000001</v>
      </c>
      <c r="AD203" s="9">
        <f>IF('USGS 1970-2005'!AD203="","",'USGS 1970-2005'!AD203+'Comtrade import 1962-2008'!AD203-'Comtrade export 1962-2008'!AD203)</f>
        <v>140.61000000000001</v>
      </c>
      <c r="AE203" s="9">
        <f>IF('USGS 1970-2005'!AE203="","",'USGS 1970-2005'!AE203+'Comtrade import 1962-2008'!AE203-'Comtrade export 1962-2008'!AE203)</f>
        <v>150</v>
      </c>
      <c r="AF203" s="9">
        <f>IF('USGS 1970-2005'!AF203="","",'USGS 1970-2005'!AF203+'Comtrade import 1962-2008'!AF203-'Comtrade export 1962-2008'!AF203)</f>
        <v>167</v>
      </c>
      <c r="AG203" s="9">
        <f>IF('USGS 1970-2005'!AG203="","",'USGS 1970-2005'!AG203+'Comtrade import 1962-2008'!AG203-'Comtrade export 1962-2008'!AG203)</f>
        <v>170</v>
      </c>
      <c r="AH203" s="9">
        <f>IF('USGS 1970-2005'!AH203="","",'USGS 1970-2005'!AH203+'Comtrade import 1962-2008'!AH203-'Comtrade export 1962-2008'!AH203)</f>
        <v>1114.9150079999999</v>
      </c>
      <c r="AI203" s="9">
        <f>IF('USGS 1970-2005'!AI203="","",'USGS 1970-2005'!AI203+'Comtrade import 1962-2008'!AI203-'Comtrade export 1962-2008'!AI203)</f>
        <v>963.28198400000008</v>
      </c>
      <c r="AJ203" s="9">
        <f>IF('USGS 1970-2005'!AJ203="","",'USGS 1970-2005'!AJ203+'Comtrade import 1962-2008'!AJ203-'Comtrade export 1962-2008'!AJ203)</f>
        <v>675.42201599999999</v>
      </c>
      <c r="AK203" s="9">
        <f>IF('USGS 1970-2005'!AK203="","",'USGS 1970-2005'!AK203+'Comtrade import 1962-2008'!AK203-'Comtrade export 1962-2008'!AK203)</f>
        <v>488.402264</v>
      </c>
      <c r="AL203" s="9">
        <f>IF('USGS 1970-2005'!AL203="","",'USGS 1970-2005'!AL203+'Comtrade import 1962-2008'!AL203-'Comtrade export 1962-2008'!AL203)</f>
        <v>496.98094400000002</v>
      </c>
      <c r="AM203" s="9">
        <f>IF('USGS 1970-2005'!AM203="","",'USGS 1970-2005'!AM203+'Comtrade import 1962-2008'!AM203-'Comtrade export 1962-2008'!AM203)</f>
        <v>430.79958399999998</v>
      </c>
      <c r="AN203" s="9">
        <f>IF('USGS 1970-2005'!AN203="","",'USGS 1970-2005'!AN203+'Comtrade import 1962-2008'!AN203-'Comtrade export 1962-2008'!AN203)</f>
        <v>507.12464</v>
      </c>
      <c r="AO203" s="9">
        <f>IF('USGS 1970-2005'!AO203="","",'USGS 1970-2005'!AO203+'Comtrade import 1962-2008'!AO203-'Comtrade export 1962-2008'!AO203)</f>
        <v>538.64860799999997</v>
      </c>
      <c r="AP203" s="9">
        <f>IF('USGS 1970-2005'!AP203="","",'USGS 1970-2005'!AP203+'Comtrade import 1962-2008'!AP203-'Comtrade export 1962-2008'!AP203)</f>
        <v>590.72891300000003</v>
      </c>
      <c r="AQ203" s="9">
        <f>IF('USGS 1970-2005'!AQ203="","",'USGS 1970-2005'!AQ203+'Comtrade import 1962-2008'!AQ203-'Comtrade export 1962-2008'!AQ203)</f>
        <v>1100.884816</v>
      </c>
      <c r="AR203" s="9">
        <f>IF('USGS 1970-2005'!AR203="","",'USGS 1970-2005'!AR203+'Comtrade import 1962-2008'!AR203-'Comtrade export 1962-2008'!AR203)</f>
        <v>1587.9915020000001</v>
      </c>
      <c r="AS203" s="9">
        <f>IF('USGS 1970-2005'!AS203="","",'USGS 1970-2005'!AS203+'Comtrade import 1962-2008'!AS203-'Comtrade export 1962-2008'!AS203)</f>
        <v>1852.130975</v>
      </c>
      <c r="AT203" s="9">
        <f>IF('USGS 1970-2005'!AT203="","",'USGS 1970-2005'!AT203+'Comtrade import 1962-2008'!AT203-'Comtrade export 1962-2008'!AT203)</f>
        <v>2049.5891369999999</v>
      </c>
      <c r="AU203" s="9">
        <f>IF('USGS 1970-2005'!AU203="","",'USGS 1970-2005'!AU203+'Comtrade import 1962-2008'!AU203-'Comtrade export 1962-2008'!AU203)</f>
        <v>2275.9458670000004</v>
      </c>
      <c r="AV203" s="9">
        <f>IF('ICSY 1995-2008'!AV203="","",'ICSY 1995-2008'!AV203+'Comtrade import 1962-2008'!AV203-'Comtrade export 1962-2008'!AV203)</f>
        <v>1862.472616</v>
      </c>
      <c r="AW203" s="9">
        <f>IF('ICSY 1995-2008'!AW203="","",'ICSY 1995-2008'!AW203+'Comtrade import 1962-2008'!AW203-'Comtrade export 1962-2008'!AW203)</f>
        <v>1372.8804259999999</v>
      </c>
      <c r="AX203" s="9">
        <f>IF('ICSY 1995-2008'!AX203="","",'ICSY 1995-2008'!AX203+'Comtrade import 1962-2008'!AX203-'Comtrade export 1962-2008'!AX203)</f>
        <v>1176.35592</v>
      </c>
      <c r="AY203" s="4"/>
      <c r="AZ203" s="4"/>
      <c r="BA203" s="4"/>
    </row>
    <row r="204" spans="1:53" x14ac:dyDescent="0.2">
      <c r="A204" t="s">
        <v>587</v>
      </c>
      <c r="B204" t="s">
        <v>588</v>
      </c>
      <c r="C204" t="s">
        <v>589</v>
      </c>
      <c r="L204" s="9" t="str">
        <f>IF('USGS 1970-2005'!L204="","",'USGS 1970-2005'!L204+'Comtrade import 1962-2008'!L204-'Comtrade export 1962-2008'!L204)</f>
        <v/>
      </c>
      <c r="M204" s="9">
        <f>IF('USGS 1970-2005'!M204="","",'USGS 1970-2005'!M204+'Comtrade import 1962-2008'!M204-'Comtrade export 1962-2008'!M204)</f>
        <v>49.09</v>
      </c>
      <c r="N204" s="9">
        <f>IF('USGS 1970-2005'!N204="","",'USGS 1970-2005'!N204+'Comtrade import 1962-2008'!N204-'Comtrade export 1962-2008'!N204)</f>
        <v>100</v>
      </c>
      <c r="O204" s="9">
        <f>IF('USGS 1970-2005'!O204="","",'USGS 1970-2005'!O204+'Comtrade import 1962-2008'!O204-'Comtrade export 1962-2008'!O204)</f>
        <v>105.033924</v>
      </c>
      <c r="P204" s="9">
        <f>IF('USGS 1970-2005'!P204="","",'USGS 1970-2005'!P204+'Comtrade import 1962-2008'!P204-'Comtrade export 1962-2008'!P204)</f>
        <v>152.84291200000001</v>
      </c>
      <c r="Q204" s="9">
        <f>IF('USGS 1970-2005'!Q204="","",'USGS 1970-2005'!Q204+'Comtrade import 1962-2008'!Q204-'Comtrade export 1962-2008'!Q204)</f>
        <v>30.91</v>
      </c>
      <c r="R204" s="9">
        <f>IF('USGS 1970-2005'!R204="","",'USGS 1970-2005'!R204+'Comtrade import 1962-2008'!R204-'Comtrade export 1962-2008'!R204)</f>
        <v>50</v>
      </c>
      <c r="S204" s="9">
        <f>IF('USGS 1970-2005'!S204="","",'USGS 1970-2005'!S204+'Comtrade import 1962-2008'!S204-'Comtrade export 1962-2008'!S204)</f>
        <v>44.550000000000004</v>
      </c>
      <c r="T204" s="9">
        <f>IF('USGS 1970-2005'!T204="","",'USGS 1970-2005'!T204+'Comtrade import 1962-2008'!T204-'Comtrade export 1962-2008'!T204)</f>
        <v>60</v>
      </c>
      <c r="U204" s="9">
        <f>IF('USGS 1970-2005'!U204="","",'USGS 1970-2005'!U204+'Comtrade import 1962-2008'!U204-'Comtrade export 1962-2008'!U204)</f>
        <v>61.82</v>
      </c>
      <c r="V204" s="9">
        <f>IF('USGS 1970-2005'!V204="","",'USGS 1970-2005'!V204+'Comtrade import 1962-2008'!V204-'Comtrade export 1962-2008'!V204)</f>
        <v>69.09</v>
      </c>
      <c r="W204" s="9">
        <f>IF('USGS 1970-2005'!W204="","",'USGS 1970-2005'!W204+'Comtrade import 1962-2008'!W204-'Comtrade export 1962-2008'!W204)</f>
        <v>70.91</v>
      </c>
      <c r="X204" s="9">
        <f>IF('USGS 1970-2005'!X204="","",'USGS 1970-2005'!X204+'Comtrade import 1962-2008'!X204-'Comtrade export 1962-2008'!X204)</f>
        <v>71.820000000000007</v>
      </c>
      <c r="Y204" s="9">
        <f>IF('USGS 1970-2005'!Y204="","",'USGS 1970-2005'!Y204+'Comtrade import 1962-2008'!Y204-'Comtrade export 1962-2008'!Y204)</f>
        <v>74.55</v>
      </c>
      <c r="Z204" s="9">
        <f>IF('USGS 1970-2005'!Z204="","",'USGS 1970-2005'!Z204+'Comtrade import 1962-2008'!Z204-'Comtrade export 1962-2008'!Z204)</f>
        <v>50</v>
      </c>
      <c r="AA204" s="9">
        <f>IF('USGS 1970-2005'!AA204="","",'USGS 1970-2005'!AA204+'Comtrade import 1962-2008'!AA204-'Comtrade export 1962-2008'!AA204)</f>
        <v>50</v>
      </c>
      <c r="AB204" s="9">
        <f>IF('USGS 1970-2005'!AB204="","",'USGS 1970-2005'!AB204+'Comtrade import 1962-2008'!AB204-'Comtrade export 1962-2008'!AB204)</f>
        <v>50</v>
      </c>
      <c r="AC204" s="9">
        <f>IF('USGS 1970-2005'!AC204="","",'USGS 1970-2005'!AC204+'Comtrade import 1962-2008'!AC204-'Comtrade export 1962-2008'!AC204)</f>
        <v>50</v>
      </c>
      <c r="AD204" s="9">
        <f>IF('USGS 1970-2005'!AD204="","",'USGS 1970-2005'!AD204+'Comtrade import 1962-2008'!AD204-'Comtrade export 1962-2008'!AD204)</f>
        <v>49.89</v>
      </c>
      <c r="AE204" s="9">
        <f>IF('USGS 1970-2005'!AE204="","",'USGS 1970-2005'!AE204+'Comtrade import 1962-2008'!AE204-'Comtrade export 1962-2008'!AE204)</f>
        <v>50</v>
      </c>
      <c r="AF204" s="9">
        <f>IF('USGS 1970-2005'!AF204="","",'USGS 1970-2005'!AF204+'Comtrade import 1962-2008'!AF204-'Comtrade export 1962-2008'!AF204)</f>
        <v>50</v>
      </c>
      <c r="AG204" s="9">
        <f>IF('USGS 1970-2005'!AG204="","",'USGS 1970-2005'!AG204+'Comtrade import 1962-2008'!AG204-'Comtrade export 1962-2008'!AG204)</f>
        <v>50</v>
      </c>
      <c r="AH204" s="9">
        <f>IF('USGS 1970-2005'!AH204="","",'USGS 1970-2005'!AH204+'Comtrade import 1962-2008'!AH204-'Comtrade export 1962-2008'!AH204)</f>
        <v>50</v>
      </c>
      <c r="AI204" s="9">
        <f>IF('USGS 1970-2005'!AI204="","",'USGS 1970-2005'!AI204+'Comtrade import 1962-2008'!AI204-'Comtrade export 1962-2008'!AI204)</f>
        <v>50</v>
      </c>
      <c r="AJ204" s="9">
        <f>IF('USGS 1970-2005'!AJ204="","",'USGS 1970-2005'!AJ204+'Comtrade import 1962-2008'!AJ204-'Comtrade export 1962-2008'!AJ204)</f>
        <v>104.051444</v>
      </c>
      <c r="AK204" s="9">
        <f>IF('USGS 1970-2005'!AK204="","",'USGS 1970-2005'!AK204+'Comtrade import 1962-2008'!AK204-'Comtrade export 1962-2008'!AK204)</f>
        <v>129.8442</v>
      </c>
      <c r="AL204" s="9">
        <f>IF('USGS 1970-2005'!AL204="","",'USGS 1970-2005'!AL204+'Comtrade import 1962-2008'!AL204-'Comtrade export 1962-2008'!AL204)</f>
        <v>101.50747200000001</v>
      </c>
      <c r="AM204" s="9">
        <f>IF('USGS 1970-2005'!AM204="","",'USGS 1970-2005'!AM204+'Comtrade import 1962-2008'!AM204-'Comtrade export 1962-2008'!AM204)</f>
        <v>208.74019200000001</v>
      </c>
      <c r="AN204" s="9">
        <f>IF('USGS 1970-2005'!AN204="","",'USGS 1970-2005'!AN204+'Comtrade import 1962-2008'!AN204-'Comtrade export 1962-2008'!AN204)</f>
        <v>210.59678400000001</v>
      </c>
      <c r="AO204" s="9">
        <f>IF('USGS 1970-2005'!AO204="","",'USGS 1970-2005'!AO204+'Comtrade import 1962-2008'!AO204-'Comtrade export 1962-2008'!AO204)</f>
        <v>60</v>
      </c>
      <c r="AP204" s="9">
        <f>IF('USGS 1970-2005'!AP204="","",'USGS 1970-2005'!AP204+'Comtrade import 1962-2008'!AP204-'Comtrade export 1962-2008'!AP204)</f>
        <v>99.752304000000009</v>
      </c>
      <c r="AQ204" s="9">
        <f>IF('USGS 1970-2005'!AQ204="","",'USGS 1970-2005'!AQ204+'Comtrade import 1962-2008'!AQ204-'Comtrade export 1962-2008'!AQ204)</f>
        <v>107.766831</v>
      </c>
      <c r="AR204" s="9">
        <f>IF('USGS 1970-2005'!AR204="","",'USGS 1970-2005'!AR204+'Comtrade import 1962-2008'!AR204-'Comtrade export 1962-2008'!AR204)</f>
        <v>110.115177</v>
      </c>
      <c r="AS204" s="9">
        <f>IF('USGS 1970-2005'!AS204="","",'USGS 1970-2005'!AS204+'Comtrade import 1962-2008'!AS204-'Comtrade export 1962-2008'!AS204)</f>
        <v>111.34383299999999</v>
      </c>
      <c r="AT204" s="9">
        <f>IF('USGS 1970-2005'!AT204="","",'USGS 1970-2005'!AT204+'Comtrade import 1962-2008'!AT204-'Comtrade export 1962-2008'!AT204)</f>
        <v>76.497911000000002</v>
      </c>
      <c r="AU204" s="9">
        <f>IF('USGS 1970-2005'!AU204="","",'USGS 1970-2005'!AU204+'Comtrade import 1962-2008'!AU204-'Comtrade export 1962-2008'!AU204)</f>
        <v>89.484801000000004</v>
      </c>
      <c r="AV204" s="9" t="str">
        <f>IF('ICSY 1995-2008'!AV204="","",'ICSY 1995-2008'!AV204+'Comtrade import 1962-2008'!AV204-'Comtrade export 1962-2008'!AV204)</f>
        <v/>
      </c>
      <c r="AW204" s="9" t="str">
        <f>IF('ICSY 1995-2008'!AW204="","",'ICSY 1995-2008'!AW204+'Comtrade import 1962-2008'!AW204-'Comtrade export 1962-2008'!AW204)</f>
        <v/>
      </c>
      <c r="AX204" s="9" t="str">
        <f>IF('ICSY 1995-2008'!AX204="","",'ICSY 1995-2008'!AX204+'Comtrade import 1962-2008'!AX204-'Comtrade export 1962-2008'!AX204)</f>
        <v/>
      </c>
      <c r="AY204" s="4"/>
      <c r="AZ204" s="4"/>
      <c r="BA204" s="4"/>
    </row>
    <row r="205" spans="1:53" x14ac:dyDescent="0.2">
      <c r="A205" t="s">
        <v>590</v>
      </c>
      <c r="B205" t="s">
        <v>591</v>
      </c>
      <c r="C205" t="s">
        <v>592</v>
      </c>
      <c r="L205" s="9" t="str">
        <f>IF('USGS 1970-2005'!L205="","",'USGS 1970-2005'!L205+'Comtrade import 1962-2008'!L205-'Comtrade export 1962-2008'!L205)</f>
        <v/>
      </c>
      <c r="M205" s="9" t="str">
        <f>IF('USGS 1970-2005'!M205="","",'USGS 1970-2005'!M205+'Comtrade import 1962-2008'!M205-'Comtrade export 1962-2008'!M205)</f>
        <v/>
      </c>
      <c r="N205" s="9" t="str">
        <f>IF('USGS 1970-2005'!N205="","",'USGS 1970-2005'!N205+'Comtrade import 1962-2008'!N205-'Comtrade export 1962-2008'!N205)</f>
        <v/>
      </c>
      <c r="O205" s="9" t="str">
        <f>IF('USGS 1970-2005'!O205="","",'USGS 1970-2005'!O205+'Comtrade import 1962-2008'!O205-'Comtrade export 1962-2008'!O205)</f>
        <v/>
      </c>
      <c r="P205" s="9" t="str">
        <f>IF('USGS 1970-2005'!P205="","",'USGS 1970-2005'!P205+'Comtrade import 1962-2008'!P205-'Comtrade export 1962-2008'!P205)</f>
        <v/>
      </c>
      <c r="Q205" s="9" t="str">
        <f>IF('USGS 1970-2005'!Q205="","",'USGS 1970-2005'!Q205+'Comtrade import 1962-2008'!Q205-'Comtrade export 1962-2008'!Q205)</f>
        <v/>
      </c>
      <c r="R205" s="9" t="str">
        <f>IF('USGS 1970-2005'!R205="","",'USGS 1970-2005'!R205+'Comtrade import 1962-2008'!R205-'Comtrade export 1962-2008'!R205)</f>
        <v/>
      </c>
      <c r="S205" s="9" t="str">
        <f>IF('USGS 1970-2005'!S205="","",'USGS 1970-2005'!S205+'Comtrade import 1962-2008'!S205-'Comtrade export 1962-2008'!S205)</f>
        <v/>
      </c>
      <c r="T205" s="9" t="str">
        <f>IF('USGS 1970-2005'!T205="","",'USGS 1970-2005'!T205+'Comtrade import 1962-2008'!T205-'Comtrade export 1962-2008'!T205)</f>
        <v/>
      </c>
      <c r="U205" s="9" t="str">
        <f>IF('USGS 1970-2005'!U205="","",'USGS 1970-2005'!U205+'Comtrade import 1962-2008'!U205-'Comtrade export 1962-2008'!U205)</f>
        <v/>
      </c>
      <c r="V205" s="9" t="str">
        <f>IF('USGS 1970-2005'!V205="","",'USGS 1970-2005'!V205+'Comtrade import 1962-2008'!V205-'Comtrade export 1962-2008'!V205)</f>
        <v/>
      </c>
      <c r="W205" s="9" t="str">
        <f>IF('USGS 1970-2005'!W205="","",'USGS 1970-2005'!W205+'Comtrade import 1962-2008'!W205-'Comtrade export 1962-2008'!W205)</f>
        <v/>
      </c>
      <c r="X205" s="9" t="str">
        <f>IF('USGS 1970-2005'!X205="","",'USGS 1970-2005'!X205+'Comtrade import 1962-2008'!X205-'Comtrade export 1962-2008'!X205)</f>
        <v/>
      </c>
      <c r="Y205" s="9" t="str">
        <f>IF('USGS 1970-2005'!Y205="","",'USGS 1970-2005'!Y205+'Comtrade import 1962-2008'!Y205-'Comtrade export 1962-2008'!Y205)</f>
        <v/>
      </c>
      <c r="Z205" s="9" t="str">
        <f>IF('USGS 1970-2005'!Z205="","",'USGS 1970-2005'!Z205+'Comtrade import 1962-2008'!Z205-'Comtrade export 1962-2008'!Z205)</f>
        <v/>
      </c>
      <c r="AA205" s="9" t="str">
        <f>IF('USGS 1970-2005'!AA205="","",'USGS 1970-2005'!AA205+'Comtrade import 1962-2008'!AA205-'Comtrade export 1962-2008'!AA205)</f>
        <v/>
      </c>
      <c r="AB205" s="9" t="str">
        <f>IF('USGS 1970-2005'!AB205="","",'USGS 1970-2005'!AB205+'Comtrade import 1962-2008'!AB205-'Comtrade export 1962-2008'!AB205)</f>
        <v/>
      </c>
      <c r="AC205" s="9" t="str">
        <f>IF('USGS 1970-2005'!AC205="","",'USGS 1970-2005'!AC205+'Comtrade import 1962-2008'!AC205-'Comtrade export 1962-2008'!AC205)</f>
        <v/>
      </c>
      <c r="AD205" s="9" t="str">
        <f>IF('USGS 1970-2005'!AD205="","",'USGS 1970-2005'!AD205+'Comtrade import 1962-2008'!AD205-'Comtrade export 1962-2008'!AD205)</f>
        <v/>
      </c>
      <c r="AE205" s="9" t="str">
        <f>IF('USGS 1970-2005'!AE205="","",'USGS 1970-2005'!AE205+'Comtrade import 1962-2008'!AE205-'Comtrade export 1962-2008'!AE205)</f>
        <v/>
      </c>
      <c r="AF205" s="9" t="str">
        <f>IF('USGS 1970-2005'!AF205="","",'USGS 1970-2005'!AF205+'Comtrade import 1962-2008'!AF205-'Comtrade export 1962-2008'!AF205)</f>
        <v/>
      </c>
      <c r="AG205" s="9" t="str">
        <f>IF('USGS 1970-2005'!AG205="","",'USGS 1970-2005'!AG205+'Comtrade import 1962-2008'!AG205-'Comtrade export 1962-2008'!AG205)</f>
        <v/>
      </c>
      <c r="AH205" s="9" t="str">
        <f>IF('USGS 1970-2005'!AH205="","",'USGS 1970-2005'!AH205+'Comtrade import 1962-2008'!AH205-'Comtrade export 1962-2008'!AH205)</f>
        <v/>
      </c>
      <c r="AI205" s="9" t="str">
        <f>IF('USGS 1970-2005'!AI205="","",'USGS 1970-2005'!AI205+'Comtrade import 1962-2008'!AI205-'Comtrade export 1962-2008'!AI205)</f>
        <v/>
      </c>
      <c r="AJ205" s="9" t="str">
        <f>IF('USGS 1970-2005'!AJ205="","",'USGS 1970-2005'!AJ205+'Comtrade import 1962-2008'!AJ205-'Comtrade export 1962-2008'!AJ205)</f>
        <v/>
      </c>
      <c r="AK205" s="9" t="str">
        <f>IF('USGS 1970-2005'!AK205="","",'USGS 1970-2005'!AK205+'Comtrade import 1962-2008'!AK205-'Comtrade export 1962-2008'!AK205)</f>
        <v/>
      </c>
      <c r="AL205" s="9" t="str">
        <f>IF('USGS 1970-2005'!AL205="","",'USGS 1970-2005'!AL205+'Comtrade import 1962-2008'!AL205-'Comtrade export 1962-2008'!AL205)</f>
        <v/>
      </c>
      <c r="AM205" s="9" t="str">
        <f>IF('USGS 1970-2005'!AM205="","",'USGS 1970-2005'!AM205+'Comtrade import 1962-2008'!AM205-'Comtrade export 1962-2008'!AM205)</f>
        <v/>
      </c>
      <c r="AN205" s="9" t="str">
        <f>IF('USGS 1970-2005'!AN205="","",'USGS 1970-2005'!AN205+'Comtrade import 1962-2008'!AN205-'Comtrade export 1962-2008'!AN205)</f>
        <v/>
      </c>
      <c r="AO205" s="9" t="str">
        <f>IF('USGS 1970-2005'!AO205="","",'USGS 1970-2005'!AO205+'Comtrade import 1962-2008'!AO205-'Comtrade export 1962-2008'!AO205)</f>
        <v/>
      </c>
      <c r="AP205" s="9" t="str">
        <f>IF('USGS 1970-2005'!AP205="","",'USGS 1970-2005'!AP205+'Comtrade import 1962-2008'!AP205-'Comtrade export 1962-2008'!AP205)</f>
        <v/>
      </c>
      <c r="AQ205" s="9" t="str">
        <f>IF('USGS 1970-2005'!AQ205="","",'USGS 1970-2005'!AQ205+'Comtrade import 1962-2008'!AQ205-'Comtrade export 1962-2008'!AQ205)</f>
        <v/>
      </c>
      <c r="AR205" s="9" t="str">
        <f>IF('USGS 1970-2005'!AR205="","",'USGS 1970-2005'!AR205+'Comtrade import 1962-2008'!AR205-'Comtrade export 1962-2008'!AR205)</f>
        <v/>
      </c>
      <c r="AS205" s="9" t="str">
        <f>IF('USGS 1970-2005'!AS205="","",'USGS 1970-2005'!AS205+'Comtrade import 1962-2008'!AS205-'Comtrade export 1962-2008'!AS205)</f>
        <v/>
      </c>
      <c r="AT205" s="9" t="str">
        <f>IF('USGS 1970-2005'!AT205="","",'USGS 1970-2005'!AT205+'Comtrade import 1962-2008'!AT205-'Comtrade export 1962-2008'!AT205)</f>
        <v/>
      </c>
      <c r="AU205" s="9" t="str">
        <f>IF('USGS 1970-2005'!AU205="","",'USGS 1970-2005'!AU205+'Comtrade import 1962-2008'!AU205-'Comtrade export 1962-2008'!AU205)</f>
        <v/>
      </c>
      <c r="AV205" s="9" t="str">
        <f>IF('ICSY 1995-2008'!AV205="","",'ICSY 1995-2008'!AV205+'Comtrade import 1962-2008'!AV205-'Comtrade export 1962-2008'!AV205)</f>
        <v/>
      </c>
      <c r="AW205" s="9" t="str">
        <f>IF('ICSY 1995-2008'!AW205="","",'ICSY 1995-2008'!AW205+'Comtrade import 1962-2008'!AW205-'Comtrade export 1962-2008'!AW205)</f>
        <v/>
      </c>
      <c r="AX205" s="9" t="str">
        <f>IF('ICSY 1995-2008'!AX205="","",'ICSY 1995-2008'!AX205+'Comtrade import 1962-2008'!AX205-'Comtrade export 1962-2008'!AX205)</f>
        <v/>
      </c>
      <c r="AY205" s="4"/>
      <c r="AZ205" s="4"/>
      <c r="BA205" s="4"/>
    </row>
    <row r="206" spans="1:53" x14ac:dyDescent="0.2">
      <c r="A206" t="s">
        <v>593</v>
      </c>
      <c r="B206" t="s">
        <v>594</v>
      </c>
      <c r="C206" t="s">
        <v>595</v>
      </c>
      <c r="L206" s="9">
        <f>IF('USGS 1970-2005'!L206="","",'USGS 1970-2005'!L206+'Comtrade import 1962-2008'!L206-'Comtrade export 1962-2008'!L206)</f>
        <v>4109.949584</v>
      </c>
      <c r="M206" s="9">
        <f>IF('USGS 1970-2005'!M206="","",'USGS 1970-2005'!M206+'Comtrade import 1962-2008'!M206-'Comtrade export 1962-2008'!M206)</f>
        <v>3989.8550560000003</v>
      </c>
      <c r="N206" s="9">
        <f>IF('USGS 1970-2005'!N206="","",'USGS 1970-2005'!N206+'Comtrade import 1962-2008'!N206-'Comtrade export 1962-2008'!N206)</f>
        <v>3764.8790079999999</v>
      </c>
      <c r="O206" s="9">
        <f>IF('USGS 1970-2005'!O206="","",'USGS 1970-2005'!O206+'Comtrade import 1962-2008'!O206-'Comtrade export 1962-2008'!O206)</f>
        <v>4249.1642920000004</v>
      </c>
      <c r="P206" s="9">
        <f>IF('USGS 1970-2005'!P206="","",'USGS 1970-2005'!P206+'Comtrade import 1962-2008'!P206-'Comtrade export 1962-2008'!P206)</f>
        <v>3339.9983980000002</v>
      </c>
      <c r="Q206" s="9">
        <f>IF('USGS 1970-2005'!Q206="","",'USGS 1970-2005'!Q206+'Comtrade import 1962-2008'!Q206-'Comtrade export 1962-2008'!Q206)</f>
        <v>3147.4566759999998</v>
      </c>
      <c r="R206" s="9">
        <f>IF('USGS 1970-2005'!R206="","",'USGS 1970-2005'!R206+'Comtrade import 1962-2008'!R206-'Comtrade export 1962-2008'!R206)</f>
        <v>2896.1027040000004</v>
      </c>
      <c r="S206" s="9">
        <f>IF('USGS 1970-2005'!S206="","",'USGS 1970-2005'!S206+'Comtrade import 1962-2008'!S206-'Comtrade export 1962-2008'!S206)</f>
        <v>2570.7495239999998</v>
      </c>
      <c r="T206" s="9">
        <f>IF('USGS 1970-2005'!T206="","",'USGS 1970-2005'!T206+'Comtrade import 1962-2008'!T206-'Comtrade export 1962-2008'!T206)</f>
        <v>2456.0498320000002</v>
      </c>
      <c r="U206" s="9">
        <f>IF('USGS 1970-2005'!U206="","",'USGS 1970-2005'!U206+'Comtrade import 1962-2008'!U206-'Comtrade export 1962-2008'!U206)</f>
        <v>2717.9416000000001</v>
      </c>
      <c r="V206" s="9">
        <f>IF('USGS 1970-2005'!V206="","",'USGS 1970-2005'!V206+'Comtrade import 1962-2008'!V206-'Comtrade export 1962-2008'!V206)</f>
        <v>2625.726752</v>
      </c>
      <c r="W206" s="9">
        <f>IF('USGS 1970-2005'!W206="","",'USGS 1970-2005'!W206+'Comtrade import 1962-2008'!W206-'Comtrade export 1962-2008'!W206)</f>
        <v>2475.438384</v>
      </c>
      <c r="X206" s="9">
        <f>IF('USGS 1970-2005'!X206="","",'USGS 1970-2005'!X206+'Comtrade import 1962-2008'!X206-'Comtrade export 1962-2008'!X206)</f>
        <v>2535.085568</v>
      </c>
      <c r="Y206" s="9">
        <f>IF('USGS 1970-2005'!Y206="","",'USGS 1970-2005'!Y206+'Comtrade import 1962-2008'!Y206-'Comtrade export 1962-2008'!Y206)</f>
        <v>2512.5984000000003</v>
      </c>
      <c r="Z206" s="9">
        <f>IF('USGS 1970-2005'!Z206="","",'USGS 1970-2005'!Z206+'Comtrade import 1962-2008'!Z206-'Comtrade export 1962-2008'!Z206)</f>
        <v>2630.5998559999998</v>
      </c>
      <c r="AA206" s="9">
        <f>IF('USGS 1970-2005'!AA206="","",'USGS 1970-2005'!AA206+'Comtrade import 1962-2008'!AA206-'Comtrade export 1962-2008'!AA206)</f>
        <v>2328.2052959999996</v>
      </c>
      <c r="AB206" s="9">
        <f>IF('USGS 1970-2005'!AB206="","",'USGS 1970-2005'!AB206+'Comtrade import 1962-2008'!AB206-'Comtrade export 1962-2008'!AB206)</f>
        <v>2331.249824</v>
      </c>
      <c r="AC206" s="9">
        <f>IF('USGS 1970-2005'!AC206="","",'USGS 1970-2005'!AC206+'Comtrade import 1962-2008'!AC206-'Comtrade export 1962-2008'!AC206)</f>
        <v>2441.766384</v>
      </c>
      <c r="AD206" s="9">
        <f>IF('USGS 1970-2005'!AD206="","",'USGS 1970-2005'!AD206+'Comtrade import 1962-2008'!AD206-'Comtrade export 1962-2008'!AD206)</f>
        <v>3727.5391039999995</v>
      </c>
      <c r="AE206" s="9">
        <f>IF('USGS 1970-2005'!AE206="","",'USGS 1970-2005'!AE206+'Comtrade import 1962-2008'!AE206-'Comtrade export 1962-2008'!AE206)</f>
        <v>2545.138144</v>
      </c>
      <c r="AF206" s="9">
        <f>IF('USGS 1970-2005'!AF206="","",'USGS 1970-2005'!AF206+'Comtrade import 1962-2008'!AF206-'Comtrade export 1962-2008'!AF206)</f>
        <v>2454.07224</v>
      </c>
      <c r="AG206" s="9">
        <f>IF('USGS 1970-2005'!AG206="","",'USGS 1970-2005'!AG206+'Comtrade import 1962-2008'!AG206-'Comtrade export 1962-2008'!AG206)</f>
        <v>2275.1841440000003</v>
      </c>
      <c r="AH206" s="9">
        <f>IF('USGS 1970-2005'!AH206="","",'USGS 1970-2005'!AH206+'Comtrade import 1962-2008'!AH206-'Comtrade export 1962-2008'!AH206)</f>
        <v>1832.5119680000003</v>
      </c>
      <c r="AI206" s="9">
        <f>IF('USGS 1970-2005'!AI206="","",'USGS 1970-2005'!AI206+'Comtrade import 1962-2008'!AI206-'Comtrade export 1962-2008'!AI206)</f>
        <v>1505.1580159999999</v>
      </c>
      <c r="AJ206" s="9">
        <f>IF('USGS 1970-2005'!AJ206="","",'USGS 1970-2005'!AJ206+'Comtrade import 1962-2008'!AJ206-'Comtrade export 1962-2008'!AJ206)</f>
        <v>1320.6460160000001</v>
      </c>
      <c r="AK206" s="9">
        <f>IF('USGS 1970-2005'!AK206="","",'USGS 1970-2005'!AK206+'Comtrade import 1962-2008'!AK206-'Comtrade export 1962-2008'!AK206)</f>
        <v>1563.294864</v>
      </c>
      <c r="AL206" s="9">
        <f>IF('USGS 1970-2005'!AL206="","",'USGS 1970-2005'!AL206+'Comtrade import 1962-2008'!AL206-'Comtrade export 1962-2008'!AL206)</f>
        <v>1480.0178880000001</v>
      </c>
      <c r="AM206" s="9">
        <f>IF('USGS 1970-2005'!AM206="","",'USGS 1970-2005'!AM206+'Comtrade import 1962-2008'!AM206-'Comtrade export 1962-2008'!AM206)</f>
        <v>1277.9649120000001</v>
      </c>
      <c r="AN206" s="9">
        <f>IF('USGS 1970-2005'!AN206="","",'USGS 1970-2005'!AN206+'Comtrade import 1962-2008'!AN206-'Comtrade export 1962-2008'!AN206)</f>
        <v>1356.1680640000002</v>
      </c>
      <c r="AO206" s="9">
        <f>IF('USGS 1970-2005'!AO206="","",'USGS 1970-2005'!AO206+'Comtrade import 1962-2008'!AO206-'Comtrade export 1962-2008'!AO206)</f>
        <v>1703.0274239999999</v>
      </c>
      <c r="AP206" s="9">
        <f>IF('USGS 1970-2005'!AP206="","",'USGS 1970-2005'!AP206+'Comtrade import 1962-2008'!AP206-'Comtrade export 1962-2008'!AP206)</f>
        <v>1601.6372890000002</v>
      </c>
      <c r="AQ206" s="9">
        <f>IF('USGS 1970-2005'!AQ206="","",'USGS 1970-2005'!AQ206+'Comtrade import 1962-2008'!AQ206-'Comtrade export 1962-2008'!AQ206)</f>
        <v>1592.9147300000002</v>
      </c>
      <c r="AR206" s="9">
        <f>IF('USGS 1970-2005'!AR206="","",'USGS 1970-2005'!AR206+'Comtrade import 1962-2008'!AR206-'Comtrade export 1962-2008'!AR206)</f>
        <v>1588.5679439999999</v>
      </c>
      <c r="AS206" s="9">
        <f>IF('USGS 1970-2005'!AS206="","",'USGS 1970-2005'!AS206+'Comtrade import 1962-2008'!AS206-'Comtrade export 1962-2008'!AS206)</f>
        <v>1648.1877389999997</v>
      </c>
      <c r="AT206" s="9">
        <f>IF('USGS 1970-2005'!AT206="","",'USGS 1970-2005'!AT206+'Comtrade import 1962-2008'!AT206-'Comtrade export 1962-2008'!AT206)</f>
        <v>1989.4177090000003</v>
      </c>
      <c r="AU206" s="9">
        <f>IF('USGS 1970-2005'!AU206="","",'USGS 1970-2005'!AU206+'Comtrade import 1962-2008'!AU206-'Comtrade export 1962-2008'!AU206)</f>
        <v>1702.125573</v>
      </c>
      <c r="AV206" s="9">
        <f>IF('ICSY 1995-2008'!AV206="","",'ICSY 1995-2008'!AV206+'Comtrade import 1962-2008'!AV206-'Comtrade export 1962-2008'!AV206)</f>
        <v>2158.2952649999997</v>
      </c>
      <c r="AW206" s="9">
        <f>IF('ICSY 1995-2008'!AW206="","",'ICSY 1995-2008'!AW206+'Comtrade import 1962-2008'!AW206-'Comtrade export 1962-2008'!AW206)</f>
        <v>2309.5963610000003</v>
      </c>
      <c r="AX206" s="9">
        <f>IF('ICSY 1995-2008'!AX206="","",'ICSY 1995-2008'!AX206+'Comtrade import 1962-2008'!AX206-'Comtrade export 1962-2008'!AX206)</f>
        <v>2373.341711</v>
      </c>
      <c r="AY206" s="4"/>
      <c r="AZ206" s="4"/>
      <c r="BA206" s="4"/>
    </row>
    <row r="207" spans="1:53" x14ac:dyDescent="0.2">
      <c r="A207" t="s">
        <v>596</v>
      </c>
      <c r="B207" t="s">
        <v>597</v>
      </c>
      <c r="C207" t="s">
        <v>598</v>
      </c>
      <c r="L207" s="9">
        <f>IF('USGS 1970-2005'!L207="","",'USGS 1970-2005'!L207+'Comtrade import 1962-2008'!L207-'Comtrade export 1962-2008'!L207)</f>
        <v>4776.4101680000003</v>
      </c>
      <c r="M207" s="9">
        <f>IF('USGS 1970-2005'!M207="","",'USGS 1970-2005'!M207+'Comtrade import 1962-2008'!M207-'Comtrade export 1962-2008'!M207)</f>
        <v>5267.7493599999998</v>
      </c>
      <c r="N207" s="9">
        <f>IF('USGS 1970-2005'!N207="","",'USGS 1970-2005'!N207+'Comtrade import 1962-2008'!N207-'Comtrade export 1962-2008'!N207)</f>
        <v>6210.1950640000005</v>
      </c>
      <c r="O207" s="9">
        <f>IF('USGS 1970-2005'!O207="","",'USGS 1970-2005'!O207+'Comtrade import 1962-2008'!O207-'Comtrade export 1962-2008'!O207)</f>
        <v>6135.5522640000008</v>
      </c>
      <c r="P207" s="9">
        <f>IF('USGS 1970-2005'!P207="","",'USGS 1970-2005'!P207+'Comtrade import 1962-2008'!P207-'Comtrade export 1962-2008'!P207)</f>
        <v>5402.3089840000011</v>
      </c>
      <c r="Q207" s="9">
        <f>IF('USGS 1970-2005'!Q207="","",'USGS 1970-2005'!Q207+'Comtrade import 1962-2008'!Q207-'Comtrade export 1962-2008'!Q207)</f>
        <v>3870.3542940000002</v>
      </c>
      <c r="R207" s="9">
        <f>IF('USGS 1970-2005'!R207="","",'USGS 1970-2005'!R207+'Comtrade import 1962-2008'!R207-'Comtrade export 1962-2008'!R207)</f>
        <v>3651.1596879999997</v>
      </c>
      <c r="S207" s="9">
        <f>IF('USGS 1970-2005'!S207="","",'USGS 1970-2005'!S207+'Comtrade import 1962-2008'!S207-'Comtrade export 1962-2008'!S207)</f>
        <v>3735.417128</v>
      </c>
      <c r="T207" s="9">
        <f>IF('USGS 1970-2005'!T207="","",'USGS 1970-2005'!T207+'Comtrade import 1962-2008'!T207-'Comtrade export 1962-2008'!T207)</f>
        <v>3819.2057580000005</v>
      </c>
      <c r="U207" s="9">
        <f>IF('USGS 1970-2005'!U207="","",'USGS 1970-2005'!U207+'Comtrade import 1962-2008'!U207-'Comtrade export 1962-2008'!U207)</f>
        <v>4086.604202</v>
      </c>
      <c r="V207" s="9">
        <f>IF('USGS 1970-2005'!V207="","",'USGS 1970-2005'!V207+'Comtrade import 1962-2008'!V207-'Comtrade export 1962-2008'!V207)</f>
        <v>4426.102562</v>
      </c>
      <c r="W207" s="9">
        <f>IF('USGS 1970-2005'!W207="","",'USGS 1970-2005'!W207+'Comtrade import 1962-2008'!W207-'Comtrade export 1962-2008'!W207)</f>
        <v>4560.4270080000006</v>
      </c>
      <c r="X207" s="9">
        <f>IF('USGS 1970-2005'!X207="","",'USGS 1970-2005'!X207+'Comtrade import 1962-2008'!X207-'Comtrade export 1962-2008'!X207)</f>
        <v>4314.5686400000004</v>
      </c>
      <c r="Y207" s="9">
        <f>IF('USGS 1970-2005'!Y207="","",'USGS 1970-2005'!Y207+'Comtrade import 1962-2008'!Y207-'Comtrade export 1962-2008'!Y207)</f>
        <v>4390.1115499999996</v>
      </c>
      <c r="Z207" s="9">
        <f>IF('USGS 1970-2005'!Z207="","",'USGS 1970-2005'!Z207+'Comtrade import 1962-2008'!Z207-'Comtrade export 1962-2008'!Z207)</f>
        <v>4482.0248799999999</v>
      </c>
      <c r="AA207" s="9">
        <f>IF('USGS 1970-2005'!AA207="","",'USGS 1970-2005'!AA207+'Comtrade import 1962-2008'!AA207-'Comtrade export 1962-2008'!AA207)</f>
        <v>4597.1183000000001</v>
      </c>
      <c r="AB207" s="9">
        <f>IF('USGS 1970-2005'!AB207="","",'USGS 1970-2005'!AB207+'Comtrade import 1962-2008'!AB207-'Comtrade export 1962-2008'!AB207)</f>
        <v>4801.5845539999991</v>
      </c>
      <c r="AC207" s="9">
        <f>IF('USGS 1970-2005'!AC207="","",'USGS 1970-2005'!AC207+'Comtrade import 1962-2008'!AC207-'Comtrade export 1962-2008'!AC207)</f>
        <v>5027.5595399999993</v>
      </c>
      <c r="AD207" s="9">
        <f>IF('USGS 1970-2005'!AD207="","",'USGS 1970-2005'!AD207+'Comtrade import 1962-2008'!AD207-'Comtrade export 1962-2008'!AD207)</f>
        <v>5196.1085379999995</v>
      </c>
      <c r="AE207" s="9">
        <f>IF('USGS 1970-2005'!AE207="","",'USGS 1970-2005'!AE207+'Comtrade import 1962-2008'!AE207-'Comtrade export 1962-2008'!AE207)</f>
        <v>5771.272876</v>
      </c>
      <c r="AF207" s="9">
        <f>IF('USGS 1970-2005'!AF207="","",'USGS 1970-2005'!AF207+'Comtrade import 1962-2008'!AF207-'Comtrade export 1962-2008'!AF207)</f>
        <v>5454.9422500000001</v>
      </c>
      <c r="AG207" s="9">
        <f>IF('USGS 1970-2005'!AG207="","",'USGS 1970-2005'!AG207+'Comtrade import 1962-2008'!AG207-'Comtrade export 1962-2008'!AG207)</f>
        <v>4914.3727199999994</v>
      </c>
      <c r="AH207" s="9">
        <f>IF('USGS 1970-2005'!AH207="","",'USGS 1970-2005'!AH207+'Comtrade import 1962-2008'!AH207-'Comtrade export 1962-2008'!AH207)</f>
        <v>4435.0930159999998</v>
      </c>
      <c r="AI207" s="9">
        <f>IF('USGS 1970-2005'!AI207="","",'USGS 1970-2005'!AI207+'Comtrade import 1962-2008'!AI207-'Comtrade export 1962-2008'!AI207)</f>
        <v>4171.1038520000002</v>
      </c>
      <c r="AJ207" s="9">
        <f>IF('USGS 1970-2005'!AJ207="","",'USGS 1970-2005'!AJ207+'Comtrade import 1962-2008'!AJ207-'Comtrade export 1962-2008'!AJ207)</f>
        <v>4478.9316479999998</v>
      </c>
      <c r="AK207" s="9">
        <f>IF('USGS 1970-2005'!AK207="","",'USGS 1970-2005'!AK207+'Comtrade import 1962-2008'!AK207-'Comtrade export 1962-2008'!AK207)</f>
        <v>4239.0309440000001</v>
      </c>
      <c r="AL207" s="9">
        <f>IF('USGS 1970-2005'!AL207="","",'USGS 1970-2005'!AL207+'Comtrade import 1962-2008'!AL207-'Comtrade export 1962-2008'!AL207)</f>
        <v>3800.8208079999999</v>
      </c>
      <c r="AM207" s="9">
        <f>IF('USGS 1970-2005'!AM207="","",'USGS 1970-2005'!AM207+'Comtrade import 1962-2008'!AM207-'Comtrade export 1962-2008'!AM207)</f>
        <v>3691.0355039999999</v>
      </c>
      <c r="AN207" s="9">
        <f>IF('USGS 1970-2005'!AN207="","",'USGS 1970-2005'!AN207+'Comtrade import 1962-2008'!AN207-'Comtrade export 1962-2008'!AN207)</f>
        <v>3711.151856</v>
      </c>
      <c r="AO207" s="9">
        <f>IF('USGS 1970-2005'!AO207="","",'USGS 1970-2005'!AO207+'Comtrade import 1962-2008'!AO207-'Comtrade export 1962-2008'!AO207)</f>
        <v>3690.4514880000002</v>
      </c>
      <c r="AP207" s="9">
        <f>IF('USGS 1970-2005'!AP207="","",'USGS 1970-2005'!AP207+'Comtrade import 1962-2008'!AP207-'Comtrade export 1962-2008'!AP207)</f>
        <v>3751.1292369999996</v>
      </c>
      <c r="AQ207" s="9">
        <f>IF('USGS 1970-2005'!AQ207="","",'USGS 1970-2005'!AQ207+'Comtrade import 1962-2008'!AQ207-'Comtrade export 1962-2008'!AQ207)</f>
        <v>4199.5648639999999</v>
      </c>
      <c r="AR207" s="9">
        <f>IF('USGS 1970-2005'!AR207="","",'USGS 1970-2005'!AR207+'Comtrade import 1962-2008'!AR207-'Comtrade export 1962-2008'!AR207)</f>
        <v>4028.6309980000001</v>
      </c>
      <c r="AS207" s="9">
        <f>IF('USGS 1970-2005'!AS207="","",'USGS 1970-2005'!AS207+'Comtrade import 1962-2008'!AS207-'Comtrade export 1962-2008'!AS207)</f>
        <v>3899.4046790000002</v>
      </c>
      <c r="AT207" s="9">
        <f>IF('USGS 1970-2005'!AT207="","",'USGS 1970-2005'!AT207+'Comtrade import 1962-2008'!AT207-'Comtrade export 1962-2008'!AT207)</f>
        <v>4146.0111589999997</v>
      </c>
      <c r="AU207" s="9">
        <f>IF('USGS 1970-2005'!AU207="","",'USGS 1970-2005'!AU207+'Comtrade import 1962-2008'!AU207-'Comtrade export 1962-2008'!AU207)</f>
        <v>4323.6157919999996</v>
      </c>
      <c r="AV207" s="9" t="str">
        <f>IF('ICSY 1995-2008'!AV207="","",'ICSY 1995-2008'!AV207+'Comtrade import 1962-2008'!AV207-'Comtrade export 1962-2008'!AV207)</f>
        <v/>
      </c>
      <c r="AW207" s="9" t="str">
        <f>IF('ICSY 1995-2008'!AW207="","",'ICSY 1995-2008'!AW207+'Comtrade import 1962-2008'!AW207-'Comtrade export 1962-2008'!AW207)</f>
        <v/>
      </c>
      <c r="AX207" s="9" t="str">
        <f>IF('ICSY 1995-2008'!AX207="","",'ICSY 1995-2008'!AX207+'Comtrade import 1962-2008'!AX207-'Comtrade export 1962-2008'!AX207)</f>
        <v/>
      </c>
      <c r="AY207" s="4"/>
      <c r="AZ207" s="4"/>
      <c r="BA207" s="4"/>
    </row>
    <row r="208" spans="1:53" x14ac:dyDescent="0.2">
      <c r="A208" t="s">
        <v>599</v>
      </c>
      <c r="B208" t="s">
        <v>600</v>
      </c>
      <c r="C208" t="s">
        <v>601</v>
      </c>
      <c r="L208" s="9">
        <f>IF('USGS 1970-2005'!L208="","",'USGS 1970-2005'!L208+'Comtrade import 1962-2008'!L208-'Comtrade export 1962-2008'!L208)</f>
        <v>966.36</v>
      </c>
      <c r="M208" s="9">
        <f>IF('USGS 1970-2005'!M208="","",'USGS 1970-2005'!M208+'Comtrade import 1962-2008'!M208-'Comtrade export 1962-2008'!M208)</f>
        <v>910.91</v>
      </c>
      <c r="N208" s="9">
        <f>IF('USGS 1970-2005'!N208="","",'USGS 1970-2005'!N208+'Comtrade import 1962-2008'!N208-'Comtrade export 1962-2008'!N208)</f>
        <v>1006.36</v>
      </c>
      <c r="O208" s="9">
        <f>IF('USGS 1970-2005'!O208="","",'USGS 1970-2005'!O208+'Comtrade import 1962-2008'!O208-'Comtrade export 1962-2008'!O208)</f>
        <v>850</v>
      </c>
      <c r="P208" s="9">
        <f>IF('USGS 1970-2005'!P208="","",'USGS 1970-2005'!P208+'Comtrade import 1962-2008'!P208-'Comtrade export 1962-2008'!P208)</f>
        <v>1516.6758239999999</v>
      </c>
      <c r="Q208" s="9">
        <f>IF('USGS 1970-2005'!Q208="","",'USGS 1970-2005'!Q208+'Comtrade import 1962-2008'!Q208-'Comtrade export 1962-2008'!Q208)</f>
        <v>1851.0419510000002</v>
      </c>
      <c r="R208" s="9">
        <f>IF('USGS 1970-2005'!R208="","",'USGS 1970-2005'!R208+'Comtrade import 1962-2008'!R208-'Comtrade export 1962-2008'!R208)</f>
        <v>2237.8282119999999</v>
      </c>
      <c r="S208" s="9">
        <f>IF('USGS 1970-2005'!S208="","",'USGS 1970-2005'!S208+'Comtrade import 1962-2008'!S208-'Comtrade export 1962-2008'!S208)</f>
        <v>2349.8642600000003</v>
      </c>
      <c r="T208" s="9">
        <f>IF('USGS 1970-2005'!T208="","",'USGS 1970-2005'!T208+'Comtrade import 1962-2008'!T208-'Comtrade export 1962-2008'!T208)</f>
        <v>2020.730368</v>
      </c>
      <c r="U208" s="9">
        <f>IF('USGS 1970-2005'!U208="","",'USGS 1970-2005'!U208+'Comtrade import 1962-2008'!U208-'Comtrade export 1962-2008'!U208)</f>
        <v>3365.8359520000004</v>
      </c>
      <c r="V208" s="9">
        <f>IF('USGS 1970-2005'!V208="","",'USGS 1970-2005'!V208+'Comtrade import 1962-2008'!V208-'Comtrade export 1962-2008'!V208)</f>
        <v>3284.9292320000004</v>
      </c>
      <c r="W208" s="9">
        <f>IF('USGS 1970-2005'!W208="","",'USGS 1970-2005'!W208+'Comtrade import 1962-2008'!W208-'Comtrade export 1962-2008'!W208)</f>
        <v>3141.5614620000001</v>
      </c>
      <c r="X208" s="9">
        <f>IF('USGS 1970-2005'!X208="","",'USGS 1970-2005'!X208+'Comtrade import 1962-2008'!X208-'Comtrade export 1962-2008'!X208)</f>
        <v>3214.8746879999999</v>
      </c>
      <c r="Y208" s="9">
        <f>IF('USGS 1970-2005'!Y208="","",'USGS 1970-2005'!Y208+'Comtrade import 1962-2008'!Y208-'Comtrade export 1962-2008'!Y208)</f>
        <v>3681.9361520000002</v>
      </c>
      <c r="Z208" s="9">
        <f>IF('USGS 1970-2005'!Z208="","",'USGS 1970-2005'!Z208+'Comtrade import 1962-2008'!Z208-'Comtrade export 1962-2008'!Z208)</f>
        <v>4307.9824859999999</v>
      </c>
      <c r="AA208" s="9">
        <f>IF('USGS 1970-2005'!AA208="","",'USGS 1970-2005'!AA208+'Comtrade import 1962-2008'!AA208-'Comtrade export 1962-2008'!AA208)</f>
        <v>4295.4206469999999</v>
      </c>
      <c r="AB208" s="9">
        <f>IF('USGS 1970-2005'!AB208="","",'USGS 1970-2005'!AB208+'Comtrade import 1962-2008'!AB208-'Comtrade export 1962-2008'!AB208)</f>
        <v>4247.0261959999998</v>
      </c>
      <c r="AC208" s="9">
        <f>IF('USGS 1970-2005'!AC208="","",'USGS 1970-2005'!AC208+'Comtrade import 1962-2008'!AC208-'Comtrade export 1962-2008'!AC208)</f>
        <v>3862.8722650000004</v>
      </c>
      <c r="AD208" s="9">
        <f>IF('USGS 1970-2005'!AD208="","",'USGS 1970-2005'!AD208+'Comtrade import 1962-2008'!AD208-'Comtrade export 1962-2008'!AD208)</f>
        <v>3330.26</v>
      </c>
      <c r="AE208" s="9">
        <f>IF('USGS 1970-2005'!AE208="","",'USGS 1970-2005'!AE208+'Comtrade import 1962-2008'!AE208-'Comtrade export 1962-2008'!AE208)</f>
        <v>2953.4099249999999</v>
      </c>
      <c r="AF208" s="9">
        <f>IF('USGS 1970-2005'!AF208="","",'USGS 1970-2005'!AF208+'Comtrade import 1962-2008'!AF208-'Comtrade export 1962-2008'!AF208)</f>
        <v>2577.7517329999996</v>
      </c>
      <c r="AG208" s="9">
        <f>IF('USGS 1970-2005'!AG208="","",'USGS 1970-2005'!AG208+'Comtrade import 1962-2008'!AG208-'Comtrade export 1962-2008'!AG208)</f>
        <v>3500</v>
      </c>
      <c r="AH208" s="9">
        <f>IF('USGS 1970-2005'!AH208="","",'USGS 1970-2005'!AH208+'Comtrade import 1962-2008'!AH208-'Comtrade export 1962-2008'!AH208)</f>
        <v>3181.660844</v>
      </c>
      <c r="AI208" s="9">
        <f>IF('USGS 1970-2005'!AI208="","",'USGS 1970-2005'!AI208+'Comtrade import 1962-2008'!AI208-'Comtrade export 1962-2008'!AI208)</f>
        <v>4500</v>
      </c>
      <c r="AJ208" s="9">
        <f>IF('USGS 1970-2005'!AJ208="","",'USGS 1970-2005'!AJ208+'Comtrade import 1962-2008'!AJ208-'Comtrade export 1962-2008'!AJ208)</f>
        <v>4500</v>
      </c>
      <c r="AK208" s="9">
        <f>IF('USGS 1970-2005'!AK208="","",'USGS 1970-2005'!AK208+'Comtrade import 1962-2008'!AK208-'Comtrade export 1962-2008'!AK208)</f>
        <v>5008.5815919999995</v>
      </c>
      <c r="AL208" s="9">
        <f>IF('USGS 1970-2005'!AL208="","",'USGS 1970-2005'!AL208+'Comtrade import 1962-2008'!AL208-'Comtrade export 1962-2008'!AL208)</f>
        <v>5127.2464639999998</v>
      </c>
      <c r="AM208" s="9">
        <f>IF('USGS 1970-2005'!AM208="","",'USGS 1970-2005'!AM208+'Comtrade import 1962-2008'!AM208-'Comtrade export 1962-2008'!AM208)</f>
        <v>4469.8361009999999</v>
      </c>
      <c r="AN208" s="9">
        <f>IF('USGS 1970-2005'!AN208="","",'USGS 1970-2005'!AN208+'Comtrade import 1962-2008'!AN208-'Comtrade export 1962-2008'!AN208)</f>
        <v>4607</v>
      </c>
      <c r="AO208" s="9">
        <f>IF('USGS 1970-2005'!AO208="","",'USGS 1970-2005'!AO208+'Comtrade import 1962-2008'!AO208-'Comtrade export 1962-2008'!AO208)</f>
        <v>4781</v>
      </c>
      <c r="AP208" s="9">
        <f>IF('USGS 1970-2005'!AP208="","",'USGS 1970-2005'!AP208+'Comtrade import 1962-2008'!AP208-'Comtrade export 1962-2008'!AP208)</f>
        <v>4631.140359</v>
      </c>
      <c r="AQ208" s="9">
        <f>IF('USGS 1970-2005'!AQ208="","",'USGS 1970-2005'!AQ208+'Comtrade import 1962-2008'!AQ208-'Comtrade export 1962-2008'!AQ208)</f>
        <v>5470.4219999999996</v>
      </c>
      <c r="AR208" s="9">
        <f>IF('USGS 1970-2005'!AR208="","",'USGS 1970-2005'!AR208+'Comtrade import 1962-2008'!AR208-'Comtrade export 1962-2008'!AR208)</f>
        <v>5156.3200000000006</v>
      </c>
      <c r="AS208" s="9">
        <f>IF('USGS 1970-2005'!AS208="","",'USGS 1970-2005'!AS208+'Comtrade import 1962-2008'!AS208-'Comtrade export 1962-2008'!AS208)</f>
        <v>5884.1376639999999</v>
      </c>
      <c r="AT208" s="9">
        <f>IF('USGS 1970-2005'!AT208="","",'USGS 1970-2005'!AT208+'Comtrade import 1962-2008'!AT208-'Comtrade export 1962-2008'!AT208)</f>
        <v>5755.3159999999998</v>
      </c>
      <c r="AU208" s="9">
        <f>IF('USGS 1970-2005'!AU208="","",'USGS 1970-2005'!AU208+'Comtrade import 1962-2008'!AU208-'Comtrade export 1962-2008'!AU208)</f>
        <v>6395.1289999999999</v>
      </c>
      <c r="AV208" s="9">
        <f>IF('ICSY 1995-2008'!AV208="","",'ICSY 1995-2008'!AV208+'Comtrade import 1962-2008'!AV208-'Comtrade export 1962-2008'!AV208)</f>
        <v>7777.0090129999999</v>
      </c>
      <c r="AW208" s="9">
        <f>IF('ICSY 1995-2008'!AW208="","",'ICSY 1995-2008'!AW208+'Comtrade import 1962-2008'!AW208-'Comtrade export 1962-2008'!AW208)</f>
        <v>7767.9212050000006</v>
      </c>
      <c r="AX208" s="9" t="str">
        <f>IF('ICSY 1995-2008'!AX208="","",'ICSY 1995-2008'!AX208+'Comtrade import 1962-2008'!AX208-'Comtrade export 1962-2008'!AX208)</f>
        <v/>
      </c>
      <c r="AY208" s="4"/>
      <c r="AZ208" s="4"/>
      <c r="BA208" s="4"/>
    </row>
    <row r="209" spans="1:53" x14ac:dyDescent="0.2">
      <c r="A209" t="s">
        <v>602</v>
      </c>
      <c r="B209" t="s">
        <v>603</v>
      </c>
      <c r="C209" t="s">
        <v>604</v>
      </c>
      <c r="L209" s="9">
        <f>IF('USGS 1970-2005'!L209="","",'USGS 1970-2005'!L209+'Comtrade import 1962-2008'!L209-'Comtrade export 1962-2008'!L209)</f>
        <v>4313.6400000000003</v>
      </c>
      <c r="M209" s="9">
        <f>IF('USGS 1970-2005'!M209="","",'USGS 1970-2005'!M209+'Comtrade import 1962-2008'!M209-'Comtrade export 1962-2008'!M209)</f>
        <v>5053.6400000000003</v>
      </c>
      <c r="N209" s="9">
        <f>IF('USGS 1970-2005'!N209="","",'USGS 1970-2005'!N209+'Comtrade import 1962-2008'!N209-'Comtrade export 1962-2008'!N209)</f>
        <v>5701.82</v>
      </c>
      <c r="O209" s="9">
        <f>IF('USGS 1970-2005'!O209="","",'USGS 1970-2005'!O209+'Comtrade import 1962-2008'!O209-'Comtrade export 1962-2008'!O209)</f>
        <v>6109.09</v>
      </c>
      <c r="P209" s="9">
        <f>IF('USGS 1970-2005'!P209="","",'USGS 1970-2005'!P209+'Comtrade import 1962-2008'!P209-'Comtrade export 1962-2008'!P209)</f>
        <v>6183.64</v>
      </c>
      <c r="Q209" s="9">
        <f>IF('USGS 1970-2005'!Q209="","",'USGS 1970-2005'!Q209+'Comtrade import 1962-2008'!Q209-'Comtrade export 1962-2008'!Q209)</f>
        <v>6810</v>
      </c>
      <c r="R209" s="9">
        <f>IF('USGS 1970-2005'!R209="","",'USGS 1970-2005'!R209+'Comtrade import 1962-2008'!R209-'Comtrade export 1962-2008'!R209)</f>
        <v>8775.4500000000007</v>
      </c>
      <c r="S209" s="9">
        <f>IF('USGS 1970-2005'!S209="","",'USGS 1970-2005'!S209+'Comtrade import 1962-2008'!S209-'Comtrade export 1962-2008'!S209)</f>
        <v>10356.36</v>
      </c>
      <c r="T209" s="9">
        <f>IF('USGS 1970-2005'!T209="","",'USGS 1970-2005'!T209+'Comtrade import 1962-2008'!T209-'Comtrade export 1962-2008'!T209)</f>
        <v>11484.550000000001</v>
      </c>
      <c r="U209" s="9">
        <f>IF('USGS 1970-2005'!U209="","",'USGS 1970-2005'!U209+'Comtrade import 1962-2008'!U209-'Comtrade export 1962-2008'!U209)</f>
        <v>11922.73</v>
      </c>
      <c r="V209" s="9">
        <f>IF('USGS 1970-2005'!V209="","",'USGS 1970-2005'!V209+'Comtrade import 1962-2008'!V209-'Comtrade export 1962-2008'!V209)</f>
        <v>14091.82</v>
      </c>
      <c r="W209" s="9">
        <f>IF('USGS 1970-2005'!W209="","",'USGS 1970-2005'!W209+'Comtrade import 1962-2008'!W209-'Comtrade export 1962-2008'!W209)</f>
        <v>14371.82</v>
      </c>
      <c r="X209" s="9">
        <f>IF('USGS 1970-2005'!X209="","",'USGS 1970-2005'!X209+'Comtrade import 1962-2008'!X209-'Comtrade export 1962-2008'!X209)</f>
        <v>13460</v>
      </c>
      <c r="Y209" s="9">
        <f>IF('USGS 1970-2005'!Y209="","",'USGS 1970-2005'!Y209+'Comtrade import 1962-2008'!Y209-'Comtrade export 1962-2008'!Y209)</f>
        <v>14840.91</v>
      </c>
      <c r="Z209" s="9">
        <f>IF('USGS 1970-2005'!Z209="","",'USGS 1970-2005'!Z209+'Comtrade import 1962-2008'!Z209-'Comtrade export 1962-2008'!Z209)</f>
        <v>14263.64</v>
      </c>
      <c r="AA209" s="9">
        <f>IF('USGS 1970-2005'!AA209="","",'USGS 1970-2005'!AA209+'Comtrade import 1962-2008'!AA209-'Comtrade export 1962-2008'!AA209)</f>
        <v>14448.18</v>
      </c>
      <c r="AB209" s="9">
        <f>IF('USGS 1970-2005'!AB209="","",'USGS 1970-2005'!AB209+'Comtrade import 1962-2008'!AB209-'Comtrade export 1962-2008'!AB209)</f>
        <v>14837.27</v>
      </c>
      <c r="AC209" s="9">
        <f>IF('USGS 1970-2005'!AC209="","",'USGS 1970-2005'!AC209+'Comtrade import 1962-2008'!AC209-'Comtrade export 1962-2008'!AC209)</f>
        <v>15660</v>
      </c>
      <c r="AD209" s="9">
        <f>IF('USGS 1970-2005'!AD209="","",'USGS 1970-2005'!AD209+'Comtrade import 1962-2008'!AD209-'Comtrade export 1962-2008'!AD209)</f>
        <v>17280.87</v>
      </c>
      <c r="AE209" s="9">
        <f>IF('USGS 1970-2005'!AE209="","",'USGS 1970-2005'!AE209+'Comtrade import 1962-2008'!AE209-'Comtrade export 1962-2008'!AE209)</f>
        <v>18043</v>
      </c>
      <c r="AF209" s="9">
        <f>IF('USGS 1970-2005'!AF209="","",'USGS 1970-2005'!AF209+'Comtrade import 1962-2008'!AF209-'Comtrade export 1962-2008'!AF209)</f>
        <v>18459</v>
      </c>
      <c r="AG209" s="9">
        <f>IF('USGS 1970-2005'!AG209="","",'USGS 1970-2005'!AG209+'Comtrade import 1962-2008'!AG209-'Comtrade export 1962-2008'!AG209)</f>
        <v>19399</v>
      </c>
      <c r="AH209" s="9">
        <f>IF('USGS 1970-2005'!AH209="","",'USGS 1970-2005'!AH209+'Comtrade import 1962-2008'!AH209-'Comtrade export 1962-2008'!AH209)</f>
        <v>21644</v>
      </c>
      <c r="AI209" s="9">
        <f>IF('USGS 1970-2005'!AI209="","",'USGS 1970-2005'!AI209+'Comtrade import 1962-2008'!AI209-'Comtrade export 1962-2008'!AI209)</f>
        <v>23971</v>
      </c>
      <c r="AJ209" s="9">
        <f>IF('USGS 1970-2005'!AJ209="","",'USGS 1970-2005'!AJ209+'Comtrade import 1962-2008'!AJ209-'Comtrade export 1962-2008'!AJ209)</f>
        <v>22722</v>
      </c>
      <c r="AK209" s="9">
        <f>IF('USGS 1970-2005'!AK209="","",'USGS 1970-2005'!AK209+'Comtrade import 1962-2008'!AK209-'Comtrade export 1962-2008'!AK209)</f>
        <v>22478</v>
      </c>
      <c r="AL209" s="9">
        <f>IF('USGS 1970-2005'!AL209="","",'USGS 1970-2005'!AL209+'Comtrade import 1962-2008'!AL209-'Comtrade export 1962-2008'!AL209)</f>
        <v>21537</v>
      </c>
      <c r="AM209" s="9">
        <f>IF('USGS 1970-2005'!AM209="","",'USGS 1970-2005'!AM209+'Comtrade import 1962-2008'!AM209-'Comtrade export 1962-2008'!AM209)</f>
        <v>21522</v>
      </c>
      <c r="AN209" s="9">
        <f>IF('USGS 1970-2005'!AN209="","",'USGS 1970-2005'!AN209+'Comtrade import 1962-2008'!AN209-'Comtrade export 1962-2008'!AN209)</f>
        <v>19652</v>
      </c>
      <c r="AO209" s="9">
        <f>IF('USGS 1970-2005'!AO209="","",'USGS 1970-2005'!AO209+'Comtrade import 1962-2008'!AO209-'Comtrade export 1962-2008'!AO209)</f>
        <v>18283</v>
      </c>
      <c r="AP209" s="9">
        <f>IF('USGS 1970-2005'!AP209="","",'USGS 1970-2005'!AP209+'Comtrade import 1962-2008'!AP209-'Comtrade export 1962-2008'!AP209)</f>
        <v>17572</v>
      </c>
      <c r="AQ209" s="9">
        <f>IF('USGS 1970-2005'!AQ209="","",'USGS 1970-2005'!AQ209+'Comtrade import 1962-2008'!AQ209-'Comtrade export 1962-2008'!AQ209)</f>
        <v>18128</v>
      </c>
      <c r="AR209" s="9">
        <f>IF('USGS 1970-2005'!AR209="","",'USGS 1970-2005'!AR209+'Comtrade import 1962-2008'!AR209-'Comtrade export 1962-2008'!AR209)</f>
        <v>19363</v>
      </c>
      <c r="AS209" s="9">
        <f>IF('USGS 1970-2005'!AS209="","",'USGS 1970-2005'!AS209+'Comtrade import 1962-2008'!AS209-'Comtrade export 1962-2008'!AS209)</f>
        <v>18474</v>
      </c>
      <c r="AT209" s="9">
        <f>IF('USGS 1970-2005'!AT209="","",'USGS 1970-2005'!AT209+'Comtrade import 1962-2008'!AT209-'Comtrade export 1962-2008'!AT209)</f>
        <v>19050</v>
      </c>
      <c r="AU209" s="9">
        <f>IF('USGS 1970-2005'!AU209="","",'USGS 1970-2005'!AU209+'Comtrade import 1962-2008'!AU209-'Comtrade export 1962-2008'!AU209)</f>
        <v>19891</v>
      </c>
      <c r="AV209" s="9" t="str">
        <f>IF('ICSY 1995-2008'!AV209="","",'ICSY 1995-2008'!AV209+'Comtrade import 1962-2008'!AV209-'Comtrade export 1962-2008'!AV209)</f>
        <v/>
      </c>
      <c r="AW209" s="9" t="str">
        <f>IF('ICSY 1995-2008'!AW209="","",'ICSY 1995-2008'!AW209+'Comtrade import 1962-2008'!AW209-'Comtrade export 1962-2008'!AW209)</f>
        <v/>
      </c>
      <c r="AX209" s="9" t="str">
        <f>IF('ICSY 1995-2008'!AX209="","",'ICSY 1995-2008'!AX209+'Comtrade import 1962-2008'!AX209-'Comtrade export 1962-2008'!AX209)</f>
        <v/>
      </c>
      <c r="AY209" s="4"/>
      <c r="AZ209" s="4"/>
      <c r="BA209" s="4"/>
    </row>
    <row r="210" spans="1:53" x14ac:dyDescent="0.2">
      <c r="A210" t="s">
        <v>605</v>
      </c>
      <c r="B210" t="s">
        <v>606</v>
      </c>
      <c r="C210" t="s">
        <v>607</v>
      </c>
      <c r="L210" s="9" t="str">
        <f>IF('USGS 1970-2005'!L210="","",'USGS 1970-2005'!L210+'Comtrade import 1962-2008'!L210-'Comtrade export 1962-2008'!L210)</f>
        <v/>
      </c>
      <c r="M210" s="9" t="str">
        <f>IF('USGS 1970-2005'!M210="","",'USGS 1970-2005'!M210+'Comtrade import 1962-2008'!M210-'Comtrade export 1962-2008'!M210)</f>
        <v/>
      </c>
      <c r="N210" s="9" t="str">
        <f>IF('USGS 1970-2005'!N210="","",'USGS 1970-2005'!N210+'Comtrade import 1962-2008'!N210-'Comtrade export 1962-2008'!N210)</f>
        <v/>
      </c>
      <c r="O210" s="9" t="str">
        <f>IF('USGS 1970-2005'!O210="","",'USGS 1970-2005'!O210+'Comtrade import 1962-2008'!O210-'Comtrade export 1962-2008'!O210)</f>
        <v/>
      </c>
      <c r="P210" s="9" t="str">
        <f>IF('USGS 1970-2005'!P210="","",'USGS 1970-2005'!P210+'Comtrade import 1962-2008'!P210-'Comtrade export 1962-2008'!P210)</f>
        <v/>
      </c>
      <c r="Q210" s="9" t="str">
        <f>IF('USGS 1970-2005'!Q210="","",'USGS 1970-2005'!Q210+'Comtrade import 1962-2008'!Q210-'Comtrade export 1962-2008'!Q210)</f>
        <v/>
      </c>
      <c r="R210" s="9" t="str">
        <f>IF('USGS 1970-2005'!R210="","",'USGS 1970-2005'!R210+'Comtrade import 1962-2008'!R210-'Comtrade export 1962-2008'!R210)</f>
        <v/>
      </c>
      <c r="S210" s="9" t="str">
        <f>IF('USGS 1970-2005'!S210="","",'USGS 1970-2005'!S210+'Comtrade import 1962-2008'!S210-'Comtrade export 1962-2008'!S210)</f>
        <v/>
      </c>
      <c r="T210" s="9" t="str">
        <f>IF('USGS 1970-2005'!T210="","",'USGS 1970-2005'!T210+'Comtrade import 1962-2008'!T210-'Comtrade export 1962-2008'!T210)</f>
        <v/>
      </c>
      <c r="U210" s="9" t="str">
        <f>IF('USGS 1970-2005'!U210="","",'USGS 1970-2005'!U210+'Comtrade import 1962-2008'!U210-'Comtrade export 1962-2008'!U210)</f>
        <v/>
      </c>
      <c r="V210" s="9" t="str">
        <f>IF('USGS 1970-2005'!V210="","",'USGS 1970-2005'!V210+'Comtrade import 1962-2008'!V210-'Comtrade export 1962-2008'!V210)</f>
        <v/>
      </c>
      <c r="W210" s="9" t="str">
        <f>IF('USGS 1970-2005'!W210="","",'USGS 1970-2005'!W210+'Comtrade import 1962-2008'!W210-'Comtrade export 1962-2008'!W210)</f>
        <v/>
      </c>
      <c r="X210" s="9" t="str">
        <f>IF('USGS 1970-2005'!X210="","",'USGS 1970-2005'!X210+'Comtrade import 1962-2008'!X210-'Comtrade export 1962-2008'!X210)</f>
        <v/>
      </c>
      <c r="Y210" s="9" t="str">
        <f>IF('USGS 1970-2005'!Y210="","",'USGS 1970-2005'!Y210+'Comtrade import 1962-2008'!Y210-'Comtrade export 1962-2008'!Y210)</f>
        <v/>
      </c>
      <c r="Z210" s="9" t="str">
        <f>IF('USGS 1970-2005'!Z210="","",'USGS 1970-2005'!Z210+'Comtrade import 1962-2008'!Z210-'Comtrade export 1962-2008'!Z210)</f>
        <v/>
      </c>
      <c r="AA210" s="9" t="str">
        <f>IF('USGS 1970-2005'!AA210="","",'USGS 1970-2005'!AA210+'Comtrade import 1962-2008'!AA210-'Comtrade export 1962-2008'!AA210)</f>
        <v/>
      </c>
      <c r="AB210" s="9" t="str">
        <f>IF('USGS 1970-2005'!AB210="","",'USGS 1970-2005'!AB210+'Comtrade import 1962-2008'!AB210-'Comtrade export 1962-2008'!AB210)</f>
        <v/>
      </c>
      <c r="AC210" s="9" t="str">
        <f>IF('USGS 1970-2005'!AC210="","",'USGS 1970-2005'!AC210+'Comtrade import 1962-2008'!AC210-'Comtrade export 1962-2008'!AC210)</f>
        <v/>
      </c>
      <c r="AD210" s="9" t="str">
        <f>IF('USGS 1970-2005'!AD210="","",'USGS 1970-2005'!AD210+'Comtrade import 1962-2008'!AD210-'Comtrade export 1962-2008'!AD210)</f>
        <v/>
      </c>
      <c r="AE210" s="9" t="str">
        <f>IF('USGS 1970-2005'!AE210="","",'USGS 1970-2005'!AE210+'Comtrade import 1962-2008'!AE210-'Comtrade export 1962-2008'!AE210)</f>
        <v/>
      </c>
      <c r="AF210" s="9" t="str">
        <f>IF('USGS 1970-2005'!AF210="","",'USGS 1970-2005'!AF210+'Comtrade import 1962-2008'!AF210-'Comtrade export 1962-2008'!AF210)</f>
        <v/>
      </c>
      <c r="AG210" s="9" t="str">
        <f>IF('USGS 1970-2005'!AG210="","",'USGS 1970-2005'!AG210+'Comtrade import 1962-2008'!AG210-'Comtrade export 1962-2008'!AG210)</f>
        <v/>
      </c>
      <c r="AH210" s="9">
        <f>IF('USGS 1970-2005'!AH210="","",'USGS 1970-2005'!AH210+'Comtrade import 1962-2008'!AH210-'Comtrade export 1962-2008'!AH210)</f>
        <v>400</v>
      </c>
      <c r="AI210" s="9">
        <f>IF('USGS 1970-2005'!AI210="","",'USGS 1970-2005'!AI210+'Comtrade import 1962-2008'!AI210-'Comtrade export 1962-2008'!AI210)</f>
        <v>300</v>
      </c>
      <c r="AJ210" s="9">
        <f>IF('USGS 1970-2005'!AJ210="","",'USGS 1970-2005'!AJ210+'Comtrade import 1962-2008'!AJ210-'Comtrade export 1962-2008'!AJ210)</f>
        <v>200</v>
      </c>
      <c r="AK210" s="9">
        <f>IF('USGS 1970-2005'!AK210="","",'USGS 1970-2005'!AK210+'Comtrade import 1962-2008'!AK210-'Comtrade export 1962-2008'!AK210)</f>
        <v>100</v>
      </c>
      <c r="AL210" s="9">
        <f>IF('USGS 1970-2005'!AL210="","",'USGS 1970-2005'!AL210+'Comtrade import 1962-2008'!AL210-'Comtrade export 1962-2008'!AL210)</f>
        <v>50</v>
      </c>
      <c r="AM210" s="9">
        <f>IF('USGS 1970-2005'!AM210="","",'USGS 1970-2005'!AM210+'Comtrade import 1962-2008'!AM210-'Comtrade export 1962-2008'!AM210)</f>
        <v>36</v>
      </c>
      <c r="AN210" s="9">
        <f>IF('USGS 1970-2005'!AN210="","",'USGS 1970-2005'!AN210+'Comtrade import 1962-2008'!AN210-'Comtrade export 1962-2008'!AN210)</f>
        <v>18</v>
      </c>
      <c r="AO210" s="9">
        <f>IF('USGS 1970-2005'!AO210="","",'USGS 1970-2005'!AO210+'Comtrade import 1962-2008'!AO210-'Comtrade export 1962-2008'!AO210)</f>
        <v>30</v>
      </c>
      <c r="AP210" s="9">
        <f>IF('USGS 1970-2005'!AP210="","",'USGS 1970-2005'!AP210+'Comtrade import 1962-2008'!AP210-'Comtrade export 1962-2008'!AP210)</f>
        <v>50</v>
      </c>
      <c r="AQ210" s="9">
        <f>IF('USGS 1970-2005'!AQ210="","",'USGS 1970-2005'!AQ210+'Comtrade import 1962-2008'!AQ210-'Comtrade export 1962-2008'!AQ210)</f>
        <v>70</v>
      </c>
      <c r="AR210" s="9">
        <f>IF('USGS 1970-2005'!AR210="","",'USGS 1970-2005'!AR210+'Comtrade import 1962-2008'!AR210-'Comtrade export 1962-2008'!AR210)</f>
        <v>100</v>
      </c>
      <c r="AS210" s="9">
        <f>IF('USGS 1970-2005'!AS210="","",'USGS 1970-2005'!AS210+'Comtrade import 1962-2008'!AS210-'Comtrade export 1962-2008'!AS210)</f>
        <v>166</v>
      </c>
      <c r="AT210" s="9">
        <f>IF('USGS 1970-2005'!AT210="","",'USGS 1970-2005'!AT210+'Comtrade import 1962-2008'!AT210-'Comtrade export 1962-2008'!AT210)</f>
        <v>194</v>
      </c>
      <c r="AU210" s="9">
        <f>IF('USGS 1970-2005'!AU210="","",'USGS 1970-2005'!AU210+'Comtrade import 1962-2008'!AU210-'Comtrade export 1962-2008'!AU210)</f>
        <v>253</v>
      </c>
      <c r="AV210" s="9">
        <f>IF('ICSY 1995-2008'!AV210="","",'ICSY 1995-2008'!AV210+'Comtrade import 1962-2008'!AV210-'Comtrade export 1962-2008'!AV210)</f>
        <v>281.5</v>
      </c>
      <c r="AW210" s="9">
        <f>IF('ICSY 1995-2008'!AW210="","",'ICSY 1995-2008'!AW210+'Comtrade import 1962-2008'!AW210-'Comtrade export 1962-2008'!AW210)</f>
        <v>313.10000000000002</v>
      </c>
      <c r="AX210" s="9">
        <f>IF('ICSY 1995-2008'!AX210="","",'ICSY 1995-2008'!AX210+'Comtrade import 1962-2008'!AX210-'Comtrade export 1962-2008'!AX210)</f>
        <v>190.4</v>
      </c>
      <c r="AY210" s="4"/>
      <c r="AZ210" s="4"/>
      <c r="BA210" s="4"/>
    </row>
    <row r="211" spans="1:53" x14ac:dyDescent="0.2">
      <c r="A211" t="s">
        <v>712</v>
      </c>
      <c r="B211" t="s">
        <v>608</v>
      </c>
      <c r="C211" t="s">
        <v>609</v>
      </c>
      <c r="L211" s="9">
        <f>IF('USGS 1970-2005'!L211="","",'USGS 1970-2005'!L211+'Comtrade import 1962-2008'!L211-'Comtrade export 1962-2008'!L211)</f>
        <v>167.27</v>
      </c>
      <c r="M211" s="9">
        <f>IF('USGS 1970-2005'!M211="","",'USGS 1970-2005'!M211+'Comtrade import 1962-2008'!M211-'Comtrade export 1962-2008'!M211)</f>
        <v>178.18</v>
      </c>
      <c r="N211" s="9">
        <f>IF('USGS 1970-2005'!N211="","",'USGS 1970-2005'!N211+'Comtrade import 1962-2008'!N211-'Comtrade export 1962-2008'!N211)</f>
        <v>237.27</v>
      </c>
      <c r="O211" s="9">
        <f>IF('USGS 1970-2005'!O211="","",'USGS 1970-2005'!O211+'Comtrade import 1962-2008'!O211-'Comtrade export 1962-2008'!O211)</f>
        <v>314.55</v>
      </c>
      <c r="P211" s="9">
        <f>IF('USGS 1970-2005'!P211="","",'USGS 1970-2005'!P211+'Comtrade import 1962-2008'!P211-'Comtrade export 1962-2008'!P211)</f>
        <v>296.36</v>
      </c>
      <c r="Q211" s="9">
        <f>IF('USGS 1970-2005'!Q211="","",'USGS 1970-2005'!Q211+'Comtrade import 1962-2008'!Q211-'Comtrade export 1962-2008'!Q211)</f>
        <v>266.36</v>
      </c>
      <c r="R211" s="9">
        <f>IF('USGS 1970-2005'!R211="","",'USGS 1970-2005'!R211+'Comtrade import 1962-2008'!R211-'Comtrade export 1962-2008'!R211)</f>
        <v>299.30099999999999</v>
      </c>
      <c r="S211" s="9">
        <f>IF('USGS 1970-2005'!S211="","",'USGS 1970-2005'!S211+'Comtrade import 1962-2008'!S211-'Comtrade export 1962-2008'!S211)</f>
        <v>308.90810200000004</v>
      </c>
      <c r="T211" s="9">
        <f>IF('USGS 1970-2005'!T211="","",'USGS 1970-2005'!T211+'Comtrade import 1962-2008'!T211-'Comtrade export 1962-2008'!T211)</f>
        <v>283.08699999999999</v>
      </c>
      <c r="U211" s="9">
        <f>IF('USGS 1970-2005'!U211="","",'USGS 1970-2005'!U211+'Comtrade import 1962-2008'!U211-'Comtrade export 1962-2008'!U211)</f>
        <v>327.91591700000004</v>
      </c>
      <c r="V211" s="9">
        <f>IF('USGS 1970-2005'!V211="","",'USGS 1970-2005'!V211+'Comtrade import 1962-2008'!V211-'Comtrade export 1962-2008'!V211)</f>
        <v>373.53996000000006</v>
      </c>
      <c r="W211" s="9">
        <f>IF('USGS 1970-2005'!W211="","",'USGS 1970-2005'!W211+'Comtrade import 1962-2008'!W211-'Comtrade export 1962-2008'!W211)</f>
        <v>433.206456</v>
      </c>
      <c r="X211" s="9">
        <f>IF('USGS 1970-2005'!X211="","",'USGS 1970-2005'!X211+'Comtrade import 1962-2008'!X211-'Comtrade export 1962-2008'!X211)</f>
        <v>400</v>
      </c>
      <c r="Y211" s="9">
        <f>IF('USGS 1970-2005'!Y211="","",'USGS 1970-2005'!Y211+'Comtrade import 1962-2008'!Y211-'Comtrade export 1962-2008'!Y211)</f>
        <v>418.18</v>
      </c>
      <c r="Z211" s="9">
        <f>IF('USGS 1970-2005'!Z211="","",'USGS 1970-2005'!Z211+'Comtrade import 1962-2008'!Z211-'Comtrade export 1962-2008'!Z211)</f>
        <v>370.91</v>
      </c>
      <c r="AA211" s="9">
        <f>IF('USGS 1970-2005'!AA211="","",'USGS 1970-2005'!AA211+'Comtrade import 1962-2008'!AA211-'Comtrade export 1962-2008'!AA211)</f>
        <v>300</v>
      </c>
      <c r="AB211" s="9">
        <f>IF('USGS 1970-2005'!AB211="","",'USGS 1970-2005'!AB211+'Comtrade import 1962-2008'!AB211-'Comtrade export 1962-2008'!AB211)</f>
        <v>300</v>
      </c>
      <c r="AC211" s="9">
        <f>IF('USGS 1970-2005'!AC211="","",'USGS 1970-2005'!AC211+'Comtrade import 1962-2008'!AC211-'Comtrade export 1962-2008'!AC211)</f>
        <v>288.85500000000002</v>
      </c>
      <c r="AD211" s="9">
        <f>IF('USGS 1970-2005'!AD211="","",'USGS 1970-2005'!AD211+'Comtrade import 1962-2008'!AD211-'Comtrade export 1962-2008'!AD211)</f>
        <v>299.37</v>
      </c>
      <c r="AE211" s="9">
        <f>IF('USGS 1970-2005'!AE211="","",'USGS 1970-2005'!AE211+'Comtrade import 1962-2008'!AE211-'Comtrade export 1962-2008'!AE211)</f>
        <v>540</v>
      </c>
      <c r="AF211" s="9">
        <f>IF('USGS 1970-2005'!AF211="","",'USGS 1970-2005'!AF211+'Comtrade import 1962-2008'!AF211-'Comtrade export 1962-2008'!AF211)</f>
        <v>540</v>
      </c>
      <c r="AG211" s="9">
        <f>IF('USGS 1970-2005'!AG211="","",'USGS 1970-2005'!AG211+'Comtrade import 1962-2008'!AG211-'Comtrade export 1962-2008'!AG211)</f>
        <v>540</v>
      </c>
      <c r="AH211" s="9">
        <f>IF('USGS 1970-2005'!AH211="","",'USGS 1970-2005'!AH211+'Comtrade import 1962-2008'!AH211-'Comtrade export 1962-2008'!AH211)</f>
        <v>540</v>
      </c>
      <c r="AI211" s="9">
        <f>IF('USGS 1970-2005'!AI211="","",'USGS 1970-2005'!AI211+'Comtrade import 1962-2008'!AI211-'Comtrade export 1962-2008'!AI211)</f>
        <v>540</v>
      </c>
      <c r="AJ211" s="9">
        <f>IF('USGS 1970-2005'!AJ211="","",'USGS 1970-2005'!AJ211+'Comtrade import 1962-2008'!AJ211-'Comtrade export 1962-2008'!AJ211)</f>
        <v>490</v>
      </c>
      <c r="AK211" s="9">
        <f>IF('USGS 1970-2005'!AK211="","",'USGS 1970-2005'!AK211+'Comtrade import 1962-2008'!AK211-'Comtrade export 1962-2008'!AK211)</f>
        <v>612.96743200000003</v>
      </c>
      <c r="AL211" s="9">
        <f>IF('USGS 1970-2005'!AL211="","",'USGS 1970-2005'!AL211+'Comtrade import 1962-2008'!AL211-'Comtrade export 1962-2008'!AL211)</f>
        <v>1346.959167</v>
      </c>
      <c r="AM211" s="9">
        <f>IF('USGS 1970-2005'!AM211="","",'USGS 1970-2005'!AM211+'Comtrade import 1962-2008'!AM211-'Comtrade export 1962-2008'!AM211)</f>
        <v>1052.213004</v>
      </c>
      <c r="AN211" s="9">
        <f>IF('USGS 1970-2005'!AN211="","",'USGS 1970-2005'!AN211+'Comtrade import 1962-2008'!AN211-'Comtrade export 1962-2008'!AN211)</f>
        <v>760.32107199999996</v>
      </c>
      <c r="AO211" s="9">
        <f>IF('USGS 1970-2005'!AO211="","",'USGS 1970-2005'!AO211+'Comtrade import 1962-2008'!AO211-'Comtrade export 1962-2008'!AO211)</f>
        <v>796.66931899999997</v>
      </c>
      <c r="AP211" s="9">
        <f>IF('USGS 1970-2005'!AP211="","",'USGS 1970-2005'!AP211+'Comtrade import 1962-2008'!AP211-'Comtrade export 1962-2008'!AP211)</f>
        <v>809.79607499999997</v>
      </c>
      <c r="AQ211" s="9">
        <f>IF('USGS 1970-2005'!AQ211="","",'USGS 1970-2005'!AQ211+'Comtrade import 1962-2008'!AQ211-'Comtrade export 1962-2008'!AQ211)</f>
        <v>903.84393999999998</v>
      </c>
      <c r="AR211" s="9">
        <f>IF('USGS 1970-2005'!AR211="","",'USGS 1970-2005'!AR211+'Comtrade import 1962-2008'!AR211-'Comtrade export 1962-2008'!AR211)</f>
        <v>1137.8762819999999</v>
      </c>
      <c r="AS211" s="9">
        <f>IF('USGS 1970-2005'!AS211="","",'USGS 1970-2005'!AS211+'Comtrade import 1962-2008'!AS211-'Comtrade export 1962-2008'!AS211)</f>
        <v>1318.5063950000001</v>
      </c>
      <c r="AT211" s="9">
        <f>IF('USGS 1970-2005'!AT211="","",'USGS 1970-2005'!AT211+'Comtrade import 1962-2008'!AT211-'Comtrade export 1962-2008'!AT211)</f>
        <v>1368.348528</v>
      </c>
      <c r="AU211" s="9">
        <f>IF('USGS 1970-2005'!AU211="","",'USGS 1970-2005'!AU211+'Comtrade import 1962-2008'!AU211-'Comtrade export 1962-2008'!AU211)</f>
        <v>1445.2030299999999</v>
      </c>
      <c r="AV211" s="9">
        <f>IF('ICSY 1995-2008'!AV211="","",'ICSY 1995-2008'!AV211+'Comtrade import 1962-2008'!AV211-'Comtrade export 1962-2008'!AV211)</f>
        <v>1519.5665980000001</v>
      </c>
      <c r="AW211" s="9">
        <f>IF('ICSY 1995-2008'!AW211="","",'ICSY 1995-2008'!AW211+'Comtrade import 1962-2008'!AW211-'Comtrade export 1962-2008'!AW211)</f>
        <v>1703.5477429999999</v>
      </c>
      <c r="AX211" s="9">
        <f>IF('ICSY 1995-2008'!AX211="","",'ICSY 1995-2008'!AX211+'Comtrade import 1962-2008'!AX211-'Comtrade export 1962-2008'!AX211)</f>
        <v>1756</v>
      </c>
      <c r="AY211" s="4"/>
      <c r="AZ211" s="4"/>
      <c r="BA211" s="4"/>
    </row>
    <row r="212" spans="1:53" x14ac:dyDescent="0.2">
      <c r="A212" t="s">
        <v>610</v>
      </c>
      <c r="B212" t="s">
        <v>611</v>
      </c>
      <c r="C212" t="s">
        <v>612</v>
      </c>
      <c r="L212" s="9">
        <f>IF('USGS 1970-2005'!L212="","",'USGS 1970-2005'!L212+'Comtrade import 1962-2008'!L212-'Comtrade export 1962-2008'!L212)</f>
        <v>2497.6989919999996</v>
      </c>
      <c r="M212" s="9">
        <f>IF('USGS 1970-2005'!M212="","",'USGS 1970-2005'!M212+'Comtrade import 1962-2008'!M212-'Comtrade export 1962-2008'!M212)</f>
        <v>2537.0490080000004</v>
      </c>
      <c r="N212" s="9">
        <f>IF('USGS 1970-2005'!N212="","",'USGS 1970-2005'!N212+'Comtrade import 1962-2008'!N212-'Comtrade export 1962-2008'!N212)</f>
        <v>2663.4760000000001</v>
      </c>
      <c r="O212" s="9">
        <f>IF('USGS 1970-2005'!O212="","",'USGS 1970-2005'!O212+'Comtrade import 1962-2008'!O212-'Comtrade export 1962-2008'!O212)</f>
        <v>2835.5110319999994</v>
      </c>
      <c r="P212" s="9">
        <f>IF('USGS 1970-2005'!P212="","",'USGS 1970-2005'!P212+'Comtrade import 1962-2008'!P212-'Comtrade export 1962-2008'!P212)</f>
        <v>3011.89</v>
      </c>
      <c r="Q212" s="9">
        <f>IF('USGS 1970-2005'!Q212="","",'USGS 1970-2005'!Q212+'Comtrade import 1962-2008'!Q212-'Comtrade export 1962-2008'!Q212)</f>
        <v>3255.78</v>
      </c>
      <c r="R212" s="9">
        <f>IF('USGS 1970-2005'!R212="","",'USGS 1970-2005'!R212+'Comtrade import 1962-2008'!R212-'Comtrade export 1962-2008'!R212)</f>
        <v>3836.2429840000004</v>
      </c>
      <c r="S212" s="9">
        <f>IF('USGS 1970-2005'!S212="","",'USGS 1970-2005'!S212+'Comtrade import 1962-2008'!S212-'Comtrade export 1962-2008'!S212)</f>
        <v>4808.2140079999999</v>
      </c>
      <c r="T212" s="9">
        <f>IF('USGS 1970-2005'!T212="","",'USGS 1970-2005'!T212+'Comtrade import 1962-2008'!T212-'Comtrade export 1962-2008'!T212)</f>
        <v>5431.1840080000002</v>
      </c>
      <c r="U212" s="9">
        <f>IF('USGS 1970-2005'!U212="","",'USGS 1970-2005'!U212+'Comtrade import 1962-2008'!U212-'Comtrade export 1962-2008'!U212)</f>
        <v>6481.0890479999998</v>
      </c>
      <c r="V212" s="9">
        <f>IF('USGS 1970-2005'!V212="","",'USGS 1970-2005'!V212+'Comtrade import 1962-2008'!V212-'Comtrade export 1962-2008'!V212)</f>
        <v>6228.4313680000005</v>
      </c>
      <c r="W212" s="9">
        <f>IF('USGS 1970-2005'!W212="","",'USGS 1970-2005'!W212+'Comtrade import 1962-2008'!W212-'Comtrade export 1962-2008'!W212)</f>
        <v>6300.6676240000006</v>
      </c>
      <c r="X212" s="9">
        <f>IF('USGS 1970-2005'!X212="","",'USGS 1970-2005'!X212+'Comtrade import 1962-2008'!X212-'Comtrade export 1962-2008'!X212)</f>
        <v>6370.844008</v>
      </c>
      <c r="Y212" s="9">
        <f>IF('USGS 1970-2005'!Y212="","",'USGS 1970-2005'!Y212+'Comtrade import 1962-2008'!Y212-'Comtrade export 1962-2008'!Y212)</f>
        <v>7116.464183</v>
      </c>
      <c r="Z212" s="9">
        <f>IF('USGS 1970-2005'!Z212="","",'USGS 1970-2005'!Z212+'Comtrade import 1962-2008'!Z212-'Comtrade export 1962-2008'!Z212)</f>
        <v>8176.3045620000003</v>
      </c>
      <c r="AA212" s="9">
        <f>IF('USGS 1970-2005'!AA212="","",'USGS 1970-2005'!AA212+'Comtrade import 1962-2008'!AA212-'Comtrade export 1962-2008'!AA212)</f>
        <v>7862.7841230000004</v>
      </c>
      <c r="AB212" s="9">
        <f>IF('USGS 1970-2005'!AB212="","",'USGS 1970-2005'!AB212+'Comtrade import 1962-2008'!AB212-'Comtrade export 1962-2008'!AB212)</f>
        <v>7860.6328549999998</v>
      </c>
      <c r="AC212" s="9">
        <f>IF('USGS 1970-2005'!AC212="","",'USGS 1970-2005'!AC212+'Comtrade import 1962-2008'!AC212-'Comtrade export 1962-2008'!AC212)</f>
        <v>9701.8250189999999</v>
      </c>
      <c r="AD212" s="9">
        <f>IF('USGS 1970-2005'!AD212="","",'USGS 1970-2005'!AD212+'Comtrade import 1962-2008'!AD212-'Comtrade export 1962-2008'!AD212)</f>
        <v>11517.828175000001</v>
      </c>
      <c r="AE212" s="9">
        <f>IF('USGS 1970-2005'!AE212="","",'USGS 1970-2005'!AE212+'Comtrade import 1962-2008'!AE212-'Comtrade export 1962-2008'!AE212)</f>
        <v>15278.310883</v>
      </c>
      <c r="AF212" s="9">
        <f>IF('USGS 1970-2005'!AF212="","",'USGS 1970-2005'!AF212+'Comtrade import 1962-2008'!AF212-'Comtrade export 1962-2008'!AF212)</f>
        <v>21068.525664999997</v>
      </c>
      <c r="AG212" s="9">
        <f>IF('USGS 1970-2005'!AG212="","",'USGS 1970-2005'!AG212+'Comtrade import 1962-2008'!AG212-'Comtrade export 1962-2008'!AG212)</f>
        <v>24328.287102999999</v>
      </c>
      <c r="AH212" s="9">
        <f>IF('USGS 1970-2005'!AH212="","",'USGS 1970-2005'!AH212+'Comtrade import 1962-2008'!AH212-'Comtrade export 1962-2008'!AH212)</f>
        <v>24783.482789000002</v>
      </c>
      <c r="AI212" s="9">
        <f>IF('USGS 1970-2005'!AI212="","",'USGS 1970-2005'!AI212+'Comtrade import 1962-2008'!AI212-'Comtrade export 1962-2008'!AI212)</f>
        <v>24667.025954000001</v>
      </c>
      <c r="AJ212" s="9">
        <f>IF('USGS 1970-2005'!AJ212="","",'USGS 1970-2005'!AJ212+'Comtrade import 1962-2008'!AJ212-'Comtrade export 1962-2008'!AJ212)</f>
        <v>27081.899533</v>
      </c>
      <c r="AK212" s="9">
        <f>IF('USGS 1970-2005'!AK212="","",'USGS 1970-2005'!AK212+'Comtrade import 1962-2008'!AK212-'Comtrade export 1962-2008'!AK212)</f>
        <v>31795.040543999999</v>
      </c>
      <c r="AL212" s="9">
        <f>IF('USGS 1970-2005'!AL212="","",'USGS 1970-2005'!AL212+'Comtrade import 1962-2008'!AL212-'Comtrade export 1962-2008'!AL212)</f>
        <v>34844.685300999998</v>
      </c>
      <c r="AM212" s="9">
        <f>IF('USGS 1970-2005'!AM212="","",'USGS 1970-2005'!AM212+'Comtrade import 1962-2008'!AM212-'Comtrade export 1962-2008'!AM212)</f>
        <v>30921.327466999999</v>
      </c>
      <c r="AN212" s="9">
        <f>IF('USGS 1970-2005'!AN212="","",'USGS 1970-2005'!AN212+'Comtrade import 1962-2008'!AN212-'Comtrade export 1962-2008'!AN212)</f>
        <v>13213.518685000001</v>
      </c>
      <c r="AO212" s="9">
        <f>IF('USGS 1970-2005'!AO212="","",'USGS 1970-2005'!AO212+'Comtrade import 1962-2008'!AO212-'Comtrade export 1962-2008'!AO212)</f>
        <v>9831.4534149999999</v>
      </c>
      <c r="AP212" s="9">
        <f>IF('USGS 1970-2005'!AP212="","",'USGS 1970-2005'!AP212+'Comtrade import 1962-2008'!AP212-'Comtrade export 1962-2008'!AP212)</f>
        <v>10341.910537</v>
      </c>
      <c r="AQ212" s="9">
        <f>IF('USGS 1970-2005'!AQ212="","",'USGS 1970-2005'!AQ212+'Comtrade import 1962-2008'!AQ212-'Comtrade export 1962-2008'!AQ212)</f>
        <v>10238.819470999995</v>
      </c>
      <c r="AR212" s="9">
        <f>IF('USGS 1970-2005'!AR212="","",'USGS 1970-2005'!AR212+'Comtrade import 1962-2008'!AR212-'Comtrade export 1962-2008'!AR212)</f>
        <v>15450.179273000002</v>
      </c>
      <c r="AS212" s="9">
        <f>IF('USGS 1970-2005'!AS212="","",'USGS 1970-2005'!AS212+'Comtrade import 1962-2008'!AS212-'Comtrade export 1962-2008'!AS212)</f>
        <v>20302.088167000002</v>
      </c>
      <c r="AT212" s="9">
        <f>IF('USGS 1970-2005'!AT212="","",'USGS 1970-2005'!AT212+'Comtrade import 1962-2008'!AT212-'Comtrade export 1962-2008'!AT212)</f>
        <v>23769.942256999995</v>
      </c>
      <c r="AU212" s="9">
        <f>IF('USGS 1970-2005'!AU212="","",'USGS 1970-2005'!AU212+'Comtrade import 1962-2008'!AU212-'Comtrade export 1962-2008'!AU212)</f>
        <v>22156.980898000002</v>
      </c>
      <c r="AV212" s="9">
        <f>IF('ICSY 1995-2008'!AV212="","",'ICSY 1995-2008'!AV212+'Comtrade import 1962-2008'!AV212-'Comtrade export 1962-2008'!AV212)</f>
        <v>24433.200187999999</v>
      </c>
      <c r="AW212" s="9">
        <f>IF('ICSY 1995-2008'!AW212="","",'ICSY 1995-2008'!AW212+'Comtrade import 1962-2008'!AW212-'Comtrade export 1962-2008'!AW212)</f>
        <v>17026.811136999997</v>
      </c>
      <c r="AX212" s="9">
        <f>IF('ICSY 1995-2008'!AX212="","",'ICSY 1995-2008'!AX212+'Comtrade import 1962-2008'!AX212-'Comtrade export 1962-2008'!AX212)</f>
        <v>15768.133295</v>
      </c>
      <c r="AY212" s="4"/>
      <c r="AZ212" s="4"/>
      <c r="BA212" s="4"/>
    </row>
    <row r="213" spans="1:53" x14ac:dyDescent="0.2">
      <c r="A213" t="s">
        <v>613</v>
      </c>
      <c r="B213" t="s">
        <v>614</v>
      </c>
      <c r="C213" t="s">
        <v>615</v>
      </c>
      <c r="L213" s="9" t="str">
        <f>IF('USGS 1970-2005'!L213="","",'USGS 1970-2005'!L213+'Comtrade import 1962-2008'!L213-'Comtrade export 1962-2008'!L213)</f>
        <v/>
      </c>
      <c r="M213" s="9" t="str">
        <f>IF('USGS 1970-2005'!M213="","",'USGS 1970-2005'!M213+'Comtrade import 1962-2008'!M213-'Comtrade export 1962-2008'!M213)</f>
        <v/>
      </c>
      <c r="N213" s="9" t="str">
        <f>IF('USGS 1970-2005'!N213="","",'USGS 1970-2005'!N213+'Comtrade import 1962-2008'!N213-'Comtrade export 1962-2008'!N213)</f>
        <v/>
      </c>
      <c r="O213" s="9" t="str">
        <f>IF('USGS 1970-2005'!O213="","",'USGS 1970-2005'!O213+'Comtrade import 1962-2008'!O213-'Comtrade export 1962-2008'!O213)</f>
        <v/>
      </c>
      <c r="P213" s="9" t="str">
        <f>IF('USGS 1970-2005'!P213="","",'USGS 1970-2005'!P213+'Comtrade import 1962-2008'!P213-'Comtrade export 1962-2008'!P213)</f>
        <v/>
      </c>
      <c r="Q213" s="9" t="str">
        <f>IF('USGS 1970-2005'!Q213="","",'USGS 1970-2005'!Q213+'Comtrade import 1962-2008'!Q213-'Comtrade export 1962-2008'!Q213)</f>
        <v/>
      </c>
      <c r="R213" s="9" t="str">
        <f>IF('USGS 1970-2005'!R213="","",'USGS 1970-2005'!R213+'Comtrade import 1962-2008'!R213-'Comtrade export 1962-2008'!R213)</f>
        <v/>
      </c>
      <c r="S213" s="9" t="str">
        <f>IF('USGS 1970-2005'!S213="","",'USGS 1970-2005'!S213+'Comtrade import 1962-2008'!S213-'Comtrade export 1962-2008'!S213)</f>
        <v/>
      </c>
      <c r="T213" s="9" t="str">
        <f>IF('USGS 1970-2005'!T213="","",'USGS 1970-2005'!T213+'Comtrade import 1962-2008'!T213-'Comtrade export 1962-2008'!T213)</f>
        <v/>
      </c>
      <c r="U213" s="9" t="str">
        <f>IF('USGS 1970-2005'!U213="","",'USGS 1970-2005'!U213+'Comtrade import 1962-2008'!U213-'Comtrade export 1962-2008'!U213)</f>
        <v/>
      </c>
      <c r="V213" s="9" t="str">
        <f>IF('USGS 1970-2005'!V213="","",'USGS 1970-2005'!V213+'Comtrade import 1962-2008'!V213-'Comtrade export 1962-2008'!V213)</f>
        <v/>
      </c>
      <c r="W213" s="9" t="str">
        <f>IF('USGS 1970-2005'!W213="","",'USGS 1970-2005'!W213+'Comtrade import 1962-2008'!W213-'Comtrade export 1962-2008'!W213)</f>
        <v/>
      </c>
      <c r="X213" s="9" t="str">
        <f>IF('USGS 1970-2005'!X213="","",'USGS 1970-2005'!X213+'Comtrade import 1962-2008'!X213-'Comtrade export 1962-2008'!X213)</f>
        <v/>
      </c>
      <c r="Y213" s="9" t="str">
        <f>IF('USGS 1970-2005'!Y213="","",'USGS 1970-2005'!Y213+'Comtrade import 1962-2008'!Y213-'Comtrade export 1962-2008'!Y213)</f>
        <v/>
      </c>
      <c r="Z213" s="9" t="str">
        <f>IF('USGS 1970-2005'!Z213="","",'USGS 1970-2005'!Z213+'Comtrade import 1962-2008'!Z213-'Comtrade export 1962-2008'!Z213)</f>
        <v/>
      </c>
      <c r="AA213" s="9" t="str">
        <f>IF('USGS 1970-2005'!AA213="","",'USGS 1970-2005'!AA213+'Comtrade import 1962-2008'!AA213-'Comtrade export 1962-2008'!AA213)</f>
        <v/>
      </c>
      <c r="AB213" s="9" t="str">
        <f>IF('USGS 1970-2005'!AB213="","",'USGS 1970-2005'!AB213+'Comtrade import 1962-2008'!AB213-'Comtrade export 1962-2008'!AB213)</f>
        <v/>
      </c>
      <c r="AC213" s="9" t="str">
        <f>IF('USGS 1970-2005'!AC213="","",'USGS 1970-2005'!AC213+'Comtrade import 1962-2008'!AC213-'Comtrade export 1962-2008'!AC213)</f>
        <v/>
      </c>
      <c r="AD213" s="9" t="str">
        <f>IF('USGS 1970-2005'!AD213="","",'USGS 1970-2005'!AD213+'Comtrade import 1962-2008'!AD213-'Comtrade export 1962-2008'!AD213)</f>
        <v/>
      </c>
      <c r="AE213" s="9" t="str">
        <f>IF('USGS 1970-2005'!AE213="","",'USGS 1970-2005'!AE213+'Comtrade import 1962-2008'!AE213-'Comtrade export 1962-2008'!AE213)</f>
        <v/>
      </c>
      <c r="AF213" s="9" t="str">
        <f>IF('USGS 1970-2005'!AF213="","",'USGS 1970-2005'!AF213+'Comtrade import 1962-2008'!AF213-'Comtrade export 1962-2008'!AF213)</f>
        <v/>
      </c>
      <c r="AG213" s="9" t="str">
        <f>IF('USGS 1970-2005'!AG213="","",'USGS 1970-2005'!AG213+'Comtrade import 1962-2008'!AG213-'Comtrade export 1962-2008'!AG213)</f>
        <v/>
      </c>
      <c r="AH213" s="9" t="str">
        <f>IF('USGS 1970-2005'!AH213="","",'USGS 1970-2005'!AH213+'Comtrade import 1962-2008'!AH213-'Comtrade export 1962-2008'!AH213)</f>
        <v/>
      </c>
      <c r="AI213" s="9" t="str">
        <f>IF('USGS 1970-2005'!AI213="","",'USGS 1970-2005'!AI213+'Comtrade import 1962-2008'!AI213-'Comtrade export 1962-2008'!AI213)</f>
        <v/>
      </c>
      <c r="AJ213" s="9" t="str">
        <f>IF('USGS 1970-2005'!AJ213="","",'USGS 1970-2005'!AJ213+'Comtrade import 1962-2008'!AJ213-'Comtrade export 1962-2008'!AJ213)</f>
        <v/>
      </c>
      <c r="AK213" s="9" t="str">
        <f>IF('USGS 1970-2005'!AK213="","",'USGS 1970-2005'!AK213+'Comtrade import 1962-2008'!AK213-'Comtrade export 1962-2008'!AK213)</f>
        <v/>
      </c>
      <c r="AL213" s="9" t="str">
        <f>IF('USGS 1970-2005'!AL213="","",'USGS 1970-2005'!AL213+'Comtrade import 1962-2008'!AL213-'Comtrade export 1962-2008'!AL213)</f>
        <v/>
      </c>
      <c r="AM213" s="9" t="str">
        <f>IF('USGS 1970-2005'!AM213="","",'USGS 1970-2005'!AM213+'Comtrade import 1962-2008'!AM213-'Comtrade export 1962-2008'!AM213)</f>
        <v/>
      </c>
      <c r="AN213" s="9" t="str">
        <f>IF('USGS 1970-2005'!AN213="","",'USGS 1970-2005'!AN213+'Comtrade import 1962-2008'!AN213-'Comtrade export 1962-2008'!AN213)</f>
        <v/>
      </c>
      <c r="AO213" s="9" t="str">
        <f>IF('USGS 1970-2005'!AO213="","",'USGS 1970-2005'!AO213+'Comtrade import 1962-2008'!AO213-'Comtrade export 1962-2008'!AO213)</f>
        <v/>
      </c>
      <c r="AP213" s="9" t="str">
        <f>IF('USGS 1970-2005'!AP213="","",'USGS 1970-2005'!AP213+'Comtrade import 1962-2008'!AP213-'Comtrade export 1962-2008'!AP213)</f>
        <v/>
      </c>
      <c r="AQ213" s="9" t="str">
        <f>IF('USGS 1970-2005'!AQ213="","",'USGS 1970-2005'!AQ213+'Comtrade import 1962-2008'!AQ213-'Comtrade export 1962-2008'!AQ213)</f>
        <v/>
      </c>
      <c r="AR213" s="9" t="str">
        <f>IF('USGS 1970-2005'!AR213="","",'USGS 1970-2005'!AR213+'Comtrade import 1962-2008'!AR213-'Comtrade export 1962-2008'!AR213)</f>
        <v/>
      </c>
      <c r="AS213" s="9" t="str">
        <f>IF('USGS 1970-2005'!AS213="","",'USGS 1970-2005'!AS213+'Comtrade import 1962-2008'!AS213-'Comtrade export 1962-2008'!AS213)</f>
        <v/>
      </c>
      <c r="AT213" s="9" t="str">
        <f>IF('USGS 1970-2005'!AT213="","",'USGS 1970-2005'!AT213+'Comtrade import 1962-2008'!AT213-'Comtrade export 1962-2008'!AT213)</f>
        <v/>
      </c>
      <c r="AU213" s="9" t="str">
        <f>IF('USGS 1970-2005'!AU213="","",'USGS 1970-2005'!AU213+'Comtrade import 1962-2008'!AU213-'Comtrade export 1962-2008'!AU213)</f>
        <v/>
      </c>
      <c r="AV213" s="9" t="str">
        <f>IF('ICSY 1995-2008'!AV213="","",'ICSY 1995-2008'!AV213+'Comtrade import 1962-2008'!AV213-'Comtrade export 1962-2008'!AV213)</f>
        <v/>
      </c>
      <c r="AW213" s="9" t="str">
        <f>IF('ICSY 1995-2008'!AW213="","",'ICSY 1995-2008'!AW213+'Comtrade import 1962-2008'!AW213-'Comtrade export 1962-2008'!AW213)</f>
        <v/>
      </c>
      <c r="AX213" s="9" t="str">
        <f>IF('ICSY 1995-2008'!AX213="","",'ICSY 1995-2008'!AX213+'Comtrade import 1962-2008'!AX213-'Comtrade export 1962-2008'!AX213)</f>
        <v/>
      </c>
      <c r="AY213" s="4"/>
      <c r="AZ213" s="4"/>
      <c r="BA213" s="4"/>
    </row>
    <row r="214" spans="1:53" x14ac:dyDescent="0.2">
      <c r="A214" t="s">
        <v>616</v>
      </c>
      <c r="B214" t="s">
        <v>617</v>
      </c>
      <c r="C214" t="s">
        <v>618</v>
      </c>
      <c r="L214" s="9" t="str">
        <f>IF('USGS 1970-2005'!L214="","",'USGS 1970-2005'!L214+'Comtrade import 1962-2008'!L214-'Comtrade export 1962-2008'!L214)</f>
        <v/>
      </c>
      <c r="M214" s="9">
        <f>IF('USGS 1970-2005'!M214="","",'USGS 1970-2005'!M214+'Comtrade import 1962-2008'!M214-'Comtrade export 1962-2008'!M214)</f>
        <v>7614.93228</v>
      </c>
      <c r="N214" s="9">
        <f>IF('USGS 1970-2005'!N214="","",'USGS 1970-2005'!N214+'Comtrade import 1962-2008'!N214-'Comtrade export 1962-2008'!N214)</f>
        <v>8448.4711029999999</v>
      </c>
      <c r="O214" s="9">
        <f>IF('USGS 1970-2005'!O214="","",'USGS 1970-2005'!O214+'Comtrade import 1962-2008'!O214-'Comtrade export 1962-2008'!O214)</f>
        <v>256.16640000000001</v>
      </c>
      <c r="P214" s="9">
        <f>IF('USGS 1970-2005'!P214="","",'USGS 1970-2005'!P214+'Comtrade import 1962-2008'!P214-'Comtrade export 1962-2008'!P214)</f>
        <v>251.82188800000003</v>
      </c>
      <c r="Q214" s="9" t="str">
        <f>IF('USGS 1970-2005'!Q214="","",'USGS 1970-2005'!Q214+'Comtrade import 1962-2008'!Q214-'Comtrade export 1962-2008'!Q214)</f>
        <v/>
      </c>
      <c r="R214" s="9" t="str">
        <f>IF('USGS 1970-2005'!R214="","",'USGS 1970-2005'!R214+'Comtrade import 1962-2008'!R214-'Comtrade export 1962-2008'!R214)</f>
        <v/>
      </c>
      <c r="S214" s="9" t="str">
        <f>IF('USGS 1970-2005'!S214="","",'USGS 1970-2005'!S214+'Comtrade import 1962-2008'!S214-'Comtrade export 1962-2008'!S214)</f>
        <v/>
      </c>
      <c r="T214" s="9" t="str">
        <f>IF('USGS 1970-2005'!T214="","",'USGS 1970-2005'!T214+'Comtrade import 1962-2008'!T214-'Comtrade export 1962-2008'!T214)</f>
        <v/>
      </c>
      <c r="U214" s="9" t="str">
        <f>IF('USGS 1970-2005'!U214="","",'USGS 1970-2005'!U214+'Comtrade import 1962-2008'!U214-'Comtrade export 1962-2008'!U214)</f>
        <v/>
      </c>
      <c r="V214" s="9">
        <f>IF('USGS 1970-2005'!V214="","",'USGS 1970-2005'!V214+'Comtrade import 1962-2008'!V214-'Comtrade export 1962-2008'!V214)</f>
        <v>129.32090399999996</v>
      </c>
      <c r="W214" s="9">
        <f>IF('USGS 1970-2005'!W214="","",'USGS 1970-2005'!W214+'Comtrade import 1962-2008'!W214-'Comtrade export 1962-2008'!W214)</f>
        <v>23.469987999999944</v>
      </c>
      <c r="X214" s="9">
        <f>IF('USGS 1970-2005'!X214="","",'USGS 1970-2005'!X214+'Comtrade import 1962-2008'!X214-'Comtrade export 1962-2008'!X214)</f>
        <v>280</v>
      </c>
      <c r="Y214" s="9">
        <f>IF('USGS 1970-2005'!Y214="","",'USGS 1970-2005'!Y214+'Comtrade import 1962-2008'!Y214-'Comtrade export 1962-2008'!Y214)</f>
        <v>-385.20444300000008</v>
      </c>
      <c r="Z214" s="9">
        <f>IF('USGS 1970-2005'!Z214="","",'USGS 1970-2005'!Z214+'Comtrade import 1962-2008'!Z214-'Comtrade export 1962-2008'!Z214)</f>
        <v>243.64000000000001</v>
      </c>
      <c r="AA214" s="9">
        <f>IF('USGS 1970-2005'!AA214="","",'USGS 1970-2005'!AA214+'Comtrade import 1962-2008'!AA214-'Comtrade export 1962-2008'!AA214)</f>
        <v>284.55</v>
      </c>
      <c r="AB214" s="9">
        <f>IF('USGS 1970-2005'!AB214="","",'USGS 1970-2005'!AB214+'Comtrade import 1962-2008'!AB214-'Comtrade export 1962-2008'!AB214)</f>
        <v>393.08730400000002</v>
      </c>
      <c r="AC214" s="9">
        <f>IF('USGS 1970-2005'!AC214="","",'USGS 1970-2005'!AC214+'Comtrade import 1962-2008'!AC214-'Comtrade export 1962-2008'!AC214)</f>
        <v>389.69843200000003</v>
      </c>
      <c r="AD214" s="9">
        <f>IF('USGS 1970-2005'!AD214="","",'USGS 1970-2005'!AD214+'Comtrade import 1962-2008'!AD214-'Comtrade export 1962-2008'!AD214)</f>
        <v>639.27169199999992</v>
      </c>
      <c r="AE214" s="9">
        <f>IF('USGS 1970-2005'!AE214="","",'USGS 1970-2005'!AE214+'Comtrade import 1962-2008'!AE214-'Comtrade export 1962-2008'!AE214)</f>
        <v>543.18957599999987</v>
      </c>
      <c r="AF214" s="9">
        <f>IF('USGS 1970-2005'!AF214="","",'USGS 1970-2005'!AF214+'Comtrade import 1962-2008'!AF214-'Comtrade export 1962-2008'!AF214)</f>
        <v>744.60497600000008</v>
      </c>
      <c r="AG214" s="9">
        <f>IF('USGS 1970-2005'!AG214="","",'USGS 1970-2005'!AG214+'Comtrade import 1962-2008'!AG214-'Comtrade export 1962-2008'!AG214)</f>
        <v>482.68079200000005</v>
      </c>
      <c r="AH214" s="9">
        <f>IF('USGS 1970-2005'!AH214="","",'USGS 1970-2005'!AH214+'Comtrade import 1962-2008'!AH214-'Comtrade export 1962-2008'!AH214)</f>
        <v>350</v>
      </c>
      <c r="AI214" s="9">
        <f>IF('USGS 1970-2005'!AI214="","",'USGS 1970-2005'!AI214+'Comtrade import 1962-2008'!AI214-'Comtrade export 1962-2008'!AI214)</f>
        <v>350</v>
      </c>
      <c r="AJ214" s="9">
        <f>IF('USGS 1970-2005'!AJ214="","",'USGS 1970-2005'!AJ214+'Comtrade import 1962-2008'!AJ214-'Comtrade export 1962-2008'!AJ214)</f>
        <v>495.06213200000002</v>
      </c>
      <c r="AK214" s="9">
        <f>IF('USGS 1970-2005'!AK214="","",'USGS 1970-2005'!AK214+'Comtrade import 1962-2008'!AK214-'Comtrade export 1962-2008'!AK214)</f>
        <v>622.48020799999995</v>
      </c>
      <c r="AL214" s="9">
        <f>IF('USGS 1970-2005'!AL214="","",'USGS 1970-2005'!AL214+'Comtrade import 1962-2008'!AL214-'Comtrade export 1962-2008'!AL214)</f>
        <v>891.19472800000005</v>
      </c>
      <c r="AM214" s="9">
        <f>IF('USGS 1970-2005'!AM214="","",'USGS 1970-2005'!AM214+'Comtrade import 1962-2008'!AM214-'Comtrade export 1962-2008'!AM214)</f>
        <v>831.69564800000012</v>
      </c>
      <c r="AN214" s="9">
        <f>IF('USGS 1970-2005'!AN214="","",'USGS 1970-2005'!AN214+'Comtrade import 1962-2008'!AN214-'Comtrade export 1962-2008'!AN214)</f>
        <v>799.68787199999997</v>
      </c>
      <c r="AO214" s="9">
        <f>IF('USGS 1970-2005'!AO214="","",'USGS 1970-2005'!AO214+'Comtrade import 1962-2008'!AO214-'Comtrade export 1962-2008'!AO214)</f>
        <v>764.03571199999999</v>
      </c>
      <c r="AP214" s="9">
        <f>IF('USGS 1970-2005'!AP214="","",'USGS 1970-2005'!AP214+'Comtrade import 1962-2008'!AP214-'Comtrade export 1962-2008'!AP214)</f>
        <v>562.48563900000011</v>
      </c>
      <c r="AQ214" s="9">
        <f>IF('USGS 1970-2005'!AQ214="","",'USGS 1970-2005'!AQ214+'Comtrade import 1962-2008'!AQ214-'Comtrade export 1962-2008'!AQ214)</f>
        <v>511.48695300000009</v>
      </c>
      <c r="AR214" s="9">
        <f>IF('USGS 1970-2005'!AR214="","",'USGS 1970-2005'!AR214+'Comtrade import 1962-2008'!AR214-'Comtrade export 1962-2008'!AR214)</f>
        <v>602.77958399999989</v>
      </c>
      <c r="AS214" s="9">
        <f>IF('USGS 1970-2005'!AS214="","",'USGS 1970-2005'!AS214+'Comtrade import 1962-2008'!AS214-'Comtrade export 1962-2008'!AS214)</f>
        <v>-761.12534199999982</v>
      </c>
      <c r="AT214" s="9">
        <f>IF('USGS 1970-2005'!AT214="","",'USGS 1970-2005'!AT214+'Comtrade import 1962-2008'!AT214-'Comtrade export 1962-2008'!AT214)</f>
        <v>255.77763800000002</v>
      </c>
      <c r="AU214" s="9">
        <f>IF('USGS 1970-2005'!AU214="","",'USGS 1970-2005'!AU214+'Comtrade import 1962-2008'!AU214-'Comtrade export 1962-2008'!AU214)</f>
        <v>-97.113843000000315</v>
      </c>
      <c r="AV214" s="9">
        <f>IF('ICSY 1995-2008'!AV214="","",'ICSY 1995-2008'!AV214+'Comtrade import 1962-2008'!AV214-'Comtrade export 1962-2008'!AV214)</f>
        <v>1102</v>
      </c>
      <c r="AW214" s="9">
        <f>IF('ICSY 1995-2008'!AW214="","",'ICSY 1995-2008'!AW214+'Comtrade import 1962-2008'!AW214-'Comtrade export 1962-2008'!AW214)</f>
        <v>483.77897000000007</v>
      </c>
      <c r="AX214" s="9">
        <f>IF('ICSY 1995-2008'!AX214="","",'ICSY 1995-2008'!AX214+'Comtrade import 1962-2008'!AX214-'Comtrade export 1962-2008'!AX214)</f>
        <v>1264.502</v>
      </c>
      <c r="AY214" s="4"/>
      <c r="AZ214" s="4"/>
      <c r="BA214" s="4"/>
    </row>
    <row r="215" spans="1:53" x14ac:dyDescent="0.2">
      <c r="A215" t="s">
        <v>619</v>
      </c>
      <c r="B215" t="s">
        <v>620</v>
      </c>
      <c r="C215" t="s">
        <v>621</v>
      </c>
      <c r="L215" s="9" t="str">
        <f>IF('USGS 1970-2005'!L215="","",'USGS 1970-2005'!L215+'Comtrade import 1962-2008'!L215-'Comtrade export 1962-2008'!L215)</f>
        <v/>
      </c>
      <c r="M215" s="9" t="str">
        <f>IF('USGS 1970-2005'!M215="","",'USGS 1970-2005'!M215+'Comtrade import 1962-2008'!M215-'Comtrade export 1962-2008'!M215)</f>
        <v/>
      </c>
      <c r="N215" s="9" t="str">
        <f>IF('USGS 1970-2005'!N215="","",'USGS 1970-2005'!N215+'Comtrade import 1962-2008'!N215-'Comtrade export 1962-2008'!N215)</f>
        <v/>
      </c>
      <c r="O215" s="9" t="str">
        <f>IF('USGS 1970-2005'!O215="","",'USGS 1970-2005'!O215+'Comtrade import 1962-2008'!O215-'Comtrade export 1962-2008'!O215)</f>
        <v/>
      </c>
      <c r="P215" s="9" t="str">
        <f>IF('USGS 1970-2005'!P215="","",'USGS 1970-2005'!P215+'Comtrade import 1962-2008'!P215-'Comtrade export 1962-2008'!P215)</f>
        <v/>
      </c>
      <c r="Q215" s="9" t="str">
        <f>IF('USGS 1970-2005'!Q215="","",'USGS 1970-2005'!Q215+'Comtrade import 1962-2008'!Q215-'Comtrade export 1962-2008'!Q215)</f>
        <v/>
      </c>
      <c r="R215" s="9" t="str">
        <f>IF('USGS 1970-2005'!R215="","",'USGS 1970-2005'!R215+'Comtrade import 1962-2008'!R215-'Comtrade export 1962-2008'!R215)</f>
        <v/>
      </c>
      <c r="S215" s="9" t="str">
        <f>IF('USGS 1970-2005'!S215="","",'USGS 1970-2005'!S215+'Comtrade import 1962-2008'!S215-'Comtrade export 1962-2008'!S215)</f>
        <v/>
      </c>
      <c r="T215" s="9" t="str">
        <f>IF('USGS 1970-2005'!T215="","",'USGS 1970-2005'!T215+'Comtrade import 1962-2008'!T215-'Comtrade export 1962-2008'!T215)</f>
        <v/>
      </c>
      <c r="U215" s="9" t="str">
        <f>IF('USGS 1970-2005'!U215="","",'USGS 1970-2005'!U215+'Comtrade import 1962-2008'!U215-'Comtrade export 1962-2008'!U215)</f>
        <v/>
      </c>
      <c r="V215" s="9" t="str">
        <f>IF('USGS 1970-2005'!V215="","",'USGS 1970-2005'!V215+'Comtrade import 1962-2008'!V215-'Comtrade export 1962-2008'!V215)</f>
        <v/>
      </c>
      <c r="W215" s="9" t="str">
        <f>IF('USGS 1970-2005'!W215="","",'USGS 1970-2005'!W215+'Comtrade import 1962-2008'!W215-'Comtrade export 1962-2008'!W215)</f>
        <v/>
      </c>
      <c r="X215" s="9" t="str">
        <f>IF('USGS 1970-2005'!X215="","",'USGS 1970-2005'!X215+'Comtrade import 1962-2008'!X215-'Comtrade export 1962-2008'!X215)</f>
        <v/>
      </c>
      <c r="Y215" s="9" t="str">
        <f>IF('USGS 1970-2005'!Y215="","",'USGS 1970-2005'!Y215+'Comtrade import 1962-2008'!Y215-'Comtrade export 1962-2008'!Y215)</f>
        <v/>
      </c>
      <c r="Z215" s="9" t="str">
        <f>IF('USGS 1970-2005'!Z215="","",'USGS 1970-2005'!Z215+'Comtrade import 1962-2008'!Z215-'Comtrade export 1962-2008'!Z215)</f>
        <v/>
      </c>
      <c r="AA215" s="9" t="str">
        <f>IF('USGS 1970-2005'!AA215="","",'USGS 1970-2005'!AA215+'Comtrade import 1962-2008'!AA215-'Comtrade export 1962-2008'!AA215)</f>
        <v/>
      </c>
      <c r="AB215" s="9" t="str">
        <f>IF('USGS 1970-2005'!AB215="","",'USGS 1970-2005'!AB215+'Comtrade import 1962-2008'!AB215-'Comtrade export 1962-2008'!AB215)</f>
        <v/>
      </c>
      <c r="AC215" s="9" t="str">
        <f>IF('USGS 1970-2005'!AC215="","",'USGS 1970-2005'!AC215+'Comtrade import 1962-2008'!AC215-'Comtrade export 1962-2008'!AC215)</f>
        <v/>
      </c>
      <c r="AD215" s="9" t="str">
        <f>IF('USGS 1970-2005'!AD215="","",'USGS 1970-2005'!AD215+'Comtrade import 1962-2008'!AD215-'Comtrade export 1962-2008'!AD215)</f>
        <v/>
      </c>
      <c r="AE215" s="9" t="str">
        <f>IF('USGS 1970-2005'!AE215="","",'USGS 1970-2005'!AE215+'Comtrade import 1962-2008'!AE215-'Comtrade export 1962-2008'!AE215)</f>
        <v/>
      </c>
      <c r="AF215" s="9" t="str">
        <f>IF('USGS 1970-2005'!AF215="","",'USGS 1970-2005'!AF215+'Comtrade import 1962-2008'!AF215-'Comtrade export 1962-2008'!AF215)</f>
        <v/>
      </c>
      <c r="AG215" s="9" t="str">
        <f>IF('USGS 1970-2005'!AG215="","",'USGS 1970-2005'!AG215+'Comtrade import 1962-2008'!AG215-'Comtrade export 1962-2008'!AG215)</f>
        <v/>
      </c>
      <c r="AH215" s="9" t="str">
        <f>IF('USGS 1970-2005'!AH215="","",'USGS 1970-2005'!AH215+'Comtrade import 1962-2008'!AH215-'Comtrade export 1962-2008'!AH215)</f>
        <v/>
      </c>
      <c r="AI215" s="9" t="str">
        <f>IF('USGS 1970-2005'!AI215="","",'USGS 1970-2005'!AI215+'Comtrade import 1962-2008'!AI215-'Comtrade export 1962-2008'!AI215)</f>
        <v/>
      </c>
      <c r="AJ215" s="9" t="str">
        <f>IF('USGS 1970-2005'!AJ215="","",'USGS 1970-2005'!AJ215+'Comtrade import 1962-2008'!AJ215-'Comtrade export 1962-2008'!AJ215)</f>
        <v/>
      </c>
      <c r="AK215" s="9" t="str">
        <f>IF('USGS 1970-2005'!AK215="","",'USGS 1970-2005'!AK215+'Comtrade import 1962-2008'!AK215-'Comtrade export 1962-2008'!AK215)</f>
        <v/>
      </c>
      <c r="AL215" s="9" t="str">
        <f>IF('USGS 1970-2005'!AL215="","",'USGS 1970-2005'!AL215+'Comtrade import 1962-2008'!AL215-'Comtrade export 1962-2008'!AL215)</f>
        <v/>
      </c>
      <c r="AM215" s="9" t="str">
        <f>IF('USGS 1970-2005'!AM215="","",'USGS 1970-2005'!AM215+'Comtrade import 1962-2008'!AM215-'Comtrade export 1962-2008'!AM215)</f>
        <v/>
      </c>
      <c r="AN215" s="9" t="str">
        <f>IF('USGS 1970-2005'!AN215="","",'USGS 1970-2005'!AN215+'Comtrade import 1962-2008'!AN215-'Comtrade export 1962-2008'!AN215)</f>
        <v/>
      </c>
      <c r="AO215" s="9" t="str">
        <f>IF('USGS 1970-2005'!AO215="","",'USGS 1970-2005'!AO215+'Comtrade import 1962-2008'!AO215-'Comtrade export 1962-2008'!AO215)</f>
        <v/>
      </c>
      <c r="AP215" s="9" t="str">
        <f>IF('USGS 1970-2005'!AP215="","",'USGS 1970-2005'!AP215+'Comtrade import 1962-2008'!AP215-'Comtrade export 1962-2008'!AP215)</f>
        <v/>
      </c>
      <c r="AQ215" s="9" t="str">
        <f>IF('USGS 1970-2005'!AQ215="","",'USGS 1970-2005'!AQ215+'Comtrade import 1962-2008'!AQ215-'Comtrade export 1962-2008'!AQ215)</f>
        <v/>
      </c>
      <c r="AR215" s="9" t="str">
        <f>IF('USGS 1970-2005'!AR215="","",'USGS 1970-2005'!AR215+'Comtrade import 1962-2008'!AR215-'Comtrade export 1962-2008'!AR215)</f>
        <v/>
      </c>
      <c r="AS215" s="9" t="str">
        <f>IF('USGS 1970-2005'!AS215="","",'USGS 1970-2005'!AS215+'Comtrade import 1962-2008'!AS215-'Comtrade export 1962-2008'!AS215)</f>
        <v/>
      </c>
      <c r="AT215" s="9" t="str">
        <f>IF('USGS 1970-2005'!AT215="","",'USGS 1970-2005'!AT215+'Comtrade import 1962-2008'!AT215-'Comtrade export 1962-2008'!AT215)</f>
        <v/>
      </c>
      <c r="AU215" s="9" t="str">
        <f>IF('USGS 1970-2005'!AU215="","",'USGS 1970-2005'!AU215+'Comtrade import 1962-2008'!AU215-'Comtrade export 1962-2008'!AU215)</f>
        <v/>
      </c>
      <c r="AV215" s="9" t="str">
        <f>IF('ICSY 1995-2008'!AV215="","",'ICSY 1995-2008'!AV215+'Comtrade import 1962-2008'!AV215-'Comtrade export 1962-2008'!AV215)</f>
        <v/>
      </c>
      <c r="AW215" s="9" t="str">
        <f>IF('ICSY 1995-2008'!AW215="","",'ICSY 1995-2008'!AW215+'Comtrade import 1962-2008'!AW215-'Comtrade export 1962-2008'!AW215)</f>
        <v/>
      </c>
      <c r="AX215" s="9" t="str">
        <f>IF('ICSY 1995-2008'!AX215="","",'ICSY 1995-2008'!AX215+'Comtrade import 1962-2008'!AX215-'Comtrade export 1962-2008'!AX215)</f>
        <v/>
      </c>
      <c r="AY215" s="4"/>
      <c r="AZ215" s="4"/>
      <c r="BA215" s="4"/>
    </row>
    <row r="216" spans="1:53" x14ac:dyDescent="0.2">
      <c r="A216" t="s">
        <v>622</v>
      </c>
      <c r="B216" t="s">
        <v>623</v>
      </c>
      <c r="C216" t="s">
        <v>624</v>
      </c>
      <c r="L216" s="9" t="str">
        <f>IF('USGS 1970-2005'!L216="","",'USGS 1970-2005'!L216+'Comtrade import 1962-2008'!L216-'Comtrade export 1962-2008'!L216)</f>
        <v/>
      </c>
      <c r="M216" s="9" t="str">
        <f>IF('USGS 1970-2005'!M216="","",'USGS 1970-2005'!M216+'Comtrade import 1962-2008'!M216-'Comtrade export 1962-2008'!M216)</f>
        <v/>
      </c>
      <c r="N216" s="9" t="str">
        <f>IF('USGS 1970-2005'!N216="","",'USGS 1970-2005'!N216+'Comtrade import 1962-2008'!N216-'Comtrade export 1962-2008'!N216)</f>
        <v/>
      </c>
      <c r="O216" s="9" t="str">
        <f>IF('USGS 1970-2005'!O216="","",'USGS 1970-2005'!O216+'Comtrade import 1962-2008'!O216-'Comtrade export 1962-2008'!O216)</f>
        <v/>
      </c>
      <c r="P216" s="9" t="str">
        <f>IF('USGS 1970-2005'!P216="","",'USGS 1970-2005'!P216+'Comtrade import 1962-2008'!P216-'Comtrade export 1962-2008'!P216)</f>
        <v/>
      </c>
      <c r="Q216" s="9" t="str">
        <f>IF('USGS 1970-2005'!Q216="","",'USGS 1970-2005'!Q216+'Comtrade import 1962-2008'!Q216-'Comtrade export 1962-2008'!Q216)</f>
        <v/>
      </c>
      <c r="R216" s="9" t="str">
        <f>IF('USGS 1970-2005'!R216="","",'USGS 1970-2005'!R216+'Comtrade import 1962-2008'!R216-'Comtrade export 1962-2008'!R216)</f>
        <v/>
      </c>
      <c r="S216" s="9" t="str">
        <f>IF('USGS 1970-2005'!S216="","",'USGS 1970-2005'!S216+'Comtrade import 1962-2008'!S216-'Comtrade export 1962-2008'!S216)</f>
        <v/>
      </c>
      <c r="T216" s="9" t="str">
        <f>IF('USGS 1970-2005'!T216="","",'USGS 1970-2005'!T216+'Comtrade import 1962-2008'!T216-'Comtrade export 1962-2008'!T216)</f>
        <v/>
      </c>
      <c r="U216" s="9" t="str">
        <f>IF('USGS 1970-2005'!U216="","",'USGS 1970-2005'!U216+'Comtrade import 1962-2008'!U216-'Comtrade export 1962-2008'!U216)</f>
        <v/>
      </c>
      <c r="V216" s="9" t="str">
        <f>IF('USGS 1970-2005'!V216="","",'USGS 1970-2005'!V216+'Comtrade import 1962-2008'!V216-'Comtrade export 1962-2008'!V216)</f>
        <v/>
      </c>
      <c r="W216" s="9" t="str">
        <f>IF('USGS 1970-2005'!W216="","",'USGS 1970-2005'!W216+'Comtrade import 1962-2008'!W216-'Comtrade export 1962-2008'!W216)</f>
        <v/>
      </c>
      <c r="X216" s="9" t="str">
        <f>IF('USGS 1970-2005'!X216="","",'USGS 1970-2005'!X216+'Comtrade import 1962-2008'!X216-'Comtrade export 1962-2008'!X216)</f>
        <v/>
      </c>
      <c r="Y216" s="9" t="str">
        <f>IF('USGS 1970-2005'!Y216="","",'USGS 1970-2005'!Y216+'Comtrade import 1962-2008'!Y216-'Comtrade export 1962-2008'!Y216)</f>
        <v/>
      </c>
      <c r="Z216" s="9" t="str">
        <f>IF('USGS 1970-2005'!Z216="","",'USGS 1970-2005'!Z216+'Comtrade import 1962-2008'!Z216-'Comtrade export 1962-2008'!Z216)</f>
        <v/>
      </c>
      <c r="AA216" s="9" t="str">
        <f>IF('USGS 1970-2005'!AA216="","",'USGS 1970-2005'!AA216+'Comtrade import 1962-2008'!AA216-'Comtrade export 1962-2008'!AA216)</f>
        <v/>
      </c>
      <c r="AB216" s="9" t="str">
        <f>IF('USGS 1970-2005'!AB216="","",'USGS 1970-2005'!AB216+'Comtrade import 1962-2008'!AB216-'Comtrade export 1962-2008'!AB216)</f>
        <v/>
      </c>
      <c r="AC216" s="9" t="str">
        <f>IF('USGS 1970-2005'!AC216="","",'USGS 1970-2005'!AC216+'Comtrade import 1962-2008'!AC216-'Comtrade export 1962-2008'!AC216)</f>
        <v/>
      </c>
      <c r="AD216" s="9" t="str">
        <f>IF('USGS 1970-2005'!AD216="","",'USGS 1970-2005'!AD216+'Comtrade import 1962-2008'!AD216-'Comtrade export 1962-2008'!AD216)</f>
        <v/>
      </c>
      <c r="AE216" s="9" t="str">
        <f>IF('USGS 1970-2005'!AE216="","",'USGS 1970-2005'!AE216+'Comtrade import 1962-2008'!AE216-'Comtrade export 1962-2008'!AE216)</f>
        <v/>
      </c>
      <c r="AF216" s="9" t="str">
        <f>IF('USGS 1970-2005'!AF216="","",'USGS 1970-2005'!AF216+'Comtrade import 1962-2008'!AF216-'Comtrade export 1962-2008'!AF216)</f>
        <v/>
      </c>
      <c r="AG216" s="9" t="str">
        <f>IF('USGS 1970-2005'!AG216="","",'USGS 1970-2005'!AG216+'Comtrade import 1962-2008'!AG216-'Comtrade export 1962-2008'!AG216)</f>
        <v/>
      </c>
      <c r="AH216" s="9" t="str">
        <f>IF('USGS 1970-2005'!AH216="","",'USGS 1970-2005'!AH216+'Comtrade import 1962-2008'!AH216-'Comtrade export 1962-2008'!AH216)</f>
        <v/>
      </c>
      <c r="AI216" s="9" t="str">
        <f>IF('USGS 1970-2005'!AI216="","",'USGS 1970-2005'!AI216+'Comtrade import 1962-2008'!AI216-'Comtrade export 1962-2008'!AI216)</f>
        <v/>
      </c>
      <c r="AJ216" s="9" t="str">
        <f>IF('USGS 1970-2005'!AJ216="","",'USGS 1970-2005'!AJ216+'Comtrade import 1962-2008'!AJ216-'Comtrade export 1962-2008'!AJ216)</f>
        <v/>
      </c>
      <c r="AK216" s="9" t="str">
        <f>IF('USGS 1970-2005'!AK216="","",'USGS 1970-2005'!AK216+'Comtrade import 1962-2008'!AK216-'Comtrade export 1962-2008'!AK216)</f>
        <v/>
      </c>
      <c r="AL216" s="9" t="str">
        <f>IF('USGS 1970-2005'!AL216="","",'USGS 1970-2005'!AL216+'Comtrade import 1962-2008'!AL216-'Comtrade export 1962-2008'!AL216)</f>
        <v/>
      </c>
      <c r="AM216" s="9" t="str">
        <f>IF('USGS 1970-2005'!AM216="","",'USGS 1970-2005'!AM216+'Comtrade import 1962-2008'!AM216-'Comtrade export 1962-2008'!AM216)</f>
        <v/>
      </c>
      <c r="AN216" s="9" t="str">
        <f>IF('USGS 1970-2005'!AN216="","",'USGS 1970-2005'!AN216+'Comtrade import 1962-2008'!AN216-'Comtrade export 1962-2008'!AN216)</f>
        <v/>
      </c>
      <c r="AO216" s="9" t="str">
        <f>IF('USGS 1970-2005'!AO216="","",'USGS 1970-2005'!AO216+'Comtrade import 1962-2008'!AO216-'Comtrade export 1962-2008'!AO216)</f>
        <v/>
      </c>
      <c r="AP216" s="9" t="str">
        <f>IF('USGS 1970-2005'!AP216="","",'USGS 1970-2005'!AP216+'Comtrade import 1962-2008'!AP216-'Comtrade export 1962-2008'!AP216)</f>
        <v/>
      </c>
      <c r="AQ216" s="9" t="str">
        <f>IF('USGS 1970-2005'!AQ216="","",'USGS 1970-2005'!AQ216+'Comtrade import 1962-2008'!AQ216-'Comtrade export 1962-2008'!AQ216)</f>
        <v/>
      </c>
      <c r="AR216" s="9" t="str">
        <f>IF('USGS 1970-2005'!AR216="","",'USGS 1970-2005'!AR216+'Comtrade import 1962-2008'!AR216-'Comtrade export 1962-2008'!AR216)</f>
        <v/>
      </c>
      <c r="AS216" s="9" t="str">
        <f>IF('USGS 1970-2005'!AS216="","",'USGS 1970-2005'!AS216+'Comtrade import 1962-2008'!AS216-'Comtrade export 1962-2008'!AS216)</f>
        <v/>
      </c>
      <c r="AT216" s="9" t="str">
        <f>IF('USGS 1970-2005'!AT216="","",'USGS 1970-2005'!AT216+'Comtrade import 1962-2008'!AT216-'Comtrade export 1962-2008'!AT216)</f>
        <v/>
      </c>
      <c r="AU216" s="9" t="str">
        <f>IF('USGS 1970-2005'!AU216="","",'USGS 1970-2005'!AU216+'Comtrade import 1962-2008'!AU216-'Comtrade export 1962-2008'!AU216)</f>
        <v/>
      </c>
      <c r="AV216" s="9" t="str">
        <f>IF('ICSY 1995-2008'!AV216="","",'ICSY 1995-2008'!AV216+'Comtrade import 1962-2008'!AV216-'Comtrade export 1962-2008'!AV216)</f>
        <v/>
      </c>
      <c r="AW216" s="9" t="str">
        <f>IF('ICSY 1995-2008'!AW216="","",'ICSY 1995-2008'!AW216+'Comtrade import 1962-2008'!AW216-'Comtrade export 1962-2008'!AW216)</f>
        <v/>
      </c>
      <c r="AX216" s="9" t="str">
        <f>IF('ICSY 1995-2008'!AX216="","",'ICSY 1995-2008'!AX216+'Comtrade import 1962-2008'!AX216-'Comtrade export 1962-2008'!AX216)</f>
        <v/>
      </c>
      <c r="AY216" s="4"/>
      <c r="AZ216" s="4"/>
      <c r="BA216" s="4"/>
    </row>
    <row r="217" spans="1:53" x14ac:dyDescent="0.2">
      <c r="A217" t="s">
        <v>625</v>
      </c>
      <c r="B217" t="s">
        <v>626</v>
      </c>
      <c r="C217" t="s">
        <v>627</v>
      </c>
      <c r="L217" s="9">
        <f>IF('USGS 1970-2005'!L217="","",'USGS 1970-2005'!L217+'Comtrade import 1962-2008'!L217-'Comtrade export 1962-2008'!L217)</f>
        <v>113.80585700000003</v>
      </c>
      <c r="M217" s="9">
        <f>IF('USGS 1970-2005'!M217="","",'USGS 1970-2005'!M217+'Comtrade import 1962-2008'!M217-'Comtrade export 1962-2008'!M217)</f>
        <v>150.39750400000003</v>
      </c>
      <c r="N217" s="9">
        <f>IF('USGS 1970-2005'!N217="","",'USGS 1970-2005'!N217+'Comtrade import 1962-2008'!N217-'Comtrade export 1962-2008'!N217)</f>
        <v>173.50683399999997</v>
      </c>
      <c r="O217" s="9">
        <f>IF('USGS 1970-2005'!O217="","",'USGS 1970-2005'!O217+'Comtrade import 1962-2008'!O217-'Comtrade export 1962-2008'!O217)</f>
        <v>263.16091800000004</v>
      </c>
      <c r="P217" s="9">
        <f>IF('USGS 1970-2005'!P217="","",'USGS 1970-2005'!P217+'Comtrade import 1962-2008'!P217-'Comtrade export 1962-2008'!P217)</f>
        <v>171.09189500000002</v>
      </c>
      <c r="Q217" s="9">
        <f>IF('USGS 1970-2005'!Q217="","",'USGS 1970-2005'!Q217+'Comtrade import 1962-2008'!Q217-'Comtrade export 1962-2008'!Q217)</f>
        <v>192.94594600000005</v>
      </c>
      <c r="R217" s="9">
        <f>IF('USGS 1970-2005'!R217="","",'USGS 1970-2005'!R217+'Comtrade import 1962-2008'!R217-'Comtrade export 1962-2008'!R217)</f>
        <v>231.17897299999998</v>
      </c>
      <c r="S217" s="9">
        <f>IF('USGS 1970-2005'!S217="","",'USGS 1970-2005'!S217+'Comtrade import 1962-2008'!S217-'Comtrade export 1962-2008'!S217)</f>
        <v>290.32</v>
      </c>
      <c r="T217" s="9">
        <f>IF('USGS 1970-2005'!T217="","",'USGS 1970-2005'!T217+'Comtrade import 1962-2008'!T217-'Comtrade export 1962-2008'!T217)</f>
        <v>321.552325</v>
      </c>
      <c r="U217" s="9">
        <f>IF('USGS 1970-2005'!U217="","",'USGS 1970-2005'!U217+'Comtrade import 1962-2008'!U217-'Comtrade export 1962-2008'!U217)</f>
        <v>347.79262199999999</v>
      </c>
      <c r="V217" s="9">
        <f>IF('USGS 1970-2005'!V217="","",'USGS 1970-2005'!V217+'Comtrade import 1962-2008'!V217-'Comtrade export 1962-2008'!V217)</f>
        <v>418.78009700000001</v>
      </c>
      <c r="W217" s="9">
        <f>IF('USGS 1970-2005'!W217="","",'USGS 1970-2005'!W217+'Comtrade import 1962-2008'!W217-'Comtrade export 1962-2008'!W217)</f>
        <v>449.34344700000003</v>
      </c>
      <c r="X217" s="9">
        <f>IF('USGS 1970-2005'!X217="","",'USGS 1970-2005'!X217+'Comtrade import 1962-2008'!X217-'Comtrade export 1962-2008'!X217)</f>
        <v>540.09664800000007</v>
      </c>
      <c r="Y217" s="9">
        <f>IF('USGS 1970-2005'!Y217="","",'USGS 1970-2005'!Y217+'Comtrade import 1962-2008'!Y217-'Comtrade export 1962-2008'!Y217)</f>
        <v>656.22417100000007</v>
      </c>
      <c r="Z217" s="9">
        <f>IF('USGS 1970-2005'!Z217="","",'USGS 1970-2005'!Z217+'Comtrade import 1962-2008'!Z217-'Comtrade export 1962-2008'!Z217)</f>
        <v>521.68714299999999</v>
      </c>
      <c r="AA217" s="9">
        <f>IF('USGS 1970-2005'!AA217="","",'USGS 1970-2005'!AA217+'Comtrade import 1962-2008'!AA217-'Comtrade export 1962-2008'!AA217)</f>
        <v>413.61892800000004</v>
      </c>
      <c r="AB217" s="9">
        <f>IF('USGS 1970-2005'!AB217="","",'USGS 1970-2005'!AB217+'Comtrade import 1962-2008'!AB217-'Comtrade export 1962-2008'!AB217)</f>
        <v>338.18</v>
      </c>
      <c r="AC217" s="9">
        <f>IF('USGS 1970-2005'!AC217="","",'USGS 1970-2005'!AC217+'Comtrade import 1962-2008'!AC217-'Comtrade export 1962-2008'!AC217)</f>
        <v>327.27</v>
      </c>
      <c r="AD217" s="9">
        <f>IF('USGS 1970-2005'!AD217="","",'USGS 1970-2005'!AD217+'Comtrade import 1962-2008'!AD217-'Comtrade export 1962-2008'!AD217)</f>
        <v>360.15000000000003</v>
      </c>
      <c r="AE217" s="9">
        <f>IF('USGS 1970-2005'!AE217="","",'USGS 1970-2005'!AE217+'Comtrade import 1962-2008'!AE217-'Comtrade export 1962-2008'!AE217)</f>
        <v>209.74105299999997</v>
      </c>
      <c r="AF217" s="9">
        <f>IF('USGS 1970-2005'!AF217="","",'USGS 1970-2005'!AF217+'Comtrade import 1962-2008'!AF217-'Comtrade export 1962-2008'!AF217)</f>
        <v>441.78699999999998</v>
      </c>
      <c r="AG217" s="9">
        <f>IF('USGS 1970-2005'!AG217="","",'USGS 1970-2005'!AG217+'Comtrade import 1962-2008'!AG217-'Comtrade export 1962-2008'!AG217)</f>
        <v>195.35041399999994</v>
      </c>
      <c r="AH217" s="9">
        <f>IF('USGS 1970-2005'!AH217="","",'USGS 1970-2005'!AH217+'Comtrade import 1962-2008'!AH217-'Comtrade export 1962-2008'!AH217)</f>
        <v>206.35200799999996</v>
      </c>
      <c r="AI217" s="9">
        <f>IF('USGS 1970-2005'!AI217="","",'USGS 1970-2005'!AI217+'Comtrade import 1962-2008'!AI217-'Comtrade export 1962-2008'!AI217)</f>
        <v>200.98656499999993</v>
      </c>
      <c r="AJ217" s="9">
        <f>IF('USGS 1970-2005'!AJ217="","",'USGS 1970-2005'!AJ217+'Comtrade import 1962-2008'!AJ217-'Comtrade export 1962-2008'!AJ217)</f>
        <v>123.10985999999997</v>
      </c>
      <c r="AK217" s="9">
        <f>IF('USGS 1970-2005'!AK217="","",'USGS 1970-2005'!AK217+'Comtrade import 1962-2008'!AK217-'Comtrade export 1962-2008'!AK217)</f>
        <v>257.84175799999991</v>
      </c>
      <c r="AL217" s="9">
        <f>IF('USGS 1970-2005'!AL217="","",'USGS 1970-2005'!AL217+'Comtrade import 1962-2008'!AL217-'Comtrade export 1962-2008'!AL217)</f>
        <v>286.19428800000003</v>
      </c>
      <c r="AM217" s="9">
        <f>IF('USGS 1970-2005'!AM217="","",'USGS 1970-2005'!AM217+'Comtrade import 1962-2008'!AM217-'Comtrade export 1962-2008'!AM217)</f>
        <v>350.07977900000003</v>
      </c>
      <c r="AN217" s="9">
        <f>IF('USGS 1970-2005'!AN217="","",'USGS 1970-2005'!AN217+'Comtrade import 1962-2008'!AN217-'Comtrade export 1962-2008'!AN217)</f>
        <v>476.77295199999998</v>
      </c>
      <c r="AO217" s="9">
        <f>IF('USGS 1970-2005'!AO217="","",'USGS 1970-2005'!AO217+'Comtrade import 1962-2008'!AO217-'Comtrade export 1962-2008'!AO217)</f>
        <v>719.61466600000006</v>
      </c>
      <c r="AP217" s="9">
        <f>IF('USGS 1970-2005'!AP217="","",'USGS 1970-2005'!AP217+'Comtrade import 1962-2008'!AP217-'Comtrade export 1962-2008'!AP217)</f>
        <v>484.06579999999997</v>
      </c>
      <c r="AQ217" s="9">
        <f>IF('USGS 1970-2005'!AQ217="","",'USGS 1970-2005'!AQ217+'Comtrade import 1962-2008'!AQ217-'Comtrade export 1962-2008'!AQ217)</f>
        <v>419.59987799999993</v>
      </c>
      <c r="AR217" s="9">
        <f>IF('USGS 1970-2005'!AR217="","",'USGS 1970-2005'!AR217+'Comtrade import 1962-2008'!AR217-'Comtrade export 1962-2008'!AR217)</f>
        <v>445.62493799999999</v>
      </c>
      <c r="AS217" s="9">
        <f>IF('USGS 1970-2005'!AS217="","",'USGS 1970-2005'!AS217+'Comtrade import 1962-2008'!AS217-'Comtrade export 1962-2008'!AS217)</f>
        <v>680.02594399999998</v>
      </c>
      <c r="AT217" s="9">
        <f>IF('USGS 1970-2005'!AT217="","",'USGS 1970-2005'!AT217+'Comtrade import 1962-2008'!AT217-'Comtrade export 1962-2008'!AT217)</f>
        <v>521.82975499999998</v>
      </c>
      <c r="AU217" s="9">
        <f>IF('USGS 1970-2005'!AU217="","",'USGS 1970-2005'!AU217+'Comtrade import 1962-2008'!AU217-'Comtrade export 1962-2008'!AU217)</f>
        <v>593.78176699999995</v>
      </c>
      <c r="AV217" s="9">
        <f>IF('ICSY 1995-2008'!AV217="","",'ICSY 1995-2008'!AV217+'Comtrade import 1962-2008'!AV217-'Comtrade export 1962-2008'!AV217)</f>
        <v>832.41972600000008</v>
      </c>
      <c r="AW217" s="9" t="str">
        <f>IF('ICSY 1995-2008'!AW217="","",'ICSY 1995-2008'!AW217+'Comtrade import 1962-2008'!AW217-'Comtrade export 1962-2008'!AW217)</f>
        <v/>
      </c>
      <c r="AX217" s="9" t="str">
        <f>IF('ICSY 1995-2008'!AX217="","",'ICSY 1995-2008'!AX217+'Comtrade import 1962-2008'!AX217-'Comtrade export 1962-2008'!AX217)</f>
        <v/>
      </c>
      <c r="AY217" s="4"/>
      <c r="AZ217" s="4"/>
      <c r="BA217" s="4"/>
    </row>
    <row r="218" spans="1:53" x14ac:dyDescent="0.2">
      <c r="A218" t="s">
        <v>628</v>
      </c>
      <c r="B218" t="s">
        <v>629</v>
      </c>
      <c r="C218" t="s">
        <v>630</v>
      </c>
      <c r="L218" s="9">
        <f>IF('USGS 1970-2005'!L218="","",'USGS 1970-2005'!L218+'Comtrade import 1962-2008'!L218-'Comtrade export 1962-2008'!L218)</f>
        <v>520.79571600000008</v>
      </c>
      <c r="M218" s="9">
        <f>IF('USGS 1970-2005'!M218="","",'USGS 1970-2005'!M218+'Comtrade import 1962-2008'!M218-'Comtrade export 1962-2008'!M218)</f>
        <v>577.0695760000001</v>
      </c>
      <c r="N218" s="9">
        <f>IF('USGS 1970-2005'!N218="","",'USGS 1970-2005'!N218+'Comtrade import 1962-2008'!N218-'Comtrade export 1962-2008'!N218)</f>
        <v>657.359104</v>
      </c>
      <c r="O218" s="9">
        <f>IF('USGS 1970-2005'!O218="","",'USGS 1970-2005'!O218+'Comtrade import 1962-2008'!O218-'Comtrade export 1962-2008'!O218)</f>
        <v>676.48556800000006</v>
      </c>
      <c r="P218" s="9">
        <f>IF('USGS 1970-2005'!P218="","",'USGS 1970-2005'!P218+'Comtrade import 1962-2008'!P218-'Comtrade export 1962-2008'!P218)</f>
        <v>984.99251900000002</v>
      </c>
      <c r="Q218" s="9">
        <f>IF('USGS 1970-2005'!Q218="","",'USGS 1970-2005'!Q218+'Comtrade import 1962-2008'!Q218-'Comtrade export 1962-2008'!Q218)</f>
        <v>1144.6219920000001</v>
      </c>
      <c r="R218" s="9">
        <f>IF('USGS 1970-2005'!R218="","",'USGS 1970-2005'!R218+'Comtrade import 1962-2008'!R218-'Comtrade export 1962-2008'!R218)</f>
        <v>1272.0411810000003</v>
      </c>
      <c r="S218" s="9">
        <f>IF('USGS 1970-2005'!S218="","",'USGS 1970-2005'!S218+'Comtrade import 1962-2008'!S218-'Comtrade export 1962-2008'!S218)</f>
        <v>1549.360064</v>
      </c>
      <c r="T218" s="9">
        <f>IF('USGS 1970-2005'!T218="","",'USGS 1970-2005'!T218+'Comtrade import 1962-2008'!T218-'Comtrade export 1962-2008'!T218)</f>
        <v>1560.079232</v>
      </c>
      <c r="U218" s="9">
        <f>IF('USGS 1970-2005'!U218="","",'USGS 1970-2005'!U218+'Comtrade import 1962-2008'!U218-'Comtrade export 1962-2008'!U218)</f>
        <v>1944.0232410000001</v>
      </c>
      <c r="V218" s="9">
        <f>IF('USGS 1970-2005'!V218="","",'USGS 1970-2005'!V218+'Comtrade import 1962-2008'!V218-'Comtrade export 1962-2008'!V218)</f>
        <v>2102.5466029999998</v>
      </c>
      <c r="W218" s="9">
        <f>IF('USGS 1970-2005'!W218="","",'USGS 1970-2005'!W218+'Comtrade import 1962-2008'!W218-'Comtrade export 1962-2008'!W218)</f>
        <v>2155.6975189999998</v>
      </c>
      <c r="X218" s="9">
        <f>IF('USGS 1970-2005'!X218="","",'USGS 1970-2005'!X218+'Comtrade import 1962-2008'!X218-'Comtrade export 1962-2008'!X218)</f>
        <v>2228.6365679999999</v>
      </c>
      <c r="Y218" s="9">
        <f>IF('USGS 1970-2005'!Y218="","",'USGS 1970-2005'!Y218+'Comtrade import 1962-2008'!Y218-'Comtrade export 1962-2008'!Y218)</f>
        <v>3061.7329600000003</v>
      </c>
      <c r="Z218" s="9">
        <f>IF('USGS 1970-2005'!Z218="","",'USGS 1970-2005'!Z218+'Comtrade import 1962-2008'!Z218-'Comtrade export 1962-2008'!Z218)</f>
        <v>2834.8118599999998</v>
      </c>
      <c r="AA218" s="9">
        <f>IF('USGS 1970-2005'!AA218="","",'USGS 1970-2005'!AA218+'Comtrade import 1962-2008'!AA218-'Comtrade export 1962-2008'!AA218)</f>
        <v>3055.3603840000001</v>
      </c>
      <c r="AB218" s="9">
        <f>IF('USGS 1970-2005'!AB218="","",'USGS 1970-2005'!AB218+'Comtrade import 1962-2008'!AB218-'Comtrade export 1962-2008'!AB218)</f>
        <v>2778.2457439999998</v>
      </c>
      <c r="AC218" s="9">
        <f>IF('USGS 1970-2005'!AC218="","",'USGS 1970-2005'!AC218+'Comtrade import 1962-2008'!AC218-'Comtrade export 1962-2008'!AC218)</f>
        <v>3469.1541360000001</v>
      </c>
      <c r="AD218" s="9">
        <f>IF('USGS 1970-2005'!AD218="","",'USGS 1970-2005'!AD218+'Comtrade import 1962-2008'!AD218-'Comtrade export 1962-2008'!AD218)</f>
        <v>2341.3571860000002</v>
      </c>
      <c r="AE218" s="9">
        <f>IF('USGS 1970-2005'!AE218="","",'USGS 1970-2005'!AE218+'Comtrade import 1962-2008'!AE218-'Comtrade export 1962-2008'!AE218)</f>
        <v>1572.8337730000001</v>
      </c>
      <c r="AF218" s="9">
        <f>IF('USGS 1970-2005'!AF218="","",'USGS 1970-2005'!AF218+'Comtrade import 1962-2008'!AF218-'Comtrade export 1962-2008'!AF218)</f>
        <v>2024.3151439999999</v>
      </c>
      <c r="AG218" s="9">
        <f>IF('USGS 1970-2005'!AG218="","",'USGS 1970-2005'!AG218+'Comtrade import 1962-2008'!AG218-'Comtrade export 1962-2008'!AG218)</f>
        <v>3096.4473849999999</v>
      </c>
      <c r="AH218" s="9">
        <f>IF('USGS 1970-2005'!AH218="","",'USGS 1970-2005'!AH218+'Comtrade import 1962-2008'!AH218-'Comtrade export 1962-2008'!AH218)</f>
        <v>2935.2181989999999</v>
      </c>
      <c r="AI218" s="9">
        <f>IF('USGS 1970-2005'!AI218="","",'USGS 1970-2005'!AI218+'Comtrade import 1962-2008'!AI218-'Comtrade export 1962-2008'!AI218)</f>
        <v>3525.6214680000003</v>
      </c>
      <c r="AJ218" s="9">
        <f>IF('USGS 1970-2005'!AJ218="","",'USGS 1970-2005'!AJ218+'Comtrade import 1962-2008'!AJ218-'Comtrade export 1962-2008'!AJ218)</f>
        <v>3626.4055669999998</v>
      </c>
      <c r="AK218" s="9">
        <f>IF('USGS 1970-2005'!AK218="","",'USGS 1970-2005'!AK218+'Comtrade import 1962-2008'!AK218-'Comtrade export 1962-2008'!AK218)</f>
        <v>3221.4079529999999</v>
      </c>
      <c r="AL218" s="9">
        <f>IF('USGS 1970-2005'!AL218="","",'USGS 1970-2005'!AL218+'Comtrade import 1962-2008'!AL218-'Comtrade export 1962-2008'!AL218)</f>
        <v>3523.5955430000004</v>
      </c>
      <c r="AM218" s="9">
        <f>IF('USGS 1970-2005'!AM218="","",'USGS 1970-2005'!AM218+'Comtrade import 1962-2008'!AM218-'Comtrade export 1962-2008'!AM218)</f>
        <v>3182.9293360000001</v>
      </c>
      <c r="AN218" s="9">
        <f>IF('USGS 1970-2005'!AN218="","",'USGS 1970-2005'!AN218+'Comtrade import 1962-2008'!AN218-'Comtrade export 1962-2008'!AN218)</f>
        <v>3723.2833860000001</v>
      </c>
      <c r="AO218" s="9">
        <f>IF('USGS 1970-2005'!AO218="","",'USGS 1970-2005'!AO218+'Comtrade import 1962-2008'!AO218-'Comtrade export 1962-2008'!AO218)</f>
        <v>4273.3141879999994</v>
      </c>
      <c r="AP218" s="9">
        <f>IF('USGS 1970-2005'!AP218="","",'USGS 1970-2005'!AP218+'Comtrade import 1962-2008'!AP218-'Comtrade export 1962-2008'!AP218)</f>
        <v>5354.3059130000001</v>
      </c>
      <c r="AQ218" s="9">
        <f>IF('USGS 1970-2005'!AQ218="","",'USGS 1970-2005'!AQ218+'Comtrade import 1962-2008'!AQ218-'Comtrade export 1962-2008'!AQ218)</f>
        <v>5924.2325149999997</v>
      </c>
      <c r="AR218" s="9">
        <f>IF('USGS 1970-2005'!AR218="","",'USGS 1970-2005'!AR218+'Comtrade import 1962-2008'!AR218-'Comtrade export 1962-2008'!AR218)</f>
        <v>5978.5175389999995</v>
      </c>
      <c r="AS218" s="9">
        <f>IF('USGS 1970-2005'!AS218="","",'USGS 1970-2005'!AS218+'Comtrade import 1962-2008'!AS218-'Comtrade export 1962-2008'!AS218)</f>
        <v>5209.9930210000002</v>
      </c>
      <c r="AT218" s="9">
        <f>IF('USGS 1970-2005'!AT218="","",'USGS 1970-2005'!AT218+'Comtrade import 1962-2008'!AT218-'Comtrade export 1962-2008'!AT218)</f>
        <v>5690.935332</v>
      </c>
      <c r="AU218" s="9">
        <f>IF('USGS 1970-2005'!AU218="","",'USGS 1970-2005'!AU218+'Comtrade import 1962-2008'!AU218-'Comtrade export 1962-2008'!AU218)</f>
        <v>5566.8575679999994</v>
      </c>
      <c r="AV218" s="9" t="str">
        <f>IF('ICSY 1995-2008'!AV218="","",'ICSY 1995-2008'!AV218+'Comtrade import 1962-2008'!AV218-'Comtrade export 1962-2008'!AV218)</f>
        <v/>
      </c>
      <c r="AW218" s="9" t="str">
        <f>IF('ICSY 1995-2008'!AW218="","",'ICSY 1995-2008'!AW218+'Comtrade import 1962-2008'!AW218-'Comtrade export 1962-2008'!AW218)</f>
        <v/>
      </c>
      <c r="AX218" s="9" t="str">
        <f>IF('ICSY 1995-2008'!AX218="","",'ICSY 1995-2008'!AX218+'Comtrade import 1962-2008'!AX218-'Comtrade export 1962-2008'!AX218)</f>
        <v/>
      </c>
      <c r="AY218" s="4"/>
      <c r="AZ218" s="4"/>
      <c r="BA218" s="4"/>
    </row>
    <row r="219" spans="1:53" x14ac:dyDescent="0.2">
      <c r="A219" t="s">
        <v>631</v>
      </c>
      <c r="B219" t="s">
        <v>632</v>
      </c>
      <c r="C219" t="s">
        <v>633</v>
      </c>
      <c r="L219" s="9">
        <f>IF('USGS 1970-2005'!L219="","",'USGS 1970-2005'!L219+'Comtrade import 1962-2008'!L219-'Comtrade export 1962-2008'!L219)</f>
        <v>6061.8982029999997</v>
      </c>
      <c r="M219" s="9" t="str">
        <f>IF('USGS 1970-2005'!M219="","",'USGS 1970-2005'!M219+'Comtrade import 1962-2008'!M219-'Comtrade export 1962-2008'!M219)</f>
        <v/>
      </c>
      <c r="N219" s="9" t="str">
        <f>IF('USGS 1970-2005'!N219="","",'USGS 1970-2005'!N219+'Comtrade import 1962-2008'!N219-'Comtrade export 1962-2008'!N219)</f>
        <v/>
      </c>
      <c r="O219" s="9">
        <f>IF('USGS 1970-2005'!O219="","",'USGS 1970-2005'!O219+'Comtrade import 1962-2008'!O219-'Comtrade export 1962-2008'!O219)</f>
        <v>7985.5921130000015</v>
      </c>
      <c r="P219" s="9">
        <f>IF('USGS 1970-2005'!P219="","",'USGS 1970-2005'!P219+'Comtrade import 1962-2008'!P219-'Comtrade export 1962-2008'!P219)</f>
        <v>9963.7441320000016</v>
      </c>
      <c r="Q219" s="9">
        <f>IF('USGS 1970-2005'!Q219="","",'USGS 1970-2005'!Q219+'Comtrade import 1962-2008'!Q219-'Comtrade export 1962-2008'!Q219)</f>
        <v>9868.2749280000025</v>
      </c>
      <c r="R219" s="9">
        <f>IF('USGS 1970-2005'!R219="","",'USGS 1970-2005'!R219+'Comtrade import 1962-2008'!R219-'Comtrade export 1962-2008'!R219)</f>
        <v>11802.489597000002</v>
      </c>
      <c r="S219" s="9">
        <f>IF('USGS 1970-2005'!S219="","",'USGS 1970-2005'!S219+'Comtrade import 1962-2008'!S219-'Comtrade export 1962-2008'!S219)</f>
        <v>13534.626022999999</v>
      </c>
      <c r="T219" s="9">
        <f>IF('USGS 1970-2005'!T219="","",'USGS 1970-2005'!T219+'Comtrade import 1962-2008'!T219-'Comtrade export 1962-2008'!T219)</f>
        <v>14136.467519000002</v>
      </c>
      <c r="U219" s="9">
        <f>IF('USGS 1970-2005'!U219="","",'USGS 1970-2005'!U219+'Comtrade import 1962-2008'!U219-'Comtrade export 1962-2008'!U219)</f>
        <v>13813.200397999999</v>
      </c>
      <c r="V219" s="9">
        <f>IF('USGS 1970-2005'!V219="","",'USGS 1970-2005'!V219+'Comtrade import 1962-2008'!V219-'Comtrade export 1962-2008'!V219)</f>
        <v>12165.818561</v>
      </c>
      <c r="W219" s="9">
        <f>IF('USGS 1970-2005'!W219="","",'USGS 1970-2005'!W219+'Comtrade import 1962-2008'!W219-'Comtrade export 1962-2008'!W219)</f>
        <v>11625.449886000002</v>
      </c>
      <c r="X219" s="9">
        <f>IF('USGS 1970-2005'!X219="","",'USGS 1970-2005'!X219+'Comtrade import 1962-2008'!X219-'Comtrade export 1962-2008'!X219)</f>
        <v>11687.894432000001</v>
      </c>
      <c r="Y219" s="9">
        <f>IF('USGS 1970-2005'!Y219="","",'USGS 1970-2005'!Y219+'Comtrade import 1962-2008'!Y219-'Comtrade export 1962-2008'!Y219)</f>
        <v>11341.673619999998</v>
      </c>
      <c r="Z219" s="9">
        <f>IF('USGS 1970-2005'!Z219="","",'USGS 1970-2005'!Z219+'Comtrade import 1962-2008'!Z219-'Comtrade export 1962-2008'!Z219)</f>
        <v>13779.195086</v>
      </c>
      <c r="AA219" s="9">
        <f>IF('USGS 1970-2005'!AA219="","",'USGS 1970-2005'!AA219+'Comtrade import 1962-2008'!AA219-'Comtrade export 1962-2008'!AA219)</f>
        <v>15713.698396000002</v>
      </c>
      <c r="AB219" s="9">
        <f>IF('USGS 1970-2005'!AB219="","",'USGS 1970-2005'!AB219+'Comtrade import 1962-2008'!AB219-'Comtrade export 1962-2008'!AB219)</f>
        <v>18852.081451999999</v>
      </c>
      <c r="AC219" s="9">
        <f>IF('USGS 1970-2005'!AC219="","",'USGS 1970-2005'!AC219+'Comtrade import 1962-2008'!AC219-'Comtrade export 1962-2008'!AC219)</f>
        <v>23544.495984000001</v>
      </c>
      <c r="AD219" s="9">
        <f>IF('USGS 1970-2005'!AD219="","",'USGS 1970-2005'!AD219+'Comtrade import 1962-2008'!AD219-'Comtrade export 1962-2008'!AD219)</f>
        <v>24247.244832</v>
      </c>
      <c r="AE219" s="9">
        <f>IF('USGS 1970-2005'!AE219="","",'USGS 1970-2005'!AE219+'Comtrade import 1962-2008'!AE219-'Comtrade export 1962-2008'!AE219)</f>
        <v>23062.756733999999</v>
      </c>
      <c r="AF219" s="9">
        <f>IF('USGS 1970-2005'!AF219="","",'USGS 1970-2005'!AF219+'Comtrade import 1962-2008'!AF219-'Comtrade export 1962-2008'!AF219)</f>
        <v>22870.087735000001</v>
      </c>
      <c r="AG219" s="9">
        <f>IF('USGS 1970-2005'!AG219="","",'USGS 1970-2005'!AG219+'Comtrade import 1962-2008'!AG219-'Comtrade export 1962-2008'!AG219)</f>
        <v>23307.904632999998</v>
      </c>
      <c r="AH219" s="9">
        <f>IF('USGS 1970-2005'!AH219="","",'USGS 1970-2005'!AH219+'Comtrade import 1962-2008'!AH219-'Comtrade export 1962-2008'!AH219)</f>
        <v>24798.320667</v>
      </c>
      <c r="AI219" s="9">
        <f>IF('USGS 1970-2005'!AI219="","",'USGS 1970-2005'!AI219+'Comtrade import 1962-2008'!AI219-'Comtrade export 1962-2008'!AI219)</f>
        <v>28980.764286999998</v>
      </c>
      <c r="AJ219" s="9">
        <f>IF('USGS 1970-2005'!AJ219="","",'USGS 1970-2005'!AJ219+'Comtrade import 1962-2008'!AJ219-'Comtrade export 1962-2008'!AJ219)</f>
        <v>25216.210317000001</v>
      </c>
      <c r="AK219" s="9">
        <f>IF('USGS 1970-2005'!AK219="","",'USGS 1970-2005'!AK219+'Comtrade import 1962-2008'!AK219-'Comtrade export 1962-2008'!AK219)</f>
        <v>29317.175487999997</v>
      </c>
      <c r="AL219" s="9">
        <f>IF('USGS 1970-2005'!AL219="","",'USGS 1970-2005'!AL219+'Comtrade import 1962-2008'!AL219-'Comtrade export 1962-2008'!AL219)</f>
        <v>32077.365367999999</v>
      </c>
      <c r="AM219" s="9">
        <f>IF('USGS 1970-2005'!AM219="","",'USGS 1970-2005'!AM219+'Comtrade import 1962-2008'!AM219-'Comtrade export 1962-2008'!AM219)</f>
        <v>32105.694303999997</v>
      </c>
      <c r="AN219" s="9">
        <f>IF('USGS 1970-2005'!AN219="","",'USGS 1970-2005'!AN219+'Comtrade import 1962-2008'!AN219-'Comtrade export 1962-2008'!AN219)</f>
        <v>34471.946624000004</v>
      </c>
      <c r="AO219" s="9">
        <f>IF('USGS 1970-2005'!AO219="","",'USGS 1970-2005'!AO219+'Comtrade import 1962-2008'!AO219-'Comtrade export 1962-2008'!AO219)</f>
        <v>30170.230168000002</v>
      </c>
      <c r="AP219" s="9">
        <f>IF('USGS 1970-2005'!AP219="","",'USGS 1970-2005'!AP219+'Comtrade import 1962-2008'!AP219-'Comtrade export 1962-2008'!AP219)</f>
        <v>29570.387452999999</v>
      </c>
      <c r="AQ219" s="9">
        <f>IF('USGS 1970-2005'!AQ219="","",'USGS 1970-2005'!AQ219+'Comtrade import 1962-2008'!AQ219-'Comtrade export 1962-2008'!AQ219)</f>
        <v>22047.707928</v>
      </c>
      <c r="AR219" s="9">
        <f>IF('USGS 1970-2005'!AR219="","",'USGS 1970-2005'!AR219+'Comtrade import 1962-2008'!AR219-'Comtrade export 1962-2008'!AR219)</f>
        <v>22233.191024</v>
      </c>
      <c r="AS219" s="9">
        <f>IF('USGS 1970-2005'!AS219="","",'USGS 1970-2005'!AS219+'Comtrade import 1962-2008'!AS219-'Comtrade export 1962-2008'!AS219)</f>
        <v>25121.369363999998</v>
      </c>
      <c r="AT219" s="9">
        <f>IF('USGS 1970-2005'!AT219="","",'USGS 1970-2005'!AT219+'Comtrade import 1962-2008'!AT219-'Comtrade export 1962-2008'!AT219)</f>
        <v>28767.921157999997</v>
      </c>
      <c r="AU219" s="9">
        <f>IF('USGS 1970-2005'!AU219="","",'USGS 1970-2005'!AU219+'Comtrade import 1962-2008'!AU219-'Comtrade export 1962-2008'!AU219)</f>
        <v>33035.991201999997</v>
      </c>
      <c r="AV219" s="9">
        <f>IF('ICSY 1995-2008'!AV219="","",'ICSY 1995-2008'!AV219+'Comtrade import 1962-2008'!AV219-'Comtrade export 1962-2008'!AV219)</f>
        <v>43369.902367999995</v>
      </c>
      <c r="AW219" s="9" t="str">
        <f>IF('ICSY 1995-2008'!AW219="","",'ICSY 1995-2008'!AW219+'Comtrade import 1962-2008'!AW219-'Comtrade export 1962-2008'!AW219)</f>
        <v/>
      </c>
      <c r="AX219" s="9" t="str">
        <f>IF('ICSY 1995-2008'!AX219="","",'ICSY 1995-2008'!AX219+'Comtrade import 1962-2008'!AX219-'Comtrade export 1962-2008'!AX219)</f>
        <v/>
      </c>
      <c r="AY219" s="4"/>
      <c r="AZ219" s="4"/>
      <c r="BA219" s="4"/>
    </row>
    <row r="220" spans="1:53" x14ac:dyDescent="0.2">
      <c r="A220" t="s">
        <v>634</v>
      </c>
      <c r="B220" t="s">
        <v>635</v>
      </c>
      <c r="C220" t="s">
        <v>636</v>
      </c>
      <c r="L220" s="9" t="str">
        <f>IF('USGS 1970-2005'!L220="","",'USGS 1970-2005'!L220+'Comtrade import 1962-2008'!L220-'Comtrade export 1962-2008'!L220)</f>
        <v/>
      </c>
      <c r="M220" s="9" t="str">
        <f>IF('USGS 1970-2005'!M220="","",'USGS 1970-2005'!M220+'Comtrade import 1962-2008'!M220-'Comtrade export 1962-2008'!M220)</f>
        <v/>
      </c>
      <c r="N220" s="9" t="str">
        <f>IF('USGS 1970-2005'!N220="","",'USGS 1970-2005'!N220+'Comtrade import 1962-2008'!N220-'Comtrade export 1962-2008'!N220)</f>
        <v/>
      </c>
      <c r="O220" s="9" t="str">
        <f>IF('USGS 1970-2005'!O220="","",'USGS 1970-2005'!O220+'Comtrade import 1962-2008'!O220-'Comtrade export 1962-2008'!O220)</f>
        <v/>
      </c>
      <c r="P220" s="9" t="str">
        <f>IF('USGS 1970-2005'!P220="","",'USGS 1970-2005'!P220+'Comtrade import 1962-2008'!P220-'Comtrade export 1962-2008'!P220)</f>
        <v/>
      </c>
      <c r="Q220" s="9" t="str">
        <f>IF('USGS 1970-2005'!Q220="","",'USGS 1970-2005'!Q220+'Comtrade import 1962-2008'!Q220-'Comtrade export 1962-2008'!Q220)</f>
        <v/>
      </c>
      <c r="R220" s="9" t="str">
        <f>IF('USGS 1970-2005'!R220="","",'USGS 1970-2005'!R220+'Comtrade import 1962-2008'!R220-'Comtrade export 1962-2008'!R220)</f>
        <v/>
      </c>
      <c r="S220" s="9" t="str">
        <f>IF('USGS 1970-2005'!S220="","",'USGS 1970-2005'!S220+'Comtrade import 1962-2008'!S220-'Comtrade export 1962-2008'!S220)</f>
        <v/>
      </c>
      <c r="T220" s="9" t="str">
        <f>IF('USGS 1970-2005'!T220="","",'USGS 1970-2005'!T220+'Comtrade import 1962-2008'!T220-'Comtrade export 1962-2008'!T220)</f>
        <v/>
      </c>
      <c r="U220" s="9" t="str">
        <f>IF('USGS 1970-2005'!U220="","",'USGS 1970-2005'!U220+'Comtrade import 1962-2008'!U220-'Comtrade export 1962-2008'!U220)</f>
        <v/>
      </c>
      <c r="V220" s="9" t="str">
        <f>IF('USGS 1970-2005'!V220="","",'USGS 1970-2005'!V220+'Comtrade import 1962-2008'!V220-'Comtrade export 1962-2008'!V220)</f>
        <v/>
      </c>
      <c r="W220" s="9" t="str">
        <f>IF('USGS 1970-2005'!W220="","",'USGS 1970-2005'!W220+'Comtrade import 1962-2008'!W220-'Comtrade export 1962-2008'!W220)</f>
        <v/>
      </c>
      <c r="X220" s="9" t="str">
        <f>IF('USGS 1970-2005'!X220="","",'USGS 1970-2005'!X220+'Comtrade import 1962-2008'!X220-'Comtrade export 1962-2008'!X220)</f>
        <v/>
      </c>
      <c r="Y220" s="9" t="str">
        <f>IF('USGS 1970-2005'!Y220="","",'USGS 1970-2005'!Y220+'Comtrade import 1962-2008'!Y220-'Comtrade export 1962-2008'!Y220)</f>
        <v/>
      </c>
      <c r="Z220" s="9" t="str">
        <f>IF('USGS 1970-2005'!Z220="","",'USGS 1970-2005'!Z220+'Comtrade import 1962-2008'!Z220-'Comtrade export 1962-2008'!Z220)</f>
        <v/>
      </c>
      <c r="AA220" s="9" t="str">
        <f>IF('USGS 1970-2005'!AA220="","",'USGS 1970-2005'!AA220+'Comtrade import 1962-2008'!AA220-'Comtrade export 1962-2008'!AA220)</f>
        <v/>
      </c>
      <c r="AB220" s="9" t="str">
        <f>IF('USGS 1970-2005'!AB220="","",'USGS 1970-2005'!AB220+'Comtrade import 1962-2008'!AB220-'Comtrade export 1962-2008'!AB220)</f>
        <v/>
      </c>
      <c r="AC220" s="9" t="str">
        <f>IF('USGS 1970-2005'!AC220="","",'USGS 1970-2005'!AC220+'Comtrade import 1962-2008'!AC220-'Comtrade export 1962-2008'!AC220)</f>
        <v/>
      </c>
      <c r="AD220" s="9" t="str">
        <f>IF('USGS 1970-2005'!AD220="","",'USGS 1970-2005'!AD220+'Comtrade import 1962-2008'!AD220-'Comtrade export 1962-2008'!AD220)</f>
        <v/>
      </c>
      <c r="AE220" s="9" t="str">
        <f>IF('USGS 1970-2005'!AE220="","",'USGS 1970-2005'!AE220+'Comtrade import 1962-2008'!AE220-'Comtrade export 1962-2008'!AE220)</f>
        <v/>
      </c>
      <c r="AF220" s="9" t="str">
        <f>IF('USGS 1970-2005'!AF220="","",'USGS 1970-2005'!AF220+'Comtrade import 1962-2008'!AF220-'Comtrade export 1962-2008'!AF220)</f>
        <v/>
      </c>
      <c r="AG220" s="9" t="str">
        <f>IF('USGS 1970-2005'!AG220="","",'USGS 1970-2005'!AG220+'Comtrade import 1962-2008'!AG220-'Comtrade export 1962-2008'!AG220)</f>
        <v/>
      </c>
      <c r="AH220" s="9">
        <f>IF('USGS 1970-2005'!AH220="","",'USGS 1970-2005'!AH220+'Comtrade import 1962-2008'!AH220-'Comtrade export 1962-2008'!AH220)</f>
        <v>1100</v>
      </c>
      <c r="AI220" s="9">
        <f>IF('USGS 1970-2005'!AI220="","",'USGS 1970-2005'!AI220+'Comtrade import 1962-2008'!AI220-'Comtrade export 1962-2008'!AI220)</f>
        <v>1100</v>
      </c>
      <c r="AJ220" s="9">
        <f>IF('USGS 1970-2005'!AJ220="","",'USGS 1970-2005'!AJ220+'Comtrade import 1962-2008'!AJ220-'Comtrade export 1962-2008'!AJ220)</f>
        <v>700</v>
      </c>
      <c r="AK220" s="9">
        <f>IF('USGS 1970-2005'!AK220="","",'USGS 1970-2005'!AK220+'Comtrade import 1962-2008'!AK220-'Comtrade export 1962-2008'!AK220)</f>
        <v>437</v>
      </c>
      <c r="AL220" s="9">
        <f>IF('USGS 1970-2005'!AL220="","",'USGS 1970-2005'!AL220+'Comtrade import 1962-2008'!AL220-'Comtrade export 1962-2008'!AL220)</f>
        <v>451</v>
      </c>
      <c r="AM220" s="9">
        <f>IF('USGS 1970-2005'!AM220="","",'USGS 1970-2005'!AM220+'Comtrade import 1962-2008'!AM220-'Comtrade export 1962-2008'!AM220)</f>
        <v>450</v>
      </c>
      <c r="AN220" s="9">
        <f>IF('USGS 1970-2005'!AN220="","",'USGS 1970-2005'!AN220+'Comtrade import 1962-2008'!AN220-'Comtrade export 1962-2008'!AN220)</f>
        <v>450</v>
      </c>
      <c r="AO220" s="9">
        <f>IF('USGS 1970-2005'!AO220="","",'USGS 1970-2005'!AO220+'Comtrade import 1962-2008'!AO220-'Comtrade export 1962-2008'!AO220)</f>
        <v>450</v>
      </c>
      <c r="AP220" s="9">
        <f>IF('USGS 1970-2005'!AP220="","",'USGS 1970-2005'!AP220+'Comtrade import 1962-2008'!AP220-'Comtrade export 1962-2008'!AP220)</f>
        <v>450</v>
      </c>
      <c r="AQ220" s="9">
        <f>IF('USGS 1970-2005'!AQ220="","",'USGS 1970-2005'!AQ220+'Comtrade import 1962-2008'!AQ220-'Comtrade export 1962-2008'!AQ220)</f>
        <v>450</v>
      </c>
      <c r="AR220" s="9">
        <f>IF('USGS 1970-2005'!AR220="","",'USGS 1970-2005'!AR220+'Comtrade import 1962-2008'!AR220-'Comtrade export 1962-2008'!AR220)</f>
        <v>450</v>
      </c>
      <c r="AS220" s="9">
        <f>IF('USGS 1970-2005'!AS220="","",'USGS 1970-2005'!AS220+'Comtrade import 1962-2008'!AS220-'Comtrade export 1962-2008'!AS220)</f>
        <v>450</v>
      </c>
      <c r="AT220" s="9">
        <f>IF('USGS 1970-2005'!AT220="","",'USGS 1970-2005'!AT220+'Comtrade import 1962-2008'!AT220-'Comtrade export 1962-2008'!AT220)</f>
        <v>550</v>
      </c>
      <c r="AU220" s="9">
        <f>IF('USGS 1970-2005'!AU220="","",'USGS 1970-2005'!AU220+'Comtrade import 1962-2008'!AU220-'Comtrade export 1962-2008'!AU220)</f>
        <v>650</v>
      </c>
      <c r="AV220" s="9" t="str">
        <f>IF('ICSY 1995-2008'!AV220="","",'ICSY 1995-2008'!AV220+'Comtrade import 1962-2008'!AV220-'Comtrade export 1962-2008'!AV220)</f>
        <v/>
      </c>
      <c r="AW220" s="9" t="str">
        <f>IF('ICSY 1995-2008'!AW220="","",'ICSY 1995-2008'!AW220+'Comtrade import 1962-2008'!AW220-'Comtrade export 1962-2008'!AW220)</f>
        <v/>
      </c>
      <c r="AX220" s="9" t="str">
        <f>IF('ICSY 1995-2008'!AX220="","",'ICSY 1995-2008'!AX220+'Comtrade import 1962-2008'!AX220-'Comtrade export 1962-2008'!AX220)</f>
        <v/>
      </c>
      <c r="AY220" s="4"/>
      <c r="AZ220" s="4"/>
      <c r="BA220" s="4"/>
    </row>
    <row r="221" spans="1:53" x14ac:dyDescent="0.2">
      <c r="A221" t="s">
        <v>637</v>
      </c>
      <c r="B221" t="s">
        <v>638</v>
      </c>
      <c r="C221" t="s">
        <v>639</v>
      </c>
      <c r="L221" s="9" t="str">
        <f>IF('USGS 1970-2005'!L221="","",'USGS 1970-2005'!L221+'Comtrade import 1962-2008'!L221-'Comtrade export 1962-2008'!L221)</f>
        <v/>
      </c>
      <c r="M221" s="9" t="str">
        <f>IF('USGS 1970-2005'!M221="","",'USGS 1970-2005'!M221+'Comtrade import 1962-2008'!M221-'Comtrade export 1962-2008'!M221)</f>
        <v/>
      </c>
      <c r="N221" s="9" t="str">
        <f>IF('USGS 1970-2005'!N221="","",'USGS 1970-2005'!N221+'Comtrade import 1962-2008'!N221-'Comtrade export 1962-2008'!N221)</f>
        <v/>
      </c>
      <c r="O221" s="9" t="str">
        <f>IF('USGS 1970-2005'!O221="","",'USGS 1970-2005'!O221+'Comtrade import 1962-2008'!O221-'Comtrade export 1962-2008'!O221)</f>
        <v/>
      </c>
      <c r="P221" s="9" t="str">
        <f>IF('USGS 1970-2005'!P221="","",'USGS 1970-2005'!P221+'Comtrade import 1962-2008'!P221-'Comtrade export 1962-2008'!P221)</f>
        <v/>
      </c>
      <c r="Q221" s="9" t="str">
        <f>IF('USGS 1970-2005'!Q221="","",'USGS 1970-2005'!Q221+'Comtrade import 1962-2008'!Q221-'Comtrade export 1962-2008'!Q221)</f>
        <v/>
      </c>
      <c r="R221" s="9" t="str">
        <f>IF('USGS 1970-2005'!R221="","",'USGS 1970-2005'!R221+'Comtrade import 1962-2008'!R221-'Comtrade export 1962-2008'!R221)</f>
        <v/>
      </c>
      <c r="S221" s="9" t="str">
        <f>IF('USGS 1970-2005'!S221="","",'USGS 1970-2005'!S221+'Comtrade import 1962-2008'!S221-'Comtrade export 1962-2008'!S221)</f>
        <v/>
      </c>
      <c r="T221" s="9" t="str">
        <f>IF('USGS 1970-2005'!T221="","",'USGS 1970-2005'!T221+'Comtrade import 1962-2008'!T221-'Comtrade export 1962-2008'!T221)</f>
        <v/>
      </c>
      <c r="U221" s="9" t="str">
        <f>IF('USGS 1970-2005'!U221="","",'USGS 1970-2005'!U221+'Comtrade import 1962-2008'!U221-'Comtrade export 1962-2008'!U221)</f>
        <v/>
      </c>
      <c r="V221" s="9" t="str">
        <f>IF('USGS 1970-2005'!V221="","",'USGS 1970-2005'!V221+'Comtrade import 1962-2008'!V221-'Comtrade export 1962-2008'!V221)</f>
        <v/>
      </c>
      <c r="W221" s="9" t="str">
        <f>IF('USGS 1970-2005'!W221="","",'USGS 1970-2005'!W221+'Comtrade import 1962-2008'!W221-'Comtrade export 1962-2008'!W221)</f>
        <v/>
      </c>
      <c r="X221" s="9" t="str">
        <f>IF('USGS 1970-2005'!X221="","",'USGS 1970-2005'!X221+'Comtrade import 1962-2008'!X221-'Comtrade export 1962-2008'!X221)</f>
        <v/>
      </c>
      <c r="Y221" s="9" t="str">
        <f>IF('USGS 1970-2005'!Y221="","",'USGS 1970-2005'!Y221+'Comtrade import 1962-2008'!Y221-'Comtrade export 1962-2008'!Y221)</f>
        <v/>
      </c>
      <c r="Z221" s="9" t="str">
        <f>IF('USGS 1970-2005'!Z221="","",'USGS 1970-2005'!Z221+'Comtrade import 1962-2008'!Z221-'Comtrade export 1962-2008'!Z221)</f>
        <v/>
      </c>
      <c r="AA221" s="9" t="str">
        <f>IF('USGS 1970-2005'!AA221="","",'USGS 1970-2005'!AA221+'Comtrade import 1962-2008'!AA221-'Comtrade export 1962-2008'!AA221)</f>
        <v/>
      </c>
      <c r="AB221" s="9" t="str">
        <f>IF('USGS 1970-2005'!AB221="","",'USGS 1970-2005'!AB221+'Comtrade import 1962-2008'!AB221-'Comtrade export 1962-2008'!AB221)</f>
        <v/>
      </c>
      <c r="AC221" s="9" t="str">
        <f>IF('USGS 1970-2005'!AC221="","",'USGS 1970-2005'!AC221+'Comtrade import 1962-2008'!AC221-'Comtrade export 1962-2008'!AC221)</f>
        <v/>
      </c>
      <c r="AD221" s="9" t="str">
        <f>IF('USGS 1970-2005'!AD221="","",'USGS 1970-2005'!AD221+'Comtrade import 1962-2008'!AD221-'Comtrade export 1962-2008'!AD221)</f>
        <v/>
      </c>
      <c r="AE221" s="9" t="str">
        <f>IF('USGS 1970-2005'!AE221="","",'USGS 1970-2005'!AE221+'Comtrade import 1962-2008'!AE221-'Comtrade export 1962-2008'!AE221)</f>
        <v/>
      </c>
      <c r="AF221" s="9" t="str">
        <f>IF('USGS 1970-2005'!AF221="","",'USGS 1970-2005'!AF221+'Comtrade import 1962-2008'!AF221-'Comtrade export 1962-2008'!AF221)</f>
        <v/>
      </c>
      <c r="AG221" s="9" t="str">
        <f>IF('USGS 1970-2005'!AG221="","",'USGS 1970-2005'!AG221+'Comtrade import 1962-2008'!AG221-'Comtrade export 1962-2008'!AG221)</f>
        <v/>
      </c>
      <c r="AH221" s="9" t="str">
        <f>IF('USGS 1970-2005'!AH221="","",'USGS 1970-2005'!AH221+'Comtrade import 1962-2008'!AH221-'Comtrade export 1962-2008'!AH221)</f>
        <v/>
      </c>
      <c r="AI221" s="9" t="str">
        <f>IF('USGS 1970-2005'!AI221="","",'USGS 1970-2005'!AI221+'Comtrade import 1962-2008'!AI221-'Comtrade export 1962-2008'!AI221)</f>
        <v/>
      </c>
      <c r="AJ221" s="9" t="str">
        <f>IF('USGS 1970-2005'!AJ221="","",'USGS 1970-2005'!AJ221+'Comtrade import 1962-2008'!AJ221-'Comtrade export 1962-2008'!AJ221)</f>
        <v/>
      </c>
      <c r="AK221" s="9" t="str">
        <f>IF('USGS 1970-2005'!AK221="","",'USGS 1970-2005'!AK221+'Comtrade import 1962-2008'!AK221-'Comtrade export 1962-2008'!AK221)</f>
        <v/>
      </c>
      <c r="AL221" s="9" t="str">
        <f>IF('USGS 1970-2005'!AL221="","",'USGS 1970-2005'!AL221+'Comtrade import 1962-2008'!AL221-'Comtrade export 1962-2008'!AL221)</f>
        <v/>
      </c>
      <c r="AM221" s="9" t="str">
        <f>IF('USGS 1970-2005'!AM221="","",'USGS 1970-2005'!AM221+'Comtrade import 1962-2008'!AM221-'Comtrade export 1962-2008'!AM221)</f>
        <v/>
      </c>
      <c r="AN221" s="9" t="str">
        <f>IF('USGS 1970-2005'!AN221="","",'USGS 1970-2005'!AN221+'Comtrade import 1962-2008'!AN221-'Comtrade export 1962-2008'!AN221)</f>
        <v/>
      </c>
      <c r="AO221" s="9" t="str">
        <f>IF('USGS 1970-2005'!AO221="","",'USGS 1970-2005'!AO221+'Comtrade import 1962-2008'!AO221-'Comtrade export 1962-2008'!AO221)</f>
        <v/>
      </c>
      <c r="AP221" s="9" t="str">
        <f>IF('USGS 1970-2005'!AP221="","",'USGS 1970-2005'!AP221+'Comtrade import 1962-2008'!AP221-'Comtrade export 1962-2008'!AP221)</f>
        <v/>
      </c>
      <c r="AQ221" s="9" t="str">
        <f>IF('USGS 1970-2005'!AQ221="","",'USGS 1970-2005'!AQ221+'Comtrade import 1962-2008'!AQ221-'Comtrade export 1962-2008'!AQ221)</f>
        <v/>
      </c>
      <c r="AR221" s="9" t="str">
        <f>IF('USGS 1970-2005'!AR221="","",'USGS 1970-2005'!AR221+'Comtrade import 1962-2008'!AR221-'Comtrade export 1962-2008'!AR221)</f>
        <v/>
      </c>
      <c r="AS221" s="9" t="str">
        <f>IF('USGS 1970-2005'!AS221="","",'USGS 1970-2005'!AS221+'Comtrade import 1962-2008'!AS221-'Comtrade export 1962-2008'!AS221)</f>
        <v/>
      </c>
      <c r="AT221" s="9" t="str">
        <f>IF('USGS 1970-2005'!AT221="","",'USGS 1970-2005'!AT221+'Comtrade import 1962-2008'!AT221-'Comtrade export 1962-2008'!AT221)</f>
        <v/>
      </c>
      <c r="AU221" s="9" t="str">
        <f>IF('USGS 1970-2005'!AU221="","",'USGS 1970-2005'!AU221+'Comtrade import 1962-2008'!AU221-'Comtrade export 1962-2008'!AU221)</f>
        <v/>
      </c>
      <c r="AV221" s="9" t="str">
        <f>IF('ICSY 1995-2008'!AV221="","",'ICSY 1995-2008'!AV221+'Comtrade import 1962-2008'!AV221-'Comtrade export 1962-2008'!AV221)</f>
        <v/>
      </c>
      <c r="AW221" s="9" t="str">
        <f>IF('ICSY 1995-2008'!AW221="","",'ICSY 1995-2008'!AW221+'Comtrade import 1962-2008'!AW221-'Comtrade export 1962-2008'!AW221)</f>
        <v/>
      </c>
      <c r="AX221" s="9" t="str">
        <f>IF('ICSY 1995-2008'!AX221="","",'ICSY 1995-2008'!AX221+'Comtrade import 1962-2008'!AX221-'Comtrade export 1962-2008'!AX221)</f>
        <v/>
      </c>
      <c r="AY221" s="4"/>
      <c r="AZ221" s="4"/>
      <c r="BA221" s="4"/>
    </row>
    <row r="222" spans="1:53" x14ac:dyDescent="0.2">
      <c r="A222" t="s">
        <v>640</v>
      </c>
      <c r="B222" t="s">
        <v>641</v>
      </c>
      <c r="C222" t="s">
        <v>642</v>
      </c>
      <c r="L222" s="9" t="str">
        <f>IF('USGS 1970-2005'!L222="","",'USGS 1970-2005'!L222+'Comtrade import 1962-2008'!L222-'Comtrade export 1962-2008'!L222)</f>
        <v/>
      </c>
      <c r="M222" s="9" t="str">
        <f>IF('USGS 1970-2005'!M222="","",'USGS 1970-2005'!M222+'Comtrade import 1962-2008'!M222-'Comtrade export 1962-2008'!M222)</f>
        <v/>
      </c>
      <c r="N222" s="9" t="str">
        <f>IF('USGS 1970-2005'!N222="","",'USGS 1970-2005'!N222+'Comtrade import 1962-2008'!N222-'Comtrade export 1962-2008'!N222)</f>
        <v/>
      </c>
      <c r="O222" s="9" t="str">
        <f>IF('USGS 1970-2005'!O222="","",'USGS 1970-2005'!O222+'Comtrade import 1962-2008'!O222-'Comtrade export 1962-2008'!O222)</f>
        <v/>
      </c>
      <c r="P222" s="9" t="str">
        <f>IF('USGS 1970-2005'!P222="","",'USGS 1970-2005'!P222+'Comtrade import 1962-2008'!P222-'Comtrade export 1962-2008'!P222)</f>
        <v/>
      </c>
      <c r="Q222" s="9" t="str">
        <f>IF('USGS 1970-2005'!Q222="","",'USGS 1970-2005'!Q222+'Comtrade import 1962-2008'!Q222-'Comtrade export 1962-2008'!Q222)</f>
        <v/>
      </c>
      <c r="R222" s="9" t="str">
        <f>IF('USGS 1970-2005'!R222="","",'USGS 1970-2005'!R222+'Comtrade import 1962-2008'!R222-'Comtrade export 1962-2008'!R222)</f>
        <v/>
      </c>
      <c r="S222" s="9" t="str">
        <f>IF('USGS 1970-2005'!S222="","",'USGS 1970-2005'!S222+'Comtrade import 1962-2008'!S222-'Comtrade export 1962-2008'!S222)</f>
        <v/>
      </c>
      <c r="T222" s="9" t="str">
        <f>IF('USGS 1970-2005'!T222="","",'USGS 1970-2005'!T222+'Comtrade import 1962-2008'!T222-'Comtrade export 1962-2008'!T222)</f>
        <v/>
      </c>
      <c r="U222" s="9" t="str">
        <f>IF('USGS 1970-2005'!U222="","",'USGS 1970-2005'!U222+'Comtrade import 1962-2008'!U222-'Comtrade export 1962-2008'!U222)</f>
        <v/>
      </c>
      <c r="V222" s="9" t="str">
        <f>IF('USGS 1970-2005'!V222="","",'USGS 1970-2005'!V222+'Comtrade import 1962-2008'!V222-'Comtrade export 1962-2008'!V222)</f>
        <v/>
      </c>
      <c r="W222" s="9" t="str">
        <f>IF('USGS 1970-2005'!W222="","",'USGS 1970-2005'!W222+'Comtrade import 1962-2008'!W222-'Comtrade export 1962-2008'!W222)</f>
        <v/>
      </c>
      <c r="X222" s="9" t="str">
        <f>IF('USGS 1970-2005'!X222="","",'USGS 1970-2005'!X222+'Comtrade import 1962-2008'!X222-'Comtrade export 1962-2008'!X222)</f>
        <v/>
      </c>
      <c r="Y222" s="9" t="str">
        <f>IF('USGS 1970-2005'!Y222="","",'USGS 1970-2005'!Y222+'Comtrade import 1962-2008'!Y222-'Comtrade export 1962-2008'!Y222)</f>
        <v/>
      </c>
      <c r="Z222" s="9" t="str">
        <f>IF('USGS 1970-2005'!Z222="","",'USGS 1970-2005'!Z222+'Comtrade import 1962-2008'!Z222-'Comtrade export 1962-2008'!Z222)</f>
        <v/>
      </c>
      <c r="AA222" s="9" t="str">
        <f>IF('USGS 1970-2005'!AA222="","",'USGS 1970-2005'!AA222+'Comtrade import 1962-2008'!AA222-'Comtrade export 1962-2008'!AA222)</f>
        <v/>
      </c>
      <c r="AB222" s="9" t="str">
        <f>IF('USGS 1970-2005'!AB222="","",'USGS 1970-2005'!AB222+'Comtrade import 1962-2008'!AB222-'Comtrade export 1962-2008'!AB222)</f>
        <v/>
      </c>
      <c r="AC222" s="9" t="str">
        <f>IF('USGS 1970-2005'!AC222="","",'USGS 1970-2005'!AC222+'Comtrade import 1962-2008'!AC222-'Comtrade export 1962-2008'!AC222)</f>
        <v/>
      </c>
      <c r="AD222" s="9" t="str">
        <f>IF('USGS 1970-2005'!AD222="","",'USGS 1970-2005'!AD222+'Comtrade import 1962-2008'!AD222-'Comtrade export 1962-2008'!AD222)</f>
        <v/>
      </c>
      <c r="AE222" s="9" t="str">
        <f>IF('USGS 1970-2005'!AE222="","",'USGS 1970-2005'!AE222+'Comtrade import 1962-2008'!AE222-'Comtrade export 1962-2008'!AE222)</f>
        <v/>
      </c>
      <c r="AF222" s="9" t="str">
        <f>IF('USGS 1970-2005'!AF222="","",'USGS 1970-2005'!AF222+'Comtrade import 1962-2008'!AF222-'Comtrade export 1962-2008'!AF222)</f>
        <v/>
      </c>
      <c r="AG222" s="9" t="str">
        <f>IF('USGS 1970-2005'!AG222="","",'USGS 1970-2005'!AG222+'Comtrade import 1962-2008'!AG222-'Comtrade export 1962-2008'!AG222)</f>
        <v/>
      </c>
      <c r="AH222" s="9" t="str">
        <f>IF('USGS 1970-2005'!AH222="","",'USGS 1970-2005'!AH222+'Comtrade import 1962-2008'!AH222-'Comtrade export 1962-2008'!AH222)</f>
        <v/>
      </c>
      <c r="AI222" s="9" t="str">
        <f>IF('USGS 1970-2005'!AI222="","",'USGS 1970-2005'!AI222+'Comtrade import 1962-2008'!AI222-'Comtrade export 1962-2008'!AI222)</f>
        <v/>
      </c>
      <c r="AJ222" s="9" t="str">
        <f>IF('USGS 1970-2005'!AJ222="","",'USGS 1970-2005'!AJ222+'Comtrade import 1962-2008'!AJ222-'Comtrade export 1962-2008'!AJ222)</f>
        <v/>
      </c>
      <c r="AK222" s="9" t="str">
        <f>IF('USGS 1970-2005'!AK222="","",'USGS 1970-2005'!AK222+'Comtrade import 1962-2008'!AK222-'Comtrade export 1962-2008'!AK222)</f>
        <v/>
      </c>
      <c r="AL222" s="9" t="str">
        <f>IF('USGS 1970-2005'!AL222="","",'USGS 1970-2005'!AL222+'Comtrade import 1962-2008'!AL222-'Comtrade export 1962-2008'!AL222)</f>
        <v/>
      </c>
      <c r="AM222" s="9" t="str">
        <f>IF('USGS 1970-2005'!AM222="","",'USGS 1970-2005'!AM222+'Comtrade import 1962-2008'!AM222-'Comtrade export 1962-2008'!AM222)</f>
        <v/>
      </c>
      <c r="AN222" s="9" t="str">
        <f>IF('USGS 1970-2005'!AN222="","",'USGS 1970-2005'!AN222+'Comtrade import 1962-2008'!AN222-'Comtrade export 1962-2008'!AN222)</f>
        <v/>
      </c>
      <c r="AO222" s="9" t="str">
        <f>IF('USGS 1970-2005'!AO222="","",'USGS 1970-2005'!AO222+'Comtrade import 1962-2008'!AO222-'Comtrade export 1962-2008'!AO222)</f>
        <v/>
      </c>
      <c r="AP222" s="9" t="str">
        <f>IF('USGS 1970-2005'!AP222="","",'USGS 1970-2005'!AP222+'Comtrade import 1962-2008'!AP222-'Comtrade export 1962-2008'!AP222)</f>
        <v/>
      </c>
      <c r="AQ222" s="9" t="str">
        <f>IF('USGS 1970-2005'!AQ222="","",'USGS 1970-2005'!AQ222+'Comtrade import 1962-2008'!AQ222-'Comtrade export 1962-2008'!AQ222)</f>
        <v/>
      </c>
      <c r="AR222" s="9" t="str">
        <f>IF('USGS 1970-2005'!AR222="","",'USGS 1970-2005'!AR222+'Comtrade import 1962-2008'!AR222-'Comtrade export 1962-2008'!AR222)</f>
        <v/>
      </c>
      <c r="AS222" s="9" t="str">
        <f>IF('USGS 1970-2005'!AS222="","",'USGS 1970-2005'!AS222+'Comtrade import 1962-2008'!AS222-'Comtrade export 1962-2008'!AS222)</f>
        <v/>
      </c>
      <c r="AT222" s="9" t="str">
        <f>IF('USGS 1970-2005'!AT222="","",'USGS 1970-2005'!AT222+'Comtrade import 1962-2008'!AT222-'Comtrade export 1962-2008'!AT222)</f>
        <v/>
      </c>
      <c r="AU222" s="9" t="str">
        <f>IF('USGS 1970-2005'!AU222="","",'USGS 1970-2005'!AU222+'Comtrade import 1962-2008'!AU222-'Comtrade export 1962-2008'!AU222)</f>
        <v/>
      </c>
      <c r="AV222" s="9" t="str">
        <f>IF('ICSY 1995-2008'!AV222="","",'ICSY 1995-2008'!AV222+'Comtrade import 1962-2008'!AV222-'Comtrade export 1962-2008'!AV222)</f>
        <v/>
      </c>
      <c r="AW222" s="9" t="str">
        <f>IF('ICSY 1995-2008'!AW222="","",'ICSY 1995-2008'!AW222+'Comtrade import 1962-2008'!AW222-'Comtrade export 1962-2008'!AW222)</f>
        <v/>
      </c>
      <c r="AX222" s="9" t="str">
        <f>IF('ICSY 1995-2008'!AX222="","",'ICSY 1995-2008'!AX222+'Comtrade import 1962-2008'!AX222-'Comtrade export 1962-2008'!AX222)</f>
        <v/>
      </c>
      <c r="AY222" s="4"/>
      <c r="AZ222" s="4"/>
      <c r="BA222" s="4"/>
    </row>
    <row r="223" spans="1:53" x14ac:dyDescent="0.2">
      <c r="A223" t="s">
        <v>643</v>
      </c>
      <c r="B223" t="s">
        <v>644</v>
      </c>
      <c r="C223" t="s">
        <v>645</v>
      </c>
      <c r="L223" s="9">
        <f>IF('USGS 1970-2005'!L223="","",'USGS 1970-2005'!L223+'Comtrade import 1962-2008'!L223-'Comtrade export 1962-2008'!L223)</f>
        <v>189.09</v>
      </c>
      <c r="M223" s="9">
        <f>IF('USGS 1970-2005'!M223="","",'USGS 1970-2005'!M223+'Comtrade import 1962-2008'!M223-'Comtrade export 1962-2008'!M223)</f>
        <v>205.45000000000002</v>
      </c>
      <c r="N223" s="9">
        <f>IF('USGS 1970-2005'!N223="","",'USGS 1970-2005'!N223+'Comtrade import 1962-2008'!N223-'Comtrade export 1962-2008'!N223)</f>
        <v>166.36</v>
      </c>
      <c r="O223" s="9">
        <f>IF('USGS 1970-2005'!O223="","",'USGS 1970-2005'!O223+'Comtrade import 1962-2008'!O223-'Comtrade export 1962-2008'!O223)</f>
        <v>143.64000000000001</v>
      </c>
      <c r="P223" s="9">
        <f>IF('USGS 1970-2005'!P223="","",'USGS 1970-2005'!P223+'Comtrade import 1962-2008'!P223-'Comtrade export 1962-2008'!P223)</f>
        <v>153.64000000000001</v>
      </c>
      <c r="Q223" s="9">
        <f>IF('USGS 1970-2005'!Q223="","",'USGS 1970-2005'!Q223+'Comtrade import 1962-2008'!Q223-'Comtrade export 1962-2008'!Q223)</f>
        <v>98.18</v>
      </c>
      <c r="R223" s="9">
        <f>IF('USGS 1970-2005'!R223="","",'USGS 1970-2005'!R223+'Comtrade import 1962-2008'!R223-'Comtrade export 1962-2008'!R223)</f>
        <v>88.233999999999995</v>
      </c>
      <c r="S223" s="9">
        <f>IF('USGS 1970-2005'!S223="","",'USGS 1970-2005'!S223+'Comtrade import 1962-2008'!S223-'Comtrade export 1962-2008'!S223)</f>
        <v>81.820000000000007</v>
      </c>
      <c r="T223" s="9">
        <f>IF('USGS 1970-2005'!T223="","",'USGS 1970-2005'!T223+'Comtrade import 1962-2008'!T223-'Comtrade export 1962-2008'!T223)</f>
        <v>80</v>
      </c>
      <c r="U223" s="9">
        <f>IF('USGS 1970-2005'!U223="","",'USGS 1970-2005'!U223+'Comtrade import 1962-2008'!U223-'Comtrade export 1962-2008'!U223)</f>
        <v>50</v>
      </c>
      <c r="V223" s="9">
        <f>IF('USGS 1970-2005'!V223="","",'USGS 1970-2005'!V223+'Comtrade import 1962-2008'!V223-'Comtrade export 1962-2008'!V223)</f>
        <v>10</v>
      </c>
      <c r="W223" s="9">
        <f>IF('USGS 1970-2005'!W223="","",'USGS 1970-2005'!W223+'Comtrade import 1962-2008'!W223-'Comtrade export 1962-2008'!W223)</f>
        <v>20</v>
      </c>
      <c r="X223" s="9">
        <f>IF('USGS 1970-2005'!X223="","",'USGS 1970-2005'!X223+'Comtrade import 1962-2008'!X223-'Comtrade export 1962-2008'!X223)</f>
        <v>17.27</v>
      </c>
      <c r="Y223" s="9">
        <f>IF('USGS 1970-2005'!Y223="","",'USGS 1970-2005'!Y223+'Comtrade import 1962-2008'!Y223-'Comtrade export 1962-2008'!Y223)</f>
        <v>20</v>
      </c>
      <c r="Z223" s="9">
        <f>IF('USGS 1970-2005'!Z223="","",'USGS 1970-2005'!Z223+'Comtrade import 1962-2008'!Z223-'Comtrade export 1962-2008'!Z223)</f>
        <v>20</v>
      </c>
      <c r="AA223" s="9">
        <f>IF('USGS 1970-2005'!AA223="","",'USGS 1970-2005'!AA223+'Comtrade import 1962-2008'!AA223-'Comtrade export 1962-2008'!AA223)</f>
        <v>20</v>
      </c>
      <c r="AB223" s="9">
        <f>IF('USGS 1970-2005'!AB223="","",'USGS 1970-2005'!AB223+'Comtrade import 1962-2008'!AB223-'Comtrade export 1962-2008'!AB223)</f>
        <v>20</v>
      </c>
      <c r="AC223" s="9">
        <f>IF('USGS 1970-2005'!AC223="","",'USGS 1970-2005'!AC223+'Comtrade import 1962-2008'!AC223-'Comtrade export 1962-2008'!AC223)</f>
        <v>10.91</v>
      </c>
      <c r="AD223" s="9">
        <f>IF('USGS 1970-2005'!AD223="","",'USGS 1970-2005'!AD223+'Comtrade import 1962-2008'!AD223-'Comtrade export 1962-2008'!AD223)</f>
        <v>9.07</v>
      </c>
      <c r="AE223" s="9">
        <f>IF('USGS 1970-2005'!AE223="","",'USGS 1970-2005'!AE223+'Comtrade import 1962-2008'!AE223-'Comtrade export 1962-2008'!AE223)</f>
        <v>14</v>
      </c>
      <c r="AF223" s="9">
        <f>IF('USGS 1970-2005'!AF223="","",'USGS 1970-2005'!AF223+'Comtrade import 1962-2008'!AF223-'Comtrade export 1962-2008'!AF223)</f>
        <v>14</v>
      </c>
      <c r="AG223" s="9">
        <f>IF('USGS 1970-2005'!AG223="","",'USGS 1970-2005'!AG223+'Comtrade import 1962-2008'!AG223-'Comtrade export 1962-2008'!AG223)</f>
        <v>50</v>
      </c>
      <c r="AH223" s="9">
        <f>IF('USGS 1970-2005'!AH223="","",'USGS 1970-2005'!AH223+'Comtrade import 1962-2008'!AH223-'Comtrade export 1962-2008'!AH223)</f>
        <v>50</v>
      </c>
      <c r="AI223" s="9">
        <f>IF('USGS 1970-2005'!AI223="","",'USGS 1970-2005'!AI223+'Comtrade import 1962-2008'!AI223-'Comtrade export 1962-2008'!AI223)</f>
        <v>50</v>
      </c>
      <c r="AJ223" s="9">
        <f>IF('USGS 1970-2005'!AJ223="","",'USGS 1970-2005'!AJ223+'Comtrade import 1962-2008'!AJ223-'Comtrade export 1962-2008'!AJ223)</f>
        <v>95.982980999999995</v>
      </c>
      <c r="AK223" s="9">
        <f>IF('USGS 1970-2005'!AK223="","",'USGS 1970-2005'!AK223+'Comtrade import 1962-2008'!AK223-'Comtrade export 1962-2008'!AK223)</f>
        <v>292.605481</v>
      </c>
      <c r="AL223" s="9">
        <f>IF('USGS 1970-2005'!AL223="","",'USGS 1970-2005'!AL223+'Comtrade import 1962-2008'!AL223-'Comtrade export 1962-2008'!AL223)</f>
        <v>516.33834000000002</v>
      </c>
      <c r="AM223" s="9">
        <f>IF('USGS 1970-2005'!AM223="","",'USGS 1970-2005'!AM223+'Comtrade import 1962-2008'!AM223-'Comtrade export 1962-2008'!AM223)</f>
        <v>360.83549800000003</v>
      </c>
      <c r="AN223" s="9">
        <f>IF('USGS 1970-2005'!AN223="","",'USGS 1970-2005'!AN223+'Comtrade import 1962-2008'!AN223-'Comtrade export 1962-2008'!AN223)</f>
        <v>527.92617100000007</v>
      </c>
      <c r="AO223" s="9">
        <f>IF('USGS 1970-2005'!AO223="","",'USGS 1970-2005'!AO223+'Comtrade import 1962-2008'!AO223-'Comtrade export 1962-2008'!AO223)</f>
        <v>549.11277500000006</v>
      </c>
      <c r="AP223" s="9">
        <f>IF('USGS 1970-2005'!AP223="","",'USGS 1970-2005'!AP223+'Comtrade import 1962-2008'!AP223-'Comtrade export 1962-2008'!AP223)</f>
        <v>506.66204399999998</v>
      </c>
      <c r="AQ223" s="9">
        <f>IF('USGS 1970-2005'!AQ223="","",'USGS 1970-2005'!AQ223+'Comtrade import 1962-2008'!AQ223-'Comtrade export 1962-2008'!AQ223)</f>
        <v>641.98107600000003</v>
      </c>
      <c r="AR223" s="9">
        <f>IF('USGS 1970-2005'!AR223="","",'USGS 1970-2005'!AR223+'Comtrade import 1962-2008'!AR223-'Comtrade export 1962-2008'!AR223)</f>
        <v>679.89635799999996</v>
      </c>
      <c r="AS223" s="9">
        <f>IF('USGS 1970-2005'!AS223="","",'USGS 1970-2005'!AS223+'Comtrade import 1962-2008'!AS223-'Comtrade export 1962-2008'!AS223)</f>
        <v>799.06199100000003</v>
      </c>
      <c r="AT223" s="9">
        <f>IF('USGS 1970-2005'!AT223="","",'USGS 1970-2005'!AT223+'Comtrade import 1962-2008'!AT223-'Comtrade export 1962-2008'!AT223)</f>
        <v>842.34968100000003</v>
      </c>
      <c r="AU223" s="9">
        <f>IF('USGS 1970-2005'!AU223="","",'USGS 1970-2005'!AU223+'Comtrade import 1962-2008'!AU223-'Comtrade export 1962-2008'!AU223)</f>
        <v>1119.571271</v>
      </c>
      <c r="AV223" s="9">
        <f>IF('ICSY 1995-2008'!AV223="","",'ICSY 1995-2008'!AV223+'Comtrade import 1962-2008'!AV223-'Comtrade export 1962-2008'!AV223)</f>
        <v>1406.803455</v>
      </c>
      <c r="AW223" s="9">
        <f>IF('ICSY 1995-2008'!AW223="","",'ICSY 1995-2008'!AW223+'Comtrade import 1962-2008'!AW223-'Comtrade export 1962-2008'!AW223)</f>
        <v>1666.029765</v>
      </c>
      <c r="AX223" s="9">
        <f>IF('ICSY 1995-2008'!AX223="","",'ICSY 1995-2008'!AX223+'Comtrade import 1962-2008'!AX223-'Comtrade export 1962-2008'!AX223)</f>
        <v>1416.889287</v>
      </c>
      <c r="AY223" s="4"/>
      <c r="AZ223" s="4"/>
      <c r="BA223" s="4"/>
    </row>
    <row r="224" spans="1:53" x14ac:dyDescent="0.2">
      <c r="A224" t="s">
        <v>646</v>
      </c>
      <c r="B224" t="s">
        <v>647</v>
      </c>
      <c r="C224" t="s">
        <v>648</v>
      </c>
      <c r="L224" s="9" t="str">
        <f>IF('USGS 1970-2005'!L224="","",'USGS 1970-2005'!L224+'Comtrade import 1962-2008'!L224-'Comtrade export 1962-2008'!L224)</f>
        <v/>
      </c>
      <c r="M224" s="9" t="str">
        <f>IF('USGS 1970-2005'!M224="","",'USGS 1970-2005'!M224+'Comtrade import 1962-2008'!M224-'Comtrade export 1962-2008'!M224)</f>
        <v/>
      </c>
      <c r="N224" s="9" t="str">
        <f>IF('USGS 1970-2005'!N224="","",'USGS 1970-2005'!N224+'Comtrade import 1962-2008'!N224-'Comtrade export 1962-2008'!N224)</f>
        <v/>
      </c>
      <c r="O224" s="9" t="str">
        <f>IF('USGS 1970-2005'!O224="","",'USGS 1970-2005'!O224+'Comtrade import 1962-2008'!O224-'Comtrade export 1962-2008'!O224)</f>
        <v/>
      </c>
      <c r="P224" s="9" t="str">
        <f>IF('USGS 1970-2005'!P224="","",'USGS 1970-2005'!P224+'Comtrade import 1962-2008'!P224-'Comtrade export 1962-2008'!P224)</f>
        <v/>
      </c>
      <c r="Q224" s="9" t="str">
        <f>IF('USGS 1970-2005'!Q224="","",'USGS 1970-2005'!Q224+'Comtrade import 1962-2008'!Q224-'Comtrade export 1962-2008'!Q224)</f>
        <v/>
      </c>
      <c r="R224" s="9" t="str">
        <f>IF('USGS 1970-2005'!R224="","",'USGS 1970-2005'!R224+'Comtrade import 1962-2008'!R224-'Comtrade export 1962-2008'!R224)</f>
        <v/>
      </c>
      <c r="S224" s="9" t="str">
        <f>IF('USGS 1970-2005'!S224="","",'USGS 1970-2005'!S224+'Comtrade import 1962-2008'!S224-'Comtrade export 1962-2008'!S224)</f>
        <v/>
      </c>
      <c r="T224" s="9" t="str">
        <f>IF('USGS 1970-2005'!T224="","",'USGS 1970-2005'!T224+'Comtrade import 1962-2008'!T224-'Comtrade export 1962-2008'!T224)</f>
        <v/>
      </c>
      <c r="U224" s="9" t="str">
        <f>IF('USGS 1970-2005'!U224="","",'USGS 1970-2005'!U224+'Comtrade import 1962-2008'!U224-'Comtrade export 1962-2008'!U224)</f>
        <v/>
      </c>
      <c r="V224" s="9" t="str">
        <f>IF('USGS 1970-2005'!V224="","",'USGS 1970-2005'!V224+'Comtrade import 1962-2008'!V224-'Comtrade export 1962-2008'!V224)</f>
        <v/>
      </c>
      <c r="W224" s="9" t="str">
        <f>IF('USGS 1970-2005'!W224="","",'USGS 1970-2005'!W224+'Comtrade import 1962-2008'!W224-'Comtrade export 1962-2008'!W224)</f>
        <v/>
      </c>
      <c r="X224" s="9" t="str">
        <f>IF('USGS 1970-2005'!X224="","",'USGS 1970-2005'!X224+'Comtrade import 1962-2008'!X224-'Comtrade export 1962-2008'!X224)</f>
        <v/>
      </c>
      <c r="Y224" s="9" t="str">
        <f>IF('USGS 1970-2005'!Y224="","",'USGS 1970-2005'!Y224+'Comtrade import 1962-2008'!Y224-'Comtrade export 1962-2008'!Y224)</f>
        <v/>
      </c>
      <c r="Z224" s="9" t="str">
        <f>IF('USGS 1970-2005'!Z224="","",'USGS 1970-2005'!Z224+'Comtrade import 1962-2008'!Z224-'Comtrade export 1962-2008'!Z224)</f>
        <v/>
      </c>
      <c r="AA224" s="9" t="str">
        <f>IF('USGS 1970-2005'!AA224="","",'USGS 1970-2005'!AA224+'Comtrade import 1962-2008'!AA224-'Comtrade export 1962-2008'!AA224)</f>
        <v/>
      </c>
      <c r="AB224" s="9" t="str">
        <f>IF('USGS 1970-2005'!AB224="","",'USGS 1970-2005'!AB224+'Comtrade import 1962-2008'!AB224-'Comtrade export 1962-2008'!AB224)</f>
        <v/>
      </c>
      <c r="AC224" s="9" t="str">
        <f>IF('USGS 1970-2005'!AC224="","",'USGS 1970-2005'!AC224+'Comtrade import 1962-2008'!AC224-'Comtrade export 1962-2008'!AC224)</f>
        <v/>
      </c>
      <c r="AD224" s="9" t="str">
        <f>IF('USGS 1970-2005'!AD224="","",'USGS 1970-2005'!AD224+'Comtrade import 1962-2008'!AD224-'Comtrade export 1962-2008'!AD224)</f>
        <v/>
      </c>
      <c r="AE224" s="9" t="str">
        <f>IF('USGS 1970-2005'!AE224="","",'USGS 1970-2005'!AE224+'Comtrade import 1962-2008'!AE224-'Comtrade export 1962-2008'!AE224)</f>
        <v/>
      </c>
      <c r="AF224" s="9" t="str">
        <f>IF('USGS 1970-2005'!AF224="","",'USGS 1970-2005'!AF224+'Comtrade import 1962-2008'!AF224-'Comtrade export 1962-2008'!AF224)</f>
        <v/>
      </c>
      <c r="AG224" s="9" t="str">
        <f>IF('USGS 1970-2005'!AG224="","",'USGS 1970-2005'!AG224+'Comtrade import 1962-2008'!AG224-'Comtrade export 1962-2008'!AG224)</f>
        <v/>
      </c>
      <c r="AH224" s="9">
        <f>IF('USGS 1970-2005'!AH224="","",'USGS 1970-2005'!AH224+'Comtrade import 1962-2008'!AH224-'Comtrade export 1962-2008'!AH224)</f>
        <v>20100</v>
      </c>
      <c r="AI224" s="9">
        <f>IF('USGS 1970-2005'!AI224="","",'USGS 1970-2005'!AI224+'Comtrade import 1962-2008'!AI224-'Comtrade export 1962-2008'!AI224)</f>
        <v>15000</v>
      </c>
      <c r="AJ224" s="9">
        <f>IF('USGS 1970-2005'!AJ224="","",'USGS 1970-2005'!AJ224+'Comtrade import 1962-2008'!AJ224-'Comtrade export 1962-2008'!AJ224)</f>
        <v>11400</v>
      </c>
      <c r="AK224" s="9">
        <f>IF('USGS 1970-2005'!AK224="","",'USGS 1970-2005'!AK224+'Comtrade import 1962-2008'!AK224-'Comtrade export 1962-2008'!AK224)</f>
        <v>7600</v>
      </c>
      <c r="AL224" s="9">
        <f>IF('USGS 1970-2005'!AL224="","",'USGS 1970-2005'!AL224+'Comtrade import 1962-2008'!AL224-'Comtrade export 1962-2008'!AL224)</f>
        <v>4821.7963680000003</v>
      </c>
      <c r="AM224" s="9">
        <f>IF('USGS 1970-2005'!AM224="","",'USGS 1970-2005'!AM224+'Comtrade import 1962-2008'!AM224-'Comtrade export 1962-2008'!AM224)</f>
        <v>4618.0717920000006</v>
      </c>
      <c r="AN224" s="9">
        <f>IF('USGS 1970-2005'!AN224="","",'USGS 1970-2005'!AN224+'Comtrade import 1962-2008'!AN224-'Comtrade export 1962-2008'!AN224)</f>
        <v>4590.3109840000006</v>
      </c>
      <c r="AO224" s="9">
        <f>IF('USGS 1970-2005'!AO224="","",'USGS 1970-2005'!AO224+'Comtrade import 1962-2008'!AO224-'Comtrade export 1962-2008'!AO224)</f>
        <v>4930.3577399999995</v>
      </c>
      <c r="AP224" s="9">
        <f>IF('USGS 1970-2005'!AP224="","",'USGS 1970-2005'!AP224+'Comtrade import 1962-2008'!AP224-'Comtrade export 1962-2008'!AP224)</f>
        <v>4531.3723920000002</v>
      </c>
      <c r="AQ224" s="9">
        <f>IF('USGS 1970-2005'!AQ224="","",'USGS 1970-2005'!AQ224+'Comtrade import 1962-2008'!AQ224-'Comtrade export 1962-2008'!AQ224)</f>
        <v>5955.4646400000001</v>
      </c>
      <c r="AR224" s="9">
        <f>IF('USGS 1970-2005'!AR224="","",'USGS 1970-2005'!AR224+'Comtrade import 1962-2008'!AR224-'Comtrade export 1962-2008'!AR224)</f>
        <v>6659.1345280000005</v>
      </c>
      <c r="AS224" s="9">
        <f>IF('USGS 1970-2005'!AS224="","",'USGS 1970-2005'!AS224+'Comtrade import 1962-2008'!AS224-'Comtrade export 1962-2008'!AS224)</f>
        <v>7874.1038630000003</v>
      </c>
      <c r="AT224" s="9">
        <f>IF('USGS 1970-2005'!AT224="","",'USGS 1970-2005'!AT224+'Comtrade import 1962-2008'!AT224-'Comtrade export 1962-2008'!AT224)</f>
        <v>9470.7642999999989</v>
      </c>
      <c r="AU224" s="9">
        <f>IF('USGS 1970-2005'!AU224="","",'USGS 1970-2005'!AU224+'Comtrade import 1962-2008'!AU224-'Comtrade export 1962-2008'!AU224)</f>
        <v>10910.385001000001</v>
      </c>
      <c r="AV224" s="9">
        <f>IF('ICSY 1995-2008'!AV224="","",'ICSY 1995-2008'!AV224+'Comtrade import 1962-2008'!AV224-'Comtrade export 1962-2008'!AV224)</f>
        <v>12381.007152</v>
      </c>
      <c r="AW224" s="9">
        <f>IF('ICSY 1995-2008'!AW224="","",'ICSY 1995-2008'!AW224+'Comtrade import 1962-2008'!AW224-'Comtrade export 1962-2008'!AW224)</f>
        <v>14432.018453999999</v>
      </c>
      <c r="AX224" s="9">
        <f>IF('ICSY 1995-2008'!AX224="","",'ICSY 1995-2008'!AX224+'Comtrade import 1962-2008'!AX224-'Comtrade export 1962-2008'!AX224)</f>
        <v>14212.464375</v>
      </c>
      <c r="AY224" s="4"/>
      <c r="AZ224" s="4"/>
      <c r="BA224" s="4"/>
    </row>
    <row r="225" spans="1:53" x14ac:dyDescent="0.2">
      <c r="A225" t="s">
        <v>649</v>
      </c>
      <c r="B225" t="s">
        <v>650</v>
      </c>
      <c r="C225" t="s">
        <v>651</v>
      </c>
      <c r="L225" s="9" t="str">
        <f>IF('USGS 1970-2005'!L225="","",'USGS 1970-2005'!L225+'Comtrade import 1962-2008'!L225-'Comtrade export 1962-2008'!L225)</f>
        <v/>
      </c>
      <c r="M225" s="9" t="str">
        <f>IF('USGS 1970-2005'!M225="","",'USGS 1970-2005'!M225+'Comtrade import 1962-2008'!M225-'Comtrade export 1962-2008'!M225)</f>
        <v/>
      </c>
      <c r="N225" s="9" t="str">
        <f>IF('USGS 1970-2005'!N225="","",'USGS 1970-2005'!N225+'Comtrade import 1962-2008'!N225-'Comtrade export 1962-2008'!N225)</f>
        <v/>
      </c>
      <c r="O225" s="9" t="str">
        <f>IF('USGS 1970-2005'!O225="","",'USGS 1970-2005'!O225+'Comtrade import 1962-2008'!O225-'Comtrade export 1962-2008'!O225)</f>
        <v/>
      </c>
      <c r="P225" s="9" t="str">
        <f>IF('USGS 1970-2005'!P225="","",'USGS 1970-2005'!P225+'Comtrade import 1962-2008'!P225-'Comtrade export 1962-2008'!P225)</f>
        <v/>
      </c>
      <c r="Q225" s="9" t="str">
        <f>IF('USGS 1970-2005'!Q225="","",'USGS 1970-2005'!Q225+'Comtrade import 1962-2008'!Q225-'Comtrade export 1962-2008'!Q225)</f>
        <v/>
      </c>
      <c r="R225" s="9">
        <f>IF('USGS 1970-2005'!R225="","",'USGS 1970-2005'!R225+'Comtrade import 1962-2008'!R225-'Comtrade export 1962-2008'!R225)</f>
        <v>200</v>
      </c>
      <c r="S225" s="9">
        <f>IF('USGS 1970-2005'!S225="","",'USGS 1970-2005'!S225+'Comtrade import 1962-2008'!S225-'Comtrade export 1962-2008'!S225)</f>
        <v>200</v>
      </c>
      <c r="T225" s="9">
        <f>IF('USGS 1970-2005'!T225="","",'USGS 1970-2005'!T225+'Comtrade import 1962-2008'!T225-'Comtrade export 1962-2008'!T225)</f>
        <v>1241.82</v>
      </c>
      <c r="U225" s="9">
        <f>IF('USGS 1970-2005'!U225="","",'USGS 1970-2005'!U225+'Comtrade import 1962-2008'!U225-'Comtrade export 1962-2008'!U225)</f>
        <v>1880.728464</v>
      </c>
      <c r="V225" s="9">
        <f>IF('USGS 1970-2005'!V225="","",'USGS 1970-2005'!V225+'Comtrade import 1962-2008'!V225-'Comtrade export 1962-2008'!V225)</f>
        <v>2198.2085670000001</v>
      </c>
      <c r="W225" s="9">
        <f>IF('USGS 1970-2005'!W225="","",'USGS 1970-2005'!W225+'Comtrade import 1962-2008'!W225-'Comtrade export 1962-2008'!W225)</f>
        <v>3078.0848500000002</v>
      </c>
      <c r="X225" s="9">
        <f>IF('USGS 1970-2005'!X225="","",'USGS 1970-2005'!X225+'Comtrade import 1962-2008'!X225-'Comtrade export 1962-2008'!X225)</f>
        <v>2645.3656280000005</v>
      </c>
      <c r="Y225" s="9">
        <f>IF('USGS 1970-2005'!Y225="","",'USGS 1970-2005'!Y225+'Comtrade import 1962-2008'!Y225-'Comtrade export 1962-2008'!Y225)</f>
        <v>2072.73</v>
      </c>
      <c r="Z225" s="9">
        <f>IF('USGS 1970-2005'!Z225="","",'USGS 1970-2005'!Z225+'Comtrade import 1962-2008'!Z225-'Comtrade export 1962-2008'!Z225)</f>
        <v>4013.64</v>
      </c>
      <c r="AA225" s="9">
        <f>IF('USGS 1970-2005'!AA225="","",'USGS 1970-2005'!AA225+'Comtrade import 1962-2008'!AA225-'Comtrade export 1962-2008'!AA225)</f>
        <v>4000</v>
      </c>
      <c r="AB225" s="9">
        <f>IF('USGS 1970-2005'!AB225="","",'USGS 1970-2005'!AB225+'Comtrade import 1962-2008'!AB225-'Comtrade export 1962-2008'!AB225)</f>
        <v>2495.4500000000003</v>
      </c>
      <c r="AC225" s="9">
        <f>IF('USGS 1970-2005'!AC225="","",'USGS 1970-2005'!AC225+'Comtrade import 1962-2008'!AC225-'Comtrade export 1962-2008'!AC225)</f>
        <v>3112.73</v>
      </c>
      <c r="AD225" s="9">
        <f>IF('USGS 1970-2005'!AD225="","",'USGS 1970-2005'!AD225+'Comtrade import 1962-2008'!AD225-'Comtrade export 1962-2008'!AD225)</f>
        <v>2980.09</v>
      </c>
      <c r="AE225" s="9">
        <f>IF('USGS 1970-2005'!AE225="","",'USGS 1970-2005'!AE225+'Comtrade import 1962-2008'!AE225-'Comtrade export 1962-2008'!AE225)</f>
        <v>3387</v>
      </c>
      <c r="AF225" s="9">
        <f>IF('USGS 1970-2005'!AF225="","",'USGS 1970-2005'!AF225+'Comtrade import 1962-2008'!AF225-'Comtrade export 1962-2008'!AF225)</f>
        <v>3264</v>
      </c>
      <c r="AG225" s="9">
        <f>IF('USGS 1970-2005'!AG225="","",'USGS 1970-2005'!AG225+'Comtrade import 1962-2008'!AG225-'Comtrade export 1962-2008'!AG225)</f>
        <v>3379.9056269999996</v>
      </c>
      <c r="AH225" s="9">
        <f>IF('USGS 1970-2005'!AH225="","",'USGS 1970-2005'!AH225+'Comtrade import 1962-2008'!AH225-'Comtrade export 1962-2008'!AH225)</f>
        <v>3721.1483229999999</v>
      </c>
      <c r="AI225" s="9">
        <f>IF('USGS 1970-2005'!AI225="","",'USGS 1970-2005'!AI225+'Comtrade import 1962-2008'!AI225-'Comtrade export 1962-2008'!AI225)</f>
        <v>4257.0357960000001</v>
      </c>
      <c r="AJ225" s="9">
        <f>IF('USGS 1970-2005'!AJ225="","",'USGS 1970-2005'!AJ225+'Comtrade import 1962-2008'!AJ225-'Comtrade export 1962-2008'!AJ225)</f>
        <v>5000</v>
      </c>
      <c r="AK225" s="9">
        <f>IF('USGS 1970-2005'!AK225="","",'USGS 1970-2005'!AK225+'Comtrade import 1962-2008'!AK225-'Comtrade export 1962-2008'!AK225)</f>
        <v>5918</v>
      </c>
      <c r="AL225" s="9">
        <f>IF('USGS 1970-2005'!AL225="","",'USGS 1970-2005'!AL225+'Comtrade import 1962-2008'!AL225-'Comtrade export 1962-2008'!AL225)</f>
        <v>6000</v>
      </c>
      <c r="AM225" s="9">
        <f>IF('USGS 1970-2005'!AM225="","",'USGS 1970-2005'!AM225+'Comtrade import 1962-2008'!AM225-'Comtrade export 1962-2008'!AM225)</f>
        <v>5250</v>
      </c>
      <c r="AN225" s="9">
        <f>IF('USGS 1970-2005'!AN225="","",'USGS 1970-2005'!AN225+'Comtrade import 1962-2008'!AN225-'Comtrade export 1962-2008'!AN225)</f>
        <v>7066</v>
      </c>
      <c r="AO225" s="9">
        <f>IF('USGS 1970-2005'!AO225="","",'USGS 1970-2005'!AO225+'Comtrade import 1962-2008'!AO225-'Comtrade export 1962-2008'!AO225)</f>
        <v>7069</v>
      </c>
      <c r="AP225" s="9">
        <f>IF('USGS 1970-2005'!AP225="","",'USGS 1970-2005'!AP225+'Comtrade import 1962-2008'!AP225-'Comtrade export 1962-2008'!AP225)</f>
        <v>6100</v>
      </c>
      <c r="AQ225" s="9">
        <f>IF('USGS 1970-2005'!AQ225="","",'USGS 1970-2005'!AQ225+'Comtrade import 1962-2008'!AQ225-'Comtrade export 1962-2008'!AQ225)</f>
        <v>6100</v>
      </c>
      <c r="AR225" s="9">
        <f>IF('USGS 1970-2005'!AR225="","",'USGS 1970-2005'!AR225+'Comtrade import 1962-2008'!AR225-'Comtrade export 1962-2008'!AR225)</f>
        <v>7000</v>
      </c>
      <c r="AS225" s="9">
        <f>IF('USGS 1970-2005'!AS225="","",'USGS 1970-2005'!AS225+'Comtrade import 1962-2008'!AS225-'Comtrade export 1962-2008'!AS225)</f>
        <v>8000</v>
      </c>
      <c r="AT225" s="9">
        <f>IF('USGS 1970-2005'!AT225="","",'USGS 1970-2005'!AT225+'Comtrade import 1962-2008'!AT225-'Comtrade export 1962-2008'!AT225)</f>
        <v>9000</v>
      </c>
      <c r="AU225" s="9">
        <f>IF('USGS 1970-2005'!AU225="","",'USGS 1970-2005'!AU225+'Comtrade import 1962-2008'!AU225-'Comtrade export 1962-2008'!AU225)</f>
        <v>14251.734565000001</v>
      </c>
      <c r="AV225" s="9" t="str">
        <f>IF('ICSY 1995-2008'!AV225="","",'ICSY 1995-2008'!AV225+'Comtrade import 1962-2008'!AV225-'Comtrade export 1962-2008'!AV225)</f>
        <v/>
      </c>
      <c r="AW225" s="9" t="str">
        <f>IF('ICSY 1995-2008'!AW225="","",'ICSY 1995-2008'!AW225+'Comtrade import 1962-2008'!AW225-'Comtrade export 1962-2008'!AW225)</f>
        <v/>
      </c>
      <c r="AX225" s="9" t="str">
        <f>IF('ICSY 1995-2008'!AX225="","",'ICSY 1995-2008'!AX225+'Comtrade import 1962-2008'!AX225-'Comtrade export 1962-2008'!AX225)</f>
        <v/>
      </c>
      <c r="AY225" s="4"/>
      <c r="AZ225" s="4"/>
      <c r="BA225" s="4"/>
    </row>
    <row r="226" spans="1:53" x14ac:dyDescent="0.2">
      <c r="A226" t="s">
        <v>652</v>
      </c>
      <c r="B226" t="s">
        <v>653</v>
      </c>
      <c r="C226" t="s">
        <v>654</v>
      </c>
      <c r="L226" s="9">
        <f>IF('USGS 1970-2005'!L226="","",'USGS 1970-2005'!L226+'Comtrade import 1962-2008'!L226-'Comtrade export 1962-2008'!L226)</f>
        <v>16376.513303999998</v>
      </c>
      <c r="M226" s="9">
        <f>IF('USGS 1970-2005'!M226="","",'USGS 1970-2005'!M226+'Comtrade import 1962-2008'!M226-'Comtrade export 1962-2008'!M226)</f>
        <v>17102.135023999999</v>
      </c>
      <c r="N226" s="9">
        <f>IF('USGS 1970-2005'!N226="","",'USGS 1970-2005'!N226+'Comtrade import 1962-2008'!N226-'Comtrade export 1962-2008'!N226)</f>
        <v>17429.386992000003</v>
      </c>
      <c r="O226" s="9">
        <f>IF('USGS 1970-2005'!O226="","",'USGS 1970-2005'!O226+'Comtrade import 1962-2008'!O226-'Comtrade export 1962-2008'!O226)</f>
        <v>18687.169952</v>
      </c>
      <c r="P226" s="9">
        <f>IF('USGS 1970-2005'!P226="","",'USGS 1970-2005'!P226+'Comtrade import 1962-2008'!P226-'Comtrade export 1962-2008'!P226)</f>
        <v>16959.048016000001</v>
      </c>
      <c r="Q226" s="9">
        <f>IF('USGS 1970-2005'!Q226="","",'USGS 1970-2005'!Q226+'Comtrade import 1962-2008'!Q226-'Comtrade export 1962-2008'!Q226)</f>
        <v>15905.856008000001</v>
      </c>
      <c r="R226" s="9">
        <f>IF('USGS 1970-2005'!R226="","",'USGS 1970-2005'!R226+'Comtrade import 1962-2008'!R226-'Comtrade export 1962-2008'!R226)</f>
        <v>14853.849976</v>
      </c>
      <c r="S226" s="9">
        <f>IF('USGS 1970-2005'!S226="","",'USGS 1970-2005'!S226+'Comtrade import 1962-2008'!S226-'Comtrade export 1962-2008'!S226)</f>
        <v>13830.180056000001</v>
      </c>
      <c r="T226" s="9">
        <f>IF('USGS 1970-2005'!T226="","",'USGS 1970-2005'!T226+'Comtrade import 1962-2008'!T226-'Comtrade export 1962-2008'!T226)</f>
        <v>14176.714039999999</v>
      </c>
      <c r="U226" s="9">
        <f>IF('USGS 1970-2005'!U226="","",'USGS 1970-2005'!U226+'Comtrade import 1962-2008'!U226-'Comtrade export 1962-2008'!U226)</f>
        <v>14720.133024000002</v>
      </c>
      <c r="V226" s="9">
        <f>IF('USGS 1970-2005'!V226="","",'USGS 1970-2005'!V226+'Comtrade import 1962-2008'!V226-'Comtrade export 1962-2008'!V226)</f>
        <v>13929.181992000002</v>
      </c>
      <c r="W226" s="9">
        <f>IF('USGS 1970-2005'!W226="","",'USGS 1970-2005'!W226+'Comtrade import 1962-2008'!W226-'Comtrade export 1962-2008'!W226)</f>
        <v>12386.568928000001</v>
      </c>
      <c r="X226" s="9">
        <f>IF('USGS 1970-2005'!X226="","",'USGS 1970-2005'!X226+'Comtrade import 1962-2008'!X226-'Comtrade export 1962-2008'!X226)</f>
        <v>12964.123984</v>
      </c>
      <c r="Y226" s="9">
        <f>IF('USGS 1970-2005'!Y226="","",'USGS 1970-2005'!Y226+'Comtrade import 1962-2008'!Y226-'Comtrade export 1962-2008'!Y226)</f>
        <v>13459.919984</v>
      </c>
      <c r="Z226" s="9">
        <f>IF('USGS 1970-2005'!Z226="","",'USGS 1970-2005'!Z226+'Comtrade import 1962-2008'!Z226-'Comtrade export 1962-2008'!Z226)</f>
        <v>13881.759016</v>
      </c>
      <c r="AA226" s="9">
        <f>IF('USGS 1970-2005'!AA226="","",'USGS 1970-2005'!AA226+'Comtrade import 1962-2008'!AA226-'Comtrade export 1962-2008'!AA226)</f>
        <v>13877.125976000001</v>
      </c>
      <c r="AB226" s="9">
        <f>IF('USGS 1970-2005'!AB226="","",'USGS 1970-2005'!AB226+'Comtrade import 1962-2008'!AB226-'Comtrade export 1962-2008'!AB226)</f>
        <v>13992.772000000001</v>
      </c>
      <c r="AC226" s="9">
        <f>IF('USGS 1970-2005'!AC226="","",'USGS 1970-2005'!AC226+'Comtrade import 1962-2008'!AC226-'Comtrade export 1962-2008'!AC226)</f>
        <v>15223.213008000001</v>
      </c>
      <c r="AD226" s="9">
        <f>IF('USGS 1970-2005'!AD226="","",'USGS 1970-2005'!AD226+'Comtrade import 1962-2008'!AD226-'Comtrade export 1962-2008'!AD226)</f>
        <v>19213.067000000003</v>
      </c>
      <c r="AE226" s="9">
        <f>IF('USGS 1970-2005'!AE226="","",'USGS 1970-2005'!AE226+'Comtrade import 1962-2008'!AE226-'Comtrade export 1962-2008'!AE226)</f>
        <v>21020.613215999998</v>
      </c>
      <c r="AF226" s="9">
        <f>IF('USGS 1970-2005'!AF226="","",'USGS 1970-2005'!AF226+'Comtrade import 1962-2008'!AF226-'Comtrade export 1962-2008'!AF226)</f>
        <v>16159.389024</v>
      </c>
      <c r="AG226" s="9">
        <f>IF('USGS 1970-2005'!AG226="","",'USGS 1970-2005'!AG226+'Comtrade import 1962-2008'!AG226-'Comtrade export 1962-2008'!AG226)</f>
        <v>13735.165951999999</v>
      </c>
      <c r="AH226" s="9">
        <f>IF('USGS 1970-2005'!AH226="","",'USGS 1970-2005'!AH226+'Comtrade import 1962-2008'!AH226-'Comtrade export 1962-2008'!AH226)</f>
        <v>12059.983040000001</v>
      </c>
      <c r="AI226" s="9">
        <f>IF('USGS 1970-2005'!AI226="","",'USGS 1970-2005'!AI226+'Comtrade import 1962-2008'!AI226-'Comtrade export 1962-2008'!AI226)</f>
        <v>11896.905151999999</v>
      </c>
      <c r="AJ226" s="9">
        <f>IF('USGS 1970-2005'!AJ226="","",'USGS 1970-2005'!AJ226+'Comtrade import 1962-2008'!AJ226-'Comtrade export 1962-2008'!AJ226)</f>
        <v>13519.855519999999</v>
      </c>
      <c r="AK226" s="9">
        <f>IF('USGS 1970-2005'!AK226="","",'USGS 1970-2005'!AK226+'Comtrade import 1962-2008'!AK226-'Comtrade export 1962-2008'!AK226)</f>
        <v>12823.891264</v>
      </c>
      <c r="AL226" s="9">
        <f>IF('USGS 1970-2005'!AL226="","",'USGS 1970-2005'!AL226+'Comtrade import 1962-2008'!AL226-'Comtrade export 1962-2008'!AL226)</f>
        <v>12936.585152</v>
      </c>
      <c r="AM226" s="9">
        <f>IF('USGS 1970-2005'!AM226="","",'USGS 1970-2005'!AM226+'Comtrade import 1962-2008'!AM226-'Comtrade export 1962-2008'!AM226)</f>
        <v>13115.94752</v>
      </c>
      <c r="AN226" s="9">
        <f>IF('USGS 1970-2005'!AN226="","",'USGS 1970-2005'!AN226+'Comtrade import 1962-2008'!AN226-'Comtrade export 1962-2008'!AN226)</f>
        <v>12751.114176000001</v>
      </c>
      <c r="AO226" s="9">
        <f>IF('USGS 1970-2005'!AO226="","",'USGS 1970-2005'!AO226+'Comtrade import 1962-2008'!AO226-'Comtrade export 1962-2008'!AO226)</f>
        <v>12885.711427</v>
      </c>
      <c r="AP226" s="9">
        <f>IF('USGS 1970-2005'!AP226="","",'USGS 1970-2005'!AP226+'Comtrade import 1962-2008'!AP226-'Comtrade export 1962-2008'!AP226)</f>
        <v>12410.817732</v>
      </c>
      <c r="AQ226" s="9">
        <f>IF('USGS 1970-2005'!AQ226="","",'USGS 1970-2005'!AQ226+'Comtrade import 1962-2008'!AQ226-'Comtrade export 1962-2008'!AQ226)</f>
        <v>12125.526952</v>
      </c>
      <c r="AR226" s="9">
        <f>IF('USGS 1970-2005'!AR226="","",'USGS 1970-2005'!AR226+'Comtrade import 1962-2008'!AR226-'Comtrade export 1962-2008'!AR226)</f>
        <v>11209.737472999999</v>
      </c>
      <c r="AS226" s="9">
        <f>IF('USGS 1970-2005'!AS226="","",'USGS 1970-2005'!AS226+'Comtrade import 1962-2008'!AS226-'Comtrade export 1962-2008'!AS226)</f>
        <v>11823.263804</v>
      </c>
      <c r="AT226" s="9">
        <f>IF('USGS 1970-2005'!AT226="","",'USGS 1970-2005'!AT226+'Comtrade import 1962-2008'!AT226-'Comtrade export 1962-2008'!AT226)</f>
        <v>11574.847811</v>
      </c>
      <c r="AU226" s="9">
        <f>IF('USGS 1970-2005'!AU226="","",'USGS 1970-2005'!AU226+'Comtrade import 1962-2008'!AU226-'Comtrade export 1962-2008'!AU226)</f>
        <v>11157.774072</v>
      </c>
      <c r="AV226" s="9" t="str">
        <f>IF('ICSY 1995-2008'!AV226="","",'ICSY 1995-2008'!AV226+'Comtrade import 1962-2008'!AV226-'Comtrade export 1962-2008'!AV226)</f>
        <v/>
      </c>
      <c r="AW226" s="9">
        <f>IF('ICSY 1995-2008'!AW226="","",'ICSY 1995-2008'!AW226+'Comtrade import 1962-2008'!AW226-'Comtrade export 1962-2008'!AW226)</f>
        <v>16204.005896000001</v>
      </c>
      <c r="AX226" s="9" t="str">
        <f>IF('ICSY 1995-2008'!AX226="","",'ICSY 1995-2008'!AX226+'Comtrade import 1962-2008'!AX226-'Comtrade export 1962-2008'!AX226)</f>
        <v/>
      </c>
      <c r="AY226" s="4"/>
      <c r="AZ226" s="4"/>
      <c r="BA226" s="4"/>
    </row>
    <row r="227" spans="1:53" x14ac:dyDescent="0.2">
      <c r="A227" t="s">
        <v>655</v>
      </c>
      <c r="B227" t="s">
        <v>656</v>
      </c>
      <c r="C227" t="s">
        <v>657</v>
      </c>
      <c r="L227" s="9">
        <f>IF('USGS 1970-2005'!L227="","",'USGS 1970-2005'!L227+'Comtrade import 1962-2008'!L227-'Comtrade export 1962-2008'!L227)</f>
        <v>67690.868594</v>
      </c>
      <c r="M227" s="9">
        <f>IF('USGS 1970-2005'!M227="","",'USGS 1970-2005'!M227+'Comtrade import 1962-2008'!M227-'Comtrade export 1962-2008'!M227)</f>
        <v>72915.111312000008</v>
      </c>
      <c r="N227" s="9">
        <f>IF('USGS 1970-2005'!N227="","",'USGS 1970-2005'!N227+'Comtrade import 1962-2008'!N227-'Comtrade export 1962-2008'!N227)</f>
        <v>76777.556608999992</v>
      </c>
      <c r="O227" s="9">
        <f>IF('USGS 1970-2005'!O227="","",'USGS 1970-2005'!O227+'Comtrade import 1962-2008'!O227-'Comtrade export 1962-2008'!O227)</f>
        <v>79316.643911000006</v>
      </c>
      <c r="P227" s="9">
        <f>IF('USGS 1970-2005'!P227="","",'USGS 1970-2005'!P227+'Comtrade import 1962-2008'!P227-'Comtrade export 1962-2008'!P227)</f>
        <v>75089.723119999995</v>
      </c>
      <c r="Q227" s="9">
        <f>IF('USGS 1970-2005'!Q227="","",'USGS 1970-2005'!Q227+'Comtrade import 1962-2008'!Q227-'Comtrade export 1962-2008'!Q227)</f>
        <v>62934.297747000004</v>
      </c>
      <c r="R227" s="9">
        <f>IF('USGS 1970-2005'!R227="","",'USGS 1970-2005'!R227+'Comtrade import 1962-2008'!R227-'Comtrade export 1962-2008'!R227)</f>
        <v>67292.776015999989</v>
      </c>
      <c r="S227" s="9">
        <f>IF('USGS 1970-2005'!S227="","",'USGS 1970-2005'!S227+'Comtrade import 1962-2008'!S227-'Comtrade export 1962-2008'!S227)</f>
        <v>72563.271168000007</v>
      </c>
      <c r="T227" s="9">
        <f>IF('USGS 1970-2005'!T227="","",'USGS 1970-2005'!T227+'Comtrade import 1962-2008'!T227-'Comtrade export 1962-2008'!T227)</f>
        <v>84117.303967999993</v>
      </c>
      <c r="U227" s="9">
        <f>IF('USGS 1970-2005'!U227="","",'USGS 1970-2005'!U227+'Comtrade import 1962-2008'!U227-'Comtrade export 1962-2008'!U227)</f>
        <v>85941.403600000005</v>
      </c>
      <c r="V227" s="9">
        <f>IF('USGS 1970-2005'!V227="","",'USGS 1970-2005'!V227+'Comtrade import 1962-2008'!V227-'Comtrade export 1962-2008'!V227)</f>
        <v>73979.679600000003</v>
      </c>
      <c r="W227" s="9">
        <f>IF('USGS 1970-2005'!W227="","",'USGS 1970-2005'!W227+'Comtrade import 1962-2008'!W227-'Comtrade export 1962-2008'!W227)</f>
        <v>69124.569503999999</v>
      </c>
      <c r="X227" s="9">
        <f>IF('USGS 1970-2005'!X227="","",'USGS 1970-2005'!X227+'Comtrade import 1962-2008'!X227-'Comtrade export 1962-2008'!X227)</f>
        <v>60843.256128000001</v>
      </c>
      <c r="Y227" s="9">
        <f>IF('USGS 1970-2005'!Y227="","",'USGS 1970-2005'!Y227+'Comtrade import 1962-2008'!Y227-'Comtrade export 1962-2008'!Y227)</f>
        <v>68898.914688000004</v>
      </c>
      <c r="Z227" s="9">
        <f>IF('USGS 1970-2005'!Z227="","",'USGS 1970-2005'!Z227+'Comtrade import 1962-2008'!Z227-'Comtrade export 1962-2008'!Z227)</f>
        <v>79470.638208000004</v>
      </c>
      <c r="AA227" s="9">
        <f>IF('USGS 1970-2005'!AA227="","",'USGS 1970-2005'!AA227+'Comtrade import 1962-2008'!AA227-'Comtrade export 1962-2008'!AA227)</f>
        <v>84577.215632000007</v>
      </c>
      <c r="AB227" s="9">
        <f>IF('USGS 1970-2005'!AB227="","",'USGS 1970-2005'!AB227+'Comtrade import 1962-2008'!AB227-'Comtrade export 1962-2008'!AB227)</f>
        <v>87360.978936</v>
      </c>
      <c r="AC227" s="9">
        <f>IF('USGS 1970-2005'!AC227="","",'USGS 1970-2005'!AC227+'Comtrade import 1962-2008'!AC227-'Comtrade export 1962-2008'!AC227)</f>
        <v>88313.813527999999</v>
      </c>
      <c r="AD227" s="9">
        <f>IF('USGS 1970-2005'!AD227="","",'USGS 1970-2005'!AD227+'Comtrade import 1962-2008'!AD227-'Comtrade export 1962-2008'!AD227)</f>
        <v>86639.177184000015</v>
      </c>
      <c r="AE227" s="9">
        <f>IF('USGS 1970-2005'!AE227="","",'USGS 1970-2005'!AE227+'Comtrade import 1962-2008'!AE227-'Comtrade export 1962-2008'!AE227)</f>
        <v>85081.345000000001</v>
      </c>
      <c r="AF227" s="9">
        <f>IF('USGS 1970-2005'!AF227="","",'USGS 1970-2005'!AF227+'Comtrade import 1962-2008'!AF227-'Comtrade export 1962-2008'!AF227)</f>
        <v>82940.615000000005</v>
      </c>
      <c r="AG227" s="9">
        <f>IF('USGS 1970-2005'!AG227="","",'USGS 1970-2005'!AG227+'Comtrade import 1962-2008'!AG227-'Comtrade export 1962-2008'!AG227)</f>
        <v>75583.394</v>
      </c>
      <c r="AH227" s="9">
        <f>IF('USGS 1970-2005'!AH227="","",'USGS 1970-2005'!AH227+'Comtrade import 1962-2008'!AH227-'Comtrade export 1962-2008'!AH227)</f>
        <v>76297.027999999991</v>
      </c>
      <c r="AI227" s="9">
        <f>IF('USGS 1970-2005'!AI227="","",'USGS 1970-2005'!AI227+'Comtrade import 1962-2008'!AI227-'Comtrade export 1962-2008'!AI227)</f>
        <v>81550.305999999997</v>
      </c>
      <c r="AJ227" s="9">
        <f>IF('USGS 1970-2005'!AJ227="","",'USGS 1970-2005'!AJ227+'Comtrade import 1962-2008'!AJ227-'Comtrade export 1962-2008'!AJ227)</f>
        <v>90020.944999999992</v>
      </c>
      <c r="AK227" s="9">
        <f>IF('USGS 1970-2005'!AK227="","",'USGS 1970-2005'!AK227+'Comtrade import 1962-2008'!AK227-'Comtrade export 1962-2008'!AK227)</f>
        <v>91406.03577599999</v>
      </c>
      <c r="AL227" s="9">
        <f>IF('USGS 1970-2005'!AL227="","",'USGS 1970-2005'!AL227+'Comtrade import 1962-2008'!AL227-'Comtrade export 1962-2008'!AL227)</f>
        <v>94165.062999999995</v>
      </c>
      <c r="AM227" s="9">
        <f>IF('USGS 1970-2005'!AM227="","",'USGS 1970-2005'!AM227+'Comtrade import 1962-2008'!AM227-'Comtrade export 1962-2008'!AM227)</f>
        <v>101054.20999999999</v>
      </c>
      <c r="AN227" s="9">
        <f>IF('USGS 1970-2005'!AN227="","",'USGS 1970-2005'!AN227+'Comtrade import 1962-2008'!AN227-'Comtrade export 1962-2008'!AN227)</f>
        <v>108846.516</v>
      </c>
      <c r="AO227" s="9">
        <f>IF('USGS 1970-2005'!AO227="","",'USGS 1970-2005'!AO227+'Comtrade import 1962-2008'!AO227-'Comtrade export 1962-2008'!AO227)</f>
        <v>116401.554</v>
      </c>
      <c r="AP227" s="9">
        <f>IF('USGS 1970-2005'!AP227="","",'USGS 1970-2005'!AP227+'Comtrade import 1962-2008'!AP227-'Comtrade export 1962-2008'!AP227)</f>
        <v>117423.19918699999</v>
      </c>
      <c r="AQ227" s="9">
        <f>IF('USGS 1970-2005'!AQ227="","",'USGS 1970-2005'!AQ227+'Comtrade import 1962-2008'!AQ227-'Comtrade export 1962-2008'!AQ227)</f>
        <v>115530.62498399999</v>
      </c>
      <c r="AR227" s="9">
        <f>IF('USGS 1970-2005'!AR227="","",'USGS 1970-2005'!AR227+'Comtrade import 1962-2008'!AR227-'Comtrade export 1962-2008'!AR227)</f>
        <v>114561.84413600001</v>
      </c>
      <c r="AS227" s="9">
        <f>IF('USGS 1970-2005'!AS227="","",'USGS 1970-2005'!AS227+'Comtrade import 1962-2008'!AS227-'Comtrade export 1962-2008'!AS227)</f>
        <v>117403.114696</v>
      </c>
      <c r="AT227" s="9">
        <f>IF('USGS 1970-2005'!AT227="","",'USGS 1970-2005'!AT227+'Comtrade import 1962-2008'!AT227-'Comtrade export 1962-2008'!AT227)</f>
        <v>125450.379112</v>
      </c>
      <c r="AU227" s="9">
        <f>IF('USGS 1970-2005'!AU227="","",'USGS 1970-2005'!AU227+'Comtrade import 1962-2008'!AU227-'Comtrade export 1962-2008'!AU227)</f>
        <v>133710.497176</v>
      </c>
      <c r="AV227" s="9">
        <f>IF('ICSY 1995-2008'!AV227="","",'ICSY 1995-2008'!AV227+'Comtrade import 1962-2008'!AV227-'Comtrade export 1962-2008'!AV227)</f>
        <v>133161.00751</v>
      </c>
      <c r="AW227" s="9">
        <f>IF('ICSY 1995-2008'!AW227="","",'ICSY 1995-2008'!AW227+'Comtrade import 1962-2008'!AW227-'Comtrade export 1962-2008'!AW227)</f>
        <v>117154.05873699998</v>
      </c>
      <c r="AX227" s="9">
        <f>IF('ICSY 1995-2008'!AX227="","",'ICSY 1995-2008'!AX227+'Comtrade import 1962-2008'!AX227-'Comtrade export 1962-2008'!AX227)</f>
        <v>96504.026547000001</v>
      </c>
      <c r="AY227" s="4"/>
      <c r="AZ227" s="4"/>
      <c r="BA227" s="4"/>
    </row>
    <row r="228" spans="1:53" x14ac:dyDescent="0.2">
      <c r="A228" t="s">
        <v>658</v>
      </c>
      <c r="B228" t="s">
        <v>659</v>
      </c>
      <c r="C228" t="s">
        <v>660</v>
      </c>
      <c r="L228" s="9">
        <f>IF('USGS 1970-2005'!L228="","",'USGS 1970-2005'!L228+'Comtrade import 1962-2008'!L228-'Comtrade export 1962-2008'!L228)</f>
        <v>499.09000000000003</v>
      </c>
      <c r="M228" s="9">
        <f>IF('USGS 1970-2005'!M228="","",'USGS 1970-2005'!M228+'Comtrade import 1962-2008'!M228-'Comtrade export 1962-2008'!M228)</f>
        <v>458.18</v>
      </c>
      <c r="N228" s="9">
        <f>IF('USGS 1970-2005'!N228="","",'USGS 1970-2005'!N228+'Comtrade import 1962-2008'!N228-'Comtrade export 1962-2008'!N228)</f>
        <v>466.36</v>
      </c>
      <c r="O228" s="9">
        <f>IF('USGS 1970-2005'!O228="","",'USGS 1970-2005'!O228+'Comtrade import 1962-2008'!O228-'Comtrade export 1962-2008'!O228)</f>
        <v>518.18000000000006</v>
      </c>
      <c r="P228" s="9">
        <f>IF('USGS 1970-2005'!P228="","",'USGS 1970-2005'!P228+'Comtrade import 1962-2008'!P228-'Comtrade export 1962-2008'!P228)</f>
        <v>548.18000000000006</v>
      </c>
      <c r="Q228" s="9">
        <f>IF('USGS 1970-2005'!Q228="","",'USGS 1970-2005'!Q228+'Comtrade import 1962-2008'!Q228-'Comtrade export 1962-2008'!Q228)</f>
        <v>463.64688000000012</v>
      </c>
      <c r="R228" s="9">
        <f>IF('USGS 1970-2005'!R228="","",'USGS 1970-2005'!R228+'Comtrade import 1962-2008'!R228-'Comtrade export 1962-2008'!R228)</f>
        <v>442.57920999999993</v>
      </c>
      <c r="S228" s="9">
        <f>IF('USGS 1970-2005'!S228="","",'USGS 1970-2005'!S228+'Comtrade import 1962-2008'!S228-'Comtrade export 1962-2008'!S228)</f>
        <v>498.32849600000009</v>
      </c>
      <c r="T228" s="9">
        <f>IF('USGS 1970-2005'!T228="","",'USGS 1970-2005'!T228+'Comtrade import 1962-2008'!T228-'Comtrade export 1962-2008'!T228)</f>
        <v>540.87300000000005</v>
      </c>
      <c r="U228" s="9">
        <f>IF('USGS 1970-2005'!U228="","",'USGS 1970-2005'!U228+'Comtrade import 1962-2008'!U228-'Comtrade export 1962-2008'!U228)</f>
        <v>579.37589100000002</v>
      </c>
      <c r="V228" s="9">
        <f>IF('USGS 1970-2005'!V228="","",'USGS 1970-2005'!V228+'Comtrade import 1962-2008'!V228-'Comtrade export 1962-2008'!V228)</f>
        <v>738.754864</v>
      </c>
      <c r="W228" s="9">
        <f>IF('USGS 1970-2005'!W228="","",'USGS 1970-2005'!W228+'Comtrade import 1962-2008'!W228-'Comtrade export 1962-2008'!W228)</f>
        <v>720.21319199999994</v>
      </c>
      <c r="X228" s="9">
        <f>IF('USGS 1970-2005'!X228="","",'USGS 1970-2005'!X228+'Comtrade import 1962-2008'!X228-'Comtrade export 1962-2008'!X228)</f>
        <v>658.68899999999996</v>
      </c>
      <c r="Y228" s="9">
        <f>IF('USGS 1970-2005'!Y228="","",'USGS 1970-2005'!Y228+'Comtrade import 1962-2008'!Y228-'Comtrade export 1962-2008'!Y228)</f>
        <v>401.54852599999998</v>
      </c>
      <c r="Z228" s="9">
        <f>IF('USGS 1970-2005'!Z228="","",'USGS 1970-2005'!Z228+'Comtrade import 1962-2008'!Z228-'Comtrade export 1962-2008'!Z228)</f>
        <v>334.62043700000004</v>
      </c>
      <c r="AA228" s="9">
        <f>IF('USGS 1970-2005'!AA228="","",'USGS 1970-2005'!AA228+'Comtrade import 1962-2008'!AA228-'Comtrade export 1962-2008'!AA228)</f>
        <v>314.54256199999998</v>
      </c>
      <c r="AB228" s="9">
        <f>IF('USGS 1970-2005'!AB228="","",'USGS 1970-2005'!AB228+'Comtrade import 1962-2008'!AB228-'Comtrade export 1962-2008'!AB228)</f>
        <v>338.49564800000002</v>
      </c>
      <c r="AC228" s="9">
        <f>IF('USGS 1970-2005'!AC228="","",'USGS 1970-2005'!AC228+'Comtrade import 1962-2008'!AC228-'Comtrade export 1962-2008'!AC228)</f>
        <v>394.90851400000003</v>
      </c>
      <c r="AD228" s="9">
        <f>IF('USGS 1970-2005'!AD228="","",'USGS 1970-2005'!AD228+'Comtrade import 1962-2008'!AD228-'Comtrade export 1962-2008'!AD228)</f>
        <v>416.63011200000005</v>
      </c>
      <c r="AE228" s="9">
        <f>IF('USGS 1970-2005'!AE228="","",'USGS 1970-2005'!AE228+'Comtrade import 1962-2008'!AE228-'Comtrade export 1962-2008'!AE228)</f>
        <v>523.41741200000001</v>
      </c>
      <c r="AF228" s="9">
        <f>IF('USGS 1970-2005'!AF228="","",'USGS 1970-2005'!AF228+'Comtrade import 1962-2008'!AF228-'Comtrade export 1962-2008'!AF228)</f>
        <v>462.23460899999998</v>
      </c>
      <c r="AG228" s="9">
        <f>IF('USGS 1970-2005'!AG228="","",'USGS 1970-2005'!AG228+'Comtrade import 1962-2008'!AG228-'Comtrade export 1962-2008'!AG228)</f>
        <v>500.13309199999998</v>
      </c>
      <c r="AH228" s="9">
        <f>IF('USGS 1970-2005'!AH228="","",'USGS 1970-2005'!AH228+'Comtrade import 1962-2008'!AH228-'Comtrade export 1962-2008'!AH228)</f>
        <v>497.62649899999997</v>
      </c>
      <c r="AI228" s="9">
        <f>IF('USGS 1970-2005'!AI228="","",'USGS 1970-2005'!AI228+'Comtrade import 1962-2008'!AI228-'Comtrade export 1962-2008'!AI228)</f>
        <v>555.96147200000007</v>
      </c>
      <c r="AJ228" s="9">
        <f>IF('USGS 1970-2005'!AJ228="","",'USGS 1970-2005'!AJ228+'Comtrade import 1962-2008'!AJ228-'Comtrade export 1962-2008'!AJ228)</f>
        <v>727.72952399999997</v>
      </c>
      <c r="AK228" s="9">
        <f>IF('USGS 1970-2005'!AK228="","",'USGS 1970-2005'!AK228+'Comtrade import 1962-2008'!AK228-'Comtrade export 1962-2008'!AK228)</f>
        <v>692.88314400000002</v>
      </c>
      <c r="AL228" s="9">
        <f>IF('USGS 1970-2005'!AL228="","",'USGS 1970-2005'!AL228+'Comtrade import 1962-2008'!AL228-'Comtrade export 1962-2008'!AL228)</f>
        <v>847.42965200000003</v>
      </c>
      <c r="AM228" s="9">
        <f>IF('USGS 1970-2005'!AM228="","",'USGS 1970-2005'!AM228+'Comtrade import 1962-2008'!AM228-'Comtrade export 1962-2008'!AM228)</f>
        <v>718.90948800000001</v>
      </c>
      <c r="AN228" s="9">
        <f>IF('USGS 1970-2005'!AN228="","",'USGS 1970-2005'!AN228+'Comtrade import 1962-2008'!AN228-'Comtrade export 1962-2008'!AN228)</f>
        <v>624.64649699999995</v>
      </c>
      <c r="AO228" s="9">
        <f>IF('USGS 1970-2005'!AO228="","",'USGS 1970-2005'!AO228+'Comtrade import 1962-2008'!AO228-'Comtrade export 1962-2008'!AO228)</f>
        <v>611.28914699999996</v>
      </c>
      <c r="AP228" s="9">
        <f>IF('USGS 1970-2005'!AP228="","",'USGS 1970-2005'!AP228+'Comtrade import 1962-2008'!AP228-'Comtrade export 1962-2008'!AP228)</f>
        <v>547.79127800000003</v>
      </c>
      <c r="AQ228" s="9">
        <f>IF('USGS 1970-2005'!AQ228="","",'USGS 1970-2005'!AQ228+'Comtrade import 1962-2008'!AQ228-'Comtrade export 1962-2008'!AQ228)</f>
        <v>880.44752900000003</v>
      </c>
      <c r="AR228" s="9">
        <f>IF('USGS 1970-2005'!AR228="","",'USGS 1970-2005'!AR228+'Comtrade import 1962-2008'!AR228-'Comtrade export 1962-2008'!AR228)</f>
        <v>995.70671799999991</v>
      </c>
      <c r="AS228" s="9">
        <f>IF('USGS 1970-2005'!AS228="","",'USGS 1970-2005'!AS228+'Comtrade import 1962-2008'!AS228-'Comtrade export 1962-2008'!AS228)</f>
        <v>990.96748100000002</v>
      </c>
      <c r="AT228" s="9">
        <f>IF('USGS 1970-2005'!AT228="","",'USGS 1970-2005'!AT228+'Comtrade import 1962-2008'!AT228-'Comtrade export 1962-2008'!AT228)</f>
        <v>901.27929399999994</v>
      </c>
      <c r="AU228" s="9">
        <f>IF('USGS 1970-2005'!AU228="","",'USGS 1970-2005'!AU228+'Comtrade import 1962-2008'!AU228-'Comtrade export 1962-2008'!AU228)</f>
        <v>920.80426900000009</v>
      </c>
      <c r="AV228" s="9">
        <f>IF('ICSY 1995-2008'!AV228="","",'ICSY 1995-2008'!AV228+'Comtrade import 1962-2008'!AV228-'Comtrade export 1962-2008'!AV228)</f>
        <v>735.84303399999999</v>
      </c>
      <c r="AW228" s="9">
        <f>IF('ICSY 1995-2008'!AW228="","",'ICSY 1995-2008'!AW228+'Comtrade import 1962-2008'!AW228-'Comtrade export 1962-2008'!AW228)</f>
        <v>761.83874900000001</v>
      </c>
      <c r="AX228" s="9">
        <f>IF('ICSY 1995-2008'!AX228="","",'ICSY 1995-2008'!AX228+'Comtrade import 1962-2008'!AX228-'Comtrade export 1962-2008'!AX228)</f>
        <v>850.21892600000001</v>
      </c>
      <c r="AY228" s="4"/>
      <c r="AZ228" s="4"/>
      <c r="BA228" s="4"/>
    </row>
    <row r="229" spans="1:53" x14ac:dyDescent="0.2">
      <c r="A229" t="s">
        <v>661</v>
      </c>
      <c r="B229" t="s">
        <v>662</v>
      </c>
      <c r="C229" t="s">
        <v>663</v>
      </c>
      <c r="L229" s="9" t="str">
        <f>IF('USGS 1970-2005'!L229="","",'USGS 1970-2005'!L229+'Comtrade import 1962-2008'!L229-'Comtrade export 1962-2008'!L229)</f>
        <v/>
      </c>
      <c r="M229" s="9" t="str">
        <f>IF('USGS 1970-2005'!M229="","",'USGS 1970-2005'!M229+'Comtrade import 1962-2008'!M229-'Comtrade export 1962-2008'!M229)</f>
        <v/>
      </c>
      <c r="N229" s="9" t="str">
        <f>IF('USGS 1970-2005'!N229="","",'USGS 1970-2005'!N229+'Comtrade import 1962-2008'!N229-'Comtrade export 1962-2008'!N229)</f>
        <v/>
      </c>
      <c r="O229" s="9" t="str">
        <f>IF('USGS 1970-2005'!O229="","",'USGS 1970-2005'!O229+'Comtrade import 1962-2008'!O229-'Comtrade export 1962-2008'!O229)</f>
        <v/>
      </c>
      <c r="P229" s="9" t="str">
        <f>IF('USGS 1970-2005'!P229="","",'USGS 1970-2005'!P229+'Comtrade import 1962-2008'!P229-'Comtrade export 1962-2008'!P229)</f>
        <v/>
      </c>
      <c r="Q229" s="9" t="str">
        <f>IF('USGS 1970-2005'!Q229="","",'USGS 1970-2005'!Q229+'Comtrade import 1962-2008'!Q229-'Comtrade export 1962-2008'!Q229)</f>
        <v/>
      </c>
      <c r="R229" s="9" t="str">
        <f>IF('USGS 1970-2005'!R229="","",'USGS 1970-2005'!R229+'Comtrade import 1962-2008'!R229-'Comtrade export 1962-2008'!R229)</f>
        <v/>
      </c>
      <c r="S229" s="9" t="str">
        <f>IF('USGS 1970-2005'!S229="","",'USGS 1970-2005'!S229+'Comtrade import 1962-2008'!S229-'Comtrade export 1962-2008'!S229)</f>
        <v/>
      </c>
      <c r="T229" s="9" t="str">
        <f>IF('USGS 1970-2005'!T229="","",'USGS 1970-2005'!T229+'Comtrade import 1962-2008'!T229-'Comtrade export 1962-2008'!T229)</f>
        <v/>
      </c>
      <c r="U229" s="9" t="str">
        <f>IF('USGS 1970-2005'!U229="","",'USGS 1970-2005'!U229+'Comtrade import 1962-2008'!U229-'Comtrade export 1962-2008'!U229)</f>
        <v/>
      </c>
      <c r="V229" s="9" t="str">
        <f>IF('USGS 1970-2005'!V229="","",'USGS 1970-2005'!V229+'Comtrade import 1962-2008'!V229-'Comtrade export 1962-2008'!V229)</f>
        <v/>
      </c>
      <c r="W229" s="9" t="str">
        <f>IF('USGS 1970-2005'!W229="","",'USGS 1970-2005'!W229+'Comtrade import 1962-2008'!W229-'Comtrade export 1962-2008'!W229)</f>
        <v/>
      </c>
      <c r="X229" s="9" t="str">
        <f>IF('USGS 1970-2005'!X229="","",'USGS 1970-2005'!X229+'Comtrade import 1962-2008'!X229-'Comtrade export 1962-2008'!X229)</f>
        <v/>
      </c>
      <c r="Y229" s="9" t="str">
        <f>IF('USGS 1970-2005'!Y229="","",'USGS 1970-2005'!Y229+'Comtrade import 1962-2008'!Y229-'Comtrade export 1962-2008'!Y229)</f>
        <v/>
      </c>
      <c r="Z229" s="9" t="str">
        <f>IF('USGS 1970-2005'!Z229="","",'USGS 1970-2005'!Z229+'Comtrade import 1962-2008'!Z229-'Comtrade export 1962-2008'!Z229)</f>
        <v/>
      </c>
      <c r="AA229" s="9" t="str">
        <f>IF('USGS 1970-2005'!AA229="","",'USGS 1970-2005'!AA229+'Comtrade import 1962-2008'!AA229-'Comtrade export 1962-2008'!AA229)</f>
        <v/>
      </c>
      <c r="AB229" s="9" t="str">
        <f>IF('USGS 1970-2005'!AB229="","",'USGS 1970-2005'!AB229+'Comtrade import 1962-2008'!AB229-'Comtrade export 1962-2008'!AB229)</f>
        <v/>
      </c>
      <c r="AC229" s="9" t="str">
        <f>IF('USGS 1970-2005'!AC229="","",'USGS 1970-2005'!AC229+'Comtrade import 1962-2008'!AC229-'Comtrade export 1962-2008'!AC229)</f>
        <v/>
      </c>
      <c r="AD229" s="9" t="str">
        <f>IF('USGS 1970-2005'!AD229="","",'USGS 1970-2005'!AD229+'Comtrade import 1962-2008'!AD229-'Comtrade export 1962-2008'!AD229)</f>
        <v/>
      </c>
      <c r="AE229" s="9" t="str">
        <f>IF('USGS 1970-2005'!AE229="","",'USGS 1970-2005'!AE229+'Comtrade import 1962-2008'!AE229-'Comtrade export 1962-2008'!AE229)</f>
        <v/>
      </c>
      <c r="AF229" s="9" t="str">
        <f>IF('USGS 1970-2005'!AF229="","",'USGS 1970-2005'!AF229+'Comtrade import 1962-2008'!AF229-'Comtrade export 1962-2008'!AF229)</f>
        <v/>
      </c>
      <c r="AG229" s="9" t="str">
        <f>IF('USGS 1970-2005'!AG229="","",'USGS 1970-2005'!AG229+'Comtrade import 1962-2008'!AG229-'Comtrade export 1962-2008'!AG229)</f>
        <v/>
      </c>
      <c r="AH229" s="9" t="str">
        <f>IF('USGS 1970-2005'!AH229="","",'USGS 1970-2005'!AH229+'Comtrade import 1962-2008'!AH229-'Comtrade export 1962-2008'!AH229)</f>
        <v/>
      </c>
      <c r="AI229" s="9" t="str">
        <f>IF('USGS 1970-2005'!AI229="","",'USGS 1970-2005'!AI229+'Comtrade import 1962-2008'!AI229-'Comtrade export 1962-2008'!AI229)</f>
        <v/>
      </c>
      <c r="AJ229" s="9" t="str">
        <f>IF('USGS 1970-2005'!AJ229="","",'USGS 1970-2005'!AJ229+'Comtrade import 1962-2008'!AJ229-'Comtrade export 1962-2008'!AJ229)</f>
        <v/>
      </c>
      <c r="AK229" s="9" t="str">
        <f>IF('USGS 1970-2005'!AK229="","",'USGS 1970-2005'!AK229+'Comtrade import 1962-2008'!AK229-'Comtrade export 1962-2008'!AK229)</f>
        <v/>
      </c>
      <c r="AL229" s="9" t="str">
        <f>IF('USGS 1970-2005'!AL229="","",'USGS 1970-2005'!AL229+'Comtrade import 1962-2008'!AL229-'Comtrade export 1962-2008'!AL229)</f>
        <v/>
      </c>
      <c r="AM229" s="9" t="str">
        <f>IF('USGS 1970-2005'!AM229="","",'USGS 1970-2005'!AM229+'Comtrade import 1962-2008'!AM229-'Comtrade export 1962-2008'!AM229)</f>
        <v/>
      </c>
      <c r="AN229" s="9" t="str">
        <f>IF('USGS 1970-2005'!AN229="","",'USGS 1970-2005'!AN229+'Comtrade import 1962-2008'!AN229-'Comtrade export 1962-2008'!AN229)</f>
        <v/>
      </c>
      <c r="AO229" s="9" t="str">
        <f>IF('USGS 1970-2005'!AO229="","",'USGS 1970-2005'!AO229+'Comtrade import 1962-2008'!AO229-'Comtrade export 1962-2008'!AO229)</f>
        <v/>
      </c>
      <c r="AP229" s="9" t="str">
        <f>IF('USGS 1970-2005'!AP229="","",'USGS 1970-2005'!AP229+'Comtrade import 1962-2008'!AP229-'Comtrade export 1962-2008'!AP229)</f>
        <v/>
      </c>
      <c r="AQ229" s="9" t="str">
        <f>IF('USGS 1970-2005'!AQ229="","",'USGS 1970-2005'!AQ229+'Comtrade import 1962-2008'!AQ229-'Comtrade export 1962-2008'!AQ229)</f>
        <v/>
      </c>
      <c r="AR229" s="9" t="str">
        <f>IF('USGS 1970-2005'!AR229="","",'USGS 1970-2005'!AR229+'Comtrade import 1962-2008'!AR229-'Comtrade export 1962-2008'!AR229)</f>
        <v/>
      </c>
      <c r="AS229" s="9" t="str">
        <f>IF('USGS 1970-2005'!AS229="","",'USGS 1970-2005'!AS229+'Comtrade import 1962-2008'!AS229-'Comtrade export 1962-2008'!AS229)</f>
        <v/>
      </c>
      <c r="AT229" s="9" t="str">
        <f>IF('USGS 1970-2005'!AT229="","",'USGS 1970-2005'!AT229+'Comtrade import 1962-2008'!AT229-'Comtrade export 1962-2008'!AT229)</f>
        <v/>
      </c>
      <c r="AU229" s="9" t="str">
        <f>IF('USGS 1970-2005'!AU229="","",'USGS 1970-2005'!AU229+'Comtrade import 1962-2008'!AU229-'Comtrade export 1962-2008'!AU229)</f>
        <v/>
      </c>
      <c r="AV229" s="9" t="str">
        <f>IF('ICSY 1995-2008'!AV229="","",'ICSY 1995-2008'!AV229+'Comtrade import 1962-2008'!AV229-'Comtrade export 1962-2008'!AV229)</f>
        <v/>
      </c>
      <c r="AW229" s="9" t="str">
        <f>IF('ICSY 1995-2008'!AW229="","",'ICSY 1995-2008'!AW229+'Comtrade import 1962-2008'!AW229-'Comtrade export 1962-2008'!AW229)</f>
        <v/>
      </c>
      <c r="AX229" s="9" t="str">
        <f>IF('ICSY 1995-2008'!AX229="","",'ICSY 1995-2008'!AX229+'Comtrade import 1962-2008'!AX229-'Comtrade export 1962-2008'!AX229)</f>
        <v/>
      </c>
      <c r="AY229" s="4"/>
      <c r="AZ229" s="4"/>
      <c r="BA229" s="4"/>
    </row>
    <row r="230" spans="1:53" x14ac:dyDescent="0.2">
      <c r="A230" t="s">
        <v>664</v>
      </c>
      <c r="B230" t="s">
        <v>665</v>
      </c>
      <c r="C230" t="s">
        <v>666</v>
      </c>
      <c r="L230" s="9">
        <f>IF('USGS 1970-2005'!L230="","",'USGS 1970-2005'!L230+'Comtrade import 1962-2008'!L230-'Comtrade export 1962-2008'!L230)</f>
        <v>95448.180000000008</v>
      </c>
      <c r="M230" s="9">
        <f>IF('USGS 1970-2005'!M230="","",'USGS 1970-2005'!M230+'Comtrade import 1962-2008'!M230-'Comtrade export 1962-2008'!M230)</f>
        <v>100541.82</v>
      </c>
      <c r="N230" s="9">
        <f>IF('USGS 1970-2005'!N230="","",'USGS 1970-2005'!N230+'Comtrade import 1962-2008'!N230-'Comtrade export 1962-2008'!N230)</f>
        <v>104518.18000000001</v>
      </c>
      <c r="O230" s="9">
        <f>IF('USGS 1970-2005'!O230="","",'USGS 1970-2005'!O230+'Comtrade import 1962-2008'!O230-'Comtrade export 1962-2008'!O230)</f>
        <v>109730</v>
      </c>
      <c r="P230" s="9">
        <f>IF('USGS 1970-2005'!P230="","",'USGS 1970-2005'!P230+'Comtrade import 1962-2008'!P230-'Comtrade export 1962-2008'!P230)</f>
        <v>115241.82</v>
      </c>
      <c r="Q230" s="9">
        <f>IF('USGS 1970-2005'!Q230="","",'USGS 1970-2005'!Q230+'Comtrade import 1962-2008'!Q230-'Comtrade export 1962-2008'!Q230)</f>
        <v>122313.64</v>
      </c>
      <c r="R230" s="9">
        <f>IF('USGS 1970-2005'!R230="","",'USGS 1970-2005'!R230+'Comtrade import 1962-2008'!R230-'Comtrade export 1962-2008'!R230)</f>
        <v>124507.27</v>
      </c>
      <c r="S230" s="9">
        <f>IF('USGS 1970-2005'!S230="","",'USGS 1970-2005'!S230+'Comtrade import 1962-2008'!S230-'Comtrade export 1962-2008'!S230)</f>
        <v>127316.36</v>
      </c>
      <c r="T230" s="9">
        <f>IF('USGS 1970-2005'!T230="","",'USGS 1970-2005'!T230+'Comtrade import 1962-2008'!T230-'Comtrade export 1962-2008'!T230)</f>
        <v>127222.73</v>
      </c>
      <c r="U230" s="9">
        <f>IF('USGS 1970-2005'!U230="","",'USGS 1970-2005'!U230+'Comtrade import 1962-2008'!U230-'Comtrade export 1962-2008'!U230)</f>
        <v>123277.27</v>
      </c>
      <c r="V230" s="9">
        <f>IF('USGS 1970-2005'!V230="","",'USGS 1970-2005'!V230+'Comtrade import 1962-2008'!V230-'Comtrade export 1962-2008'!V230)</f>
        <v>125311.82</v>
      </c>
      <c r="W230" s="9">
        <f>IF('USGS 1970-2005'!W230="","",'USGS 1970-2005'!W230+'Comtrade import 1962-2008'!W230-'Comtrade export 1962-2008'!W230)</f>
        <v>127436.36</v>
      </c>
      <c r="X230" s="9">
        <f>IF('USGS 1970-2005'!X230="","",'USGS 1970-2005'!X230+'Comtrade import 1962-2008'!X230-'Comtrade export 1962-2008'!X230)</f>
        <v>123940.91</v>
      </c>
      <c r="Y230" s="9">
        <f>IF('USGS 1970-2005'!Y230="","",'USGS 1970-2005'!Y230+'Comtrade import 1962-2008'!Y230-'Comtrade export 1962-2008'!Y230)</f>
        <v>128425.45</v>
      </c>
      <c r="Z230" s="9">
        <f>IF('USGS 1970-2005'!Z230="","",'USGS 1970-2005'!Z230+'Comtrade import 1962-2008'!Z230-'Comtrade export 1962-2008'!Z230)</f>
        <v>130411.82</v>
      </c>
      <c r="AA230" s="9">
        <f>IF('USGS 1970-2005'!AA230="","",'USGS 1970-2005'!AA230+'Comtrade import 1962-2008'!AA230-'Comtrade export 1962-2008'!AA230)</f>
        <v>130996.36</v>
      </c>
      <c r="AB230" s="9">
        <f>IF('USGS 1970-2005'!AB230="","",'USGS 1970-2005'!AB230+'Comtrade import 1962-2008'!AB230-'Comtrade export 1962-2008'!AB230)</f>
        <v>135402.73000000001</v>
      </c>
      <c r="AC230" s="9">
        <f>IF('USGS 1970-2005'!AC230="","",'USGS 1970-2005'!AC230+'Comtrade import 1962-2008'!AC230-'Comtrade export 1962-2008'!AC230)</f>
        <v>137692.73000000001</v>
      </c>
      <c r="AD230" s="9">
        <f>IF('USGS 1970-2005'!AD230="","",'USGS 1970-2005'!AD230+'Comtrade import 1962-2008'!AD230-'Comtrade export 1962-2008'!AD230)</f>
        <v>139497.98000000001</v>
      </c>
      <c r="AE230" s="9">
        <f>IF('USGS 1970-2005'!AE230="","",'USGS 1970-2005'!AE230+'Comtrade import 1962-2008'!AE230-'Comtrade export 1962-2008'!AE230)</f>
        <v>140436</v>
      </c>
      <c r="AF230" s="9">
        <f>IF('USGS 1970-2005'!AF230="","",'USGS 1970-2005'!AF230+'Comtrade import 1962-2008'!AF230-'Comtrade export 1962-2008'!AF230)</f>
        <v>137322</v>
      </c>
      <c r="AG230" s="9">
        <f>IF('USGS 1970-2005'!AG230="","",'USGS 1970-2005'!AG230+'Comtrade import 1962-2008'!AG230-'Comtrade export 1962-2008'!AG230)</f>
        <v>127000</v>
      </c>
      <c r="AH230" s="9" t="str">
        <f>IF('USGS 1970-2005'!AH230="","",'USGS 1970-2005'!AH230+'Comtrade import 1962-2008'!AH230-'Comtrade export 1962-2008'!AH230)</f>
        <v/>
      </c>
      <c r="AI230" s="9" t="str">
        <f>IF('USGS 1970-2005'!AI230="","",'USGS 1970-2005'!AI230+'Comtrade import 1962-2008'!AI230-'Comtrade export 1962-2008'!AI230)</f>
        <v/>
      </c>
      <c r="AJ230" s="9" t="str">
        <f>IF('USGS 1970-2005'!AJ230="","",'USGS 1970-2005'!AJ230+'Comtrade import 1962-2008'!AJ230-'Comtrade export 1962-2008'!AJ230)</f>
        <v/>
      </c>
      <c r="AK230" s="9" t="str">
        <f>IF('USGS 1970-2005'!AK230="","",'USGS 1970-2005'!AK230+'Comtrade import 1962-2008'!AK230-'Comtrade export 1962-2008'!AK230)</f>
        <v/>
      </c>
      <c r="AL230" s="9" t="str">
        <f>IF('USGS 1970-2005'!AL230="","",'USGS 1970-2005'!AL230+'Comtrade import 1962-2008'!AL230-'Comtrade export 1962-2008'!AL230)</f>
        <v/>
      </c>
      <c r="AM230" s="9" t="str">
        <f>IF('USGS 1970-2005'!AM230="","",'USGS 1970-2005'!AM230+'Comtrade import 1962-2008'!AM230-'Comtrade export 1962-2008'!AM230)</f>
        <v/>
      </c>
      <c r="AN230" s="9" t="str">
        <f>IF('USGS 1970-2005'!AN230="","",'USGS 1970-2005'!AN230+'Comtrade import 1962-2008'!AN230-'Comtrade export 1962-2008'!AN230)</f>
        <v/>
      </c>
      <c r="AO230" s="9" t="str">
        <f>IF('USGS 1970-2005'!AO230="","",'USGS 1970-2005'!AO230+'Comtrade import 1962-2008'!AO230-'Comtrade export 1962-2008'!AO230)</f>
        <v/>
      </c>
      <c r="AP230" s="9" t="str">
        <f>IF('USGS 1970-2005'!AP230="","",'USGS 1970-2005'!AP230+'Comtrade import 1962-2008'!AP230-'Comtrade export 1962-2008'!AP230)</f>
        <v/>
      </c>
      <c r="AQ230" s="9" t="str">
        <f>IF('USGS 1970-2005'!AQ230="","",'USGS 1970-2005'!AQ230+'Comtrade import 1962-2008'!AQ230-'Comtrade export 1962-2008'!AQ230)</f>
        <v/>
      </c>
      <c r="AR230" s="9" t="str">
        <f>IF('USGS 1970-2005'!AR230="","",'USGS 1970-2005'!AR230+'Comtrade import 1962-2008'!AR230-'Comtrade export 1962-2008'!AR230)</f>
        <v/>
      </c>
      <c r="AS230" s="9" t="str">
        <f>IF('USGS 1970-2005'!AS230="","",'USGS 1970-2005'!AS230+'Comtrade import 1962-2008'!AS230-'Comtrade export 1962-2008'!AS230)</f>
        <v/>
      </c>
      <c r="AT230" s="9" t="str">
        <f>IF('USGS 1970-2005'!AT230="","",'USGS 1970-2005'!AT230+'Comtrade import 1962-2008'!AT230-'Comtrade export 1962-2008'!AT230)</f>
        <v/>
      </c>
      <c r="AU230" s="9" t="str">
        <f>IF('USGS 1970-2005'!AU230="","",'USGS 1970-2005'!AU230+'Comtrade import 1962-2008'!AU230-'Comtrade export 1962-2008'!AU230)</f>
        <v/>
      </c>
      <c r="AV230" s="9" t="str">
        <f>IF('ICSY 1995-2008'!AV230="","",'ICSY 1995-2008'!AV230+'Comtrade import 1962-2008'!AV230-'Comtrade export 1962-2008'!AV230)</f>
        <v/>
      </c>
      <c r="AW230" s="9" t="str">
        <f>IF('ICSY 1995-2008'!AW230="","",'ICSY 1995-2008'!AW230+'Comtrade import 1962-2008'!AW230-'Comtrade export 1962-2008'!AW230)</f>
        <v/>
      </c>
      <c r="AX230" s="9" t="str">
        <f>IF('ICSY 1995-2008'!AX230="","",'ICSY 1995-2008'!AX230+'Comtrade import 1962-2008'!AX230-'Comtrade export 1962-2008'!AX230)</f>
        <v/>
      </c>
      <c r="AY230" s="4"/>
      <c r="AZ230" s="4"/>
      <c r="BA230" s="4"/>
    </row>
    <row r="231" spans="1:53" x14ac:dyDescent="0.2">
      <c r="A231" t="s">
        <v>667</v>
      </c>
      <c r="B231" t="s">
        <v>668</v>
      </c>
      <c r="C231" t="s">
        <v>669</v>
      </c>
      <c r="L231" s="9" t="str">
        <f>IF('USGS 1970-2005'!L231="","",'USGS 1970-2005'!L231+'Comtrade import 1962-2008'!L231-'Comtrade export 1962-2008'!L231)</f>
        <v/>
      </c>
      <c r="M231" s="9" t="str">
        <f>IF('USGS 1970-2005'!M231="","",'USGS 1970-2005'!M231+'Comtrade import 1962-2008'!M231-'Comtrade export 1962-2008'!M231)</f>
        <v/>
      </c>
      <c r="N231" s="9" t="str">
        <f>IF('USGS 1970-2005'!N231="","",'USGS 1970-2005'!N231+'Comtrade import 1962-2008'!N231-'Comtrade export 1962-2008'!N231)</f>
        <v/>
      </c>
      <c r="O231" s="9" t="str">
        <f>IF('USGS 1970-2005'!O231="","",'USGS 1970-2005'!O231+'Comtrade import 1962-2008'!O231-'Comtrade export 1962-2008'!O231)</f>
        <v/>
      </c>
      <c r="P231" s="9" t="str">
        <f>IF('USGS 1970-2005'!P231="","",'USGS 1970-2005'!P231+'Comtrade import 1962-2008'!P231-'Comtrade export 1962-2008'!P231)</f>
        <v/>
      </c>
      <c r="Q231" s="9" t="str">
        <f>IF('USGS 1970-2005'!Q231="","",'USGS 1970-2005'!Q231+'Comtrade import 1962-2008'!Q231-'Comtrade export 1962-2008'!Q231)</f>
        <v/>
      </c>
      <c r="R231" s="9" t="str">
        <f>IF('USGS 1970-2005'!R231="","",'USGS 1970-2005'!R231+'Comtrade import 1962-2008'!R231-'Comtrade export 1962-2008'!R231)</f>
        <v/>
      </c>
      <c r="S231" s="9" t="str">
        <f>IF('USGS 1970-2005'!S231="","",'USGS 1970-2005'!S231+'Comtrade import 1962-2008'!S231-'Comtrade export 1962-2008'!S231)</f>
        <v/>
      </c>
      <c r="T231" s="9" t="str">
        <f>IF('USGS 1970-2005'!T231="","",'USGS 1970-2005'!T231+'Comtrade import 1962-2008'!T231-'Comtrade export 1962-2008'!T231)</f>
        <v/>
      </c>
      <c r="U231" s="9" t="str">
        <f>IF('USGS 1970-2005'!U231="","",'USGS 1970-2005'!U231+'Comtrade import 1962-2008'!U231-'Comtrade export 1962-2008'!U231)</f>
        <v/>
      </c>
      <c r="V231" s="9" t="str">
        <f>IF('USGS 1970-2005'!V231="","",'USGS 1970-2005'!V231+'Comtrade import 1962-2008'!V231-'Comtrade export 1962-2008'!V231)</f>
        <v/>
      </c>
      <c r="W231" s="9" t="str">
        <f>IF('USGS 1970-2005'!W231="","",'USGS 1970-2005'!W231+'Comtrade import 1962-2008'!W231-'Comtrade export 1962-2008'!W231)</f>
        <v/>
      </c>
      <c r="X231" s="9" t="str">
        <f>IF('USGS 1970-2005'!X231="","",'USGS 1970-2005'!X231+'Comtrade import 1962-2008'!X231-'Comtrade export 1962-2008'!X231)</f>
        <v/>
      </c>
      <c r="Y231" s="9" t="str">
        <f>IF('USGS 1970-2005'!Y231="","",'USGS 1970-2005'!Y231+'Comtrade import 1962-2008'!Y231-'Comtrade export 1962-2008'!Y231)</f>
        <v/>
      </c>
      <c r="Z231" s="9" t="str">
        <f>IF('USGS 1970-2005'!Z231="","",'USGS 1970-2005'!Z231+'Comtrade import 1962-2008'!Z231-'Comtrade export 1962-2008'!Z231)</f>
        <v/>
      </c>
      <c r="AA231" s="9" t="str">
        <f>IF('USGS 1970-2005'!AA231="","",'USGS 1970-2005'!AA231+'Comtrade import 1962-2008'!AA231-'Comtrade export 1962-2008'!AA231)</f>
        <v/>
      </c>
      <c r="AB231" s="9" t="str">
        <f>IF('USGS 1970-2005'!AB231="","",'USGS 1970-2005'!AB231+'Comtrade import 1962-2008'!AB231-'Comtrade export 1962-2008'!AB231)</f>
        <v/>
      </c>
      <c r="AC231" s="9" t="str">
        <f>IF('USGS 1970-2005'!AC231="","",'USGS 1970-2005'!AC231+'Comtrade import 1962-2008'!AC231-'Comtrade export 1962-2008'!AC231)</f>
        <v/>
      </c>
      <c r="AD231" s="9" t="str">
        <f>IF('USGS 1970-2005'!AD231="","",'USGS 1970-2005'!AD231+'Comtrade import 1962-2008'!AD231-'Comtrade export 1962-2008'!AD231)</f>
        <v/>
      </c>
      <c r="AE231" s="9" t="str">
        <f>IF('USGS 1970-2005'!AE231="","",'USGS 1970-2005'!AE231+'Comtrade import 1962-2008'!AE231-'Comtrade export 1962-2008'!AE231)</f>
        <v/>
      </c>
      <c r="AF231" s="9" t="str">
        <f>IF('USGS 1970-2005'!AF231="","",'USGS 1970-2005'!AF231+'Comtrade import 1962-2008'!AF231-'Comtrade export 1962-2008'!AF231)</f>
        <v/>
      </c>
      <c r="AG231" s="9" t="str">
        <f>IF('USGS 1970-2005'!AG231="","",'USGS 1970-2005'!AG231+'Comtrade import 1962-2008'!AG231-'Comtrade export 1962-2008'!AG231)</f>
        <v/>
      </c>
      <c r="AH231" s="9">
        <f>IF('USGS 1970-2005'!AH231="","",'USGS 1970-2005'!AH231+'Comtrade import 1962-2008'!AH231-'Comtrade export 1962-2008'!AH231)</f>
        <v>5900</v>
      </c>
      <c r="AI231" s="9">
        <f>IF('USGS 1970-2005'!AI231="","",'USGS 1970-2005'!AI231+'Comtrade import 1962-2008'!AI231-'Comtrade export 1962-2008'!AI231)</f>
        <v>5300</v>
      </c>
      <c r="AJ231" s="9">
        <f>IF('USGS 1970-2005'!AJ231="","",'USGS 1970-2005'!AJ231+'Comtrade import 1962-2008'!AJ231-'Comtrade export 1962-2008'!AJ231)</f>
        <v>4800</v>
      </c>
      <c r="AK231" s="9">
        <f>IF('USGS 1970-2005'!AK231="","",'USGS 1970-2005'!AK231+'Comtrade import 1962-2008'!AK231-'Comtrade export 1962-2008'!AK231)</f>
        <v>3400</v>
      </c>
      <c r="AL231" s="9">
        <f>IF('USGS 1970-2005'!AL231="","",'USGS 1970-2005'!AL231+'Comtrade import 1962-2008'!AL231-'Comtrade export 1962-2008'!AL231)</f>
        <v>3300</v>
      </c>
      <c r="AM231" s="9">
        <f>IF('USGS 1970-2005'!AM231="","",'USGS 1970-2005'!AM231+'Comtrade import 1962-2008'!AM231-'Comtrade export 1962-2008'!AM231)</f>
        <v>3300</v>
      </c>
      <c r="AN231" s="9">
        <f>IF('USGS 1970-2005'!AN231="","",'USGS 1970-2005'!AN231+'Comtrade import 1962-2008'!AN231-'Comtrade export 1962-2008'!AN231)</f>
        <v>3400</v>
      </c>
      <c r="AO231" s="9">
        <f>IF('USGS 1970-2005'!AO231="","",'USGS 1970-2005'!AO231+'Comtrade import 1962-2008'!AO231-'Comtrade export 1962-2008'!AO231)</f>
        <v>4471</v>
      </c>
      <c r="AP231" s="9">
        <f>IF('USGS 1970-2005'!AP231="","",'USGS 1970-2005'!AP231+'Comtrade import 1962-2008'!AP231-'Comtrade export 1962-2008'!AP231)</f>
        <v>3521</v>
      </c>
      <c r="AQ231" s="9">
        <f>IF('USGS 1970-2005'!AQ231="","",'USGS 1970-2005'!AQ231+'Comtrade import 1962-2008'!AQ231-'Comtrade export 1962-2008'!AQ231)</f>
        <v>4000</v>
      </c>
      <c r="AR231" s="9">
        <f>IF('USGS 1970-2005'!AR231="","",'USGS 1970-2005'!AR231+'Comtrade import 1962-2008'!AR231-'Comtrade export 1962-2008'!AR231)</f>
        <v>4000</v>
      </c>
      <c r="AS231" s="9">
        <f>IF('USGS 1970-2005'!AS231="","",'USGS 1970-2005'!AS231+'Comtrade import 1962-2008'!AS231-'Comtrade export 1962-2008'!AS231)</f>
        <v>4000</v>
      </c>
      <c r="AT231" s="9">
        <f>IF('USGS 1970-2005'!AT231="","",'USGS 1970-2005'!AT231+'Comtrade import 1962-2008'!AT231-'Comtrade export 1962-2008'!AT231)</f>
        <v>4800</v>
      </c>
      <c r="AU231" s="9">
        <f>IF('USGS 1970-2005'!AU231="","",'USGS 1970-2005'!AU231+'Comtrade import 1962-2008'!AU231-'Comtrade export 1962-2008'!AU231)</f>
        <v>5068</v>
      </c>
      <c r="AV231" s="9">
        <f>IF('ICSY 1995-2008'!AV231="","",'ICSY 1995-2008'!AV231+'Comtrade import 1962-2008'!AV231-'Comtrade export 1962-2008'!AV231)</f>
        <v>5583</v>
      </c>
      <c r="AW231" s="9">
        <f>IF('ICSY 1995-2008'!AW231="","",'ICSY 1995-2008'!AW231+'Comtrade import 1962-2008'!AW231-'Comtrade export 1962-2008'!AW231)</f>
        <v>6042.5</v>
      </c>
      <c r="AX231" s="9" t="str">
        <f>IF('ICSY 1995-2008'!AX231="","",'ICSY 1995-2008'!AX231+'Comtrade import 1962-2008'!AX231-'Comtrade export 1962-2008'!AX231)</f>
        <v/>
      </c>
      <c r="AY231" s="4"/>
      <c r="AZ231" s="4"/>
      <c r="BA231" s="4"/>
    </row>
    <row r="232" spans="1:53" x14ac:dyDescent="0.2">
      <c r="A232" t="s">
        <v>670</v>
      </c>
      <c r="B232" t="s">
        <v>671</v>
      </c>
      <c r="C232" t="s">
        <v>672</v>
      </c>
      <c r="L232" s="9" t="str">
        <f>IF('USGS 1970-2005'!L232="","",'USGS 1970-2005'!L232+'Comtrade import 1962-2008'!L232-'Comtrade export 1962-2008'!L232)</f>
        <v/>
      </c>
      <c r="M232" s="9" t="str">
        <f>IF('USGS 1970-2005'!M232="","",'USGS 1970-2005'!M232+'Comtrade import 1962-2008'!M232-'Comtrade export 1962-2008'!M232)</f>
        <v/>
      </c>
      <c r="N232" s="9" t="str">
        <f>IF('USGS 1970-2005'!N232="","",'USGS 1970-2005'!N232+'Comtrade import 1962-2008'!N232-'Comtrade export 1962-2008'!N232)</f>
        <v/>
      </c>
      <c r="O232" s="9" t="str">
        <f>IF('USGS 1970-2005'!O232="","",'USGS 1970-2005'!O232+'Comtrade import 1962-2008'!O232-'Comtrade export 1962-2008'!O232)</f>
        <v/>
      </c>
      <c r="P232" s="9" t="str">
        <f>IF('USGS 1970-2005'!P232="","",'USGS 1970-2005'!P232+'Comtrade import 1962-2008'!P232-'Comtrade export 1962-2008'!P232)</f>
        <v/>
      </c>
      <c r="Q232" s="9" t="str">
        <f>IF('USGS 1970-2005'!Q232="","",'USGS 1970-2005'!Q232+'Comtrade import 1962-2008'!Q232-'Comtrade export 1962-2008'!Q232)</f>
        <v/>
      </c>
      <c r="R232" s="9" t="str">
        <f>IF('USGS 1970-2005'!R232="","",'USGS 1970-2005'!R232+'Comtrade import 1962-2008'!R232-'Comtrade export 1962-2008'!R232)</f>
        <v/>
      </c>
      <c r="S232" s="9" t="str">
        <f>IF('USGS 1970-2005'!S232="","",'USGS 1970-2005'!S232+'Comtrade import 1962-2008'!S232-'Comtrade export 1962-2008'!S232)</f>
        <v/>
      </c>
      <c r="T232" s="9" t="str">
        <f>IF('USGS 1970-2005'!T232="","",'USGS 1970-2005'!T232+'Comtrade import 1962-2008'!T232-'Comtrade export 1962-2008'!T232)</f>
        <v/>
      </c>
      <c r="U232" s="9" t="str">
        <f>IF('USGS 1970-2005'!U232="","",'USGS 1970-2005'!U232+'Comtrade import 1962-2008'!U232-'Comtrade export 1962-2008'!U232)</f>
        <v/>
      </c>
      <c r="V232" s="9" t="str">
        <f>IF('USGS 1970-2005'!V232="","",'USGS 1970-2005'!V232+'Comtrade import 1962-2008'!V232-'Comtrade export 1962-2008'!V232)</f>
        <v/>
      </c>
      <c r="W232" s="9" t="str">
        <f>IF('USGS 1970-2005'!W232="","",'USGS 1970-2005'!W232+'Comtrade import 1962-2008'!W232-'Comtrade export 1962-2008'!W232)</f>
        <v/>
      </c>
      <c r="X232" s="9" t="str">
        <f>IF('USGS 1970-2005'!X232="","",'USGS 1970-2005'!X232+'Comtrade import 1962-2008'!X232-'Comtrade export 1962-2008'!X232)</f>
        <v/>
      </c>
      <c r="Y232" s="9" t="str">
        <f>IF('USGS 1970-2005'!Y232="","",'USGS 1970-2005'!Y232+'Comtrade import 1962-2008'!Y232-'Comtrade export 1962-2008'!Y232)</f>
        <v/>
      </c>
      <c r="Z232" s="9" t="str">
        <f>IF('USGS 1970-2005'!Z232="","",'USGS 1970-2005'!Z232+'Comtrade import 1962-2008'!Z232-'Comtrade export 1962-2008'!Z232)</f>
        <v/>
      </c>
      <c r="AA232" s="9" t="str">
        <f>IF('USGS 1970-2005'!AA232="","",'USGS 1970-2005'!AA232+'Comtrade import 1962-2008'!AA232-'Comtrade export 1962-2008'!AA232)</f>
        <v/>
      </c>
      <c r="AB232" s="9" t="str">
        <f>IF('USGS 1970-2005'!AB232="","",'USGS 1970-2005'!AB232+'Comtrade import 1962-2008'!AB232-'Comtrade export 1962-2008'!AB232)</f>
        <v/>
      </c>
      <c r="AC232" s="9" t="str">
        <f>IF('USGS 1970-2005'!AC232="","",'USGS 1970-2005'!AC232+'Comtrade import 1962-2008'!AC232-'Comtrade export 1962-2008'!AC232)</f>
        <v/>
      </c>
      <c r="AD232" s="9" t="str">
        <f>IF('USGS 1970-2005'!AD232="","",'USGS 1970-2005'!AD232+'Comtrade import 1962-2008'!AD232-'Comtrade export 1962-2008'!AD232)</f>
        <v/>
      </c>
      <c r="AE232" s="9" t="str">
        <f>IF('USGS 1970-2005'!AE232="","",'USGS 1970-2005'!AE232+'Comtrade import 1962-2008'!AE232-'Comtrade export 1962-2008'!AE232)</f>
        <v/>
      </c>
      <c r="AF232" s="9" t="str">
        <f>IF('USGS 1970-2005'!AF232="","",'USGS 1970-2005'!AF232+'Comtrade import 1962-2008'!AF232-'Comtrade export 1962-2008'!AF232)</f>
        <v/>
      </c>
      <c r="AG232" s="9" t="str">
        <f>IF('USGS 1970-2005'!AG232="","",'USGS 1970-2005'!AG232+'Comtrade import 1962-2008'!AG232-'Comtrade export 1962-2008'!AG232)</f>
        <v/>
      </c>
      <c r="AH232" s="9" t="str">
        <f>IF('USGS 1970-2005'!AH232="","",'USGS 1970-2005'!AH232+'Comtrade import 1962-2008'!AH232-'Comtrade export 1962-2008'!AH232)</f>
        <v/>
      </c>
      <c r="AI232" s="9" t="str">
        <f>IF('USGS 1970-2005'!AI232="","",'USGS 1970-2005'!AI232+'Comtrade import 1962-2008'!AI232-'Comtrade export 1962-2008'!AI232)</f>
        <v/>
      </c>
      <c r="AJ232" s="9" t="str">
        <f>IF('USGS 1970-2005'!AJ232="","",'USGS 1970-2005'!AJ232+'Comtrade import 1962-2008'!AJ232-'Comtrade export 1962-2008'!AJ232)</f>
        <v/>
      </c>
      <c r="AK232" s="9" t="str">
        <f>IF('USGS 1970-2005'!AK232="","",'USGS 1970-2005'!AK232+'Comtrade import 1962-2008'!AK232-'Comtrade export 1962-2008'!AK232)</f>
        <v/>
      </c>
      <c r="AL232" s="9" t="str">
        <f>IF('USGS 1970-2005'!AL232="","",'USGS 1970-2005'!AL232+'Comtrade import 1962-2008'!AL232-'Comtrade export 1962-2008'!AL232)</f>
        <v/>
      </c>
      <c r="AM232" s="9" t="str">
        <f>IF('USGS 1970-2005'!AM232="","",'USGS 1970-2005'!AM232+'Comtrade import 1962-2008'!AM232-'Comtrade export 1962-2008'!AM232)</f>
        <v/>
      </c>
      <c r="AN232" s="9" t="str">
        <f>IF('USGS 1970-2005'!AN232="","",'USGS 1970-2005'!AN232+'Comtrade import 1962-2008'!AN232-'Comtrade export 1962-2008'!AN232)</f>
        <v/>
      </c>
      <c r="AO232" s="9" t="str">
        <f>IF('USGS 1970-2005'!AO232="","",'USGS 1970-2005'!AO232+'Comtrade import 1962-2008'!AO232-'Comtrade export 1962-2008'!AO232)</f>
        <v/>
      </c>
      <c r="AP232" s="9" t="str">
        <f>IF('USGS 1970-2005'!AP232="","",'USGS 1970-2005'!AP232+'Comtrade import 1962-2008'!AP232-'Comtrade export 1962-2008'!AP232)</f>
        <v/>
      </c>
      <c r="AQ232" s="9" t="str">
        <f>IF('USGS 1970-2005'!AQ232="","",'USGS 1970-2005'!AQ232+'Comtrade import 1962-2008'!AQ232-'Comtrade export 1962-2008'!AQ232)</f>
        <v/>
      </c>
      <c r="AR232" s="9" t="str">
        <f>IF('USGS 1970-2005'!AR232="","",'USGS 1970-2005'!AR232+'Comtrade import 1962-2008'!AR232-'Comtrade export 1962-2008'!AR232)</f>
        <v/>
      </c>
      <c r="AS232" s="9" t="str">
        <f>IF('USGS 1970-2005'!AS232="","",'USGS 1970-2005'!AS232+'Comtrade import 1962-2008'!AS232-'Comtrade export 1962-2008'!AS232)</f>
        <v/>
      </c>
      <c r="AT232" s="9" t="str">
        <f>IF('USGS 1970-2005'!AT232="","",'USGS 1970-2005'!AT232+'Comtrade import 1962-2008'!AT232-'Comtrade export 1962-2008'!AT232)</f>
        <v/>
      </c>
      <c r="AU232" s="9" t="str">
        <f>IF('USGS 1970-2005'!AU232="","",'USGS 1970-2005'!AU232+'Comtrade import 1962-2008'!AU232-'Comtrade export 1962-2008'!AU232)</f>
        <v/>
      </c>
      <c r="AV232" s="9" t="str">
        <f>IF('ICSY 1995-2008'!AV232="","",'ICSY 1995-2008'!AV232+'Comtrade import 1962-2008'!AV232-'Comtrade export 1962-2008'!AV232)</f>
        <v/>
      </c>
      <c r="AW232" s="9" t="str">
        <f>IF('ICSY 1995-2008'!AW232="","",'ICSY 1995-2008'!AW232+'Comtrade import 1962-2008'!AW232-'Comtrade export 1962-2008'!AW232)</f>
        <v/>
      </c>
      <c r="AX232" s="9" t="str">
        <f>IF('ICSY 1995-2008'!AX232="","",'ICSY 1995-2008'!AX232+'Comtrade import 1962-2008'!AX232-'Comtrade export 1962-2008'!AX232)</f>
        <v/>
      </c>
      <c r="AY232" s="4"/>
      <c r="AZ232" s="4"/>
      <c r="BA232" s="4"/>
    </row>
    <row r="233" spans="1:53" x14ac:dyDescent="0.2">
      <c r="A233" t="s">
        <v>673</v>
      </c>
      <c r="B233" t="s">
        <v>674</v>
      </c>
      <c r="C233" t="s">
        <v>675</v>
      </c>
      <c r="L233" s="9">
        <f>IF('USGS 1970-2005'!L233="","",'USGS 1970-2005'!L233+'Comtrade import 1962-2008'!L233-'Comtrade export 1962-2008'!L233)</f>
        <v>2451.8030950000002</v>
      </c>
      <c r="M233" s="9">
        <f>IF('USGS 1970-2005'!M233="","",'USGS 1970-2005'!M233+'Comtrade import 1962-2008'!M233-'Comtrade export 1962-2008'!M233)</f>
        <v>2494.6465430000003</v>
      </c>
      <c r="N233" s="9">
        <f>IF('USGS 1970-2005'!N233="","",'USGS 1970-2005'!N233+'Comtrade import 1962-2008'!N233-'Comtrade export 1962-2008'!N233)</f>
        <v>2801.8864829999998</v>
      </c>
      <c r="O233" s="9">
        <f>IF('USGS 1970-2005'!O233="","",'USGS 1970-2005'!O233+'Comtrade import 1962-2008'!O233-'Comtrade export 1962-2008'!O233)</f>
        <v>3290.1628310000001</v>
      </c>
      <c r="P233" s="9">
        <f>IF('USGS 1970-2005'!P233="","",'USGS 1970-2005'!P233+'Comtrade import 1962-2008'!P233-'Comtrade export 1962-2008'!P233)</f>
        <v>3369.756664</v>
      </c>
      <c r="Q233" s="9">
        <f>IF('USGS 1970-2005'!Q233="","",'USGS 1970-2005'!Q233+'Comtrade import 1962-2008'!Q233-'Comtrade export 1962-2008'!Q233)</f>
        <v>3487.1478320000006</v>
      </c>
      <c r="R233" s="9">
        <f>IF('USGS 1970-2005'!R233="","",'USGS 1970-2005'!R233+'Comtrade import 1962-2008'!R233-'Comtrade export 1962-2008'!R233)</f>
        <v>4137.7423349999999</v>
      </c>
      <c r="S233" s="9">
        <f>IF('USGS 1970-2005'!S233="","",'USGS 1970-2005'!S233+'Comtrade import 1962-2008'!S233-'Comtrade export 1962-2008'!S233)</f>
        <v>4567.8280009999999</v>
      </c>
      <c r="T233" s="9">
        <f>IF('USGS 1970-2005'!T233="","",'USGS 1970-2005'!T233+'Comtrade import 1962-2008'!T233-'Comtrade export 1962-2008'!T233)</f>
        <v>5330.737435</v>
      </c>
      <c r="U233" s="9">
        <f>IF('USGS 1970-2005'!U233="","",'USGS 1970-2005'!U233+'Comtrade import 1962-2008'!U233-'Comtrade export 1962-2008'!U233)</f>
        <v>6299.0180699999992</v>
      </c>
      <c r="V233" s="9">
        <f>IF('USGS 1970-2005'!V233="","",'USGS 1970-2005'!V233+'Comtrade import 1962-2008'!V233-'Comtrade export 1962-2008'!V233)</f>
        <v>5652.9930390000009</v>
      </c>
      <c r="W233" s="9">
        <f>IF('USGS 1970-2005'!W233="","",'USGS 1970-2005'!W233+'Comtrade import 1962-2008'!W233-'Comtrade export 1962-2008'!W233)</f>
        <v>6053.2017240000005</v>
      </c>
      <c r="X233" s="9">
        <f>IF('USGS 1970-2005'!X233="","",'USGS 1970-2005'!X233+'Comtrade import 1962-2008'!X233-'Comtrade export 1962-2008'!X233)</f>
        <v>6046.9331450000009</v>
      </c>
      <c r="Y233" s="9">
        <f>IF('USGS 1970-2005'!Y233="","",'USGS 1970-2005'!Y233+'Comtrade import 1962-2008'!Y233-'Comtrade export 1962-2008'!Y233)</f>
        <v>4228.2259999999997</v>
      </c>
      <c r="Z233" s="9">
        <f>IF('USGS 1970-2005'!Z233="","",'USGS 1970-2005'!Z233+'Comtrade import 1962-2008'!Z233-'Comtrade export 1962-2008'!Z233)</f>
        <v>3480.1351210000003</v>
      </c>
      <c r="AA233" s="9">
        <f>IF('USGS 1970-2005'!AA233="","",'USGS 1970-2005'!AA233+'Comtrade import 1962-2008'!AA233-'Comtrade export 1962-2008'!AA233)</f>
        <v>3679.746756</v>
      </c>
      <c r="AB233" s="9">
        <f>IF('USGS 1970-2005'!AB233="","",'USGS 1970-2005'!AB233+'Comtrade import 1962-2008'!AB233-'Comtrade export 1962-2008'!AB233)</f>
        <v>4330.9923610000005</v>
      </c>
      <c r="AC233" s="9">
        <f>IF('USGS 1970-2005'!AC233="","",'USGS 1970-2005'!AC233+'Comtrade import 1962-2008'!AC233-'Comtrade export 1962-2008'!AC233)</f>
        <v>5028.3214130000006</v>
      </c>
      <c r="AD233" s="9">
        <f>IF('USGS 1970-2005'!AD233="","",'USGS 1970-2005'!AD233+'Comtrade import 1962-2008'!AD233-'Comtrade export 1962-2008'!AD233)</f>
        <v>5286.904192</v>
      </c>
      <c r="AE233" s="9">
        <f>IF('USGS 1970-2005'!AE233="","",'USGS 1970-2005'!AE233+'Comtrade import 1962-2008'!AE233-'Comtrade export 1962-2008'!AE233)</f>
        <v>3090.3989069999998</v>
      </c>
      <c r="AF233" s="9">
        <f>IF('USGS 1970-2005'!AF233="","",'USGS 1970-2005'!AF233+'Comtrade import 1962-2008'!AF233-'Comtrade export 1962-2008'!AF233)</f>
        <v>2748.5004310000004</v>
      </c>
      <c r="AG233" s="9">
        <f>IF('USGS 1970-2005'!AG233="","",'USGS 1970-2005'!AG233+'Comtrade import 1962-2008'!AG233-'Comtrade export 1962-2008'!AG233)</f>
        <v>4578.1928719999996</v>
      </c>
      <c r="AH233" s="9">
        <f>IF('USGS 1970-2005'!AH233="","",'USGS 1970-2005'!AH233+'Comtrade import 1962-2008'!AH233-'Comtrade export 1962-2008'!AH233)</f>
        <v>5386.6792719999994</v>
      </c>
      <c r="AI233" s="9">
        <f>IF('USGS 1970-2005'!AI233="","",'USGS 1970-2005'!AI233+'Comtrade import 1962-2008'!AI233-'Comtrade export 1962-2008'!AI233)</f>
        <v>5355.3347639999993</v>
      </c>
      <c r="AJ233" s="9">
        <f>IF('USGS 1970-2005'!AJ233="","",'USGS 1970-2005'!AJ233+'Comtrade import 1962-2008'!AJ233-'Comtrade export 1962-2008'!AJ233)</f>
        <v>5084.2305640000004</v>
      </c>
      <c r="AK233" s="9">
        <f>IF('USGS 1970-2005'!AK233="","",'USGS 1970-2005'!AK233+'Comtrade import 1962-2008'!AK233-'Comtrade export 1962-2008'!AK233)</f>
        <v>4544.4097409999995</v>
      </c>
      <c r="AL233" s="9">
        <f>IF('USGS 1970-2005'!AL233="","",'USGS 1970-2005'!AL233+'Comtrade import 1962-2008'!AL233-'Comtrade export 1962-2008'!AL233)</f>
        <v>4442.2240199999997</v>
      </c>
      <c r="AM233" s="9">
        <f>IF('USGS 1970-2005'!AM233="","",'USGS 1970-2005'!AM233+'Comtrade import 1962-2008'!AM233-'Comtrade export 1962-2008'!AM233)</f>
        <v>4428.3558760000005</v>
      </c>
      <c r="AN233" s="9">
        <f>IF('USGS 1970-2005'!AN233="","",'USGS 1970-2005'!AN233+'Comtrade import 1962-2008'!AN233-'Comtrade export 1962-2008'!AN233)</f>
        <v>5228.5627960000002</v>
      </c>
      <c r="AO233" s="9">
        <f>IF('USGS 1970-2005'!AO233="","",'USGS 1970-2005'!AO233+'Comtrade import 1962-2008'!AO233-'Comtrade export 1962-2008'!AO233)</f>
        <v>4994.9728879999993</v>
      </c>
      <c r="AP233" s="9">
        <f>IF('USGS 1970-2005'!AP233="","",'USGS 1970-2005'!AP233+'Comtrade import 1962-2008'!AP233-'Comtrade export 1962-2008'!AP233)</f>
        <v>5431.098023999999</v>
      </c>
      <c r="AQ233" s="9">
        <f>IF('USGS 1970-2005'!AQ233="","",'USGS 1970-2005'!AQ233+'Comtrade import 1962-2008'!AQ233-'Comtrade export 1962-2008'!AQ233)</f>
        <v>5933.5336500000012</v>
      </c>
      <c r="AR233" s="9">
        <f>IF('USGS 1970-2005'!AR233="","",'USGS 1970-2005'!AR233+'Comtrade import 1962-2008'!AR233-'Comtrade export 1962-2008'!AR233)</f>
        <v>4273.6691270000001</v>
      </c>
      <c r="AS233" s="9">
        <f>IF('USGS 1970-2005'!AS233="","",'USGS 1970-2005'!AS233+'Comtrade import 1962-2008'!AS233-'Comtrade export 1962-2008'!AS233)</f>
        <v>4691.4074660000006</v>
      </c>
      <c r="AT233" s="9">
        <f>IF('USGS 1970-2005'!AT233="","",'USGS 1970-2005'!AT233+'Comtrade import 1962-2008'!AT233-'Comtrade export 1962-2008'!AT233)</f>
        <v>6753.8488860000007</v>
      </c>
      <c r="AU233" s="9">
        <f>IF('USGS 1970-2005'!AU233="","",'USGS 1970-2005'!AU233+'Comtrade import 1962-2008'!AU233-'Comtrade export 1962-2008'!AU233)</f>
        <v>6930.7710870000001</v>
      </c>
      <c r="AV233" s="9" t="str">
        <f>IF('ICSY 1995-2008'!AV233="","",'ICSY 1995-2008'!AV233+'Comtrade import 1962-2008'!AV233-'Comtrade export 1962-2008'!AV233)</f>
        <v/>
      </c>
      <c r="AW233" s="9" t="str">
        <f>IF('ICSY 1995-2008'!AW233="","",'ICSY 1995-2008'!AW233+'Comtrade import 1962-2008'!AW233-'Comtrade export 1962-2008'!AW233)</f>
        <v/>
      </c>
      <c r="AX233" s="9" t="str">
        <f>IF('ICSY 1995-2008'!AX233="","",'ICSY 1995-2008'!AX233+'Comtrade import 1962-2008'!AX233-'Comtrade export 1962-2008'!AX233)</f>
        <v/>
      </c>
      <c r="AY233" s="4"/>
      <c r="AZ233" s="4"/>
      <c r="BA233" s="4"/>
    </row>
    <row r="234" spans="1:53" x14ac:dyDescent="0.2">
      <c r="A234" t="s">
        <v>676</v>
      </c>
      <c r="B234" t="s">
        <v>677</v>
      </c>
      <c r="C234" t="s">
        <v>678</v>
      </c>
      <c r="L234" s="9">
        <f>IF('USGS 1970-2005'!L234="","",'USGS 1970-2005'!L234+'Comtrade import 1962-2008'!L234-'Comtrade export 1962-2008'!L234)</f>
        <v>1482.8371200000001</v>
      </c>
      <c r="M234" s="9">
        <f>IF('USGS 1970-2005'!M234="","",'USGS 1970-2005'!M234+'Comtrade import 1962-2008'!M234-'Comtrade export 1962-2008'!M234)</f>
        <v>1694.9868799999999</v>
      </c>
      <c r="N234" s="9">
        <f>IF('USGS 1970-2005'!N234="","",'USGS 1970-2005'!N234+'Comtrade import 1962-2008'!N234-'Comtrade export 1962-2008'!N234)</f>
        <v>1249.7766080000001</v>
      </c>
      <c r="O234" s="9">
        <f>IF('USGS 1970-2005'!O234="","",'USGS 1970-2005'!O234+'Comtrade import 1962-2008'!O234-'Comtrade export 1962-2008'!O234)</f>
        <v>1304.1421600000001</v>
      </c>
      <c r="P234" s="9">
        <f>IF('USGS 1970-2005'!P234="","",'USGS 1970-2005'!P234+'Comtrade import 1962-2008'!P234-'Comtrade export 1962-2008'!P234)</f>
        <v>700</v>
      </c>
      <c r="Q234" s="9">
        <f>IF('USGS 1970-2005'!Q234="","",'USGS 1970-2005'!Q234+'Comtrade import 1962-2008'!Q234-'Comtrade export 1962-2008'!Q234)</f>
        <v>700</v>
      </c>
      <c r="R234" s="9">
        <f>IF('USGS 1970-2005'!R234="","",'USGS 1970-2005'!R234+'Comtrade import 1962-2008'!R234-'Comtrade export 1962-2008'!R234)</f>
        <v>740.91</v>
      </c>
      <c r="S234" s="9">
        <f>IF('USGS 1970-2005'!S234="","",'USGS 1970-2005'!S234+'Comtrade import 1962-2008'!S234-'Comtrade export 1962-2008'!S234)</f>
        <v>845.45</v>
      </c>
      <c r="T234" s="9">
        <f>IF('USGS 1970-2005'!T234="","",'USGS 1970-2005'!T234+'Comtrade import 1962-2008'!T234-'Comtrade export 1962-2008'!T234)</f>
        <v>844.55000000000007</v>
      </c>
      <c r="U234" s="9">
        <f>IF('USGS 1970-2005'!U234="","",'USGS 1970-2005'!U234+'Comtrade import 1962-2008'!U234-'Comtrade export 1962-2008'!U234)</f>
        <v>730.91</v>
      </c>
      <c r="V234" s="9">
        <f>IF('USGS 1970-2005'!V234="","",'USGS 1970-2005'!V234+'Comtrade import 1962-2008'!V234-'Comtrade export 1962-2008'!V234)</f>
        <v>642.73</v>
      </c>
      <c r="W234" s="9">
        <f>IF('USGS 1970-2005'!W234="","",'USGS 1970-2005'!W234+'Comtrade import 1962-2008'!W234-'Comtrade export 1962-2008'!W234)</f>
        <v>546.36</v>
      </c>
      <c r="X234" s="9">
        <f>IF('USGS 1970-2005'!X234="","",'USGS 1970-2005'!X234+'Comtrade import 1962-2008'!X234-'Comtrade export 1962-2008'!X234)</f>
        <v>800</v>
      </c>
      <c r="Y234" s="9">
        <f>IF('USGS 1970-2005'!Y234="","",'USGS 1970-2005'!Y234+'Comtrade import 1962-2008'!Y234-'Comtrade export 1962-2008'!Y234)</f>
        <v>930</v>
      </c>
      <c r="Z234" s="9">
        <f>IF('USGS 1970-2005'!Z234="","",'USGS 1970-2005'!Z234+'Comtrade import 1962-2008'!Z234-'Comtrade export 1962-2008'!Z234)</f>
        <v>1100</v>
      </c>
      <c r="AA234" s="9">
        <f>IF('USGS 1970-2005'!AA234="","",'USGS 1970-2005'!AA234+'Comtrade import 1962-2008'!AA234-'Comtrade export 1962-2008'!AA234)</f>
        <v>1300</v>
      </c>
      <c r="AB234" s="9">
        <f>IF('USGS 1970-2005'!AB234="","",'USGS 1970-2005'!AB234+'Comtrade import 1962-2008'!AB234-'Comtrade export 1962-2008'!AB234)</f>
        <v>1545.45</v>
      </c>
      <c r="AC234" s="9">
        <f>IF('USGS 1970-2005'!AC234="","",'USGS 1970-2005'!AC234+'Comtrade import 1962-2008'!AC234-'Comtrade export 1962-2008'!AC234)</f>
        <v>6853.64</v>
      </c>
      <c r="AD234" s="9">
        <f>IF('USGS 1970-2005'!AD234="","",'USGS 1970-2005'!AD234+'Comtrade import 1962-2008'!AD234-'Comtrade export 1962-2008'!AD234)</f>
        <v>1954.07</v>
      </c>
      <c r="AE234" s="9">
        <f>IF('USGS 1970-2005'!AE234="","",'USGS 1970-2005'!AE234+'Comtrade import 1962-2008'!AE234-'Comtrade export 1962-2008'!AE234)</f>
        <v>2000</v>
      </c>
      <c r="AF234" s="9">
        <f>IF('USGS 1970-2005'!AF234="","",'USGS 1970-2005'!AF234+'Comtrade import 1962-2008'!AF234-'Comtrade export 1962-2008'!AF234)</f>
        <v>2500</v>
      </c>
      <c r="AG234" s="9">
        <f>IF('USGS 1970-2005'!AG234="","",'USGS 1970-2005'!AG234+'Comtrade import 1962-2008'!AG234-'Comtrade export 1962-2008'!AG234)</f>
        <v>3000</v>
      </c>
      <c r="AH234" s="9">
        <f>IF('USGS 1970-2005'!AH234="","",'USGS 1970-2005'!AH234+'Comtrade import 1962-2008'!AH234-'Comtrade export 1962-2008'!AH234)</f>
        <v>5000</v>
      </c>
      <c r="AI234" s="9">
        <f>IF('USGS 1970-2005'!AI234="","",'USGS 1970-2005'!AI234+'Comtrade import 1962-2008'!AI234-'Comtrade export 1962-2008'!AI234)</f>
        <v>4200</v>
      </c>
      <c r="AJ234" s="9">
        <f>IF('USGS 1970-2005'!AJ234="","",'USGS 1970-2005'!AJ234+'Comtrade import 1962-2008'!AJ234-'Comtrade export 1962-2008'!AJ234)</f>
        <v>4700</v>
      </c>
      <c r="AK234" s="9">
        <f>IF('USGS 1970-2005'!AK234="","",'USGS 1970-2005'!AK234+'Comtrade import 1962-2008'!AK234-'Comtrade export 1962-2008'!AK234)</f>
        <v>5828</v>
      </c>
      <c r="AL234" s="9">
        <f>IF('USGS 1970-2005'!AL234="","",'USGS 1970-2005'!AL234+'Comtrade import 1962-2008'!AL234-'Comtrade export 1962-2008'!AL234)</f>
        <v>6586</v>
      </c>
      <c r="AM234" s="9">
        <f>IF('USGS 1970-2005'!AM234="","",'USGS 1970-2005'!AM234+'Comtrade import 1962-2008'!AM234-'Comtrade export 1962-2008'!AM234)</f>
        <v>8019</v>
      </c>
      <c r="AN234" s="9">
        <f>IF('USGS 1970-2005'!AN234="","",'USGS 1970-2005'!AN234+'Comtrade import 1962-2008'!AN234-'Comtrade export 1962-2008'!AN234)</f>
        <v>9738</v>
      </c>
      <c r="AO234" s="9">
        <f>IF('USGS 1970-2005'!AO234="","",'USGS 1970-2005'!AO234+'Comtrade import 1962-2008'!AO234-'Comtrade export 1962-2008'!AO234)</f>
        <v>10489</v>
      </c>
      <c r="AP234" s="9">
        <f>IF('USGS 1970-2005'!AP234="","",'USGS 1970-2005'!AP234+'Comtrade import 1962-2008'!AP234-'Comtrade export 1962-2008'!AP234)</f>
        <v>13481.167522</v>
      </c>
      <c r="AQ234" s="9">
        <f>IF('USGS 1970-2005'!AQ234="","",'USGS 1970-2005'!AQ234+'Comtrade import 1962-2008'!AQ234-'Comtrade export 1962-2008'!AQ234)</f>
        <v>16779.290751</v>
      </c>
      <c r="AR234" s="9">
        <f>IF('USGS 1970-2005'!AR234="","",'USGS 1970-2005'!AR234+'Comtrade import 1962-2008'!AR234-'Comtrade export 1962-2008'!AR234)</f>
        <v>22761.026433000003</v>
      </c>
      <c r="AS234" s="9">
        <f>IF('USGS 1970-2005'!AS234="","",'USGS 1970-2005'!AS234+'Comtrade import 1962-2008'!AS234-'Comtrade export 1962-2008'!AS234)</f>
        <v>26170.707854</v>
      </c>
      <c r="AT234" s="9">
        <f>IF('USGS 1970-2005'!AT234="","",'USGS 1970-2005'!AT234+'Comtrade import 1962-2008'!AT234-'Comtrade export 1962-2008'!AT234)</f>
        <v>28058.015479999998</v>
      </c>
      <c r="AU234" s="9">
        <f>IF('USGS 1970-2005'!AU234="","",'USGS 1970-2005'!AU234+'Comtrade import 1962-2008'!AU234-'Comtrade export 1962-2008'!AU234)</f>
        <v>33388.824316000006</v>
      </c>
      <c r="AV234" s="9">
        <f>IF('ICSY 1995-2008'!AV234="","",'ICSY 1995-2008'!AV234+'Comtrade import 1962-2008'!AV234-'Comtrade export 1962-2008'!AV234)</f>
        <v>36248.602385999999</v>
      </c>
      <c r="AW234" s="9">
        <f>IF('ICSY 1995-2008'!AW234="","",'ICSY 1995-2008'!AW234+'Comtrade import 1962-2008'!AW234-'Comtrade export 1962-2008'!AW234)</f>
        <v>40897.918452999998</v>
      </c>
      <c r="AX234" s="9">
        <f>IF('ICSY 1995-2008'!AX234="","",'ICSY 1995-2008'!AX234+'Comtrade import 1962-2008'!AX234-'Comtrade export 1962-2008'!AX234)</f>
        <v>43818.697813999999</v>
      </c>
      <c r="AY234" s="4"/>
      <c r="AZ234" s="4"/>
      <c r="BA234" s="4"/>
    </row>
    <row r="235" spans="1:53" x14ac:dyDescent="0.2">
      <c r="A235" t="s">
        <v>679</v>
      </c>
      <c r="B235" t="s">
        <v>680</v>
      </c>
      <c r="C235" t="s">
        <v>681</v>
      </c>
      <c r="L235" s="9" t="str">
        <f>IF('USGS 1970-2005'!L235="","",'USGS 1970-2005'!L235+'Comtrade import 1962-2008'!L235-'Comtrade export 1962-2008'!L235)</f>
        <v/>
      </c>
      <c r="M235" s="9" t="str">
        <f>IF('USGS 1970-2005'!M235="","",'USGS 1970-2005'!M235+'Comtrade import 1962-2008'!M235-'Comtrade export 1962-2008'!M235)</f>
        <v/>
      </c>
      <c r="N235" s="9" t="str">
        <f>IF('USGS 1970-2005'!N235="","",'USGS 1970-2005'!N235+'Comtrade import 1962-2008'!N235-'Comtrade export 1962-2008'!N235)</f>
        <v/>
      </c>
      <c r="O235" s="9" t="str">
        <f>IF('USGS 1970-2005'!O235="","",'USGS 1970-2005'!O235+'Comtrade import 1962-2008'!O235-'Comtrade export 1962-2008'!O235)</f>
        <v/>
      </c>
      <c r="P235" s="9" t="str">
        <f>IF('USGS 1970-2005'!P235="","",'USGS 1970-2005'!P235+'Comtrade import 1962-2008'!P235-'Comtrade export 1962-2008'!P235)</f>
        <v/>
      </c>
      <c r="Q235" s="9" t="str">
        <f>IF('USGS 1970-2005'!Q235="","",'USGS 1970-2005'!Q235+'Comtrade import 1962-2008'!Q235-'Comtrade export 1962-2008'!Q235)</f>
        <v/>
      </c>
      <c r="R235" s="9" t="str">
        <f>IF('USGS 1970-2005'!R235="","",'USGS 1970-2005'!R235+'Comtrade import 1962-2008'!R235-'Comtrade export 1962-2008'!R235)</f>
        <v/>
      </c>
      <c r="S235" s="9" t="str">
        <f>IF('USGS 1970-2005'!S235="","",'USGS 1970-2005'!S235+'Comtrade import 1962-2008'!S235-'Comtrade export 1962-2008'!S235)</f>
        <v/>
      </c>
      <c r="T235" s="9" t="str">
        <f>IF('USGS 1970-2005'!T235="","",'USGS 1970-2005'!T235+'Comtrade import 1962-2008'!T235-'Comtrade export 1962-2008'!T235)</f>
        <v/>
      </c>
      <c r="U235" s="9" t="str">
        <f>IF('USGS 1970-2005'!U235="","",'USGS 1970-2005'!U235+'Comtrade import 1962-2008'!U235-'Comtrade export 1962-2008'!U235)</f>
        <v/>
      </c>
      <c r="V235" s="9" t="str">
        <f>IF('USGS 1970-2005'!V235="","",'USGS 1970-2005'!V235+'Comtrade import 1962-2008'!V235-'Comtrade export 1962-2008'!V235)</f>
        <v/>
      </c>
      <c r="W235" s="9" t="str">
        <f>IF('USGS 1970-2005'!W235="","",'USGS 1970-2005'!W235+'Comtrade import 1962-2008'!W235-'Comtrade export 1962-2008'!W235)</f>
        <v/>
      </c>
      <c r="X235" s="9" t="str">
        <f>IF('USGS 1970-2005'!X235="","",'USGS 1970-2005'!X235+'Comtrade import 1962-2008'!X235-'Comtrade export 1962-2008'!X235)</f>
        <v/>
      </c>
      <c r="Y235" s="9" t="str">
        <f>IF('USGS 1970-2005'!Y235="","",'USGS 1970-2005'!Y235+'Comtrade import 1962-2008'!Y235-'Comtrade export 1962-2008'!Y235)</f>
        <v/>
      </c>
      <c r="Z235" s="9" t="str">
        <f>IF('USGS 1970-2005'!Z235="","",'USGS 1970-2005'!Z235+'Comtrade import 1962-2008'!Z235-'Comtrade export 1962-2008'!Z235)</f>
        <v/>
      </c>
      <c r="AA235" s="9" t="str">
        <f>IF('USGS 1970-2005'!AA235="","",'USGS 1970-2005'!AA235+'Comtrade import 1962-2008'!AA235-'Comtrade export 1962-2008'!AA235)</f>
        <v/>
      </c>
      <c r="AB235" s="9" t="str">
        <f>IF('USGS 1970-2005'!AB235="","",'USGS 1970-2005'!AB235+'Comtrade import 1962-2008'!AB235-'Comtrade export 1962-2008'!AB235)</f>
        <v/>
      </c>
      <c r="AC235" s="9" t="str">
        <f>IF('USGS 1970-2005'!AC235="","",'USGS 1970-2005'!AC235+'Comtrade import 1962-2008'!AC235-'Comtrade export 1962-2008'!AC235)</f>
        <v/>
      </c>
      <c r="AD235" s="9" t="str">
        <f>IF('USGS 1970-2005'!AD235="","",'USGS 1970-2005'!AD235+'Comtrade import 1962-2008'!AD235-'Comtrade export 1962-2008'!AD235)</f>
        <v/>
      </c>
      <c r="AE235" s="9" t="str">
        <f>IF('USGS 1970-2005'!AE235="","",'USGS 1970-2005'!AE235+'Comtrade import 1962-2008'!AE235-'Comtrade export 1962-2008'!AE235)</f>
        <v/>
      </c>
      <c r="AF235" s="9" t="str">
        <f>IF('USGS 1970-2005'!AF235="","",'USGS 1970-2005'!AF235+'Comtrade import 1962-2008'!AF235-'Comtrade export 1962-2008'!AF235)</f>
        <v/>
      </c>
      <c r="AG235" s="9" t="str">
        <f>IF('USGS 1970-2005'!AG235="","",'USGS 1970-2005'!AG235+'Comtrade import 1962-2008'!AG235-'Comtrade export 1962-2008'!AG235)</f>
        <v/>
      </c>
      <c r="AH235" s="9" t="str">
        <f>IF('USGS 1970-2005'!AH235="","",'USGS 1970-2005'!AH235+'Comtrade import 1962-2008'!AH235-'Comtrade export 1962-2008'!AH235)</f>
        <v/>
      </c>
      <c r="AI235" s="9" t="str">
        <f>IF('USGS 1970-2005'!AI235="","",'USGS 1970-2005'!AI235+'Comtrade import 1962-2008'!AI235-'Comtrade export 1962-2008'!AI235)</f>
        <v/>
      </c>
      <c r="AJ235" s="9" t="str">
        <f>IF('USGS 1970-2005'!AJ235="","",'USGS 1970-2005'!AJ235+'Comtrade import 1962-2008'!AJ235-'Comtrade export 1962-2008'!AJ235)</f>
        <v/>
      </c>
      <c r="AK235" s="9" t="str">
        <f>IF('USGS 1970-2005'!AK235="","",'USGS 1970-2005'!AK235+'Comtrade import 1962-2008'!AK235-'Comtrade export 1962-2008'!AK235)</f>
        <v/>
      </c>
      <c r="AL235" s="9" t="str">
        <f>IF('USGS 1970-2005'!AL235="","",'USGS 1970-2005'!AL235+'Comtrade import 1962-2008'!AL235-'Comtrade export 1962-2008'!AL235)</f>
        <v/>
      </c>
      <c r="AM235" s="9" t="str">
        <f>IF('USGS 1970-2005'!AM235="","",'USGS 1970-2005'!AM235+'Comtrade import 1962-2008'!AM235-'Comtrade export 1962-2008'!AM235)</f>
        <v/>
      </c>
      <c r="AN235" s="9" t="str">
        <f>IF('USGS 1970-2005'!AN235="","",'USGS 1970-2005'!AN235+'Comtrade import 1962-2008'!AN235-'Comtrade export 1962-2008'!AN235)</f>
        <v/>
      </c>
      <c r="AO235" s="9" t="str">
        <f>IF('USGS 1970-2005'!AO235="","",'USGS 1970-2005'!AO235+'Comtrade import 1962-2008'!AO235-'Comtrade export 1962-2008'!AO235)</f>
        <v/>
      </c>
      <c r="AP235" s="9" t="str">
        <f>IF('USGS 1970-2005'!AP235="","",'USGS 1970-2005'!AP235+'Comtrade import 1962-2008'!AP235-'Comtrade export 1962-2008'!AP235)</f>
        <v/>
      </c>
      <c r="AQ235" s="9" t="str">
        <f>IF('USGS 1970-2005'!AQ235="","",'USGS 1970-2005'!AQ235+'Comtrade import 1962-2008'!AQ235-'Comtrade export 1962-2008'!AQ235)</f>
        <v/>
      </c>
      <c r="AR235" s="9" t="str">
        <f>IF('USGS 1970-2005'!AR235="","",'USGS 1970-2005'!AR235+'Comtrade import 1962-2008'!AR235-'Comtrade export 1962-2008'!AR235)</f>
        <v/>
      </c>
      <c r="AS235" s="9" t="str">
        <f>IF('USGS 1970-2005'!AS235="","",'USGS 1970-2005'!AS235+'Comtrade import 1962-2008'!AS235-'Comtrade export 1962-2008'!AS235)</f>
        <v/>
      </c>
      <c r="AT235" s="9" t="str">
        <f>IF('USGS 1970-2005'!AT235="","",'USGS 1970-2005'!AT235+'Comtrade import 1962-2008'!AT235-'Comtrade export 1962-2008'!AT235)</f>
        <v/>
      </c>
      <c r="AU235" s="9" t="str">
        <f>IF('USGS 1970-2005'!AU235="","",'USGS 1970-2005'!AU235+'Comtrade import 1962-2008'!AU235-'Comtrade export 1962-2008'!AU235)</f>
        <v/>
      </c>
      <c r="AV235" s="9" t="str">
        <f>IF('ICSY 1995-2008'!AV235="","",'ICSY 1995-2008'!AV235+'Comtrade import 1962-2008'!AV235-'Comtrade export 1962-2008'!AV235)</f>
        <v/>
      </c>
      <c r="AW235" s="9" t="str">
        <f>IF('ICSY 1995-2008'!AW235="","",'ICSY 1995-2008'!AW235+'Comtrade import 1962-2008'!AW235-'Comtrade export 1962-2008'!AW235)</f>
        <v/>
      </c>
      <c r="AX235" s="9" t="str">
        <f>IF('ICSY 1995-2008'!AX235="","",'ICSY 1995-2008'!AX235+'Comtrade import 1962-2008'!AX235-'Comtrade export 1962-2008'!AX235)</f>
        <v/>
      </c>
      <c r="AY235" s="4"/>
      <c r="AZ235" s="4"/>
      <c r="BA235" s="4"/>
    </row>
    <row r="236" spans="1:53" x14ac:dyDescent="0.2">
      <c r="A236" t="s">
        <v>682</v>
      </c>
      <c r="B236" t="s">
        <v>683</v>
      </c>
      <c r="C236" t="s">
        <v>684</v>
      </c>
      <c r="L236" s="9" t="str">
        <f>IF('USGS 1970-2005'!L236="","",'USGS 1970-2005'!L236+'Comtrade import 1962-2008'!L236-'Comtrade export 1962-2008'!L236)</f>
        <v/>
      </c>
      <c r="M236" s="9" t="str">
        <f>IF('USGS 1970-2005'!M236="","",'USGS 1970-2005'!M236+'Comtrade import 1962-2008'!M236-'Comtrade export 1962-2008'!M236)</f>
        <v/>
      </c>
      <c r="N236" s="9" t="str">
        <f>IF('USGS 1970-2005'!N236="","",'USGS 1970-2005'!N236+'Comtrade import 1962-2008'!N236-'Comtrade export 1962-2008'!N236)</f>
        <v/>
      </c>
      <c r="O236" s="9">
        <f>IF('USGS 1970-2005'!O236="","",'USGS 1970-2005'!O236+'Comtrade import 1962-2008'!O236-'Comtrade export 1962-2008'!O236)</f>
        <v>11.82</v>
      </c>
      <c r="P236" s="9">
        <f>IF('USGS 1970-2005'!P236="","",'USGS 1970-2005'!P236+'Comtrade import 1962-2008'!P236-'Comtrade export 1962-2008'!P236)</f>
        <v>36.36</v>
      </c>
      <c r="Q236" s="9">
        <f>IF('USGS 1970-2005'!Q236="","",'USGS 1970-2005'!Q236+'Comtrade import 1962-2008'!Q236-'Comtrade export 1962-2008'!Q236)</f>
        <v>117.99000000000001</v>
      </c>
      <c r="R236" s="9">
        <f>IF('USGS 1970-2005'!R236="","",'USGS 1970-2005'!R236+'Comtrade import 1962-2008'!R236-'Comtrade export 1962-2008'!R236)</f>
        <v>60</v>
      </c>
      <c r="S236" s="9">
        <f>IF('USGS 1970-2005'!S236="","",'USGS 1970-2005'!S236+'Comtrade import 1962-2008'!S236-'Comtrade export 1962-2008'!S236)</f>
        <v>60</v>
      </c>
      <c r="T236" s="9">
        <f>IF('USGS 1970-2005'!T236="","",'USGS 1970-2005'!T236+'Comtrade import 1962-2008'!T236-'Comtrade export 1962-2008'!T236)</f>
        <v>62.730000000000004</v>
      </c>
      <c r="U236" s="9">
        <f>IF('USGS 1970-2005'!U236="","",'USGS 1970-2005'!U236+'Comtrade import 1962-2008'!U236-'Comtrade export 1962-2008'!U236)</f>
        <v>90</v>
      </c>
      <c r="V236" s="9">
        <f>IF('USGS 1970-2005'!V236="","",'USGS 1970-2005'!V236+'Comtrade import 1962-2008'!V236-'Comtrade export 1962-2008'!V236)</f>
        <v>80.91</v>
      </c>
      <c r="W236" s="9">
        <f>IF('USGS 1970-2005'!W236="","",'USGS 1970-2005'!W236+'Comtrade import 1962-2008'!W236-'Comtrade export 1962-2008'!W236)</f>
        <v>81.820000000000007</v>
      </c>
      <c r="X236" s="9">
        <f>IF('USGS 1970-2005'!X236="","",'USGS 1970-2005'!X236+'Comtrade import 1962-2008'!X236-'Comtrade export 1962-2008'!X236)</f>
        <v>237.27</v>
      </c>
      <c r="Y236" s="9">
        <f>IF('USGS 1970-2005'!Y236="","",'USGS 1970-2005'!Y236+'Comtrade import 1962-2008'!Y236-'Comtrade export 1962-2008'!Y236)</f>
        <v>600.91</v>
      </c>
      <c r="Z236" s="9">
        <f>IF('USGS 1970-2005'!Z236="","",'USGS 1970-2005'!Z236+'Comtrade import 1962-2008'!Z236-'Comtrade export 1962-2008'!Z236)</f>
        <v>1392.73</v>
      </c>
      <c r="AA236" s="9">
        <f>IF('USGS 1970-2005'!AA236="","",'USGS 1970-2005'!AA236+'Comtrade import 1962-2008'!AA236-'Comtrade export 1962-2008'!AA236)</f>
        <v>1402.73</v>
      </c>
      <c r="AB236" s="9">
        <f>IF('USGS 1970-2005'!AB236="","",'USGS 1970-2005'!AB236+'Comtrade import 1962-2008'!AB236-'Comtrade export 1962-2008'!AB236)</f>
        <v>1162.73</v>
      </c>
      <c r="AC236" s="9">
        <f>IF('USGS 1970-2005'!AC236="","",'USGS 1970-2005'!AC236+'Comtrade import 1962-2008'!AC236-'Comtrade export 1962-2008'!AC236)</f>
        <v>761.82</v>
      </c>
      <c r="AD236" s="9">
        <f>IF('USGS 1970-2005'!AD236="","",'USGS 1970-2005'!AD236+'Comtrade import 1962-2008'!AD236-'Comtrade export 1962-2008'!AD236)</f>
        <v>645.91</v>
      </c>
      <c r="AE236" s="9">
        <f>IF('USGS 1970-2005'!AE236="","",'USGS 1970-2005'!AE236+'Comtrade import 1962-2008'!AE236-'Comtrade export 1962-2008'!AE236)</f>
        <v>877.745677</v>
      </c>
      <c r="AF236" s="9">
        <f>IF('USGS 1970-2005'!AF236="","",'USGS 1970-2005'!AF236+'Comtrade import 1962-2008'!AF236-'Comtrade export 1962-2008'!AF236)</f>
        <v>828</v>
      </c>
      <c r="AG236" s="9">
        <f>IF('USGS 1970-2005'!AG236="","",'USGS 1970-2005'!AG236+'Comtrade import 1962-2008'!AG236-'Comtrade export 1962-2008'!AG236)</f>
        <v>939.81917399999998</v>
      </c>
      <c r="AH236" s="9">
        <f>IF('USGS 1970-2005'!AH236="","",'USGS 1970-2005'!AH236+'Comtrade import 1962-2008'!AH236-'Comtrade export 1962-2008'!AH236)</f>
        <v>800</v>
      </c>
      <c r="AI236" s="9">
        <f>IF('USGS 1970-2005'!AI236="","",'USGS 1970-2005'!AI236+'Comtrade import 1962-2008'!AI236-'Comtrade export 1962-2008'!AI236)</f>
        <v>800</v>
      </c>
      <c r="AJ236" s="9">
        <f>IF('USGS 1970-2005'!AJ236="","",'USGS 1970-2005'!AJ236+'Comtrade import 1962-2008'!AJ236-'Comtrade export 1962-2008'!AJ236)</f>
        <v>800</v>
      </c>
      <c r="AK236" s="9">
        <f>IF('USGS 1970-2005'!AK236="","",'USGS 1970-2005'!AK236+'Comtrade import 1962-2008'!AK236-'Comtrade export 1962-2008'!AK236)</f>
        <v>1431.1253120000001</v>
      </c>
      <c r="AL236" s="9">
        <f>IF('USGS 1970-2005'!AL236="","",'USGS 1970-2005'!AL236+'Comtrade import 1962-2008'!AL236-'Comtrade export 1962-2008'!AL236)</f>
        <v>1501.8370479999999</v>
      </c>
      <c r="AM236" s="9">
        <f>IF('USGS 1970-2005'!AM236="","",'USGS 1970-2005'!AM236+'Comtrade import 1962-2008'!AM236-'Comtrade export 1962-2008'!AM236)</f>
        <v>1550.7676839999999</v>
      </c>
      <c r="AN236" s="9">
        <f>IF('USGS 1970-2005'!AN236="","",'USGS 1970-2005'!AN236+'Comtrade import 1962-2008'!AN236-'Comtrade export 1962-2008'!AN236)</f>
        <v>1539.392632</v>
      </c>
      <c r="AO236" s="9">
        <f>IF('USGS 1970-2005'!AO236="","",'USGS 1970-2005'!AO236+'Comtrade import 1962-2008'!AO236-'Comtrade export 1962-2008'!AO236)</f>
        <v>1944.0921370000001</v>
      </c>
      <c r="AP236" s="9">
        <f>IF('USGS 1970-2005'!AP236="","",'USGS 1970-2005'!AP236+'Comtrade import 1962-2008'!AP236-'Comtrade export 1962-2008'!AP236)</f>
        <v>2188.1553920000001</v>
      </c>
      <c r="AQ236" s="9">
        <f>IF('USGS 1970-2005'!AQ236="","",'USGS 1970-2005'!AQ236+'Comtrade import 1962-2008'!AQ236-'Comtrade export 1962-2008'!AQ236)</f>
        <v>2571.1464600000004</v>
      </c>
      <c r="AR236" s="9">
        <f>IF('USGS 1970-2005'!AR236="","",'USGS 1970-2005'!AR236+'Comtrade import 1962-2008'!AR236-'Comtrade export 1962-2008'!AR236)</f>
        <v>2473.3362589999997</v>
      </c>
      <c r="AS236" s="9">
        <f>IF('USGS 1970-2005'!AS236="","",'USGS 1970-2005'!AS236+'Comtrade import 1962-2008'!AS236-'Comtrade export 1962-2008'!AS236)</f>
        <v>1541</v>
      </c>
      <c r="AT236" s="9">
        <f>IF('USGS 1970-2005'!AT236="","",'USGS 1970-2005'!AT236+'Comtrade import 1962-2008'!AT236-'Comtrade export 1962-2008'!AT236)</f>
        <v>3140.2842090000004</v>
      </c>
      <c r="AU236" s="9">
        <f>IF('USGS 1970-2005'!AU236="","",'USGS 1970-2005'!AU236+'Comtrade import 1962-2008'!AU236-'Comtrade export 1962-2008'!AU236)</f>
        <v>3420.1793729999999</v>
      </c>
      <c r="AV236" s="9" t="str">
        <f>IF('ICSY 1995-2008'!AV236="","",'ICSY 1995-2008'!AV236+'Comtrade import 1962-2008'!AV236-'Comtrade export 1962-2008'!AV236)</f>
        <v/>
      </c>
      <c r="AW236" s="9" t="str">
        <f>IF('ICSY 1995-2008'!AW236="","",'ICSY 1995-2008'!AW236+'Comtrade import 1962-2008'!AW236-'Comtrade export 1962-2008'!AW236)</f>
        <v/>
      </c>
      <c r="AX236" s="9" t="str">
        <f>IF('ICSY 1995-2008'!AX236="","",'ICSY 1995-2008'!AX236+'Comtrade import 1962-2008'!AX236-'Comtrade export 1962-2008'!AX236)</f>
        <v/>
      </c>
      <c r="AY236" s="4"/>
      <c r="AZ236" s="4"/>
      <c r="BA236" s="4"/>
    </row>
    <row r="237" spans="1:53" x14ac:dyDescent="0.2">
      <c r="A237" t="s">
        <v>685</v>
      </c>
      <c r="B237" t="s">
        <v>686</v>
      </c>
      <c r="C237" t="s">
        <v>687</v>
      </c>
      <c r="L237" s="9">
        <f>IF('USGS 1970-2005'!L237="","",'USGS 1970-2005'!L237+'Comtrade import 1962-2008'!L237-'Comtrade export 1962-2008'!L237)</f>
        <v>6021.4723000000004</v>
      </c>
      <c r="M237" s="9">
        <f>IF('USGS 1970-2005'!M237="","",'USGS 1970-2005'!M237+'Comtrade import 1962-2008'!M237-'Comtrade export 1962-2008'!M237)</f>
        <v>6349.9966000000004</v>
      </c>
      <c r="N237" s="9">
        <f>IF('USGS 1970-2005'!N237="","",'USGS 1970-2005'!N237+'Comtrade import 1962-2008'!N237-'Comtrade export 1962-2008'!N237)</f>
        <v>6633.3625300000012</v>
      </c>
      <c r="O237" s="9">
        <f>IF('USGS 1970-2005'!O237="","",'USGS 1970-2005'!O237+'Comtrade import 1962-2008'!O237-'Comtrade export 1962-2008'!O237)</f>
        <v>7168.8904000000002</v>
      </c>
      <c r="P237" s="9">
        <f>IF('USGS 1970-2005'!P237="","",'USGS 1970-2005'!P237+'Comtrade import 1962-2008'!P237-'Comtrade export 1962-2008'!P237)</f>
        <v>7428.5505759999996</v>
      </c>
      <c r="Q237" s="9">
        <f>IF('USGS 1970-2005'!Q237="","",'USGS 1970-2005'!Q237+'Comtrade import 1962-2008'!Q237-'Comtrade export 1962-2008'!Q237)</f>
        <v>7330.6535679999997</v>
      </c>
      <c r="R237" s="9">
        <f>IF('USGS 1970-2005'!R237="","",'USGS 1970-2005'!R237+'Comtrade import 1962-2008'!R237-'Comtrade export 1962-2008'!R237)</f>
        <v>7549.8710400000009</v>
      </c>
      <c r="S237" s="9">
        <f>IF('USGS 1970-2005'!S237="","",'USGS 1970-2005'!S237+'Comtrade import 1962-2008'!S237-'Comtrade export 1962-2008'!S237)</f>
        <v>8310.6994880000002</v>
      </c>
      <c r="T237" s="9">
        <f>IF('USGS 1970-2005'!T237="","",'USGS 1970-2005'!T237+'Comtrade import 1962-2008'!T237-'Comtrade export 1962-2008'!T237)</f>
        <v>9032.0904320000009</v>
      </c>
      <c r="U237" s="9">
        <f>IF('USGS 1970-2005'!U237="","",'USGS 1970-2005'!U237+'Comtrade import 1962-2008'!U237-'Comtrade export 1962-2008'!U237)</f>
        <v>9848.6964639999987</v>
      </c>
      <c r="V237" s="9">
        <f>IF('USGS 1970-2005'!V237="","",'USGS 1970-2005'!V237+'Comtrade import 1962-2008'!V237-'Comtrade export 1962-2008'!V237)</f>
        <v>9720.8109920000006</v>
      </c>
      <c r="W237" s="9">
        <f>IF('USGS 1970-2005'!W237="","",'USGS 1970-2005'!W237+'Comtrade import 1962-2008'!W237-'Comtrade export 1962-2008'!W237)</f>
        <v>9694.4109919999992</v>
      </c>
      <c r="X237" s="9">
        <f>IF('USGS 1970-2005'!X237="","",'USGS 1970-2005'!X237+'Comtrade import 1962-2008'!X237-'Comtrade export 1962-2008'!X237)</f>
        <v>9369.0950080000002</v>
      </c>
      <c r="Y237" s="9">
        <f>IF('USGS 1970-2005'!Y237="","",'USGS 1970-2005'!Y237+'Comtrade import 1962-2008'!Y237-'Comtrade export 1962-2008'!Y237)</f>
        <v>8903.0348159999994</v>
      </c>
      <c r="Z237" s="9">
        <f>IF('USGS 1970-2005'!Z237="","",'USGS 1970-2005'!Z237+'Comtrade import 1962-2008'!Z237-'Comtrade export 1962-2008'!Z237)</f>
        <v>8505.6392800000012</v>
      </c>
      <c r="AA237" s="9">
        <f>IF('USGS 1970-2005'!AA237="","",'USGS 1970-2005'!AA237+'Comtrade import 1962-2008'!AA237-'Comtrade export 1962-2008'!AA237)</f>
        <v>7918.7712799999999</v>
      </c>
      <c r="AB237" s="9">
        <f>IF('USGS 1970-2005'!AB237="","",'USGS 1970-2005'!AB237+'Comtrade import 1962-2008'!AB237-'Comtrade export 1962-2008'!AB237)</f>
        <v>8343.5209920000016</v>
      </c>
      <c r="AC237" s="9">
        <f>IF('USGS 1970-2005'!AC237="","",'USGS 1970-2005'!AC237+'Comtrade import 1962-2008'!AC237-'Comtrade export 1962-2008'!AC237)</f>
        <v>8111.8775939999987</v>
      </c>
      <c r="AD237" s="9">
        <f>IF('USGS 1970-2005'!AD237="","",'USGS 1970-2005'!AD237+'Comtrade import 1962-2008'!AD237-'Comtrade export 1962-2008'!AD237)</f>
        <v>8121.0350079999998</v>
      </c>
      <c r="AE237" s="9">
        <f>IF('USGS 1970-2005'!AE237="","",'USGS 1970-2005'!AE237+'Comtrade import 1962-2008'!AE237-'Comtrade export 1962-2008'!AE237)</f>
        <v>7929.9269760000006</v>
      </c>
      <c r="AF237" s="9">
        <f>IF('USGS 1970-2005'!AF237="","",'USGS 1970-2005'!AF237+'Comtrade import 1962-2008'!AF237-'Comtrade export 1962-2008'!AF237)</f>
        <v>7403.5071109999999</v>
      </c>
      <c r="AG237" s="9">
        <f>IF('USGS 1970-2005'!AG237="","",'USGS 1970-2005'!AG237+'Comtrade import 1962-2008'!AG237-'Comtrade export 1962-2008'!AG237)</f>
        <v>7500</v>
      </c>
      <c r="AH237" s="9" t="str">
        <f>IF('USGS 1970-2005'!AH237="","",'USGS 1970-2005'!AH237+'Comtrade import 1962-2008'!AH237-'Comtrade export 1962-2008'!AH237)</f>
        <v/>
      </c>
      <c r="AI237" s="9" t="str">
        <f>IF('USGS 1970-2005'!AI237="","",'USGS 1970-2005'!AI237+'Comtrade import 1962-2008'!AI237-'Comtrade export 1962-2008'!AI237)</f>
        <v/>
      </c>
      <c r="AJ237" s="9" t="str">
        <f>IF('USGS 1970-2005'!AJ237="","",'USGS 1970-2005'!AJ237+'Comtrade import 1962-2008'!AJ237-'Comtrade export 1962-2008'!AJ237)</f>
        <v/>
      </c>
      <c r="AK237" s="9" t="str">
        <f>IF('USGS 1970-2005'!AK237="","",'USGS 1970-2005'!AK237+'Comtrade import 1962-2008'!AK237-'Comtrade export 1962-2008'!AK237)</f>
        <v/>
      </c>
      <c r="AL237" s="9" t="str">
        <f>IF('USGS 1970-2005'!AL237="","",'USGS 1970-2005'!AL237+'Comtrade import 1962-2008'!AL237-'Comtrade export 1962-2008'!AL237)</f>
        <v/>
      </c>
      <c r="AM237" s="9" t="str">
        <f>IF('USGS 1970-2005'!AM237="","",'USGS 1970-2005'!AM237+'Comtrade import 1962-2008'!AM237-'Comtrade export 1962-2008'!AM237)</f>
        <v/>
      </c>
      <c r="AN237" s="9" t="str">
        <f>IF('USGS 1970-2005'!AN237="","",'USGS 1970-2005'!AN237+'Comtrade import 1962-2008'!AN237-'Comtrade export 1962-2008'!AN237)</f>
        <v/>
      </c>
      <c r="AO237" s="9" t="str">
        <f>IF('USGS 1970-2005'!AO237="","",'USGS 1970-2005'!AO237+'Comtrade import 1962-2008'!AO237-'Comtrade export 1962-2008'!AO237)</f>
        <v/>
      </c>
      <c r="AP237" s="9" t="str">
        <f>IF('USGS 1970-2005'!AP237="","",'USGS 1970-2005'!AP237+'Comtrade import 1962-2008'!AP237-'Comtrade export 1962-2008'!AP237)</f>
        <v/>
      </c>
      <c r="AQ237" s="9" t="str">
        <f>IF('USGS 1970-2005'!AQ237="","",'USGS 1970-2005'!AQ237+'Comtrade import 1962-2008'!AQ237-'Comtrade export 1962-2008'!AQ237)</f>
        <v/>
      </c>
      <c r="AR237" s="9" t="str">
        <f>IF('USGS 1970-2005'!AR237="","",'USGS 1970-2005'!AR237+'Comtrade import 1962-2008'!AR237-'Comtrade export 1962-2008'!AR237)</f>
        <v/>
      </c>
      <c r="AS237" s="9" t="str">
        <f>IF('USGS 1970-2005'!AS237="","",'USGS 1970-2005'!AS237+'Comtrade import 1962-2008'!AS237-'Comtrade export 1962-2008'!AS237)</f>
        <v/>
      </c>
      <c r="AT237" s="9" t="str">
        <f>IF('USGS 1970-2005'!AT237="","",'USGS 1970-2005'!AT237+'Comtrade import 1962-2008'!AT237-'Comtrade export 1962-2008'!AT237)</f>
        <v/>
      </c>
      <c r="AU237" s="9" t="str">
        <f>IF('USGS 1970-2005'!AU237="","",'USGS 1970-2005'!AU237+'Comtrade import 1962-2008'!AU237-'Comtrade export 1962-2008'!AU237)</f>
        <v/>
      </c>
      <c r="AV237" s="9" t="str">
        <f>IF('ICSY 1995-2008'!AV237="","",'ICSY 1995-2008'!AV237+'Comtrade import 1962-2008'!AV237-'Comtrade export 1962-2008'!AV237)</f>
        <v/>
      </c>
      <c r="AW237" s="9" t="str">
        <f>IF('ICSY 1995-2008'!AW237="","",'ICSY 1995-2008'!AW237+'Comtrade import 1962-2008'!AW237-'Comtrade export 1962-2008'!AW237)</f>
        <v/>
      </c>
      <c r="AX237" s="9" t="str">
        <f>IF('ICSY 1995-2008'!AX237="","",'ICSY 1995-2008'!AX237+'Comtrade import 1962-2008'!AX237-'Comtrade export 1962-2008'!AX237)</f>
        <v/>
      </c>
      <c r="AY237" s="4"/>
      <c r="AZ237" s="4"/>
      <c r="BA237" s="4"/>
    </row>
    <row r="238" spans="1:53" x14ac:dyDescent="0.2">
      <c r="A238" t="s">
        <v>688</v>
      </c>
      <c r="B238" t="s">
        <v>689</v>
      </c>
      <c r="C238" t="s">
        <v>690</v>
      </c>
      <c r="L238" s="9">
        <f>IF('USGS 1970-2005'!L238="","",'USGS 1970-2005'!L238+'Comtrade import 1962-2008'!L238-'Comtrade export 1962-2008'!L238)</f>
        <v>174.534436</v>
      </c>
      <c r="M238" s="9">
        <f>IF('USGS 1970-2005'!M238="","",'USGS 1970-2005'!M238+'Comtrade import 1962-2008'!M238-'Comtrade export 1962-2008'!M238)</f>
        <v>472.82005400000003</v>
      </c>
      <c r="N238" s="9">
        <f>IF('USGS 1970-2005'!N238="","",'USGS 1970-2005'!N238+'Comtrade import 1962-2008'!N238-'Comtrade export 1962-2008'!N238)</f>
        <v>507.80931199999998</v>
      </c>
      <c r="O238" s="9">
        <f>IF('USGS 1970-2005'!O238="","",'USGS 1970-2005'!O238+'Comtrade import 1962-2008'!O238-'Comtrade export 1962-2008'!O238)</f>
        <v>415.96162500000003</v>
      </c>
      <c r="P238" s="9">
        <f>IF('USGS 1970-2005'!P238="","",'USGS 1970-2005'!P238+'Comtrade import 1962-2008'!P238-'Comtrade export 1962-2008'!P238)</f>
        <v>377.93599999999998</v>
      </c>
      <c r="Q238" s="9">
        <f>IF('USGS 1970-2005'!Q238="","",'USGS 1970-2005'!Q238+'Comtrade import 1962-2008'!Q238-'Comtrade export 1962-2008'!Q238)</f>
        <v>452.830938</v>
      </c>
      <c r="R238" s="9">
        <f>IF('USGS 1970-2005'!R238="","",'USGS 1970-2005'!R238+'Comtrade import 1962-2008'!R238-'Comtrade export 1962-2008'!R238)</f>
        <v>383.673405</v>
      </c>
      <c r="S238" s="9">
        <f>IF('USGS 1970-2005'!S238="","",'USGS 1970-2005'!S238+'Comtrade import 1962-2008'!S238-'Comtrade export 1962-2008'!S238)</f>
        <v>362.137</v>
      </c>
      <c r="T238" s="9">
        <f>IF('USGS 1970-2005'!T238="","",'USGS 1970-2005'!T238+'Comtrade import 1962-2008'!T238-'Comtrade export 1962-2008'!T238)</f>
        <v>88.514049</v>
      </c>
      <c r="U238" s="9">
        <f>IF('USGS 1970-2005'!U238="","",'USGS 1970-2005'!U238+'Comtrade import 1962-2008'!U238-'Comtrade export 1962-2008'!U238)</f>
        <v>119.22099999999999</v>
      </c>
      <c r="V238" s="9">
        <f>IF('USGS 1970-2005'!V238="","",'USGS 1970-2005'!V238+'Comtrade import 1962-2008'!V238-'Comtrade export 1962-2008'!V238)</f>
        <v>160.91</v>
      </c>
      <c r="W238" s="9">
        <f>IF('USGS 1970-2005'!W238="","",'USGS 1970-2005'!W238+'Comtrade import 1962-2008'!W238-'Comtrade export 1962-2008'!W238)</f>
        <v>144.55000000000001</v>
      </c>
      <c r="X238" s="9">
        <f>IF('USGS 1970-2005'!X238="","",'USGS 1970-2005'!X238+'Comtrade import 1962-2008'!X238-'Comtrade export 1962-2008'!X238)</f>
        <v>154.55000000000001</v>
      </c>
      <c r="Y238" s="9">
        <f>IF('USGS 1970-2005'!Y238="","",'USGS 1970-2005'!Y238+'Comtrade import 1962-2008'!Y238-'Comtrade export 1962-2008'!Y238)</f>
        <v>155.45000000000002</v>
      </c>
      <c r="Z238" s="9">
        <f>IF('USGS 1970-2005'!Z238="","",'USGS 1970-2005'!Z238+'Comtrade import 1962-2008'!Z238-'Comtrade export 1962-2008'!Z238)</f>
        <v>241.82</v>
      </c>
      <c r="AA238" s="9">
        <f>IF('USGS 1970-2005'!AA238="","",'USGS 1970-2005'!AA238+'Comtrade import 1962-2008'!AA238-'Comtrade export 1962-2008'!AA238)</f>
        <v>317.27</v>
      </c>
      <c r="AB238" s="9">
        <f>IF('USGS 1970-2005'!AB238="","",'USGS 1970-2005'!AB238+'Comtrade import 1962-2008'!AB238-'Comtrade export 1962-2008'!AB238)</f>
        <v>334.55</v>
      </c>
      <c r="AC238" s="9">
        <f>IF('USGS 1970-2005'!AC238="","",'USGS 1970-2005'!AC238+'Comtrade import 1962-2008'!AC238-'Comtrade export 1962-2008'!AC238)</f>
        <v>375.45</v>
      </c>
      <c r="AD238" s="9">
        <f>IF('USGS 1970-2005'!AD238="","",'USGS 1970-2005'!AD238+'Comtrade import 1962-2008'!AD238-'Comtrade export 1962-2008'!AD238)</f>
        <v>404.6</v>
      </c>
      <c r="AE238" s="9">
        <f>IF('USGS 1970-2005'!AE238="","",'USGS 1970-2005'!AE238+'Comtrade import 1962-2008'!AE238-'Comtrade export 1962-2008'!AE238)</f>
        <v>386</v>
      </c>
      <c r="AF238" s="9">
        <f>IF('USGS 1970-2005'!AF238="","",'USGS 1970-2005'!AF238+'Comtrade import 1962-2008'!AF238-'Comtrade export 1962-2008'!AF238)</f>
        <v>437</v>
      </c>
      <c r="AG238" s="9">
        <f>IF('USGS 1970-2005'!AG238="","",'USGS 1970-2005'!AG238+'Comtrade import 1962-2008'!AG238-'Comtrade export 1962-2008'!AG238)</f>
        <v>367</v>
      </c>
      <c r="AH238" s="9">
        <f>IF('USGS 1970-2005'!AH238="","",'USGS 1970-2005'!AH238+'Comtrade import 1962-2008'!AH238-'Comtrade export 1962-2008'!AH238)</f>
        <v>347</v>
      </c>
      <c r="AI238" s="9">
        <f>IF('USGS 1970-2005'!AI238="","",'USGS 1970-2005'!AI238+'Comtrade import 1962-2008'!AI238-'Comtrade export 1962-2008'!AI238)</f>
        <v>303.614304</v>
      </c>
      <c r="AJ238" s="9">
        <f>IF('USGS 1970-2005'!AJ238="","",'USGS 1970-2005'!AJ238+'Comtrade import 1962-2008'!AJ238-'Comtrade export 1962-2008'!AJ238)</f>
        <v>280</v>
      </c>
      <c r="AK238" s="9">
        <f>IF('USGS 1970-2005'!AK238="","",'USGS 1970-2005'!AK238+'Comtrade import 1962-2008'!AK238-'Comtrade export 1962-2008'!AK238)</f>
        <v>-377.1676480000001</v>
      </c>
      <c r="AL238" s="9">
        <f>IF('USGS 1970-2005'!AL238="","",'USGS 1970-2005'!AL238+'Comtrade import 1962-2008'!AL238-'Comtrade export 1962-2008'!AL238)</f>
        <v>348</v>
      </c>
      <c r="AM238" s="9">
        <f>IF('USGS 1970-2005'!AM238="","",'USGS 1970-2005'!AM238+'Comtrade import 1962-2008'!AM238-'Comtrade export 1962-2008'!AM238)</f>
        <v>669.52511800000002</v>
      </c>
      <c r="AN238" s="9">
        <f>IF('USGS 1970-2005'!AN238="","",'USGS 1970-2005'!AN238+'Comtrade import 1962-2008'!AN238-'Comtrade export 1962-2008'!AN238)</f>
        <v>1602.1364799999999</v>
      </c>
      <c r="AO238" s="9">
        <f>IF('USGS 1970-2005'!AO238="","",'USGS 1970-2005'!AO238+'Comtrade import 1962-2008'!AO238-'Comtrade export 1962-2008'!AO238)</f>
        <v>191.51932900000003</v>
      </c>
      <c r="AP238" s="9">
        <f>IF('USGS 1970-2005'!AP238="","",'USGS 1970-2005'!AP238+'Comtrade import 1962-2008'!AP238-'Comtrade export 1962-2008'!AP238)</f>
        <v>292.40242699999999</v>
      </c>
      <c r="AQ238" s="9">
        <f>IF('USGS 1970-2005'!AQ238="","",'USGS 1970-2005'!AQ238+'Comtrade import 1962-2008'!AQ238-'Comtrade export 1962-2008'!AQ238)</f>
        <v>198.69279500000002</v>
      </c>
      <c r="AR238" s="9">
        <f>IF('USGS 1970-2005'!AR238="","",'USGS 1970-2005'!AR238+'Comtrade import 1962-2008'!AR238-'Comtrade export 1962-2008'!AR238)</f>
        <v>173.83380699999998</v>
      </c>
      <c r="AS238" s="9">
        <f>IF('USGS 1970-2005'!AS238="","",'USGS 1970-2005'!AS238+'Comtrade import 1962-2008'!AS238-'Comtrade export 1962-2008'!AS238)</f>
        <v>317.50883800000003</v>
      </c>
      <c r="AT238" s="9">
        <f>IF('USGS 1970-2005'!AT238="","",'USGS 1970-2005'!AT238+'Comtrade import 1962-2008'!AT238-'Comtrade export 1962-2008'!AT238)</f>
        <v>444.88415900000007</v>
      </c>
      <c r="AU238" s="9">
        <f>IF('USGS 1970-2005'!AU238="","",'USGS 1970-2005'!AU238+'Comtrade import 1962-2008'!AU238-'Comtrade export 1962-2008'!AU238)</f>
        <v>403.25937199999998</v>
      </c>
      <c r="AV238" s="9" t="str">
        <f>IF('ICSY 1995-2008'!AV238="","",'ICSY 1995-2008'!AV238+'Comtrade import 1962-2008'!AV238-'Comtrade export 1962-2008'!AV238)</f>
        <v/>
      </c>
      <c r="AW238" s="9" t="str">
        <f>IF('ICSY 1995-2008'!AW238="","",'ICSY 1995-2008'!AW238+'Comtrade import 1962-2008'!AW238-'Comtrade export 1962-2008'!AW238)</f>
        <v/>
      </c>
      <c r="AX238" s="9" t="str">
        <f>IF('ICSY 1995-2008'!AX238="","",'ICSY 1995-2008'!AX238+'Comtrade import 1962-2008'!AX238-'Comtrade export 1962-2008'!AX238)</f>
        <v/>
      </c>
      <c r="AY238" s="4"/>
      <c r="AZ238" s="4"/>
      <c r="BA238" s="4"/>
    </row>
    <row r="239" spans="1:53" x14ac:dyDescent="0.2">
      <c r="A239" t="s">
        <v>691</v>
      </c>
      <c r="B239" t="s">
        <v>692</v>
      </c>
      <c r="C239" t="s">
        <v>693</v>
      </c>
      <c r="L239" s="9">
        <f>IF('USGS 1970-2005'!L239="","",'USGS 1970-2005'!L239+'Comtrade import 1962-2008'!L239-'Comtrade export 1962-2008'!L239)</f>
        <v>476.36</v>
      </c>
      <c r="M239" s="9">
        <f>IF('USGS 1970-2005'!M239="","",'USGS 1970-2005'!M239+'Comtrade import 1962-2008'!M239-'Comtrade export 1962-2008'!M239)</f>
        <v>560</v>
      </c>
      <c r="N239" s="9">
        <f>IF('USGS 1970-2005'!N239="","",'USGS 1970-2005'!N239+'Comtrade import 1962-2008'!N239-'Comtrade export 1962-2008'!N239)</f>
        <v>627.27</v>
      </c>
      <c r="O239" s="9">
        <f>IF('USGS 1970-2005'!O239="","",'USGS 1970-2005'!O239+'Comtrade import 1962-2008'!O239-'Comtrade export 1962-2008'!O239)</f>
        <v>674.55000000000007</v>
      </c>
      <c r="P239" s="9">
        <f>IF('USGS 1970-2005'!P239="","",'USGS 1970-2005'!P239+'Comtrade import 1962-2008'!P239-'Comtrade export 1962-2008'!P239)</f>
        <v>755.45</v>
      </c>
      <c r="Q239" s="9">
        <f>IF('USGS 1970-2005'!Q239="","",'USGS 1970-2005'!Q239+'Comtrade import 1962-2008'!Q239-'Comtrade export 1962-2008'!Q239)</f>
        <v>673.64</v>
      </c>
      <c r="R239" s="9">
        <f>IF('USGS 1970-2005'!R239="","",'USGS 1970-2005'!R239+'Comtrade import 1962-2008'!R239-'Comtrade export 1962-2008'!R239)</f>
        <v>540.91</v>
      </c>
      <c r="S239" s="9">
        <f>IF('USGS 1970-2005'!S239="","",'USGS 1970-2005'!S239+'Comtrade import 1962-2008'!S239-'Comtrade export 1962-2008'!S239)</f>
        <v>492.73</v>
      </c>
      <c r="T239" s="9">
        <f>IF('USGS 1970-2005'!T239="","",'USGS 1970-2005'!T239+'Comtrade import 1962-2008'!T239-'Comtrade export 1962-2008'!T239)</f>
        <v>409.09000000000003</v>
      </c>
      <c r="U239" s="9">
        <f>IF('USGS 1970-2005'!U239="","",'USGS 1970-2005'!U239+'Comtrade import 1962-2008'!U239-'Comtrade export 1962-2008'!U239)</f>
        <v>397.27</v>
      </c>
      <c r="V239" s="9">
        <f>IF('USGS 1970-2005'!V239="","",'USGS 1970-2005'!V239+'Comtrade import 1962-2008'!V239-'Comtrade export 1962-2008'!V239)</f>
        <v>470</v>
      </c>
      <c r="W239" s="9">
        <f>IF('USGS 1970-2005'!W239="","",'USGS 1970-2005'!W239+'Comtrade import 1962-2008'!W239-'Comtrade export 1962-2008'!W239)</f>
        <v>498.18</v>
      </c>
      <c r="X239" s="9">
        <f>IF('USGS 1970-2005'!X239="","",'USGS 1970-2005'!X239+'Comtrade import 1962-2008'!X239-'Comtrade export 1962-2008'!X239)</f>
        <v>577.27</v>
      </c>
      <c r="Y239" s="9">
        <f>IF('USGS 1970-2005'!Y239="","",'USGS 1970-2005'!Y239+'Comtrade import 1962-2008'!Y239-'Comtrade export 1962-2008'!Y239)</f>
        <v>580.91</v>
      </c>
      <c r="Z239" s="9">
        <f>IF('USGS 1970-2005'!Z239="","",'USGS 1970-2005'!Z239+'Comtrade import 1962-2008'!Z239-'Comtrade export 1962-2008'!Z239)</f>
        <v>558.68514400000004</v>
      </c>
      <c r="AA239" s="9">
        <f>IF('USGS 1970-2005'!AA239="","",'USGS 1970-2005'!AA239+'Comtrade import 1962-2008'!AA239-'Comtrade export 1962-2008'!AA239)</f>
        <v>626.64599999999996</v>
      </c>
      <c r="AB239" s="9">
        <f>IF('USGS 1970-2005'!AB239="","",'USGS 1970-2005'!AB239+'Comtrade import 1962-2008'!AB239-'Comtrade export 1962-2008'!AB239)</f>
        <v>672.43400000000008</v>
      </c>
      <c r="AC239" s="9">
        <f>IF('USGS 1970-2005'!AC239="","",'USGS 1970-2005'!AC239+'Comtrade import 1962-2008'!AC239-'Comtrade export 1962-2008'!AC239)</f>
        <v>812.73</v>
      </c>
      <c r="AD239" s="9">
        <f>IF('USGS 1970-2005'!AD239="","",'USGS 1970-2005'!AD239+'Comtrade import 1962-2008'!AD239-'Comtrade export 1962-2008'!AD239)</f>
        <v>775.64</v>
      </c>
      <c r="AE239" s="9">
        <f>IF('USGS 1970-2005'!AE239="","",'USGS 1970-2005'!AE239+'Comtrade import 1962-2008'!AE239-'Comtrade export 1962-2008'!AE239)</f>
        <v>719</v>
      </c>
      <c r="AF239" s="9">
        <f>IF('USGS 1970-2005'!AF239="","",'USGS 1970-2005'!AF239+'Comtrade import 1962-2008'!AF239-'Comtrade export 1962-2008'!AF239)</f>
        <v>759.87799999999993</v>
      </c>
      <c r="AG239" s="9">
        <f>IF('USGS 1970-2005'!AG239="","",'USGS 1970-2005'!AG239+'Comtrade import 1962-2008'!AG239-'Comtrade export 1962-2008'!AG239)</f>
        <v>1008.2990000000001</v>
      </c>
      <c r="AH239" s="9">
        <f>IF('USGS 1970-2005'!AH239="","",'USGS 1970-2005'!AH239+'Comtrade import 1962-2008'!AH239-'Comtrade export 1962-2008'!AH239)</f>
        <v>984.05175200000008</v>
      </c>
      <c r="AI239" s="9">
        <f>IF('USGS 1970-2005'!AI239="","",'USGS 1970-2005'!AI239+'Comtrade import 1962-2008'!AI239-'Comtrade export 1962-2008'!AI239)</f>
        <v>929.97799999999995</v>
      </c>
      <c r="AJ239" s="9">
        <f>IF('USGS 1970-2005'!AJ239="","",'USGS 1970-2005'!AJ239+'Comtrade import 1962-2008'!AJ239-'Comtrade export 1962-2008'!AJ239)</f>
        <v>958.34851600000002</v>
      </c>
      <c r="AK239" s="9">
        <f>IF('USGS 1970-2005'!AK239="","",'USGS 1970-2005'!AK239+'Comtrade import 1962-2008'!AK239-'Comtrade export 1962-2008'!AK239)</f>
        <v>804.11957199999995</v>
      </c>
      <c r="AL239" s="9">
        <f>IF('USGS 1970-2005'!AL239="","",'USGS 1970-2005'!AL239+'Comtrade import 1962-2008'!AL239-'Comtrade export 1962-2008'!AL239)</f>
        <v>1397.5857920000001</v>
      </c>
      <c r="AM239" s="9">
        <f>IF('USGS 1970-2005'!AM239="","",'USGS 1970-2005'!AM239+'Comtrade import 1962-2008'!AM239-'Comtrade export 1962-2008'!AM239)</f>
        <v>2796.9273280000002</v>
      </c>
      <c r="AN239" s="9">
        <f>IF('USGS 1970-2005'!AN239="","",'USGS 1970-2005'!AN239+'Comtrade import 1962-2008'!AN239-'Comtrade export 1962-2008'!AN239)</f>
        <v>1100</v>
      </c>
      <c r="AO239" s="9">
        <f>IF('USGS 1970-2005'!AO239="","",'USGS 1970-2005'!AO239+'Comtrade import 1962-2008'!AO239-'Comtrade export 1962-2008'!AO239)</f>
        <v>1058.4731839999999</v>
      </c>
      <c r="AP239" s="9">
        <f>IF('USGS 1970-2005'!AP239="","",'USGS 1970-2005'!AP239+'Comtrade import 1962-2008'!AP239-'Comtrade export 1962-2008'!AP239)</f>
        <v>894.10104799999999</v>
      </c>
      <c r="AQ239" s="9">
        <f>IF('USGS 1970-2005'!AQ239="","",'USGS 1970-2005'!AQ239+'Comtrade import 1962-2008'!AQ239-'Comtrade export 1962-2008'!AQ239)</f>
        <v>800</v>
      </c>
      <c r="AR239" s="9">
        <f>IF('USGS 1970-2005'!AR239="","",'USGS 1970-2005'!AR239+'Comtrade import 1962-2008'!AR239-'Comtrade export 1962-2008'!AR239)</f>
        <v>600</v>
      </c>
      <c r="AS239" s="9">
        <f>IF('USGS 1970-2005'!AS239="","",'USGS 1970-2005'!AS239+'Comtrade import 1962-2008'!AS239-'Comtrade export 1962-2008'!AS239)</f>
        <v>400</v>
      </c>
      <c r="AT239" s="9">
        <f>IF('USGS 1970-2005'!AT239="","",'USGS 1970-2005'!AT239+'Comtrade import 1962-2008'!AT239-'Comtrade export 1962-2008'!AT239)</f>
        <v>283.70207999999997</v>
      </c>
      <c r="AU239" s="9">
        <f>IF('USGS 1970-2005'!AU239="","",'USGS 1970-2005'!AU239+'Comtrade import 1962-2008'!AU239-'Comtrade export 1962-2008'!AU239)</f>
        <v>454.14280500000001</v>
      </c>
      <c r="AV239" s="9" t="str">
        <f>IF('ICSY 1995-2008'!AV239="","",'ICSY 1995-2008'!AV239+'Comtrade import 1962-2008'!AV239-'Comtrade export 1962-2008'!AV239)</f>
        <v/>
      </c>
      <c r="AW239" s="9" t="str">
        <f>IF('ICSY 1995-2008'!AW239="","",'ICSY 1995-2008'!AW239+'Comtrade import 1962-2008'!AW239-'Comtrade export 1962-2008'!AW239)</f>
        <v/>
      </c>
      <c r="AX239" s="9" t="str">
        <f>IF('ICSY 1995-2008'!AX239="","",'ICSY 1995-2008'!AX239+'Comtrade import 1962-2008'!AX239-'Comtrade export 1962-2008'!AX239)</f>
        <v/>
      </c>
      <c r="AY239" s="4"/>
      <c r="AZ239" s="4"/>
      <c r="BA239" s="4"/>
    </row>
    <row r="240" spans="1:53" x14ac:dyDescent="0.2">
      <c r="AB240" s="7"/>
      <c r="AC240" s="7"/>
      <c r="AD240" s="7"/>
      <c r="AE240" s="7"/>
      <c r="AF240" s="7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</row>
    <row r="241" spans="3:50" x14ac:dyDescent="0.2">
      <c r="C241" s="1" t="s">
        <v>735</v>
      </c>
      <c r="L241" s="5">
        <f>SUM(L3:L239)</f>
        <v>569833.89370000013</v>
      </c>
      <c r="M241" s="5">
        <f t="shared" ref="M241:AX241" si="0">SUM(M3:M239)</f>
        <v>615270.66975899972</v>
      </c>
      <c r="N241" s="5">
        <f t="shared" si="0"/>
        <v>657516.07311100024</v>
      </c>
      <c r="O241" s="5">
        <f t="shared" si="0"/>
        <v>700180.12592500006</v>
      </c>
      <c r="P241" s="5">
        <f t="shared" si="0"/>
        <v>702207.116178</v>
      </c>
      <c r="Q241" s="5">
        <f t="shared" si="0"/>
        <v>696616.10621500004</v>
      </c>
      <c r="R241" s="5">
        <f t="shared" si="0"/>
        <v>751622.95358700003</v>
      </c>
      <c r="S241" s="5">
        <f t="shared" si="0"/>
        <v>795978.9081369997</v>
      </c>
      <c r="T241" s="5">
        <f t="shared" si="0"/>
        <v>848843.78800700081</v>
      </c>
      <c r="U241" s="5">
        <f t="shared" si="0"/>
        <v>854996.94043700024</v>
      </c>
      <c r="V241" s="5">
        <f t="shared" si="0"/>
        <v>881188.73837100016</v>
      </c>
      <c r="W241" s="5">
        <f t="shared" si="0"/>
        <v>885460.98637400009</v>
      </c>
      <c r="X241" s="5">
        <f t="shared" si="0"/>
        <v>881964.02624599973</v>
      </c>
      <c r="Y241" s="5">
        <f t="shared" si="0"/>
        <v>920326.42095800012</v>
      </c>
      <c r="Z241" s="5">
        <f t="shared" si="0"/>
        <v>940667.44730999984</v>
      </c>
      <c r="AA241" s="5">
        <f t="shared" si="0"/>
        <v>959702.50467599987</v>
      </c>
      <c r="AB241" s="5">
        <f t="shared" si="0"/>
        <v>1007126.67304</v>
      </c>
      <c r="AC241" s="5">
        <f t="shared" si="0"/>
        <v>1061884.5097709999</v>
      </c>
      <c r="AD241" s="5">
        <f t="shared" si="0"/>
        <v>1122037.084763</v>
      </c>
      <c r="AE241" s="5">
        <f t="shared" si="0"/>
        <v>1146975.1041150002</v>
      </c>
      <c r="AF241" s="5">
        <f t="shared" si="0"/>
        <v>1143672.6351010001</v>
      </c>
      <c r="AG241" s="5">
        <f t="shared" si="0"/>
        <v>1177545.5609510003</v>
      </c>
      <c r="AH241" s="5">
        <f t="shared" si="0"/>
        <v>1226729.7531990006</v>
      </c>
      <c r="AI241" s="5">
        <f t="shared" si="0"/>
        <v>1275277.3329640003</v>
      </c>
      <c r="AJ241" s="5">
        <f t="shared" si="0"/>
        <v>1348886.0078150001</v>
      </c>
      <c r="AK241" s="5">
        <f t="shared" si="0"/>
        <v>1428475.0086260003</v>
      </c>
      <c r="AL241" s="5">
        <f t="shared" si="0"/>
        <v>1479490.9115360002</v>
      </c>
      <c r="AM241" s="5">
        <f t="shared" si="0"/>
        <v>1533072.0726840002</v>
      </c>
      <c r="AN241" s="5">
        <f t="shared" si="0"/>
        <v>1526924.6630879997</v>
      </c>
      <c r="AO241" s="5">
        <f t="shared" si="0"/>
        <v>1573602.6179150003</v>
      </c>
      <c r="AP241" s="5">
        <f t="shared" si="0"/>
        <v>1639645.5062789998</v>
      </c>
      <c r="AQ241" s="5">
        <f t="shared" si="0"/>
        <v>1742500.2338230002</v>
      </c>
      <c r="AR241" s="5">
        <f t="shared" si="0"/>
        <v>1844328.4702920008</v>
      </c>
      <c r="AS241" s="5">
        <f t="shared" si="0"/>
        <v>2015636.9910080002</v>
      </c>
      <c r="AT241" s="5">
        <f t="shared" si="0"/>
        <v>2165846.6241869996</v>
      </c>
      <c r="AU241" s="5">
        <f t="shared" si="0"/>
        <v>2320097.5327979987</v>
      </c>
      <c r="AV241" s="5">
        <f t="shared" si="0"/>
        <v>2066539.9882240004</v>
      </c>
      <c r="AW241" s="5">
        <f t="shared" si="0"/>
        <v>2206335.9768910003</v>
      </c>
      <c r="AX241" s="5">
        <f t="shared" si="0"/>
        <v>1735141.8758710008</v>
      </c>
    </row>
  </sheetData>
  <phoneticPr fontId="2"/>
  <pageMargins left="0.75" right="0.75" top="1" bottom="1" header="0.5" footer="0.5"/>
  <pageSetup paperSize="9" orientation="portrait" horizontalDpi="4294967292" verticalDpi="4294967292"/>
  <legacy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Z241"/>
  <sheetViews>
    <sheetView workbookViewId="0">
      <pane xSplit="3" ySplit="2" topLeftCell="D97" activePane="bottomRight" state="frozen"/>
      <selection pane="topRight" activeCell="D1" sqref="D1"/>
      <selection pane="bottomLeft" activeCell="A3" sqref="A3"/>
      <selection pane="bottomRight" activeCell="AV118" sqref="AV118"/>
    </sheetView>
  </sheetViews>
  <sheetFormatPr baseColWidth="10" defaultRowHeight="16" x14ac:dyDescent="0.2"/>
  <cols>
    <col min="1" max="1" width="23.42578125" bestFit="1" customWidth="1"/>
    <col min="4" max="11" width="10.7109375" hidden="1" customWidth="1"/>
    <col min="12" max="42" width="0" hidden="1" customWidth="1"/>
    <col min="52" max="52" width="12" bestFit="1" customWidth="1"/>
  </cols>
  <sheetData>
    <row r="1" spans="1:52" x14ac:dyDescent="0.2">
      <c r="A1" s="2"/>
      <c r="AN1" s="2"/>
      <c r="AQ1" s="2" t="s">
        <v>731</v>
      </c>
    </row>
    <row r="2" spans="1:52" x14ac:dyDescent="0.2">
      <c r="A2" s="1" t="s">
        <v>0</v>
      </c>
      <c r="B2" s="1" t="s">
        <v>1</v>
      </c>
      <c r="C2" s="1" t="s">
        <v>2</v>
      </c>
      <c r="D2">
        <v>1962</v>
      </c>
      <c r="E2">
        <v>1963</v>
      </c>
      <c r="F2">
        <v>1964</v>
      </c>
      <c r="G2">
        <v>1965</v>
      </c>
      <c r="H2">
        <v>1966</v>
      </c>
      <c r="I2">
        <v>1967</v>
      </c>
      <c r="J2">
        <v>1968</v>
      </c>
      <c r="K2">
        <v>1969</v>
      </c>
      <c r="L2">
        <v>1970</v>
      </c>
      <c r="M2">
        <v>1971</v>
      </c>
      <c r="N2">
        <v>1972</v>
      </c>
      <c r="O2">
        <v>1973</v>
      </c>
      <c r="P2">
        <v>1974</v>
      </c>
      <c r="Q2">
        <v>1975</v>
      </c>
      <c r="R2">
        <v>1976</v>
      </c>
      <c r="S2">
        <v>1977</v>
      </c>
      <c r="T2">
        <v>1978</v>
      </c>
      <c r="U2">
        <v>1979</v>
      </c>
      <c r="V2">
        <v>1980</v>
      </c>
      <c r="W2">
        <v>1981</v>
      </c>
      <c r="X2">
        <v>1982</v>
      </c>
      <c r="Y2">
        <v>1983</v>
      </c>
      <c r="Z2">
        <v>1984</v>
      </c>
      <c r="AA2">
        <v>1985</v>
      </c>
      <c r="AB2">
        <v>1986</v>
      </c>
      <c r="AC2">
        <v>1987</v>
      </c>
      <c r="AD2">
        <v>1988</v>
      </c>
      <c r="AE2">
        <v>1989</v>
      </c>
      <c r="AF2">
        <v>1990</v>
      </c>
      <c r="AG2">
        <v>1991</v>
      </c>
      <c r="AH2">
        <v>1992</v>
      </c>
      <c r="AI2">
        <v>1993</v>
      </c>
      <c r="AJ2">
        <v>1994</v>
      </c>
      <c r="AK2">
        <v>1995</v>
      </c>
      <c r="AL2">
        <v>1996</v>
      </c>
      <c r="AM2">
        <v>1997</v>
      </c>
      <c r="AN2">
        <v>1998</v>
      </c>
      <c r="AO2">
        <v>1999</v>
      </c>
      <c r="AP2">
        <v>2000</v>
      </c>
      <c r="AQ2">
        <v>2001</v>
      </c>
      <c r="AR2">
        <v>2002</v>
      </c>
      <c r="AS2">
        <v>2003</v>
      </c>
      <c r="AT2">
        <v>2004</v>
      </c>
      <c r="AU2">
        <v>2005</v>
      </c>
      <c r="AV2">
        <v>2006</v>
      </c>
      <c r="AW2">
        <v>2007</v>
      </c>
      <c r="AX2">
        <v>2008</v>
      </c>
      <c r="AZ2" t="s">
        <v>735</v>
      </c>
    </row>
    <row r="3" spans="1:52" x14ac:dyDescent="0.2">
      <c r="A3" t="s">
        <v>3</v>
      </c>
      <c r="B3" t="s">
        <v>4</v>
      </c>
      <c r="C3" t="s">
        <v>5</v>
      </c>
      <c r="AQ3" s="4" t="str">
        <f>IF('Apparent consumption'!AQ3="","",IF('Cembureau 2001-2011 app consump'!AQ3="","",'Apparent consumption'!AQ3-('Cembureau 2001-2011 app consump'!AQ3)))</f>
        <v/>
      </c>
      <c r="AR3" s="4" t="str">
        <f>IF('Apparent consumption'!AR3="","",IF('Cembureau 2001-2011 app consump'!AR3="","",'Apparent consumption'!AR3-('Cembureau 2001-2011 app consump'!AR3)))</f>
        <v/>
      </c>
      <c r="AS3" s="4" t="str">
        <f>IF('Apparent consumption'!AS3="","",IF('Cembureau 2001-2011 app consump'!AS3="","",'Apparent consumption'!AS3-('Cembureau 2001-2011 app consump'!AS3)))</f>
        <v/>
      </c>
      <c r="AT3" s="4" t="str">
        <f>IF('Apparent consumption'!AT3="","",IF('Cembureau 2001-2011 app consump'!AT3="","",'Apparent consumption'!AT3-('Cembureau 2001-2011 app consump'!AT3)))</f>
        <v/>
      </c>
      <c r="AU3" s="4" t="str">
        <f>IF('Apparent consumption'!AU3="","",IF('Cembureau 2001-2011 app consump'!AU3="","",'Apparent consumption'!AU3-('Cembureau 2001-2011 app consump'!AU3)))</f>
        <v/>
      </c>
      <c r="AV3" s="4" t="str">
        <f>IF('Apparent consumption'!AV3="","",IF('Cembureau 2001-2011 app consump'!AV3="","",'Apparent consumption'!AV3-('Cembureau 2001-2011 app consump'!AV3)))</f>
        <v/>
      </c>
      <c r="AW3" s="4" t="str">
        <f>IF('Apparent consumption'!AW3="","",IF('Cembureau 2001-2011 app consump'!AW3="","",'Apparent consumption'!AW3-('Cembureau 2001-2011 app consump'!AW3)))</f>
        <v/>
      </c>
      <c r="AX3" s="4" t="str">
        <f>IF('Apparent consumption'!AX3="","",IF('Cembureau 2001-2011 app consump'!AX3="","",'Apparent consumption'!AX3-('Cembureau 2001-2011 app consump'!AX3)))</f>
        <v/>
      </c>
      <c r="AY3" s="4"/>
      <c r="AZ3" s="4">
        <f>SUM(AQ3:AX3)</f>
        <v>0</v>
      </c>
    </row>
    <row r="4" spans="1:52" x14ac:dyDescent="0.2">
      <c r="A4" t="s">
        <v>6</v>
      </c>
      <c r="B4" t="s">
        <v>7</v>
      </c>
      <c r="C4" t="s">
        <v>8</v>
      </c>
      <c r="AQ4" s="4" t="str">
        <f>IF('Apparent consumption'!AQ4="","",IF('Cembureau 2001-2011 app consump'!AQ4="","",'Apparent consumption'!AQ4-('Cembureau 2001-2011 app consump'!AQ4)))</f>
        <v/>
      </c>
      <c r="AR4" s="4" t="str">
        <f>IF('Apparent consumption'!AR4="","",IF('Cembureau 2001-2011 app consump'!AR4="","",'Apparent consumption'!AR4-('Cembureau 2001-2011 app consump'!AR4)))</f>
        <v/>
      </c>
      <c r="AS4" s="4">
        <f>IF('Apparent consumption'!AS4="","",IF('Cembureau 2001-2011 app consump'!AS4="","",'Apparent consumption'!AS4-('Cembureau 2001-2011 app consump'!AS4)))</f>
        <v>325.94921599999998</v>
      </c>
      <c r="AT4" s="4">
        <f>IF('Apparent consumption'!AT4="","",IF('Cembureau 2001-2011 app consump'!AT4="","",'Apparent consumption'!AT4-('Cembureau 2001-2011 app consump'!AT4)))</f>
        <v>177.78281799999991</v>
      </c>
      <c r="AU4" s="4">
        <f>IF('Apparent consumption'!AU4="","",IF('Cembureau 2001-2011 app consump'!AU4="","",'Apparent consumption'!AU4-('Cembureau 2001-2011 app consump'!AU4)))</f>
        <v>258.91994399999976</v>
      </c>
      <c r="AV4" s="4">
        <f>IF('Apparent consumption'!AV4="","",IF('Cembureau 2001-2011 app consump'!AV4="","",'Apparent consumption'!AV4-('Cembureau 2001-2011 app consump'!AV4)))</f>
        <v>16.253221000000167</v>
      </c>
      <c r="AW4" s="4">
        <f>IF('Apparent consumption'!AW4="","",IF('Cembureau 2001-2011 app consump'!AW4="","",'Apparent consumption'!AW4-('Cembureau 2001-2011 app consump'!AW4)))</f>
        <v>-456.45737200000008</v>
      </c>
      <c r="AX4" s="4" t="str">
        <f>IF('Apparent consumption'!AX4="","",IF('Cembureau 2001-2011 app consump'!AX4="","",'Apparent consumption'!AX4-('Cembureau 2001-2011 app consump'!AX4)))</f>
        <v/>
      </c>
      <c r="AY4" s="4"/>
      <c r="AZ4" s="4">
        <f t="shared" ref="AZ4:AZ67" si="0">SUM(AQ4:AX4)</f>
        <v>322.44782699999973</v>
      </c>
    </row>
    <row r="5" spans="1:52" x14ac:dyDescent="0.2">
      <c r="A5" t="s">
        <v>9</v>
      </c>
      <c r="B5" t="s">
        <v>10</v>
      </c>
      <c r="C5" t="s">
        <v>11</v>
      </c>
      <c r="AQ5" s="4" t="str">
        <f>IF('Apparent consumption'!AQ5="","",IF('Cembureau 2001-2011 app consump'!AQ5="","",'Apparent consumption'!AQ5-('Cembureau 2001-2011 app consump'!AQ5)))</f>
        <v/>
      </c>
      <c r="AR5" s="4">
        <f>IF('Apparent consumption'!AR5="","",IF('Cembureau 2001-2011 app consump'!AR5="","",'Apparent consumption'!AR5-('Cembureau 2001-2011 app consump'!AR5)))</f>
        <v>699.80187800000022</v>
      </c>
      <c r="AS5" s="4">
        <f>IF('Apparent consumption'!AS5="","",IF('Cembureau 2001-2011 app consump'!AS5="","",'Apparent consumption'!AS5-('Cembureau 2001-2011 app consump'!AS5)))</f>
        <v>-597.72781899999973</v>
      </c>
      <c r="AT5" s="4">
        <f>IF('Apparent consumption'!AT5="","",IF('Cembureau 2001-2011 app consump'!AT5="","",'Apparent consumption'!AT5-('Cembureau 2001-2011 app consump'!AT5)))</f>
        <v>229.4859120000001</v>
      </c>
      <c r="AU5" s="4">
        <f>IF('Apparent consumption'!AU5="","",IF('Cembureau 2001-2011 app consump'!AU5="","",'Apparent consumption'!AU5-('Cembureau 2001-2011 app consump'!AU5)))</f>
        <v>-1448.6807010000011</v>
      </c>
      <c r="AV5" s="4" t="str">
        <f>IF('Apparent consumption'!AV5="","",IF('Cembureau 2001-2011 app consump'!AV5="","",'Apparent consumption'!AV5-('Cembureau 2001-2011 app consump'!AV5)))</f>
        <v/>
      </c>
      <c r="AW5" s="4" t="str">
        <f>IF('Apparent consumption'!AW5="","",IF('Cembureau 2001-2011 app consump'!AW5="","",'Apparent consumption'!AW5-('Cembureau 2001-2011 app consump'!AW5)))</f>
        <v/>
      </c>
      <c r="AX5" s="4" t="str">
        <f>IF('Apparent consumption'!AX5="","",IF('Cembureau 2001-2011 app consump'!AX5="","",'Apparent consumption'!AX5-('Cembureau 2001-2011 app consump'!AX5)))</f>
        <v/>
      </c>
      <c r="AY5" s="4"/>
      <c r="AZ5" s="4">
        <f t="shared" si="0"/>
        <v>-1117.1207300000005</v>
      </c>
    </row>
    <row r="6" spans="1:52" x14ac:dyDescent="0.2">
      <c r="A6" t="s">
        <v>12</v>
      </c>
      <c r="B6" t="s">
        <v>13</v>
      </c>
      <c r="C6" t="s">
        <v>14</v>
      </c>
      <c r="AQ6" s="4" t="str">
        <f>IF('Apparent consumption'!AQ6="","",IF('Cembureau 2001-2011 app consump'!AQ6="","",'Apparent consumption'!AQ6-('Cembureau 2001-2011 app consump'!AQ6)))</f>
        <v/>
      </c>
      <c r="AR6" s="4" t="str">
        <f>IF('Apparent consumption'!AR6="","",IF('Cembureau 2001-2011 app consump'!AR6="","",'Apparent consumption'!AR6-('Cembureau 2001-2011 app consump'!AR6)))</f>
        <v/>
      </c>
      <c r="AS6" s="4" t="str">
        <f>IF('Apparent consumption'!AS6="","",IF('Cembureau 2001-2011 app consump'!AS6="","",'Apparent consumption'!AS6-('Cembureau 2001-2011 app consump'!AS6)))</f>
        <v/>
      </c>
      <c r="AT6" s="4" t="str">
        <f>IF('Apparent consumption'!AT6="","",IF('Cembureau 2001-2011 app consump'!AT6="","",'Apparent consumption'!AT6-('Cembureau 2001-2011 app consump'!AT6)))</f>
        <v/>
      </c>
      <c r="AU6" s="4" t="str">
        <f>IF('Apparent consumption'!AU6="","",IF('Cembureau 2001-2011 app consump'!AU6="","",'Apparent consumption'!AU6-('Cembureau 2001-2011 app consump'!AU6)))</f>
        <v/>
      </c>
      <c r="AV6" s="4" t="str">
        <f>IF('Apparent consumption'!AV6="","",IF('Cembureau 2001-2011 app consump'!AV6="","",'Apparent consumption'!AV6-('Cembureau 2001-2011 app consump'!AV6)))</f>
        <v/>
      </c>
      <c r="AW6" s="4" t="str">
        <f>IF('Apparent consumption'!AW6="","",IF('Cembureau 2001-2011 app consump'!AW6="","",'Apparent consumption'!AW6-('Cembureau 2001-2011 app consump'!AW6)))</f>
        <v/>
      </c>
      <c r="AX6" s="4" t="str">
        <f>IF('Apparent consumption'!AX6="","",IF('Cembureau 2001-2011 app consump'!AX6="","",'Apparent consumption'!AX6-('Cembureau 2001-2011 app consump'!AX6)))</f>
        <v/>
      </c>
      <c r="AY6" s="4"/>
      <c r="AZ6" s="4">
        <f t="shared" si="0"/>
        <v>0</v>
      </c>
    </row>
    <row r="7" spans="1:52" x14ac:dyDescent="0.2">
      <c r="A7" t="s">
        <v>15</v>
      </c>
      <c r="B7" t="s">
        <v>16</v>
      </c>
      <c r="C7" t="s">
        <v>17</v>
      </c>
      <c r="AQ7" s="4" t="str">
        <f>IF('Apparent consumption'!AQ7="","",IF('Cembureau 2001-2011 app consump'!AQ7="","",'Apparent consumption'!AQ7-('Cembureau 2001-2011 app consump'!AQ7)))</f>
        <v/>
      </c>
      <c r="AR7" s="4" t="str">
        <f>IF('Apparent consumption'!AR7="","",IF('Cembureau 2001-2011 app consump'!AR7="","",'Apparent consumption'!AR7-('Cembureau 2001-2011 app consump'!AR7)))</f>
        <v/>
      </c>
      <c r="AS7" s="4" t="str">
        <f>IF('Apparent consumption'!AS7="","",IF('Cembureau 2001-2011 app consump'!AS7="","",'Apparent consumption'!AS7-('Cembureau 2001-2011 app consump'!AS7)))</f>
        <v/>
      </c>
      <c r="AT7" s="4" t="str">
        <f>IF('Apparent consumption'!AT7="","",IF('Cembureau 2001-2011 app consump'!AT7="","",'Apparent consumption'!AT7-('Cembureau 2001-2011 app consump'!AT7)))</f>
        <v/>
      </c>
      <c r="AU7" s="4" t="str">
        <f>IF('Apparent consumption'!AU7="","",IF('Cembureau 2001-2011 app consump'!AU7="","",'Apparent consumption'!AU7-('Cembureau 2001-2011 app consump'!AU7)))</f>
        <v/>
      </c>
      <c r="AV7" s="4" t="str">
        <f>IF('Apparent consumption'!AV7="","",IF('Cembureau 2001-2011 app consump'!AV7="","",'Apparent consumption'!AV7-('Cembureau 2001-2011 app consump'!AV7)))</f>
        <v/>
      </c>
      <c r="AW7" s="4" t="str">
        <f>IF('Apparent consumption'!AW7="","",IF('Cembureau 2001-2011 app consump'!AW7="","",'Apparent consumption'!AW7-('Cembureau 2001-2011 app consump'!AW7)))</f>
        <v/>
      </c>
      <c r="AX7" s="4" t="str">
        <f>IF('Apparent consumption'!AX7="","",IF('Cembureau 2001-2011 app consump'!AX7="","",'Apparent consumption'!AX7-('Cembureau 2001-2011 app consump'!AX7)))</f>
        <v/>
      </c>
      <c r="AY7" s="4"/>
      <c r="AZ7" s="4">
        <f t="shared" si="0"/>
        <v>0</v>
      </c>
    </row>
    <row r="8" spans="1:52" x14ac:dyDescent="0.2">
      <c r="A8" t="s">
        <v>18</v>
      </c>
      <c r="B8" t="s">
        <v>19</v>
      </c>
      <c r="C8" t="s">
        <v>20</v>
      </c>
      <c r="AQ8" s="4" t="str">
        <f>IF('Apparent consumption'!AQ8="","",IF('Cembureau 2001-2011 app consump'!AQ8="","",'Apparent consumption'!AQ8-('Cembureau 2001-2011 app consump'!AQ8)))</f>
        <v/>
      </c>
      <c r="AR8" s="4" t="str">
        <f>IF('Apparent consumption'!AR8="","",IF('Cembureau 2001-2011 app consump'!AR8="","",'Apparent consumption'!AR8-('Cembureau 2001-2011 app consump'!AR8)))</f>
        <v/>
      </c>
      <c r="AS8" s="4" t="str">
        <f>IF('Apparent consumption'!AS8="","",IF('Cembureau 2001-2011 app consump'!AS8="","",'Apparent consumption'!AS8-('Cembureau 2001-2011 app consump'!AS8)))</f>
        <v/>
      </c>
      <c r="AT8" s="4" t="str">
        <f>IF('Apparent consumption'!AT8="","",IF('Cembureau 2001-2011 app consump'!AT8="","",'Apparent consumption'!AT8-('Cembureau 2001-2011 app consump'!AT8)))</f>
        <v/>
      </c>
      <c r="AU8" s="4" t="str">
        <f>IF('Apparent consumption'!AU8="","",IF('Cembureau 2001-2011 app consump'!AU8="","",'Apparent consumption'!AU8-('Cembureau 2001-2011 app consump'!AU8)))</f>
        <v/>
      </c>
      <c r="AV8" s="4" t="str">
        <f>IF('Apparent consumption'!AV8="","",IF('Cembureau 2001-2011 app consump'!AV8="","",'Apparent consumption'!AV8-('Cembureau 2001-2011 app consump'!AV8)))</f>
        <v/>
      </c>
      <c r="AW8" s="4" t="str">
        <f>IF('Apparent consumption'!AW8="","",IF('Cembureau 2001-2011 app consump'!AW8="","",'Apparent consumption'!AW8-('Cembureau 2001-2011 app consump'!AW8)))</f>
        <v/>
      </c>
      <c r="AX8" s="4" t="str">
        <f>IF('Apparent consumption'!AX8="","",IF('Cembureau 2001-2011 app consump'!AX8="","",'Apparent consumption'!AX8-('Cembureau 2001-2011 app consump'!AX8)))</f>
        <v/>
      </c>
      <c r="AY8" s="4"/>
      <c r="AZ8" s="4">
        <f t="shared" si="0"/>
        <v>0</v>
      </c>
    </row>
    <row r="9" spans="1:52" x14ac:dyDescent="0.2">
      <c r="A9" t="s">
        <v>21</v>
      </c>
      <c r="B9" t="s">
        <v>22</v>
      </c>
      <c r="C9" t="s">
        <v>23</v>
      </c>
      <c r="AQ9" s="4" t="str">
        <f>IF('Apparent consumption'!AQ9="","",IF('Cembureau 2001-2011 app consump'!AQ9="","",'Apparent consumption'!AQ9-('Cembureau 2001-2011 app consump'!AQ9)))</f>
        <v/>
      </c>
      <c r="AR9" s="4" t="str">
        <f>IF('Apparent consumption'!AR9="","",IF('Cembureau 2001-2011 app consump'!AR9="","",'Apparent consumption'!AR9-('Cembureau 2001-2011 app consump'!AR9)))</f>
        <v/>
      </c>
      <c r="AS9" s="4" t="str">
        <f>IF('Apparent consumption'!AS9="","",IF('Cembureau 2001-2011 app consump'!AS9="","",'Apparent consumption'!AS9-('Cembureau 2001-2011 app consump'!AS9)))</f>
        <v/>
      </c>
      <c r="AT9" s="4" t="str">
        <f>IF('Apparent consumption'!AT9="","",IF('Cembureau 2001-2011 app consump'!AT9="","",'Apparent consumption'!AT9-('Cembureau 2001-2011 app consump'!AT9)))</f>
        <v/>
      </c>
      <c r="AU9" s="4" t="str">
        <f>IF('Apparent consumption'!AU9="","",IF('Cembureau 2001-2011 app consump'!AU9="","",'Apparent consumption'!AU9-('Cembureau 2001-2011 app consump'!AU9)))</f>
        <v/>
      </c>
      <c r="AV9" s="4" t="str">
        <f>IF('Apparent consumption'!AV9="","",IF('Cembureau 2001-2011 app consump'!AV9="","",'Apparent consumption'!AV9-('Cembureau 2001-2011 app consump'!AV9)))</f>
        <v/>
      </c>
      <c r="AW9" s="4" t="str">
        <f>IF('Apparent consumption'!AW9="","",IF('Cembureau 2001-2011 app consump'!AW9="","",'Apparent consumption'!AW9-('Cembureau 2001-2011 app consump'!AW9)))</f>
        <v/>
      </c>
      <c r="AX9" s="4" t="str">
        <f>IF('Apparent consumption'!AX9="","",IF('Cembureau 2001-2011 app consump'!AX9="","",'Apparent consumption'!AX9-('Cembureau 2001-2011 app consump'!AX9)))</f>
        <v/>
      </c>
      <c r="AY9" s="4"/>
      <c r="AZ9" s="4">
        <f t="shared" si="0"/>
        <v>0</v>
      </c>
    </row>
    <row r="10" spans="1:52" x14ac:dyDescent="0.2">
      <c r="A10" t="s">
        <v>24</v>
      </c>
      <c r="B10" t="s">
        <v>25</v>
      </c>
      <c r="C10" t="s">
        <v>26</v>
      </c>
      <c r="AQ10" s="4" t="str">
        <f>IF('Apparent consumption'!AQ10="","",IF('Cembureau 2001-2011 app consump'!AQ10="","",'Apparent consumption'!AQ10-('Cembureau 2001-2011 app consump'!AQ10)))</f>
        <v/>
      </c>
      <c r="AR10" s="4" t="str">
        <f>IF('Apparent consumption'!AR10="","",IF('Cembureau 2001-2011 app consump'!AR10="","",'Apparent consumption'!AR10-('Cembureau 2001-2011 app consump'!AR10)))</f>
        <v/>
      </c>
      <c r="AS10" s="4" t="str">
        <f>IF('Apparent consumption'!AS10="","",IF('Cembureau 2001-2011 app consump'!AS10="","",'Apparent consumption'!AS10-('Cembureau 2001-2011 app consump'!AS10)))</f>
        <v/>
      </c>
      <c r="AT10" s="4" t="str">
        <f>IF('Apparent consumption'!AT10="","",IF('Cembureau 2001-2011 app consump'!AT10="","",'Apparent consumption'!AT10-('Cembureau 2001-2011 app consump'!AT10)))</f>
        <v/>
      </c>
      <c r="AU10" s="4" t="str">
        <f>IF('Apparent consumption'!AU10="","",IF('Cembureau 2001-2011 app consump'!AU10="","",'Apparent consumption'!AU10-('Cembureau 2001-2011 app consump'!AU10)))</f>
        <v/>
      </c>
      <c r="AV10" s="4" t="str">
        <f>IF('Apparent consumption'!AV10="","",IF('Cembureau 2001-2011 app consump'!AV10="","",'Apparent consumption'!AV10-('Cembureau 2001-2011 app consump'!AV10)))</f>
        <v/>
      </c>
      <c r="AW10" s="4" t="str">
        <f>IF('Apparent consumption'!AW10="","",IF('Cembureau 2001-2011 app consump'!AW10="","",'Apparent consumption'!AW10-('Cembureau 2001-2011 app consump'!AW10)))</f>
        <v/>
      </c>
      <c r="AX10" s="4" t="str">
        <f>IF('Apparent consumption'!AX10="","",IF('Cembureau 2001-2011 app consump'!AX10="","",'Apparent consumption'!AX10-('Cembureau 2001-2011 app consump'!AX10)))</f>
        <v/>
      </c>
      <c r="AY10" s="4"/>
      <c r="AZ10" s="4">
        <f t="shared" si="0"/>
        <v>0</v>
      </c>
    </row>
    <row r="11" spans="1:52" x14ac:dyDescent="0.2">
      <c r="A11" t="s">
        <v>27</v>
      </c>
      <c r="B11" t="s">
        <v>28</v>
      </c>
      <c r="C11" t="s">
        <v>29</v>
      </c>
      <c r="AQ11" s="4">
        <f>IF('Apparent consumption'!AQ11="","",IF('Cembureau 2001-2011 app consump'!AQ11="","",'Apparent consumption'!AQ11-('Cembureau 2001-2011 app consump'!AQ11)))</f>
        <v>320.88376699999935</v>
      </c>
      <c r="AR11" s="4">
        <f>IF('Apparent consumption'!AR11="","",IF('Cembureau 2001-2011 app consump'!AR11="","",'Apparent consumption'!AR11-('Cembureau 2001-2011 app consump'!AR11)))</f>
        <v>-42.692105000000083</v>
      </c>
      <c r="AS11" s="4">
        <f>IF('Apparent consumption'!AS11="","",IF('Cembureau 2001-2011 app consump'!AS11="","",'Apparent consumption'!AS11-('Cembureau 2001-2011 app consump'!AS11)))</f>
        <v>74.63112799999999</v>
      </c>
      <c r="AT11" s="4">
        <f>IF('Apparent consumption'!AT11="","",IF('Cembureau 2001-2011 app consump'!AT11="","",'Apparent consumption'!AT11-('Cembureau 2001-2011 app consump'!AT11)))</f>
        <v>32.866337999999814</v>
      </c>
      <c r="AU11" s="4">
        <f>IF('Apparent consumption'!AU11="","",IF('Cembureau 2001-2011 app consump'!AU11="","",'Apparent consumption'!AU11-('Cembureau 2001-2011 app consump'!AU11)))</f>
        <v>33.550008000000162</v>
      </c>
      <c r="AV11" s="4">
        <f>IF('Apparent consumption'!AV11="","",IF('Cembureau 2001-2011 app consump'!AV11="","",'Apparent consumption'!AV11-('Cembureau 2001-2011 app consump'!AV11)))</f>
        <v>9.5614029999997001</v>
      </c>
      <c r="AW11" s="4">
        <f>IF('Apparent consumption'!AW11="","",IF('Cembureau 2001-2011 app consump'!AW11="","",'Apparent consumption'!AW11-('Cembureau 2001-2011 app consump'!AW11)))</f>
        <v>58.381246000000829</v>
      </c>
      <c r="AX11" s="4">
        <f>IF('Apparent consumption'!AX11="","",IF('Cembureau 2001-2011 app consump'!AX11="","",'Apparent consumption'!AX11-('Cembureau 2001-2011 app consump'!AX11)))</f>
        <v>-47.462803999998869</v>
      </c>
      <c r="AY11" s="4"/>
      <c r="AZ11" s="4">
        <f t="shared" si="0"/>
        <v>439.71898100000089</v>
      </c>
    </row>
    <row r="12" spans="1:52" x14ac:dyDescent="0.2">
      <c r="A12" t="s">
        <v>30</v>
      </c>
      <c r="B12" t="s">
        <v>31</v>
      </c>
      <c r="C12" t="s">
        <v>32</v>
      </c>
      <c r="AQ12" s="4">
        <f>IF('Apparent consumption'!AQ12="","",IF('Cembureau 2001-2011 app consump'!AQ12="","",'Apparent consumption'!AQ12-('Cembureau 2001-2011 app consump'!AQ12)))</f>
        <v>21.981016000000011</v>
      </c>
      <c r="AR12" s="4">
        <f>IF('Apparent consumption'!AR12="","",IF('Cembureau 2001-2011 app consump'!AR12="","",'Apparent consumption'!AR12-('Cembureau 2001-2011 app consump'!AR12)))</f>
        <v>-6.2932800000000384</v>
      </c>
      <c r="AS12" s="4">
        <f>IF('Apparent consumption'!AS12="","",IF('Cembureau 2001-2011 app consump'!AS12="","",'Apparent consumption'!AS12-('Cembureau 2001-2011 app consump'!AS12)))</f>
        <v>53.842854999999986</v>
      </c>
      <c r="AT12" s="4">
        <f>IF('Apparent consumption'!AT12="","",IF('Cembureau 2001-2011 app consump'!AT12="","",'Apparent consumption'!AT12-('Cembureau 2001-2011 app consump'!AT12)))</f>
        <v>-11.120609000000002</v>
      </c>
      <c r="AU12" s="4">
        <f>IF('Apparent consumption'!AU12="","",IF('Cembureau 2001-2011 app consump'!AU12="","",'Apparent consumption'!AU12-('Cembureau 2001-2011 app consump'!AU12)))</f>
        <v>-80.557446000000027</v>
      </c>
      <c r="AV12" s="4">
        <f>IF('Apparent consumption'!AV12="","",IF('Cembureau 2001-2011 app consump'!AV12="","",'Apparent consumption'!AV12-('Cembureau 2001-2011 app consump'!AV12)))</f>
        <v>-75.891875000000027</v>
      </c>
      <c r="AW12" s="4">
        <f>IF('Apparent consumption'!AW12="","",IF('Cembureau 2001-2011 app consump'!AW12="","",'Apparent consumption'!AW12-('Cembureau 2001-2011 app consump'!AW12)))</f>
        <v>-112.51635700000008</v>
      </c>
      <c r="AX12" s="4">
        <f>IF('Apparent consumption'!AX12="","",IF('Cembureau 2001-2011 app consump'!AX12="","",'Apparent consumption'!AX12-('Cembureau 2001-2011 app consump'!AX12)))</f>
        <v>-29.193044000000043</v>
      </c>
      <c r="AY12" s="4"/>
      <c r="AZ12" s="4">
        <f t="shared" si="0"/>
        <v>-239.74874000000023</v>
      </c>
    </row>
    <row r="13" spans="1:52" x14ac:dyDescent="0.2">
      <c r="A13" t="s">
        <v>33</v>
      </c>
      <c r="B13" t="s">
        <v>34</v>
      </c>
      <c r="C13" t="s">
        <v>35</v>
      </c>
      <c r="AQ13" s="4" t="str">
        <f>IF('Apparent consumption'!AQ13="","",IF('Cembureau 2001-2011 app consump'!AQ13="","",'Apparent consumption'!AQ13-('Cembureau 2001-2011 app consump'!AQ13)))</f>
        <v/>
      </c>
      <c r="AR13" s="4" t="str">
        <f>IF('Apparent consumption'!AR13="","",IF('Cembureau 2001-2011 app consump'!AR13="","",'Apparent consumption'!AR13-('Cembureau 2001-2011 app consump'!AR13)))</f>
        <v/>
      </c>
      <c r="AS13" s="4" t="str">
        <f>IF('Apparent consumption'!AS13="","",IF('Cembureau 2001-2011 app consump'!AS13="","",'Apparent consumption'!AS13-('Cembureau 2001-2011 app consump'!AS13)))</f>
        <v/>
      </c>
      <c r="AT13" s="4" t="str">
        <f>IF('Apparent consumption'!AT13="","",IF('Cembureau 2001-2011 app consump'!AT13="","",'Apparent consumption'!AT13-('Cembureau 2001-2011 app consump'!AT13)))</f>
        <v/>
      </c>
      <c r="AU13" s="4" t="str">
        <f>IF('Apparent consumption'!AU13="","",IF('Cembureau 2001-2011 app consump'!AU13="","",'Apparent consumption'!AU13-('Cembureau 2001-2011 app consump'!AU13)))</f>
        <v/>
      </c>
      <c r="AV13" s="4" t="str">
        <f>IF('Apparent consumption'!AV13="","",IF('Cembureau 2001-2011 app consump'!AV13="","",'Apparent consumption'!AV13-('Cembureau 2001-2011 app consump'!AV13)))</f>
        <v/>
      </c>
      <c r="AW13" s="4" t="str">
        <f>IF('Apparent consumption'!AW13="","",IF('Cembureau 2001-2011 app consump'!AW13="","",'Apparent consumption'!AW13-('Cembureau 2001-2011 app consump'!AW13)))</f>
        <v/>
      </c>
      <c r="AX13" s="4" t="str">
        <f>IF('Apparent consumption'!AX13="","",IF('Cembureau 2001-2011 app consump'!AX13="","",'Apparent consumption'!AX13-('Cembureau 2001-2011 app consump'!AX13)))</f>
        <v/>
      </c>
      <c r="AY13" s="4"/>
      <c r="AZ13" s="4">
        <f t="shared" si="0"/>
        <v>0</v>
      </c>
    </row>
    <row r="14" spans="1:52" x14ac:dyDescent="0.2">
      <c r="A14" t="s">
        <v>36</v>
      </c>
      <c r="B14" t="s">
        <v>37</v>
      </c>
      <c r="C14" t="s">
        <v>38</v>
      </c>
      <c r="AQ14" s="4">
        <f>IF('Apparent consumption'!AQ14="","",IF('Cembureau 2001-2011 app consump'!AQ14="","",'Apparent consumption'!AQ14-('Cembureau 2001-2011 app consump'!AQ14)))</f>
        <v>470.81402700000035</v>
      </c>
      <c r="AR14" s="4">
        <f>IF('Apparent consumption'!AR14="","",IF('Cembureau 2001-2011 app consump'!AR14="","",'Apparent consumption'!AR14-('Cembureau 2001-2011 app consump'!AR14)))</f>
        <v>-468.12209600000006</v>
      </c>
      <c r="AS14" s="4">
        <f>IF('Apparent consumption'!AS14="","",IF('Cembureau 2001-2011 app consump'!AS14="","",'Apparent consumption'!AS14-('Cembureau 2001-2011 app consump'!AS14)))</f>
        <v>-312.02387199999976</v>
      </c>
      <c r="AT14" s="4">
        <f>IF('Apparent consumption'!AT14="","",IF('Cembureau 2001-2011 app consump'!AT14="","",'Apparent consumption'!AT14-('Cembureau 2001-2011 app consump'!AT14)))</f>
        <v>-775.00678899999912</v>
      </c>
      <c r="AU14" s="4">
        <f>IF('Apparent consumption'!AU14="","",IF('Cembureau 2001-2011 app consump'!AU14="","",'Apparent consumption'!AU14-('Cembureau 2001-2011 app consump'!AU14)))</f>
        <v>-138.8957219999993</v>
      </c>
      <c r="AV14" s="4">
        <f>IF('Apparent consumption'!AV14="","",IF('Cembureau 2001-2011 app consump'!AV14="","",'Apparent consumption'!AV14-('Cembureau 2001-2011 app consump'!AV14)))</f>
        <v>870.40772600000128</v>
      </c>
      <c r="AW14" s="4">
        <f>IF('Apparent consumption'!AW14="","",IF('Cembureau 2001-2011 app consump'!AW14="","",'Apparent consumption'!AW14-('Cembureau 2001-2011 app consump'!AW14)))</f>
        <v>1257.9984249999998</v>
      </c>
      <c r="AX14" s="4">
        <f>IF('Apparent consumption'!AX14="","",IF('Cembureau 2001-2011 app consump'!AX14="","",'Apparent consumption'!AX14-('Cembureau 2001-2011 app consump'!AX14)))</f>
        <v>1865.8328980000006</v>
      </c>
      <c r="AY14" s="4"/>
      <c r="AZ14" s="4">
        <f t="shared" si="0"/>
        <v>2771.0045970000037</v>
      </c>
    </row>
    <row r="15" spans="1:52" x14ac:dyDescent="0.2">
      <c r="A15" t="s">
        <v>39</v>
      </c>
      <c r="B15" t="s">
        <v>40</v>
      </c>
      <c r="C15" t="s">
        <v>41</v>
      </c>
      <c r="AQ15" s="4">
        <f>IF('Apparent consumption'!AQ15="","",IF('Cembureau 2001-2011 app consump'!AQ15="","",'Apparent consumption'!AQ15-('Cembureau 2001-2011 app consump'!AQ15)))</f>
        <v>291.6690550000003</v>
      </c>
      <c r="AR15" s="4">
        <f>IF('Apparent consumption'!AR15="","",IF('Cembureau 2001-2011 app consump'!AR15="","",'Apparent consumption'!AR15-('Cembureau 2001-2011 app consump'!AR15)))</f>
        <v>249.99243399999978</v>
      </c>
      <c r="AS15" s="4">
        <f>IF('Apparent consumption'!AS15="","",IF('Cembureau 2001-2011 app consump'!AS15="","",'Apparent consumption'!AS15-('Cembureau 2001-2011 app consump'!AS15)))</f>
        <v>310.13227300000017</v>
      </c>
      <c r="AT15" s="4">
        <f>IF('Apparent consumption'!AT15="","",IF('Cembureau 2001-2011 app consump'!AT15="","",'Apparent consumption'!AT15-('Cembureau 2001-2011 app consump'!AT15)))</f>
        <v>341.41222500000003</v>
      </c>
      <c r="AU15" s="4">
        <f>IF('Apparent consumption'!AU15="","",IF('Cembureau 2001-2011 app consump'!AU15="","",'Apparent consumption'!AU15-('Cembureau 2001-2011 app consump'!AU15)))</f>
        <v>609.75468699999965</v>
      </c>
      <c r="AV15" s="4" t="str">
        <f>IF('Apparent consumption'!AV15="","",IF('Cembureau 2001-2011 app consump'!AV15="","",'Apparent consumption'!AV15-('Cembureau 2001-2011 app consump'!AV15)))</f>
        <v/>
      </c>
      <c r="AW15" s="4" t="str">
        <f>IF('Apparent consumption'!AW15="","",IF('Cembureau 2001-2011 app consump'!AW15="","",'Apparent consumption'!AW15-('Cembureau 2001-2011 app consump'!AW15)))</f>
        <v/>
      </c>
      <c r="AX15" s="4" t="str">
        <f>IF('Apparent consumption'!AX15="","",IF('Cembureau 2001-2011 app consump'!AX15="","",'Apparent consumption'!AX15-('Cembureau 2001-2011 app consump'!AX15)))</f>
        <v/>
      </c>
      <c r="AY15" s="4"/>
      <c r="AZ15" s="4">
        <f t="shared" si="0"/>
        <v>1802.9606739999999</v>
      </c>
    </row>
    <row r="16" spans="1:52" x14ac:dyDescent="0.2">
      <c r="A16" t="s">
        <v>42</v>
      </c>
      <c r="B16" t="s">
        <v>43</v>
      </c>
      <c r="C16" t="s">
        <v>44</v>
      </c>
      <c r="AQ16" s="4">
        <f>IF('Apparent consumption'!AQ16="","",IF('Cembureau 2001-2011 app consump'!AQ16="","",'Apparent consumption'!AQ16-('Cembureau 2001-2011 app consump'!AQ16)))</f>
        <v>10.432120000000054</v>
      </c>
      <c r="AR16" s="4">
        <f>IF('Apparent consumption'!AR16="","",IF('Cembureau 2001-2011 app consump'!AR16="","",'Apparent consumption'!AR16-('Cembureau 2001-2011 app consump'!AR16)))</f>
        <v>122.52301999999986</v>
      </c>
      <c r="AS16" s="4">
        <f>IF('Apparent consumption'!AS16="","",IF('Cembureau 2001-2011 app consump'!AS16="","",'Apparent consumption'!AS16-('Cembureau 2001-2011 app consump'!AS16)))</f>
        <v>172.05957600000011</v>
      </c>
      <c r="AT16" s="4">
        <f>IF('Apparent consumption'!AT16="","",IF('Cembureau 2001-2011 app consump'!AT16="","",'Apparent consumption'!AT16-('Cembureau 2001-2011 app consump'!AT16)))</f>
        <v>546.42500000000018</v>
      </c>
      <c r="AU16" s="4">
        <f>IF('Apparent consumption'!AU16="","",IF('Cembureau 2001-2011 app consump'!AU16="","",'Apparent consumption'!AU16-('Cembureau 2001-2011 app consump'!AU16)))</f>
        <v>693.58409400000028</v>
      </c>
      <c r="AV16" s="4">
        <f>IF('Apparent consumption'!AV16="","",IF('Cembureau 2001-2011 app consump'!AV16="","",'Apparent consumption'!AV16-('Cembureau 2001-2011 app consump'!AV16)))</f>
        <v>702.78877499999999</v>
      </c>
      <c r="AW16" s="4">
        <f>IF('Apparent consumption'!AW16="","",IF('Cembureau 2001-2011 app consump'!AW16="","",'Apparent consumption'!AW16-('Cembureau 2001-2011 app consump'!AW16)))</f>
        <v>740.77427599999965</v>
      </c>
      <c r="AX16" s="4">
        <f>IF('Apparent consumption'!AX16="","",IF('Cembureau 2001-2011 app consump'!AX16="","",'Apparent consumption'!AX16-('Cembureau 2001-2011 app consump'!AX16)))</f>
        <v>901.23922700000048</v>
      </c>
      <c r="AY16" s="4"/>
      <c r="AZ16" s="4">
        <f t="shared" si="0"/>
        <v>3889.8260880000007</v>
      </c>
    </row>
    <row r="17" spans="1:52" x14ac:dyDescent="0.2">
      <c r="A17" t="s">
        <v>45</v>
      </c>
      <c r="B17" t="s">
        <v>46</v>
      </c>
      <c r="C17" t="s">
        <v>47</v>
      </c>
      <c r="AQ17" s="4" t="str">
        <f>IF('Apparent consumption'!AQ17="","",IF('Cembureau 2001-2011 app consump'!AQ17="","",'Apparent consumption'!AQ17-('Cembureau 2001-2011 app consump'!AQ17)))</f>
        <v/>
      </c>
      <c r="AR17" s="4" t="str">
        <f>IF('Apparent consumption'!AR17="","",IF('Cembureau 2001-2011 app consump'!AR17="","",'Apparent consumption'!AR17-('Cembureau 2001-2011 app consump'!AR17)))</f>
        <v/>
      </c>
      <c r="AS17" s="4" t="str">
        <f>IF('Apparent consumption'!AS17="","",IF('Cembureau 2001-2011 app consump'!AS17="","",'Apparent consumption'!AS17-('Cembureau 2001-2011 app consump'!AS17)))</f>
        <v/>
      </c>
      <c r="AT17" s="4" t="str">
        <f>IF('Apparent consumption'!AT17="","",IF('Cembureau 2001-2011 app consump'!AT17="","",'Apparent consumption'!AT17-('Cembureau 2001-2011 app consump'!AT17)))</f>
        <v/>
      </c>
      <c r="AU17" s="4" t="str">
        <f>IF('Apparent consumption'!AU17="","",IF('Cembureau 2001-2011 app consump'!AU17="","",'Apparent consumption'!AU17-('Cembureau 2001-2011 app consump'!AU17)))</f>
        <v/>
      </c>
      <c r="AV17" s="4" t="str">
        <f>IF('Apparent consumption'!AV17="","",IF('Cembureau 2001-2011 app consump'!AV17="","",'Apparent consumption'!AV17-('Cembureau 2001-2011 app consump'!AV17)))</f>
        <v/>
      </c>
      <c r="AW17" s="4" t="str">
        <f>IF('Apparent consumption'!AW17="","",IF('Cembureau 2001-2011 app consump'!AW17="","",'Apparent consumption'!AW17-('Cembureau 2001-2011 app consump'!AW17)))</f>
        <v/>
      </c>
      <c r="AX17" s="4" t="str">
        <f>IF('Apparent consumption'!AX17="","",IF('Cembureau 2001-2011 app consump'!AX17="","",'Apparent consumption'!AX17-('Cembureau 2001-2011 app consump'!AX17)))</f>
        <v/>
      </c>
      <c r="AY17" s="4"/>
      <c r="AZ17" s="4">
        <f t="shared" si="0"/>
        <v>0</v>
      </c>
    </row>
    <row r="18" spans="1:52" x14ac:dyDescent="0.2">
      <c r="A18" t="s">
        <v>48</v>
      </c>
      <c r="B18" t="s">
        <v>49</v>
      </c>
      <c r="C18" t="s">
        <v>50</v>
      </c>
      <c r="AQ18" s="4">
        <f>IF('Apparent consumption'!AQ18="","",IF('Cembureau 2001-2011 app consump'!AQ18="","",'Apparent consumption'!AQ18-('Cembureau 2001-2011 app consump'!AQ18)))</f>
        <v>32.731983000000014</v>
      </c>
      <c r="AR18" s="4">
        <f>IF('Apparent consumption'!AR18="","",IF('Cembureau 2001-2011 app consump'!AR18="","",'Apparent consumption'!AR18-('Cembureau 2001-2011 app consump'!AR18)))</f>
        <v>26.011678000000074</v>
      </c>
      <c r="AS18" s="4">
        <f>IF('Apparent consumption'!AS18="","",IF('Cembureau 2001-2011 app consump'!AS18="","",'Apparent consumption'!AS18-('Cembureau 2001-2011 app consump'!AS18)))</f>
        <v>160.46495800000002</v>
      </c>
      <c r="AT18" s="4">
        <f>IF('Apparent consumption'!AT18="","",IF('Cembureau 2001-2011 app consump'!AT18="","",'Apparent consumption'!AT18-('Cembureau 2001-2011 app consump'!AT18)))</f>
        <v>40.352579999999989</v>
      </c>
      <c r="AU18" s="4">
        <f>IF('Apparent consumption'!AU18="","",IF('Cembureau 2001-2011 app consump'!AU18="","",'Apparent consumption'!AU18-('Cembureau 2001-2011 app consump'!AU18)))</f>
        <v>429.60044499999981</v>
      </c>
      <c r="AV18" s="4" t="str">
        <f>IF('Apparent consumption'!AV18="","",IF('Cembureau 2001-2011 app consump'!AV18="","",'Apparent consumption'!AV18-('Cembureau 2001-2011 app consump'!AV18)))</f>
        <v/>
      </c>
      <c r="AW18" s="4" t="str">
        <f>IF('Apparent consumption'!AW18="","",IF('Cembureau 2001-2011 app consump'!AW18="","",'Apparent consumption'!AW18-('Cembureau 2001-2011 app consump'!AW18)))</f>
        <v/>
      </c>
      <c r="AX18" s="4" t="str">
        <f>IF('Apparent consumption'!AX18="","",IF('Cembureau 2001-2011 app consump'!AX18="","",'Apparent consumption'!AX18-('Cembureau 2001-2011 app consump'!AX18)))</f>
        <v/>
      </c>
      <c r="AY18" s="4"/>
      <c r="AZ18" s="4">
        <f t="shared" si="0"/>
        <v>689.16164399999991</v>
      </c>
    </row>
    <row r="19" spans="1:52" x14ac:dyDescent="0.2">
      <c r="A19" t="s">
        <v>51</v>
      </c>
      <c r="B19" t="s">
        <v>52</v>
      </c>
      <c r="C19" t="s">
        <v>53</v>
      </c>
      <c r="AQ19" s="4" t="str">
        <f>IF('Apparent consumption'!AQ19="","",IF('Cembureau 2001-2011 app consump'!AQ19="","",'Apparent consumption'!AQ19-('Cembureau 2001-2011 app consump'!AQ19)))</f>
        <v/>
      </c>
      <c r="AR19" s="4" t="str">
        <f>IF('Apparent consumption'!AR19="","",IF('Cembureau 2001-2011 app consump'!AR19="","",'Apparent consumption'!AR19-('Cembureau 2001-2011 app consump'!AR19)))</f>
        <v/>
      </c>
      <c r="AS19" s="4">
        <f>IF('Apparent consumption'!AS19="","",IF('Cembureau 2001-2011 app consump'!AS19="","",'Apparent consumption'!AS19-('Cembureau 2001-2011 app consump'!AS19)))</f>
        <v>2769.8941329999998</v>
      </c>
      <c r="AT19" s="4">
        <f>IF('Apparent consumption'!AT19="","",IF('Cembureau 2001-2011 app consump'!AT19="","",'Apparent consumption'!AT19-('Cembureau 2001-2011 app consump'!AT19)))</f>
        <v>1840.0142239999986</v>
      </c>
      <c r="AU19" s="4">
        <f>IF('Apparent consumption'!AU19="","",IF('Cembureau 2001-2011 app consump'!AU19="","",'Apparent consumption'!AU19-('Cembureau 2001-2011 app consump'!AU19)))</f>
        <v>4906.2532059999994</v>
      </c>
      <c r="AV19" s="4">
        <f>IF('Apparent consumption'!AV19="","",IF('Cembureau 2001-2011 app consump'!AV19="","",'Apparent consumption'!AV19-('Cembureau 2001-2011 app consump'!AV19)))</f>
        <v>1958.3537030000007</v>
      </c>
      <c r="AW19" s="4" t="str">
        <f>IF('Apparent consumption'!AW19="","",IF('Cembureau 2001-2011 app consump'!AW19="","",'Apparent consumption'!AW19-('Cembureau 2001-2011 app consump'!AW19)))</f>
        <v/>
      </c>
      <c r="AX19" s="4" t="str">
        <f>IF('Apparent consumption'!AX19="","",IF('Cembureau 2001-2011 app consump'!AX19="","",'Apparent consumption'!AX19-('Cembureau 2001-2011 app consump'!AX19)))</f>
        <v/>
      </c>
      <c r="AY19" s="4"/>
      <c r="AZ19" s="4">
        <f t="shared" si="0"/>
        <v>11474.515265999999</v>
      </c>
    </row>
    <row r="20" spans="1:52" x14ac:dyDescent="0.2">
      <c r="A20" t="s">
        <v>54</v>
      </c>
      <c r="B20" t="s">
        <v>55</v>
      </c>
      <c r="C20" t="s">
        <v>56</v>
      </c>
      <c r="AQ20" s="4">
        <f>IF('Apparent consumption'!AQ20="","",IF('Cembureau 2001-2011 app consump'!AQ20="","",'Apparent consumption'!AQ20-('Cembureau 2001-2011 app consump'!AQ20)))</f>
        <v>10.777044999999987</v>
      </c>
      <c r="AR20" s="4">
        <f>IF('Apparent consumption'!AR20="","",IF('Cembureau 2001-2011 app consump'!AR20="","",'Apparent consumption'!AR20-('Cembureau 2001-2011 app consump'!AR20)))</f>
        <v>11.728929000000022</v>
      </c>
      <c r="AS20" s="4">
        <f>IF('Apparent consumption'!AS20="","",IF('Cembureau 2001-2011 app consump'!AS20="","",'Apparent consumption'!AS20-('Cembureau 2001-2011 app consump'!AS20)))</f>
        <v>0.24422200000000771</v>
      </c>
      <c r="AT20" s="4">
        <f>IF('Apparent consumption'!AT20="","",IF('Cembureau 2001-2011 app consump'!AT20="","",'Apparent consumption'!AT20-('Cembureau 2001-2011 app consump'!AT20)))</f>
        <v>-0.138118999999989</v>
      </c>
      <c r="AU20" s="4">
        <f>IF('Apparent consumption'!AU20="","",IF('Cembureau 2001-2011 app consump'!AU20="","",'Apparent consumption'!AU20-('Cembureau 2001-2011 app consump'!AU20)))</f>
        <v>-5.3929349999999943</v>
      </c>
      <c r="AV20" s="4">
        <f>IF('Apparent consumption'!AV20="","",IF('Cembureau 2001-2011 app consump'!AV20="","",'Apparent consumption'!AV20-('Cembureau 2001-2011 app consump'!AV20)))</f>
        <v>8.6751289999999699</v>
      </c>
      <c r="AW20" s="4">
        <f>IF('Apparent consumption'!AW20="","",IF('Cembureau 2001-2011 app consump'!AW20="","",'Apparent consumption'!AW20-('Cembureau 2001-2011 app consump'!AW20)))</f>
        <v>-236.35027199999999</v>
      </c>
      <c r="AX20" s="4" t="str">
        <f>IF('Apparent consumption'!AX20="","",IF('Cembureau 2001-2011 app consump'!AX20="","",'Apparent consumption'!AX20-('Cembureau 2001-2011 app consump'!AX20)))</f>
        <v/>
      </c>
      <c r="AY20" s="4"/>
      <c r="AZ20" s="4">
        <f t="shared" si="0"/>
        <v>-210.45600099999999</v>
      </c>
    </row>
    <row r="21" spans="1:52" x14ac:dyDescent="0.2">
      <c r="A21" t="s">
        <v>57</v>
      </c>
      <c r="B21" t="s">
        <v>58</v>
      </c>
      <c r="C21" t="s">
        <v>59</v>
      </c>
      <c r="AQ21" s="4">
        <f>IF('Apparent consumption'!AQ21="","",IF('Cembureau 2001-2011 app consump'!AQ21="","",'Apparent consumption'!AQ21-('Cembureau 2001-2011 app consump'!AQ21)))</f>
        <v>-0.11153100000001359</v>
      </c>
      <c r="AR21" s="4">
        <f>IF('Apparent consumption'!AR21="","",IF('Cembureau 2001-2011 app consump'!AR21="","",'Apparent consumption'!AR21-('Cembureau 2001-2011 app consump'!AR21)))</f>
        <v>0.24149499999975887</v>
      </c>
      <c r="AS21" s="4">
        <f>IF('Apparent consumption'!AS21="","",IF('Cembureau 2001-2011 app consump'!AS21="","",'Apparent consumption'!AS21-('Cembureau 2001-2011 app consump'!AS21)))</f>
        <v>127.22559699999988</v>
      </c>
      <c r="AT21" s="4">
        <f>IF('Apparent consumption'!AT21="","",IF('Cembureau 2001-2011 app consump'!AT21="","",'Apparent consumption'!AT21-('Cembureau 2001-2011 app consump'!AT21)))</f>
        <v>150.61039699999992</v>
      </c>
      <c r="AU21" s="4">
        <f>IF('Apparent consumption'!AU21="","",IF('Cembureau 2001-2011 app consump'!AU21="","",'Apparent consumption'!AU21-('Cembureau 2001-2011 app consump'!AU21)))</f>
        <v>-4.7436870000001363</v>
      </c>
      <c r="AV21" s="4">
        <f>IF('Apparent consumption'!AV21="","",IF('Cembureau 2001-2011 app consump'!AV21="","",'Apparent consumption'!AV21-('Cembureau 2001-2011 app consump'!AV21)))</f>
        <v>14.554641000000174</v>
      </c>
      <c r="AW21" s="4">
        <f>IF('Apparent consumption'!AW21="","",IF('Cembureau 2001-2011 app consump'!AW21="","",'Apparent consumption'!AW21-('Cembureau 2001-2011 app consump'!AW21)))</f>
        <v>258.99762999999984</v>
      </c>
      <c r="AX21" s="4">
        <f>IF('Apparent consumption'!AX21="","",IF('Cembureau 2001-2011 app consump'!AX21="","",'Apparent consumption'!AX21-('Cembureau 2001-2011 app consump'!AX21)))</f>
        <v>459.77614100000028</v>
      </c>
      <c r="AY21" s="4"/>
      <c r="AZ21" s="4">
        <f t="shared" si="0"/>
        <v>1006.5506829999997</v>
      </c>
    </row>
    <row r="22" spans="1:52" x14ac:dyDescent="0.2">
      <c r="A22" t="s">
        <v>60</v>
      </c>
      <c r="B22" t="s">
        <v>61</v>
      </c>
      <c r="C22" t="s">
        <v>62</v>
      </c>
      <c r="AQ22" s="4">
        <f>IF('Apparent consumption'!AQ22="","",IF('Cembureau 2001-2011 app consump'!AQ22="","",'Apparent consumption'!AQ22-('Cembureau 2001-2011 app consump'!AQ22)))</f>
        <v>867.42253199999959</v>
      </c>
      <c r="AR22" s="4">
        <f>IF('Apparent consumption'!AR22="","",IF('Cembureau 2001-2011 app consump'!AR22="","",'Apparent consumption'!AR22-('Cembureau 2001-2011 app consump'!AR22)))</f>
        <v>-69.6975450000009</v>
      </c>
      <c r="AS22" s="4">
        <f>IF('Apparent consumption'!AS22="","",IF('Cembureau 2001-2011 app consump'!AS22="","",'Apparent consumption'!AS22-('Cembureau 2001-2011 app consump'!AS22)))</f>
        <v>71.569588000000294</v>
      </c>
      <c r="AT22" s="4">
        <f>IF('Apparent consumption'!AT22="","",IF('Cembureau 2001-2011 app consump'!AT22="","",'Apparent consumption'!AT22-('Cembureau 2001-2011 app consump'!AT22)))</f>
        <v>538.42279299999973</v>
      </c>
      <c r="AU22" s="4">
        <f>IF('Apparent consumption'!AU22="","",IF('Cembureau 2001-2011 app consump'!AU22="","",'Apparent consumption'!AU22-('Cembureau 2001-2011 app consump'!AU22)))</f>
        <v>1014.1557710000006</v>
      </c>
      <c r="AV22" s="4" t="str">
        <f>IF('Apparent consumption'!AV22="","",IF('Cembureau 2001-2011 app consump'!AV22="","",'Apparent consumption'!AV22-('Cembureau 2001-2011 app consump'!AV22)))</f>
        <v/>
      </c>
      <c r="AW22" s="4" t="str">
        <f>IF('Apparent consumption'!AW22="","",IF('Cembureau 2001-2011 app consump'!AW22="","",'Apparent consumption'!AW22-('Cembureau 2001-2011 app consump'!AW22)))</f>
        <v/>
      </c>
      <c r="AX22" s="4" t="str">
        <f>IF('Apparent consumption'!AX22="","",IF('Cembureau 2001-2011 app consump'!AX22="","",'Apparent consumption'!AX22-('Cembureau 2001-2011 app consump'!AX22)))</f>
        <v/>
      </c>
      <c r="AY22" s="4"/>
      <c r="AZ22" s="4">
        <f t="shared" si="0"/>
        <v>2421.8731389999994</v>
      </c>
    </row>
    <row r="23" spans="1:52" x14ac:dyDescent="0.2">
      <c r="A23" t="s">
        <v>63</v>
      </c>
      <c r="B23" t="s">
        <v>64</v>
      </c>
      <c r="C23" t="s">
        <v>65</v>
      </c>
      <c r="AQ23" s="4" t="str">
        <f>IF('Apparent consumption'!AQ23="","",IF('Cembureau 2001-2011 app consump'!AQ23="","",'Apparent consumption'!AQ23-('Cembureau 2001-2011 app consump'!AQ23)))</f>
        <v/>
      </c>
      <c r="AR23" s="4" t="str">
        <f>IF('Apparent consumption'!AR23="","",IF('Cembureau 2001-2011 app consump'!AR23="","",'Apparent consumption'!AR23-('Cembureau 2001-2011 app consump'!AR23)))</f>
        <v/>
      </c>
      <c r="AS23" s="4" t="str">
        <f>IF('Apparent consumption'!AS23="","",IF('Cembureau 2001-2011 app consump'!AS23="","",'Apparent consumption'!AS23-('Cembureau 2001-2011 app consump'!AS23)))</f>
        <v/>
      </c>
      <c r="AT23" s="4" t="str">
        <f>IF('Apparent consumption'!AT23="","",IF('Cembureau 2001-2011 app consump'!AT23="","",'Apparent consumption'!AT23-('Cembureau 2001-2011 app consump'!AT23)))</f>
        <v/>
      </c>
      <c r="AU23" s="4" t="str">
        <f>IF('Apparent consumption'!AU23="","",IF('Cembureau 2001-2011 app consump'!AU23="","",'Apparent consumption'!AU23-('Cembureau 2001-2011 app consump'!AU23)))</f>
        <v/>
      </c>
      <c r="AV23" s="4" t="str">
        <f>IF('Apparent consumption'!AV23="","",IF('Cembureau 2001-2011 app consump'!AV23="","",'Apparent consumption'!AV23-('Cembureau 2001-2011 app consump'!AV23)))</f>
        <v/>
      </c>
      <c r="AW23" s="4" t="str">
        <f>IF('Apparent consumption'!AW23="","",IF('Cembureau 2001-2011 app consump'!AW23="","",'Apparent consumption'!AW23-('Cembureau 2001-2011 app consump'!AW23)))</f>
        <v/>
      </c>
      <c r="AX23" s="4" t="str">
        <f>IF('Apparent consumption'!AX23="","",IF('Cembureau 2001-2011 app consump'!AX23="","",'Apparent consumption'!AX23-('Cembureau 2001-2011 app consump'!AX23)))</f>
        <v/>
      </c>
      <c r="AY23" s="4"/>
      <c r="AZ23" s="4">
        <f t="shared" si="0"/>
        <v>0</v>
      </c>
    </row>
    <row r="24" spans="1:52" x14ac:dyDescent="0.2">
      <c r="A24" t="s">
        <v>66</v>
      </c>
      <c r="B24" t="s">
        <v>67</v>
      </c>
      <c r="C24" t="s">
        <v>68</v>
      </c>
      <c r="AQ24" s="4">
        <f>IF('Apparent consumption'!AQ24="","",IF('Cembureau 2001-2011 app consump'!AQ24="","",'Apparent consumption'!AQ24-('Cembureau 2001-2011 app consump'!AQ24)))</f>
        <v>236.14445599999999</v>
      </c>
      <c r="AR24" s="4">
        <f>IF('Apparent consumption'!AR24="","",IF('Cembureau 2001-2011 app consump'!AR24="","",'Apparent consumption'!AR24-('Cembureau 2001-2011 app consump'!AR24)))</f>
        <v>87.581493000000023</v>
      </c>
      <c r="AS24" s="4">
        <f>IF('Apparent consumption'!AS24="","",IF('Cembureau 2001-2011 app consump'!AS24="","",'Apparent consumption'!AS24-('Cembureau 2001-2011 app consump'!AS24)))</f>
        <v>101.34014300000013</v>
      </c>
      <c r="AT24" s="4">
        <f>IF('Apparent consumption'!AT24="","",IF('Cembureau 2001-2011 app consump'!AT24="","",'Apparent consumption'!AT24-('Cembureau 2001-2011 app consump'!AT24)))</f>
        <v>78.282098000000019</v>
      </c>
      <c r="AU24" s="4">
        <f>IF('Apparent consumption'!AU24="","",IF('Cembureau 2001-2011 app consump'!AU24="","",'Apparent consumption'!AU24-('Cembureau 2001-2011 app consump'!AU24)))</f>
        <v>106.35975600000006</v>
      </c>
      <c r="AV24" s="4" t="str">
        <f>IF('Apparent consumption'!AV24="","",IF('Cembureau 2001-2011 app consump'!AV24="","",'Apparent consumption'!AV24-('Cembureau 2001-2011 app consump'!AV24)))</f>
        <v/>
      </c>
      <c r="AW24" s="4" t="str">
        <f>IF('Apparent consumption'!AW24="","",IF('Cembureau 2001-2011 app consump'!AW24="","",'Apparent consumption'!AW24-('Cembureau 2001-2011 app consump'!AW24)))</f>
        <v/>
      </c>
      <c r="AX24" s="4" t="str">
        <f>IF('Apparent consumption'!AX24="","",IF('Cembureau 2001-2011 app consump'!AX24="","",'Apparent consumption'!AX24-('Cembureau 2001-2011 app consump'!AX24)))</f>
        <v/>
      </c>
      <c r="AY24" s="4"/>
      <c r="AZ24" s="4">
        <f t="shared" si="0"/>
        <v>609.70794600000022</v>
      </c>
    </row>
    <row r="25" spans="1:52" x14ac:dyDescent="0.2">
      <c r="A25" t="s">
        <v>69</v>
      </c>
      <c r="B25" t="s">
        <v>70</v>
      </c>
      <c r="C25" t="s">
        <v>71</v>
      </c>
      <c r="AQ25" s="4" t="str">
        <f>IF('Apparent consumption'!AQ25="","",IF('Cembureau 2001-2011 app consump'!AQ25="","",'Apparent consumption'!AQ25-('Cembureau 2001-2011 app consump'!AQ25)))</f>
        <v/>
      </c>
      <c r="AR25" s="4" t="str">
        <f>IF('Apparent consumption'!AR25="","",IF('Cembureau 2001-2011 app consump'!AR25="","",'Apparent consumption'!AR25-('Cembureau 2001-2011 app consump'!AR25)))</f>
        <v/>
      </c>
      <c r="AS25" s="4" t="str">
        <f>IF('Apparent consumption'!AS25="","",IF('Cembureau 2001-2011 app consump'!AS25="","",'Apparent consumption'!AS25-('Cembureau 2001-2011 app consump'!AS25)))</f>
        <v/>
      </c>
      <c r="AT25" s="4" t="str">
        <f>IF('Apparent consumption'!AT25="","",IF('Cembureau 2001-2011 app consump'!AT25="","",'Apparent consumption'!AT25-('Cembureau 2001-2011 app consump'!AT25)))</f>
        <v/>
      </c>
      <c r="AU25" s="4" t="str">
        <f>IF('Apparent consumption'!AU25="","",IF('Cembureau 2001-2011 app consump'!AU25="","",'Apparent consumption'!AU25-('Cembureau 2001-2011 app consump'!AU25)))</f>
        <v/>
      </c>
      <c r="AV25" s="4" t="str">
        <f>IF('Apparent consumption'!AV25="","",IF('Cembureau 2001-2011 app consump'!AV25="","",'Apparent consumption'!AV25-('Cembureau 2001-2011 app consump'!AV25)))</f>
        <v/>
      </c>
      <c r="AW25" s="4" t="str">
        <f>IF('Apparent consumption'!AW25="","",IF('Cembureau 2001-2011 app consump'!AW25="","",'Apparent consumption'!AW25-('Cembureau 2001-2011 app consump'!AW25)))</f>
        <v/>
      </c>
      <c r="AX25" s="4" t="str">
        <f>IF('Apparent consumption'!AX25="","",IF('Cembureau 2001-2011 app consump'!AX25="","",'Apparent consumption'!AX25-('Cembureau 2001-2011 app consump'!AX25)))</f>
        <v/>
      </c>
      <c r="AY25" s="4"/>
      <c r="AZ25" s="4">
        <f t="shared" si="0"/>
        <v>0</v>
      </c>
    </row>
    <row r="26" spans="1:52" x14ac:dyDescent="0.2">
      <c r="A26" t="s">
        <v>72</v>
      </c>
      <c r="B26" t="s">
        <v>73</v>
      </c>
      <c r="C26" t="s">
        <v>74</v>
      </c>
      <c r="AQ26" s="4" t="str">
        <f>IF('Apparent consumption'!AQ26="","",IF('Cembureau 2001-2011 app consump'!AQ26="","",'Apparent consumption'!AQ26-('Cembureau 2001-2011 app consump'!AQ26)))</f>
        <v/>
      </c>
      <c r="AR26" s="4" t="str">
        <f>IF('Apparent consumption'!AR26="","",IF('Cembureau 2001-2011 app consump'!AR26="","",'Apparent consumption'!AR26-('Cembureau 2001-2011 app consump'!AR26)))</f>
        <v/>
      </c>
      <c r="AS26" s="4" t="str">
        <f>IF('Apparent consumption'!AS26="","",IF('Cembureau 2001-2011 app consump'!AS26="","",'Apparent consumption'!AS26-('Cembureau 2001-2011 app consump'!AS26)))</f>
        <v/>
      </c>
      <c r="AT26" s="4" t="str">
        <f>IF('Apparent consumption'!AT26="","",IF('Cembureau 2001-2011 app consump'!AT26="","",'Apparent consumption'!AT26-('Cembureau 2001-2011 app consump'!AT26)))</f>
        <v/>
      </c>
      <c r="AU26" s="4">
        <f>IF('Apparent consumption'!AU26="","",IF('Cembureau 2001-2011 app consump'!AU26="","",'Apparent consumption'!AU26-('Cembureau 2001-2011 app consump'!AU26)))</f>
        <v>-321.90285</v>
      </c>
      <c r="AV26" s="4" t="str">
        <f>IF('Apparent consumption'!AV26="","",IF('Cembureau 2001-2011 app consump'!AV26="","",'Apparent consumption'!AV26-('Cembureau 2001-2011 app consump'!AV26)))</f>
        <v/>
      </c>
      <c r="AW26" s="4" t="str">
        <f>IF('Apparent consumption'!AW26="","",IF('Cembureau 2001-2011 app consump'!AW26="","",'Apparent consumption'!AW26-('Cembureau 2001-2011 app consump'!AW26)))</f>
        <v/>
      </c>
      <c r="AX26" s="4" t="str">
        <f>IF('Apparent consumption'!AX26="","",IF('Cembureau 2001-2011 app consump'!AX26="","",'Apparent consumption'!AX26-('Cembureau 2001-2011 app consump'!AX26)))</f>
        <v/>
      </c>
      <c r="AY26" s="4"/>
      <c r="AZ26" s="4">
        <f t="shared" si="0"/>
        <v>-321.90285</v>
      </c>
    </row>
    <row r="27" spans="1:52" x14ac:dyDescent="0.2">
      <c r="A27" t="s">
        <v>75</v>
      </c>
      <c r="B27" t="s">
        <v>76</v>
      </c>
      <c r="C27" t="s">
        <v>77</v>
      </c>
      <c r="AQ27" s="4">
        <f>IF('Apparent consumption'!AQ27="","",IF('Cembureau 2001-2011 app consump'!AQ27="","",'Apparent consumption'!AQ27-('Cembureau 2001-2011 app consump'!AQ27)))</f>
        <v>71.564243999999917</v>
      </c>
      <c r="AR27" s="4">
        <f>IF('Apparent consumption'!AR27="","",IF('Cembureau 2001-2011 app consump'!AR27="","",'Apparent consumption'!AR27-('Cembureau 2001-2011 app consump'!AR27)))</f>
        <v>64.647359999999935</v>
      </c>
      <c r="AS27" s="4">
        <f>IF('Apparent consumption'!AS27="","",IF('Cembureau 2001-2011 app consump'!AS27="","",'Apparent consumption'!AS27-('Cembureau 2001-2011 app consump'!AS27)))</f>
        <v>64.631123999999772</v>
      </c>
      <c r="AT27" s="4">
        <f>IF('Apparent consumption'!AT27="","",IF('Cembureau 2001-2011 app consump'!AT27="","",'Apparent consumption'!AT27-('Cembureau 2001-2011 app consump'!AT27)))</f>
        <v>71.877533999999969</v>
      </c>
      <c r="AU27" s="4">
        <f>IF('Apparent consumption'!AU27="","",IF('Cembureau 2001-2011 app consump'!AU27="","",'Apparent consumption'!AU27-('Cembureau 2001-2011 app consump'!AU27)))</f>
        <v>163.02918</v>
      </c>
      <c r="AV27" s="4" t="str">
        <f>IF('Apparent consumption'!AV27="","",IF('Cembureau 2001-2011 app consump'!AV27="","",'Apparent consumption'!AV27-('Cembureau 2001-2011 app consump'!AV27)))</f>
        <v/>
      </c>
      <c r="AW27" s="4" t="str">
        <f>IF('Apparent consumption'!AW27="","",IF('Cembureau 2001-2011 app consump'!AW27="","",'Apparent consumption'!AW27-('Cembureau 2001-2011 app consump'!AW27)))</f>
        <v/>
      </c>
      <c r="AX27" s="4" t="str">
        <f>IF('Apparent consumption'!AX27="","",IF('Cembureau 2001-2011 app consump'!AX27="","",'Apparent consumption'!AX27-('Cembureau 2001-2011 app consump'!AX27)))</f>
        <v/>
      </c>
      <c r="AY27" s="4"/>
      <c r="AZ27" s="4">
        <f t="shared" si="0"/>
        <v>435.74944199999959</v>
      </c>
    </row>
    <row r="28" spans="1:52" x14ac:dyDescent="0.2">
      <c r="A28" t="s">
        <v>78</v>
      </c>
      <c r="B28" t="s">
        <v>79</v>
      </c>
      <c r="C28" t="s">
        <v>80</v>
      </c>
      <c r="AQ28" s="4" t="str">
        <f>IF('Apparent consumption'!AQ28="","",IF('Cembureau 2001-2011 app consump'!AQ28="","",'Apparent consumption'!AQ28-('Cembureau 2001-2011 app consump'!AQ28)))</f>
        <v/>
      </c>
      <c r="AR28" s="4" t="str">
        <f>IF('Apparent consumption'!AR28="","",IF('Cembureau 2001-2011 app consump'!AR28="","",'Apparent consumption'!AR28-('Cembureau 2001-2011 app consump'!AR28)))</f>
        <v/>
      </c>
      <c r="AS28" s="4">
        <f>IF('Apparent consumption'!AS28="","",IF('Cembureau 2001-2011 app consump'!AS28="","",'Apparent consumption'!AS28-('Cembureau 2001-2011 app consump'!AS28)))</f>
        <v>64.092247999999927</v>
      </c>
      <c r="AT28" s="4">
        <f>IF('Apparent consumption'!AT28="","",IF('Cembureau 2001-2011 app consump'!AT28="","",'Apparent consumption'!AT28-('Cembureau 2001-2011 app consump'!AT28)))</f>
        <v>31.606672999999773</v>
      </c>
      <c r="AU28" s="4">
        <f>IF('Apparent consumption'!AU28="","",IF('Cembureau 2001-2011 app consump'!AU28="","",'Apparent consumption'!AU28-('Cembureau 2001-2011 app consump'!AU28)))</f>
        <v>1.5342309999998633</v>
      </c>
      <c r="AV28" s="4" t="str">
        <f>IF('Apparent consumption'!AV28="","",IF('Cembureau 2001-2011 app consump'!AV28="","",'Apparent consumption'!AV28-('Cembureau 2001-2011 app consump'!AV28)))</f>
        <v/>
      </c>
      <c r="AW28" s="4" t="str">
        <f>IF('Apparent consumption'!AW28="","",IF('Cembureau 2001-2011 app consump'!AW28="","",'Apparent consumption'!AW28-('Cembureau 2001-2011 app consump'!AW28)))</f>
        <v/>
      </c>
      <c r="AX28" s="4" t="str">
        <f>IF('Apparent consumption'!AX28="","",IF('Cembureau 2001-2011 app consump'!AX28="","",'Apparent consumption'!AX28-('Cembureau 2001-2011 app consump'!AX28)))</f>
        <v/>
      </c>
      <c r="AY28" s="4"/>
      <c r="AZ28" s="4">
        <f t="shared" si="0"/>
        <v>97.233151999999563</v>
      </c>
    </row>
    <row r="29" spans="1:52" x14ac:dyDescent="0.2">
      <c r="A29" t="s">
        <v>81</v>
      </c>
      <c r="B29" t="s">
        <v>82</v>
      </c>
      <c r="C29" t="s">
        <v>83</v>
      </c>
      <c r="AQ29" s="4" t="str">
        <f>IF('Apparent consumption'!AQ29="","",IF('Cembureau 2001-2011 app consump'!AQ29="","",'Apparent consumption'!AQ29-('Cembureau 2001-2011 app consump'!AQ29)))</f>
        <v/>
      </c>
      <c r="AR29" s="4" t="str">
        <f>IF('Apparent consumption'!AR29="","",IF('Cembureau 2001-2011 app consump'!AR29="","",'Apparent consumption'!AR29-('Cembureau 2001-2011 app consump'!AR29)))</f>
        <v/>
      </c>
      <c r="AS29" s="4" t="str">
        <f>IF('Apparent consumption'!AS29="","",IF('Cembureau 2001-2011 app consump'!AS29="","",'Apparent consumption'!AS29-('Cembureau 2001-2011 app consump'!AS29)))</f>
        <v/>
      </c>
      <c r="AT29" s="4" t="str">
        <f>IF('Apparent consumption'!AT29="","",IF('Cembureau 2001-2011 app consump'!AT29="","",'Apparent consumption'!AT29-('Cembureau 2001-2011 app consump'!AT29)))</f>
        <v/>
      </c>
      <c r="AU29" s="4" t="str">
        <f>IF('Apparent consumption'!AU29="","",IF('Cembureau 2001-2011 app consump'!AU29="","",'Apparent consumption'!AU29-('Cembureau 2001-2011 app consump'!AU29)))</f>
        <v/>
      </c>
      <c r="AV29" s="4" t="str">
        <f>IF('Apparent consumption'!AV29="","",IF('Cembureau 2001-2011 app consump'!AV29="","",'Apparent consumption'!AV29-('Cembureau 2001-2011 app consump'!AV29)))</f>
        <v/>
      </c>
      <c r="AW29" s="4" t="str">
        <f>IF('Apparent consumption'!AW29="","",IF('Cembureau 2001-2011 app consump'!AW29="","",'Apparent consumption'!AW29-('Cembureau 2001-2011 app consump'!AW29)))</f>
        <v/>
      </c>
      <c r="AX29" s="4" t="str">
        <f>IF('Apparent consumption'!AX29="","",IF('Cembureau 2001-2011 app consump'!AX29="","",'Apparent consumption'!AX29-('Cembureau 2001-2011 app consump'!AX29)))</f>
        <v/>
      </c>
      <c r="AY29" s="4"/>
      <c r="AZ29" s="4">
        <f t="shared" si="0"/>
        <v>0</v>
      </c>
    </row>
    <row r="30" spans="1:52" x14ac:dyDescent="0.2">
      <c r="A30" t="s">
        <v>84</v>
      </c>
      <c r="B30" t="s">
        <v>85</v>
      </c>
      <c r="C30" t="s">
        <v>86</v>
      </c>
      <c r="AQ30" s="4">
        <f>IF('Apparent consumption'!AQ30="","",IF('Cembureau 2001-2011 app consump'!AQ30="","",'Apparent consumption'!AQ30-('Cembureau 2001-2011 app consump'!AQ30)))</f>
        <v>115.81277899999986</v>
      </c>
      <c r="AR30" s="4">
        <f>IF('Apparent consumption'!AR30="","",IF('Cembureau 2001-2011 app consump'!AR30="","",'Apparent consumption'!AR30-('Cembureau 2001-2011 app consump'!AR30)))</f>
        <v>-727.61570200000278</v>
      </c>
      <c r="AS30" s="4">
        <f>IF('Apparent consumption'!AS30="","",IF('Cembureau 2001-2011 app consump'!AS30="","",'Apparent consumption'!AS30-('Cembureau 2001-2011 app consump'!AS30)))</f>
        <v>-848.33381799999916</v>
      </c>
      <c r="AT30" s="4">
        <f>IF('Apparent consumption'!AT30="","",IF('Cembureau 2001-2011 app consump'!AT30="","",'Apparent consumption'!AT30-('Cembureau 2001-2011 app consump'!AT30)))</f>
        <v>-1831.2346560000005</v>
      </c>
      <c r="AU30" s="4">
        <f>IF('Apparent consumption'!AU30="","",IF('Cembureau 2001-2011 app consump'!AU30="","",'Apparent consumption'!AU30-('Cembureau 2001-2011 app consump'!AU30)))</f>
        <v>-1991.9893840000004</v>
      </c>
      <c r="AV30" s="4">
        <f>IF('Apparent consumption'!AV30="","",IF('Cembureau 2001-2011 app consump'!AV30="","",'Apparent consumption'!AV30-('Cembureau 2001-2011 app consump'!AV30)))</f>
        <v>-681.36848600000667</v>
      </c>
      <c r="AW30" s="4">
        <f>IF('Apparent consumption'!AW30="","",IF('Cembureau 2001-2011 app consump'!AW30="","",'Apparent consumption'!AW30-('Cembureau 2001-2011 app consump'!AW30)))</f>
        <v>18487.029335000007</v>
      </c>
      <c r="AX30" s="4">
        <f>IF('Apparent consumption'!AX30="","",IF('Cembureau 2001-2011 app consump'!AX30="","",'Apparent consumption'!AX30-('Cembureau 2001-2011 app consump'!AX30)))</f>
        <v>2400.4577260000005</v>
      </c>
      <c r="AY30" s="4"/>
      <c r="AZ30" s="4">
        <f t="shared" si="0"/>
        <v>14922.757793999997</v>
      </c>
    </row>
    <row r="31" spans="1:52" x14ac:dyDescent="0.2">
      <c r="A31" t="s">
        <v>87</v>
      </c>
      <c r="B31" t="s">
        <v>88</v>
      </c>
      <c r="C31" t="s">
        <v>89</v>
      </c>
      <c r="AQ31" s="4" t="str">
        <f>IF('Apparent consumption'!AQ31="","",IF('Cembureau 2001-2011 app consump'!AQ31="","",'Apparent consumption'!AQ31-('Cembureau 2001-2011 app consump'!AQ31)))</f>
        <v/>
      </c>
      <c r="AR31" s="4" t="str">
        <f>IF('Apparent consumption'!AR31="","",IF('Cembureau 2001-2011 app consump'!AR31="","",'Apparent consumption'!AR31-('Cembureau 2001-2011 app consump'!AR31)))</f>
        <v/>
      </c>
      <c r="AS31" s="4" t="str">
        <f>IF('Apparent consumption'!AS31="","",IF('Cembureau 2001-2011 app consump'!AS31="","",'Apparent consumption'!AS31-('Cembureau 2001-2011 app consump'!AS31)))</f>
        <v/>
      </c>
      <c r="AT31" s="4" t="str">
        <f>IF('Apparent consumption'!AT31="","",IF('Cembureau 2001-2011 app consump'!AT31="","",'Apparent consumption'!AT31-('Cembureau 2001-2011 app consump'!AT31)))</f>
        <v/>
      </c>
      <c r="AU31" s="4" t="str">
        <f>IF('Apparent consumption'!AU31="","",IF('Cembureau 2001-2011 app consump'!AU31="","",'Apparent consumption'!AU31-('Cembureau 2001-2011 app consump'!AU31)))</f>
        <v/>
      </c>
      <c r="AV31" s="4" t="str">
        <f>IF('Apparent consumption'!AV31="","",IF('Cembureau 2001-2011 app consump'!AV31="","",'Apparent consumption'!AV31-('Cembureau 2001-2011 app consump'!AV31)))</f>
        <v/>
      </c>
      <c r="AW31" s="4" t="str">
        <f>IF('Apparent consumption'!AW31="","",IF('Cembureau 2001-2011 app consump'!AW31="","",'Apparent consumption'!AW31-('Cembureau 2001-2011 app consump'!AW31)))</f>
        <v/>
      </c>
      <c r="AX31" s="4" t="str">
        <f>IF('Apparent consumption'!AX31="","",IF('Cembureau 2001-2011 app consump'!AX31="","",'Apparent consumption'!AX31-('Cembureau 2001-2011 app consump'!AX31)))</f>
        <v/>
      </c>
      <c r="AY31" s="4"/>
      <c r="AZ31" s="4">
        <f t="shared" si="0"/>
        <v>0</v>
      </c>
    </row>
    <row r="32" spans="1:52" x14ac:dyDescent="0.2">
      <c r="A32" t="s">
        <v>90</v>
      </c>
      <c r="B32" t="s">
        <v>91</v>
      </c>
      <c r="C32" t="s">
        <v>92</v>
      </c>
      <c r="AQ32" s="4" t="str">
        <f>IF('Apparent consumption'!AQ32="","",IF('Cembureau 2001-2011 app consump'!AQ32="","",'Apparent consumption'!AQ32-('Cembureau 2001-2011 app consump'!AQ32)))</f>
        <v/>
      </c>
      <c r="AR32" s="4" t="str">
        <f>IF('Apparent consumption'!AR32="","",IF('Cembureau 2001-2011 app consump'!AR32="","",'Apparent consumption'!AR32-('Cembureau 2001-2011 app consump'!AR32)))</f>
        <v/>
      </c>
      <c r="AS32" s="4" t="str">
        <f>IF('Apparent consumption'!AS32="","",IF('Cembureau 2001-2011 app consump'!AS32="","",'Apparent consumption'!AS32-('Cembureau 2001-2011 app consump'!AS32)))</f>
        <v/>
      </c>
      <c r="AT32" s="4" t="str">
        <f>IF('Apparent consumption'!AT32="","",IF('Cembureau 2001-2011 app consump'!AT32="","",'Apparent consumption'!AT32-('Cembureau 2001-2011 app consump'!AT32)))</f>
        <v/>
      </c>
      <c r="AU32" s="4" t="str">
        <f>IF('Apparent consumption'!AU32="","",IF('Cembureau 2001-2011 app consump'!AU32="","",'Apparent consumption'!AU32-('Cembureau 2001-2011 app consump'!AU32)))</f>
        <v/>
      </c>
      <c r="AV32" s="4" t="str">
        <f>IF('Apparent consumption'!AV32="","",IF('Cembureau 2001-2011 app consump'!AV32="","",'Apparent consumption'!AV32-('Cembureau 2001-2011 app consump'!AV32)))</f>
        <v/>
      </c>
      <c r="AW32" s="4" t="str">
        <f>IF('Apparent consumption'!AW32="","",IF('Cembureau 2001-2011 app consump'!AW32="","",'Apparent consumption'!AW32-('Cembureau 2001-2011 app consump'!AW32)))</f>
        <v/>
      </c>
      <c r="AX32" s="4" t="str">
        <f>IF('Apparent consumption'!AX32="","",IF('Cembureau 2001-2011 app consump'!AX32="","",'Apparent consumption'!AX32-('Cembureau 2001-2011 app consump'!AX32)))</f>
        <v/>
      </c>
      <c r="AY32" s="4"/>
      <c r="AZ32" s="4">
        <f t="shared" si="0"/>
        <v>0</v>
      </c>
    </row>
    <row r="33" spans="1:52" x14ac:dyDescent="0.2">
      <c r="A33" t="s">
        <v>93</v>
      </c>
      <c r="B33" t="s">
        <v>94</v>
      </c>
      <c r="C33" t="s">
        <v>95</v>
      </c>
      <c r="AQ33" s="4">
        <f>IF('Apparent consumption'!AQ33="","",IF('Cembureau 2001-2011 app consump'!AQ33="","",'Apparent consumption'!AQ33-('Cembureau 2001-2011 app consump'!AQ33)))</f>
        <v>177.47186699999997</v>
      </c>
      <c r="AR33" s="4">
        <f>IF('Apparent consumption'!AR33="","",IF('Cembureau 2001-2011 app consump'!AR33="","",'Apparent consumption'!AR33-('Cembureau 2001-2011 app consump'!AR33)))</f>
        <v>146.98723699999999</v>
      </c>
      <c r="AS33" s="4">
        <f>IF('Apparent consumption'!AS33="","",IF('Cembureau 2001-2011 app consump'!AS33="","",'Apparent consumption'!AS33-('Cembureau 2001-2011 app consump'!AS33)))</f>
        <v>111.90981599999998</v>
      </c>
      <c r="AT33" s="4" t="str">
        <f>IF('Apparent consumption'!AT33="","",IF('Cembureau 2001-2011 app consump'!AT33="","",'Apparent consumption'!AT33-('Cembureau 2001-2011 app consump'!AT33)))</f>
        <v/>
      </c>
      <c r="AU33" s="4" t="str">
        <f>IF('Apparent consumption'!AU33="","",IF('Cembureau 2001-2011 app consump'!AU33="","",'Apparent consumption'!AU33-('Cembureau 2001-2011 app consump'!AU33)))</f>
        <v/>
      </c>
      <c r="AV33" s="4">
        <f>IF('Apparent consumption'!AV33="","",IF('Cembureau 2001-2011 app consump'!AV33="","",'Apparent consumption'!AV33-('Cembureau 2001-2011 app consump'!AV33)))</f>
        <v>10.979545999999999</v>
      </c>
      <c r="AW33" s="4" t="str">
        <f>IF('Apparent consumption'!AW33="","",IF('Cembureau 2001-2011 app consump'!AW33="","",'Apparent consumption'!AW33-('Cembureau 2001-2011 app consump'!AW33)))</f>
        <v/>
      </c>
      <c r="AX33" s="4" t="str">
        <f>IF('Apparent consumption'!AX33="","",IF('Cembureau 2001-2011 app consump'!AX33="","",'Apparent consumption'!AX33-('Cembureau 2001-2011 app consump'!AX33)))</f>
        <v/>
      </c>
      <c r="AY33" s="4"/>
      <c r="AZ33" s="4">
        <f t="shared" si="0"/>
        <v>447.34846599999992</v>
      </c>
    </row>
    <row r="34" spans="1:52" x14ac:dyDescent="0.2">
      <c r="A34" t="s">
        <v>96</v>
      </c>
      <c r="B34" t="s">
        <v>97</v>
      </c>
      <c r="C34" t="s">
        <v>98</v>
      </c>
      <c r="AQ34" s="4">
        <f>IF('Apparent consumption'!AQ34="","",IF('Cembureau 2001-2011 app consump'!AQ34="","",'Apparent consumption'!AQ34-('Cembureau 2001-2011 app consump'!AQ34)))</f>
        <v>-397.92265300000008</v>
      </c>
      <c r="AR34" s="4">
        <f>IF('Apparent consumption'!AR34="","",IF('Cembureau 2001-2011 app consump'!AR34="","",'Apparent consumption'!AR34-('Cembureau 2001-2011 app consump'!AR34)))</f>
        <v>-407.90443600000026</v>
      </c>
      <c r="AS34" s="4">
        <f>IF('Apparent consumption'!AS34="","",IF('Cembureau 2001-2011 app consump'!AS34="","",'Apparent consumption'!AS34-('Cembureau 2001-2011 app consump'!AS34)))</f>
        <v>-1014.6887159999999</v>
      </c>
      <c r="AT34" s="4">
        <f>IF('Apparent consumption'!AT34="","",IF('Cembureau 2001-2011 app consump'!AT34="","",'Apparent consumption'!AT34-('Cembureau 2001-2011 app consump'!AT34)))</f>
        <v>-1076.9336170000001</v>
      </c>
      <c r="AU34" s="4">
        <f>IF('Apparent consumption'!AU34="","",IF('Cembureau 2001-2011 app consump'!AU34="","",'Apparent consumption'!AU34-('Cembureau 2001-2011 app consump'!AU34)))</f>
        <v>-1589.1870820000001</v>
      </c>
      <c r="AV34" s="4">
        <f>IF('Apparent consumption'!AV34="","",IF('Cembureau 2001-2011 app consump'!AV34="","",'Apparent consumption'!AV34-('Cembureau 2001-2011 app consump'!AV34)))</f>
        <v>315.90180700000019</v>
      </c>
      <c r="AW34" s="4">
        <f>IF('Apparent consumption'!AW34="","",IF('Cembureau 2001-2011 app consump'!AW34="","",'Apparent consumption'!AW34-('Cembureau 2001-2011 app consump'!AW34)))</f>
        <v>-149.52318300000024</v>
      </c>
      <c r="AX34" s="4">
        <f>IF('Apparent consumption'!AX34="","",IF('Cembureau 2001-2011 app consump'!AX34="","",'Apparent consumption'!AX34-('Cembureau 2001-2011 app consump'!AX34)))</f>
        <v>65.479307999999946</v>
      </c>
      <c r="AY34" s="4"/>
      <c r="AZ34" s="4">
        <f t="shared" si="0"/>
        <v>-4254.7785720000011</v>
      </c>
    </row>
    <row r="35" spans="1:52" x14ac:dyDescent="0.2">
      <c r="A35" t="s">
        <v>99</v>
      </c>
      <c r="B35" t="s">
        <v>100</v>
      </c>
      <c r="C35" t="s">
        <v>101</v>
      </c>
      <c r="AQ35" s="4" t="str">
        <f>IF('Apparent consumption'!AQ35="","",IF('Cembureau 2001-2011 app consump'!AQ35="","",'Apparent consumption'!AQ35-('Cembureau 2001-2011 app consump'!AQ35)))</f>
        <v/>
      </c>
      <c r="AR35" s="4">
        <f>IF('Apparent consumption'!AR35="","",IF('Cembureau 2001-2011 app consump'!AR35="","",'Apparent consumption'!AR35-('Cembureau 2001-2011 app consump'!AR35)))</f>
        <v>-418.83753300000001</v>
      </c>
      <c r="AS35" s="4">
        <f>IF('Apparent consumption'!AS35="","",IF('Cembureau 2001-2011 app consump'!AS35="","",'Apparent consumption'!AS35-('Cembureau 2001-2011 app consump'!AS35)))</f>
        <v>49.74619899999999</v>
      </c>
      <c r="AT35" s="4">
        <f>IF('Apparent consumption'!AT35="","",IF('Cembureau 2001-2011 app consump'!AT35="","",'Apparent consumption'!AT35-('Cembureau 2001-2011 app consump'!AT35)))</f>
        <v>13.837769000000037</v>
      </c>
      <c r="AU35" s="4">
        <f>IF('Apparent consumption'!AU35="","",IF('Cembureau 2001-2011 app consump'!AU35="","",'Apparent consumption'!AU35-('Cembureau 2001-2011 app consump'!AU35)))</f>
        <v>97.227156000000036</v>
      </c>
      <c r="AV35" s="4" t="str">
        <f>IF('Apparent consumption'!AV35="","",IF('Cembureau 2001-2011 app consump'!AV35="","",'Apparent consumption'!AV35-('Cembureau 2001-2011 app consump'!AV35)))</f>
        <v/>
      </c>
      <c r="AW35" s="4" t="str">
        <f>IF('Apparent consumption'!AW35="","",IF('Cembureau 2001-2011 app consump'!AW35="","",'Apparent consumption'!AW35-('Cembureau 2001-2011 app consump'!AW35)))</f>
        <v/>
      </c>
      <c r="AX35" s="4" t="str">
        <f>IF('Apparent consumption'!AX35="","",IF('Cembureau 2001-2011 app consump'!AX35="","",'Apparent consumption'!AX35-('Cembureau 2001-2011 app consump'!AX35)))</f>
        <v/>
      </c>
      <c r="AY35" s="4"/>
      <c r="AZ35" s="4">
        <f t="shared" si="0"/>
        <v>-258.02640899999994</v>
      </c>
    </row>
    <row r="36" spans="1:52" x14ac:dyDescent="0.2">
      <c r="A36" t="s">
        <v>102</v>
      </c>
      <c r="B36" t="s">
        <v>103</v>
      </c>
      <c r="C36" t="s">
        <v>104</v>
      </c>
      <c r="AQ36" s="4" t="str">
        <f>IF('Apparent consumption'!AQ36="","",IF('Cembureau 2001-2011 app consump'!AQ36="","",'Apparent consumption'!AQ36-('Cembureau 2001-2011 app consump'!AQ36)))</f>
        <v/>
      </c>
      <c r="AR36" s="4" t="str">
        <f>IF('Apparent consumption'!AR36="","",IF('Cembureau 2001-2011 app consump'!AR36="","",'Apparent consumption'!AR36-('Cembureau 2001-2011 app consump'!AR36)))</f>
        <v/>
      </c>
      <c r="AS36" s="4" t="str">
        <f>IF('Apparent consumption'!AS36="","",IF('Cembureau 2001-2011 app consump'!AS36="","",'Apparent consumption'!AS36-('Cembureau 2001-2011 app consump'!AS36)))</f>
        <v/>
      </c>
      <c r="AT36" s="4" t="str">
        <f>IF('Apparent consumption'!AT36="","",IF('Cembureau 2001-2011 app consump'!AT36="","",'Apparent consumption'!AT36-('Cembureau 2001-2011 app consump'!AT36)))</f>
        <v/>
      </c>
      <c r="AU36" s="4" t="str">
        <f>IF('Apparent consumption'!AU36="","",IF('Cembureau 2001-2011 app consump'!AU36="","",'Apparent consumption'!AU36-('Cembureau 2001-2011 app consump'!AU36)))</f>
        <v/>
      </c>
      <c r="AV36" s="4" t="str">
        <f>IF('Apparent consumption'!AV36="","",IF('Cembureau 2001-2011 app consump'!AV36="","",'Apparent consumption'!AV36-('Cembureau 2001-2011 app consump'!AV36)))</f>
        <v/>
      </c>
      <c r="AW36" s="4" t="str">
        <f>IF('Apparent consumption'!AW36="","",IF('Cembureau 2001-2011 app consump'!AW36="","",'Apparent consumption'!AW36-('Cembureau 2001-2011 app consump'!AW36)))</f>
        <v/>
      </c>
      <c r="AX36" s="4" t="str">
        <f>IF('Apparent consumption'!AX36="","",IF('Cembureau 2001-2011 app consump'!AX36="","",'Apparent consumption'!AX36-('Cembureau 2001-2011 app consump'!AX36)))</f>
        <v/>
      </c>
      <c r="AY36" s="4"/>
      <c r="AZ36" s="4">
        <f t="shared" si="0"/>
        <v>0</v>
      </c>
    </row>
    <row r="37" spans="1:52" x14ac:dyDescent="0.2">
      <c r="A37" t="s">
        <v>105</v>
      </c>
      <c r="B37" t="s">
        <v>106</v>
      </c>
      <c r="C37" t="s">
        <v>107</v>
      </c>
      <c r="AQ37" s="4" t="str">
        <f>IF('Apparent consumption'!AQ37="","",IF('Cembureau 2001-2011 app consump'!AQ37="","",'Apparent consumption'!AQ37-('Cembureau 2001-2011 app consump'!AQ37)))</f>
        <v/>
      </c>
      <c r="AR37" s="4" t="str">
        <f>IF('Apparent consumption'!AR37="","",IF('Cembureau 2001-2011 app consump'!AR37="","",'Apparent consumption'!AR37-('Cembureau 2001-2011 app consump'!AR37)))</f>
        <v/>
      </c>
      <c r="AS37" s="4" t="str">
        <f>IF('Apparent consumption'!AS37="","",IF('Cembureau 2001-2011 app consump'!AS37="","",'Apparent consumption'!AS37-('Cembureau 2001-2011 app consump'!AS37)))</f>
        <v/>
      </c>
      <c r="AT37" s="4" t="str">
        <f>IF('Apparent consumption'!AT37="","",IF('Cembureau 2001-2011 app consump'!AT37="","",'Apparent consumption'!AT37-('Cembureau 2001-2011 app consump'!AT37)))</f>
        <v/>
      </c>
      <c r="AU37" s="4" t="str">
        <f>IF('Apparent consumption'!AU37="","",IF('Cembureau 2001-2011 app consump'!AU37="","",'Apparent consumption'!AU37-('Cembureau 2001-2011 app consump'!AU37)))</f>
        <v/>
      </c>
      <c r="AV37" s="4" t="str">
        <f>IF('Apparent consumption'!AV37="","",IF('Cembureau 2001-2011 app consump'!AV37="","",'Apparent consumption'!AV37-('Cembureau 2001-2011 app consump'!AV37)))</f>
        <v/>
      </c>
      <c r="AW37" s="4" t="str">
        <f>IF('Apparent consumption'!AW37="","",IF('Cembureau 2001-2011 app consump'!AW37="","",'Apparent consumption'!AW37-('Cembureau 2001-2011 app consump'!AW37)))</f>
        <v/>
      </c>
      <c r="AX37" s="4" t="str">
        <f>IF('Apparent consumption'!AX37="","",IF('Cembureau 2001-2011 app consump'!AX37="","",'Apparent consumption'!AX37-('Cembureau 2001-2011 app consump'!AX37)))</f>
        <v/>
      </c>
      <c r="AY37" s="4"/>
      <c r="AZ37" s="4">
        <f t="shared" si="0"/>
        <v>0</v>
      </c>
    </row>
    <row r="38" spans="1:52" x14ac:dyDescent="0.2">
      <c r="A38" t="s">
        <v>108</v>
      </c>
      <c r="B38" t="s">
        <v>109</v>
      </c>
      <c r="C38" t="s">
        <v>110</v>
      </c>
      <c r="AQ38" s="4">
        <f>IF('Apparent consumption'!AQ38="","",IF('Cembureau 2001-2011 app consump'!AQ38="","",'Apparent consumption'!AQ38-('Cembureau 2001-2011 app consump'!AQ38)))</f>
        <v>550.88455699999986</v>
      </c>
      <c r="AR38" s="4">
        <f>IF('Apparent consumption'!AR38="","",IF('Cembureau 2001-2011 app consump'!AR38="","",'Apparent consumption'!AR38-('Cembureau 2001-2011 app consump'!AR38)))</f>
        <v>561.94509299999982</v>
      </c>
      <c r="AS38" s="4">
        <f>IF('Apparent consumption'!AS38="","",IF('Cembureau 2001-2011 app consump'!AS38="","",'Apparent consumption'!AS38-('Cembureau 2001-2011 app consump'!AS38)))</f>
        <v>564.56992300000002</v>
      </c>
      <c r="AT38" s="4">
        <f>IF('Apparent consumption'!AT38="","",IF('Cembureau 2001-2011 app consump'!AT38="","",'Apparent consumption'!AT38-('Cembureau 2001-2011 app consump'!AT38)))</f>
        <v>775.63656900000024</v>
      </c>
      <c r="AU38" s="4">
        <f>IF('Apparent consumption'!AU38="","",IF('Cembureau 2001-2011 app consump'!AU38="","",'Apparent consumption'!AU38-('Cembureau 2001-2011 app consump'!AU38)))</f>
        <v>687.15994200000023</v>
      </c>
      <c r="AV38" s="4">
        <f>IF('Apparent consumption'!AV38="","",IF('Cembureau 2001-2011 app consump'!AV38="","",'Apparent consumption'!AV38-('Cembureau 2001-2011 app consump'!AV38)))</f>
        <v>752.74800899999991</v>
      </c>
      <c r="AW38" s="4" t="str">
        <f>IF('Apparent consumption'!AW38="","",IF('Cembureau 2001-2011 app consump'!AW38="","",'Apparent consumption'!AW38-('Cembureau 2001-2011 app consump'!AW38)))</f>
        <v/>
      </c>
      <c r="AX38" s="4" t="str">
        <f>IF('Apparent consumption'!AX38="","",IF('Cembureau 2001-2011 app consump'!AX38="","",'Apparent consumption'!AX38-('Cembureau 2001-2011 app consump'!AX38)))</f>
        <v/>
      </c>
      <c r="AY38" s="4"/>
      <c r="AZ38" s="4">
        <f t="shared" si="0"/>
        <v>3892.9440930000001</v>
      </c>
    </row>
    <row r="39" spans="1:52" x14ac:dyDescent="0.2">
      <c r="A39" t="s">
        <v>111</v>
      </c>
      <c r="B39" t="s">
        <v>112</v>
      </c>
      <c r="C39" t="s">
        <v>113</v>
      </c>
      <c r="AQ39" s="4">
        <f>IF('Apparent consumption'!AQ39="","",IF('Cembureau 2001-2011 app consump'!AQ39="","",'Apparent consumption'!AQ39-('Cembureau 2001-2011 app consump'!AQ39)))</f>
        <v>457.72000000000116</v>
      </c>
      <c r="AR39" s="4">
        <f>IF('Apparent consumption'!AR39="","",IF('Cembureau 2001-2011 app consump'!AR39="","",'Apparent consumption'!AR39-('Cembureau 2001-2011 app consump'!AR39)))</f>
        <v>4598.9837939999998</v>
      </c>
      <c r="AS39" s="4">
        <f>IF('Apparent consumption'!AS39="","",IF('Cembureau 2001-2011 app consump'!AS39="","",'Apparent consumption'!AS39-('Cembureau 2001-2011 app consump'!AS39)))</f>
        <v>-324.61833399999887</v>
      </c>
      <c r="AT39" s="4">
        <f>IF('Apparent consumption'!AT39="","",IF('Cembureau 2001-2011 app consump'!AT39="","",'Apparent consumption'!AT39-('Cembureau 2001-2011 app consump'!AT39)))</f>
        <v>-565.52175900000111</v>
      </c>
      <c r="AU39" s="4">
        <f>IF('Apparent consumption'!AU39="","",IF('Cembureau 2001-2011 app consump'!AU39="","",'Apparent consumption'!AU39-('Cembureau 2001-2011 app consump'!AU39)))</f>
        <v>-149.85381400000188</v>
      </c>
      <c r="AV39" s="4" t="str">
        <f>IF('Apparent consumption'!AV39="","",IF('Cembureau 2001-2011 app consump'!AV39="","",'Apparent consumption'!AV39-('Cembureau 2001-2011 app consump'!AV39)))</f>
        <v/>
      </c>
      <c r="AW39" s="4" t="str">
        <f>IF('Apparent consumption'!AW39="","",IF('Cembureau 2001-2011 app consump'!AW39="","",'Apparent consumption'!AW39-('Cembureau 2001-2011 app consump'!AW39)))</f>
        <v/>
      </c>
      <c r="AX39" s="4" t="str">
        <f>IF('Apparent consumption'!AX39="","",IF('Cembureau 2001-2011 app consump'!AX39="","",'Apparent consumption'!AX39-('Cembureau 2001-2011 app consump'!AX39)))</f>
        <v/>
      </c>
      <c r="AY39" s="4"/>
      <c r="AZ39" s="4">
        <f t="shared" si="0"/>
        <v>4016.7098869999991</v>
      </c>
    </row>
    <row r="40" spans="1:52" x14ac:dyDescent="0.2">
      <c r="A40" t="s">
        <v>114</v>
      </c>
      <c r="B40" t="s">
        <v>115</v>
      </c>
      <c r="C40" t="s">
        <v>116</v>
      </c>
      <c r="AQ40" s="4" t="str">
        <f>IF('Apparent consumption'!AQ40="","",IF('Cembureau 2001-2011 app consump'!AQ40="","",'Apparent consumption'!AQ40-('Cembureau 2001-2011 app consump'!AQ40)))</f>
        <v/>
      </c>
      <c r="AR40" s="4" t="str">
        <f>IF('Apparent consumption'!AR40="","",IF('Cembureau 2001-2011 app consump'!AR40="","",'Apparent consumption'!AR40-('Cembureau 2001-2011 app consump'!AR40)))</f>
        <v/>
      </c>
      <c r="AS40" s="4" t="str">
        <f>IF('Apparent consumption'!AS40="","",IF('Cembureau 2001-2011 app consump'!AS40="","",'Apparent consumption'!AS40-('Cembureau 2001-2011 app consump'!AS40)))</f>
        <v/>
      </c>
      <c r="AT40" s="4" t="str">
        <f>IF('Apparent consumption'!AT40="","",IF('Cembureau 2001-2011 app consump'!AT40="","",'Apparent consumption'!AT40-('Cembureau 2001-2011 app consump'!AT40)))</f>
        <v/>
      </c>
      <c r="AU40" s="4" t="str">
        <f>IF('Apparent consumption'!AU40="","",IF('Cembureau 2001-2011 app consump'!AU40="","",'Apparent consumption'!AU40-('Cembureau 2001-2011 app consump'!AU40)))</f>
        <v/>
      </c>
      <c r="AV40" s="4" t="str">
        <f>IF('Apparent consumption'!AV40="","",IF('Cembureau 2001-2011 app consump'!AV40="","",'Apparent consumption'!AV40-('Cembureau 2001-2011 app consump'!AV40)))</f>
        <v/>
      </c>
      <c r="AW40" s="4" t="str">
        <f>IF('Apparent consumption'!AW40="","",IF('Cembureau 2001-2011 app consump'!AW40="","",'Apparent consumption'!AW40-('Cembureau 2001-2011 app consump'!AW40)))</f>
        <v/>
      </c>
      <c r="AX40" s="4" t="str">
        <f>IF('Apparent consumption'!AX40="","",IF('Cembureau 2001-2011 app consump'!AX40="","",'Apparent consumption'!AX40-('Cembureau 2001-2011 app consump'!AX40)))</f>
        <v/>
      </c>
      <c r="AY40" s="4"/>
      <c r="AZ40" s="4">
        <f t="shared" si="0"/>
        <v>0</v>
      </c>
    </row>
    <row r="41" spans="1:52" x14ac:dyDescent="0.2">
      <c r="A41" t="s">
        <v>117</v>
      </c>
      <c r="B41" t="s">
        <v>118</v>
      </c>
      <c r="C41" t="s">
        <v>119</v>
      </c>
      <c r="AQ41" s="4" t="str">
        <f>IF('Apparent consumption'!AQ41="","",IF('Cembureau 2001-2011 app consump'!AQ41="","",'Apparent consumption'!AQ41-('Cembureau 2001-2011 app consump'!AQ41)))</f>
        <v/>
      </c>
      <c r="AR41" s="4" t="str">
        <f>IF('Apparent consumption'!AR41="","",IF('Cembureau 2001-2011 app consump'!AR41="","",'Apparent consumption'!AR41-('Cembureau 2001-2011 app consump'!AR41)))</f>
        <v/>
      </c>
      <c r="AS41" s="4" t="str">
        <f>IF('Apparent consumption'!AS41="","",IF('Cembureau 2001-2011 app consump'!AS41="","",'Apparent consumption'!AS41-('Cembureau 2001-2011 app consump'!AS41)))</f>
        <v/>
      </c>
      <c r="AT41" s="4" t="str">
        <f>IF('Apparent consumption'!AT41="","",IF('Cembureau 2001-2011 app consump'!AT41="","",'Apparent consumption'!AT41-('Cembureau 2001-2011 app consump'!AT41)))</f>
        <v/>
      </c>
      <c r="AU41" s="4" t="str">
        <f>IF('Apparent consumption'!AU41="","",IF('Cembureau 2001-2011 app consump'!AU41="","",'Apparent consumption'!AU41-('Cembureau 2001-2011 app consump'!AU41)))</f>
        <v/>
      </c>
      <c r="AV41" s="4" t="str">
        <f>IF('Apparent consumption'!AV41="","",IF('Cembureau 2001-2011 app consump'!AV41="","",'Apparent consumption'!AV41-('Cembureau 2001-2011 app consump'!AV41)))</f>
        <v/>
      </c>
      <c r="AW41" s="4" t="str">
        <f>IF('Apparent consumption'!AW41="","",IF('Cembureau 2001-2011 app consump'!AW41="","",'Apparent consumption'!AW41-('Cembureau 2001-2011 app consump'!AW41)))</f>
        <v/>
      </c>
      <c r="AX41" s="4" t="str">
        <f>IF('Apparent consumption'!AX41="","",IF('Cembureau 2001-2011 app consump'!AX41="","",'Apparent consumption'!AX41-('Cembureau 2001-2011 app consump'!AX41)))</f>
        <v/>
      </c>
      <c r="AY41" s="4"/>
      <c r="AZ41" s="4">
        <f t="shared" si="0"/>
        <v>0</v>
      </c>
    </row>
    <row r="42" spans="1:52" x14ac:dyDescent="0.2">
      <c r="A42" t="s">
        <v>120</v>
      </c>
      <c r="B42" t="s">
        <v>121</v>
      </c>
      <c r="C42" t="s">
        <v>122</v>
      </c>
      <c r="AQ42" s="4" t="str">
        <f>IF('Apparent consumption'!AQ42="","",IF('Cembureau 2001-2011 app consump'!AQ42="","",'Apparent consumption'!AQ42-('Cembureau 2001-2011 app consump'!AQ42)))</f>
        <v/>
      </c>
      <c r="AR42" s="4" t="str">
        <f>IF('Apparent consumption'!AR42="","",IF('Cembureau 2001-2011 app consump'!AR42="","",'Apparent consumption'!AR42-('Cembureau 2001-2011 app consump'!AR42)))</f>
        <v/>
      </c>
      <c r="AS42" s="4" t="str">
        <f>IF('Apparent consumption'!AS42="","",IF('Cembureau 2001-2011 app consump'!AS42="","",'Apparent consumption'!AS42-('Cembureau 2001-2011 app consump'!AS42)))</f>
        <v/>
      </c>
      <c r="AT42" s="4" t="str">
        <f>IF('Apparent consumption'!AT42="","",IF('Cembureau 2001-2011 app consump'!AT42="","",'Apparent consumption'!AT42-('Cembureau 2001-2011 app consump'!AT42)))</f>
        <v/>
      </c>
      <c r="AU42" s="4" t="str">
        <f>IF('Apparent consumption'!AU42="","",IF('Cembureau 2001-2011 app consump'!AU42="","",'Apparent consumption'!AU42-('Cembureau 2001-2011 app consump'!AU42)))</f>
        <v/>
      </c>
      <c r="AV42" s="4" t="str">
        <f>IF('Apparent consumption'!AV42="","",IF('Cembureau 2001-2011 app consump'!AV42="","",'Apparent consumption'!AV42-('Cembureau 2001-2011 app consump'!AV42)))</f>
        <v/>
      </c>
      <c r="AW42" s="4" t="str">
        <f>IF('Apparent consumption'!AW42="","",IF('Cembureau 2001-2011 app consump'!AW42="","",'Apparent consumption'!AW42-('Cembureau 2001-2011 app consump'!AW42)))</f>
        <v/>
      </c>
      <c r="AX42" s="4" t="str">
        <f>IF('Apparent consumption'!AX42="","",IF('Cembureau 2001-2011 app consump'!AX42="","",'Apparent consumption'!AX42-('Cembureau 2001-2011 app consump'!AX42)))</f>
        <v/>
      </c>
      <c r="AY42" s="4"/>
      <c r="AZ42" s="4">
        <f t="shared" si="0"/>
        <v>0</v>
      </c>
    </row>
    <row r="43" spans="1:52" x14ac:dyDescent="0.2">
      <c r="A43" t="s">
        <v>123</v>
      </c>
      <c r="B43" t="s">
        <v>124</v>
      </c>
      <c r="C43" t="s">
        <v>125</v>
      </c>
      <c r="AQ43" s="4" t="str">
        <f>IF('Apparent consumption'!AQ43="","",IF('Cembureau 2001-2011 app consump'!AQ43="","",'Apparent consumption'!AQ43-('Cembureau 2001-2011 app consump'!AQ43)))</f>
        <v/>
      </c>
      <c r="AR43" s="4" t="str">
        <f>IF('Apparent consumption'!AR43="","",IF('Cembureau 2001-2011 app consump'!AR43="","",'Apparent consumption'!AR43-('Cembureau 2001-2011 app consump'!AR43)))</f>
        <v/>
      </c>
      <c r="AS43" s="4" t="str">
        <f>IF('Apparent consumption'!AS43="","",IF('Cembureau 2001-2011 app consump'!AS43="","",'Apparent consumption'!AS43-('Cembureau 2001-2011 app consump'!AS43)))</f>
        <v/>
      </c>
      <c r="AT43" s="4" t="str">
        <f>IF('Apparent consumption'!AT43="","",IF('Cembureau 2001-2011 app consump'!AT43="","",'Apparent consumption'!AT43-('Cembureau 2001-2011 app consump'!AT43)))</f>
        <v/>
      </c>
      <c r="AU43" s="4" t="str">
        <f>IF('Apparent consumption'!AU43="","",IF('Cembureau 2001-2011 app consump'!AU43="","",'Apparent consumption'!AU43-('Cembureau 2001-2011 app consump'!AU43)))</f>
        <v/>
      </c>
      <c r="AV43" s="4" t="str">
        <f>IF('Apparent consumption'!AV43="","",IF('Cembureau 2001-2011 app consump'!AV43="","",'Apparent consumption'!AV43-('Cembureau 2001-2011 app consump'!AV43)))</f>
        <v/>
      </c>
      <c r="AW43" s="4" t="str">
        <f>IF('Apparent consumption'!AW43="","",IF('Cembureau 2001-2011 app consump'!AW43="","",'Apparent consumption'!AW43-('Cembureau 2001-2011 app consump'!AW43)))</f>
        <v/>
      </c>
      <c r="AX43" s="4" t="str">
        <f>IF('Apparent consumption'!AX43="","",IF('Cembureau 2001-2011 app consump'!AX43="","",'Apparent consumption'!AX43-('Cembureau 2001-2011 app consump'!AX43)))</f>
        <v/>
      </c>
      <c r="AY43" s="4"/>
      <c r="AZ43" s="4">
        <f t="shared" si="0"/>
        <v>0</v>
      </c>
    </row>
    <row r="44" spans="1:52" x14ac:dyDescent="0.2">
      <c r="A44" t="s">
        <v>126</v>
      </c>
      <c r="B44" t="s">
        <v>127</v>
      </c>
      <c r="C44" t="s">
        <v>128</v>
      </c>
      <c r="AQ44" s="4">
        <f>IF('Apparent consumption'!AQ44="","",IF('Cembureau 2001-2011 app consump'!AQ44="","",'Apparent consumption'!AQ44-('Cembureau 2001-2011 app consump'!AQ44)))</f>
        <v>344.56100900000047</v>
      </c>
      <c r="AR44" s="4">
        <f>IF('Apparent consumption'!AR44="","",IF('Cembureau 2001-2011 app consump'!AR44="","",'Apparent consumption'!AR44-('Cembureau 2001-2011 app consump'!AR44)))</f>
        <v>153.50733900000023</v>
      </c>
      <c r="AS44" s="4">
        <f>IF('Apparent consumption'!AS44="","",IF('Cembureau 2001-2011 app consump'!AS44="","",'Apparent consumption'!AS44-('Cembureau 2001-2011 app consump'!AS44)))</f>
        <v>107.12349300000005</v>
      </c>
      <c r="AT44" s="4">
        <f>IF('Apparent consumption'!AT44="","",IF('Cembureau 2001-2011 app consump'!AT44="","",'Apparent consumption'!AT44-('Cembureau 2001-2011 app consump'!AT44)))</f>
        <v>242.33246099999951</v>
      </c>
      <c r="AU44" s="4">
        <f>IF('Apparent consumption'!AU44="","",IF('Cembureau 2001-2011 app consump'!AU44="","",'Apparent consumption'!AU44-('Cembureau 2001-2011 app consump'!AU44)))</f>
        <v>386.82415700000092</v>
      </c>
      <c r="AV44" s="4">
        <f>IF('Apparent consumption'!AV44="","",IF('Cembureau 2001-2011 app consump'!AV44="","",'Apparent consumption'!AV44-('Cembureau 2001-2011 app consump'!AV44)))</f>
        <v>231.0953300000001</v>
      </c>
      <c r="AW44" s="4">
        <f>IF('Apparent consumption'!AW44="","",IF('Cembureau 2001-2011 app consump'!AW44="","",'Apparent consumption'!AW44-('Cembureau 2001-2011 app consump'!AW44)))</f>
        <v>330.48472599999968</v>
      </c>
      <c r="AX44" s="4">
        <f>IF('Apparent consumption'!AX44="","",IF('Cembureau 2001-2011 app consump'!AX44="","",'Apparent consumption'!AX44-('Cembureau 2001-2011 app consump'!AX44)))</f>
        <v>601.91966700000012</v>
      </c>
      <c r="AY44" s="4"/>
      <c r="AZ44" s="4">
        <f t="shared" si="0"/>
        <v>2397.8481820000011</v>
      </c>
    </row>
    <row r="45" spans="1:52" x14ac:dyDescent="0.2">
      <c r="A45" t="s">
        <v>129</v>
      </c>
      <c r="B45" t="s">
        <v>130</v>
      </c>
      <c r="C45" t="s">
        <v>131</v>
      </c>
      <c r="AQ45" s="4">
        <f>IF('Apparent consumption'!AQ45="","",IF('Cembureau 2001-2011 app consump'!AQ45="","",'Apparent consumption'!AQ45-('Cembureau 2001-2011 app consump'!AQ45)))</f>
        <v>2476.6008450000081</v>
      </c>
      <c r="AR45" s="4">
        <f>IF('Apparent consumption'!AR45="","",IF('Cembureau 2001-2011 app consump'!AR45="","",'Apparent consumption'!AR45-('Cembureau 2001-2011 app consump'!AR45)))</f>
        <v>1539.1881929999217</v>
      </c>
      <c r="AS45" s="4">
        <f>IF('Apparent consumption'!AS45="","",IF('Cembureau 2001-2011 app consump'!AS45="","",'Apparent consumption'!AS45-('Cembureau 2001-2011 app consump'!AS45)))</f>
        <v>1502.5399459999753</v>
      </c>
      <c r="AT45" s="4">
        <f>IF('Apparent consumption'!AT45="","",IF('Cembureau 2001-2011 app consump'!AT45="","",'Apparent consumption'!AT45-('Cembureau 2001-2011 app consump'!AT45)))</f>
        <v>3718.3626149998745</v>
      </c>
      <c r="AU45" s="4">
        <f>IF('Apparent consumption'!AU45="","",IF('Cembureau 2001-2011 app consump'!AU45="","",'Apparent consumption'!AU45-('Cembureau 2001-2011 app consump'!AU45)))</f>
        <v>-10440.126645999961</v>
      </c>
      <c r="AV45" s="4">
        <f>IF('Apparent consumption'!AV45="","",IF('Cembureau 2001-2011 app consump'!AV45="","",'Apparent consumption'!AV45-('Cembureau 2001-2011 app consump'!AV45)))</f>
        <v>-16376.682865999872</v>
      </c>
      <c r="AW45" s="4">
        <f>IF('Apparent consumption'!AW45="","",IF('Cembureau 2001-2011 app consump'!AW45="","",'Apparent consumption'!AW45-('Cembureau 2001-2011 app consump'!AW45)))</f>
        <v>-17702.18793600006</v>
      </c>
      <c r="AX45" s="4">
        <f>IF('Apparent consumption'!AX45="","",IF('Cembureau 2001-2011 app consump'!AX45="","",'Apparent consumption'!AX45-('Cembureau 2001-2011 app consump'!AX45)))</f>
        <v>22417.738532999763</v>
      </c>
      <c r="AY45" s="4"/>
      <c r="AZ45" s="4">
        <f t="shared" si="0"/>
        <v>-12864.56731600035</v>
      </c>
    </row>
    <row r="46" spans="1:52" x14ac:dyDescent="0.2">
      <c r="A46" t="s">
        <v>132</v>
      </c>
      <c r="B46" t="s">
        <v>133</v>
      </c>
      <c r="C46" t="s">
        <v>134</v>
      </c>
      <c r="AQ46" s="4" t="str">
        <f>IF('Apparent consumption'!AQ46="","",IF('Cembureau 2001-2011 app consump'!AQ46="","",'Apparent consumption'!AQ46-('Cembureau 2001-2011 app consump'!AQ46)))</f>
        <v/>
      </c>
      <c r="AR46" s="4" t="str">
        <f>IF('Apparent consumption'!AR46="","",IF('Cembureau 2001-2011 app consump'!AR46="","",'Apparent consumption'!AR46-('Cembureau 2001-2011 app consump'!AR46)))</f>
        <v/>
      </c>
      <c r="AS46" s="4" t="str">
        <f>IF('Apparent consumption'!AS46="","",IF('Cembureau 2001-2011 app consump'!AS46="","",'Apparent consumption'!AS46-('Cembureau 2001-2011 app consump'!AS46)))</f>
        <v/>
      </c>
      <c r="AT46" s="4" t="str">
        <f>IF('Apparent consumption'!AT46="","",IF('Cembureau 2001-2011 app consump'!AT46="","",'Apparent consumption'!AT46-('Cembureau 2001-2011 app consump'!AT46)))</f>
        <v/>
      </c>
      <c r="AU46" s="4" t="str">
        <f>IF('Apparent consumption'!AU46="","",IF('Cembureau 2001-2011 app consump'!AU46="","",'Apparent consumption'!AU46-('Cembureau 2001-2011 app consump'!AU46)))</f>
        <v/>
      </c>
      <c r="AV46" s="4" t="str">
        <f>IF('Apparent consumption'!AV46="","",IF('Cembureau 2001-2011 app consump'!AV46="","",'Apparent consumption'!AV46-('Cembureau 2001-2011 app consump'!AV46)))</f>
        <v/>
      </c>
      <c r="AW46" s="4" t="str">
        <f>IF('Apparent consumption'!AW46="","",IF('Cembureau 2001-2011 app consump'!AW46="","",'Apparent consumption'!AW46-('Cembureau 2001-2011 app consump'!AW46)))</f>
        <v/>
      </c>
      <c r="AX46" s="4" t="str">
        <f>IF('Apparent consumption'!AX46="","",IF('Cembureau 2001-2011 app consump'!AX46="","",'Apparent consumption'!AX46-('Cembureau 2001-2011 app consump'!AX46)))</f>
        <v/>
      </c>
      <c r="AY46" s="4"/>
      <c r="AZ46" s="4">
        <f t="shared" si="0"/>
        <v>0</v>
      </c>
    </row>
    <row r="47" spans="1:52" x14ac:dyDescent="0.2">
      <c r="A47" t="s">
        <v>135</v>
      </c>
      <c r="B47" t="s">
        <v>136</v>
      </c>
      <c r="C47" t="s">
        <v>137</v>
      </c>
      <c r="AQ47" s="4" t="str">
        <f>IF('Apparent consumption'!AQ47="","",IF('Cembureau 2001-2011 app consump'!AQ47="","",'Apparent consumption'!AQ47-('Cembureau 2001-2011 app consump'!AQ47)))</f>
        <v/>
      </c>
      <c r="AR47" s="4" t="str">
        <f>IF('Apparent consumption'!AR47="","",IF('Cembureau 2001-2011 app consump'!AR47="","",'Apparent consumption'!AR47-('Cembureau 2001-2011 app consump'!AR47)))</f>
        <v/>
      </c>
      <c r="AS47" s="4" t="str">
        <f>IF('Apparent consumption'!AS47="","",IF('Cembureau 2001-2011 app consump'!AS47="","",'Apparent consumption'!AS47-('Cembureau 2001-2011 app consump'!AS47)))</f>
        <v/>
      </c>
      <c r="AT47" s="4" t="str">
        <f>IF('Apparent consumption'!AT47="","",IF('Cembureau 2001-2011 app consump'!AT47="","",'Apparent consumption'!AT47-('Cembureau 2001-2011 app consump'!AT47)))</f>
        <v/>
      </c>
      <c r="AU47" s="4" t="str">
        <f>IF('Apparent consumption'!AU47="","",IF('Cembureau 2001-2011 app consump'!AU47="","",'Apparent consumption'!AU47-('Cembureau 2001-2011 app consump'!AU47)))</f>
        <v/>
      </c>
      <c r="AV47" s="4" t="str">
        <f>IF('Apparent consumption'!AV47="","",IF('Cembureau 2001-2011 app consump'!AV47="","",'Apparent consumption'!AV47-('Cembureau 2001-2011 app consump'!AV47)))</f>
        <v/>
      </c>
      <c r="AW47" s="4" t="str">
        <f>IF('Apparent consumption'!AW47="","",IF('Cembureau 2001-2011 app consump'!AW47="","",'Apparent consumption'!AW47-('Cembureau 2001-2011 app consump'!AW47)))</f>
        <v/>
      </c>
      <c r="AX47" s="4" t="str">
        <f>IF('Apparent consumption'!AX47="","",IF('Cembureau 2001-2011 app consump'!AX47="","",'Apparent consumption'!AX47-('Cembureau 2001-2011 app consump'!AX47)))</f>
        <v/>
      </c>
      <c r="AY47" s="4"/>
      <c r="AZ47" s="4">
        <f t="shared" si="0"/>
        <v>0</v>
      </c>
    </row>
    <row r="48" spans="1:52" x14ac:dyDescent="0.2">
      <c r="A48" t="s">
        <v>138</v>
      </c>
      <c r="B48" t="s">
        <v>139</v>
      </c>
      <c r="C48" t="s">
        <v>140</v>
      </c>
      <c r="AQ48" s="4">
        <f>IF('Apparent consumption'!AQ48="","",IF('Cembureau 2001-2011 app consump'!AQ48="","",'Apparent consumption'!AQ48-('Cembureau 2001-2011 app consump'!AQ48)))</f>
        <v>-455.12129599999935</v>
      </c>
      <c r="AR48" s="4">
        <f>IF('Apparent consumption'!AR48="","",IF('Cembureau 2001-2011 app consump'!AR48="","",'Apparent consumption'!AR48-('Cembureau 2001-2011 app consump'!AR48)))</f>
        <v>-925.81955700000071</v>
      </c>
      <c r="AS48" s="4">
        <f>IF('Apparent consumption'!AS48="","",IF('Cembureau 2001-2011 app consump'!AS48="","",'Apparent consumption'!AS48-('Cembureau 2001-2011 app consump'!AS48)))</f>
        <v>-557.42327800000112</v>
      </c>
      <c r="AT48" s="4">
        <f>IF('Apparent consumption'!AT48="","",IF('Cembureau 2001-2011 app consump'!AT48="","",'Apparent consumption'!AT48-('Cembureau 2001-2011 app consump'!AT48)))</f>
        <v>-365.18962400000055</v>
      </c>
      <c r="AU48" s="4">
        <f>IF('Apparent consumption'!AU48="","",IF('Cembureau 2001-2011 app consump'!AU48="","",'Apparent consumption'!AU48-('Cembureau 2001-2011 app consump'!AU48)))</f>
        <v>-115.62800100000004</v>
      </c>
      <c r="AV48" s="4" t="str">
        <f>IF('Apparent consumption'!AV48="","",IF('Cembureau 2001-2011 app consump'!AV48="","",'Apparent consumption'!AV48-('Cembureau 2001-2011 app consump'!AV48)))</f>
        <v/>
      </c>
      <c r="AW48" s="4" t="str">
        <f>IF('Apparent consumption'!AW48="","",IF('Cembureau 2001-2011 app consump'!AW48="","",'Apparent consumption'!AW48-('Cembureau 2001-2011 app consump'!AW48)))</f>
        <v/>
      </c>
      <c r="AX48" s="4" t="str">
        <f>IF('Apparent consumption'!AX48="","",IF('Cembureau 2001-2011 app consump'!AX48="","",'Apparent consumption'!AX48-('Cembureau 2001-2011 app consump'!AX48)))</f>
        <v/>
      </c>
      <c r="AY48" s="4"/>
      <c r="AZ48" s="4">
        <f t="shared" si="0"/>
        <v>-2419.1817560000018</v>
      </c>
    </row>
    <row r="49" spans="1:52" x14ac:dyDescent="0.2">
      <c r="A49" t="s">
        <v>141</v>
      </c>
      <c r="B49" t="s">
        <v>142</v>
      </c>
      <c r="C49" t="s">
        <v>143</v>
      </c>
      <c r="AQ49" s="4" t="str">
        <f>IF('Apparent consumption'!AQ49="","",IF('Cembureau 2001-2011 app consump'!AQ49="","",'Apparent consumption'!AQ49-('Cembureau 2001-2011 app consump'!AQ49)))</f>
        <v/>
      </c>
      <c r="AR49" s="4" t="str">
        <f>IF('Apparent consumption'!AR49="","",IF('Cembureau 2001-2011 app consump'!AR49="","",'Apparent consumption'!AR49-('Cembureau 2001-2011 app consump'!AR49)))</f>
        <v/>
      </c>
      <c r="AS49" s="4" t="str">
        <f>IF('Apparent consumption'!AS49="","",IF('Cembureau 2001-2011 app consump'!AS49="","",'Apparent consumption'!AS49-('Cembureau 2001-2011 app consump'!AS49)))</f>
        <v/>
      </c>
      <c r="AT49" s="4" t="str">
        <f>IF('Apparent consumption'!AT49="","",IF('Cembureau 2001-2011 app consump'!AT49="","",'Apparent consumption'!AT49-('Cembureau 2001-2011 app consump'!AT49)))</f>
        <v/>
      </c>
      <c r="AU49" s="4" t="str">
        <f>IF('Apparent consumption'!AU49="","",IF('Cembureau 2001-2011 app consump'!AU49="","",'Apparent consumption'!AU49-('Cembureau 2001-2011 app consump'!AU49)))</f>
        <v/>
      </c>
      <c r="AV49" s="4" t="str">
        <f>IF('Apparent consumption'!AV49="","",IF('Cembureau 2001-2011 app consump'!AV49="","",'Apparent consumption'!AV49-('Cembureau 2001-2011 app consump'!AV49)))</f>
        <v/>
      </c>
      <c r="AW49" s="4" t="str">
        <f>IF('Apparent consumption'!AW49="","",IF('Cembureau 2001-2011 app consump'!AW49="","",'Apparent consumption'!AW49-('Cembureau 2001-2011 app consump'!AW49)))</f>
        <v/>
      </c>
      <c r="AX49" s="4" t="str">
        <f>IF('Apparent consumption'!AX49="","",IF('Cembureau 2001-2011 app consump'!AX49="","",'Apparent consumption'!AX49-('Cembureau 2001-2011 app consump'!AX49)))</f>
        <v/>
      </c>
      <c r="AY49" s="4"/>
      <c r="AZ49" s="4">
        <f t="shared" si="0"/>
        <v>0</v>
      </c>
    </row>
    <row r="50" spans="1:52" x14ac:dyDescent="0.2">
      <c r="A50" t="s">
        <v>716</v>
      </c>
      <c r="B50" t="s">
        <v>180</v>
      </c>
      <c r="C50" t="s">
        <v>181</v>
      </c>
      <c r="AQ50" s="4" t="str">
        <f>IF('Apparent consumption'!AQ50="","",IF('Cembureau 2001-2011 app consump'!AQ50="","",'Apparent consumption'!AQ50-('Cembureau 2001-2011 app consump'!AQ50)))</f>
        <v/>
      </c>
      <c r="AR50" s="4" t="str">
        <f>IF('Apparent consumption'!AR50="","",IF('Cembureau 2001-2011 app consump'!AR50="","",'Apparent consumption'!AR50-('Cembureau 2001-2011 app consump'!AR50)))</f>
        <v/>
      </c>
      <c r="AS50" s="4" t="str">
        <f>IF('Apparent consumption'!AS50="","",IF('Cembureau 2001-2011 app consump'!AS50="","",'Apparent consumption'!AS50-('Cembureau 2001-2011 app consump'!AS50)))</f>
        <v/>
      </c>
      <c r="AT50" s="4" t="str">
        <f>IF('Apparent consumption'!AT50="","",IF('Cembureau 2001-2011 app consump'!AT50="","",'Apparent consumption'!AT50-('Cembureau 2001-2011 app consump'!AT50)))</f>
        <v/>
      </c>
      <c r="AU50" s="4" t="str">
        <f>IF('Apparent consumption'!AU50="","",IF('Cembureau 2001-2011 app consump'!AU50="","",'Apparent consumption'!AU50-('Cembureau 2001-2011 app consump'!AU50)))</f>
        <v/>
      </c>
      <c r="AV50" s="4" t="str">
        <f>IF('Apparent consumption'!AV50="","",IF('Cembureau 2001-2011 app consump'!AV50="","",'Apparent consumption'!AV50-('Cembureau 2001-2011 app consump'!AV50)))</f>
        <v/>
      </c>
      <c r="AW50" s="4" t="str">
        <f>IF('Apparent consumption'!AW50="","",IF('Cembureau 2001-2011 app consump'!AW50="","",'Apparent consumption'!AW50-('Cembureau 2001-2011 app consump'!AW50)))</f>
        <v/>
      </c>
      <c r="AX50" s="4" t="str">
        <f>IF('Apparent consumption'!AX50="","",IF('Cembureau 2001-2011 app consump'!AX50="","",'Apparent consumption'!AX50-('Cembureau 2001-2011 app consump'!AX50)))</f>
        <v/>
      </c>
      <c r="AY50" s="4"/>
      <c r="AZ50" s="4">
        <f t="shared" si="0"/>
        <v>0</v>
      </c>
    </row>
    <row r="51" spans="1:52" x14ac:dyDescent="0.2">
      <c r="A51" t="s">
        <v>715</v>
      </c>
      <c r="B51" t="s">
        <v>508</v>
      </c>
      <c r="C51" t="s">
        <v>509</v>
      </c>
      <c r="AQ51" s="4" t="str">
        <f>IF('Apparent consumption'!AQ51="","",IF('Cembureau 2001-2011 app consump'!AQ51="","",'Apparent consumption'!AQ51-('Cembureau 2001-2011 app consump'!AQ51)))</f>
        <v/>
      </c>
      <c r="AR51" s="4" t="str">
        <f>IF('Apparent consumption'!AR51="","",IF('Cembureau 2001-2011 app consump'!AR51="","",'Apparent consumption'!AR51-('Cembureau 2001-2011 app consump'!AR51)))</f>
        <v/>
      </c>
      <c r="AS51" s="4" t="str">
        <f>IF('Apparent consumption'!AS51="","",IF('Cembureau 2001-2011 app consump'!AS51="","",'Apparent consumption'!AS51-('Cembureau 2001-2011 app consump'!AS51)))</f>
        <v/>
      </c>
      <c r="AT51" s="4" t="str">
        <f>IF('Apparent consumption'!AT51="","",IF('Cembureau 2001-2011 app consump'!AT51="","",'Apparent consumption'!AT51-('Cembureau 2001-2011 app consump'!AT51)))</f>
        <v/>
      </c>
      <c r="AU51" s="4" t="str">
        <f>IF('Apparent consumption'!AU51="","",IF('Cembureau 2001-2011 app consump'!AU51="","",'Apparent consumption'!AU51-('Cembureau 2001-2011 app consump'!AU51)))</f>
        <v/>
      </c>
      <c r="AV51" s="4" t="str">
        <f>IF('Apparent consumption'!AV51="","",IF('Cembureau 2001-2011 app consump'!AV51="","",'Apparent consumption'!AV51-('Cembureau 2001-2011 app consump'!AV51)))</f>
        <v/>
      </c>
      <c r="AW51" s="4" t="str">
        <f>IF('Apparent consumption'!AW51="","",IF('Cembureau 2001-2011 app consump'!AW51="","",'Apparent consumption'!AW51-('Cembureau 2001-2011 app consump'!AW51)))</f>
        <v/>
      </c>
      <c r="AX51" s="4" t="str">
        <f>IF('Apparent consumption'!AX51="","",IF('Cembureau 2001-2011 app consump'!AX51="","",'Apparent consumption'!AX51-('Cembureau 2001-2011 app consump'!AX51)))</f>
        <v/>
      </c>
      <c r="AY51" s="4"/>
      <c r="AZ51" s="4">
        <f t="shared" si="0"/>
        <v>0</v>
      </c>
    </row>
    <row r="52" spans="1:52" x14ac:dyDescent="0.2">
      <c r="A52" t="s">
        <v>144</v>
      </c>
      <c r="B52" t="s">
        <v>145</v>
      </c>
      <c r="C52" t="s">
        <v>146</v>
      </c>
      <c r="AQ52" s="4" t="str">
        <f>IF('Apparent consumption'!AQ52="","",IF('Cembureau 2001-2011 app consump'!AQ52="","",'Apparent consumption'!AQ52-('Cembureau 2001-2011 app consump'!AQ52)))</f>
        <v/>
      </c>
      <c r="AR52" s="4" t="str">
        <f>IF('Apparent consumption'!AR52="","",IF('Cembureau 2001-2011 app consump'!AR52="","",'Apparent consumption'!AR52-('Cembureau 2001-2011 app consump'!AR52)))</f>
        <v/>
      </c>
      <c r="AS52" s="4" t="str">
        <f>IF('Apparent consumption'!AS52="","",IF('Cembureau 2001-2011 app consump'!AS52="","",'Apparent consumption'!AS52-('Cembureau 2001-2011 app consump'!AS52)))</f>
        <v/>
      </c>
      <c r="AT52" s="4" t="str">
        <f>IF('Apparent consumption'!AT52="","",IF('Cembureau 2001-2011 app consump'!AT52="","",'Apparent consumption'!AT52-('Cembureau 2001-2011 app consump'!AT52)))</f>
        <v/>
      </c>
      <c r="AU52" s="4" t="str">
        <f>IF('Apparent consumption'!AU52="","",IF('Cembureau 2001-2011 app consump'!AU52="","",'Apparent consumption'!AU52-('Cembureau 2001-2011 app consump'!AU52)))</f>
        <v/>
      </c>
      <c r="AV52" s="4" t="str">
        <f>IF('Apparent consumption'!AV52="","",IF('Cembureau 2001-2011 app consump'!AV52="","",'Apparent consumption'!AV52-('Cembureau 2001-2011 app consump'!AV52)))</f>
        <v/>
      </c>
      <c r="AW52" s="4" t="str">
        <f>IF('Apparent consumption'!AW52="","",IF('Cembureau 2001-2011 app consump'!AW52="","",'Apparent consumption'!AW52-('Cembureau 2001-2011 app consump'!AW52)))</f>
        <v/>
      </c>
      <c r="AX52" s="4" t="str">
        <f>IF('Apparent consumption'!AX52="","",IF('Cembureau 2001-2011 app consump'!AX52="","",'Apparent consumption'!AX52-('Cembureau 2001-2011 app consump'!AX52)))</f>
        <v/>
      </c>
      <c r="AY52" s="4"/>
      <c r="AZ52" s="4">
        <f t="shared" si="0"/>
        <v>0</v>
      </c>
    </row>
    <row r="53" spans="1:52" x14ac:dyDescent="0.2">
      <c r="A53" t="s">
        <v>147</v>
      </c>
      <c r="B53" t="s">
        <v>148</v>
      </c>
      <c r="C53" t="s">
        <v>149</v>
      </c>
      <c r="AQ53" s="4">
        <f>IF('Apparent consumption'!AQ53="","",IF('Cembureau 2001-2011 app consump'!AQ53="","",'Apparent consumption'!AQ53-('Cembureau 2001-2011 app consump'!AQ53)))</f>
        <v>-90.546122999999966</v>
      </c>
      <c r="AR53" s="4">
        <f>IF('Apparent consumption'!AR53="","",IF('Cembureau 2001-2011 app consump'!AR53="","",'Apparent consumption'!AR53-('Cembureau 2001-2011 app consump'!AR53)))</f>
        <v>-204.779088</v>
      </c>
      <c r="AS53" s="4">
        <f>IF('Apparent consumption'!AS53="","",IF('Cembureau 2001-2011 app consump'!AS53="","",'Apparent consumption'!AS53-('Cembureau 2001-2011 app consump'!AS53)))</f>
        <v>263.26580399999989</v>
      </c>
      <c r="AT53" s="4">
        <f>IF('Apparent consumption'!AT53="","",IF('Cembureau 2001-2011 app consump'!AT53="","",'Apparent consumption'!AT53-('Cembureau 2001-2011 app consump'!AT53)))</f>
        <v>559.30799300000012</v>
      </c>
      <c r="AU53" s="4">
        <f>IF('Apparent consumption'!AU53="","",IF('Cembureau 2001-2011 app consump'!AU53="","",'Apparent consumption'!AU53-('Cembureau 2001-2011 app consump'!AU53)))</f>
        <v>297.25334999999995</v>
      </c>
      <c r="AV53" s="4" t="str">
        <f>IF('Apparent consumption'!AV53="","",IF('Cembureau 2001-2011 app consump'!AV53="","",'Apparent consumption'!AV53-('Cembureau 2001-2011 app consump'!AV53)))</f>
        <v/>
      </c>
      <c r="AW53" s="4" t="str">
        <f>IF('Apparent consumption'!AW53="","",IF('Cembureau 2001-2011 app consump'!AW53="","",'Apparent consumption'!AW53-('Cembureau 2001-2011 app consump'!AW53)))</f>
        <v/>
      </c>
      <c r="AX53" s="4" t="str">
        <f>IF('Apparent consumption'!AX53="","",IF('Cembureau 2001-2011 app consump'!AX53="","",'Apparent consumption'!AX53-('Cembureau 2001-2011 app consump'!AX53)))</f>
        <v/>
      </c>
      <c r="AY53" s="4"/>
      <c r="AZ53" s="4">
        <f t="shared" si="0"/>
        <v>824.501936</v>
      </c>
    </row>
    <row r="54" spans="1:52" x14ac:dyDescent="0.2">
      <c r="A54" t="s">
        <v>150</v>
      </c>
      <c r="B54" t="s">
        <v>151</v>
      </c>
      <c r="C54" t="s">
        <v>152</v>
      </c>
      <c r="AQ54" s="4">
        <f>IF('Apparent consumption'!AQ54="","",IF('Cembureau 2001-2011 app consump'!AQ54="","",'Apparent consumption'!AQ54-('Cembureau 2001-2011 app consump'!AQ54)))</f>
        <v>258.289761</v>
      </c>
      <c r="AR54" s="4">
        <f>IF('Apparent consumption'!AR54="","",IF('Cembureau 2001-2011 app consump'!AR54="","",'Apparent consumption'!AR54-('Cembureau 2001-2011 app consump'!AR54)))</f>
        <v>351.99238400000013</v>
      </c>
      <c r="AS54" s="4">
        <f>IF('Apparent consumption'!AS54="","",IF('Cembureau 2001-2011 app consump'!AS54="","",'Apparent consumption'!AS54-('Cembureau 2001-2011 app consump'!AS54)))</f>
        <v>254.71131200000013</v>
      </c>
      <c r="AT54" s="4">
        <f>IF('Apparent consumption'!AT54="","",IF('Cembureau 2001-2011 app consump'!AT54="","",'Apparent consumption'!AT54-('Cembureau 2001-2011 app consump'!AT54)))</f>
        <v>385.8777399999999</v>
      </c>
      <c r="AU54" s="4">
        <f>IF('Apparent consumption'!AU54="","",IF('Cembureau 2001-2011 app consump'!AU54="","",'Apparent consumption'!AU54-('Cembureau 2001-2011 app consump'!AU54)))</f>
        <v>376.43333100000018</v>
      </c>
      <c r="AV54" s="4" t="str">
        <f>IF('Apparent consumption'!AV54="","",IF('Cembureau 2001-2011 app consump'!AV54="","",'Apparent consumption'!AV54-('Cembureau 2001-2011 app consump'!AV54)))</f>
        <v/>
      </c>
      <c r="AW54" s="4" t="str">
        <f>IF('Apparent consumption'!AW54="","",IF('Cembureau 2001-2011 app consump'!AW54="","",'Apparent consumption'!AW54-('Cembureau 2001-2011 app consump'!AW54)))</f>
        <v/>
      </c>
      <c r="AX54" s="4" t="str">
        <f>IF('Apparent consumption'!AX54="","",IF('Cembureau 2001-2011 app consump'!AX54="","",'Apparent consumption'!AX54-('Cembureau 2001-2011 app consump'!AX54)))</f>
        <v/>
      </c>
      <c r="AY54" s="4"/>
      <c r="AZ54" s="4">
        <f t="shared" si="0"/>
        <v>1627.3045280000003</v>
      </c>
    </row>
    <row r="55" spans="1:52" x14ac:dyDescent="0.2">
      <c r="A55" t="s">
        <v>153</v>
      </c>
      <c r="B55" t="s">
        <v>154</v>
      </c>
      <c r="C55" t="s">
        <v>155</v>
      </c>
      <c r="AQ55" s="4">
        <f>IF('Apparent consumption'!AQ55="","",IF('Cembureau 2001-2011 app consump'!AQ55="","",'Apparent consumption'!AQ55-('Cembureau 2001-2011 app consump'!AQ55)))</f>
        <v>-24.583862000000181</v>
      </c>
      <c r="AR55" s="4">
        <f>IF('Apparent consumption'!AR55="","",IF('Cembureau 2001-2011 app consump'!AR55="","",'Apparent consumption'!AR55-('Cembureau 2001-2011 app consump'!AR55)))</f>
        <v>42.917288999999982</v>
      </c>
      <c r="AS55" s="4">
        <f>IF('Apparent consumption'!AS55="","",IF('Cembureau 2001-2011 app consump'!AS55="","",'Apparent consumption'!AS55-('Cembureau 2001-2011 app consump'!AS55)))</f>
        <v>228.32769800000005</v>
      </c>
      <c r="AT55" s="4">
        <f>IF('Apparent consumption'!AT55="","",IF('Cembureau 2001-2011 app consump'!AT55="","",'Apparent consumption'!AT55-('Cembureau 2001-2011 app consump'!AT55)))</f>
        <v>232.30911000000015</v>
      </c>
      <c r="AU55" s="4">
        <f>IF('Apparent consumption'!AU55="","",IF('Cembureau 2001-2011 app consump'!AU55="","",'Apparent consumption'!AU55-('Cembureau 2001-2011 app consump'!AU55)))</f>
        <v>-273.67129899999964</v>
      </c>
      <c r="AV55" s="4">
        <f>IF('Apparent consumption'!AV55="","",IF('Cembureau 2001-2011 app consump'!AV55="","",'Apparent consumption'!AV55-('Cembureau 2001-2011 app consump'!AV55)))</f>
        <v>-400.81177800000023</v>
      </c>
      <c r="AW55" s="4">
        <f>IF('Apparent consumption'!AW55="","",IF('Cembureau 2001-2011 app consump'!AW55="","",'Apparent consumption'!AW55-('Cembureau 2001-2011 app consump'!AW55)))</f>
        <v>-363.30001600000014</v>
      </c>
      <c r="AX55" s="4">
        <f>IF('Apparent consumption'!AX55="","",IF('Cembureau 2001-2011 app consump'!AX55="","",'Apparent consumption'!AX55-('Cembureau 2001-2011 app consump'!AX55)))</f>
        <v>-366.39450500000021</v>
      </c>
      <c r="AY55" s="4"/>
      <c r="AZ55" s="4">
        <f t="shared" si="0"/>
        <v>-925.20736300000021</v>
      </c>
    </row>
    <row r="56" spans="1:52" x14ac:dyDescent="0.2">
      <c r="A56" t="s">
        <v>156</v>
      </c>
      <c r="B56" t="s">
        <v>157</v>
      </c>
      <c r="C56" t="s">
        <v>158</v>
      </c>
      <c r="AQ56" s="4">
        <f>IF('Apparent consumption'!AQ56="","",IF('Cembureau 2001-2011 app consump'!AQ56="","",'Apparent consumption'!AQ56-('Cembureau 2001-2011 app consump'!AQ56)))</f>
        <v>-644.4540300000001</v>
      </c>
      <c r="AR56" s="4">
        <f>IF('Apparent consumption'!AR56="","",IF('Cembureau 2001-2011 app consump'!AR56="","",'Apparent consumption'!AR56-('Cembureau 2001-2011 app consump'!AR56)))</f>
        <v>-650.21149100000002</v>
      </c>
      <c r="AS56" s="4">
        <f>IF('Apparent consumption'!AS56="","",IF('Cembureau 2001-2011 app consump'!AS56="","",'Apparent consumption'!AS56-('Cembureau 2001-2011 app consump'!AS56)))</f>
        <v>-527.44300800000019</v>
      </c>
      <c r="AT56" s="4">
        <f>IF('Apparent consumption'!AT56="","",IF('Cembureau 2001-2011 app consump'!AT56="","",'Apparent consumption'!AT56-('Cembureau 2001-2011 app consump'!AT56)))</f>
        <v>-462.99047800000005</v>
      </c>
      <c r="AU56" s="4">
        <f>IF('Apparent consumption'!AU56="","",IF('Cembureau 2001-2011 app consump'!AU56="","",'Apparent consumption'!AU56-('Cembureau 2001-2011 app consump'!AU56)))</f>
        <v>-646.78653899999995</v>
      </c>
      <c r="AV56" s="4">
        <f>IF('Apparent consumption'!AV56="","",IF('Cembureau 2001-2011 app consump'!AV56="","",'Apparent consumption'!AV56-('Cembureau 2001-2011 app consump'!AV56)))</f>
        <v>-616.33336000000008</v>
      </c>
      <c r="AW56" s="4" t="str">
        <f>IF('Apparent consumption'!AW56="","",IF('Cembureau 2001-2011 app consump'!AW56="","",'Apparent consumption'!AW56-('Cembureau 2001-2011 app consump'!AW56)))</f>
        <v/>
      </c>
      <c r="AX56" s="4" t="str">
        <f>IF('Apparent consumption'!AX56="","",IF('Cembureau 2001-2011 app consump'!AX56="","",'Apparent consumption'!AX56-('Cembureau 2001-2011 app consump'!AX56)))</f>
        <v/>
      </c>
      <c r="AY56" s="4"/>
      <c r="AZ56" s="4">
        <f t="shared" si="0"/>
        <v>-3548.2189060000005</v>
      </c>
    </row>
    <row r="57" spans="1:52" x14ac:dyDescent="0.2">
      <c r="A57" t="s">
        <v>708</v>
      </c>
      <c r="B57" t="s">
        <v>710</v>
      </c>
      <c r="C57" t="s">
        <v>709</v>
      </c>
      <c r="AQ57" s="4" t="str">
        <f>IF('Apparent consumption'!AQ57="","",IF('Cembureau 2001-2011 app consump'!AQ57="","",'Apparent consumption'!AQ57-('Cembureau 2001-2011 app consump'!AQ57)))</f>
        <v/>
      </c>
      <c r="AR57" s="4" t="str">
        <f>IF('Apparent consumption'!AR57="","",IF('Cembureau 2001-2011 app consump'!AR57="","",'Apparent consumption'!AR57-('Cembureau 2001-2011 app consump'!AR57)))</f>
        <v/>
      </c>
      <c r="AS57" s="4" t="str">
        <f>IF('Apparent consumption'!AS57="","",IF('Cembureau 2001-2011 app consump'!AS57="","",'Apparent consumption'!AS57-('Cembureau 2001-2011 app consump'!AS57)))</f>
        <v/>
      </c>
      <c r="AT57" s="4" t="str">
        <f>IF('Apparent consumption'!AT57="","",IF('Cembureau 2001-2011 app consump'!AT57="","",'Apparent consumption'!AT57-('Cembureau 2001-2011 app consump'!AT57)))</f>
        <v/>
      </c>
      <c r="AU57" s="4" t="str">
        <f>IF('Apparent consumption'!AU57="","",IF('Cembureau 2001-2011 app consump'!AU57="","",'Apparent consumption'!AU57-('Cembureau 2001-2011 app consump'!AU57)))</f>
        <v/>
      </c>
      <c r="AV57" s="4" t="str">
        <f>IF('Apparent consumption'!AV57="","",IF('Cembureau 2001-2011 app consump'!AV57="","",'Apparent consumption'!AV57-('Cembureau 2001-2011 app consump'!AV57)))</f>
        <v/>
      </c>
      <c r="AW57" s="4" t="str">
        <f>IF('Apparent consumption'!AW57="","",IF('Cembureau 2001-2011 app consump'!AW57="","",'Apparent consumption'!AW57-('Cembureau 2001-2011 app consump'!AW57)))</f>
        <v/>
      </c>
      <c r="AX57" s="4" t="str">
        <f>IF('Apparent consumption'!AX57="","",IF('Cembureau 2001-2011 app consump'!AX57="","",'Apparent consumption'!AX57-('Cembureau 2001-2011 app consump'!AX57)))</f>
        <v/>
      </c>
      <c r="AY57" s="4"/>
      <c r="AZ57" s="4">
        <f t="shared" si="0"/>
        <v>0</v>
      </c>
    </row>
    <row r="58" spans="1:52" x14ac:dyDescent="0.2">
      <c r="A58" t="s">
        <v>159</v>
      </c>
      <c r="B58" t="s">
        <v>160</v>
      </c>
      <c r="C58" t="s">
        <v>161</v>
      </c>
      <c r="AQ58" s="4">
        <f>IF('Apparent consumption'!AQ58="","",IF('Cembureau 2001-2011 app consump'!AQ58="","",'Apparent consumption'!AQ58-('Cembureau 2001-2011 app consump'!AQ58)))</f>
        <v>-94.144293000000062</v>
      </c>
      <c r="AR58" s="4">
        <f>IF('Apparent consumption'!AR58="","",IF('Cembureau 2001-2011 app consump'!AR58="","",'Apparent consumption'!AR58-('Cembureau 2001-2011 app consump'!AR58)))</f>
        <v>-192.11981900000001</v>
      </c>
      <c r="AS58" s="4">
        <f>IF('Apparent consumption'!AS58="","",IF('Cembureau 2001-2011 app consump'!AS58="","",'Apparent consumption'!AS58-('Cembureau 2001-2011 app consump'!AS58)))</f>
        <v>9.3369070000001102</v>
      </c>
      <c r="AT58" s="4">
        <f>IF('Apparent consumption'!AT58="","",IF('Cembureau 2001-2011 app consump'!AT58="","",'Apparent consumption'!AT58-('Cembureau 2001-2011 app consump'!AT58)))</f>
        <v>-66.041079999999965</v>
      </c>
      <c r="AU58" s="4">
        <f>IF('Apparent consumption'!AU58="","",IF('Cembureau 2001-2011 app consump'!AU58="","",'Apparent consumption'!AU58-('Cembureau 2001-2011 app consump'!AU58)))</f>
        <v>1.6333190000000286</v>
      </c>
      <c r="AV58" s="4">
        <f>IF('Apparent consumption'!AV58="","",IF('Cembureau 2001-2011 app consump'!AV58="","",'Apparent consumption'!AV58-('Cembureau 2001-2011 app consump'!AV58)))</f>
        <v>-70.176751999999851</v>
      </c>
      <c r="AW58" s="4" t="str">
        <f>IF('Apparent consumption'!AW58="","",IF('Cembureau 2001-2011 app consump'!AW58="","",'Apparent consumption'!AW58-('Cembureau 2001-2011 app consump'!AW58)))</f>
        <v/>
      </c>
      <c r="AX58" s="4">
        <f>IF('Apparent consumption'!AX58="","",IF('Cembureau 2001-2011 app consump'!AX58="","",'Apparent consumption'!AX58-('Cembureau 2001-2011 app consump'!AX58)))</f>
        <v>66.553259999999909</v>
      </c>
      <c r="AY58" s="4"/>
      <c r="AZ58" s="4">
        <f t="shared" si="0"/>
        <v>-344.95845799999984</v>
      </c>
    </row>
    <row r="59" spans="1:52" x14ac:dyDescent="0.2">
      <c r="A59" t="s">
        <v>162</v>
      </c>
      <c r="B59" t="s">
        <v>163</v>
      </c>
      <c r="C59" t="s">
        <v>164</v>
      </c>
      <c r="AQ59" s="4">
        <f>IF('Apparent consumption'!AQ59="","",IF('Cembureau 2001-2011 app consump'!AQ59="","",'Apparent consumption'!AQ59-('Cembureau 2001-2011 app consump'!AQ59)))</f>
        <v>-199.17931000000044</v>
      </c>
      <c r="AR59" s="4">
        <f>IF('Apparent consumption'!AR59="","",IF('Cembureau 2001-2011 app consump'!AR59="","",'Apparent consumption'!AR59-('Cembureau 2001-2011 app consump'!AR59)))</f>
        <v>249.11455600000045</v>
      </c>
      <c r="AS59" s="4">
        <f>IF('Apparent consumption'!AS59="","",IF('Cembureau 2001-2011 app consump'!AS59="","",'Apparent consumption'!AS59-('Cembureau 2001-2011 app consump'!AS59)))</f>
        <v>4.1097680000002583</v>
      </c>
      <c r="AT59" s="4">
        <f>IF('Apparent consumption'!AT59="","",IF('Cembureau 2001-2011 app consump'!AT59="","",'Apparent consumption'!AT59-('Cembureau 2001-2011 app consump'!AT59)))</f>
        <v>-59.038464000000204</v>
      </c>
      <c r="AU59" s="4">
        <f>IF('Apparent consumption'!AU59="","",IF('Cembureau 2001-2011 app consump'!AU59="","",'Apparent consumption'!AU59-('Cembureau 2001-2011 app consump'!AU59)))</f>
        <v>175.67836199999965</v>
      </c>
      <c r="AV59" s="4">
        <f>IF('Apparent consumption'!AV59="","",IF('Cembureau 2001-2011 app consump'!AV59="","",'Apparent consumption'!AV59-('Cembureau 2001-2011 app consump'!AV59)))</f>
        <v>69.926625000000058</v>
      </c>
      <c r="AW59" s="4">
        <f>IF('Apparent consumption'!AW59="","",IF('Cembureau 2001-2011 app consump'!AW59="","",'Apparent consumption'!AW59-('Cembureau 2001-2011 app consump'!AW59)))</f>
        <v>175.07326699999976</v>
      </c>
      <c r="AX59" s="4">
        <f>IF('Apparent consumption'!AX59="","",IF('Cembureau 2001-2011 app consump'!AX59="","",'Apparent consumption'!AX59-('Cembureau 2001-2011 app consump'!AX59)))</f>
        <v>67.72429000000011</v>
      </c>
      <c r="AY59" s="4"/>
      <c r="AZ59" s="4">
        <f t="shared" si="0"/>
        <v>483.40909399999964</v>
      </c>
    </row>
    <row r="60" spans="1:52" x14ac:dyDescent="0.2">
      <c r="A60" t="s">
        <v>165</v>
      </c>
      <c r="B60" t="s">
        <v>166</v>
      </c>
      <c r="C60" t="s">
        <v>167</v>
      </c>
      <c r="AQ60" s="4" t="str">
        <f>IF('Apparent consumption'!AQ60="","",IF('Cembureau 2001-2011 app consump'!AQ60="","",'Apparent consumption'!AQ60-('Cembureau 2001-2011 app consump'!AQ60)))</f>
        <v/>
      </c>
      <c r="AR60" s="4" t="str">
        <f>IF('Apparent consumption'!AR60="","",IF('Cembureau 2001-2011 app consump'!AR60="","",'Apparent consumption'!AR60-('Cembureau 2001-2011 app consump'!AR60)))</f>
        <v/>
      </c>
      <c r="AS60" s="4" t="str">
        <f>IF('Apparent consumption'!AS60="","",IF('Cembureau 2001-2011 app consump'!AS60="","",'Apparent consumption'!AS60-('Cembureau 2001-2011 app consump'!AS60)))</f>
        <v/>
      </c>
      <c r="AT60" s="4" t="str">
        <f>IF('Apparent consumption'!AT60="","",IF('Cembureau 2001-2011 app consump'!AT60="","",'Apparent consumption'!AT60-('Cembureau 2001-2011 app consump'!AT60)))</f>
        <v/>
      </c>
      <c r="AU60" s="4" t="str">
        <f>IF('Apparent consumption'!AU60="","",IF('Cembureau 2001-2011 app consump'!AU60="","",'Apparent consumption'!AU60-('Cembureau 2001-2011 app consump'!AU60)))</f>
        <v/>
      </c>
      <c r="AV60" s="4" t="str">
        <f>IF('Apparent consumption'!AV60="","",IF('Cembureau 2001-2011 app consump'!AV60="","",'Apparent consumption'!AV60-('Cembureau 2001-2011 app consump'!AV60)))</f>
        <v/>
      </c>
      <c r="AW60" s="4" t="str">
        <f>IF('Apparent consumption'!AW60="","",IF('Cembureau 2001-2011 app consump'!AW60="","",'Apparent consumption'!AW60-('Cembureau 2001-2011 app consump'!AW60)))</f>
        <v/>
      </c>
      <c r="AX60" s="4" t="str">
        <f>IF('Apparent consumption'!AX60="","",IF('Cembureau 2001-2011 app consump'!AX60="","",'Apparent consumption'!AX60-('Cembureau 2001-2011 app consump'!AX60)))</f>
        <v/>
      </c>
      <c r="AY60" s="4"/>
      <c r="AZ60" s="4">
        <f t="shared" si="0"/>
        <v>0</v>
      </c>
    </row>
    <row r="61" spans="1:52" x14ac:dyDescent="0.2">
      <c r="A61" t="s">
        <v>168</v>
      </c>
      <c r="B61" t="s">
        <v>169</v>
      </c>
      <c r="C61" t="s">
        <v>170</v>
      </c>
      <c r="AQ61" s="4">
        <f>IF('Apparent consumption'!AQ61="","",IF('Cembureau 2001-2011 app consump'!AQ61="","",'Apparent consumption'!AQ61-('Cembureau 2001-2011 app consump'!AQ61)))</f>
        <v>-484.29999300000009</v>
      </c>
      <c r="AR61" s="4">
        <f>IF('Apparent consumption'!AR61="","",IF('Cembureau 2001-2011 app consump'!AR61="","",'Apparent consumption'!AR61-('Cembureau 2001-2011 app consump'!AR61)))</f>
        <v>-630.35488399999986</v>
      </c>
      <c r="AS61" s="4">
        <f>IF('Apparent consumption'!AS61="","",IF('Cembureau 2001-2011 app consump'!AS61="","",'Apparent consumption'!AS61-('Cembureau 2001-2011 app consump'!AS61)))</f>
        <v>-557.10552900000016</v>
      </c>
      <c r="AT61" s="4">
        <f>IF('Apparent consumption'!AT61="","",IF('Cembureau 2001-2011 app consump'!AT61="","",'Apparent consumption'!AT61-('Cembureau 2001-2011 app consump'!AT61)))</f>
        <v>-347.61325699999998</v>
      </c>
      <c r="AU61" s="4">
        <f>IF('Apparent consumption'!AU61="","",IF('Cembureau 2001-2011 app consump'!AU61="","",'Apparent consumption'!AU61-('Cembureau 2001-2011 app consump'!AU61)))</f>
        <v>-536.619778</v>
      </c>
      <c r="AV61" s="4">
        <f>IF('Apparent consumption'!AV61="","",IF('Cembureau 2001-2011 app consump'!AV61="","",'Apparent consumption'!AV61-('Cembureau 2001-2011 app consump'!AV61)))</f>
        <v>197.97845800000027</v>
      </c>
      <c r="AW61" s="4">
        <f>IF('Apparent consumption'!AW61="","",IF('Cembureau 2001-2011 app consump'!AW61="","",'Apparent consumption'!AW61-('Cembureau 2001-2011 app consump'!AW61)))</f>
        <v>206.05345599999964</v>
      </c>
      <c r="AX61" s="4">
        <f>IF('Apparent consumption'!AX61="","",IF('Cembureau 2001-2011 app consump'!AX61="","",'Apparent consumption'!AX61-('Cembureau 2001-2011 app consump'!AX61)))</f>
        <v>67.606517999999824</v>
      </c>
      <c r="AY61" s="4"/>
      <c r="AZ61" s="4">
        <f t="shared" si="0"/>
        <v>-2084.3550090000008</v>
      </c>
    </row>
    <row r="62" spans="1:52" x14ac:dyDescent="0.2">
      <c r="A62" t="s">
        <v>171</v>
      </c>
      <c r="B62" t="s">
        <v>172</v>
      </c>
      <c r="C62" t="s">
        <v>173</v>
      </c>
      <c r="AQ62" s="4" t="str">
        <f>IF('Apparent consumption'!AQ62="","",IF('Cembureau 2001-2011 app consump'!AQ62="","",'Apparent consumption'!AQ62-('Cembureau 2001-2011 app consump'!AQ62)))</f>
        <v/>
      </c>
      <c r="AR62" s="4" t="str">
        <f>IF('Apparent consumption'!AR62="","",IF('Cembureau 2001-2011 app consump'!AR62="","",'Apparent consumption'!AR62-('Cembureau 2001-2011 app consump'!AR62)))</f>
        <v/>
      </c>
      <c r="AS62" s="4" t="str">
        <f>IF('Apparent consumption'!AS62="","",IF('Cembureau 2001-2011 app consump'!AS62="","",'Apparent consumption'!AS62-('Cembureau 2001-2011 app consump'!AS62)))</f>
        <v/>
      </c>
      <c r="AT62" s="4" t="str">
        <f>IF('Apparent consumption'!AT62="","",IF('Cembureau 2001-2011 app consump'!AT62="","",'Apparent consumption'!AT62-('Cembureau 2001-2011 app consump'!AT62)))</f>
        <v/>
      </c>
      <c r="AU62" s="4" t="str">
        <f>IF('Apparent consumption'!AU62="","",IF('Cembureau 2001-2011 app consump'!AU62="","",'Apparent consumption'!AU62-('Cembureau 2001-2011 app consump'!AU62)))</f>
        <v/>
      </c>
      <c r="AV62" s="4" t="str">
        <f>IF('Apparent consumption'!AV62="","",IF('Cembureau 2001-2011 app consump'!AV62="","",'Apparent consumption'!AV62-('Cembureau 2001-2011 app consump'!AV62)))</f>
        <v/>
      </c>
      <c r="AW62" s="4" t="str">
        <f>IF('Apparent consumption'!AW62="","",IF('Cembureau 2001-2011 app consump'!AW62="","",'Apparent consumption'!AW62-('Cembureau 2001-2011 app consump'!AW62)))</f>
        <v/>
      </c>
      <c r="AX62" s="4" t="str">
        <f>IF('Apparent consumption'!AX62="","",IF('Cembureau 2001-2011 app consump'!AX62="","",'Apparent consumption'!AX62-('Cembureau 2001-2011 app consump'!AX62)))</f>
        <v/>
      </c>
      <c r="AY62" s="4"/>
      <c r="AZ62" s="4">
        <f t="shared" si="0"/>
        <v>0</v>
      </c>
    </row>
    <row r="63" spans="1:52" x14ac:dyDescent="0.2">
      <c r="A63" t="s">
        <v>174</v>
      </c>
      <c r="B63" t="s">
        <v>175</v>
      </c>
      <c r="C63" t="s">
        <v>176</v>
      </c>
      <c r="AQ63" s="4" t="str">
        <f>IF('Apparent consumption'!AQ63="","",IF('Cembureau 2001-2011 app consump'!AQ63="","",'Apparent consumption'!AQ63-('Cembureau 2001-2011 app consump'!AQ63)))</f>
        <v/>
      </c>
      <c r="AR63" s="4" t="str">
        <f>IF('Apparent consumption'!AR63="","",IF('Cembureau 2001-2011 app consump'!AR63="","",'Apparent consumption'!AR63-('Cembureau 2001-2011 app consump'!AR63)))</f>
        <v/>
      </c>
      <c r="AS63" s="4" t="str">
        <f>IF('Apparent consumption'!AS63="","",IF('Cembureau 2001-2011 app consump'!AS63="","",'Apparent consumption'!AS63-('Cembureau 2001-2011 app consump'!AS63)))</f>
        <v/>
      </c>
      <c r="AT63" s="4" t="str">
        <f>IF('Apparent consumption'!AT63="","",IF('Cembureau 2001-2011 app consump'!AT63="","",'Apparent consumption'!AT63-('Cembureau 2001-2011 app consump'!AT63)))</f>
        <v/>
      </c>
      <c r="AU63" s="4" t="str">
        <f>IF('Apparent consumption'!AU63="","",IF('Cembureau 2001-2011 app consump'!AU63="","",'Apparent consumption'!AU63-('Cembureau 2001-2011 app consump'!AU63)))</f>
        <v/>
      </c>
      <c r="AV63" s="4" t="str">
        <f>IF('Apparent consumption'!AV63="","",IF('Cembureau 2001-2011 app consump'!AV63="","",'Apparent consumption'!AV63-('Cembureau 2001-2011 app consump'!AV63)))</f>
        <v/>
      </c>
      <c r="AW63" s="4" t="str">
        <f>IF('Apparent consumption'!AW63="","",IF('Cembureau 2001-2011 app consump'!AW63="","",'Apparent consumption'!AW63-('Cembureau 2001-2011 app consump'!AW63)))</f>
        <v/>
      </c>
      <c r="AX63" s="4" t="str">
        <f>IF('Apparent consumption'!AX63="","",IF('Cembureau 2001-2011 app consump'!AX63="","",'Apparent consumption'!AX63-('Cembureau 2001-2011 app consump'!AX63)))</f>
        <v/>
      </c>
      <c r="AY63" s="4"/>
      <c r="AZ63" s="4">
        <f t="shared" si="0"/>
        <v>0</v>
      </c>
    </row>
    <row r="64" spans="1:52" x14ac:dyDescent="0.2">
      <c r="A64" t="s">
        <v>177</v>
      </c>
      <c r="B64" t="s">
        <v>178</v>
      </c>
      <c r="C64" t="s">
        <v>179</v>
      </c>
      <c r="AQ64" s="4">
        <f>IF('Apparent consumption'!AQ64="","",IF('Cembureau 2001-2011 app consump'!AQ64="","",'Apparent consumption'!AQ64-('Cembureau 2001-2011 app consump'!AQ64)))</f>
        <v>-1088.320346</v>
      </c>
      <c r="AR64" s="4">
        <f>IF('Apparent consumption'!AR64="","",IF('Cembureau 2001-2011 app consump'!AR64="","",'Apparent consumption'!AR64-('Cembureau 2001-2011 app consump'!AR64)))</f>
        <v>1131.6022979999998</v>
      </c>
      <c r="AS64" s="4">
        <f>IF('Apparent consumption'!AS64="","",IF('Cembureau 2001-2011 app consump'!AS64="","",'Apparent consumption'!AS64-('Cembureau 2001-2011 app consump'!AS64)))</f>
        <v>483.85752100000082</v>
      </c>
      <c r="AT64" s="4">
        <f>IF('Apparent consumption'!AT64="","",IF('Cembureau 2001-2011 app consump'!AT64="","",'Apparent consumption'!AT64-('Cembureau 2001-2011 app consump'!AT64)))</f>
        <v>1162.9178959999999</v>
      </c>
      <c r="AU64" s="4">
        <f>IF('Apparent consumption'!AU64="","",IF('Cembureau 2001-2011 app consump'!AU64="","",'Apparent consumption'!AU64-('Cembureau 2001-2011 app consump'!AU64)))</f>
        <v>816.97093200000018</v>
      </c>
      <c r="AV64" s="4">
        <f>IF('Apparent consumption'!AV64="","",IF('Cembureau 2001-2011 app consump'!AV64="","",'Apparent consumption'!AV64-('Cembureau 2001-2011 app consump'!AV64)))</f>
        <v>82.477426000000378</v>
      </c>
      <c r="AW64" s="4">
        <f>IF('Apparent consumption'!AW64="","",IF('Cembureau 2001-2011 app consump'!AW64="","",'Apparent consumption'!AW64-('Cembureau 2001-2011 app consump'!AW64)))</f>
        <v>-386.09862399999975</v>
      </c>
      <c r="AX64" s="4">
        <f>IF('Apparent consumption'!AX64="","",IF('Cembureau 2001-2011 app consump'!AX64="","",'Apparent consumption'!AX64-('Cembureau 2001-2011 app consump'!AX64)))</f>
        <v>185.41459099999929</v>
      </c>
      <c r="AY64" s="4"/>
      <c r="AZ64" s="4">
        <f t="shared" si="0"/>
        <v>2388.8216940000007</v>
      </c>
    </row>
    <row r="65" spans="1:52" x14ac:dyDescent="0.2">
      <c r="A65" t="s">
        <v>182</v>
      </c>
      <c r="B65" t="s">
        <v>183</v>
      </c>
      <c r="C65" t="s">
        <v>184</v>
      </c>
      <c r="AQ65" s="4">
        <f>IF('Apparent consumption'!AQ65="","",IF('Cembureau 2001-2011 app consump'!AQ65="","",'Apparent consumption'!AQ65-('Cembureau 2001-2011 app consump'!AQ65)))</f>
        <v>-184.11134200000015</v>
      </c>
      <c r="AR65" s="4">
        <f>IF('Apparent consumption'!AR65="","",IF('Cembureau 2001-2011 app consump'!AR65="","",'Apparent consumption'!AR65-('Cembureau 2001-2011 app consump'!AR65)))</f>
        <v>-236.16990200000009</v>
      </c>
      <c r="AS65" s="4">
        <f>IF('Apparent consumption'!AS65="","",IF('Cembureau 2001-2011 app consump'!AS65="","",'Apparent consumption'!AS65-('Cembureau 2001-2011 app consump'!AS65)))</f>
        <v>-91.664588000000094</v>
      </c>
      <c r="AT65" s="4">
        <f>IF('Apparent consumption'!AT65="","",IF('Cembureau 2001-2011 app consump'!AT65="","",'Apparent consumption'!AT65-('Cembureau 2001-2011 app consump'!AT65)))</f>
        <v>-495.6024510000002</v>
      </c>
      <c r="AU65" s="4">
        <f>IF('Apparent consumption'!AU65="","",IF('Cembureau 2001-2011 app consump'!AU65="","",'Apparent consumption'!AU65-('Cembureau 2001-2011 app consump'!AU65)))</f>
        <v>-714.94126499999993</v>
      </c>
      <c r="AV65" s="4" t="str">
        <f>IF('Apparent consumption'!AV65="","",IF('Cembureau 2001-2011 app consump'!AV65="","",'Apparent consumption'!AV65-('Cembureau 2001-2011 app consump'!AV65)))</f>
        <v/>
      </c>
      <c r="AW65" s="4" t="str">
        <f>IF('Apparent consumption'!AW65="","",IF('Cembureau 2001-2011 app consump'!AW65="","",'Apparent consumption'!AW65-('Cembureau 2001-2011 app consump'!AW65)))</f>
        <v/>
      </c>
      <c r="AX65" s="4" t="str">
        <f>IF('Apparent consumption'!AX65="","",IF('Cembureau 2001-2011 app consump'!AX65="","",'Apparent consumption'!AX65-('Cembureau 2001-2011 app consump'!AX65)))</f>
        <v/>
      </c>
      <c r="AY65" s="4"/>
      <c r="AZ65" s="4">
        <f t="shared" si="0"/>
        <v>-1722.4895480000005</v>
      </c>
    </row>
    <row r="66" spans="1:52" x14ac:dyDescent="0.2">
      <c r="A66" t="s">
        <v>185</v>
      </c>
      <c r="B66" t="s">
        <v>186</v>
      </c>
      <c r="C66" t="s">
        <v>187</v>
      </c>
      <c r="AQ66" s="4">
        <f>IF('Apparent consumption'!AQ66="","",IF('Cembureau 2001-2011 app consump'!AQ66="","",'Apparent consumption'!AQ66-('Cembureau 2001-2011 app consump'!AQ66)))</f>
        <v>-1530.8891440000007</v>
      </c>
      <c r="AR66" s="4">
        <f>IF('Apparent consumption'!AR66="","",IF('Cembureau 2001-2011 app consump'!AR66="","",'Apparent consumption'!AR66-('Cembureau 2001-2011 app consump'!AR66)))</f>
        <v>3149.7000000000007</v>
      </c>
      <c r="AS66" s="4">
        <f>IF('Apparent consumption'!AS66="","",IF('Cembureau 2001-2011 app consump'!AS66="","",'Apparent consumption'!AS66-('Cembureau 2001-2011 app consump'!AS66)))</f>
        <v>-6031.762279999999</v>
      </c>
      <c r="AT66" s="4">
        <f>IF('Apparent consumption'!AT66="","",IF('Cembureau 2001-2011 app consump'!AT66="","",'Apparent consumption'!AT66-('Cembureau 2001-2011 app consump'!AT66)))</f>
        <v>-6722.2507629999964</v>
      </c>
      <c r="AU66" s="4">
        <f>IF('Apparent consumption'!AU66="","",IF('Cembureau 2001-2011 app consump'!AU66="","",'Apparent consumption'!AU66-('Cembureau 2001-2011 app consump'!AU66)))</f>
        <v>-9884.9730779999991</v>
      </c>
      <c r="AV66" s="4" t="str">
        <f>IF('Apparent consumption'!AV66="","",IF('Cembureau 2001-2011 app consump'!AV66="","",'Apparent consumption'!AV66-('Cembureau 2001-2011 app consump'!AV66)))</f>
        <v/>
      </c>
      <c r="AW66" s="4" t="str">
        <f>IF('Apparent consumption'!AW66="","",IF('Cembureau 2001-2011 app consump'!AW66="","",'Apparent consumption'!AW66-('Cembureau 2001-2011 app consump'!AW66)))</f>
        <v/>
      </c>
      <c r="AX66" s="4" t="str">
        <f>IF('Apparent consumption'!AX66="","",IF('Cembureau 2001-2011 app consump'!AX66="","",'Apparent consumption'!AX66-('Cembureau 2001-2011 app consump'!AX66)))</f>
        <v/>
      </c>
      <c r="AY66" s="4"/>
      <c r="AZ66" s="4">
        <f t="shared" si="0"/>
        <v>-21020.175264999994</v>
      </c>
    </row>
    <row r="67" spans="1:52" x14ac:dyDescent="0.2">
      <c r="A67" t="s">
        <v>188</v>
      </c>
      <c r="B67" t="s">
        <v>189</v>
      </c>
      <c r="C67" t="s">
        <v>190</v>
      </c>
      <c r="AQ67" s="4">
        <f>IF('Apparent consumption'!AQ67="","",IF('Cembureau 2001-2011 app consump'!AQ67="","",'Apparent consumption'!AQ67-('Cembureau 2001-2011 app consump'!AQ67)))</f>
        <v>-22.187343000000055</v>
      </c>
      <c r="AR67" s="4">
        <f>IF('Apparent consumption'!AR67="","",IF('Cembureau 2001-2011 app consump'!AR67="","",'Apparent consumption'!AR67-('Cembureau 2001-2011 app consump'!AR67)))</f>
        <v>-41.479788000000099</v>
      </c>
      <c r="AS67" s="4">
        <f>IF('Apparent consumption'!AS67="","",IF('Cembureau 2001-2011 app consump'!AS67="","",'Apparent consumption'!AS67-('Cembureau 2001-2011 app consump'!AS67)))</f>
        <v>-36.766329000000042</v>
      </c>
      <c r="AT67" s="4">
        <f>IF('Apparent consumption'!AT67="","",IF('Cembureau 2001-2011 app consump'!AT67="","",'Apparent consumption'!AT67-('Cembureau 2001-2011 app consump'!AT67)))</f>
        <v>-94.893758999999818</v>
      </c>
      <c r="AU67" s="4">
        <f>IF('Apparent consumption'!AU67="","",IF('Cembureau 2001-2011 app consump'!AU67="","",'Apparent consumption'!AU67-('Cembureau 2001-2011 app consump'!AU67)))</f>
        <v>52.028581000000031</v>
      </c>
      <c r="AV67" s="4" t="str">
        <f>IF('Apparent consumption'!AV67="","",IF('Cembureau 2001-2011 app consump'!AV67="","",'Apparent consumption'!AV67-('Cembureau 2001-2011 app consump'!AV67)))</f>
        <v/>
      </c>
      <c r="AW67" s="4" t="str">
        <f>IF('Apparent consumption'!AW67="","",IF('Cembureau 2001-2011 app consump'!AW67="","",'Apparent consumption'!AW67-('Cembureau 2001-2011 app consump'!AW67)))</f>
        <v/>
      </c>
      <c r="AX67" s="4" t="str">
        <f>IF('Apparent consumption'!AX67="","",IF('Cembureau 2001-2011 app consump'!AX67="","",'Apparent consumption'!AX67-('Cembureau 2001-2011 app consump'!AX67)))</f>
        <v/>
      </c>
      <c r="AY67" s="4"/>
      <c r="AZ67" s="4">
        <f t="shared" si="0"/>
        <v>-143.29863799999998</v>
      </c>
    </row>
    <row r="68" spans="1:52" x14ac:dyDescent="0.2">
      <c r="A68" t="s">
        <v>191</v>
      </c>
      <c r="B68" t="s">
        <v>192</v>
      </c>
      <c r="C68" t="s">
        <v>193</v>
      </c>
      <c r="AQ68" s="4" t="str">
        <f>IF('Apparent consumption'!AQ68="","",IF('Cembureau 2001-2011 app consump'!AQ68="","",'Apparent consumption'!AQ68-('Cembureau 2001-2011 app consump'!AQ68)))</f>
        <v/>
      </c>
      <c r="AR68" s="4" t="str">
        <f>IF('Apparent consumption'!AR68="","",IF('Cembureau 2001-2011 app consump'!AR68="","",'Apparent consumption'!AR68-('Cembureau 2001-2011 app consump'!AR68)))</f>
        <v/>
      </c>
      <c r="AS68" s="4" t="str">
        <f>IF('Apparent consumption'!AS68="","",IF('Cembureau 2001-2011 app consump'!AS68="","",'Apparent consumption'!AS68-('Cembureau 2001-2011 app consump'!AS68)))</f>
        <v/>
      </c>
      <c r="AT68" s="4" t="str">
        <f>IF('Apparent consumption'!AT68="","",IF('Cembureau 2001-2011 app consump'!AT68="","",'Apparent consumption'!AT68-('Cembureau 2001-2011 app consump'!AT68)))</f>
        <v/>
      </c>
      <c r="AU68" s="4" t="str">
        <f>IF('Apparent consumption'!AU68="","",IF('Cembureau 2001-2011 app consump'!AU68="","",'Apparent consumption'!AU68-('Cembureau 2001-2011 app consump'!AU68)))</f>
        <v/>
      </c>
      <c r="AV68" s="4" t="str">
        <f>IF('Apparent consumption'!AV68="","",IF('Cembureau 2001-2011 app consump'!AV68="","",'Apparent consumption'!AV68-('Cembureau 2001-2011 app consump'!AV68)))</f>
        <v/>
      </c>
      <c r="AW68" s="4" t="str">
        <f>IF('Apparent consumption'!AW68="","",IF('Cembureau 2001-2011 app consump'!AW68="","",'Apparent consumption'!AW68-('Cembureau 2001-2011 app consump'!AW68)))</f>
        <v/>
      </c>
      <c r="AX68" s="4" t="str">
        <f>IF('Apparent consumption'!AX68="","",IF('Cembureau 2001-2011 app consump'!AX68="","",'Apparent consumption'!AX68-('Cembureau 2001-2011 app consump'!AX68)))</f>
        <v/>
      </c>
      <c r="AY68" s="4"/>
      <c r="AZ68" s="4">
        <f t="shared" ref="AZ68:AZ131" si="1">SUM(AQ68:AX68)</f>
        <v>0</v>
      </c>
    </row>
    <row r="69" spans="1:52" x14ac:dyDescent="0.2">
      <c r="A69" t="s">
        <v>194</v>
      </c>
      <c r="B69" t="s">
        <v>195</v>
      </c>
      <c r="C69" t="s">
        <v>196</v>
      </c>
      <c r="AQ69" s="4">
        <f>IF('Apparent consumption'!AQ69="","",IF('Cembureau 2001-2011 app consump'!AQ69="","",'Apparent consumption'!AQ69-('Cembureau 2001-2011 app consump'!AQ69)))</f>
        <v>-110</v>
      </c>
      <c r="AR69" s="4" t="str">
        <f>IF('Apparent consumption'!AR69="","",IF('Cembureau 2001-2011 app consump'!AR69="","",'Apparent consumption'!AR69-('Cembureau 2001-2011 app consump'!AR69)))</f>
        <v/>
      </c>
      <c r="AS69" s="4" t="str">
        <f>IF('Apparent consumption'!AS69="","",IF('Cembureau 2001-2011 app consump'!AS69="","",'Apparent consumption'!AS69-('Cembureau 2001-2011 app consump'!AS69)))</f>
        <v/>
      </c>
      <c r="AT69" s="4" t="str">
        <f>IF('Apparent consumption'!AT69="","",IF('Cembureau 2001-2011 app consump'!AT69="","",'Apparent consumption'!AT69-('Cembureau 2001-2011 app consump'!AT69)))</f>
        <v/>
      </c>
      <c r="AU69" s="4" t="str">
        <f>IF('Apparent consumption'!AU69="","",IF('Cembureau 2001-2011 app consump'!AU69="","",'Apparent consumption'!AU69-('Cembureau 2001-2011 app consump'!AU69)))</f>
        <v/>
      </c>
      <c r="AV69" s="4" t="str">
        <f>IF('Apparent consumption'!AV69="","",IF('Cembureau 2001-2011 app consump'!AV69="","",'Apparent consumption'!AV69-('Cembureau 2001-2011 app consump'!AV69)))</f>
        <v/>
      </c>
      <c r="AW69" s="4" t="str">
        <f>IF('Apparent consumption'!AW69="","",IF('Cembureau 2001-2011 app consump'!AW69="","",'Apparent consumption'!AW69-('Cembureau 2001-2011 app consump'!AW69)))</f>
        <v/>
      </c>
      <c r="AX69" s="4" t="str">
        <f>IF('Apparent consumption'!AX69="","",IF('Cembureau 2001-2011 app consump'!AX69="","",'Apparent consumption'!AX69-('Cembureau 2001-2011 app consump'!AX69)))</f>
        <v/>
      </c>
      <c r="AY69" s="4"/>
      <c r="AZ69" s="4">
        <f t="shared" si="1"/>
        <v>-110</v>
      </c>
    </row>
    <row r="70" spans="1:52" x14ac:dyDescent="0.2">
      <c r="A70" t="s">
        <v>197</v>
      </c>
      <c r="B70" t="s">
        <v>198</v>
      </c>
      <c r="C70" t="s">
        <v>199</v>
      </c>
      <c r="AQ70" s="4">
        <f>IF('Apparent consumption'!AQ70="","",IF('Cembureau 2001-2011 app consump'!AQ70="","",'Apparent consumption'!AQ70-('Cembureau 2001-2011 app consump'!AQ70)))</f>
        <v>-272.61369500000001</v>
      </c>
      <c r="AR70" s="4">
        <f>IF('Apparent consumption'!AR70="","",IF('Cembureau 2001-2011 app consump'!AR70="","",'Apparent consumption'!AR70-('Cembureau 2001-2011 app consump'!AR70)))</f>
        <v>-171.018664</v>
      </c>
      <c r="AS70" s="4">
        <f>IF('Apparent consumption'!AS70="","",IF('Cembureau 2001-2011 app consump'!AS70="","",'Apparent consumption'!AS70-('Cembureau 2001-2011 app consump'!AS70)))</f>
        <v>-161.50907300000006</v>
      </c>
      <c r="AT70" s="4">
        <f>IF('Apparent consumption'!AT70="","",IF('Cembureau 2001-2011 app consump'!AT70="","",'Apparent consumption'!AT70-('Cembureau 2001-2011 app consump'!AT70)))</f>
        <v>-107.80100800000002</v>
      </c>
      <c r="AU70" s="4">
        <f>IF('Apparent consumption'!AU70="","",IF('Cembureau 2001-2011 app consump'!AU70="","",'Apparent consumption'!AU70-('Cembureau 2001-2011 app consump'!AU70)))</f>
        <v>-158.53484499999996</v>
      </c>
      <c r="AV70" s="4">
        <f>IF('Apparent consumption'!AV70="","",IF('Cembureau 2001-2011 app consump'!AV70="","",'Apparent consumption'!AV70-('Cembureau 2001-2011 app consump'!AV70)))</f>
        <v>-72.888770999999906</v>
      </c>
      <c r="AW70" s="4">
        <f>IF('Apparent consumption'!AW70="","",IF('Cembureau 2001-2011 app consump'!AW70="","",'Apparent consumption'!AW70-('Cembureau 2001-2011 app consump'!AW70)))</f>
        <v>-1241.38725</v>
      </c>
      <c r="AX70" s="4">
        <f>IF('Apparent consumption'!AX70="","",IF('Cembureau 2001-2011 app consump'!AX70="","",'Apparent consumption'!AX70-('Cembureau 2001-2011 app consump'!AX70)))</f>
        <v>-1237.164211</v>
      </c>
      <c r="AY70" s="4"/>
      <c r="AZ70" s="4">
        <f t="shared" si="1"/>
        <v>-3422.9175169999999</v>
      </c>
    </row>
    <row r="71" spans="1:52" x14ac:dyDescent="0.2">
      <c r="A71" t="s">
        <v>200</v>
      </c>
      <c r="B71" t="s">
        <v>201</v>
      </c>
      <c r="C71" t="s">
        <v>202</v>
      </c>
      <c r="AQ71" s="4" t="str">
        <f>IF('Apparent consumption'!AQ71="","",IF('Cembureau 2001-2011 app consump'!AQ71="","",'Apparent consumption'!AQ71-('Cembureau 2001-2011 app consump'!AQ71)))</f>
        <v/>
      </c>
      <c r="AR71" s="4">
        <f>IF('Apparent consumption'!AR71="","",IF('Cembureau 2001-2011 app consump'!AR71="","",'Apparent consumption'!AR71-('Cembureau 2001-2011 app consump'!AR71)))</f>
        <v>-18.96229900000003</v>
      </c>
      <c r="AS71" s="4">
        <f>IF('Apparent consumption'!AS71="","",IF('Cembureau 2001-2011 app consump'!AS71="","",'Apparent consumption'!AS71-('Cembureau 2001-2011 app consump'!AS71)))</f>
        <v>8.782100000007631E-2</v>
      </c>
      <c r="AT71" s="4">
        <f>IF('Apparent consumption'!AT71="","",IF('Cembureau 2001-2011 app consump'!AT71="","",'Apparent consumption'!AT71-('Cembureau 2001-2011 app consump'!AT71)))</f>
        <v>-0.30863699999986238</v>
      </c>
      <c r="AU71" s="4">
        <f>IF('Apparent consumption'!AU71="","",IF('Cembureau 2001-2011 app consump'!AU71="","",'Apparent consumption'!AU71-('Cembureau 2001-2011 app consump'!AU71)))</f>
        <v>0.31145699999979115</v>
      </c>
      <c r="AV71" s="4" t="str">
        <f>IF('Apparent consumption'!AV71="","",IF('Cembureau 2001-2011 app consump'!AV71="","",'Apparent consumption'!AV71-('Cembureau 2001-2011 app consump'!AV71)))</f>
        <v/>
      </c>
      <c r="AW71" s="4" t="str">
        <f>IF('Apparent consumption'!AW71="","",IF('Cembureau 2001-2011 app consump'!AW71="","",'Apparent consumption'!AW71-('Cembureau 2001-2011 app consump'!AW71)))</f>
        <v/>
      </c>
      <c r="AX71" s="4" t="str">
        <f>IF('Apparent consumption'!AX71="","",IF('Cembureau 2001-2011 app consump'!AX71="","",'Apparent consumption'!AX71-('Cembureau 2001-2011 app consump'!AX71)))</f>
        <v/>
      </c>
      <c r="AY71" s="4"/>
      <c r="AZ71" s="4">
        <f t="shared" si="1"/>
        <v>-18.871658000000025</v>
      </c>
    </row>
    <row r="72" spans="1:52" x14ac:dyDescent="0.2">
      <c r="A72" t="s">
        <v>203</v>
      </c>
      <c r="B72" t="s">
        <v>204</v>
      </c>
      <c r="C72" t="s">
        <v>205</v>
      </c>
      <c r="AQ72" s="4" t="str">
        <f>IF('Apparent consumption'!AQ72="","",IF('Cembureau 2001-2011 app consump'!AQ72="","",'Apparent consumption'!AQ72-('Cembureau 2001-2011 app consump'!AQ72)))</f>
        <v/>
      </c>
      <c r="AR72" s="4" t="str">
        <f>IF('Apparent consumption'!AR72="","",IF('Cembureau 2001-2011 app consump'!AR72="","",'Apparent consumption'!AR72-('Cembureau 2001-2011 app consump'!AR72)))</f>
        <v/>
      </c>
      <c r="AS72" s="4" t="str">
        <f>IF('Apparent consumption'!AS72="","",IF('Cembureau 2001-2011 app consump'!AS72="","",'Apparent consumption'!AS72-('Cembureau 2001-2011 app consump'!AS72)))</f>
        <v/>
      </c>
      <c r="AT72" s="4" t="str">
        <f>IF('Apparent consumption'!AT72="","",IF('Cembureau 2001-2011 app consump'!AT72="","",'Apparent consumption'!AT72-('Cembureau 2001-2011 app consump'!AT72)))</f>
        <v/>
      </c>
      <c r="AU72" s="4" t="str">
        <f>IF('Apparent consumption'!AU72="","",IF('Cembureau 2001-2011 app consump'!AU72="","",'Apparent consumption'!AU72-('Cembureau 2001-2011 app consump'!AU72)))</f>
        <v/>
      </c>
      <c r="AV72" s="4" t="str">
        <f>IF('Apparent consumption'!AV72="","",IF('Cembureau 2001-2011 app consump'!AV72="","",'Apparent consumption'!AV72-('Cembureau 2001-2011 app consump'!AV72)))</f>
        <v/>
      </c>
      <c r="AW72" s="4" t="str">
        <f>IF('Apparent consumption'!AW72="","",IF('Cembureau 2001-2011 app consump'!AW72="","",'Apparent consumption'!AW72-('Cembureau 2001-2011 app consump'!AW72)))</f>
        <v/>
      </c>
      <c r="AX72" s="4" t="str">
        <f>IF('Apparent consumption'!AX72="","",IF('Cembureau 2001-2011 app consump'!AX72="","",'Apparent consumption'!AX72-('Cembureau 2001-2011 app consump'!AX72)))</f>
        <v/>
      </c>
      <c r="AY72" s="4"/>
      <c r="AZ72" s="4">
        <f t="shared" si="1"/>
        <v>0</v>
      </c>
    </row>
    <row r="73" spans="1:52" x14ac:dyDescent="0.2">
      <c r="A73" t="s">
        <v>206</v>
      </c>
      <c r="B73" t="s">
        <v>207</v>
      </c>
      <c r="C73" t="s">
        <v>208</v>
      </c>
      <c r="AQ73" s="4" t="str">
        <f>IF('Apparent consumption'!AQ73="","",IF('Cembureau 2001-2011 app consump'!AQ73="","",'Apparent consumption'!AQ73-('Cembureau 2001-2011 app consump'!AQ73)))</f>
        <v/>
      </c>
      <c r="AR73" s="4" t="str">
        <f>IF('Apparent consumption'!AR73="","",IF('Cembureau 2001-2011 app consump'!AR73="","",'Apparent consumption'!AR73-('Cembureau 2001-2011 app consump'!AR73)))</f>
        <v/>
      </c>
      <c r="AS73" s="4" t="str">
        <f>IF('Apparent consumption'!AS73="","",IF('Cembureau 2001-2011 app consump'!AS73="","",'Apparent consumption'!AS73-('Cembureau 2001-2011 app consump'!AS73)))</f>
        <v/>
      </c>
      <c r="AT73" s="4" t="str">
        <f>IF('Apparent consumption'!AT73="","",IF('Cembureau 2001-2011 app consump'!AT73="","",'Apparent consumption'!AT73-('Cembureau 2001-2011 app consump'!AT73)))</f>
        <v/>
      </c>
      <c r="AU73" s="4" t="str">
        <f>IF('Apparent consumption'!AU73="","",IF('Cembureau 2001-2011 app consump'!AU73="","",'Apparent consumption'!AU73-('Cembureau 2001-2011 app consump'!AU73)))</f>
        <v/>
      </c>
      <c r="AV73" s="4" t="str">
        <f>IF('Apparent consumption'!AV73="","",IF('Cembureau 2001-2011 app consump'!AV73="","",'Apparent consumption'!AV73-('Cembureau 2001-2011 app consump'!AV73)))</f>
        <v/>
      </c>
      <c r="AW73" s="4" t="str">
        <f>IF('Apparent consumption'!AW73="","",IF('Cembureau 2001-2011 app consump'!AW73="","",'Apparent consumption'!AW73-('Cembureau 2001-2011 app consump'!AW73)))</f>
        <v/>
      </c>
      <c r="AX73" s="4" t="str">
        <f>IF('Apparent consumption'!AX73="","",IF('Cembureau 2001-2011 app consump'!AX73="","",'Apparent consumption'!AX73-('Cembureau 2001-2011 app consump'!AX73)))</f>
        <v/>
      </c>
      <c r="AY73" s="4"/>
      <c r="AZ73" s="4">
        <f t="shared" si="1"/>
        <v>0</v>
      </c>
    </row>
    <row r="74" spans="1:52" x14ac:dyDescent="0.2">
      <c r="A74" t="s">
        <v>209</v>
      </c>
      <c r="B74" t="s">
        <v>210</v>
      </c>
      <c r="C74" t="s">
        <v>211</v>
      </c>
      <c r="AQ74" s="4">
        <f>IF('Apparent consumption'!AQ74="","",IF('Cembureau 2001-2011 app consump'!AQ74="","",'Apparent consumption'!AQ74-('Cembureau 2001-2011 app consump'!AQ74)))</f>
        <v>-295.54008800000003</v>
      </c>
      <c r="AR74" s="4">
        <f>IF('Apparent consumption'!AR74="","",IF('Cembureau 2001-2011 app consump'!AR74="","",'Apparent consumption'!AR74-('Cembureau 2001-2011 app consump'!AR74)))</f>
        <v>-363.44101499999999</v>
      </c>
      <c r="AS74" s="4">
        <f>IF('Apparent consumption'!AS74="","",IF('Cembureau 2001-2011 app consump'!AS74="","",'Apparent consumption'!AS74-('Cembureau 2001-2011 app consump'!AS74)))</f>
        <v>-341.34431200000006</v>
      </c>
      <c r="AT74" s="4">
        <f>IF('Apparent consumption'!AT74="","",IF('Cembureau 2001-2011 app consump'!AT74="","",'Apparent consumption'!AT74-('Cembureau 2001-2011 app consump'!AT74)))</f>
        <v>-377.51531399999999</v>
      </c>
      <c r="AU74" s="4">
        <f>IF('Apparent consumption'!AU74="","",IF('Cembureau 2001-2011 app consump'!AU74="","",'Apparent consumption'!AU74-('Cembureau 2001-2011 app consump'!AU74)))</f>
        <v>-369.00206800000001</v>
      </c>
      <c r="AV74" s="4">
        <f>IF('Apparent consumption'!AV74="","",IF('Cembureau 2001-2011 app consump'!AV74="","",'Apparent consumption'!AV74-('Cembureau 2001-2011 app consump'!AV74)))</f>
        <v>52.312104000000005</v>
      </c>
      <c r="AW74" s="4">
        <f>IF('Apparent consumption'!AW74="","",IF('Cembureau 2001-2011 app consump'!AW74="","",'Apparent consumption'!AW74-('Cembureau 2001-2011 app consump'!AW74)))</f>
        <v>-270.48738000000003</v>
      </c>
      <c r="AX74" s="4" t="str">
        <f>IF('Apparent consumption'!AX74="","",IF('Cembureau 2001-2011 app consump'!AX74="","",'Apparent consumption'!AX74-('Cembureau 2001-2011 app consump'!AX74)))</f>
        <v/>
      </c>
      <c r="AY74" s="4"/>
      <c r="AZ74" s="4">
        <f t="shared" si="1"/>
        <v>-1965.018073</v>
      </c>
    </row>
    <row r="75" spans="1:52" x14ac:dyDescent="0.2">
      <c r="A75" t="s">
        <v>212</v>
      </c>
      <c r="B75" t="s">
        <v>213</v>
      </c>
      <c r="C75" t="s">
        <v>214</v>
      </c>
      <c r="AQ75" s="4">
        <f>IF('Apparent consumption'!AQ75="","",IF('Cembureau 2001-2011 app consump'!AQ75="","",'Apparent consumption'!AQ75-('Cembureau 2001-2011 app consump'!AQ75)))</f>
        <v>154.061868</v>
      </c>
      <c r="AR75" s="4">
        <f>IF('Apparent consumption'!AR75="","",IF('Cembureau 2001-2011 app consump'!AR75="","",'Apparent consumption'!AR75-('Cembureau 2001-2011 app consump'!AR75)))</f>
        <v>38.341447000000016</v>
      </c>
      <c r="AS75" s="4">
        <f>IF('Apparent consumption'!AS75="","",IF('Cembureau 2001-2011 app consump'!AS75="","",'Apparent consumption'!AS75-('Cembureau 2001-2011 app consump'!AS75)))</f>
        <v>412.31175499999995</v>
      </c>
      <c r="AT75" s="4">
        <f>IF('Apparent consumption'!AT75="","",IF('Cembureau 2001-2011 app consump'!AT75="","",'Apparent consumption'!AT75-('Cembureau 2001-2011 app consump'!AT75)))</f>
        <v>77.89629600000012</v>
      </c>
      <c r="AU75" s="4">
        <f>IF('Apparent consumption'!AU75="","",IF('Cembureau 2001-2011 app consump'!AU75="","",'Apparent consumption'!AU75-('Cembureau 2001-2011 app consump'!AU75)))</f>
        <v>55.610550000000103</v>
      </c>
      <c r="AV75" s="4">
        <f>IF('Apparent consumption'!AV75="","",IF('Cembureau 2001-2011 app consump'!AV75="","",'Apparent consumption'!AV75-('Cembureau 2001-2011 app consump'!AV75)))</f>
        <v>110.51179700000012</v>
      </c>
      <c r="AW75" s="4">
        <f>IF('Apparent consumption'!AW75="","",IF('Cembureau 2001-2011 app consump'!AW75="","",'Apparent consumption'!AW75-('Cembureau 2001-2011 app consump'!AW75)))</f>
        <v>363.09678299999996</v>
      </c>
      <c r="AX75" s="4">
        <f>IF('Apparent consumption'!AX75="","",IF('Cembureau 2001-2011 app consump'!AX75="","",'Apparent consumption'!AX75-('Cembureau 2001-2011 app consump'!AX75)))</f>
        <v>253.47385399999985</v>
      </c>
      <c r="AY75" s="4"/>
      <c r="AZ75" s="4">
        <f t="shared" si="1"/>
        <v>1465.3043500000001</v>
      </c>
    </row>
    <row r="76" spans="1:52" x14ac:dyDescent="0.2">
      <c r="A76" t="s">
        <v>215</v>
      </c>
      <c r="B76" t="s">
        <v>216</v>
      </c>
      <c r="C76" t="s">
        <v>217</v>
      </c>
      <c r="AQ76" s="4">
        <f>IF('Apparent consumption'!AQ76="","",IF('Cembureau 2001-2011 app consump'!AQ76="","",'Apparent consumption'!AQ76-('Cembureau 2001-2011 app consump'!AQ76)))</f>
        <v>1880.2684090000002</v>
      </c>
      <c r="AR76" s="4">
        <f>IF('Apparent consumption'!AR76="","",IF('Cembureau 2001-2011 app consump'!AR76="","",'Apparent consumption'!AR76-('Cembureau 2001-2011 app consump'!AR76)))</f>
        <v>1597.3400960000035</v>
      </c>
      <c r="AS76" s="4">
        <f>IF('Apparent consumption'!AS76="","",IF('Cembureau 2001-2011 app consump'!AS76="","",'Apparent consumption'!AS76-('Cembureau 2001-2011 app consump'!AS76)))</f>
        <v>1745.178100000001</v>
      </c>
      <c r="AT76" s="4">
        <f>IF('Apparent consumption'!AT76="","",IF('Cembureau 2001-2011 app consump'!AT76="","",'Apparent consumption'!AT76-('Cembureau 2001-2011 app consump'!AT76)))</f>
        <v>1579.7247440000028</v>
      </c>
      <c r="AU76" s="4">
        <f>IF('Apparent consumption'!AU76="","",IF('Cembureau 2001-2011 app consump'!AU76="","",'Apparent consumption'!AU76-('Cembureau 2001-2011 app consump'!AU76)))</f>
        <v>1768.9649069999978</v>
      </c>
      <c r="AV76" s="4" t="str">
        <f>IF('Apparent consumption'!AV76="","",IF('Cembureau 2001-2011 app consump'!AV76="","",'Apparent consumption'!AV76-('Cembureau 2001-2011 app consump'!AV76)))</f>
        <v/>
      </c>
      <c r="AW76" s="4" t="str">
        <f>IF('Apparent consumption'!AW76="","",IF('Cembureau 2001-2011 app consump'!AW76="","",'Apparent consumption'!AW76-('Cembureau 2001-2011 app consump'!AW76)))</f>
        <v/>
      </c>
      <c r="AX76" s="4" t="str">
        <f>IF('Apparent consumption'!AX76="","",IF('Cembureau 2001-2011 app consump'!AX76="","",'Apparent consumption'!AX76-('Cembureau 2001-2011 app consump'!AX76)))</f>
        <v/>
      </c>
      <c r="AY76" s="4"/>
      <c r="AZ76" s="4">
        <f t="shared" si="1"/>
        <v>8571.4762560000054</v>
      </c>
    </row>
    <row r="77" spans="1:52" x14ac:dyDescent="0.2">
      <c r="A77" t="s">
        <v>218</v>
      </c>
      <c r="B77" t="s">
        <v>219</v>
      </c>
      <c r="C77" t="s">
        <v>220</v>
      </c>
      <c r="AQ77" s="4" t="str">
        <f>IF('Apparent consumption'!AQ77="","",IF('Cembureau 2001-2011 app consump'!AQ77="","",'Apparent consumption'!AQ77-('Cembureau 2001-2011 app consump'!AQ77)))</f>
        <v/>
      </c>
      <c r="AR77" s="4" t="str">
        <f>IF('Apparent consumption'!AR77="","",IF('Cembureau 2001-2011 app consump'!AR77="","",'Apparent consumption'!AR77-('Cembureau 2001-2011 app consump'!AR77)))</f>
        <v/>
      </c>
      <c r="AS77" s="4" t="str">
        <f>IF('Apparent consumption'!AS77="","",IF('Cembureau 2001-2011 app consump'!AS77="","",'Apparent consumption'!AS77-('Cembureau 2001-2011 app consump'!AS77)))</f>
        <v/>
      </c>
      <c r="AT77" s="4" t="str">
        <f>IF('Apparent consumption'!AT77="","",IF('Cembureau 2001-2011 app consump'!AT77="","",'Apparent consumption'!AT77-('Cembureau 2001-2011 app consump'!AT77)))</f>
        <v/>
      </c>
      <c r="AU77" s="4" t="str">
        <f>IF('Apparent consumption'!AU77="","",IF('Cembureau 2001-2011 app consump'!AU77="","",'Apparent consumption'!AU77-('Cembureau 2001-2011 app consump'!AU77)))</f>
        <v/>
      </c>
      <c r="AV77" s="4" t="str">
        <f>IF('Apparent consumption'!AV77="","",IF('Cembureau 2001-2011 app consump'!AV77="","",'Apparent consumption'!AV77-('Cembureau 2001-2011 app consump'!AV77)))</f>
        <v/>
      </c>
      <c r="AW77" s="4" t="str">
        <f>IF('Apparent consumption'!AW77="","",IF('Cembureau 2001-2011 app consump'!AW77="","",'Apparent consumption'!AW77-('Cembureau 2001-2011 app consump'!AW77)))</f>
        <v/>
      </c>
      <c r="AX77" s="4" t="str">
        <f>IF('Apparent consumption'!AX77="","",IF('Cembureau 2001-2011 app consump'!AX77="","",'Apparent consumption'!AX77-('Cembureau 2001-2011 app consump'!AX77)))</f>
        <v/>
      </c>
      <c r="AY77" s="4"/>
      <c r="AZ77" s="4">
        <f t="shared" si="1"/>
        <v>0</v>
      </c>
    </row>
    <row r="78" spans="1:52" x14ac:dyDescent="0.2">
      <c r="A78" t="s">
        <v>221</v>
      </c>
      <c r="B78" t="s">
        <v>222</v>
      </c>
      <c r="C78" t="s">
        <v>223</v>
      </c>
      <c r="AQ78" s="4" t="str">
        <f>IF('Apparent consumption'!AQ78="","",IF('Cembureau 2001-2011 app consump'!AQ78="","",'Apparent consumption'!AQ78-('Cembureau 2001-2011 app consump'!AQ78)))</f>
        <v/>
      </c>
      <c r="AR78" s="4" t="str">
        <f>IF('Apparent consumption'!AR78="","",IF('Cembureau 2001-2011 app consump'!AR78="","",'Apparent consumption'!AR78-('Cembureau 2001-2011 app consump'!AR78)))</f>
        <v/>
      </c>
      <c r="AS78" s="4" t="str">
        <f>IF('Apparent consumption'!AS78="","",IF('Cembureau 2001-2011 app consump'!AS78="","",'Apparent consumption'!AS78-('Cembureau 2001-2011 app consump'!AS78)))</f>
        <v/>
      </c>
      <c r="AT78" s="4" t="str">
        <f>IF('Apparent consumption'!AT78="","",IF('Cembureau 2001-2011 app consump'!AT78="","",'Apparent consumption'!AT78-('Cembureau 2001-2011 app consump'!AT78)))</f>
        <v/>
      </c>
      <c r="AU78" s="4" t="str">
        <f>IF('Apparent consumption'!AU78="","",IF('Cembureau 2001-2011 app consump'!AU78="","",'Apparent consumption'!AU78-('Cembureau 2001-2011 app consump'!AU78)))</f>
        <v/>
      </c>
      <c r="AV78" s="4" t="str">
        <f>IF('Apparent consumption'!AV78="","",IF('Cembureau 2001-2011 app consump'!AV78="","",'Apparent consumption'!AV78-('Cembureau 2001-2011 app consump'!AV78)))</f>
        <v/>
      </c>
      <c r="AW78" s="4" t="str">
        <f>IF('Apparent consumption'!AW78="","",IF('Cembureau 2001-2011 app consump'!AW78="","",'Apparent consumption'!AW78-('Cembureau 2001-2011 app consump'!AW78)))</f>
        <v/>
      </c>
      <c r="AX78" s="4" t="str">
        <f>IF('Apparent consumption'!AX78="","",IF('Cembureau 2001-2011 app consump'!AX78="","",'Apparent consumption'!AX78-('Cembureau 2001-2011 app consump'!AX78)))</f>
        <v/>
      </c>
      <c r="AY78" s="4"/>
      <c r="AZ78" s="4">
        <f t="shared" si="1"/>
        <v>0</v>
      </c>
    </row>
    <row r="79" spans="1:52" x14ac:dyDescent="0.2">
      <c r="A79" t="s">
        <v>224</v>
      </c>
      <c r="B79" t="s">
        <v>225</v>
      </c>
      <c r="C79" t="s">
        <v>226</v>
      </c>
      <c r="AQ79" s="4">
        <f>IF('Apparent consumption'!AQ79="","",IF('Cembureau 2001-2011 app consump'!AQ79="","",'Apparent consumption'!AQ79-('Cembureau 2001-2011 app consump'!AQ79)))</f>
        <v>73.913004000000001</v>
      </c>
      <c r="AR79" s="4">
        <f>IF('Apparent consumption'!AR79="","",IF('Cembureau 2001-2011 app consump'!AR79="","",'Apparent consumption'!AR79-('Cembureau 2001-2011 app consump'!AR79)))</f>
        <v>-13.455228999999974</v>
      </c>
      <c r="AS79" s="4">
        <f>IF('Apparent consumption'!AS79="","",IF('Cembureau 2001-2011 app consump'!AS79="","",'Apparent consumption'!AS79-('Cembureau 2001-2011 app consump'!AS79)))</f>
        <v>-9.6395249999999919</v>
      </c>
      <c r="AT79" s="4">
        <f>IF('Apparent consumption'!AT79="","",IF('Cembureau 2001-2011 app consump'!AT79="","",'Apparent consumption'!AT79-('Cembureau 2001-2011 app consump'!AT79)))</f>
        <v>8.1466000000034455E-2</v>
      </c>
      <c r="AU79" s="4">
        <f>IF('Apparent consumption'!AU79="","",IF('Cembureau 2001-2011 app consump'!AU79="","",'Apparent consumption'!AU79-('Cembureau 2001-2011 app consump'!AU79)))</f>
        <v>-25.539255999999966</v>
      </c>
      <c r="AV79" s="4" t="str">
        <f>IF('Apparent consumption'!AV79="","",IF('Cembureau 2001-2011 app consump'!AV79="","",'Apparent consumption'!AV79-('Cembureau 2001-2011 app consump'!AV79)))</f>
        <v/>
      </c>
      <c r="AW79" s="4" t="str">
        <f>IF('Apparent consumption'!AW79="","",IF('Cembureau 2001-2011 app consump'!AW79="","",'Apparent consumption'!AW79-('Cembureau 2001-2011 app consump'!AW79)))</f>
        <v/>
      </c>
      <c r="AX79" s="4" t="str">
        <f>IF('Apparent consumption'!AX79="","",IF('Cembureau 2001-2011 app consump'!AX79="","",'Apparent consumption'!AX79-('Cembureau 2001-2011 app consump'!AX79)))</f>
        <v/>
      </c>
      <c r="AY79" s="4"/>
      <c r="AZ79" s="4">
        <f t="shared" si="1"/>
        <v>25.360460000000103</v>
      </c>
    </row>
    <row r="80" spans="1:52" x14ac:dyDescent="0.2">
      <c r="A80" t="s">
        <v>227</v>
      </c>
      <c r="B80" t="s">
        <v>228</v>
      </c>
      <c r="C80" t="s">
        <v>229</v>
      </c>
      <c r="AQ80" s="4" t="str">
        <f>IF('Apparent consumption'!AQ80="","",IF('Cembureau 2001-2011 app consump'!AQ80="","",'Apparent consumption'!AQ80-('Cembureau 2001-2011 app consump'!AQ80)))</f>
        <v/>
      </c>
      <c r="AR80" s="4" t="str">
        <f>IF('Apparent consumption'!AR80="","",IF('Cembureau 2001-2011 app consump'!AR80="","",'Apparent consumption'!AR80-('Cembureau 2001-2011 app consump'!AR80)))</f>
        <v/>
      </c>
      <c r="AS80" s="4" t="str">
        <f>IF('Apparent consumption'!AS80="","",IF('Cembureau 2001-2011 app consump'!AS80="","",'Apparent consumption'!AS80-('Cembureau 2001-2011 app consump'!AS80)))</f>
        <v/>
      </c>
      <c r="AT80" s="4" t="str">
        <f>IF('Apparent consumption'!AT80="","",IF('Cembureau 2001-2011 app consump'!AT80="","",'Apparent consumption'!AT80-('Cembureau 2001-2011 app consump'!AT80)))</f>
        <v/>
      </c>
      <c r="AU80" s="4" t="str">
        <f>IF('Apparent consumption'!AU80="","",IF('Cembureau 2001-2011 app consump'!AU80="","",'Apparent consumption'!AU80-('Cembureau 2001-2011 app consump'!AU80)))</f>
        <v/>
      </c>
      <c r="AV80" s="4" t="str">
        <f>IF('Apparent consumption'!AV80="","",IF('Cembureau 2001-2011 app consump'!AV80="","",'Apparent consumption'!AV80-('Cembureau 2001-2011 app consump'!AV80)))</f>
        <v/>
      </c>
      <c r="AW80" s="4" t="str">
        <f>IF('Apparent consumption'!AW80="","",IF('Cembureau 2001-2011 app consump'!AW80="","",'Apparent consumption'!AW80-('Cembureau 2001-2011 app consump'!AW80)))</f>
        <v/>
      </c>
      <c r="AX80" s="4" t="str">
        <f>IF('Apparent consumption'!AX80="","",IF('Cembureau 2001-2011 app consump'!AX80="","",'Apparent consumption'!AX80-('Cembureau 2001-2011 app consump'!AX80)))</f>
        <v/>
      </c>
      <c r="AY80" s="4"/>
      <c r="AZ80" s="4">
        <f t="shared" si="1"/>
        <v>0</v>
      </c>
    </row>
    <row r="81" spans="1:52" x14ac:dyDescent="0.2">
      <c r="A81" t="s">
        <v>230</v>
      </c>
      <c r="B81" t="s">
        <v>231</v>
      </c>
      <c r="C81" t="s">
        <v>232</v>
      </c>
      <c r="AQ81" s="4">
        <f>IF('Apparent consumption'!AQ81="","",IF('Cembureau 2001-2011 app consump'!AQ81="","",'Apparent consumption'!AQ81-('Cembureau 2001-2011 app consump'!AQ81)))</f>
        <v>-9.5669520000000148</v>
      </c>
      <c r="AR81" s="4">
        <f>IF('Apparent consumption'!AR81="","",IF('Cembureau 2001-2011 app consump'!AR81="","",'Apparent consumption'!AR81-('Cembureau 2001-2011 app consump'!AR81)))</f>
        <v>-13.655541000000028</v>
      </c>
      <c r="AS81" s="4">
        <f>IF('Apparent consumption'!AS81="","",IF('Cembureau 2001-2011 app consump'!AS81="","",'Apparent consumption'!AS81-('Cembureau 2001-2011 app consump'!AS81)))</f>
        <v>-2.8378930000000082</v>
      </c>
      <c r="AT81" s="4">
        <f>IF('Apparent consumption'!AT81="","",IF('Cembureau 2001-2011 app consump'!AT81="","",'Apparent consumption'!AT81-('Cembureau 2001-2011 app consump'!AT81)))</f>
        <v>-85.327424000000065</v>
      </c>
      <c r="AU81" s="4">
        <f>IF('Apparent consumption'!AU81="","",IF('Cembureau 2001-2011 app consump'!AU81="","",'Apparent consumption'!AU81-('Cembureau 2001-2011 app consump'!AU81)))</f>
        <v>-279.64314000000002</v>
      </c>
      <c r="AV81" s="4">
        <f>IF('Apparent consumption'!AV81="","",IF('Cembureau 2001-2011 app consump'!AV81="","",'Apparent consumption'!AV81-('Cembureau 2001-2011 app consump'!AV81)))</f>
        <v>-42.809982999999988</v>
      </c>
      <c r="AW81" s="4">
        <f>IF('Apparent consumption'!AW81="","",IF('Cembureau 2001-2011 app consump'!AW81="","",'Apparent consumption'!AW81-('Cembureau 2001-2011 app consump'!AW81)))</f>
        <v>-126.21564300000011</v>
      </c>
      <c r="AX81" s="4">
        <f>IF('Apparent consumption'!AX81="","",IF('Cembureau 2001-2011 app consump'!AX81="","",'Apparent consumption'!AX81-('Cembureau 2001-2011 app consump'!AX81)))</f>
        <v>200.29950499999995</v>
      </c>
      <c r="AY81" s="4"/>
      <c r="AZ81" s="4">
        <f t="shared" si="1"/>
        <v>-359.75707100000022</v>
      </c>
    </row>
    <row r="82" spans="1:52" x14ac:dyDescent="0.2">
      <c r="A82" t="s">
        <v>699</v>
      </c>
      <c r="B82" t="s">
        <v>701</v>
      </c>
      <c r="C82" t="s">
        <v>700</v>
      </c>
      <c r="AQ82" s="4" t="str">
        <f>IF('Apparent consumption'!AQ82="","",IF('Cembureau 2001-2011 app consump'!AQ82="","",'Apparent consumption'!AQ82-('Cembureau 2001-2011 app consump'!AQ82)))</f>
        <v/>
      </c>
      <c r="AR82" s="4" t="str">
        <f>IF('Apparent consumption'!AR82="","",IF('Cembureau 2001-2011 app consump'!AR82="","",'Apparent consumption'!AR82-('Cembureau 2001-2011 app consump'!AR82)))</f>
        <v/>
      </c>
      <c r="AS82" s="4" t="str">
        <f>IF('Apparent consumption'!AS82="","",IF('Cembureau 2001-2011 app consump'!AS82="","",'Apparent consumption'!AS82-('Cembureau 2001-2011 app consump'!AS82)))</f>
        <v/>
      </c>
      <c r="AT82" s="4" t="str">
        <f>IF('Apparent consumption'!AT82="","",IF('Cembureau 2001-2011 app consump'!AT82="","",'Apparent consumption'!AT82-('Cembureau 2001-2011 app consump'!AT82)))</f>
        <v/>
      </c>
      <c r="AU82" s="4" t="str">
        <f>IF('Apparent consumption'!AU82="","",IF('Cembureau 2001-2011 app consump'!AU82="","",'Apparent consumption'!AU82-('Cembureau 2001-2011 app consump'!AU82)))</f>
        <v/>
      </c>
      <c r="AV82" s="4" t="str">
        <f>IF('Apparent consumption'!AV82="","",IF('Cembureau 2001-2011 app consump'!AV82="","",'Apparent consumption'!AV82-('Cembureau 2001-2011 app consump'!AV82)))</f>
        <v/>
      </c>
      <c r="AW82" s="4" t="str">
        <f>IF('Apparent consumption'!AW82="","",IF('Cembureau 2001-2011 app consump'!AW82="","",'Apparent consumption'!AW82-('Cembureau 2001-2011 app consump'!AW82)))</f>
        <v/>
      </c>
      <c r="AX82" s="4" t="str">
        <f>IF('Apparent consumption'!AX82="","",IF('Cembureau 2001-2011 app consump'!AX82="","",'Apparent consumption'!AX82-('Cembureau 2001-2011 app consump'!AX82)))</f>
        <v/>
      </c>
      <c r="AY82" s="4"/>
      <c r="AZ82" s="4">
        <f t="shared" si="1"/>
        <v>0</v>
      </c>
    </row>
    <row r="83" spans="1:52" x14ac:dyDescent="0.2">
      <c r="A83" t="s">
        <v>233</v>
      </c>
      <c r="B83" t="s">
        <v>234</v>
      </c>
      <c r="C83" t="s">
        <v>235</v>
      </c>
      <c r="AQ83" s="4">
        <f>IF('Apparent consumption'!AQ83="","",IF('Cembureau 2001-2011 app consump'!AQ83="","",'Apparent consumption'!AQ83-('Cembureau 2001-2011 app consump'!AQ83)))</f>
        <v>-16.484300000003714</v>
      </c>
      <c r="AR83" s="4">
        <f>IF('Apparent consumption'!AR83="","",IF('Cembureau 2001-2011 app consump'!AR83="","",'Apparent consumption'!AR83-('Cembureau 2001-2011 app consump'!AR83)))</f>
        <v>285.89245199999641</v>
      </c>
      <c r="AS83" s="4">
        <f>IF('Apparent consumption'!AS83="","",IF('Cembureau 2001-2011 app consump'!AS83="","",'Apparent consumption'!AS83-('Cembureau 2001-2011 app consump'!AS83)))</f>
        <v>-384.61623900000268</v>
      </c>
      <c r="AT83" s="4">
        <f>IF('Apparent consumption'!AT83="","",IF('Cembureau 2001-2011 app consump'!AT83="","",'Apparent consumption'!AT83-('Cembureau 2001-2011 app consump'!AT83)))</f>
        <v>-1494.3611899999996</v>
      </c>
      <c r="AU83" s="4">
        <f>IF('Apparent consumption'!AU83="","",IF('Cembureau 2001-2011 app consump'!AU83="","",'Apparent consumption'!AU83-('Cembureau 2001-2011 app consump'!AU83)))</f>
        <v>-1446.4914450000033</v>
      </c>
      <c r="AV83" s="4" t="str">
        <f>IF('Apparent consumption'!AV83="","",IF('Cembureau 2001-2011 app consump'!AV83="","",'Apparent consumption'!AV83-('Cembureau 2001-2011 app consump'!AV83)))</f>
        <v/>
      </c>
      <c r="AW83" s="4" t="str">
        <f>IF('Apparent consumption'!AW83="","",IF('Cembureau 2001-2011 app consump'!AW83="","",'Apparent consumption'!AW83-('Cembureau 2001-2011 app consump'!AW83)))</f>
        <v/>
      </c>
      <c r="AX83" s="4" t="str">
        <f>IF('Apparent consumption'!AX83="","",IF('Cembureau 2001-2011 app consump'!AX83="","",'Apparent consumption'!AX83-('Cembureau 2001-2011 app consump'!AX83)))</f>
        <v/>
      </c>
      <c r="AY83" s="4"/>
      <c r="AZ83" s="4">
        <f t="shared" si="1"/>
        <v>-3056.0607220000129</v>
      </c>
    </row>
    <row r="84" spans="1:52" x14ac:dyDescent="0.2">
      <c r="A84" t="s">
        <v>236</v>
      </c>
      <c r="B84" t="s">
        <v>237</v>
      </c>
      <c r="C84" t="s">
        <v>238</v>
      </c>
      <c r="AQ84" s="4">
        <f>IF('Apparent consumption'!AQ84="","",IF('Cembureau 2001-2011 app consump'!AQ84="","",'Apparent consumption'!AQ84-('Cembureau 2001-2011 app consump'!AQ84)))</f>
        <v>753.27869400000009</v>
      </c>
      <c r="AR84" s="4" t="str">
        <f>IF('Apparent consumption'!AR84="","",IF('Cembureau 2001-2011 app consump'!AR84="","",'Apparent consumption'!AR84-('Cembureau 2001-2011 app consump'!AR84)))</f>
        <v/>
      </c>
      <c r="AS84" s="4">
        <f>IF('Apparent consumption'!AS84="","",IF('Cembureau 2001-2011 app consump'!AS84="","",'Apparent consumption'!AS84-('Cembureau 2001-2011 app consump'!AS84)))</f>
        <v>482.73823300000004</v>
      </c>
      <c r="AT84" s="4" t="str">
        <f>IF('Apparent consumption'!AT84="","",IF('Cembureau 2001-2011 app consump'!AT84="","",'Apparent consumption'!AT84-('Cembureau 2001-2011 app consump'!AT84)))</f>
        <v/>
      </c>
      <c r="AU84" s="4">
        <f>IF('Apparent consumption'!AU84="","",IF('Cembureau 2001-2011 app consump'!AU84="","",'Apparent consumption'!AU84-('Cembureau 2001-2011 app consump'!AU84)))</f>
        <v>1812.5144590000009</v>
      </c>
      <c r="AV84" s="4" t="str">
        <f>IF('Apparent consumption'!AV84="","",IF('Cembureau 2001-2011 app consump'!AV84="","",'Apparent consumption'!AV84-('Cembureau 2001-2011 app consump'!AV84)))</f>
        <v/>
      </c>
      <c r="AW84" s="4" t="str">
        <f>IF('Apparent consumption'!AW84="","",IF('Cembureau 2001-2011 app consump'!AW84="","",'Apparent consumption'!AW84-('Cembureau 2001-2011 app consump'!AW84)))</f>
        <v/>
      </c>
      <c r="AX84" s="4" t="str">
        <f>IF('Apparent consumption'!AX84="","",IF('Cembureau 2001-2011 app consump'!AX84="","",'Apparent consumption'!AX84-('Cembureau 2001-2011 app consump'!AX84)))</f>
        <v/>
      </c>
      <c r="AY84" s="4"/>
      <c r="AZ84" s="4">
        <f t="shared" si="1"/>
        <v>3048.531386000001</v>
      </c>
    </row>
    <row r="85" spans="1:52" x14ac:dyDescent="0.2">
      <c r="A85" t="s">
        <v>239</v>
      </c>
      <c r="B85" t="s">
        <v>240</v>
      </c>
      <c r="C85" t="s">
        <v>241</v>
      </c>
      <c r="AQ85" s="4" t="str">
        <f>IF('Apparent consumption'!AQ85="","",IF('Cembureau 2001-2011 app consump'!AQ85="","",'Apparent consumption'!AQ85-('Cembureau 2001-2011 app consump'!AQ85)))</f>
        <v/>
      </c>
      <c r="AR85" s="4" t="str">
        <f>IF('Apparent consumption'!AR85="","",IF('Cembureau 2001-2011 app consump'!AR85="","",'Apparent consumption'!AR85-('Cembureau 2001-2011 app consump'!AR85)))</f>
        <v/>
      </c>
      <c r="AS85" s="4" t="str">
        <f>IF('Apparent consumption'!AS85="","",IF('Cembureau 2001-2011 app consump'!AS85="","",'Apparent consumption'!AS85-('Cembureau 2001-2011 app consump'!AS85)))</f>
        <v/>
      </c>
      <c r="AT85" s="4" t="str">
        <f>IF('Apparent consumption'!AT85="","",IF('Cembureau 2001-2011 app consump'!AT85="","",'Apparent consumption'!AT85-('Cembureau 2001-2011 app consump'!AT85)))</f>
        <v/>
      </c>
      <c r="AU85" s="4" t="str">
        <f>IF('Apparent consumption'!AU85="","",IF('Cembureau 2001-2011 app consump'!AU85="","",'Apparent consumption'!AU85-('Cembureau 2001-2011 app consump'!AU85)))</f>
        <v/>
      </c>
      <c r="AV85" s="4" t="str">
        <f>IF('Apparent consumption'!AV85="","",IF('Cembureau 2001-2011 app consump'!AV85="","",'Apparent consumption'!AV85-('Cembureau 2001-2011 app consump'!AV85)))</f>
        <v/>
      </c>
      <c r="AW85" s="4" t="str">
        <f>IF('Apparent consumption'!AW85="","",IF('Cembureau 2001-2011 app consump'!AW85="","",'Apparent consumption'!AW85-('Cembureau 2001-2011 app consump'!AW85)))</f>
        <v/>
      </c>
      <c r="AX85" s="4" t="str">
        <f>IF('Apparent consumption'!AX85="","",IF('Cembureau 2001-2011 app consump'!AX85="","",'Apparent consumption'!AX85-('Cembureau 2001-2011 app consump'!AX85)))</f>
        <v/>
      </c>
      <c r="AY85" s="4"/>
      <c r="AZ85" s="4">
        <f t="shared" si="1"/>
        <v>0</v>
      </c>
    </row>
    <row r="86" spans="1:52" x14ac:dyDescent="0.2">
      <c r="A86" t="s">
        <v>242</v>
      </c>
      <c r="B86" t="s">
        <v>243</v>
      </c>
      <c r="C86" t="s">
        <v>244</v>
      </c>
      <c r="AQ86" s="4">
        <f>IF('Apparent consumption'!AQ86="","",IF('Cembureau 2001-2011 app consump'!AQ86="","",'Apparent consumption'!AQ86-('Cembureau 2001-2011 app consump'!AQ86)))</f>
        <v>1110.6790529999998</v>
      </c>
      <c r="AR86" s="4">
        <f>IF('Apparent consumption'!AR86="","",IF('Cembureau 2001-2011 app consump'!AR86="","",'Apparent consumption'!AR86-('Cembureau 2001-2011 app consump'!AR86)))</f>
        <v>844.23246599999948</v>
      </c>
      <c r="AS86" s="4">
        <f>IF('Apparent consumption'!AS86="","",IF('Cembureau 2001-2011 app consump'!AS86="","",'Apparent consumption'!AS86-('Cembureau 2001-2011 app consump'!AS86)))</f>
        <v>106.64590200000021</v>
      </c>
      <c r="AT86" s="4">
        <f>IF('Apparent consumption'!AT86="","",IF('Cembureau 2001-2011 app consump'!AT86="","",'Apparent consumption'!AT86-('Cembureau 2001-2011 app consump'!AT86)))</f>
        <v>1307.1042609999986</v>
      </c>
      <c r="AU86" s="4">
        <f>IF('Apparent consumption'!AU86="","",IF('Cembureau 2001-2011 app consump'!AU86="","",'Apparent consumption'!AU86-('Cembureau 2001-2011 app consump'!AU86)))</f>
        <v>1032.6765439999999</v>
      </c>
      <c r="AV86" s="4" t="str">
        <f>IF('Apparent consumption'!AV86="","",IF('Cembureau 2001-2011 app consump'!AV86="","",'Apparent consumption'!AV86-('Cembureau 2001-2011 app consump'!AV86)))</f>
        <v/>
      </c>
      <c r="AW86" s="4" t="str">
        <f>IF('Apparent consumption'!AW86="","",IF('Cembureau 2001-2011 app consump'!AW86="","",'Apparent consumption'!AW86-('Cembureau 2001-2011 app consump'!AW86)))</f>
        <v/>
      </c>
      <c r="AX86" s="4" t="str">
        <f>IF('Apparent consumption'!AX86="","",IF('Cembureau 2001-2011 app consump'!AX86="","",'Apparent consumption'!AX86-('Cembureau 2001-2011 app consump'!AX86)))</f>
        <v/>
      </c>
      <c r="AY86" s="4"/>
      <c r="AZ86" s="4">
        <f t="shared" si="1"/>
        <v>4401.338225999998</v>
      </c>
    </row>
    <row r="87" spans="1:52" x14ac:dyDescent="0.2">
      <c r="A87" t="s">
        <v>706</v>
      </c>
      <c r="B87" t="s">
        <v>705</v>
      </c>
      <c r="C87" t="s">
        <v>707</v>
      </c>
      <c r="AQ87" s="4" t="str">
        <f>IF('Apparent consumption'!AQ87="","",IF('Cembureau 2001-2011 app consump'!AQ87="","",'Apparent consumption'!AQ87-('Cembureau 2001-2011 app consump'!AQ87)))</f>
        <v/>
      </c>
      <c r="AR87" s="4" t="str">
        <f>IF('Apparent consumption'!AR87="","",IF('Cembureau 2001-2011 app consump'!AR87="","",'Apparent consumption'!AR87-('Cembureau 2001-2011 app consump'!AR87)))</f>
        <v/>
      </c>
      <c r="AS87" s="4" t="str">
        <f>IF('Apparent consumption'!AS87="","",IF('Cembureau 2001-2011 app consump'!AS87="","",'Apparent consumption'!AS87-('Cembureau 2001-2011 app consump'!AS87)))</f>
        <v/>
      </c>
      <c r="AT87" s="4" t="str">
        <f>IF('Apparent consumption'!AT87="","",IF('Cembureau 2001-2011 app consump'!AT87="","",'Apparent consumption'!AT87-('Cembureau 2001-2011 app consump'!AT87)))</f>
        <v/>
      </c>
      <c r="AU87" s="4" t="str">
        <f>IF('Apparent consumption'!AU87="","",IF('Cembureau 2001-2011 app consump'!AU87="","",'Apparent consumption'!AU87-('Cembureau 2001-2011 app consump'!AU87)))</f>
        <v/>
      </c>
      <c r="AV87" s="4" t="str">
        <f>IF('Apparent consumption'!AV87="","",IF('Cembureau 2001-2011 app consump'!AV87="","",'Apparent consumption'!AV87-('Cembureau 2001-2011 app consump'!AV87)))</f>
        <v/>
      </c>
      <c r="AW87" s="4" t="str">
        <f>IF('Apparent consumption'!AW87="","",IF('Cembureau 2001-2011 app consump'!AW87="","",'Apparent consumption'!AW87-('Cembureau 2001-2011 app consump'!AW87)))</f>
        <v/>
      </c>
      <c r="AX87" s="4" t="str">
        <f>IF('Apparent consumption'!AX87="","",IF('Cembureau 2001-2011 app consump'!AX87="","",'Apparent consumption'!AX87-('Cembureau 2001-2011 app consump'!AX87)))</f>
        <v/>
      </c>
      <c r="AY87" s="4"/>
      <c r="AZ87" s="4">
        <f t="shared" si="1"/>
        <v>0</v>
      </c>
    </row>
    <row r="88" spans="1:52" x14ac:dyDescent="0.2">
      <c r="A88" t="s">
        <v>245</v>
      </c>
      <c r="B88" t="s">
        <v>246</v>
      </c>
      <c r="C88" t="s">
        <v>247</v>
      </c>
      <c r="AQ88" s="4" t="str">
        <f>IF('Apparent consumption'!AQ88="","",IF('Cembureau 2001-2011 app consump'!AQ88="","",'Apparent consumption'!AQ88-('Cembureau 2001-2011 app consump'!AQ88)))</f>
        <v/>
      </c>
      <c r="AR88" s="4" t="str">
        <f>IF('Apparent consumption'!AR88="","",IF('Cembureau 2001-2011 app consump'!AR88="","",'Apparent consumption'!AR88-('Cembureau 2001-2011 app consump'!AR88)))</f>
        <v/>
      </c>
      <c r="AS88" s="4" t="str">
        <f>IF('Apparent consumption'!AS88="","",IF('Cembureau 2001-2011 app consump'!AS88="","",'Apparent consumption'!AS88-('Cembureau 2001-2011 app consump'!AS88)))</f>
        <v/>
      </c>
      <c r="AT88" s="4" t="str">
        <f>IF('Apparent consumption'!AT88="","",IF('Cembureau 2001-2011 app consump'!AT88="","",'Apparent consumption'!AT88-('Cembureau 2001-2011 app consump'!AT88)))</f>
        <v/>
      </c>
      <c r="AU88" s="4" t="str">
        <f>IF('Apparent consumption'!AU88="","",IF('Cembureau 2001-2011 app consump'!AU88="","",'Apparent consumption'!AU88-('Cembureau 2001-2011 app consump'!AU88)))</f>
        <v/>
      </c>
      <c r="AV88" s="4" t="str">
        <f>IF('Apparent consumption'!AV88="","",IF('Cembureau 2001-2011 app consump'!AV88="","",'Apparent consumption'!AV88-('Cembureau 2001-2011 app consump'!AV88)))</f>
        <v/>
      </c>
      <c r="AW88" s="4" t="str">
        <f>IF('Apparent consumption'!AW88="","",IF('Cembureau 2001-2011 app consump'!AW88="","",'Apparent consumption'!AW88-('Cembureau 2001-2011 app consump'!AW88)))</f>
        <v/>
      </c>
      <c r="AX88" s="4" t="str">
        <f>IF('Apparent consumption'!AX88="","",IF('Cembureau 2001-2011 app consump'!AX88="","",'Apparent consumption'!AX88-('Cembureau 2001-2011 app consump'!AX88)))</f>
        <v/>
      </c>
      <c r="AY88" s="4"/>
      <c r="AZ88" s="4">
        <f t="shared" si="1"/>
        <v>0</v>
      </c>
    </row>
    <row r="89" spans="1:52" x14ac:dyDescent="0.2">
      <c r="A89" t="s">
        <v>248</v>
      </c>
      <c r="B89" t="s">
        <v>249</v>
      </c>
      <c r="C89" t="s">
        <v>250</v>
      </c>
      <c r="AQ89" s="4" t="str">
        <f>IF('Apparent consumption'!AQ89="","",IF('Cembureau 2001-2011 app consump'!AQ89="","",'Apparent consumption'!AQ89-('Cembureau 2001-2011 app consump'!AQ89)))</f>
        <v/>
      </c>
      <c r="AR89" s="4" t="str">
        <f>IF('Apparent consumption'!AR89="","",IF('Cembureau 2001-2011 app consump'!AR89="","",'Apparent consumption'!AR89-('Cembureau 2001-2011 app consump'!AR89)))</f>
        <v/>
      </c>
      <c r="AS89" s="4" t="str">
        <f>IF('Apparent consumption'!AS89="","",IF('Cembureau 2001-2011 app consump'!AS89="","",'Apparent consumption'!AS89-('Cembureau 2001-2011 app consump'!AS89)))</f>
        <v/>
      </c>
      <c r="AT89" s="4" t="str">
        <f>IF('Apparent consumption'!AT89="","",IF('Cembureau 2001-2011 app consump'!AT89="","",'Apparent consumption'!AT89-('Cembureau 2001-2011 app consump'!AT89)))</f>
        <v/>
      </c>
      <c r="AU89" s="4" t="str">
        <f>IF('Apparent consumption'!AU89="","",IF('Cembureau 2001-2011 app consump'!AU89="","",'Apparent consumption'!AU89-('Cembureau 2001-2011 app consump'!AU89)))</f>
        <v/>
      </c>
      <c r="AV89" s="4" t="str">
        <f>IF('Apparent consumption'!AV89="","",IF('Cembureau 2001-2011 app consump'!AV89="","",'Apparent consumption'!AV89-('Cembureau 2001-2011 app consump'!AV89)))</f>
        <v/>
      </c>
      <c r="AW89" s="4" t="str">
        <f>IF('Apparent consumption'!AW89="","",IF('Cembureau 2001-2011 app consump'!AW89="","",'Apparent consumption'!AW89-('Cembureau 2001-2011 app consump'!AW89)))</f>
        <v/>
      </c>
      <c r="AX89" s="4" t="str">
        <f>IF('Apparent consumption'!AX89="","",IF('Cembureau 2001-2011 app consump'!AX89="","",'Apparent consumption'!AX89-('Cembureau 2001-2011 app consump'!AX89)))</f>
        <v/>
      </c>
      <c r="AY89" s="4"/>
      <c r="AZ89" s="4">
        <f t="shared" si="1"/>
        <v>0</v>
      </c>
    </row>
    <row r="90" spans="1:52" x14ac:dyDescent="0.2">
      <c r="A90" t="s">
        <v>251</v>
      </c>
      <c r="B90" t="s">
        <v>252</v>
      </c>
      <c r="C90" t="s">
        <v>253</v>
      </c>
      <c r="AQ90" s="4" t="str">
        <f>IF('Apparent consumption'!AQ90="","",IF('Cembureau 2001-2011 app consump'!AQ90="","",'Apparent consumption'!AQ90-('Cembureau 2001-2011 app consump'!AQ90)))</f>
        <v/>
      </c>
      <c r="AR90" s="4" t="str">
        <f>IF('Apparent consumption'!AR90="","",IF('Cembureau 2001-2011 app consump'!AR90="","",'Apparent consumption'!AR90-('Cembureau 2001-2011 app consump'!AR90)))</f>
        <v/>
      </c>
      <c r="AS90" s="4" t="str">
        <f>IF('Apparent consumption'!AS90="","",IF('Cembureau 2001-2011 app consump'!AS90="","",'Apparent consumption'!AS90-('Cembureau 2001-2011 app consump'!AS90)))</f>
        <v/>
      </c>
      <c r="AT90" s="4" t="str">
        <f>IF('Apparent consumption'!AT90="","",IF('Cembureau 2001-2011 app consump'!AT90="","",'Apparent consumption'!AT90-('Cembureau 2001-2011 app consump'!AT90)))</f>
        <v/>
      </c>
      <c r="AU90" s="4" t="str">
        <f>IF('Apparent consumption'!AU90="","",IF('Cembureau 2001-2011 app consump'!AU90="","",'Apparent consumption'!AU90-('Cembureau 2001-2011 app consump'!AU90)))</f>
        <v/>
      </c>
      <c r="AV90" s="4" t="str">
        <f>IF('Apparent consumption'!AV90="","",IF('Cembureau 2001-2011 app consump'!AV90="","",'Apparent consumption'!AV90-('Cembureau 2001-2011 app consump'!AV90)))</f>
        <v/>
      </c>
      <c r="AW90" s="4" t="str">
        <f>IF('Apparent consumption'!AW90="","",IF('Cembureau 2001-2011 app consump'!AW90="","",'Apparent consumption'!AW90-('Cembureau 2001-2011 app consump'!AW90)))</f>
        <v/>
      </c>
      <c r="AX90" s="4" t="str">
        <f>IF('Apparent consumption'!AX90="","",IF('Cembureau 2001-2011 app consump'!AX90="","",'Apparent consumption'!AX90-('Cembureau 2001-2011 app consump'!AX90)))</f>
        <v/>
      </c>
      <c r="AY90" s="4"/>
      <c r="AZ90" s="4">
        <f t="shared" si="1"/>
        <v>0</v>
      </c>
    </row>
    <row r="91" spans="1:52" x14ac:dyDescent="0.2">
      <c r="A91" t="s">
        <v>254</v>
      </c>
      <c r="B91" t="s">
        <v>255</v>
      </c>
      <c r="C91" t="s">
        <v>256</v>
      </c>
      <c r="AQ91" s="4">
        <f>IF('Apparent consumption'!AQ91="","",IF('Cembureau 2001-2011 app consump'!AQ91="","",'Apparent consumption'!AQ91-('Cembureau 2001-2011 app consump'!AQ91)))</f>
        <v>38.665317999999843</v>
      </c>
      <c r="AR91" s="4">
        <f>IF('Apparent consumption'!AR91="","",IF('Cembureau 2001-2011 app consump'!AR91="","",'Apparent consumption'!AR91-('Cembureau 2001-2011 app consump'!AR91)))</f>
        <v>-59.650071999999909</v>
      </c>
      <c r="AS91" s="4">
        <f>IF('Apparent consumption'!AS91="","",IF('Cembureau 2001-2011 app consump'!AS91="","",'Apparent consumption'!AS91-('Cembureau 2001-2011 app consump'!AS91)))</f>
        <v>-35.478372000000036</v>
      </c>
      <c r="AT91" s="4">
        <f>IF('Apparent consumption'!AT91="","",IF('Cembureau 2001-2011 app consump'!AT91="","",'Apparent consumption'!AT91-('Cembureau 2001-2011 app consump'!AT91)))</f>
        <v>-142.19256500000029</v>
      </c>
      <c r="AU91" s="4">
        <f>IF('Apparent consumption'!AU91="","",IF('Cembureau 2001-2011 app consump'!AU91="","",'Apparent consumption'!AU91-('Cembureau 2001-2011 app consump'!AU91)))</f>
        <v>140.75544599999967</v>
      </c>
      <c r="AV91" s="4" t="str">
        <f>IF('Apparent consumption'!AV91="","",IF('Cembureau 2001-2011 app consump'!AV91="","",'Apparent consumption'!AV91-('Cembureau 2001-2011 app consump'!AV91)))</f>
        <v/>
      </c>
      <c r="AW91" s="4" t="str">
        <f>IF('Apparent consumption'!AW91="","",IF('Cembureau 2001-2011 app consump'!AW91="","",'Apparent consumption'!AW91-('Cembureau 2001-2011 app consump'!AW91)))</f>
        <v/>
      </c>
      <c r="AX91" s="4" t="str">
        <f>IF('Apparent consumption'!AX91="","",IF('Cembureau 2001-2011 app consump'!AX91="","",'Apparent consumption'!AX91-('Cembureau 2001-2011 app consump'!AX91)))</f>
        <v/>
      </c>
      <c r="AY91" s="4"/>
      <c r="AZ91" s="4">
        <f t="shared" si="1"/>
        <v>-57.900245000000723</v>
      </c>
    </row>
    <row r="92" spans="1:52" x14ac:dyDescent="0.2">
      <c r="A92" t="s">
        <v>257</v>
      </c>
      <c r="B92" t="s">
        <v>258</v>
      </c>
      <c r="C92" t="s">
        <v>259</v>
      </c>
      <c r="AQ92" s="4">
        <f>IF('Apparent consumption'!AQ92="","",IF('Cembureau 2001-2011 app consump'!AQ92="","",'Apparent consumption'!AQ92-('Cembureau 2001-2011 app consump'!AQ92)))</f>
        <v>260.27860799999996</v>
      </c>
      <c r="AR92" s="4" t="str">
        <f>IF('Apparent consumption'!AR92="","",IF('Cembureau 2001-2011 app consump'!AR92="","",'Apparent consumption'!AR92-('Cembureau 2001-2011 app consump'!AR92)))</f>
        <v/>
      </c>
      <c r="AS92" s="4" t="str">
        <f>IF('Apparent consumption'!AS92="","",IF('Cembureau 2001-2011 app consump'!AS92="","",'Apparent consumption'!AS92-('Cembureau 2001-2011 app consump'!AS92)))</f>
        <v/>
      </c>
      <c r="AT92" s="4" t="str">
        <f>IF('Apparent consumption'!AT92="","",IF('Cembureau 2001-2011 app consump'!AT92="","",'Apparent consumption'!AT92-('Cembureau 2001-2011 app consump'!AT92)))</f>
        <v/>
      </c>
      <c r="AU92" s="4" t="str">
        <f>IF('Apparent consumption'!AU92="","",IF('Cembureau 2001-2011 app consump'!AU92="","",'Apparent consumption'!AU92-('Cembureau 2001-2011 app consump'!AU92)))</f>
        <v/>
      </c>
      <c r="AV92" s="4" t="str">
        <f>IF('Apparent consumption'!AV92="","",IF('Cembureau 2001-2011 app consump'!AV92="","",'Apparent consumption'!AV92-('Cembureau 2001-2011 app consump'!AV92)))</f>
        <v/>
      </c>
      <c r="AW92" s="4" t="str">
        <f>IF('Apparent consumption'!AW92="","",IF('Cembureau 2001-2011 app consump'!AW92="","",'Apparent consumption'!AW92-('Cembureau 2001-2011 app consump'!AW92)))</f>
        <v/>
      </c>
      <c r="AX92" s="4" t="str">
        <f>IF('Apparent consumption'!AX92="","",IF('Cembureau 2001-2011 app consump'!AX92="","",'Apparent consumption'!AX92-('Cembureau 2001-2011 app consump'!AX92)))</f>
        <v/>
      </c>
      <c r="AY92" s="4"/>
      <c r="AZ92" s="4">
        <f t="shared" si="1"/>
        <v>260.27860799999996</v>
      </c>
    </row>
    <row r="93" spans="1:52" x14ac:dyDescent="0.2">
      <c r="A93" t="s">
        <v>260</v>
      </c>
      <c r="B93" t="s">
        <v>261</v>
      </c>
      <c r="C93" t="s">
        <v>262</v>
      </c>
      <c r="AQ93" s="4" t="str">
        <f>IF('Apparent consumption'!AQ93="","",IF('Cembureau 2001-2011 app consump'!AQ93="","",'Apparent consumption'!AQ93-('Cembureau 2001-2011 app consump'!AQ93)))</f>
        <v/>
      </c>
      <c r="AR93" s="4" t="str">
        <f>IF('Apparent consumption'!AR93="","",IF('Cembureau 2001-2011 app consump'!AR93="","",'Apparent consumption'!AR93-('Cembureau 2001-2011 app consump'!AR93)))</f>
        <v/>
      </c>
      <c r="AS93" s="4" t="str">
        <f>IF('Apparent consumption'!AS93="","",IF('Cembureau 2001-2011 app consump'!AS93="","",'Apparent consumption'!AS93-('Cembureau 2001-2011 app consump'!AS93)))</f>
        <v/>
      </c>
      <c r="AT93" s="4" t="str">
        <f>IF('Apparent consumption'!AT93="","",IF('Cembureau 2001-2011 app consump'!AT93="","",'Apparent consumption'!AT93-('Cembureau 2001-2011 app consump'!AT93)))</f>
        <v/>
      </c>
      <c r="AU93" s="4" t="str">
        <f>IF('Apparent consumption'!AU93="","",IF('Cembureau 2001-2011 app consump'!AU93="","",'Apparent consumption'!AU93-('Cembureau 2001-2011 app consump'!AU93)))</f>
        <v/>
      </c>
      <c r="AV93" s="4" t="str">
        <f>IF('Apparent consumption'!AV93="","",IF('Cembureau 2001-2011 app consump'!AV93="","",'Apparent consumption'!AV93-('Cembureau 2001-2011 app consump'!AV93)))</f>
        <v/>
      </c>
      <c r="AW93" s="4" t="str">
        <f>IF('Apparent consumption'!AW93="","",IF('Cembureau 2001-2011 app consump'!AW93="","",'Apparent consumption'!AW93-('Cembureau 2001-2011 app consump'!AW93)))</f>
        <v/>
      </c>
      <c r="AX93" s="4" t="str">
        <f>IF('Apparent consumption'!AX93="","",IF('Cembureau 2001-2011 app consump'!AX93="","",'Apparent consumption'!AX93-('Cembureau 2001-2011 app consump'!AX93)))</f>
        <v/>
      </c>
      <c r="AY93" s="4"/>
      <c r="AZ93" s="4">
        <f t="shared" si="1"/>
        <v>0</v>
      </c>
    </row>
    <row r="94" spans="1:52" x14ac:dyDescent="0.2">
      <c r="A94" t="s">
        <v>263</v>
      </c>
      <c r="B94" t="s">
        <v>264</v>
      </c>
      <c r="C94" t="s">
        <v>265</v>
      </c>
      <c r="AQ94" s="4" t="str">
        <f>IF('Apparent consumption'!AQ94="","",IF('Cembureau 2001-2011 app consump'!AQ94="","",'Apparent consumption'!AQ94-('Cembureau 2001-2011 app consump'!AQ94)))</f>
        <v/>
      </c>
      <c r="AR94" s="4" t="str">
        <f>IF('Apparent consumption'!AR94="","",IF('Cembureau 2001-2011 app consump'!AR94="","",'Apparent consumption'!AR94-('Cembureau 2001-2011 app consump'!AR94)))</f>
        <v/>
      </c>
      <c r="AS94" s="4" t="str">
        <f>IF('Apparent consumption'!AS94="","",IF('Cembureau 2001-2011 app consump'!AS94="","",'Apparent consumption'!AS94-('Cembureau 2001-2011 app consump'!AS94)))</f>
        <v/>
      </c>
      <c r="AT94" s="4" t="str">
        <f>IF('Apparent consumption'!AT94="","",IF('Cembureau 2001-2011 app consump'!AT94="","",'Apparent consumption'!AT94-('Cembureau 2001-2011 app consump'!AT94)))</f>
        <v/>
      </c>
      <c r="AU94" s="4" t="str">
        <f>IF('Apparent consumption'!AU94="","",IF('Cembureau 2001-2011 app consump'!AU94="","",'Apparent consumption'!AU94-('Cembureau 2001-2011 app consump'!AU94)))</f>
        <v/>
      </c>
      <c r="AV94" s="4" t="str">
        <f>IF('Apparent consumption'!AV94="","",IF('Cembureau 2001-2011 app consump'!AV94="","",'Apparent consumption'!AV94-('Cembureau 2001-2011 app consump'!AV94)))</f>
        <v/>
      </c>
      <c r="AW94" s="4" t="str">
        <f>IF('Apparent consumption'!AW94="","",IF('Cembureau 2001-2011 app consump'!AW94="","",'Apparent consumption'!AW94-('Cembureau 2001-2011 app consump'!AW94)))</f>
        <v/>
      </c>
      <c r="AX94" s="4" t="str">
        <f>IF('Apparent consumption'!AX94="","",IF('Cembureau 2001-2011 app consump'!AX94="","",'Apparent consumption'!AX94-('Cembureau 2001-2011 app consump'!AX94)))</f>
        <v/>
      </c>
      <c r="AY94" s="4"/>
      <c r="AZ94" s="4">
        <f t="shared" si="1"/>
        <v>0</v>
      </c>
    </row>
    <row r="95" spans="1:52" x14ac:dyDescent="0.2">
      <c r="A95" t="s">
        <v>266</v>
      </c>
      <c r="B95" t="s">
        <v>267</v>
      </c>
      <c r="C95" t="s">
        <v>268</v>
      </c>
      <c r="AQ95" s="4" t="str">
        <f>IF('Apparent consumption'!AQ95="","",IF('Cembureau 2001-2011 app consump'!AQ95="","",'Apparent consumption'!AQ95-('Cembureau 2001-2011 app consump'!AQ95)))</f>
        <v/>
      </c>
      <c r="AR95" s="4" t="str">
        <f>IF('Apparent consumption'!AR95="","",IF('Cembureau 2001-2011 app consump'!AR95="","",'Apparent consumption'!AR95-('Cembureau 2001-2011 app consump'!AR95)))</f>
        <v/>
      </c>
      <c r="AS95" s="4" t="str">
        <f>IF('Apparent consumption'!AS95="","",IF('Cembureau 2001-2011 app consump'!AS95="","",'Apparent consumption'!AS95-('Cembureau 2001-2011 app consump'!AS95)))</f>
        <v/>
      </c>
      <c r="AT95" s="4" t="str">
        <f>IF('Apparent consumption'!AT95="","",IF('Cembureau 2001-2011 app consump'!AT95="","",'Apparent consumption'!AT95-('Cembureau 2001-2011 app consump'!AT95)))</f>
        <v/>
      </c>
      <c r="AU95" s="4" t="str">
        <f>IF('Apparent consumption'!AU95="","",IF('Cembureau 2001-2011 app consump'!AU95="","",'Apparent consumption'!AU95-('Cembureau 2001-2011 app consump'!AU95)))</f>
        <v/>
      </c>
      <c r="AV95" s="4" t="str">
        <f>IF('Apparent consumption'!AV95="","",IF('Cembureau 2001-2011 app consump'!AV95="","",'Apparent consumption'!AV95-('Cembureau 2001-2011 app consump'!AV95)))</f>
        <v/>
      </c>
      <c r="AW95" s="4" t="str">
        <f>IF('Apparent consumption'!AW95="","",IF('Cembureau 2001-2011 app consump'!AW95="","",'Apparent consumption'!AW95-('Cembureau 2001-2011 app consump'!AW95)))</f>
        <v/>
      </c>
      <c r="AX95" s="4" t="str">
        <f>IF('Apparent consumption'!AX95="","",IF('Cembureau 2001-2011 app consump'!AX95="","",'Apparent consumption'!AX95-('Cembureau 2001-2011 app consump'!AX95)))</f>
        <v/>
      </c>
      <c r="AY95" s="4"/>
      <c r="AZ95" s="4">
        <f t="shared" si="1"/>
        <v>0</v>
      </c>
    </row>
    <row r="96" spans="1:52" x14ac:dyDescent="0.2">
      <c r="A96" t="s">
        <v>269</v>
      </c>
      <c r="B96" t="s">
        <v>270</v>
      </c>
      <c r="C96" t="s">
        <v>271</v>
      </c>
      <c r="AQ96" s="4">
        <f>IF('Apparent consumption'!AQ96="","",IF('Cembureau 2001-2011 app consump'!AQ96="","",'Apparent consumption'!AQ96-('Cembureau 2001-2011 app consump'!AQ96)))</f>
        <v>219.675659</v>
      </c>
      <c r="AR96" s="4">
        <f>IF('Apparent consumption'!AR96="","",IF('Cembureau 2001-2011 app consump'!AR96="","",'Apparent consumption'!AR96-('Cembureau 2001-2011 app consump'!AR96)))</f>
        <v>38.368302000000085</v>
      </c>
      <c r="AS96" s="4">
        <f>IF('Apparent consumption'!AS96="","",IF('Cembureau 2001-2011 app consump'!AS96="","",'Apparent consumption'!AS96-('Cembureau 2001-2011 app consump'!AS96)))</f>
        <v>33.545170999999982</v>
      </c>
      <c r="AT96" s="4">
        <f>IF('Apparent consumption'!AT96="","",IF('Cembureau 2001-2011 app consump'!AT96="","",'Apparent consumption'!AT96-('Cembureau 2001-2011 app consump'!AT96)))</f>
        <v>30.809048000000075</v>
      </c>
      <c r="AU96" s="4">
        <f>IF('Apparent consumption'!AU96="","",IF('Cembureau 2001-2011 app consump'!AU96="","",'Apparent consumption'!AU96-('Cembureau 2001-2011 app consump'!AU96)))</f>
        <v>-6.2727979999999661</v>
      </c>
      <c r="AV96" s="4" t="str">
        <f>IF('Apparent consumption'!AV96="","",IF('Cembureau 2001-2011 app consump'!AV96="","",'Apparent consumption'!AV96-('Cembureau 2001-2011 app consump'!AV96)))</f>
        <v/>
      </c>
      <c r="AW96" s="4" t="str">
        <f>IF('Apparent consumption'!AW96="","",IF('Cembureau 2001-2011 app consump'!AW96="","",'Apparent consumption'!AW96-('Cembureau 2001-2011 app consump'!AW96)))</f>
        <v/>
      </c>
      <c r="AX96" s="4" t="str">
        <f>IF('Apparent consumption'!AX96="","",IF('Cembureau 2001-2011 app consump'!AX96="","",'Apparent consumption'!AX96-('Cembureau 2001-2011 app consump'!AX96)))</f>
        <v/>
      </c>
      <c r="AY96" s="4"/>
      <c r="AZ96" s="4">
        <f t="shared" si="1"/>
        <v>316.12538200000017</v>
      </c>
    </row>
    <row r="97" spans="1:52" x14ac:dyDescent="0.2">
      <c r="A97" t="s">
        <v>272</v>
      </c>
      <c r="B97" t="s">
        <v>273</v>
      </c>
      <c r="C97" t="s">
        <v>274</v>
      </c>
      <c r="AQ97" s="4">
        <f>IF('Apparent consumption'!AQ97="","",IF('Cembureau 2001-2011 app consump'!AQ97="","",'Apparent consumption'!AQ97-('Cembureau 2001-2011 app consump'!AQ97)))</f>
        <v>378.03800000000047</v>
      </c>
      <c r="AR97" s="4">
        <f>IF('Apparent consumption'!AR97="","",IF('Cembureau 2001-2011 app consump'!AR97="","",'Apparent consumption'!AR97-('Cembureau 2001-2011 app consump'!AR97)))</f>
        <v>1238.8069999999998</v>
      </c>
      <c r="AS97" s="4">
        <f>IF('Apparent consumption'!AS97="","",IF('Cembureau 2001-2011 app consump'!AS97="","",'Apparent consumption'!AS97-('Cembureau 2001-2011 app consump'!AS97)))</f>
        <v>1017.6989999999996</v>
      </c>
      <c r="AT97" s="4">
        <f>IF('Apparent consumption'!AT97="","",IF('Cembureau 2001-2011 app consump'!AT97="","",'Apparent consumption'!AT97-('Cembureau 2001-2011 app consump'!AT97)))</f>
        <v>966.83199999999988</v>
      </c>
      <c r="AU97" s="4">
        <f>IF('Apparent consumption'!AU97="","",IF('Cembureau 2001-2011 app consump'!AU97="","",'Apparent consumption'!AU97-('Cembureau 2001-2011 app consump'!AU97)))</f>
        <v>986.86398400000053</v>
      </c>
      <c r="AV97" s="4">
        <f>IF('Apparent consumption'!AV97="","",IF('Cembureau 2001-2011 app consump'!AV97="","",'Apparent consumption'!AV97-('Cembureau 2001-2011 app consump'!AV97)))</f>
        <v>17.626024000000598</v>
      </c>
      <c r="AW97" s="4">
        <f>IF('Apparent consumption'!AW97="","",IF('Cembureau 2001-2011 app consump'!AW97="","",'Apparent consumption'!AW97-('Cembureau 2001-2011 app consump'!AW97)))</f>
        <v>291.2400160000002</v>
      </c>
      <c r="AX97" s="4">
        <f>IF('Apparent consumption'!AX97="","",IF('Cembureau 2001-2011 app consump'!AX97="","",'Apparent consumption'!AX97-('Cembureau 2001-2011 app consump'!AX97)))</f>
        <v>249.42603199999985</v>
      </c>
      <c r="AY97" s="4"/>
      <c r="AZ97" s="4">
        <f t="shared" si="1"/>
        <v>5146.532056</v>
      </c>
    </row>
    <row r="98" spans="1:52" x14ac:dyDescent="0.2">
      <c r="A98" t="s">
        <v>275</v>
      </c>
      <c r="B98" t="s">
        <v>276</v>
      </c>
      <c r="C98" t="s">
        <v>277</v>
      </c>
      <c r="AQ98" s="4">
        <f>IF('Apparent consumption'!AQ98="","",IF('Cembureau 2001-2011 app consump'!AQ98="","",'Apparent consumption'!AQ98-('Cembureau 2001-2011 app consump'!AQ98)))</f>
        <v>9.2489599999998973</v>
      </c>
      <c r="AR98" s="4">
        <f>IF('Apparent consumption'!AR98="","",IF('Cembureau 2001-2011 app consump'!AR98="","",'Apparent consumption'!AR98-('Cembureau 2001-2011 app consump'!AR98)))</f>
        <v>-115.22412799999984</v>
      </c>
      <c r="AS98" s="4">
        <f>IF('Apparent consumption'!AS98="","",IF('Cembureau 2001-2011 app consump'!AS98="","",'Apparent consumption'!AS98-('Cembureau 2001-2011 app consump'!AS98)))</f>
        <v>-33.78899999999976</v>
      </c>
      <c r="AT98" s="4">
        <f>IF('Apparent consumption'!AT98="","",IF('Cembureau 2001-2011 app consump'!AT98="","",'Apparent consumption'!AT98-('Cembureau 2001-2011 app consump'!AT98)))</f>
        <v>45.550500000000284</v>
      </c>
      <c r="AU98" s="4">
        <f>IF('Apparent consumption'!AU98="","",IF('Cembureau 2001-2011 app consump'!AU98="","",'Apparent consumption'!AU98-('Cembureau 2001-2011 app consump'!AU98)))</f>
        <v>-14.405300000000352</v>
      </c>
      <c r="AV98" s="4">
        <f>IF('Apparent consumption'!AV98="","",IF('Cembureau 2001-2011 app consump'!AV98="","",'Apparent consumption'!AV98-('Cembureau 2001-2011 app consump'!AV98)))</f>
        <v>-72.716800000000148</v>
      </c>
      <c r="AW98" s="4">
        <f>IF('Apparent consumption'!AW98="","",IF('Cembureau 2001-2011 app consump'!AW98="","",'Apparent consumption'!AW98-('Cembureau 2001-2011 app consump'!AW98)))</f>
        <v>-160.64570000000003</v>
      </c>
      <c r="AX98" s="4">
        <f>IF('Apparent consumption'!AX98="","",IF('Cembureau 2001-2011 app consump'!AX98="","",'Apparent consumption'!AX98-('Cembureau 2001-2011 app consump'!AX98)))</f>
        <v>-279.47890000000007</v>
      </c>
      <c r="AY98" s="4"/>
      <c r="AZ98" s="4">
        <f t="shared" si="1"/>
        <v>-621.46036800000002</v>
      </c>
    </row>
    <row r="99" spans="1:52" x14ac:dyDescent="0.2">
      <c r="A99" t="s">
        <v>278</v>
      </c>
      <c r="B99" t="s">
        <v>279</v>
      </c>
      <c r="C99" t="s">
        <v>280</v>
      </c>
      <c r="AQ99" s="4" t="str">
        <f>IF('Apparent consumption'!AQ99="","",IF('Cembureau 2001-2011 app consump'!AQ99="","",'Apparent consumption'!AQ99-('Cembureau 2001-2011 app consump'!AQ99)))</f>
        <v/>
      </c>
      <c r="AR99" s="4">
        <f>IF('Apparent consumption'!AR99="","",IF('Cembureau 2001-2011 app consump'!AR99="","",'Apparent consumption'!AR99-('Cembureau 2001-2011 app consump'!AR99)))</f>
        <v>-33.381508999999994</v>
      </c>
      <c r="AS99" s="4">
        <f>IF('Apparent consumption'!AS99="","",IF('Cembureau 2001-2011 app consump'!AS99="","",'Apparent consumption'!AS99-('Cembureau 2001-2011 app consump'!AS99)))</f>
        <v>28.060311999999982</v>
      </c>
      <c r="AT99" s="4">
        <f>IF('Apparent consumption'!AT99="","",IF('Cembureau 2001-2011 app consump'!AT99="","",'Apparent consumption'!AT99-('Cembureau 2001-2011 app consump'!AT99)))</f>
        <v>5.1436659999999961</v>
      </c>
      <c r="AU99" s="4">
        <f>IF('Apparent consumption'!AU99="","",IF('Cembureau 2001-2011 app consump'!AU99="","",'Apparent consumption'!AU99-('Cembureau 2001-2011 app consump'!AU99)))</f>
        <v>0.17393100000001027</v>
      </c>
      <c r="AV99" s="4" t="str">
        <f>IF('Apparent consumption'!AV99="","",IF('Cembureau 2001-2011 app consump'!AV99="","",'Apparent consumption'!AV99-('Cembureau 2001-2011 app consump'!AV99)))</f>
        <v/>
      </c>
      <c r="AW99" s="4">
        <f>IF('Apparent consumption'!AW99="","",IF('Cembureau 2001-2011 app consump'!AW99="","",'Apparent consumption'!AW99-('Cembureau 2001-2011 app consump'!AW99)))</f>
        <v>-77.673921999999976</v>
      </c>
      <c r="AX99" s="4">
        <f>IF('Apparent consumption'!AX99="","",IF('Cembureau 2001-2011 app consump'!AX99="","",'Apparent consumption'!AX99-('Cembureau 2001-2011 app consump'!AX99)))</f>
        <v>-94.349857999999998</v>
      </c>
      <c r="AY99" s="4"/>
      <c r="AZ99" s="4">
        <f t="shared" si="1"/>
        <v>-172.02737999999999</v>
      </c>
    </row>
    <row r="100" spans="1:52" x14ac:dyDescent="0.2">
      <c r="A100" t="s">
        <v>281</v>
      </c>
      <c r="B100" t="s">
        <v>282</v>
      </c>
      <c r="C100" t="s">
        <v>283</v>
      </c>
      <c r="AQ100" s="4">
        <f>IF('Apparent consumption'!AQ100="","",IF('Cembureau 2001-2011 app consump'!AQ100="","",'Apparent consumption'!AQ100-('Cembureau 2001-2011 app consump'!AQ100)))</f>
        <v>2586.4668959999981</v>
      </c>
      <c r="AR100" s="4">
        <f>IF('Apparent consumption'!AR100="","",IF('Cembureau 2001-2011 app consump'!AR100="","",'Apparent consumption'!AR100-('Cembureau 2001-2011 app consump'!AR100)))</f>
        <v>-175.97135700000217</v>
      </c>
      <c r="AS100" s="4">
        <f>IF('Apparent consumption'!AS100="","",IF('Cembureau 2001-2011 app consump'!AS100="","",'Apparent consumption'!AS100-('Cembureau 2001-2011 app consump'!AS100)))</f>
        <v>-1706.6838579999894</v>
      </c>
      <c r="AT100" s="4">
        <f>IF('Apparent consumption'!AT100="","",IF('Cembureau 2001-2011 app consump'!AT100="","",'Apparent consumption'!AT100-('Cembureau 2001-2011 app consump'!AT100)))</f>
        <v>-648.27915500001109</v>
      </c>
      <c r="AU100" s="4">
        <f>IF('Apparent consumption'!AU100="","",IF('Cembureau 2001-2011 app consump'!AU100="","",'Apparent consumption'!AU100-('Cembureau 2001-2011 app consump'!AU100)))</f>
        <v>4461.4449539999769</v>
      </c>
      <c r="AV100" s="4">
        <f>IF('Apparent consumption'!AV100="","",IF('Cembureau 2001-2011 app consump'!AV100="","",'Apparent consumption'!AV100-('Cembureau 2001-2011 app consump'!AV100)))</f>
        <v>-3064.5608570000331</v>
      </c>
      <c r="AW100" s="4">
        <f>IF('Apparent consumption'!AW100="","",IF('Cembureau 2001-2011 app consump'!AW100="","",'Apparent consumption'!AW100-('Cembureau 2001-2011 app consump'!AW100)))</f>
        <v>-1793.665061000007</v>
      </c>
      <c r="AX100" s="4" t="str">
        <f>IF('Apparent consumption'!AX100="","",IF('Cembureau 2001-2011 app consump'!AX100="","",'Apparent consumption'!AX100-('Cembureau 2001-2011 app consump'!AX100)))</f>
        <v/>
      </c>
      <c r="AY100" s="4"/>
      <c r="AZ100" s="4">
        <f t="shared" si="1"/>
        <v>-341.24843800006784</v>
      </c>
    </row>
    <row r="101" spans="1:52" x14ac:dyDescent="0.2">
      <c r="A101" t="s">
        <v>284</v>
      </c>
      <c r="B101" t="s">
        <v>285</v>
      </c>
      <c r="C101" t="s">
        <v>286</v>
      </c>
      <c r="AQ101" s="4">
        <f>IF('Apparent consumption'!AQ101="","",IF('Cembureau 2001-2011 app consump'!AQ101="","",'Apparent consumption'!AQ101-('Cembureau 2001-2011 app consump'!AQ101)))</f>
        <v>-2220.609927999998</v>
      </c>
      <c r="AR101" s="4">
        <f>IF('Apparent consumption'!AR101="","",IF('Cembureau 2001-2011 app consump'!AR101="","",'Apparent consumption'!AR101-('Cembureau 2001-2011 app consump'!AR101)))</f>
        <v>1898.6310420000009</v>
      </c>
      <c r="AS101" s="4">
        <f>IF('Apparent consumption'!AS101="","",IF('Cembureau 2001-2011 app consump'!AS101="","",'Apparent consumption'!AS101-('Cembureau 2001-2011 app consump'!AS101)))</f>
        <v>3802.9219989999983</v>
      </c>
      <c r="AT101" s="4">
        <f>IF('Apparent consumption'!AT101="","",IF('Cembureau 2001-2011 app consump'!AT101="","",'Apparent consumption'!AT101-('Cembureau 2001-2011 app consump'!AT101)))</f>
        <v>-1455.4039970000013</v>
      </c>
      <c r="AU101" s="4">
        <f>IF('Apparent consumption'!AU101="","",IF('Cembureau 2001-2011 app consump'!AU101="","",'Apparent consumption'!AU101-('Cembureau 2001-2011 app consump'!AU101)))</f>
        <v>-839.16556500000297</v>
      </c>
      <c r="AV101" s="4">
        <f>IF('Apparent consumption'!AV101="","",IF('Cembureau 2001-2011 app consump'!AV101="","",'Apparent consumption'!AV101-('Cembureau 2001-2011 app consump'!AV101)))</f>
        <v>-4975.6282330000067</v>
      </c>
      <c r="AW101" s="4">
        <f>IF('Apparent consumption'!AW101="","",IF('Cembureau 2001-2011 app consump'!AW101="","",'Apparent consumption'!AW101-('Cembureau 2001-2011 app consump'!AW101)))</f>
        <v>-4406.0445580000014</v>
      </c>
      <c r="AX101" s="4">
        <f>IF('Apparent consumption'!AX101="","",IF('Cembureau 2001-2011 app consump'!AX101="","",'Apparent consumption'!AX101-('Cembureau 2001-2011 app consump'!AX101)))</f>
        <v>2442.5255410000027</v>
      </c>
      <c r="AY101" s="4"/>
      <c r="AZ101" s="4">
        <f t="shared" si="1"/>
        <v>-5752.7736990000085</v>
      </c>
    </row>
    <row r="102" spans="1:52" x14ac:dyDescent="0.2">
      <c r="A102" t="s">
        <v>287</v>
      </c>
      <c r="B102" t="s">
        <v>288</v>
      </c>
      <c r="C102" t="s">
        <v>289</v>
      </c>
      <c r="AQ102" s="4">
        <f>IF('Apparent consumption'!AQ102="","",IF('Cembureau 2001-2011 app consump'!AQ102="","",'Apparent consumption'!AQ102-('Cembureau 2001-2011 app consump'!AQ102)))</f>
        <v>-1407.6929770000024</v>
      </c>
      <c r="AR102" s="4">
        <f>IF('Apparent consumption'!AR102="","",IF('Cembureau 2001-2011 app consump'!AR102="","",'Apparent consumption'!AR102-('Cembureau 2001-2011 app consump'!AR102)))</f>
        <v>-165.6137290000006</v>
      </c>
      <c r="AS102" s="4">
        <f>IF('Apparent consumption'!AS102="","",IF('Cembureau 2001-2011 app consump'!AS102="","",'Apparent consumption'!AS102-('Cembureau 2001-2011 app consump'!AS102)))</f>
        <v>-20.281723000000056</v>
      </c>
      <c r="AT102" s="4">
        <f>IF('Apparent consumption'!AT102="","",IF('Cembureau 2001-2011 app consump'!AT102="","",'Apparent consumption'!AT102-('Cembureau 2001-2011 app consump'!AT102)))</f>
        <v>-36.81729500000074</v>
      </c>
      <c r="AU102" s="4">
        <f>IF('Apparent consumption'!AU102="","",IF('Cembureau 2001-2011 app consump'!AU102="","",'Apparent consumption'!AU102-('Cembureau 2001-2011 app consump'!AU102)))</f>
        <v>192.17342599999756</v>
      </c>
      <c r="AV102" s="4">
        <f>IF('Apparent consumption'!AV102="","",IF('Cembureau 2001-2011 app consump'!AV102="","",'Apparent consumption'!AV102-('Cembureau 2001-2011 app consump'!AV102)))</f>
        <v>-13371.971859999998</v>
      </c>
      <c r="AW102" s="4" t="str">
        <f>IF('Apparent consumption'!AW102="","",IF('Cembureau 2001-2011 app consump'!AW102="","",'Apparent consumption'!AW102-('Cembureau 2001-2011 app consump'!AW102)))</f>
        <v/>
      </c>
      <c r="AX102" s="4" t="str">
        <f>IF('Apparent consumption'!AX102="","",IF('Cembureau 2001-2011 app consump'!AX102="","",'Apparent consumption'!AX102-('Cembureau 2001-2011 app consump'!AX102)))</f>
        <v/>
      </c>
      <c r="AY102" s="4"/>
      <c r="AZ102" s="4">
        <f t="shared" si="1"/>
        <v>-14810.204158000004</v>
      </c>
    </row>
    <row r="103" spans="1:52" x14ac:dyDescent="0.2">
      <c r="A103" t="s">
        <v>290</v>
      </c>
      <c r="B103" t="s">
        <v>291</v>
      </c>
      <c r="C103" t="s">
        <v>292</v>
      </c>
      <c r="AQ103" s="4" t="str">
        <f>IF('Apparent consumption'!AQ103="","",IF('Cembureau 2001-2011 app consump'!AQ103="","",'Apparent consumption'!AQ103-('Cembureau 2001-2011 app consump'!AQ103)))</f>
        <v/>
      </c>
      <c r="AR103" s="4" t="str">
        <f>IF('Apparent consumption'!AR103="","",IF('Cembureau 2001-2011 app consump'!AR103="","",'Apparent consumption'!AR103-('Cembureau 2001-2011 app consump'!AR103)))</f>
        <v/>
      </c>
      <c r="AS103" s="4" t="str">
        <f>IF('Apparent consumption'!AS103="","",IF('Cembureau 2001-2011 app consump'!AS103="","",'Apparent consumption'!AS103-('Cembureau 2001-2011 app consump'!AS103)))</f>
        <v/>
      </c>
      <c r="AT103" s="4" t="str">
        <f>IF('Apparent consumption'!AT103="","",IF('Cembureau 2001-2011 app consump'!AT103="","",'Apparent consumption'!AT103-('Cembureau 2001-2011 app consump'!AT103)))</f>
        <v/>
      </c>
      <c r="AU103" s="4" t="str">
        <f>IF('Apparent consumption'!AU103="","",IF('Cembureau 2001-2011 app consump'!AU103="","",'Apparent consumption'!AU103-('Cembureau 2001-2011 app consump'!AU103)))</f>
        <v/>
      </c>
      <c r="AV103" s="4" t="str">
        <f>IF('Apparent consumption'!AV103="","",IF('Cembureau 2001-2011 app consump'!AV103="","",'Apparent consumption'!AV103-('Cembureau 2001-2011 app consump'!AV103)))</f>
        <v/>
      </c>
      <c r="AW103" s="4" t="str">
        <f>IF('Apparent consumption'!AW103="","",IF('Cembureau 2001-2011 app consump'!AW103="","",'Apparent consumption'!AW103-('Cembureau 2001-2011 app consump'!AW103)))</f>
        <v/>
      </c>
      <c r="AX103" s="4" t="str">
        <f>IF('Apparent consumption'!AX103="","",IF('Cembureau 2001-2011 app consump'!AX103="","",'Apparent consumption'!AX103-('Cembureau 2001-2011 app consump'!AX103)))</f>
        <v/>
      </c>
      <c r="AY103" s="4"/>
      <c r="AZ103" s="4">
        <f t="shared" si="1"/>
        <v>0</v>
      </c>
    </row>
    <row r="104" spans="1:52" x14ac:dyDescent="0.2">
      <c r="A104" t="s">
        <v>293</v>
      </c>
      <c r="B104" t="s">
        <v>294</v>
      </c>
      <c r="C104" t="s">
        <v>295</v>
      </c>
      <c r="AQ104" s="4">
        <f>IF('Apparent consumption'!AQ104="","",IF('Cembureau 2001-2011 app consump'!AQ104="","",'Apparent consumption'!AQ104-('Cembureau 2001-2011 app consump'!AQ104)))</f>
        <v>-291.32704899999999</v>
      </c>
      <c r="AR104" s="4">
        <f>IF('Apparent consumption'!AR104="","",IF('Cembureau 2001-2011 app consump'!AR104="","",'Apparent consumption'!AR104-('Cembureau 2001-2011 app consump'!AR104)))</f>
        <v>334.53721899999982</v>
      </c>
      <c r="AS104" s="4">
        <f>IF('Apparent consumption'!AS104="","",IF('Cembureau 2001-2011 app consump'!AS104="","",'Apparent consumption'!AS104-('Cembureau 2001-2011 app consump'!AS104)))</f>
        <v>339.9376100000004</v>
      </c>
      <c r="AT104" s="4">
        <f>IF('Apparent consumption'!AT104="","",IF('Cembureau 2001-2011 app consump'!AT104="","",'Apparent consumption'!AT104-('Cembureau 2001-2011 app consump'!AT104)))</f>
        <v>-95.0253730000004</v>
      </c>
      <c r="AU104" s="4">
        <f>IF('Apparent consumption'!AU104="","",IF('Cembureau 2001-2011 app consump'!AU104="","",'Apparent consumption'!AU104-('Cembureau 2001-2011 app consump'!AU104)))</f>
        <v>134.30380400000013</v>
      </c>
      <c r="AV104" s="4" t="str">
        <f>IF('Apparent consumption'!AV104="","",IF('Cembureau 2001-2011 app consump'!AV104="","",'Apparent consumption'!AV104-('Cembureau 2001-2011 app consump'!AV104)))</f>
        <v/>
      </c>
      <c r="AW104" s="4" t="str">
        <f>IF('Apparent consumption'!AW104="","",IF('Cembureau 2001-2011 app consump'!AW104="","",'Apparent consumption'!AW104-('Cembureau 2001-2011 app consump'!AW104)))</f>
        <v/>
      </c>
      <c r="AX104" s="4" t="str">
        <f>IF('Apparent consumption'!AX104="","",IF('Cembureau 2001-2011 app consump'!AX104="","",'Apparent consumption'!AX104-('Cembureau 2001-2011 app consump'!AX104)))</f>
        <v/>
      </c>
      <c r="AY104" s="4"/>
      <c r="AZ104" s="4">
        <f t="shared" si="1"/>
        <v>422.42621099999997</v>
      </c>
    </row>
    <row r="105" spans="1:52" x14ac:dyDescent="0.2">
      <c r="A105" t="s">
        <v>296</v>
      </c>
      <c r="B105" t="s">
        <v>297</v>
      </c>
      <c r="C105" t="s">
        <v>298</v>
      </c>
      <c r="AQ105" s="4">
        <f>IF('Apparent consumption'!AQ105="","",IF('Cembureau 2001-2011 app consump'!AQ105="","",'Apparent consumption'!AQ105-('Cembureau 2001-2011 app consump'!AQ105)))</f>
        <v>300</v>
      </c>
      <c r="AR105" s="4">
        <f>IF('Apparent consumption'!AR105="","",IF('Cembureau 2001-2011 app consump'!AR105="","",'Apparent consumption'!AR105-('Cembureau 2001-2011 app consump'!AR105)))</f>
        <v>236</v>
      </c>
      <c r="AS105" s="4">
        <f>IF('Apparent consumption'!AS105="","",IF('Cembureau 2001-2011 app consump'!AS105="","",'Apparent consumption'!AS105-('Cembureau 2001-2011 app consump'!AS105)))</f>
        <v>376</v>
      </c>
      <c r="AT105" s="4">
        <f>IF('Apparent consumption'!AT105="","",IF('Cembureau 2001-2011 app consump'!AT105="","",'Apparent consumption'!AT105-('Cembureau 2001-2011 app consump'!AT105)))</f>
        <v>974.07414800000015</v>
      </c>
      <c r="AU105" s="4">
        <f>IF('Apparent consumption'!AU105="","",IF('Cembureau 2001-2011 app consump'!AU105="","",'Apparent consumption'!AU105-('Cembureau 2001-2011 app consump'!AU105)))</f>
        <v>1655.4722769999998</v>
      </c>
      <c r="AV105" s="4" t="str">
        <f>IF('Apparent consumption'!AV105="","",IF('Cembureau 2001-2011 app consump'!AV105="","",'Apparent consumption'!AV105-('Cembureau 2001-2011 app consump'!AV105)))</f>
        <v/>
      </c>
      <c r="AW105" s="4" t="str">
        <f>IF('Apparent consumption'!AW105="","",IF('Cembureau 2001-2011 app consump'!AW105="","",'Apparent consumption'!AW105-('Cembureau 2001-2011 app consump'!AW105)))</f>
        <v/>
      </c>
      <c r="AX105" s="4" t="str">
        <f>IF('Apparent consumption'!AX105="","",IF('Cembureau 2001-2011 app consump'!AX105="","",'Apparent consumption'!AX105-('Cembureau 2001-2011 app consump'!AX105)))</f>
        <v/>
      </c>
      <c r="AY105" s="4"/>
      <c r="AZ105" s="4">
        <f t="shared" si="1"/>
        <v>3541.546425</v>
      </c>
    </row>
    <row r="106" spans="1:52" x14ac:dyDescent="0.2">
      <c r="A106" t="s">
        <v>299</v>
      </c>
      <c r="B106" t="s">
        <v>300</v>
      </c>
      <c r="C106" t="s">
        <v>301</v>
      </c>
      <c r="AQ106" s="4">
        <f>IF('Apparent consumption'!AQ106="","",IF('Cembureau 2001-2011 app consump'!AQ106="","",'Apparent consumption'!AQ106-('Cembureau 2001-2011 app consump'!AQ106)))</f>
        <v>1237.8759170000048</v>
      </c>
      <c r="AR106" s="4">
        <f>IF('Apparent consumption'!AR106="","",IF('Cembureau 2001-2011 app consump'!AR106="","",'Apparent consumption'!AR106-('Cembureau 2001-2011 app consump'!AR106)))</f>
        <v>2174.3363919999974</v>
      </c>
      <c r="AS106" s="4">
        <f>IF('Apparent consumption'!AS106="","",IF('Cembureau 2001-2011 app consump'!AS106="","",'Apparent consumption'!AS106-('Cembureau 2001-2011 app consump'!AS106)))</f>
        <v>2609.4457059999986</v>
      </c>
      <c r="AT106" s="4">
        <f>IF('Apparent consumption'!AT106="","",IF('Cembureau 2001-2011 app consump'!AT106="","",'Apparent consumption'!AT106-('Cembureau 2001-2011 app consump'!AT106)))</f>
        <v>1937.6454850000009</v>
      </c>
      <c r="AU106" s="4">
        <f>IF('Apparent consumption'!AU106="","",IF('Cembureau 2001-2011 app consump'!AU106="","",'Apparent consumption'!AU106-('Cembureau 2001-2011 app consump'!AU106)))</f>
        <v>-3274.3441490000041</v>
      </c>
      <c r="AV106" s="4" t="str">
        <f>IF('Apparent consumption'!AV106="","",IF('Cembureau 2001-2011 app consump'!AV106="","",'Apparent consumption'!AV106-('Cembureau 2001-2011 app consump'!AV106)))</f>
        <v/>
      </c>
      <c r="AW106" s="4" t="str">
        <f>IF('Apparent consumption'!AW106="","",IF('Cembureau 2001-2011 app consump'!AW106="","",'Apparent consumption'!AW106-('Cembureau 2001-2011 app consump'!AW106)))</f>
        <v/>
      </c>
      <c r="AX106" s="4" t="str">
        <f>IF('Apparent consumption'!AX106="","",IF('Cembureau 2001-2011 app consump'!AX106="","",'Apparent consumption'!AX106-('Cembureau 2001-2011 app consump'!AX106)))</f>
        <v/>
      </c>
      <c r="AY106" s="4"/>
      <c r="AZ106" s="4">
        <f t="shared" si="1"/>
        <v>4684.9593509999977</v>
      </c>
    </row>
    <row r="107" spans="1:52" x14ac:dyDescent="0.2">
      <c r="A107" t="s">
        <v>302</v>
      </c>
      <c r="B107" t="s">
        <v>303</v>
      </c>
      <c r="C107" t="s">
        <v>304</v>
      </c>
      <c r="AQ107" s="4">
        <f>IF('Apparent consumption'!AQ107="","",IF('Cembureau 2001-2011 app consump'!AQ107="","",'Apparent consumption'!AQ107-('Cembureau 2001-2011 app consump'!AQ107)))</f>
        <v>11.683610000000044</v>
      </c>
      <c r="AR107" s="4">
        <f>IF('Apparent consumption'!AR107="","",IF('Cembureau 2001-2011 app consump'!AR107="","",'Apparent consumption'!AR107-('Cembureau 2001-2011 app consump'!AR107)))</f>
        <v>-7.530522000000019</v>
      </c>
      <c r="AS107" s="4">
        <f>IF('Apparent consumption'!AS107="","",IF('Cembureau 2001-2011 app consump'!AS107="","",'Apparent consumption'!AS107-('Cembureau 2001-2011 app consump'!AS107)))</f>
        <v>-9.7476829999999381</v>
      </c>
      <c r="AT107" s="4" t="str">
        <f>IF('Apparent consumption'!AT107="","",IF('Cembureau 2001-2011 app consump'!AT107="","",'Apparent consumption'!AT107-('Cembureau 2001-2011 app consump'!AT107)))</f>
        <v/>
      </c>
      <c r="AU107" s="4">
        <f>IF('Apparent consumption'!AU107="","",IF('Cembureau 2001-2011 app consump'!AU107="","",'Apparent consumption'!AU107-('Cembureau 2001-2011 app consump'!AU107)))</f>
        <v>-0.17941799999994146</v>
      </c>
      <c r="AV107" s="4" t="str">
        <f>IF('Apparent consumption'!AV107="","",IF('Cembureau 2001-2011 app consump'!AV107="","",'Apparent consumption'!AV107-('Cembureau 2001-2011 app consump'!AV107)))</f>
        <v/>
      </c>
      <c r="AW107" s="4">
        <f>IF('Apparent consumption'!AW107="","",IF('Cembureau 2001-2011 app consump'!AW107="","",'Apparent consumption'!AW107-('Cembureau 2001-2011 app consump'!AW107)))</f>
        <v>62.629367000000002</v>
      </c>
      <c r="AX107" s="4">
        <f>IF('Apparent consumption'!AX107="","",IF('Cembureau 2001-2011 app consump'!AX107="","",'Apparent consumption'!AX107-('Cembureau 2001-2011 app consump'!AX107)))</f>
        <v>80.598373999999922</v>
      </c>
      <c r="AY107" s="4"/>
      <c r="AZ107" s="4">
        <f t="shared" si="1"/>
        <v>137.45372800000007</v>
      </c>
    </row>
    <row r="108" spans="1:52" x14ac:dyDescent="0.2">
      <c r="A108" t="s">
        <v>305</v>
      </c>
      <c r="B108" t="s">
        <v>306</v>
      </c>
      <c r="C108" t="s">
        <v>307</v>
      </c>
      <c r="AQ108" s="4">
        <f>IF('Apparent consumption'!AQ108="","",IF('Cembureau 2001-2011 app consump'!AQ108="","",'Apparent consumption'!AQ108-('Cembureau 2001-2011 app consump'!AQ108)))</f>
        <v>1520.3965900000039</v>
      </c>
      <c r="AR108" s="4">
        <f>IF('Apparent consumption'!AR108="","",IF('Cembureau 2001-2011 app consump'!AR108="","",'Apparent consumption'!AR108-('Cembureau 2001-2011 app consump'!AR108)))</f>
        <v>-75.993436000004294</v>
      </c>
      <c r="AS108" s="4">
        <f>IF('Apparent consumption'!AS108="","",IF('Cembureau 2001-2011 app consump'!AS108="","",'Apparent consumption'!AS108-('Cembureau 2001-2011 app consump'!AS108)))</f>
        <v>-234.14418300001125</v>
      </c>
      <c r="AT108" s="4">
        <f>IF('Apparent consumption'!AT108="","",IF('Cembureau 2001-2011 app consump'!AT108="","",'Apparent consumption'!AT108-('Cembureau 2001-2011 app consump'!AT108)))</f>
        <v>-97.664134000006015</v>
      </c>
      <c r="AU108" s="4">
        <f>IF('Apparent consumption'!AU108="","",IF('Cembureau 2001-2011 app consump'!AU108="","",'Apparent consumption'!AU108-('Cembureau 2001-2011 app consump'!AU108)))</f>
        <v>1344.5548479999998</v>
      </c>
      <c r="AV108" s="4" t="str">
        <f>IF('Apparent consumption'!AV108="","",IF('Cembureau 2001-2011 app consump'!AV108="","",'Apparent consumption'!AV108-('Cembureau 2001-2011 app consump'!AV108)))</f>
        <v/>
      </c>
      <c r="AW108" s="4" t="str">
        <f>IF('Apparent consumption'!AW108="","",IF('Cembureau 2001-2011 app consump'!AW108="","",'Apparent consumption'!AW108-('Cembureau 2001-2011 app consump'!AW108)))</f>
        <v/>
      </c>
      <c r="AX108" s="4" t="str">
        <f>IF('Apparent consumption'!AX108="","",IF('Cembureau 2001-2011 app consump'!AX108="","",'Apparent consumption'!AX108-('Cembureau 2001-2011 app consump'!AX108)))</f>
        <v/>
      </c>
      <c r="AY108" s="4"/>
      <c r="AZ108" s="4">
        <f t="shared" si="1"/>
        <v>2457.1496849999821</v>
      </c>
    </row>
    <row r="109" spans="1:52" x14ac:dyDescent="0.2">
      <c r="A109" t="s">
        <v>308</v>
      </c>
      <c r="B109" t="s">
        <v>309</v>
      </c>
      <c r="C109" t="s">
        <v>310</v>
      </c>
      <c r="AQ109" s="4">
        <f>IF('Apparent consumption'!AQ109="","",IF('Cembureau 2001-2011 app consump'!AQ109="","",'Apparent consumption'!AQ109-('Cembureau 2001-2011 app consump'!AQ109)))</f>
        <v>-36.833392000000003</v>
      </c>
      <c r="AR109" s="4">
        <f>IF('Apparent consumption'!AR109="","",IF('Cembureau 2001-2011 app consump'!AR109="","",'Apparent consumption'!AR109-('Cembureau 2001-2011 app consump'!AR109)))</f>
        <v>0.29206900000008318</v>
      </c>
      <c r="AS109" s="4">
        <f>IF('Apparent consumption'!AS109="","",IF('Cembureau 2001-2011 app consump'!AS109="","",'Apparent consumption'!AS109-('Cembureau 2001-2011 app consump'!AS109)))</f>
        <v>-1.2903120000000854</v>
      </c>
      <c r="AT109" s="4">
        <f>IF('Apparent consumption'!AT109="","",IF('Cembureau 2001-2011 app consump'!AT109="","",'Apparent consumption'!AT109-('Cembureau 2001-2011 app consump'!AT109)))</f>
        <v>-3.7749530000000959</v>
      </c>
      <c r="AU109" s="4">
        <f>IF('Apparent consumption'!AU109="","",IF('Cembureau 2001-2011 app consump'!AU109="","",'Apparent consumption'!AU109-('Cembureau 2001-2011 app consump'!AU109)))</f>
        <v>1.1212359999999535</v>
      </c>
      <c r="AV109" s="4">
        <f>IF('Apparent consumption'!AV109="","",IF('Cembureau 2001-2011 app consump'!AV109="","",'Apparent consumption'!AV109-('Cembureau 2001-2011 app consump'!AV109)))</f>
        <v>-5.4775789999998779</v>
      </c>
      <c r="AW109" s="4" t="str">
        <f>IF('Apparent consumption'!AW109="","",IF('Cembureau 2001-2011 app consump'!AW109="","",'Apparent consumption'!AW109-('Cembureau 2001-2011 app consump'!AW109)))</f>
        <v/>
      </c>
      <c r="AX109" s="4" t="str">
        <f>IF('Apparent consumption'!AX109="","",IF('Cembureau 2001-2011 app consump'!AX109="","",'Apparent consumption'!AX109-('Cembureau 2001-2011 app consump'!AX109)))</f>
        <v/>
      </c>
      <c r="AY109" s="4"/>
      <c r="AZ109" s="4">
        <f t="shared" si="1"/>
        <v>-45.962931000000026</v>
      </c>
    </row>
    <row r="110" spans="1:52" x14ac:dyDescent="0.2">
      <c r="A110" t="s">
        <v>311</v>
      </c>
      <c r="B110" t="s">
        <v>312</v>
      </c>
      <c r="C110" t="s">
        <v>313</v>
      </c>
      <c r="AQ110" s="4">
        <f>IF('Apparent consumption'!AQ110="","",IF('Cembureau 2001-2011 app consump'!AQ110="","",'Apparent consumption'!AQ110-('Cembureau 2001-2011 app consump'!AQ110)))</f>
        <v>-43.136799999999766</v>
      </c>
      <c r="AR110" s="4">
        <f>IF('Apparent consumption'!AR110="","",IF('Cembureau 2001-2011 app consump'!AR110="","",'Apparent consumption'!AR110-('Cembureau 2001-2011 app consump'!AR110)))</f>
        <v>-161.2228799999998</v>
      </c>
      <c r="AS110" s="4">
        <f>IF('Apparent consumption'!AS110="","",IF('Cembureau 2001-2011 app consump'!AS110="","",'Apparent consumption'!AS110-('Cembureau 2001-2011 app consump'!AS110)))</f>
        <v>-0.25300000000015643</v>
      </c>
      <c r="AT110" s="4">
        <f>IF('Apparent consumption'!AT110="","",IF('Cembureau 2001-2011 app consump'!AT110="","",'Apparent consumption'!AT110-('Cembureau 2001-2011 app consump'!AT110)))</f>
        <v>0.45596999999997934</v>
      </c>
      <c r="AU110" s="4">
        <f>IF('Apparent consumption'!AU110="","",IF('Cembureau 2001-2011 app consump'!AU110="","",'Apparent consumption'!AU110-('Cembureau 2001-2011 app consump'!AU110)))</f>
        <v>-225.81200900000022</v>
      </c>
      <c r="AV110" s="4">
        <f>IF('Apparent consumption'!AV110="","",IF('Cembureau 2001-2011 app consump'!AV110="","",'Apparent consumption'!AV110-('Cembureau 2001-2011 app consump'!AV110)))</f>
        <v>55.480462999999872</v>
      </c>
      <c r="AW110" s="4">
        <f>IF('Apparent consumption'!AW110="","",IF('Cembureau 2001-2011 app consump'!AW110="","",'Apparent consumption'!AW110-('Cembureau 2001-2011 app consump'!AW110)))</f>
        <v>155.70749799999976</v>
      </c>
      <c r="AX110" s="4">
        <f>IF('Apparent consumption'!AX110="","",IF('Cembureau 2001-2011 app consump'!AX110="","",'Apparent consumption'!AX110-('Cembureau 2001-2011 app consump'!AX110)))</f>
        <v>-67.435082000000875</v>
      </c>
      <c r="AY110" s="4"/>
      <c r="AZ110" s="4">
        <f t="shared" si="1"/>
        <v>-286.21584000000121</v>
      </c>
    </row>
    <row r="111" spans="1:52" x14ac:dyDescent="0.2">
      <c r="A111" t="s">
        <v>314</v>
      </c>
      <c r="B111" t="s">
        <v>315</v>
      </c>
      <c r="C111" t="s">
        <v>316</v>
      </c>
      <c r="AQ111" s="4">
        <f>IF('Apparent consumption'!AQ111="","",IF('Cembureau 2001-2011 app consump'!AQ111="","",'Apparent consumption'!AQ111-('Cembureau 2001-2011 app consump'!AQ111)))</f>
        <v>-72.449964000000136</v>
      </c>
      <c r="AR111" s="4">
        <f>IF('Apparent consumption'!AR111="","",IF('Cembureau 2001-2011 app consump'!AR111="","",'Apparent consumption'!AR111-('Cembureau 2001-2011 app consump'!AR111)))</f>
        <v>94.003515999999991</v>
      </c>
      <c r="AS111" s="4">
        <f>IF('Apparent consumption'!AS111="","",IF('Cembureau 2001-2011 app consump'!AS111="","",'Apparent consumption'!AS111-('Cembureau 2001-2011 app consump'!AS111)))</f>
        <v>19.585076000000072</v>
      </c>
      <c r="AT111" s="4">
        <f>IF('Apparent consumption'!AT111="","",IF('Cembureau 2001-2011 app consump'!AT111="","",'Apparent consumption'!AT111-('Cembureau 2001-2011 app consump'!AT111)))</f>
        <v>-140.38051700000005</v>
      </c>
      <c r="AU111" s="4">
        <f>IF('Apparent consumption'!AU111="","",IF('Cembureau 2001-2011 app consump'!AU111="","",'Apparent consumption'!AU111-('Cembureau 2001-2011 app consump'!AU111)))</f>
        <v>177.75826299999994</v>
      </c>
      <c r="AV111" s="4">
        <f>IF('Apparent consumption'!AV111="","",IF('Cembureau 2001-2011 app consump'!AV111="","",'Apparent consumption'!AV111-('Cembureau 2001-2011 app consump'!AV111)))</f>
        <v>144.93754899999976</v>
      </c>
      <c r="AW111" s="4">
        <f>IF('Apparent consumption'!AW111="","",IF('Cembureau 2001-2011 app consump'!AW111="","",'Apparent consumption'!AW111-('Cembureau 2001-2011 app consump'!AW111)))</f>
        <v>333.48120600000038</v>
      </c>
      <c r="AX111" s="4">
        <f>IF('Apparent consumption'!AX111="","",IF('Cembureau 2001-2011 app consump'!AX111="","",'Apparent consumption'!AX111-('Cembureau 2001-2011 app consump'!AX111)))</f>
        <v>369.29221599999983</v>
      </c>
      <c r="AY111" s="4"/>
      <c r="AZ111" s="4">
        <f t="shared" si="1"/>
        <v>926.22734499999979</v>
      </c>
    </row>
    <row r="112" spans="1:52" x14ac:dyDescent="0.2">
      <c r="A112" t="s">
        <v>317</v>
      </c>
      <c r="B112" t="s">
        <v>318</v>
      </c>
      <c r="C112" t="s">
        <v>319</v>
      </c>
      <c r="AQ112" s="4" t="str">
        <f>IF('Apparent consumption'!AQ112="","",IF('Cembureau 2001-2011 app consump'!AQ112="","",'Apparent consumption'!AQ112-('Cembureau 2001-2011 app consump'!AQ112)))</f>
        <v/>
      </c>
      <c r="AR112" s="4" t="str">
        <f>IF('Apparent consumption'!AR112="","",IF('Cembureau 2001-2011 app consump'!AR112="","",'Apparent consumption'!AR112-('Cembureau 2001-2011 app consump'!AR112)))</f>
        <v/>
      </c>
      <c r="AS112" s="4" t="str">
        <f>IF('Apparent consumption'!AS112="","",IF('Cembureau 2001-2011 app consump'!AS112="","",'Apparent consumption'!AS112-('Cembureau 2001-2011 app consump'!AS112)))</f>
        <v/>
      </c>
      <c r="AT112" s="4" t="str">
        <f>IF('Apparent consumption'!AT112="","",IF('Cembureau 2001-2011 app consump'!AT112="","",'Apparent consumption'!AT112-('Cembureau 2001-2011 app consump'!AT112)))</f>
        <v/>
      </c>
      <c r="AU112" s="4" t="str">
        <f>IF('Apparent consumption'!AU112="","",IF('Cembureau 2001-2011 app consump'!AU112="","",'Apparent consumption'!AU112-('Cembureau 2001-2011 app consump'!AU112)))</f>
        <v/>
      </c>
      <c r="AV112" s="4" t="str">
        <f>IF('Apparent consumption'!AV112="","",IF('Cembureau 2001-2011 app consump'!AV112="","",'Apparent consumption'!AV112-('Cembureau 2001-2011 app consump'!AV112)))</f>
        <v/>
      </c>
      <c r="AW112" s="4" t="str">
        <f>IF('Apparent consumption'!AW112="","",IF('Cembureau 2001-2011 app consump'!AW112="","",'Apparent consumption'!AW112-('Cembureau 2001-2011 app consump'!AW112)))</f>
        <v/>
      </c>
      <c r="AX112" s="4" t="str">
        <f>IF('Apparent consumption'!AX112="","",IF('Cembureau 2001-2011 app consump'!AX112="","",'Apparent consumption'!AX112-('Cembureau 2001-2011 app consump'!AX112)))</f>
        <v/>
      </c>
      <c r="AY112" s="4"/>
      <c r="AZ112" s="4">
        <f t="shared" si="1"/>
        <v>0</v>
      </c>
    </row>
    <row r="113" spans="1:52" x14ac:dyDescent="0.2">
      <c r="A113" t="s">
        <v>724</v>
      </c>
      <c r="B113" t="s">
        <v>458</v>
      </c>
      <c r="C113" t="s">
        <v>459</v>
      </c>
      <c r="AQ113" s="4" t="str">
        <f>IF('Apparent consumption'!AQ113="","",IF('Cembureau 2001-2011 app consump'!AQ113="","",'Apparent consumption'!AQ113-('Cembureau 2001-2011 app consump'!AQ113)))</f>
        <v/>
      </c>
      <c r="AR113" s="4" t="str">
        <f>IF('Apparent consumption'!AR113="","",IF('Cembureau 2001-2011 app consump'!AR113="","",'Apparent consumption'!AR113-('Cembureau 2001-2011 app consump'!AR113)))</f>
        <v/>
      </c>
      <c r="AS113" s="4" t="str">
        <f>IF('Apparent consumption'!AS113="","",IF('Cembureau 2001-2011 app consump'!AS113="","",'Apparent consumption'!AS113-('Cembureau 2001-2011 app consump'!AS113)))</f>
        <v/>
      </c>
      <c r="AT113" s="4" t="str">
        <f>IF('Apparent consumption'!AT113="","",IF('Cembureau 2001-2011 app consump'!AT113="","",'Apparent consumption'!AT113-('Cembureau 2001-2011 app consump'!AT113)))</f>
        <v/>
      </c>
      <c r="AU113" s="4" t="str">
        <f>IF('Apparent consumption'!AU113="","",IF('Cembureau 2001-2011 app consump'!AU113="","",'Apparent consumption'!AU113-('Cembureau 2001-2011 app consump'!AU113)))</f>
        <v/>
      </c>
      <c r="AV113" s="4" t="str">
        <f>IF('Apparent consumption'!AV113="","",IF('Cembureau 2001-2011 app consump'!AV113="","",'Apparent consumption'!AV113-('Cembureau 2001-2011 app consump'!AV113)))</f>
        <v/>
      </c>
      <c r="AW113" s="4" t="str">
        <f>IF('Apparent consumption'!AW113="","",IF('Cembureau 2001-2011 app consump'!AW113="","",'Apparent consumption'!AW113-('Cembureau 2001-2011 app consump'!AW113)))</f>
        <v/>
      </c>
      <c r="AX113" s="4" t="str">
        <f>IF('Apparent consumption'!AX113="","",IF('Cembureau 2001-2011 app consump'!AX113="","",'Apparent consumption'!AX113-('Cembureau 2001-2011 app consump'!AX113)))</f>
        <v/>
      </c>
      <c r="AY113" s="4"/>
      <c r="AZ113" s="4">
        <f t="shared" si="1"/>
        <v>0</v>
      </c>
    </row>
    <row r="114" spans="1:52" x14ac:dyDescent="0.2">
      <c r="A114" t="s">
        <v>723</v>
      </c>
      <c r="B114" t="s">
        <v>576</v>
      </c>
      <c r="C114" t="s">
        <v>577</v>
      </c>
      <c r="AQ114" s="4">
        <f>IF('Apparent consumption'!AQ114="","",IF('Cembureau 2001-2011 app consump'!AQ114="","",'Apparent consumption'!AQ114-('Cembureau 2001-2011 app consump'!AQ114)))</f>
        <v>-385.9833060000019</v>
      </c>
      <c r="AR114" s="4">
        <f>IF('Apparent consumption'!AR114="","",IF('Cembureau 2001-2011 app consump'!AR114="","",'Apparent consumption'!AR114-('Cembureau 2001-2011 app consump'!AR114)))</f>
        <v>-578.33698399999412</v>
      </c>
      <c r="AS114" s="4">
        <f>IF('Apparent consumption'!AS114="","",IF('Cembureau 2001-2011 app consump'!AS114="","",'Apparent consumption'!AS114-('Cembureau 2001-2011 app consump'!AS114)))</f>
        <v>-1264.3811119999955</v>
      </c>
      <c r="AT114" s="4">
        <f>IF('Apparent consumption'!AT114="","",IF('Cembureau 2001-2011 app consump'!AT114="","",'Apparent consumption'!AT114-('Cembureau 2001-2011 app consump'!AT114)))</f>
        <v>-3058.1388989999978</v>
      </c>
      <c r="AU114" s="4">
        <f>IF('Apparent consumption'!AU114="","",IF('Cembureau 2001-2011 app consump'!AU114="","",'Apparent consumption'!AU114-('Cembureau 2001-2011 app consump'!AU114)))</f>
        <v>2423.324231000006</v>
      </c>
      <c r="AV114" s="4">
        <f>IF('Apparent consumption'!AV114="","",IF('Cembureau 2001-2011 app consump'!AV114="","",'Apparent consumption'!AV114-('Cembureau 2001-2011 app consump'!AV114)))</f>
        <v>3554.374671000005</v>
      </c>
      <c r="AW114" s="4">
        <f>IF('Apparent consumption'!AW114="","",IF('Cembureau 2001-2011 app consump'!AW114="","",'Apparent consumption'!AW114-('Cembureau 2001-2011 app consump'!AW114)))</f>
        <v>3929.3135679999978</v>
      </c>
      <c r="AX114" s="4" t="str">
        <f>IF('Apparent consumption'!AX114="","",IF('Cembureau 2001-2011 app consump'!AX114="","",'Apparent consumption'!AX114-('Cembureau 2001-2011 app consump'!AX114)))</f>
        <v/>
      </c>
      <c r="AY114" s="4"/>
      <c r="AZ114" s="4">
        <f t="shared" si="1"/>
        <v>4620.1721690000195</v>
      </c>
    </row>
    <row r="115" spans="1:52" x14ac:dyDescent="0.2">
      <c r="A115" t="s">
        <v>718</v>
      </c>
      <c r="B115" t="s">
        <v>719</v>
      </c>
      <c r="C115" t="s">
        <v>720</v>
      </c>
      <c r="AQ115" s="4" t="str">
        <f>IF('Apparent consumption'!AQ115="","",IF('Cembureau 2001-2011 app consump'!AQ115="","",'Apparent consumption'!AQ115-('Cembureau 2001-2011 app consump'!AQ115)))</f>
        <v/>
      </c>
      <c r="AR115" s="4" t="str">
        <f>IF('Apparent consumption'!AR115="","",IF('Cembureau 2001-2011 app consump'!AR115="","",'Apparent consumption'!AR115-('Cembureau 2001-2011 app consump'!AR115)))</f>
        <v/>
      </c>
      <c r="AS115" s="4" t="str">
        <f>IF('Apparent consumption'!AS115="","",IF('Cembureau 2001-2011 app consump'!AS115="","",'Apparent consumption'!AS115-('Cembureau 2001-2011 app consump'!AS115)))</f>
        <v/>
      </c>
      <c r="AT115" s="4" t="str">
        <f>IF('Apparent consumption'!AT115="","",IF('Cembureau 2001-2011 app consump'!AT115="","",'Apparent consumption'!AT115-('Cembureau 2001-2011 app consump'!AT115)))</f>
        <v/>
      </c>
      <c r="AU115" s="4" t="str">
        <f>IF('Apparent consumption'!AU115="","",IF('Cembureau 2001-2011 app consump'!AU115="","",'Apparent consumption'!AU115-('Cembureau 2001-2011 app consump'!AU115)))</f>
        <v/>
      </c>
      <c r="AV115" s="4" t="str">
        <f>IF('Apparent consumption'!AV115="","",IF('Cembureau 2001-2011 app consump'!AV115="","",'Apparent consumption'!AV115-('Cembureau 2001-2011 app consump'!AV115)))</f>
        <v/>
      </c>
      <c r="AW115" s="4" t="str">
        <f>IF('Apparent consumption'!AW115="","",IF('Cembureau 2001-2011 app consump'!AW115="","",'Apparent consumption'!AW115-('Cembureau 2001-2011 app consump'!AW115)))</f>
        <v/>
      </c>
      <c r="AX115" s="4" t="str">
        <f>IF('Apparent consumption'!AX115="","",IF('Cembureau 2001-2011 app consump'!AX115="","",'Apparent consumption'!AX115-('Cembureau 2001-2011 app consump'!AX115)))</f>
        <v/>
      </c>
      <c r="AY115" s="4"/>
      <c r="AZ115" s="4">
        <f t="shared" si="1"/>
        <v>0</v>
      </c>
    </row>
    <row r="116" spans="1:52" x14ac:dyDescent="0.2">
      <c r="A116" t="s">
        <v>320</v>
      </c>
      <c r="B116" t="s">
        <v>321</v>
      </c>
      <c r="C116" t="s">
        <v>322</v>
      </c>
      <c r="AQ116" s="4">
        <f>IF('Apparent consumption'!AQ116="","",IF('Cembureau 2001-2011 app consump'!AQ116="","",'Apparent consumption'!AQ116-('Cembureau 2001-2011 app consump'!AQ116)))</f>
        <v>405.97224300000016</v>
      </c>
      <c r="AR116" s="4">
        <f>IF('Apparent consumption'!AR116="","",IF('Cembureau 2001-2011 app consump'!AR116="","",'Apparent consumption'!AR116-('Cembureau 2001-2011 app consump'!AR116)))</f>
        <v>652.39910700000064</v>
      </c>
      <c r="AS116" s="4">
        <f>IF('Apparent consumption'!AS116="","",IF('Cembureau 2001-2011 app consump'!AS116="","",'Apparent consumption'!AS116-('Cembureau 2001-2011 app consump'!AS116)))</f>
        <v>1498.8583490000001</v>
      </c>
      <c r="AT116" s="4">
        <f>IF('Apparent consumption'!AT116="","",IF('Cembureau 2001-2011 app consump'!AT116="","",'Apparent consumption'!AT116-('Cembureau 2001-2011 app consump'!AT116)))</f>
        <v>1682.5323509999998</v>
      </c>
      <c r="AU116" s="4" t="str">
        <f>IF('Apparent consumption'!AU116="","",IF('Cembureau 2001-2011 app consump'!AU116="","",'Apparent consumption'!AU116-('Cembureau 2001-2011 app consump'!AU116)))</f>
        <v/>
      </c>
      <c r="AV116" s="4">
        <f>IF('Apparent consumption'!AV116="","",IF('Cembureau 2001-2011 app consump'!AV116="","",'Apparent consumption'!AV116-('Cembureau 2001-2011 app consump'!AV116)))</f>
        <v>267.4283719999994</v>
      </c>
      <c r="AW116" s="4" t="str">
        <f>IF('Apparent consumption'!AW116="","",IF('Cembureau 2001-2011 app consump'!AW116="","",'Apparent consumption'!AW116-('Cembureau 2001-2011 app consump'!AW116)))</f>
        <v/>
      </c>
      <c r="AX116" s="4" t="str">
        <f>IF('Apparent consumption'!AX116="","",IF('Cembureau 2001-2011 app consump'!AX116="","",'Apparent consumption'!AX116-('Cembureau 2001-2011 app consump'!AX116)))</f>
        <v/>
      </c>
      <c r="AY116" s="4"/>
      <c r="AZ116" s="4">
        <f t="shared" si="1"/>
        <v>4507.1904220000006</v>
      </c>
    </row>
    <row r="117" spans="1:52" x14ac:dyDescent="0.2">
      <c r="A117" t="s">
        <v>323</v>
      </c>
      <c r="B117" t="s">
        <v>324</v>
      </c>
      <c r="C117" t="s">
        <v>325</v>
      </c>
      <c r="AQ117" s="4">
        <f>IF('Apparent consumption'!AQ117="","",IF('Cembureau 2001-2011 app consump'!AQ117="","",'Apparent consumption'!AQ117-('Cembureau 2001-2011 app consump'!AQ117)))</f>
        <v>-13.727235000000007</v>
      </c>
      <c r="AR117" s="4">
        <f>IF('Apparent consumption'!AR117="","",IF('Cembureau 2001-2011 app consump'!AR117="","",'Apparent consumption'!AR117-('Cembureau 2001-2011 app consump'!AR117)))</f>
        <v>-0.24348800000007031</v>
      </c>
      <c r="AS117" s="4">
        <f>IF('Apparent consumption'!AS117="","",IF('Cembureau 2001-2011 app consump'!AS117="","",'Apparent consumption'!AS117-('Cembureau 2001-2011 app consump'!AS117)))</f>
        <v>-13.410591999999951</v>
      </c>
      <c r="AT117" s="4">
        <f>IF('Apparent consumption'!AT117="","",IF('Cembureau 2001-2011 app consump'!AT117="","",'Apparent consumption'!AT117-('Cembureau 2001-2011 app consump'!AT117)))</f>
        <v>-0.34930200000007972</v>
      </c>
      <c r="AU117" s="4">
        <f>IF('Apparent consumption'!AU117="","",IF('Cembureau 2001-2011 app consump'!AU117="","",'Apparent consumption'!AU117-('Cembureau 2001-2011 app consump'!AU117)))</f>
        <v>-78.101335000000063</v>
      </c>
      <c r="AV117" s="4">
        <f>IF('Apparent consumption'!AV117="","",IF('Cembureau 2001-2011 app consump'!AV117="","",'Apparent consumption'!AV117-('Cembureau 2001-2011 app consump'!AV117)))</f>
        <v>-161.41582999999991</v>
      </c>
      <c r="AW117" s="4">
        <f>IF('Apparent consumption'!AW117="","",IF('Cembureau 2001-2011 app consump'!AW117="","",'Apparent consumption'!AW117-('Cembureau 2001-2011 app consump'!AW117)))</f>
        <v>-44.343092999999953</v>
      </c>
      <c r="AX117" s="4" t="str">
        <f>IF('Apparent consumption'!AX117="","",IF('Cembureau 2001-2011 app consump'!AX117="","",'Apparent consumption'!AX117-('Cembureau 2001-2011 app consump'!AX117)))</f>
        <v/>
      </c>
      <c r="AY117" s="4"/>
      <c r="AZ117" s="4">
        <f t="shared" si="1"/>
        <v>-311.59087500000004</v>
      </c>
    </row>
    <row r="118" spans="1:52" x14ac:dyDescent="0.2">
      <c r="A118" t="s">
        <v>326</v>
      </c>
      <c r="B118" t="s">
        <v>327</v>
      </c>
      <c r="C118" t="s">
        <v>328</v>
      </c>
      <c r="AQ118" s="4" t="str">
        <f>IF('Apparent consumption'!AQ118="","",IF('Cembureau 2001-2011 app consump'!AQ118="","",'Apparent consumption'!AQ118-('Cembureau 2001-2011 app consump'!AQ118)))</f>
        <v/>
      </c>
      <c r="AR118" s="4" t="str">
        <f>IF('Apparent consumption'!AR118="","",IF('Cembureau 2001-2011 app consump'!AR118="","",'Apparent consumption'!AR118-('Cembureau 2001-2011 app consump'!AR118)))</f>
        <v/>
      </c>
      <c r="AS118" s="4" t="str">
        <f>IF('Apparent consumption'!AS118="","",IF('Cembureau 2001-2011 app consump'!AS118="","",'Apparent consumption'!AS118-('Cembureau 2001-2011 app consump'!AS118)))</f>
        <v/>
      </c>
      <c r="AT118" s="4" t="str">
        <f>IF('Apparent consumption'!AT118="","",IF('Cembureau 2001-2011 app consump'!AT118="","",'Apparent consumption'!AT118-('Cembureau 2001-2011 app consump'!AT118)))</f>
        <v/>
      </c>
      <c r="AU118" s="4" t="str">
        <f>IF('Apparent consumption'!AU118="","",IF('Cembureau 2001-2011 app consump'!AU118="","",'Apparent consumption'!AU118-('Cembureau 2001-2011 app consump'!AU118)))</f>
        <v/>
      </c>
      <c r="AV118" s="4" t="str">
        <f>IF('Apparent consumption'!AV118="","",IF('Cembureau 2001-2011 app consump'!AV118="","",'Apparent consumption'!AV118-('Cembureau 2001-2011 app consump'!AV118)))</f>
        <v/>
      </c>
      <c r="AW118" s="4" t="str">
        <f>IF('Apparent consumption'!AW118="","",IF('Cembureau 2001-2011 app consump'!AW118="","",'Apparent consumption'!AW118-('Cembureau 2001-2011 app consump'!AW118)))</f>
        <v/>
      </c>
      <c r="AX118" s="4" t="str">
        <f>IF('Apparent consumption'!AX118="","",IF('Cembureau 2001-2011 app consump'!AX118="","",'Apparent consumption'!AX118-('Cembureau 2001-2011 app consump'!AX118)))</f>
        <v/>
      </c>
      <c r="AY118" s="4"/>
      <c r="AZ118" s="4">
        <f t="shared" si="1"/>
        <v>0</v>
      </c>
    </row>
    <row r="119" spans="1:52" x14ac:dyDescent="0.2">
      <c r="A119" t="s">
        <v>329</v>
      </c>
      <c r="B119" t="s">
        <v>330</v>
      </c>
      <c r="C119" t="s">
        <v>331</v>
      </c>
      <c r="AQ119" s="4" t="str">
        <f>IF('Apparent consumption'!AQ119="","",IF('Cembureau 2001-2011 app consump'!AQ119="","",'Apparent consumption'!AQ119-('Cembureau 2001-2011 app consump'!AQ119)))</f>
        <v/>
      </c>
      <c r="AR119" s="4">
        <f>IF('Apparent consumption'!AR119="","",IF('Cembureau 2001-2011 app consump'!AR119="","",'Apparent consumption'!AR119-('Cembureau 2001-2011 app consump'!AR119)))</f>
        <v>-1.3058240000000296</v>
      </c>
      <c r="AS119" s="4">
        <f>IF('Apparent consumption'!AS119="","",IF('Cembureau 2001-2011 app consump'!AS119="","",'Apparent consumption'!AS119-('Cembureau 2001-2011 app consump'!AS119)))</f>
        <v>42.900987999999984</v>
      </c>
      <c r="AT119" s="4">
        <f>IF('Apparent consumption'!AT119="","",IF('Cembureau 2001-2011 app consump'!AT119="","",'Apparent consumption'!AT119-('Cembureau 2001-2011 app consump'!AT119)))</f>
        <v>20.362040999999977</v>
      </c>
      <c r="AU119" s="4">
        <f>IF('Apparent consumption'!AU119="","",IF('Cembureau 2001-2011 app consump'!AU119="","",'Apparent consumption'!AU119-('Cembureau 2001-2011 app consump'!AU119)))</f>
        <v>-56.542118999999957</v>
      </c>
      <c r="AV119" s="4">
        <f>IF('Apparent consumption'!AV119="","",IF('Cembureau 2001-2011 app consump'!AV119="","",'Apparent consumption'!AV119-('Cembureau 2001-2011 app consump'!AV119)))</f>
        <v>-407.61569800000001</v>
      </c>
      <c r="AW119" s="4">
        <f>IF('Apparent consumption'!AW119="","",IF('Cembureau 2001-2011 app consump'!AW119="","",'Apparent consumption'!AW119-('Cembureau 2001-2011 app consump'!AW119)))</f>
        <v>-517.22051799999997</v>
      </c>
      <c r="AX119" s="4">
        <f>IF('Apparent consumption'!AX119="","",IF('Cembureau 2001-2011 app consump'!AX119="","",'Apparent consumption'!AX119-('Cembureau 2001-2011 app consump'!AX119)))</f>
        <v>-441.36897500000009</v>
      </c>
      <c r="AY119" s="4"/>
      <c r="AZ119" s="4">
        <f t="shared" si="1"/>
        <v>-1360.790105</v>
      </c>
    </row>
    <row r="120" spans="1:52" x14ac:dyDescent="0.2">
      <c r="A120" t="s">
        <v>332</v>
      </c>
      <c r="B120" t="s">
        <v>333</v>
      </c>
      <c r="C120" t="s">
        <v>334</v>
      </c>
      <c r="AQ120" s="4">
        <f>IF('Apparent consumption'!AQ120="","",IF('Cembureau 2001-2011 app consump'!AQ120="","",'Apparent consumption'!AQ120-('Cembureau 2001-2011 app consump'!AQ120)))</f>
        <v>-698.38659100000018</v>
      </c>
      <c r="AR120" s="4">
        <f>IF('Apparent consumption'!AR120="","",IF('Cembureau 2001-2011 app consump'!AR120="","",'Apparent consumption'!AR120-('Cembureau 2001-2011 app consump'!AR120)))</f>
        <v>-1052.0220170000002</v>
      </c>
      <c r="AS120" s="4">
        <f>IF('Apparent consumption'!AS120="","",IF('Cembureau 2001-2011 app consump'!AS120="","",'Apparent consumption'!AS120-('Cembureau 2001-2011 app consump'!AS120)))</f>
        <v>-612.90472000000045</v>
      </c>
      <c r="AT120" s="4">
        <f>IF('Apparent consumption'!AT120="","",IF('Cembureau 2001-2011 app consump'!AT120="","",'Apparent consumption'!AT120-('Cembureau 2001-2011 app consump'!AT120)))</f>
        <v>-223.53300000000036</v>
      </c>
      <c r="AU120" s="4">
        <f>IF('Apparent consumption'!AU120="","",IF('Cembureau 2001-2011 app consump'!AU120="","",'Apparent consumption'!AU120-('Cembureau 2001-2011 app consump'!AU120)))</f>
        <v>-695.16070500000023</v>
      </c>
      <c r="AV120" s="4">
        <f>IF('Apparent consumption'!AV120="","",IF('Cembureau 2001-2011 app consump'!AV120="","",'Apparent consumption'!AV120-('Cembureau 2001-2011 app consump'!AV120)))</f>
        <v>-2918.9762760000003</v>
      </c>
      <c r="AW120" s="4">
        <f>IF('Apparent consumption'!AW120="","",IF('Cembureau 2001-2011 app consump'!AW120="","",'Apparent consumption'!AW120-('Cembureau 2001-2011 app consump'!AW120)))</f>
        <v>-400.02910499999962</v>
      </c>
      <c r="AX120" s="4">
        <f>IF('Apparent consumption'!AX120="","",IF('Cembureau 2001-2011 app consump'!AX120="","",'Apparent consumption'!AX120-('Cembureau 2001-2011 app consump'!AX120)))</f>
        <v>65.374288999999862</v>
      </c>
      <c r="AY120" s="4"/>
      <c r="AZ120" s="4">
        <f t="shared" si="1"/>
        <v>-6535.6381250000013</v>
      </c>
    </row>
    <row r="121" spans="1:52" x14ac:dyDescent="0.2">
      <c r="A121" t="s">
        <v>335</v>
      </c>
      <c r="B121" t="s">
        <v>336</v>
      </c>
      <c r="C121" t="s">
        <v>337</v>
      </c>
      <c r="AQ121" s="4" t="str">
        <f>IF('Apparent consumption'!AQ121="","",IF('Cembureau 2001-2011 app consump'!AQ121="","",'Apparent consumption'!AQ121-('Cembureau 2001-2011 app consump'!AQ121)))</f>
        <v/>
      </c>
      <c r="AR121" s="4" t="str">
        <f>IF('Apparent consumption'!AR121="","",IF('Cembureau 2001-2011 app consump'!AR121="","",'Apparent consumption'!AR121-('Cembureau 2001-2011 app consump'!AR121)))</f>
        <v/>
      </c>
      <c r="AS121" s="4" t="str">
        <f>IF('Apparent consumption'!AS121="","",IF('Cembureau 2001-2011 app consump'!AS121="","",'Apparent consumption'!AS121-('Cembureau 2001-2011 app consump'!AS121)))</f>
        <v/>
      </c>
      <c r="AT121" s="4" t="str">
        <f>IF('Apparent consumption'!AT121="","",IF('Cembureau 2001-2011 app consump'!AT121="","",'Apparent consumption'!AT121-('Cembureau 2001-2011 app consump'!AT121)))</f>
        <v/>
      </c>
      <c r="AU121" s="4" t="str">
        <f>IF('Apparent consumption'!AU121="","",IF('Cembureau 2001-2011 app consump'!AU121="","",'Apparent consumption'!AU121-('Cembureau 2001-2011 app consump'!AU121)))</f>
        <v/>
      </c>
      <c r="AV121" s="4" t="str">
        <f>IF('Apparent consumption'!AV121="","",IF('Cembureau 2001-2011 app consump'!AV121="","",'Apparent consumption'!AV121-('Cembureau 2001-2011 app consump'!AV121)))</f>
        <v/>
      </c>
      <c r="AW121" s="4" t="str">
        <f>IF('Apparent consumption'!AW121="","",IF('Cembureau 2001-2011 app consump'!AW121="","",'Apparent consumption'!AW121-('Cembureau 2001-2011 app consump'!AW121)))</f>
        <v/>
      </c>
      <c r="AX121" s="4" t="str">
        <f>IF('Apparent consumption'!AX121="","",IF('Cembureau 2001-2011 app consump'!AX121="","",'Apparent consumption'!AX121-('Cembureau 2001-2011 app consump'!AX121)))</f>
        <v/>
      </c>
      <c r="AY121" s="4"/>
      <c r="AZ121" s="4">
        <f t="shared" si="1"/>
        <v>0</v>
      </c>
    </row>
    <row r="122" spans="1:52" x14ac:dyDescent="0.2">
      <c r="A122" t="s">
        <v>338</v>
      </c>
      <c r="B122" t="s">
        <v>339</v>
      </c>
      <c r="C122" t="s">
        <v>340</v>
      </c>
      <c r="AQ122" s="4" t="str">
        <f>IF('Apparent consumption'!AQ122="","",IF('Cembureau 2001-2011 app consump'!AQ122="","",'Apparent consumption'!AQ122-('Cembureau 2001-2011 app consump'!AQ122)))</f>
        <v/>
      </c>
      <c r="AR122" s="4" t="str">
        <f>IF('Apparent consumption'!AR122="","",IF('Cembureau 2001-2011 app consump'!AR122="","",'Apparent consumption'!AR122-('Cembureau 2001-2011 app consump'!AR122)))</f>
        <v/>
      </c>
      <c r="AS122" s="4" t="str">
        <f>IF('Apparent consumption'!AS122="","",IF('Cembureau 2001-2011 app consump'!AS122="","",'Apparent consumption'!AS122-('Cembureau 2001-2011 app consump'!AS122)))</f>
        <v/>
      </c>
      <c r="AT122" s="4" t="str">
        <f>IF('Apparent consumption'!AT122="","",IF('Cembureau 2001-2011 app consump'!AT122="","",'Apparent consumption'!AT122-('Cembureau 2001-2011 app consump'!AT122)))</f>
        <v/>
      </c>
      <c r="AU122" s="4" t="str">
        <f>IF('Apparent consumption'!AU122="","",IF('Cembureau 2001-2011 app consump'!AU122="","",'Apparent consumption'!AU122-('Cembureau 2001-2011 app consump'!AU122)))</f>
        <v/>
      </c>
      <c r="AV122" s="4" t="str">
        <f>IF('Apparent consumption'!AV122="","",IF('Cembureau 2001-2011 app consump'!AV122="","",'Apparent consumption'!AV122-('Cembureau 2001-2011 app consump'!AV122)))</f>
        <v/>
      </c>
      <c r="AW122" s="4" t="str">
        <f>IF('Apparent consumption'!AW122="","",IF('Cembureau 2001-2011 app consump'!AW122="","",'Apparent consumption'!AW122-('Cembureau 2001-2011 app consump'!AW122)))</f>
        <v/>
      </c>
      <c r="AX122" s="4" t="str">
        <f>IF('Apparent consumption'!AX122="","",IF('Cembureau 2001-2011 app consump'!AX122="","",'Apparent consumption'!AX122-('Cembureau 2001-2011 app consump'!AX122)))</f>
        <v/>
      </c>
      <c r="AY122" s="4"/>
      <c r="AZ122" s="4">
        <f t="shared" si="1"/>
        <v>0</v>
      </c>
    </row>
    <row r="123" spans="1:52" x14ac:dyDescent="0.2">
      <c r="A123" t="s">
        <v>341</v>
      </c>
      <c r="B123" t="s">
        <v>342</v>
      </c>
      <c r="C123" t="s">
        <v>343</v>
      </c>
      <c r="AQ123" s="4" t="str">
        <f>IF('Apparent consumption'!AQ123="","",IF('Cembureau 2001-2011 app consump'!AQ123="","",'Apparent consumption'!AQ123-('Cembureau 2001-2011 app consump'!AQ123)))</f>
        <v/>
      </c>
      <c r="AR123" s="4" t="str">
        <f>IF('Apparent consumption'!AR123="","",IF('Cembureau 2001-2011 app consump'!AR123="","",'Apparent consumption'!AR123-('Cembureau 2001-2011 app consump'!AR123)))</f>
        <v/>
      </c>
      <c r="AS123" s="4" t="str">
        <f>IF('Apparent consumption'!AS123="","",IF('Cembureau 2001-2011 app consump'!AS123="","",'Apparent consumption'!AS123-('Cembureau 2001-2011 app consump'!AS123)))</f>
        <v/>
      </c>
      <c r="AT123" s="4" t="str">
        <f>IF('Apparent consumption'!AT123="","",IF('Cembureau 2001-2011 app consump'!AT123="","",'Apparent consumption'!AT123-('Cembureau 2001-2011 app consump'!AT123)))</f>
        <v/>
      </c>
      <c r="AU123" s="4" t="str">
        <f>IF('Apparent consumption'!AU123="","",IF('Cembureau 2001-2011 app consump'!AU123="","",'Apparent consumption'!AU123-('Cembureau 2001-2011 app consump'!AU123)))</f>
        <v/>
      </c>
      <c r="AV123" s="4" t="str">
        <f>IF('Apparent consumption'!AV123="","",IF('Cembureau 2001-2011 app consump'!AV123="","",'Apparent consumption'!AV123-('Cembureau 2001-2011 app consump'!AV123)))</f>
        <v/>
      </c>
      <c r="AW123" s="4" t="str">
        <f>IF('Apparent consumption'!AW123="","",IF('Cembureau 2001-2011 app consump'!AW123="","",'Apparent consumption'!AW123-('Cembureau 2001-2011 app consump'!AW123)))</f>
        <v/>
      </c>
      <c r="AX123" s="4" t="str">
        <f>IF('Apparent consumption'!AX123="","",IF('Cembureau 2001-2011 app consump'!AX123="","",'Apparent consumption'!AX123-('Cembureau 2001-2011 app consump'!AX123)))</f>
        <v/>
      </c>
      <c r="AY123" s="4"/>
      <c r="AZ123" s="4">
        <f t="shared" si="1"/>
        <v>0</v>
      </c>
    </row>
    <row r="124" spans="1:52" x14ac:dyDescent="0.2">
      <c r="A124" t="s">
        <v>344</v>
      </c>
      <c r="B124" t="s">
        <v>345</v>
      </c>
      <c r="C124" t="s">
        <v>346</v>
      </c>
      <c r="AQ124" s="4" t="str">
        <f>IF('Apparent consumption'!AQ124="","",IF('Cembureau 2001-2011 app consump'!AQ124="","",'Apparent consumption'!AQ124-('Cembureau 2001-2011 app consump'!AQ124)))</f>
        <v/>
      </c>
      <c r="AR124" s="4" t="str">
        <f>IF('Apparent consumption'!AR124="","",IF('Cembureau 2001-2011 app consump'!AR124="","",'Apparent consumption'!AR124-('Cembureau 2001-2011 app consump'!AR124)))</f>
        <v/>
      </c>
      <c r="AS124" s="4" t="str">
        <f>IF('Apparent consumption'!AS124="","",IF('Cembureau 2001-2011 app consump'!AS124="","",'Apparent consumption'!AS124-('Cembureau 2001-2011 app consump'!AS124)))</f>
        <v/>
      </c>
      <c r="AT124" s="4" t="str">
        <f>IF('Apparent consumption'!AT124="","",IF('Cembureau 2001-2011 app consump'!AT124="","",'Apparent consumption'!AT124-('Cembureau 2001-2011 app consump'!AT124)))</f>
        <v/>
      </c>
      <c r="AU124" s="4" t="str">
        <f>IF('Apparent consumption'!AU124="","",IF('Cembureau 2001-2011 app consump'!AU124="","",'Apparent consumption'!AU124-('Cembureau 2001-2011 app consump'!AU124)))</f>
        <v/>
      </c>
      <c r="AV124" s="4" t="str">
        <f>IF('Apparent consumption'!AV124="","",IF('Cembureau 2001-2011 app consump'!AV124="","",'Apparent consumption'!AV124-('Cembureau 2001-2011 app consump'!AV124)))</f>
        <v/>
      </c>
      <c r="AW124" s="4" t="str">
        <f>IF('Apparent consumption'!AW124="","",IF('Cembureau 2001-2011 app consump'!AW124="","",'Apparent consumption'!AW124-('Cembureau 2001-2011 app consump'!AW124)))</f>
        <v/>
      </c>
      <c r="AX124" s="4" t="str">
        <f>IF('Apparent consumption'!AX124="","",IF('Cembureau 2001-2011 app consump'!AX124="","",'Apparent consumption'!AX124-('Cembureau 2001-2011 app consump'!AX124)))</f>
        <v/>
      </c>
      <c r="AY124" s="4"/>
      <c r="AZ124" s="4">
        <f t="shared" si="1"/>
        <v>0</v>
      </c>
    </row>
    <row r="125" spans="1:52" x14ac:dyDescent="0.2">
      <c r="A125" t="s">
        <v>347</v>
      </c>
      <c r="B125" t="s">
        <v>348</v>
      </c>
      <c r="C125" t="s">
        <v>349</v>
      </c>
      <c r="AQ125" s="4">
        <f>IF('Apparent consumption'!AQ125="","",IF('Cembureau 2001-2011 app consump'!AQ125="","",'Apparent consumption'!AQ125-('Cembureau 2001-2011 app consump'!AQ125)))</f>
        <v>-19.203361000000086</v>
      </c>
      <c r="AR125" s="4">
        <f>IF('Apparent consumption'!AR125="","",IF('Cembureau 2001-2011 app consump'!AR125="","",'Apparent consumption'!AR125-('Cembureau 2001-2011 app consump'!AR125)))</f>
        <v>24.927996000000007</v>
      </c>
      <c r="AS125" s="4">
        <f>IF('Apparent consumption'!AS125="","",IF('Cembureau 2001-2011 app consump'!AS125="","",'Apparent consumption'!AS125-('Cembureau 2001-2011 app consump'!AS125)))</f>
        <v>-0.86188000000004195</v>
      </c>
      <c r="AT125" s="4">
        <f>IF('Apparent consumption'!AT125="","",IF('Cembureau 2001-2011 app consump'!AT125="","",'Apparent consumption'!AT125-('Cembureau 2001-2011 app consump'!AT125)))</f>
        <v>29.608662999999979</v>
      </c>
      <c r="AU125" s="4">
        <f>IF('Apparent consumption'!AU125="","",IF('Cembureau 2001-2011 app consump'!AU125="","",'Apparent consumption'!AU125-('Cembureau 2001-2011 app consump'!AU125)))</f>
        <v>-3.2167120000001432</v>
      </c>
      <c r="AV125" s="4">
        <f>IF('Apparent consumption'!AV125="","",IF('Cembureau 2001-2011 app consump'!AV125="","",'Apparent consumption'!AV125-('Cembureau 2001-2011 app consump'!AV125)))</f>
        <v>15.163189000000102</v>
      </c>
      <c r="AW125" s="4">
        <f>IF('Apparent consumption'!AW125="","",IF('Cembureau 2001-2011 app consump'!AW125="","",'Apparent consumption'!AW125-('Cembureau 2001-2011 app consump'!AW125)))</f>
        <v>121.45730299999991</v>
      </c>
      <c r="AX125" s="4">
        <f>IF('Apparent consumption'!AX125="","",IF('Cembureau 2001-2011 app consump'!AX125="","",'Apparent consumption'!AX125-('Cembureau 2001-2011 app consump'!AX125)))</f>
        <v>68.851501999999869</v>
      </c>
      <c r="AY125" s="4"/>
      <c r="AZ125" s="4">
        <f t="shared" si="1"/>
        <v>236.7266999999996</v>
      </c>
    </row>
    <row r="126" spans="1:52" x14ac:dyDescent="0.2">
      <c r="A126" t="s">
        <v>350</v>
      </c>
      <c r="B126" t="s">
        <v>351</v>
      </c>
      <c r="C126" t="s">
        <v>352</v>
      </c>
      <c r="AQ126" s="4" t="str">
        <f>IF('Apparent consumption'!AQ126="","",IF('Cembureau 2001-2011 app consump'!AQ126="","",'Apparent consumption'!AQ126-('Cembureau 2001-2011 app consump'!AQ126)))</f>
        <v/>
      </c>
      <c r="AR126" s="4" t="str">
        <f>IF('Apparent consumption'!AR126="","",IF('Cembureau 2001-2011 app consump'!AR126="","",'Apparent consumption'!AR126-('Cembureau 2001-2011 app consump'!AR126)))</f>
        <v/>
      </c>
      <c r="AS126" s="4" t="str">
        <f>IF('Apparent consumption'!AS126="","",IF('Cembureau 2001-2011 app consump'!AS126="","",'Apparent consumption'!AS126-('Cembureau 2001-2011 app consump'!AS126)))</f>
        <v/>
      </c>
      <c r="AT126" s="4" t="str">
        <f>IF('Apparent consumption'!AT126="","",IF('Cembureau 2001-2011 app consump'!AT126="","",'Apparent consumption'!AT126-('Cembureau 2001-2011 app consump'!AT126)))</f>
        <v/>
      </c>
      <c r="AU126" s="4" t="str">
        <f>IF('Apparent consumption'!AU126="","",IF('Cembureau 2001-2011 app consump'!AU126="","",'Apparent consumption'!AU126-('Cembureau 2001-2011 app consump'!AU126)))</f>
        <v/>
      </c>
      <c r="AV126" s="4" t="str">
        <f>IF('Apparent consumption'!AV126="","",IF('Cembureau 2001-2011 app consump'!AV126="","",'Apparent consumption'!AV126-('Cembureau 2001-2011 app consump'!AV126)))</f>
        <v/>
      </c>
      <c r="AW126" s="4" t="str">
        <f>IF('Apparent consumption'!AW126="","",IF('Cembureau 2001-2011 app consump'!AW126="","",'Apparent consumption'!AW126-('Cembureau 2001-2011 app consump'!AW126)))</f>
        <v/>
      </c>
      <c r="AX126" s="4" t="str">
        <f>IF('Apparent consumption'!AX126="","",IF('Cembureau 2001-2011 app consump'!AX126="","",'Apparent consumption'!AX126-('Cembureau 2001-2011 app consump'!AX126)))</f>
        <v/>
      </c>
      <c r="AY126" s="4"/>
      <c r="AZ126" s="4">
        <f t="shared" si="1"/>
        <v>0</v>
      </c>
    </row>
    <row r="127" spans="1:52" x14ac:dyDescent="0.2">
      <c r="A127" t="s">
        <v>353</v>
      </c>
      <c r="B127" t="s">
        <v>354</v>
      </c>
      <c r="C127" t="s">
        <v>355</v>
      </c>
      <c r="AQ127" s="4" t="str">
        <f>IF('Apparent consumption'!AQ127="","",IF('Cembureau 2001-2011 app consump'!AQ127="","",'Apparent consumption'!AQ127-('Cembureau 2001-2011 app consump'!AQ127)))</f>
        <v/>
      </c>
      <c r="AR127" s="4" t="str">
        <f>IF('Apparent consumption'!AR127="","",IF('Cembureau 2001-2011 app consump'!AR127="","",'Apparent consumption'!AR127-('Cembureau 2001-2011 app consump'!AR127)))</f>
        <v/>
      </c>
      <c r="AS127" s="4" t="str">
        <f>IF('Apparent consumption'!AS127="","",IF('Cembureau 2001-2011 app consump'!AS127="","",'Apparent consumption'!AS127-('Cembureau 2001-2011 app consump'!AS127)))</f>
        <v/>
      </c>
      <c r="AT127" s="4" t="str">
        <f>IF('Apparent consumption'!AT127="","",IF('Cembureau 2001-2011 app consump'!AT127="","",'Apparent consumption'!AT127-('Cembureau 2001-2011 app consump'!AT127)))</f>
        <v/>
      </c>
      <c r="AU127" s="4" t="str">
        <f>IF('Apparent consumption'!AU127="","",IF('Cembureau 2001-2011 app consump'!AU127="","",'Apparent consumption'!AU127-('Cembureau 2001-2011 app consump'!AU127)))</f>
        <v/>
      </c>
      <c r="AV127" s="4" t="str">
        <f>IF('Apparent consumption'!AV127="","",IF('Cembureau 2001-2011 app consump'!AV127="","",'Apparent consumption'!AV127-('Cembureau 2001-2011 app consump'!AV127)))</f>
        <v/>
      </c>
      <c r="AW127" s="4" t="str">
        <f>IF('Apparent consumption'!AW127="","",IF('Cembureau 2001-2011 app consump'!AW127="","",'Apparent consumption'!AW127-('Cembureau 2001-2011 app consump'!AW127)))</f>
        <v/>
      </c>
      <c r="AX127" s="4" t="str">
        <f>IF('Apparent consumption'!AX127="","",IF('Cembureau 2001-2011 app consump'!AX127="","",'Apparent consumption'!AX127-('Cembureau 2001-2011 app consump'!AX127)))</f>
        <v/>
      </c>
      <c r="AY127" s="4"/>
      <c r="AZ127" s="4">
        <f t="shared" si="1"/>
        <v>0</v>
      </c>
    </row>
    <row r="128" spans="1:52" x14ac:dyDescent="0.2">
      <c r="A128" t="s">
        <v>356</v>
      </c>
      <c r="B128" t="s">
        <v>357</v>
      </c>
      <c r="C128" t="s">
        <v>358</v>
      </c>
      <c r="AQ128" s="4">
        <f>IF('Apparent consumption'!AQ128="","",IF('Cembureau 2001-2011 app consump'!AQ128="","",'Apparent consumption'!AQ128-('Cembureau 2001-2011 app consump'!AQ128)))</f>
        <v>-5.9826510000000326</v>
      </c>
      <c r="AR128" s="4">
        <f>IF('Apparent consumption'!AR128="","",IF('Cembureau 2001-2011 app consump'!AR128="","",'Apparent consumption'!AR128-('Cembureau 2001-2011 app consump'!AR128)))</f>
        <v>-179.99336899999997</v>
      </c>
      <c r="AS128" s="4">
        <f>IF('Apparent consumption'!AS128="","",IF('Cembureau 2001-2011 app consump'!AS128="","",'Apparent consumption'!AS128-('Cembureau 2001-2011 app consump'!AS128)))</f>
        <v>-59.976503000000093</v>
      </c>
      <c r="AT128" s="4">
        <f>IF('Apparent consumption'!AT128="","",IF('Cembureau 2001-2011 app consump'!AT128="","",'Apparent consumption'!AT128-('Cembureau 2001-2011 app consump'!AT128)))</f>
        <v>75.999972000000071</v>
      </c>
      <c r="AU128" s="4">
        <f>IF('Apparent consumption'!AU128="","",IF('Cembureau 2001-2011 app consump'!AU128="","",'Apparent consumption'!AU128-('Cembureau 2001-2011 app consump'!AU128)))</f>
        <v>-28.045578999999975</v>
      </c>
      <c r="AV128" s="4">
        <f>IF('Apparent consumption'!AV128="","",IF('Cembureau 2001-2011 app consump'!AV128="","",'Apparent consumption'!AV128-('Cembureau 2001-2011 app consump'!AV128)))</f>
        <v>60.212754000000018</v>
      </c>
      <c r="AW128" s="4">
        <f>IF('Apparent consumption'!AW128="","",IF('Cembureau 2001-2011 app consump'!AW128="","",'Apparent consumption'!AW128-('Cembureau 2001-2011 app consump'!AW128)))</f>
        <v>-42.899906999999985</v>
      </c>
      <c r="AX128" s="4" t="str">
        <f>IF('Apparent consumption'!AX128="","",IF('Cembureau 2001-2011 app consump'!AX128="","",'Apparent consumption'!AX128-('Cembureau 2001-2011 app consump'!AX128)))</f>
        <v/>
      </c>
      <c r="AY128" s="4"/>
      <c r="AZ128" s="4">
        <f t="shared" si="1"/>
        <v>-180.68528299999997</v>
      </c>
    </row>
    <row r="129" spans="1:52" x14ac:dyDescent="0.2">
      <c r="A129" t="s">
        <v>359</v>
      </c>
      <c r="B129" t="s">
        <v>360</v>
      </c>
      <c r="C129" t="s">
        <v>361</v>
      </c>
      <c r="AQ129" s="4">
        <f>IF('Apparent consumption'!AQ129="","",IF('Cembureau 2001-2011 app consump'!AQ129="","",'Apparent consumption'!AQ129-('Cembureau 2001-2011 app consump'!AQ129)))</f>
        <v>-40.440667000000019</v>
      </c>
      <c r="AR129" s="4" t="str">
        <f>IF('Apparent consumption'!AR129="","",IF('Cembureau 2001-2011 app consump'!AR129="","",'Apparent consumption'!AR129-('Cembureau 2001-2011 app consump'!AR129)))</f>
        <v/>
      </c>
      <c r="AS129" s="4">
        <f>IF('Apparent consumption'!AS129="","",IF('Cembureau 2001-2011 app consump'!AS129="","",'Apparent consumption'!AS129-('Cembureau 2001-2011 app consump'!AS129)))</f>
        <v>135.39818200000002</v>
      </c>
      <c r="AT129" s="4">
        <f>IF('Apparent consumption'!AT129="","",IF('Cembureau 2001-2011 app consump'!AT129="","",'Apparent consumption'!AT129-('Cembureau 2001-2011 app consump'!AT129)))</f>
        <v>54.661422000000016</v>
      </c>
      <c r="AU129" s="4">
        <f>IF('Apparent consumption'!AU129="","",IF('Cembureau 2001-2011 app consump'!AU129="","",'Apparent consumption'!AU129-('Cembureau 2001-2011 app consump'!AU129)))</f>
        <v>-0.65687600000001112</v>
      </c>
      <c r="AV129" s="4">
        <f>IF('Apparent consumption'!AV129="","",IF('Cembureau 2001-2011 app consump'!AV129="","",'Apparent consumption'!AV129-('Cembureau 2001-2011 app consump'!AV129)))</f>
        <v>-117.17676499999999</v>
      </c>
      <c r="AW129" s="4" t="str">
        <f>IF('Apparent consumption'!AW129="","",IF('Cembureau 2001-2011 app consump'!AW129="","",'Apparent consumption'!AW129-('Cembureau 2001-2011 app consump'!AW129)))</f>
        <v/>
      </c>
      <c r="AX129" s="4" t="str">
        <f>IF('Apparent consumption'!AX129="","",IF('Cembureau 2001-2011 app consump'!AX129="","",'Apparent consumption'!AX129-('Cembureau 2001-2011 app consump'!AX129)))</f>
        <v/>
      </c>
      <c r="AY129" s="4"/>
      <c r="AZ129" s="4">
        <f t="shared" si="1"/>
        <v>31.785296000000017</v>
      </c>
    </row>
    <row r="130" spans="1:52" x14ac:dyDescent="0.2">
      <c r="A130" t="s">
        <v>362</v>
      </c>
      <c r="B130" t="s">
        <v>363</v>
      </c>
      <c r="C130" t="s">
        <v>364</v>
      </c>
      <c r="AQ130" s="4">
        <f>IF('Apparent consumption'!AQ130="","",IF('Cembureau 2001-2011 app consump'!AQ130="","",'Apparent consumption'!AQ130-('Cembureau 2001-2011 app consump'!AQ130)))</f>
        <v>5.7753999999988537E-2</v>
      </c>
      <c r="AR130" s="4">
        <f>IF('Apparent consumption'!AR130="","",IF('Cembureau 2001-2011 app consump'!AR130="","",'Apparent consumption'!AR130-('Cembureau 2001-2011 app consump'!AR130)))</f>
        <v>-61.80759599999999</v>
      </c>
      <c r="AS130" s="4">
        <f>IF('Apparent consumption'!AS130="","",IF('Cembureau 2001-2011 app consump'!AS130="","",'Apparent consumption'!AS130-('Cembureau 2001-2011 app consump'!AS130)))</f>
        <v>105.97568200000001</v>
      </c>
      <c r="AT130" s="4">
        <f>IF('Apparent consumption'!AT130="","",IF('Cembureau 2001-2011 app consump'!AT130="","",'Apparent consumption'!AT130-('Cembureau 2001-2011 app consump'!AT130)))</f>
        <v>83.931021000000015</v>
      </c>
      <c r="AU130" s="4">
        <f>IF('Apparent consumption'!AU130="","",IF('Cembureau 2001-2011 app consump'!AU130="","",'Apparent consumption'!AU130-('Cembureau 2001-2011 app consump'!AU130)))</f>
        <v>-5.73707399999995</v>
      </c>
      <c r="AV130" s="4" t="str">
        <f>IF('Apparent consumption'!AV130="","",IF('Cembureau 2001-2011 app consump'!AV130="","",'Apparent consumption'!AV130-('Cembureau 2001-2011 app consump'!AV130)))</f>
        <v/>
      </c>
      <c r="AW130" s="4" t="str">
        <f>IF('Apparent consumption'!AW130="","",IF('Cembureau 2001-2011 app consump'!AW130="","",'Apparent consumption'!AW130-('Cembureau 2001-2011 app consump'!AW130)))</f>
        <v/>
      </c>
      <c r="AX130" s="4" t="str">
        <f>IF('Apparent consumption'!AX130="","",IF('Cembureau 2001-2011 app consump'!AX130="","",'Apparent consumption'!AX130-('Cembureau 2001-2011 app consump'!AX130)))</f>
        <v/>
      </c>
      <c r="AY130" s="4"/>
      <c r="AZ130" s="4">
        <f t="shared" si="1"/>
        <v>122.41978700000007</v>
      </c>
    </row>
    <row r="131" spans="1:52" x14ac:dyDescent="0.2">
      <c r="A131" t="s">
        <v>365</v>
      </c>
      <c r="B131" t="s">
        <v>366</v>
      </c>
      <c r="C131" t="s">
        <v>367</v>
      </c>
      <c r="AQ131" s="4">
        <f>IF('Apparent consumption'!AQ131="","",IF('Cembureau 2001-2011 app consump'!AQ131="","",'Apparent consumption'!AQ131-('Cembureau 2001-2011 app consump'!AQ131)))</f>
        <v>1822.0251040000003</v>
      </c>
      <c r="AR131" s="4">
        <f>IF('Apparent consumption'!AR131="","",IF('Cembureau 2001-2011 app consump'!AR131="","",'Apparent consumption'!AR131-('Cembureau 2001-2011 app consump'!AR131)))</f>
        <v>1458.5910000000003</v>
      </c>
      <c r="AS131" s="4">
        <f>IF('Apparent consumption'!AS131="","",IF('Cembureau 2001-2011 app consump'!AS131="","",'Apparent consumption'!AS131-('Cembureau 2001-2011 app consump'!AS131)))</f>
        <v>1111.655999999999</v>
      </c>
      <c r="AT131" s="4">
        <f>IF('Apparent consumption'!AT131="","",IF('Cembureau 2001-2011 app consump'!AT131="","",'Apparent consumption'!AT131-('Cembureau 2001-2011 app consump'!AT131)))</f>
        <v>-435.78502199999821</v>
      </c>
      <c r="AU131" s="4">
        <f>IF('Apparent consumption'!AU131="","",IF('Cembureau 2001-2011 app consump'!AU131="","",'Apparent consumption'!AU131-('Cembureau 2001-2011 app consump'!AU131)))</f>
        <v>1123.907223000002</v>
      </c>
      <c r="AV131" s="4">
        <f>IF('Apparent consumption'!AV131="","",IF('Cembureau 2001-2011 app consump'!AV131="","",'Apparent consumption'!AV131-('Cembureau 2001-2011 app consump'!AV131)))</f>
        <v>1519.5399340000004</v>
      </c>
      <c r="AW131" s="4">
        <f>IF('Apparent consumption'!AW131="","",IF('Cembureau 2001-2011 app consump'!AW131="","",'Apparent consumption'!AW131-('Cembureau 2001-2011 app consump'!AW131)))</f>
        <v>3299.653871999999</v>
      </c>
      <c r="AX131" s="4">
        <f>IF('Apparent consumption'!AX131="","",IF('Cembureau 2001-2011 app consump'!AX131="","",'Apparent consumption'!AX131-('Cembureau 2001-2011 app consump'!AX131)))</f>
        <v>-356576.56164200004</v>
      </c>
      <c r="AY131" s="4"/>
      <c r="AZ131" s="4">
        <f t="shared" si="1"/>
        <v>-346676.97353100003</v>
      </c>
    </row>
    <row r="132" spans="1:52" x14ac:dyDescent="0.2">
      <c r="A132" t="s">
        <v>368</v>
      </c>
      <c r="B132" t="s">
        <v>369</v>
      </c>
      <c r="C132" t="s">
        <v>370</v>
      </c>
      <c r="AQ132" s="4" t="str">
        <f>IF('Apparent consumption'!AQ132="","",IF('Cembureau 2001-2011 app consump'!AQ132="","",'Apparent consumption'!AQ132-('Cembureau 2001-2011 app consump'!AQ132)))</f>
        <v/>
      </c>
      <c r="AR132" s="4" t="str">
        <f>IF('Apparent consumption'!AR132="","",IF('Cembureau 2001-2011 app consump'!AR132="","",'Apparent consumption'!AR132-('Cembureau 2001-2011 app consump'!AR132)))</f>
        <v/>
      </c>
      <c r="AS132" s="4" t="str">
        <f>IF('Apparent consumption'!AS132="","",IF('Cembureau 2001-2011 app consump'!AS132="","",'Apparent consumption'!AS132-('Cembureau 2001-2011 app consump'!AS132)))</f>
        <v/>
      </c>
      <c r="AT132" s="4" t="str">
        <f>IF('Apparent consumption'!AT132="","",IF('Cembureau 2001-2011 app consump'!AT132="","",'Apparent consumption'!AT132-('Cembureau 2001-2011 app consump'!AT132)))</f>
        <v/>
      </c>
      <c r="AU132" s="4" t="str">
        <f>IF('Apparent consumption'!AU132="","",IF('Cembureau 2001-2011 app consump'!AU132="","",'Apparent consumption'!AU132-('Cembureau 2001-2011 app consump'!AU132)))</f>
        <v/>
      </c>
      <c r="AV132" s="4" t="str">
        <f>IF('Apparent consumption'!AV132="","",IF('Cembureau 2001-2011 app consump'!AV132="","",'Apparent consumption'!AV132-('Cembureau 2001-2011 app consump'!AV132)))</f>
        <v/>
      </c>
      <c r="AW132" s="4" t="str">
        <f>IF('Apparent consumption'!AW132="","",IF('Cembureau 2001-2011 app consump'!AW132="","",'Apparent consumption'!AW132-('Cembureau 2001-2011 app consump'!AW132)))</f>
        <v/>
      </c>
      <c r="AX132" s="4" t="str">
        <f>IF('Apparent consumption'!AX132="","",IF('Cembureau 2001-2011 app consump'!AX132="","",'Apparent consumption'!AX132-('Cembureau 2001-2011 app consump'!AX132)))</f>
        <v/>
      </c>
      <c r="AY132" s="4"/>
      <c r="AZ132" s="4">
        <f t="shared" ref="AZ132:AZ195" si="2">SUM(AQ132:AX132)</f>
        <v>0</v>
      </c>
    </row>
    <row r="133" spans="1:52" x14ac:dyDescent="0.2">
      <c r="A133" t="s">
        <v>371</v>
      </c>
      <c r="B133" t="s">
        <v>372</v>
      </c>
      <c r="C133" t="s">
        <v>373</v>
      </c>
      <c r="AQ133" s="4" t="str">
        <f>IF('Apparent consumption'!AQ133="","",IF('Cembureau 2001-2011 app consump'!AQ133="","",'Apparent consumption'!AQ133-('Cembureau 2001-2011 app consump'!AQ133)))</f>
        <v/>
      </c>
      <c r="AR133" s="4" t="str">
        <f>IF('Apparent consumption'!AR133="","",IF('Cembureau 2001-2011 app consump'!AR133="","",'Apparent consumption'!AR133-('Cembureau 2001-2011 app consump'!AR133)))</f>
        <v/>
      </c>
      <c r="AS133" s="4" t="str">
        <f>IF('Apparent consumption'!AS133="","",IF('Cembureau 2001-2011 app consump'!AS133="","",'Apparent consumption'!AS133-('Cembureau 2001-2011 app consump'!AS133)))</f>
        <v/>
      </c>
      <c r="AT133" s="4" t="str">
        <f>IF('Apparent consumption'!AT133="","",IF('Cembureau 2001-2011 app consump'!AT133="","",'Apparent consumption'!AT133-('Cembureau 2001-2011 app consump'!AT133)))</f>
        <v/>
      </c>
      <c r="AU133" s="4" t="str">
        <f>IF('Apparent consumption'!AU133="","",IF('Cembureau 2001-2011 app consump'!AU133="","",'Apparent consumption'!AU133-('Cembureau 2001-2011 app consump'!AU133)))</f>
        <v/>
      </c>
      <c r="AV133" s="4" t="str">
        <f>IF('Apparent consumption'!AV133="","",IF('Cembureau 2001-2011 app consump'!AV133="","",'Apparent consumption'!AV133-('Cembureau 2001-2011 app consump'!AV133)))</f>
        <v/>
      </c>
      <c r="AW133" s="4" t="str">
        <f>IF('Apparent consumption'!AW133="","",IF('Cembureau 2001-2011 app consump'!AW133="","",'Apparent consumption'!AW133-('Cembureau 2001-2011 app consump'!AW133)))</f>
        <v/>
      </c>
      <c r="AX133" s="4" t="str">
        <f>IF('Apparent consumption'!AX133="","",IF('Cembureau 2001-2011 app consump'!AX133="","",'Apparent consumption'!AX133-('Cembureau 2001-2011 app consump'!AX133)))</f>
        <v/>
      </c>
      <c r="AY133" s="4"/>
      <c r="AZ133" s="4">
        <f t="shared" si="2"/>
        <v>0</v>
      </c>
    </row>
    <row r="134" spans="1:52" x14ac:dyDescent="0.2">
      <c r="A134" t="s">
        <v>374</v>
      </c>
      <c r="B134" t="s">
        <v>375</v>
      </c>
      <c r="C134" t="s">
        <v>376</v>
      </c>
      <c r="AQ134" s="4" t="str">
        <f>IF('Apparent consumption'!AQ134="","",IF('Cembureau 2001-2011 app consump'!AQ134="","",'Apparent consumption'!AQ134-('Cembureau 2001-2011 app consump'!AQ134)))</f>
        <v/>
      </c>
      <c r="AR134" s="4" t="str">
        <f>IF('Apparent consumption'!AR134="","",IF('Cembureau 2001-2011 app consump'!AR134="","",'Apparent consumption'!AR134-('Cembureau 2001-2011 app consump'!AR134)))</f>
        <v/>
      </c>
      <c r="AS134" s="4" t="str">
        <f>IF('Apparent consumption'!AS134="","",IF('Cembureau 2001-2011 app consump'!AS134="","",'Apparent consumption'!AS134-('Cembureau 2001-2011 app consump'!AS134)))</f>
        <v/>
      </c>
      <c r="AT134" s="4" t="str">
        <f>IF('Apparent consumption'!AT134="","",IF('Cembureau 2001-2011 app consump'!AT134="","",'Apparent consumption'!AT134-('Cembureau 2001-2011 app consump'!AT134)))</f>
        <v/>
      </c>
      <c r="AU134" s="4" t="str">
        <f>IF('Apparent consumption'!AU134="","",IF('Cembureau 2001-2011 app consump'!AU134="","",'Apparent consumption'!AU134-('Cembureau 2001-2011 app consump'!AU134)))</f>
        <v/>
      </c>
      <c r="AV134" s="4" t="str">
        <f>IF('Apparent consumption'!AV134="","",IF('Cembureau 2001-2011 app consump'!AV134="","",'Apparent consumption'!AV134-('Cembureau 2001-2011 app consump'!AV134)))</f>
        <v/>
      </c>
      <c r="AW134" s="4" t="str">
        <f>IF('Apparent consumption'!AW134="","",IF('Cembureau 2001-2011 app consump'!AW134="","",'Apparent consumption'!AW134-('Cembureau 2001-2011 app consump'!AW134)))</f>
        <v/>
      </c>
      <c r="AX134" s="4" t="str">
        <f>IF('Apparent consumption'!AX134="","",IF('Cembureau 2001-2011 app consump'!AX134="","",'Apparent consumption'!AX134-('Cembureau 2001-2011 app consump'!AX134)))</f>
        <v/>
      </c>
      <c r="AY134" s="4"/>
      <c r="AZ134" s="4">
        <f t="shared" si="2"/>
        <v>0</v>
      </c>
    </row>
    <row r="135" spans="1:52" x14ac:dyDescent="0.2">
      <c r="A135" t="s">
        <v>377</v>
      </c>
      <c r="B135" t="s">
        <v>378</v>
      </c>
      <c r="C135" t="s">
        <v>379</v>
      </c>
      <c r="AQ135" s="4" t="str">
        <f>IF('Apparent consumption'!AQ135="","",IF('Cembureau 2001-2011 app consump'!AQ135="","",'Apparent consumption'!AQ135-('Cembureau 2001-2011 app consump'!AQ135)))</f>
        <v/>
      </c>
      <c r="AR135" s="4" t="str">
        <f>IF('Apparent consumption'!AR135="","",IF('Cembureau 2001-2011 app consump'!AR135="","",'Apparent consumption'!AR135-('Cembureau 2001-2011 app consump'!AR135)))</f>
        <v/>
      </c>
      <c r="AS135" s="4" t="str">
        <f>IF('Apparent consumption'!AS135="","",IF('Cembureau 2001-2011 app consump'!AS135="","",'Apparent consumption'!AS135-('Cembureau 2001-2011 app consump'!AS135)))</f>
        <v/>
      </c>
      <c r="AT135" s="4" t="str">
        <f>IF('Apparent consumption'!AT135="","",IF('Cembureau 2001-2011 app consump'!AT135="","",'Apparent consumption'!AT135-('Cembureau 2001-2011 app consump'!AT135)))</f>
        <v/>
      </c>
      <c r="AU135" s="4" t="str">
        <f>IF('Apparent consumption'!AU135="","",IF('Cembureau 2001-2011 app consump'!AU135="","",'Apparent consumption'!AU135-('Cembureau 2001-2011 app consump'!AU135)))</f>
        <v/>
      </c>
      <c r="AV135" s="4" t="str">
        <f>IF('Apparent consumption'!AV135="","",IF('Cembureau 2001-2011 app consump'!AV135="","",'Apparent consumption'!AV135-('Cembureau 2001-2011 app consump'!AV135)))</f>
        <v/>
      </c>
      <c r="AW135" s="4" t="str">
        <f>IF('Apparent consumption'!AW135="","",IF('Cembureau 2001-2011 app consump'!AW135="","",'Apparent consumption'!AW135-('Cembureau 2001-2011 app consump'!AW135)))</f>
        <v/>
      </c>
      <c r="AX135" s="4" t="str">
        <f>IF('Apparent consumption'!AX135="","",IF('Cembureau 2001-2011 app consump'!AX135="","",'Apparent consumption'!AX135-('Cembureau 2001-2011 app consump'!AX135)))</f>
        <v/>
      </c>
      <c r="AY135" s="4"/>
      <c r="AZ135" s="4">
        <f t="shared" si="2"/>
        <v>0</v>
      </c>
    </row>
    <row r="136" spans="1:52" x14ac:dyDescent="0.2">
      <c r="A136" t="s">
        <v>380</v>
      </c>
      <c r="B136" t="s">
        <v>381</v>
      </c>
      <c r="C136" t="s">
        <v>382</v>
      </c>
      <c r="AQ136" s="4" t="str">
        <f>IF('Apparent consumption'!AQ136="","",IF('Cembureau 2001-2011 app consump'!AQ136="","",'Apparent consumption'!AQ136-('Cembureau 2001-2011 app consump'!AQ136)))</f>
        <v/>
      </c>
      <c r="AR136" s="4" t="str">
        <f>IF('Apparent consumption'!AR136="","",IF('Cembureau 2001-2011 app consump'!AR136="","",'Apparent consumption'!AR136-('Cembureau 2001-2011 app consump'!AR136)))</f>
        <v/>
      </c>
      <c r="AS136" s="4" t="str">
        <f>IF('Apparent consumption'!AS136="","",IF('Cembureau 2001-2011 app consump'!AS136="","",'Apparent consumption'!AS136-('Cembureau 2001-2011 app consump'!AS136)))</f>
        <v/>
      </c>
      <c r="AT136" s="4" t="str">
        <f>IF('Apparent consumption'!AT136="","",IF('Cembureau 2001-2011 app consump'!AT136="","",'Apparent consumption'!AT136-('Cembureau 2001-2011 app consump'!AT136)))</f>
        <v/>
      </c>
      <c r="AU136" s="4" t="str">
        <f>IF('Apparent consumption'!AU136="","",IF('Cembureau 2001-2011 app consump'!AU136="","",'Apparent consumption'!AU136-('Cembureau 2001-2011 app consump'!AU136)))</f>
        <v/>
      </c>
      <c r="AV136" s="4" t="str">
        <f>IF('Apparent consumption'!AV136="","",IF('Cembureau 2001-2011 app consump'!AV136="","",'Apparent consumption'!AV136-('Cembureau 2001-2011 app consump'!AV136)))</f>
        <v/>
      </c>
      <c r="AW136" s="4" t="str">
        <f>IF('Apparent consumption'!AW136="","",IF('Cembureau 2001-2011 app consump'!AW136="","",'Apparent consumption'!AW136-('Cembureau 2001-2011 app consump'!AW136)))</f>
        <v/>
      </c>
      <c r="AX136" s="4" t="str">
        <f>IF('Apparent consumption'!AX136="","",IF('Cembureau 2001-2011 app consump'!AX136="","",'Apparent consumption'!AX136-('Cembureau 2001-2011 app consump'!AX136)))</f>
        <v/>
      </c>
      <c r="AY136" s="4"/>
      <c r="AZ136" s="4">
        <f t="shared" si="2"/>
        <v>0</v>
      </c>
    </row>
    <row r="137" spans="1:52" x14ac:dyDescent="0.2">
      <c r="A137" t="s">
        <v>383</v>
      </c>
      <c r="B137" t="s">
        <v>384</v>
      </c>
      <c r="C137" t="s">
        <v>385</v>
      </c>
      <c r="AQ137" s="4" t="str">
        <f>IF('Apparent consumption'!AQ137="","",IF('Cembureau 2001-2011 app consump'!AQ137="","",'Apparent consumption'!AQ137-('Cembureau 2001-2011 app consump'!AQ137)))</f>
        <v/>
      </c>
      <c r="AR137" s="4" t="str">
        <f>IF('Apparent consumption'!AR137="","",IF('Cembureau 2001-2011 app consump'!AR137="","",'Apparent consumption'!AR137-('Cembureau 2001-2011 app consump'!AR137)))</f>
        <v/>
      </c>
      <c r="AS137" s="4" t="str">
        <f>IF('Apparent consumption'!AS137="","",IF('Cembureau 2001-2011 app consump'!AS137="","",'Apparent consumption'!AS137-('Cembureau 2001-2011 app consump'!AS137)))</f>
        <v/>
      </c>
      <c r="AT137" s="4" t="str">
        <f>IF('Apparent consumption'!AT137="","",IF('Cembureau 2001-2011 app consump'!AT137="","",'Apparent consumption'!AT137-('Cembureau 2001-2011 app consump'!AT137)))</f>
        <v/>
      </c>
      <c r="AU137" s="4" t="str">
        <f>IF('Apparent consumption'!AU137="","",IF('Cembureau 2001-2011 app consump'!AU137="","",'Apparent consumption'!AU137-('Cembureau 2001-2011 app consump'!AU137)))</f>
        <v/>
      </c>
      <c r="AV137" s="4" t="str">
        <f>IF('Apparent consumption'!AV137="","",IF('Cembureau 2001-2011 app consump'!AV137="","",'Apparent consumption'!AV137-('Cembureau 2001-2011 app consump'!AV137)))</f>
        <v/>
      </c>
      <c r="AW137" s="4" t="str">
        <f>IF('Apparent consumption'!AW137="","",IF('Cembureau 2001-2011 app consump'!AW137="","",'Apparent consumption'!AW137-('Cembureau 2001-2011 app consump'!AW137)))</f>
        <v/>
      </c>
      <c r="AX137" s="4" t="str">
        <f>IF('Apparent consumption'!AX137="","",IF('Cembureau 2001-2011 app consump'!AX137="","",'Apparent consumption'!AX137-('Cembureau 2001-2011 app consump'!AX137)))</f>
        <v/>
      </c>
      <c r="AY137" s="4"/>
      <c r="AZ137" s="4">
        <f t="shared" si="2"/>
        <v>0</v>
      </c>
    </row>
    <row r="138" spans="1:52" x14ac:dyDescent="0.2">
      <c r="A138" t="s">
        <v>386</v>
      </c>
      <c r="B138" t="s">
        <v>387</v>
      </c>
      <c r="C138" t="s">
        <v>388</v>
      </c>
      <c r="AQ138" s="4" t="str">
        <f>IF('Apparent consumption'!AQ138="","",IF('Cembureau 2001-2011 app consump'!AQ138="","",'Apparent consumption'!AQ138-('Cembureau 2001-2011 app consump'!AQ138)))</f>
        <v/>
      </c>
      <c r="AR138" s="4" t="str">
        <f>IF('Apparent consumption'!AR138="","",IF('Cembureau 2001-2011 app consump'!AR138="","",'Apparent consumption'!AR138-('Cembureau 2001-2011 app consump'!AR138)))</f>
        <v/>
      </c>
      <c r="AS138" s="4" t="str">
        <f>IF('Apparent consumption'!AS138="","",IF('Cembureau 2001-2011 app consump'!AS138="","",'Apparent consumption'!AS138-('Cembureau 2001-2011 app consump'!AS138)))</f>
        <v/>
      </c>
      <c r="AT138" s="4" t="str">
        <f>IF('Apparent consumption'!AT138="","",IF('Cembureau 2001-2011 app consump'!AT138="","",'Apparent consumption'!AT138-('Cembureau 2001-2011 app consump'!AT138)))</f>
        <v/>
      </c>
      <c r="AU138" s="4" t="str">
        <f>IF('Apparent consumption'!AU138="","",IF('Cembureau 2001-2011 app consump'!AU138="","",'Apparent consumption'!AU138-('Cembureau 2001-2011 app consump'!AU138)))</f>
        <v/>
      </c>
      <c r="AV138" s="4" t="str">
        <f>IF('Apparent consumption'!AV138="","",IF('Cembureau 2001-2011 app consump'!AV138="","",'Apparent consumption'!AV138-('Cembureau 2001-2011 app consump'!AV138)))</f>
        <v/>
      </c>
      <c r="AW138" s="4" t="str">
        <f>IF('Apparent consumption'!AW138="","",IF('Cembureau 2001-2011 app consump'!AW138="","",'Apparent consumption'!AW138-('Cembureau 2001-2011 app consump'!AW138)))</f>
        <v/>
      </c>
      <c r="AX138" s="4" t="str">
        <f>IF('Apparent consumption'!AX138="","",IF('Cembureau 2001-2011 app consump'!AX138="","",'Apparent consumption'!AX138-('Cembureau 2001-2011 app consump'!AX138)))</f>
        <v/>
      </c>
      <c r="AY138" s="4"/>
      <c r="AZ138" s="4">
        <f t="shared" si="2"/>
        <v>0</v>
      </c>
    </row>
    <row r="139" spans="1:52" x14ac:dyDescent="0.2">
      <c r="A139" t="s">
        <v>389</v>
      </c>
      <c r="B139" t="s">
        <v>390</v>
      </c>
      <c r="C139" t="s">
        <v>391</v>
      </c>
      <c r="AQ139" s="4" t="str">
        <f>IF('Apparent consumption'!AQ139="","",IF('Cembureau 2001-2011 app consump'!AQ139="","",'Apparent consumption'!AQ139-('Cembureau 2001-2011 app consump'!AQ139)))</f>
        <v/>
      </c>
      <c r="AR139" s="4" t="str">
        <f>IF('Apparent consumption'!AR139="","",IF('Cembureau 2001-2011 app consump'!AR139="","",'Apparent consumption'!AR139-('Cembureau 2001-2011 app consump'!AR139)))</f>
        <v/>
      </c>
      <c r="AS139" s="4" t="str">
        <f>IF('Apparent consumption'!AS139="","",IF('Cembureau 2001-2011 app consump'!AS139="","",'Apparent consumption'!AS139-('Cembureau 2001-2011 app consump'!AS139)))</f>
        <v/>
      </c>
      <c r="AT139" s="4" t="str">
        <f>IF('Apparent consumption'!AT139="","",IF('Cembureau 2001-2011 app consump'!AT139="","",'Apparent consumption'!AT139-('Cembureau 2001-2011 app consump'!AT139)))</f>
        <v/>
      </c>
      <c r="AU139" s="4" t="str">
        <f>IF('Apparent consumption'!AU139="","",IF('Cembureau 2001-2011 app consump'!AU139="","",'Apparent consumption'!AU139-('Cembureau 2001-2011 app consump'!AU139)))</f>
        <v/>
      </c>
      <c r="AV139" s="4" t="str">
        <f>IF('Apparent consumption'!AV139="","",IF('Cembureau 2001-2011 app consump'!AV139="","",'Apparent consumption'!AV139-('Cembureau 2001-2011 app consump'!AV139)))</f>
        <v/>
      </c>
      <c r="AW139" s="4" t="str">
        <f>IF('Apparent consumption'!AW139="","",IF('Cembureau 2001-2011 app consump'!AW139="","",'Apparent consumption'!AW139-('Cembureau 2001-2011 app consump'!AW139)))</f>
        <v/>
      </c>
      <c r="AX139" s="4" t="str">
        <f>IF('Apparent consumption'!AX139="","",IF('Cembureau 2001-2011 app consump'!AX139="","",'Apparent consumption'!AX139-('Cembureau 2001-2011 app consump'!AX139)))</f>
        <v/>
      </c>
      <c r="AY139" s="4"/>
      <c r="AZ139" s="4">
        <f t="shared" si="2"/>
        <v>0</v>
      </c>
    </row>
    <row r="140" spans="1:52" x14ac:dyDescent="0.2">
      <c r="A140" t="s">
        <v>392</v>
      </c>
      <c r="B140" t="s">
        <v>393</v>
      </c>
      <c r="C140" t="s">
        <v>394</v>
      </c>
      <c r="AQ140" s="4">
        <f>IF('Apparent consumption'!AQ140="","",IF('Cembureau 2001-2011 app consump'!AQ140="","",'Apparent consumption'!AQ140-('Cembureau 2001-2011 app consump'!AQ140)))</f>
        <v>973.14908199999991</v>
      </c>
      <c r="AR140" s="4">
        <f>IF('Apparent consumption'!AR140="","",IF('Cembureau 2001-2011 app consump'!AR140="","",'Apparent consumption'!AR140-('Cembureau 2001-2011 app consump'!AR140)))</f>
        <v>1639.1232340000024</v>
      </c>
      <c r="AS140" s="4">
        <f>IF('Apparent consumption'!AS140="","",IF('Cembureau 2001-2011 app consump'!AS140="","",'Apparent consumption'!AS140-('Cembureau 2001-2011 app consump'!AS140)))</f>
        <v>1792.5047659999982</v>
      </c>
      <c r="AT140" s="4">
        <f>IF('Apparent consumption'!AT140="","",IF('Cembureau 2001-2011 app consump'!AT140="","",'Apparent consumption'!AT140-('Cembureau 2001-2011 app consump'!AT140)))</f>
        <v>1762.3970479999953</v>
      </c>
      <c r="AU140" s="4">
        <f>IF('Apparent consumption'!AU140="","",IF('Cembureau 2001-2011 app consump'!AU140="","",'Apparent consumption'!AU140-('Cembureau 2001-2011 app consump'!AU140)))</f>
        <v>1433.583587000001</v>
      </c>
      <c r="AV140" s="4">
        <f>IF('Apparent consumption'!AV140="","",IF('Cembureau 2001-2011 app consump'!AV140="","",'Apparent consumption'!AV140-('Cembureau 2001-2011 app consump'!AV140)))</f>
        <v>1565.5493159999969</v>
      </c>
      <c r="AW140" s="4">
        <f>IF('Apparent consumption'!AW140="","",IF('Cembureau 2001-2011 app consump'!AW140="","",'Apparent consumption'!AW140-('Cembureau 2001-2011 app consump'!AW140)))</f>
        <v>1793.4959539999982</v>
      </c>
      <c r="AX140" s="4">
        <f>IF('Apparent consumption'!AX140="","",IF('Cembureau 2001-2011 app consump'!AX140="","",'Apparent consumption'!AX140-('Cembureau 2001-2011 app consump'!AX140)))</f>
        <v>1823.2899109999998</v>
      </c>
      <c r="AY140" s="4"/>
      <c r="AZ140" s="4">
        <f t="shared" si="2"/>
        <v>12783.092897999992</v>
      </c>
    </row>
    <row r="141" spans="1:52" x14ac:dyDescent="0.2">
      <c r="A141" t="s">
        <v>395</v>
      </c>
      <c r="B141" t="s">
        <v>396</v>
      </c>
      <c r="C141" t="s">
        <v>397</v>
      </c>
      <c r="AQ141" s="4" t="str">
        <f>IF('Apparent consumption'!AQ141="","",IF('Cembureau 2001-2011 app consump'!AQ141="","",'Apparent consumption'!AQ141-('Cembureau 2001-2011 app consump'!AQ141)))</f>
        <v/>
      </c>
      <c r="AR141" s="4" t="str">
        <f>IF('Apparent consumption'!AR141="","",IF('Cembureau 2001-2011 app consump'!AR141="","",'Apparent consumption'!AR141-('Cembureau 2001-2011 app consump'!AR141)))</f>
        <v/>
      </c>
      <c r="AS141" s="4" t="str">
        <f>IF('Apparent consumption'!AS141="","",IF('Cembureau 2001-2011 app consump'!AS141="","",'Apparent consumption'!AS141-('Cembureau 2001-2011 app consump'!AS141)))</f>
        <v/>
      </c>
      <c r="AT141" s="4" t="str">
        <f>IF('Apparent consumption'!AT141="","",IF('Cembureau 2001-2011 app consump'!AT141="","",'Apparent consumption'!AT141-('Cembureau 2001-2011 app consump'!AT141)))</f>
        <v/>
      </c>
      <c r="AU141" s="4" t="str">
        <f>IF('Apparent consumption'!AU141="","",IF('Cembureau 2001-2011 app consump'!AU141="","",'Apparent consumption'!AU141-('Cembureau 2001-2011 app consump'!AU141)))</f>
        <v/>
      </c>
      <c r="AV141" s="4" t="str">
        <f>IF('Apparent consumption'!AV141="","",IF('Cembureau 2001-2011 app consump'!AV141="","",'Apparent consumption'!AV141-('Cembureau 2001-2011 app consump'!AV141)))</f>
        <v/>
      </c>
      <c r="AW141" s="4" t="str">
        <f>IF('Apparent consumption'!AW141="","",IF('Cembureau 2001-2011 app consump'!AW141="","",'Apparent consumption'!AW141-('Cembureau 2001-2011 app consump'!AW141)))</f>
        <v/>
      </c>
      <c r="AX141" s="4" t="str">
        <f>IF('Apparent consumption'!AX141="","",IF('Cembureau 2001-2011 app consump'!AX141="","",'Apparent consumption'!AX141-('Cembureau 2001-2011 app consump'!AX141)))</f>
        <v/>
      </c>
      <c r="AY141" s="4"/>
      <c r="AZ141" s="4">
        <f t="shared" si="2"/>
        <v>0</v>
      </c>
    </row>
    <row r="142" spans="1:52" x14ac:dyDescent="0.2">
      <c r="A142" t="s">
        <v>398</v>
      </c>
      <c r="B142" t="s">
        <v>399</v>
      </c>
      <c r="C142" t="s">
        <v>400</v>
      </c>
      <c r="AQ142" s="4">
        <f>IF('Apparent consumption'!AQ142="","",IF('Cembureau 2001-2011 app consump'!AQ142="","",'Apparent consumption'!AQ142-('Cembureau 2001-2011 app consump'!AQ142)))</f>
        <v>42.060669000000019</v>
      </c>
      <c r="AR142" s="4">
        <f>IF('Apparent consumption'!AR142="","",IF('Cembureau 2001-2011 app consump'!AR142="","",'Apparent consumption'!AR142-('Cembureau 2001-2011 app consump'!AR142)))</f>
        <v>20.99291199999999</v>
      </c>
      <c r="AS142" s="4">
        <f>IF('Apparent consumption'!AS142="","",IF('Cembureau 2001-2011 app consump'!AS142="","",'Apparent consumption'!AS142-('Cembureau 2001-2011 app consump'!AS142)))</f>
        <v>2.4034939999999665</v>
      </c>
      <c r="AT142" s="4">
        <f>IF('Apparent consumption'!AT142="","",IF('Cembureau 2001-2011 app consump'!AT142="","",'Apparent consumption'!AT142-('Cembureau 2001-2011 app consump'!AT142)))</f>
        <v>-4.7678399999999783</v>
      </c>
      <c r="AU142" s="4">
        <f>IF('Apparent consumption'!AU142="","",IF('Cembureau 2001-2011 app consump'!AU142="","",'Apparent consumption'!AU142-('Cembureau 2001-2011 app consump'!AU142)))</f>
        <v>69.210375999999997</v>
      </c>
      <c r="AV142" s="4">
        <f>IF('Apparent consumption'!AV142="","",IF('Cembureau 2001-2011 app consump'!AV142="","",'Apparent consumption'!AV142-('Cembureau 2001-2011 app consump'!AV142)))</f>
        <v>-996.53106700000001</v>
      </c>
      <c r="AW142" s="4">
        <f>IF('Apparent consumption'!AW142="","",IF('Cembureau 2001-2011 app consump'!AW142="","",'Apparent consumption'!AW142-('Cembureau 2001-2011 app consump'!AW142)))</f>
        <v>-906.59750400000007</v>
      </c>
      <c r="AX142" s="4">
        <f>IF('Apparent consumption'!AX142="","",IF('Cembureau 2001-2011 app consump'!AX142="","",'Apparent consumption'!AX142-('Cembureau 2001-2011 app consump'!AX142)))</f>
        <v>-889.04048999999998</v>
      </c>
      <c r="AY142" s="4"/>
      <c r="AZ142" s="4">
        <f t="shared" si="2"/>
        <v>-2662.2694500000002</v>
      </c>
    </row>
    <row r="143" spans="1:52" x14ac:dyDescent="0.2">
      <c r="A143" t="s">
        <v>401</v>
      </c>
      <c r="B143" t="s">
        <v>402</v>
      </c>
      <c r="C143" t="s">
        <v>403</v>
      </c>
      <c r="AQ143" s="4" t="str">
        <f>IF('Apparent consumption'!AQ143="","",IF('Cembureau 2001-2011 app consump'!AQ143="","",'Apparent consumption'!AQ143-('Cembureau 2001-2011 app consump'!AQ143)))</f>
        <v/>
      </c>
      <c r="AR143" s="4" t="str">
        <f>IF('Apparent consumption'!AR143="","",IF('Cembureau 2001-2011 app consump'!AR143="","",'Apparent consumption'!AR143-('Cembureau 2001-2011 app consump'!AR143)))</f>
        <v/>
      </c>
      <c r="AS143" s="4" t="str">
        <f>IF('Apparent consumption'!AS143="","",IF('Cembureau 2001-2011 app consump'!AS143="","",'Apparent consumption'!AS143-('Cembureau 2001-2011 app consump'!AS143)))</f>
        <v/>
      </c>
      <c r="AT143" s="4" t="str">
        <f>IF('Apparent consumption'!AT143="","",IF('Cembureau 2001-2011 app consump'!AT143="","",'Apparent consumption'!AT143-('Cembureau 2001-2011 app consump'!AT143)))</f>
        <v/>
      </c>
      <c r="AU143" s="4" t="str">
        <f>IF('Apparent consumption'!AU143="","",IF('Cembureau 2001-2011 app consump'!AU143="","",'Apparent consumption'!AU143-('Cembureau 2001-2011 app consump'!AU143)))</f>
        <v/>
      </c>
      <c r="AV143" s="4" t="str">
        <f>IF('Apparent consumption'!AV143="","",IF('Cembureau 2001-2011 app consump'!AV143="","",'Apparent consumption'!AV143-('Cembureau 2001-2011 app consump'!AV143)))</f>
        <v/>
      </c>
      <c r="AW143" s="4" t="str">
        <f>IF('Apparent consumption'!AW143="","",IF('Cembureau 2001-2011 app consump'!AW143="","",'Apparent consumption'!AW143-('Cembureau 2001-2011 app consump'!AW143)))</f>
        <v/>
      </c>
      <c r="AX143" s="4" t="str">
        <f>IF('Apparent consumption'!AX143="","",IF('Cembureau 2001-2011 app consump'!AX143="","",'Apparent consumption'!AX143-('Cembureau 2001-2011 app consump'!AX143)))</f>
        <v/>
      </c>
      <c r="AY143" s="4"/>
      <c r="AZ143" s="4">
        <f t="shared" si="2"/>
        <v>0</v>
      </c>
    </row>
    <row r="144" spans="1:52" x14ac:dyDescent="0.2">
      <c r="A144" t="s">
        <v>404</v>
      </c>
      <c r="B144" t="s">
        <v>405</v>
      </c>
      <c r="C144" t="s">
        <v>406</v>
      </c>
      <c r="AQ144" s="4">
        <f>IF('Apparent consumption'!AQ144="","",IF('Cembureau 2001-2011 app consump'!AQ144="","",'Apparent consumption'!AQ144-('Cembureau 2001-2011 app consump'!AQ144)))</f>
        <v>-30.254999999999995</v>
      </c>
      <c r="AR144" s="4" t="str">
        <f>IF('Apparent consumption'!AR144="","",IF('Cembureau 2001-2011 app consump'!AR144="","",'Apparent consumption'!AR144-('Cembureau 2001-2011 app consump'!AR144)))</f>
        <v/>
      </c>
      <c r="AS144" s="4" t="str">
        <f>IF('Apparent consumption'!AS144="","",IF('Cembureau 2001-2011 app consump'!AS144="","",'Apparent consumption'!AS144-('Cembureau 2001-2011 app consump'!AS144)))</f>
        <v/>
      </c>
      <c r="AT144" s="4" t="str">
        <f>IF('Apparent consumption'!AT144="","",IF('Cembureau 2001-2011 app consump'!AT144="","",'Apparent consumption'!AT144-('Cembureau 2001-2011 app consump'!AT144)))</f>
        <v/>
      </c>
      <c r="AU144" s="4" t="str">
        <f>IF('Apparent consumption'!AU144="","",IF('Cembureau 2001-2011 app consump'!AU144="","",'Apparent consumption'!AU144-('Cembureau 2001-2011 app consump'!AU144)))</f>
        <v/>
      </c>
      <c r="AV144" s="4">
        <f>IF('Apparent consumption'!AV144="","",IF('Cembureau 2001-2011 app consump'!AV144="","",'Apparent consumption'!AV144-('Cembureau 2001-2011 app consump'!AV144)))</f>
        <v>21.07793700000002</v>
      </c>
      <c r="AW144" s="4">
        <f>IF('Apparent consumption'!AW144="","",IF('Cembureau 2001-2011 app consump'!AW144="","",'Apparent consumption'!AW144-('Cembureau 2001-2011 app consump'!AW144)))</f>
        <v>19.175420000000031</v>
      </c>
      <c r="AX144" s="4" t="str">
        <f>IF('Apparent consumption'!AX144="","",IF('Cembureau 2001-2011 app consump'!AX144="","",'Apparent consumption'!AX144-('Cembureau 2001-2011 app consump'!AX144)))</f>
        <v/>
      </c>
      <c r="AY144" s="4"/>
      <c r="AZ144" s="4">
        <f t="shared" si="2"/>
        <v>9.9983570000000555</v>
      </c>
    </row>
    <row r="145" spans="1:52" x14ac:dyDescent="0.2">
      <c r="A145" t="s">
        <v>407</v>
      </c>
      <c r="B145" t="s">
        <v>408</v>
      </c>
      <c r="C145" t="s">
        <v>409</v>
      </c>
      <c r="AQ145" s="4" t="str">
        <f>IF('Apparent consumption'!AQ145="","",IF('Cembureau 2001-2011 app consump'!AQ145="","",'Apparent consumption'!AQ145-('Cembureau 2001-2011 app consump'!AQ145)))</f>
        <v/>
      </c>
      <c r="AR145" s="4" t="str">
        <f>IF('Apparent consumption'!AR145="","",IF('Cembureau 2001-2011 app consump'!AR145="","",'Apparent consumption'!AR145-('Cembureau 2001-2011 app consump'!AR145)))</f>
        <v/>
      </c>
      <c r="AS145" s="4" t="str">
        <f>IF('Apparent consumption'!AS145="","",IF('Cembureau 2001-2011 app consump'!AS145="","",'Apparent consumption'!AS145-('Cembureau 2001-2011 app consump'!AS145)))</f>
        <v/>
      </c>
      <c r="AT145" s="4" t="str">
        <f>IF('Apparent consumption'!AT145="","",IF('Cembureau 2001-2011 app consump'!AT145="","",'Apparent consumption'!AT145-('Cembureau 2001-2011 app consump'!AT145)))</f>
        <v/>
      </c>
      <c r="AU145" s="4" t="str">
        <f>IF('Apparent consumption'!AU145="","",IF('Cembureau 2001-2011 app consump'!AU145="","",'Apparent consumption'!AU145-('Cembureau 2001-2011 app consump'!AU145)))</f>
        <v/>
      </c>
      <c r="AV145" s="4" t="str">
        <f>IF('Apparent consumption'!AV145="","",IF('Cembureau 2001-2011 app consump'!AV145="","",'Apparent consumption'!AV145-('Cembureau 2001-2011 app consump'!AV145)))</f>
        <v/>
      </c>
      <c r="AW145" s="4" t="str">
        <f>IF('Apparent consumption'!AW145="","",IF('Cembureau 2001-2011 app consump'!AW145="","",'Apparent consumption'!AW145-('Cembureau 2001-2011 app consump'!AW145)))</f>
        <v/>
      </c>
      <c r="AX145" s="4" t="str">
        <f>IF('Apparent consumption'!AX145="","",IF('Cembureau 2001-2011 app consump'!AX145="","",'Apparent consumption'!AX145-('Cembureau 2001-2011 app consump'!AX145)))</f>
        <v/>
      </c>
      <c r="AY145" s="4"/>
      <c r="AZ145" s="4">
        <f t="shared" si="2"/>
        <v>0</v>
      </c>
    </row>
    <row r="146" spans="1:52" x14ac:dyDescent="0.2">
      <c r="A146" t="s">
        <v>410</v>
      </c>
      <c r="B146" t="s">
        <v>411</v>
      </c>
      <c r="C146" t="s">
        <v>412</v>
      </c>
      <c r="AQ146" s="4" t="str">
        <f>IF('Apparent consumption'!AQ146="","",IF('Cembureau 2001-2011 app consump'!AQ146="","",'Apparent consumption'!AQ146-('Cembureau 2001-2011 app consump'!AQ146)))</f>
        <v/>
      </c>
      <c r="AR146" s="4" t="str">
        <f>IF('Apparent consumption'!AR146="","",IF('Cembureau 2001-2011 app consump'!AR146="","",'Apparent consumption'!AR146-('Cembureau 2001-2011 app consump'!AR146)))</f>
        <v/>
      </c>
      <c r="AS146" s="4" t="str">
        <f>IF('Apparent consumption'!AS146="","",IF('Cembureau 2001-2011 app consump'!AS146="","",'Apparent consumption'!AS146-('Cembureau 2001-2011 app consump'!AS146)))</f>
        <v/>
      </c>
      <c r="AT146" s="4" t="str">
        <f>IF('Apparent consumption'!AT146="","",IF('Cembureau 2001-2011 app consump'!AT146="","",'Apparent consumption'!AT146-('Cembureau 2001-2011 app consump'!AT146)))</f>
        <v/>
      </c>
      <c r="AU146" s="4" t="str">
        <f>IF('Apparent consumption'!AU146="","",IF('Cembureau 2001-2011 app consump'!AU146="","",'Apparent consumption'!AU146-('Cembureau 2001-2011 app consump'!AU146)))</f>
        <v/>
      </c>
      <c r="AV146" s="4" t="str">
        <f>IF('Apparent consumption'!AV146="","",IF('Cembureau 2001-2011 app consump'!AV146="","",'Apparent consumption'!AV146-('Cembureau 2001-2011 app consump'!AV146)))</f>
        <v/>
      </c>
      <c r="AW146" s="4" t="str">
        <f>IF('Apparent consumption'!AW146="","",IF('Cembureau 2001-2011 app consump'!AW146="","",'Apparent consumption'!AW146-('Cembureau 2001-2011 app consump'!AW146)))</f>
        <v/>
      </c>
      <c r="AX146" s="4" t="str">
        <f>IF('Apparent consumption'!AX146="","",IF('Cembureau 2001-2011 app consump'!AX146="","",'Apparent consumption'!AX146-('Cembureau 2001-2011 app consump'!AX146)))</f>
        <v/>
      </c>
      <c r="AY146" s="4"/>
      <c r="AZ146" s="4">
        <f t="shared" si="2"/>
        <v>0</v>
      </c>
    </row>
    <row r="147" spans="1:52" x14ac:dyDescent="0.2">
      <c r="A147" t="s">
        <v>413</v>
      </c>
      <c r="B147" t="s">
        <v>414</v>
      </c>
      <c r="C147" t="s">
        <v>415</v>
      </c>
      <c r="AQ147" s="4">
        <f>IF('Apparent consumption'!AQ147="","",IF('Cembureau 2001-2011 app consump'!AQ147="","",'Apparent consumption'!AQ147-('Cembureau 2001-2011 app consump'!AQ147)))</f>
        <v>1738.212191999999</v>
      </c>
      <c r="AR147" s="4">
        <f>IF('Apparent consumption'!AR147="","",IF('Cembureau 2001-2011 app consump'!AR147="","",'Apparent consumption'!AR147-('Cembureau 2001-2011 app consump'!AR147)))</f>
        <v>2148.4919859999991</v>
      </c>
      <c r="AS147" s="4">
        <f>IF('Apparent consumption'!AS147="","",IF('Cembureau 2001-2011 app consump'!AS147="","",'Apparent consumption'!AS147-('Cembureau 2001-2011 app consump'!AS147)))</f>
        <v>1009.2369280000003</v>
      </c>
      <c r="AT147" s="4">
        <f>IF('Apparent consumption'!AT147="","",IF('Cembureau 2001-2011 app consump'!AT147="","",'Apparent consumption'!AT147-('Cembureau 2001-2011 app consump'!AT147)))</f>
        <v>1159.4389869999995</v>
      </c>
      <c r="AU147" s="4">
        <f>IF('Apparent consumption'!AU147="","",IF('Cembureau 2001-2011 app consump'!AU147="","",'Apparent consumption'!AU147-('Cembureau 2001-2011 app consump'!AU147)))</f>
        <v>602.81899599999815</v>
      </c>
      <c r="AV147" s="4">
        <f>IF('Apparent consumption'!AV147="","",IF('Cembureau 2001-2011 app consump'!AV147="","",'Apparent consumption'!AV147-('Cembureau 2001-2011 app consump'!AV147)))</f>
        <v>0.2634619999989809</v>
      </c>
      <c r="AW147" s="4">
        <f>IF('Apparent consumption'!AW147="","",IF('Cembureau 2001-2011 app consump'!AW147="","",'Apparent consumption'!AW147-('Cembureau 2001-2011 app consump'!AW147)))</f>
        <v>268.57336199999918</v>
      </c>
      <c r="AX147" s="4">
        <f>IF('Apparent consumption'!AX147="","",IF('Cembureau 2001-2011 app consump'!AX147="","",'Apparent consumption'!AX147-('Cembureau 2001-2011 app consump'!AX147)))</f>
        <v>441.31667500000003</v>
      </c>
      <c r="AY147" s="4"/>
      <c r="AZ147" s="4">
        <f t="shared" si="2"/>
        <v>7368.3525879999943</v>
      </c>
    </row>
    <row r="148" spans="1:52" x14ac:dyDescent="0.2">
      <c r="A148" t="s">
        <v>416</v>
      </c>
      <c r="B148" t="s">
        <v>417</v>
      </c>
      <c r="C148" t="s">
        <v>418</v>
      </c>
      <c r="AQ148" s="4">
        <f>IF('Apparent consumption'!AQ148="","",IF('Cembureau 2001-2011 app consump'!AQ148="","",'Apparent consumption'!AQ148-('Cembureau 2001-2011 app consump'!AQ148)))</f>
        <v>-214.46276399999999</v>
      </c>
      <c r="AR148" s="4">
        <f>IF('Apparent consumption'!AR148="","",IF('Cembureau 2001-2011 app consump'!AR148="","",'Apparent consumption'!AR148-('Cembureau 2001-2011 app consump'!AR148)))</f>
        <v>241.17924299999993</v>
      </c>
      <c r="AS148" s="4">
        <f>IF('Apparent consumption'!AS148="","",IF('Cembureau 2001-2011 app consump'!AS148="","",'Apparent consumption'!AS148-('Cembureau 2001-2011 app consump'!AS148)))</f>
        <v>102.137248</v>
      </c>
      <c r="AT148" s="4">
        <f>IF('Apparent consumption'!AT148="","",IF('Cembureau 2001-2011 app consump'!AT148="","",'Apparent consumption'!AT148-('Cembureau 2001-2011 app consump'!AT148)))</f>
        <v>55.05318299999999</v>
      </c>
      <c r="AU148" s="4">
        <f>IF('Apparent consumption'!AU148="","",IF('Cembureau 2001-2011 app consump'!AU148="","",'Apparent consumption'!AU148-('Cembureau 2001-2011 app consump'!AU148)))</f>
        <v>375.89184799999998</v>
      </c>
      <c r="AV148" s="4">
        <f>IF('Apparent consumption'!AV148="","",IF('Cembureau 2001-2011 app consump'!AV148="","",'Apparent consumption'!AV148-('Cembureau 2001-2011 app consump'!AV148)))</f>
        <v>825.21729800000003</v>
      </c>
      <c r="AW148" s="4">
        <f>IF('Apparent consumption'!AW148="","",IF('Cembureau 2001-2011 app consump'!AW148="","",'Apparent consumption'!AW148-('Cembureau 2001-2011 app consump'!AW148)))</f>
        <v>370.59661099999994</v>
      </c>
      <c r="AX148" s="4" t="str">
        <f>IF('Apparent consumption'!AX148="","",IF('Cembureau 2001-2011 app consump'!AX148="","",'Apparent consumption'!AX148-('Cembureau 2001-2011 app consump'!AX148)))</f>
        <v/>
      </c>
      <c r="AY148" s="4"/>
      <c r="AZ148" s="4">
        <f t="shared" si="2"/>
        <v>1755.6126669999999</v>
      </c>
    </row>
    <row r="149" spans="1:52" x14ac:dyDescent="0.2">
      <c r="A149" t="s">
        <v>419</v>
      </c>
      <c r="B149" t="s">
        <v>420</v>
      </c>
      <c r="C149" t="s">
        <v>421</v>
      </c>
      <c r="AQ149" s="4" t="str">
        <f>IF('Apparent consumption'!AQ149="","",IF('Cembureau 2001-2011 app consump'!AQ149="","",'Apparent consumption'!AQ149-('Cembureau 2001-2011 app consump'!AQ149)))</f>
        <v/>
      </c>
      <c r="AR149" s="4" t="str">
        <f>IF('Apparent consumption'!AR149="","",IF('Cembureau 2001-2011 app consump'!AR149="","",'Apparent consumption'!AR149-('Cembureau 2001-2011 app consump'!AR149)))</f>
        <v/>
      </c>
      <c r="AS149" s="4" t="str">
        <f>IF('Apparent consumption'!AS149="","",IF('Cembureau 2001-2011 app consump'!AS149="","",'Apparent consumption'!AS149-('Cembureau 2001-2011 app consump'!AS149)))</f>
        <v/>
      </c>
      <c r="AT149" s="4" t="str">
        <f>IF('Apparent consumption'!AT149="","",IF('Cembureau 2001-2011 app consump'!AT149="","",'Apparent consumption'!AT149-('Cembureau 2001-2011 app consump'!AT149)))</f>
        <v/>
      </c>
      <c r="AU149" s="4" t="str">
        <f>IF('Apparent consumption'!AU149="","",IF('Cembureau 2001-2011 app consump'!AU149="","",'Apparent consumption'!AU149-('Cembureau 2001-2011 app consump'!AU149)))</f>
        <v/>
      </c>
      <c r="AV149" s="4" t="str">
        <f>IF('Apparent consumption'!AV149="","",IF('Cembureau 2001-2011 app consump'!AV149="","",'Apparent consumption'!AV149-('Cembureau 2001-2011 app consump'!AV149)))</f>
        <v/>
      </c>
      <c r="AW149" s="4" t="str">
        <f>IF('Apparent consumption'!AW149="","",IF('Cembureau 2001-2011 app consump'!AW149="","",'Apparent consumption'!AW149-('Cembureau 2001-2011 app consump'!AW149)))</f>
        <v/>
      </c>
      <c r="AX149" s="4" t="str">
        <f>IF('Apparent consumption'!AX149="","",IF('Cembureau 2001-2011 app consump'!AX149="","",'Apparent consumption'!AX149-('Cembureau 2001-2011 app consump'!AX149)))</f>
        <v/>
      </c>
      <c r="AY149" s="4"/>
      <c r="AZ149" s="4">
        <f t="shared" si="2"/>
        <v>0</v>
      </c>
    </row>
    <row r="150" spans="1:52" x14ac:dyDescent="0.2">
      <c r="A150" t="s">
        <v>422</v>
      </c>
      <c r="B150" t="s">
        <v>423</v>
      </c>
      <c r="C150" t="s">
        <v>424</v>
      </c>
      <c r="AQ150" s="4" t="str">
        <f>IF('Apparent consumption'!AQ150="","",IF('Cembureau 2001-2011 app consump'!AQ150="","",'Apparent consumption'!AQ150-('Cembureau 2001-2011 app consump'!AQ150)))</f>
        <v/>
      </c>
      <c r="AR150" s="4" t="str">
        <f>IF('Apparent consumption'!AR150="","",IF('Cembureau 2001-2011 app consump'!AR150="","",'Apparent consumption'!AR150-('Cembureau 2001-2011 app consump'!AR150)))</f>
        <v/>
      </c>
      <c r="AS150" s="4" t="str">
        <f>IF('Apparent consumption'!AS150="","",IF('Cembureau 2001-2011 app consump'!AS150="","",'Apparent consumption'!AS150-('Cembureau 2001-2011 app consump'!AS150)))</f>
        <v/>
      </c>
      <c r="AT150" s="4" t="str">
        <f>IF('Apparent consumption'!AT150="","",IF('Cembureau 2001-2011 app consump'!AT150="","",'Apparent consumption'!AT150-('Cembureau 2001-2011 app consump'!AT150)))</f>
        <v/>
      </c>
      <c r="AU150" s="4" t="str">
        <f>IF('Apparent consumption'!AU150="","",IF('Cembureau 2001-2011 app consump'!AU150="","",'Apparent consumption'!AU150-('Cembureau 2001-2011 app consump'!AU150)))</f>
        <v/>
      </c>
      <c r="AV150" s="4" t="str">
        <f>IF('Apparent consumption'!AV150="","",IF('Cembureau 2001-2011 app consump'!AV150="","",'Apparent consumption'!AV150-('Cembureau 2001-2011 app consump'!AV150)))</f>
        <v/>
      </c>
      <c r="AW150" s="4" t="str">
        <f>IF('Apparent consumption'!AW150="","",IF('Cembureau 2001-2011 app consump'!AW150="","",'Apparent consumption'!AW150-('Cembureau 2001-2011 app consump'!AW150)))</f>
        <v/>
      </c>
      <c r="AX150" s="4" t="str">
        <f>IF('Apparent consumption'!AX150="","",IF('Cembureau 2001-2011 app consump'!AX150="","",'Apparent consumption'!AX150-('Cembureau 2001-2011 app consump'!AX150)))</f>
        <v/>
      </c>
      <c r="AY150" s="4"/>
      <c r="AZ150" s="4">
        <f t="shared" si="2"/>
        <v>0</v>
      </c>
    </row>
    <row r="151" spans="1:52" x14ac:dyDescent="0.2">
      <c r="A151" t="s">
        <v>425</v>
      </c>
      <c r="B151" t="s">
        <v>426</v>
      </c>
      <c r="C151" t="s">
        <v>427</v>
      </c>
      <c r="AQ151" s="4" t="str">
        <f>IF('Apparent consumption'!AQ151="","",IF('Cembureau 2001-2011 app consump'!AQ151="","",'Apparent consumption'!AQ151-('Cembureau 2001-2011 app consump'!AQ151)))</f>
        <v/>
      </c>
      <c r="AR151" s="4" t="str">
        <f>IF('Apparent consumption'!AR151="","",IF('Cembureau 2001-2011 app consump'!AR151="","",'Apparent consumption'!AR151-('Cembureau 2001-2011 app consump'!AR151)))</f>
        <v/>
      </c>
      <c r="AS151" s="4" t="str">
        <f>IF('Apparent consumption'!AS151="","",IF('Cembureau 2001-2011 app consump'!AS151="","",'Apparent consumption'!AS151-('Cembureau 2001-2011 app consump'!AS151)))</f>
        <v/>
      </c>
      <c r="AT151" s="4" t="str">
        <f>IF('Apparent consumption'!AT151="","",IF('Cembureau 2001-2011 app consump'!AT151="","",'Apparent consumption'!AT151-('Cembureau 2001-2011 app consump'!AT151)))</f>
        <v/>
      </c>
      <c r="AU151" s="4" t="str">
        <f>IF('Apparent consumption'!AU151="","",IF('Cembureau 2001-2011 app consump'!AU151="","",'Apparent consumption'!AU151-('Cembureau 2001-2011 app consump'!AU151)))</f>
        <v/>
      </c>
      <c r="AV151" s="4" t="str">
        <f>IF('Apparent consumption'!AV151="","",IF('Cembureau 2001-2011 app consump'!AV151="","",'Apparent consumption'!AV151-('Cembureau 2001-2011 app consump'!AV151)))</f>
        <v/>
      </c>
      <c r="AW151" s="4" t="str">
        <f>IF('Apparent consumption'!AW151="","",IF('Cembureau 2001-2011 app consump'!AW151="","",'Apparent consumption'!AW151-('Cembureau 2001-2011 app consump'!AW151)))</f>
        <v/>
      </c>
      <c r="AX151" s="4" t="str">
        <f>IF('Apparent consumption'!AX151="","",IF('Cembureau 2001-2011 app consump'!AX151="","",'Apparent consumption'!AX151-('Cembureau 2001-2011 app consump'!AX151)))</f>
        <v/>
      </c>
      <c r="AY151" s="4"/>
      <c r="AZ151" s="4">
        <f t="shared" si="2"/>
        <v>0</v>
      </c>
    </row>
    <row r="152" spans="1:52" x14ac:dyDescent="0.2">
      <c r="A152" t="s">
        <v>428</v>
      </c>
      <c r="B152" t="s">
        <v>429</v>
      </c>
      <c r="C152" t="s">
        <v>430</v>
      </c>
      <c r="AQ152" s="4" t="str">
        <f>IF('Apparent consumption'!AQ152="","",IF('Cembureau 2001-2011 app consump'!AQ152="","",'Apparent consumption'!AQ152-('Cembureau 2001-2011 app consump'!AQ152)))</f>
        <v/>
      </c>
      <c r="AR152" s="4" t="str">
        <f>IF('Apparent consumption'!AR152="","",IF('Cembureau 2001-2011 app consump'!AR152="","",'Apparent consumption'!AR152-('Cembureau 2001-2011 app consump'!AR152)))</f>
        <v/>
      </c>
      <c r="AS152" s="4">
        <f>IF('Apparent consumption'!AS152="","",IF('Cembureau 2001-2011 app consump'!AS152="","",'Apparent consumption'!AS152-('Cembureau 2001-2011 app consump'!AS152)))</f>
        <v>1149.1228209999999</v>
      </c>
      <c r="AT152" s="4" t="str">
        <f>IF('Apparent consumption'!AT152="","",IF('Cembureau 2001-2011 app consump'!AT152="","",'Apparent consumption'!AT152-('Cembureau 2001-2011 app consump'!AT152)))</f>
        <v/>
      </c>
      <c r="AU152" s="4" t="str">
        <f>IF('Apparent consumption'!AU152="","",IF('Cembureau 2001-2011 app consump'!AU152="","",'Apparent consumption'!AU152-('Cembureau 2001-2011 app consump'!AU152)))</f>
        <v/>
      </c>
      <c r="AV152" s="4" t="str">
        <f>IF('Apparent consumption'!AV152="","",IF('Cembureau 2001-2011 app consump'!AV152="","",'Apparent consumption'!AV152-('Cembureau 2001-2011 app consump'!AV152)))</f>
        <v/>
      </c>
      <c r="AW152" s="4" t="str">
        <f>IF('Apparent consumption'!AW152="","",IF('Cembureau 2001-2011 app consump'!AW152="","",'Apparent consumption'!AW152-('Cembureau 2001-2011 app consump'!AW152)))</f>
        <v/>
      </c>
      <c r="AX152" s="4" t="str">
        <f>IF('Apparent consumption'!AX152="","",IF('Cembureau 2001-2011 app consump'!AX152="","",'Apparent consumption'!AX152-('Cembureau 2001-2011 app consump'!AX152)))</f>
        <v/>
      </c>
      <c r="AY152" s="4"/>
      <c r="AZ152" s="4">
        <f t="shared" si="2"/>
        <v>1149.1228209999999</v>
      </c>
    </row>
    <row r="153" spans="1:52" x14ac:dyDescent="0.2">
      <c r="A153" t="s">
        <v>431</v>
      </c>
      <c r="B153" t="s">
        <v>432</v>
      </c>
      <c r="C153" t="s">
        <v>433</v>
      </c>
      <c r="AQ153" s="4">
        <f>IF('Apparent consumption'!AQ153="","",IF('Cembureau 2001-2011 app consump'!AQ153="","",'Apparent consumption'!AQ153-('Cembureau 2001-2011 app consump'!AQ153)))</f>
        <v>516.04025999999976</v>
      </c>
      <c r="AR153" s="4">
        <f>IF('Apparent consumption'!AR153="","",IF('Cembureau 2001-2011 app consump'!AR153="","",'Apparent consumption'!AR153-('Cembureau 2001-2011 app consump'!AR153)))</f>
        <v>441.69850600000063</v>
      </c>
      <c r="AS153" s="4">
        <f>IF('Apparent consumption'!AS153="","",IF('Cembureau 2001-2011 app consump'!AS153="","",'Apparent consumption'!AS153-('Cembureau 2001-2011 app consump'!AS153)))</f>
        <v>140.04820300000029</v>
      </c>
      <c r="AT153" s="4">
        <f>IF('Apparent consumption'!AT153="","",IF('Cembureau 2001-2011 app consump'!AT153="","",'Apparent consumption'!AT153-('Cembureau 2001-2011 app consump'!AT153)))</f>
        <v>-270.37562100000014</v>
      </c>
      <c r="AU153" s="4">
        <f>IF('Apparent consumption'!AU153="","",IF('Cembureau 2001-2011 app consump'!AU153="","",'Apparent consumption'!AU153-('Cembureau 2001-2011 app consump'!AU153)))</f>
        <v>-411.46564199999921</v>
      </c>
      <c r="AV153" s="4" t="str">
        <f>IF('Apparent consumption'!AV153="","",IF('Cembureau 2001-2011 app consump'!AV153="","",'Apparent consumption'!AV153-('Cembureau 2001-2011 app consump'!AV153)))</f>
        <v/>
      </c>
      <c r="AW153" s="4" t="str">
        <f>IF('Apparent consumption'!AW153="","",IF('Cembureau 2001-2011 app consump'!AW153="","",'Apparent consumption'!AW153-('Cembureau 2001-2011 app consump'!AW153)))</f>
        <v/>
      </c>
      <c r="AX153" s="4" t="str">
        <f>IF('Apparent consumption'!AX153="","",IF('Cembureau 2001-2011 app consump'!AX153="","",'Apparent consumption'!AX153-('Cembureau 2001-2011 app consump'!AX153)))</f>
        <v/>
      </c>
      <c r="AY153" s="4"/>
      <c r="AZ153" s="4">
        <f t="shared" si="2"/>
        <v>415.94570600000134</v>
      </c>
    </row>
    <row r="154" spans="1:52" x14ac:dyDescent="0.2">
      <c r="A154" t="s">
        <v>434</v>
      </c>
      <c r="B154" t="s">
        <v>435</v>
      </c>
      <c r="C154" t="s">
        <v>436</v>
      </c>
      <c r="AQ154" s="4" t="str">
        <f>IF('Apparent consumption'!AQ154="","",IF('Cembureau 2001-2011 app consump'!AQ154="","",'Apparent consumption'!AQ154-('Cembureau 2001-2011 app consump'!AQ154)))</f>
        <v/>
      </c>
      <c r="AR154" s="4" t="str">
        <f>IF('Apparent consumption'!AR154="","",IF('Cembureau 2001-2011 app consump'!AR154="","",'Apparent consumption'!AR154-('Cembureau 2001-2011 app consump'!AR154)))</f>
        <v/>
      </c>
      <c r="AS154" s="4" t="str">
        <f>IF('Apparent consumption'!AS154="","",IF('Cembureau 2001-2011 app consump'!AS154="","",'Apparent consumption'!AS154-('Cembureau 2001-2011 app consump'!AS154)))</f>
        <v/>
      </c>
      <c r="AT154" s="4" t="str">
        <f>IF('Apparent consumption'!AT154="","",IF('Cembureau 2001-2011 app consump'!AT154="","",'Apparent consumption'!AT154-('Cembureau 2001-2011 app consump'!AT154)))</f>
        <v/>
      </c>
      <c r="AU154" s="4" t="str">
        <f>IF('Apparent consumption'!AU154="","",IF('Cembureau 2001-2011 app consump'!AU154="","",'Apparent consumption'!AU154-('Cembureau 2001-2011 app consump'!AU154)))</f>
        <v/>
      </c>
      <c r="AV154" s="4" t="str">
        <f>IF('Apparent consumption'!AV154="","",IF('Cembureau 2001-2011 app consump'!AV154="","",'Apparent consumption'!AV154-('Cembureau 2001-2011 app consump'!AV154)))</f>
        <v/>
      </c>
      <c r="AW154" s="4" t="str">
        <f>IF('Apparent consumption'!AW154="","",IF('Cembureau 2001-2011 app consump'!AW154="","",'Apparent consumption'!AW154-('Cembureau 2001-2011 app consump'!AW154)))</f>
        <v/>
      </c>
      <c r="AX154" s="4" t="str">
        <f>IF('Apparent consumption'!AX154="","",IF('Cembureau 2001-2011 app consump'!AX154="","",'Apparent consumption'!AX154-('Cembureau 2001-2011 app consump'!AX154)))</f>
        <v/>
      </c>
      <c r="AY154" s="4"/>
      <c r="AZ154" s="4">
        <f t="shared" si="2"/>
        <v>0</v>
      </c>
    </row>
    <row r="155" spans="1:52" x14ac:dyDescent="0.2">
      <c r="A155" t="s">
        <v>437</v>
      </c>
      <c r="B155" t="s">
        <v>438</v>
      </c>
      <c r="C155" t="s">
        <v>439</v>
      </c>
      <c r="AQ155" s="4" t="str">
        <f>IF('Apparent consumption'!AQ155="","",IF('Cembureau 2001-2011 app consump'!AQ155="","",'Apparent consumption'!AQ155-('Cembureau 2001-2011 app consump'!AQ155)))</f>
        <v/>
      </c>
      <c r="AR155" s="4" t="str">
        <f>IF('Apparent consumption'!AR155="","",IF('Cembureau 2001-2011 app consump'!AR155="","",'Apparent consumption'!AR155-('Cembureau 2001-2011 app consump'!AR155)))</f>
        <v/>
      </c>
      <c r="AS155" s="4" t="str">
        <f>IF('Apparent consumption'!AS155="","",IF('Cembureau 2001-2011 app consump'!AS155="","",'Apparent consumption'!AS155-('Cembureau 2001-2011 app consump'!AS155)))</f>
        <v/>
      </c>
      <c r="AT155" s="4" t="str">
        <f>IF('Apparent consumption'!AT155="","",IF('Cembureau 2001-2011 app consump'!AT155="","",'Apparent consumption'!AT155-('Cembureau 2001-2011 app consump'!AT155)))</f>
        <v/>
      </c>
      <c r="AU155" s="4" t="str">
        <f>IF('Apparent consumption'!AU155="","",IF('Cembureau 2001-2011 app consump'!AU155="","",'Apparent consumption'!AU155-('Cembureau 2001-2011 app consump'!AU155)))</f>
        <v/>
      </c>
      <c r="AV155" s="4" t="str">
        <f>IF('Apparent consumption'!AV155="","",IF('Cembureau 2001-2011 app consump'!AV155="","",'Apparent consumption'!AV155-('Cembureau 2001-2011 app consump'!AV155)))</f>
        <v/>
      </c>
      <c r="AW155" s="4">
        <f>IF('Apparent consumption'!AW155="","",IF('Cembureau 2001-2011 app consump'!AW155="","",'Apparent consumption'!AW155-('Cembureau 2001-2011 app consump'!AW155)))</f>
        <v>92.311848999999995</v>
      </c>
      <c r="AX155" s="4">
        <f>IF('Apparent consumption'!AX155="","",IF('Cembureau 2001-2011 app consump'!AX155="","",'Apparent consumption'!AX155-('Cembureau 2001-2011 app consump'!AX155)))</f>
        <v>105.56910700000003</v>
      </c>
      <c r="AY155" s="4"/>
      <c r="AZ155" s="4">
        <f t="shared" si="2"/>
        <v>197.88095600000003</v>
      </c>
    </row>
    <row r="156" spans="1:52" x14ac:dyDescent="0.2">
      <c r="A156" t="s">
        <v>440</v>
      </c>
      <c r="B156" t="s">
        <v>441</v>
      </c>
      <c r="C156" t="s">
        <v>442</v>
      </c>
      <c r="AQ156" s="4">
        <f>IF('Apparent consumption'!AQ156="","",IF('Cembureau 2001-2011 app consump'!AQ156="","",'Apparent consumption'!AQ156-('Cembureau 2001-2011 app consump'!AQ156)))</f>
        <v>247.52925400000015</v>
      </c>
      <c r="AR156" s="4">
        <f>IF('Apparent consumption'!AR156="","",IF('Cembureau 2001-2011 app consump'!AR156="","",'Apparent consumption'!AR156-('Cembureau 2001-2011 app consump'!AR156)))</f>
        <v>150.51516800000013</v>
      </c>
      <c r="AS156" s="4">
        <f>IF('Apparent consumption'!AS156="","",IF('Cembureau 2001-2011 app consump'!AS156="","",'Apparent consumption'!AS156-('Cembureau 2001-2011 app consump'!AS156)))</f>
        <v>-386.46466299999997</v>
      </c>
      <c r="AT156" s="4">
        <f>IF('Apparent consumption'!AT156="","",IF('Cembureau 2001-2011 app consump'!AT156="","",'Apparent consumption'!AT156-('Cembureau 2001-2011 app consump'!AT156)))</f>
        <v>-1205.9592189999998</v>
      </c>
      <c r="AU156" s="4">
        <f>IF('Apparent consumption'!AU156="","",IF('Cembureau 2001-2011 app consump'!AU156="","",'Apparent consumption'!AU156-('Cembureau 2001-2011 app consump'!AU156)))</f>
        <v>146.71423200000004</v>
      </c>
      <c r="AV156" s="4" t="str">
        <f>IF('Apparent consumption'!AV156="","",IF('Cembureau 2001-2011 app consump'!AV156="","",'Apparent consumption'!AV156-('Cembureau 2001-2011 app consump'!AV156)))</f>
        <v/>
      </c>
      <c r="AW156" s="4" t="str">
        <f>IF('Apparent consumption'!AW156="","",IF('Cembureau 2001-2011 app consump'!AW156="","",'Apparent consumption'!AW156-('Cembureau 2001-2011 app consump'!AW156)))</f>
        <v/>
      </c>
      <c r="AX156" s="4" t="str">
        <f>IF('Apparent consumption'!AX156="","",IF('Cembureau 2001-2011 app consump'!AX156="","",'Apparent consumption'!AX156-('Cembureau 2001-2011 app consump'!AX156)))</f>
        <v/>
      </c>
      <c r="AY156" s="4"/>
      <c r="AZ156" s="4">
        <f t="shared" si="2"/>
        <v>-1047.6652279999996</v>
      </c>
    </row>
    <row r="157" spans="1:52" x14ac:dyDescent="0.2">
      <c r="A157" t="s">
        <v>443</v>
      </c>
      <c r="B157" t="s">
        <v>444</v>
      </c>
      <c r="C157" t="s">
        <v>445</v>
      </c>
      <c r="AQ157" s="4">
        <f>IF('Apparent consumption'!AQ157="","",IF('Cembureau 2001-2011 app consump'!AQ157="","",'Apparent consumption'!AQ157-('Cembureau 2001-2011 app consump'!AQ157)))</f>
        <v>156.84773299999995</v>
      </c>
      <c r="AR157" s="4">
        <f>IF('Apparent consumption'!AR157="","",IF('Cembureau 2001-2011 app consump'!AR157="","",'Apparent consumption'!AR157-('Cembureau 2001-2011 app consump'!AR157)))</f>
        <v>94.532287999999994</v>
      </c>
      <c r="AS157" s="4">
        <f>IF('Apparent consumption'!AS157="","",IF('Cembureau 2001-2011 app consump'!AS157="","",'Apparent consumption'!AS157-('Cembureau 2001-2011 app consump'!AS157)))</f>
        <v>470.24349300000006</v>
      </c>
      <c r="AT157" s="4">
        <f>IF('Apparent consumption'!AT157="","",IF('Cembureau 2001-2011 app consump'!AT157="","",'Apparent consumption'!AT157-('Cembureau 2001-2011 app consump'!AT157)))</f>
        <v>112.62762299999997</v>
      </c>
      <c r="AU157" s="4">
        <f>IF('Apparent consumption'!AU157="","",IF('Cembureau 2001-2011 app consump'!AU157="","",'Apparent consumption'!AU157-('Cembureau 2001-2011 app consump'!AU157)))</f>
        <v>63.192677000000003</v>
      </c>
      <c r="AV157" s="4" t="str">
        <f>IF('Apparent consumption'!AV157="","",IF('Cembureau 2001-2011 app consump'!AV157="","",'Apparent consumption'!AV157-('Cembureau 2001-2011 app consump'!AV157)))</f>
        <v/>
      </c>
      <c r="AW157" s="4" t="str">
        <f>IF('Apparent consumption'!AW157="","",IF('Cembureau 2001-2011 app consump'!AW157="","",'Apparent consumption'!AW157-('Cembureau 2001-2011 app consump'!AW157)))</f>
        <v/>
      </c>
      <c r="AX157" s="4" t="str">
        <f>IF('Apparent consumption'!AX157="","",IF('Cembureau 2001-2011 app consump'!AX157="","",'Apparent consumption'!AX157-('Cembureau 2001-2011 app consump'!AX157)))</f>
        <v/>
      </c>
      <c r="AY157" s="4"/>
      <c r="AZ157" s="4">
        <f t="shared" si="2"/>
        <v>897.44381399999997</v>
      </c>
    </row>
    <row r="158" spans="1:52" x14ac:dyDescent="0.2">
      <c r="A158" t="s">
        <v>446</v>
      </c>
      <c r="B158" t="s">
        <v>447</v>
      </c>
      <c r="C158" t="s">
        <v>448</v>
      </c>
      <c r="AQ158" s="4">
        <f>IF('Apparent consumption'!AQ158="","",IF('Cembureau 2001-2011 app consump'!AQ158="","",'Apparent consumption'!AQ158-('Cembureau 2001-2011 app consump'!AQ158)))</f>
        <v>-0.35433599999998933</v>
      </c>
      <c r="AR158" s="4">
        <f>IF('Apparent consumption'!AR158="","",IF('Cembureau 2001-2011 app consump'!AR158="","",'Apparent consumption'!AR158-('Cembureau 2001-2011 app consump'!AR158)))</f>
        <v>29.690620000000024</v>
      </c>
      <c r="AS158" s="4">
        <f>IF('Apparent consumption'!AS158="","",IF('Cembureau 2001-2011 app consump'!AS158="","",'Apparent consumption'!AS158-('Cembureau 2001-2011 app consump'!AS158)))</f>
        <v>18.403561999999994</v>
      </c>
      <c r="AT158" s="4">
        <f>IF('Apparent consumption'!AT158="","",IF('Cembureau 2001-2011 app consump'!AT158="","",'Apparent consumption'!AT158-('Cembureau 2001-2011 app consump'!AT158)))</f>
        <v>37.003242999999998</v>
      </c>
      <c r="AU158" s="4">
        <f>IF('Apparent consumption'!AU158="","",IF('Cembureau 2001-2011 app consump'!AU158="","",'Apparent consumption'!AU158-('Cembureau 2001-2011 app consump'!AU158)))</f>
        <v>39.517574999999994</v>
      </c>
      <c r="AV158" s="4" t="str">
        <f>IF('Apparent consumption'!AV158="","",IF('Cembureau 2001-2011 app consump'!AV158="","",'Apparent consumption'!AV158-('Cembureau 2001-2011 app consump'!AV158)))</f>
        <v/>
      </c>
      <c r="AW158" s="4" t="str">
        <f>IF('Apparent consumption'!AW158="","",IF('Cembureau 2001-2011 app consump'!AW158="","",'Apparent consumption'!AW158-('Cembureau 2001-2011 app consump'!AW158)))</f>
        <v/>
      </c>
      <c r="AX158" s="4" t="str">
        <f>IF('Apparent consumption'!AX158="","",IF('Cembureau 2001-2011 app consump'!AX158="","",'Apparent consumption'!AX158-('Cembureau 2001-2011 app consump'!AX158)))</f>
        <v/>
      </c>
      <c r="AY158" s="4"/>
      <c r="AZ158" s="4">
        <f t="shared" si="2"/>
        <v>124.26066400000002</v>
      </c>
    </row>
    <row r="159" spans="1:52" x14ac:dyDescent="0.2">
      <c r="A159" t="s">
        <v>449</v>
      </c>
      <c r="B159" t="s">
        <v>450</v>
      </c>
      <c r="C159" t="s">
        <v>451</v>
      </c>
      <c r="AQ159" s="4">
        <f>IF('Apparent consumption'!AQ159="","",IF('Cembureau 2001-2011 app consump'!AQ159="","",'Apparent consumption'!AQ159-('Cembureau 2001-2011 app consump'!AQ159)))</f>
        <v>-5140.6789570000001</v>
      </c>
      <c r="AR159" s="4">
        <f>IF('Apparent consumption'!AR159="","",IF('Cembureau 2001-2011 app consump'!AR159="","",'Apparent consumption'!AR159-('Cembureau 2001-2011 app consump'!AR159)))</f>
        <v>-5069.0316629999998</v>
      </c>
      <c r="AS159" s="4">
        <f>IF('Apparent consumption'!AS159="","",IF('Cembureau 2001-2011 app consump'!AS159="","",'Apparent consumption'!AS159-('Cembureau 2001-2011 app consump'!AS159)))</f>
        <v>-2962.872394</v>
      </c>
      <c r="AT159" s="4" t="str">
        <f>IF('Apparent consumption'!AT159="","",IF('Cembureau 2001-2011 app consump'!AT159="","",'Apparent consumption'!AT159-('Cembureau 2001-2011 app consump'!AT159)))</f>
        <v/>
      </c>
      <c r="AU159" s="4" t="str">
        <f>IF('Apparent consumption'!AU159="","",IF('Cembureau 2001-2011 app consump'!AU159="","",'Apparent consumption'!AU159-('Cembureau 2001-2011 app consump'!AU159)))</f>
        <v/>
      </c>
      <c r="AV159" s="4" t="str">
        <f>IF('Apparent consumption'!AV159="","",IF('Cembureau 2001-2011 app consump'!AV159="","",'Apparent consumption'!AV159-('Cembureau 2001-2011 app consump'!AV159)))</f>
        <v/>
      </c>
      <c r="AW159" s="4" t="str">
        <f>IF('Apparent consumption'!AW159="","",IF('Cembureau 2001-2011 app consump'!AW159="","",'Apparent consumption'!AW159-('Cembureau 2001-2011 app consump'!AW159)))</f>
        <v/>
      </c>
      <c r="AX159" s="4" t="str">
        <f>IF('Apparent consumption'!AX159="","",IF('Cembureau 2001-2011 app consump'!AX159="","",'Apparent consumption'!AX159-('Cembureau 2001-2011 app consump'!AX159)))</f>
        <v/>
      </c>
      <c r="AY159" s="4"/>
      <c r="AZ159" s="4">
        <f t="shared" si="2"/>
        <v>-13172.583014</v>
      </c>
    </row>
    <row r="160" spans="1:52" x14ac:dyDescent="0.2">
      <c r="A160" t="s">
        <v>452</v>
      </c>
      <c r="B160" t="s">
        <v>453</v>
      </c>
      <c r="C160" t="s">
        <v>454</v>
      </c>
      <c r="AQ160" s="4" t="str">
        <f>IF('Apparent consumption'!AQ160="","",IF('Cembureau 2001-2011 app consump'!AQ160="","",'Apparent consumption'!AQ160-('Cembureau 2001-2011 app consump'!AQ160)))</f>
        <v/>
      </c>
      <c r="AR160" s="4" t="str">
        <f>IF('Apparent consumption'!AR160="","",IF('Cembureau 2001-2011 app consump'!AR160="","",'Apparent consumption'!AR160-('Cembureau 2001-2011 app consump'!AR160)))</f>
        <v/>
      </c>
      <c r="AS160" s="4" t="str">
        <f>IF('Apparent consumption'!AS160="","",IF('Cembureau 2001-2011 app consump'!AS160="","",'Apparent consumption'!AS160-('Cembureau 2001-2011 app consump'!AS160)))</f>
        <v/>
      </c>
      <c r="AT160" s="4" t="str">
        <f>IF('Apparent consumption'!AT160="","",IF('Cembureau 2001-2011 app consump'!AT160="","",'Apparent consumption'!AT160-('Cembureau 2001-2011 app consump'!AT160)))</f>
        <v/>
      </c>
      <c r="AU160" s="4" t="str">
        <f>IF('Apparent consumption'!AU160="","",IF('Cembureau 2001-2011 app consump'!AU160="","",'Apparent consumption'!AU160-('Cembureau 2001-2011 app consump'!AU160)))</f>
        <v/>
      </c>
      <c r="AV160" s="4" t="str">
        <f>IF('Apparent consumption'!AV160="","",IF('Cembureau 2001-2011 app consump'!AV160="","",'Apparent consumption'!AV160-('Cembureau 2001-2011 app consump'!AV160)))</f>
        <v/>
      </c>
      <c r="AW160" s="4" t="str">
        <f>IF('Apparent consumption'!AW160="","",IF('Cembureau 2001-2011 app consump'!AW160="","",'Apparent consumption'!AW160-('Cembureau 2001-2011 app consump'!AW160)))</f>
        <v/>
      </c>
      <c r="AX160" s="4" t="str">
        <f>IF('Apparent consumption'!AX160="","",IF('Cembureau 2001-2011 app consump'!AX160="","",'Apparent consumption'!AX160-('Cembureau 2001-2011 app consump'!AX160)))</f>
        <v/>
      </c>
      <c r="AY160" s="4"/>
      <c r="AZ160" s="4">
        <f t="shared" si="2"/>
        <v>0</v>
      </c>
    </row>
    <row r="161" spans="1:52" x14ac:dyDescent="0.2">
      <c r="A161" t="s">
        <v>455</v>
      </c>
      <c r="B161" t="s">
        <v>456</v>
      </c>
      <c r="C161" t="s">
        <v>457</v>
      </c>
      <c r="AQ161" s="4" t="str">
        <f>IF('Apparent consumption'!AQ161="","",IF('Cembureau 2001-2011 app consump'!AQ161="","",'Apparent consumption'!AQ161-('Cembureau 2001-2011 app consump'!AQ161)))</f>
        <v/>
      </c>
      <c r="AR161" s="4" t="str">
        <f>IF('Apparent consumption'!AR161="","",IF('Cembureau 2001-2011 app consump'!AR161="","",'Apparent consumption'!AR161-('Cembureau 2001-2011 app consump'!AR161)))</f>
        <v/>
      </c>
      <c r="AS161" s="4" t="str">
        <f>IF('Apparent consumption'!AS161="","",IF('Cembureau 2001-2011 app consump'!AS161="","",'Apparent consumption'!AS161-('Cembureau 2001-2011 app consump'!AS161)))</f>
        <v/>
      </c>
      <c r="AT161" s="4" t="str">
        <f>IF('Apparent consumption'!AT161="","",IF('Cembureau 2001-2011 app consump'!AT161="","",'Apparent consumption'!AT161-('Cembureau 2001-2011 app consump'!AT161)))</f>
        <v/>
      </c>
      <c r="AU161" s="4" t="str">
        <f>IF('Apparent consumption'!AU161="","",IF('Cembureau 2001-2011 app consump'!AU161="","",'Apparent consumption'!AU161-('Cembureau 2001-2011 app consump'!AU161)))</f>
        <v/>
      </c>
      <c r="AV161" s="4" t="str">
        <f>IF('Apparent consumption'!AV161="","",IF('Cembureau 2001-2011 app consump'!AV161="","",'Apparent consumption'!AV161-('Cembureau 2001-2011 app consump'!AV161)))</f>
        <v/>
      </c>
      <c r="AW161" s="4" t="str">
        <f>IF('Apparent consumption'!AW161="","",IF('Cembureau 2001-2011 app consump'!AW161="","",'Apparent consumption'!AW161-('Cembureau 2001-2011 app consump'!AW161)))</f>
        <v/>
      </c>
      <c r="AX161" s="4" t="str">
        <f>IF('Apparent consumption'!AX161="","",IF('Cembureau 2001-2011 app consump'!AX161="","",'Apparent consumption'!AX161-('Cembureau 2001-2011 app consump'!AX161)))</f>
        <v/>
      </c>
      <c r="AY161" s="4"/>
      <c r="AZ161" s="4">
        <f t="shared" si="2"/>
        <v>0</v>
      </c>
    </row>
    <row r="162" spans="1:52" x14ac:dyDescent="0.2">
      <c r="A162" t="s">
        <v>460</v>
      </c>
      <c r="B162" t="s">
        <v>461</v>
      </c>
      <c r="C162" t="s">
        <v>462</v>
      </c>
      <c r="AQ162" s="4" t="str">
        <f>IF('Apparent consumption'!AQ162="","",IF('Cembureau 2001-2011 app consump'!AQ162="","",'Apparent consumption'!AQ162-('Cembureau 2001-2011 app consump'!AQ162)))</f>
        <v/>
      </c>
      <c r="AR162" s="4" t="str">
        <f>IF('Apparent consumption'!AR162="","",IF('Cembureau 2001-2011 app consump'!AR162="","",'Apparent consumption'!AR162-('Cembureau 2001-2011 app consump'!AR162)))</f>
        <v/>
      </c>
      <c r="AS162" s="4" t="str">
        <f>IF('Apparent consumption'!AS162="","",IF('Cembureau 2001-2011 app consump'!AS162="","",'Apparent consumption'!AS162-('Cembureau 2001-2011 app consump'!AS162)))</f>
        <v/>
      </c>
      <c r="AT162" s="4" t="str">
        <f>IF('Apparent consumption'!AT162="","",IF('Cembureau 2001-2011 app consump'!AT162="","",'Apparent consumption'!AT162-('Cembureau 2001-2011 app consump'!AT162)))</f>
        <v/>
      </c>
      <c r="AU162" s="4" t="str">
        <f>IF('Apparent consumption'!AU162="","",IF('Cembureau 2001-2011 app consump'!AU162="","",'Apparent consumption'!AU162-('Cembureau 2001-2011 app consump'!AU162)))</f>
        <v/>
      </c>
      <c r="AV162" s="4" t="str">
        <f>IF('Apparent consumption'!AV162="","",IF('Cembureau 2001-2011 app consump'!AV162="","",'Apparent consumption'!AV162-('Cembureau 2001-2011 app consump'!AV162)))</f>
        <v/>
      </c>
      <c r="AW162" s="4" t="str">
        <f>IF('Apparent consumption'!AW162="","",IF('Cembureau 2001-2011 app consump'!AW162="","",'Apparent consumption'!AW162-('Cembureau 2001-2011 app consump'!AW162)))</f>
        <v/>
      </c>
      <c r="AX162" s="4" t="str">
        <f>IF('Apparent consumption'!AX162="","",IF('Cembureau 2001-2011 app consump'!AX162="","",'Apparent consumption'!AX162-('Cembureau 2001-2011 app consump'!AX162)))</f>
        <v/>
      </c>
      <c r="AY162" s="4"/>
      <c r="AZ162" s="4">
        <f t="shared" si="2"/>
        <v>0</v>
      </c>
    </row>
    <row r="163" spans="1:52" x14ac:dyDescent="0.2">
      <c r="A163" t="s">
        <v>463</v>
      </c>
      <c r="B163" t="s">
        <v>464</v>
      </c>
      <c r="C163" t="s">
        <v>465</v>
      </c>
      <c r="AQ163" s="4" t="str">
        <f>IF('Apparent consumption'!AQ163="","",IF('Cembureau 2001-2011 app consump'!AQ163="","",'Apparent consumption'!AQ163-('Cembureau 2001-2011 app consump'!AQ163)))</f>
        <v/>
      </c>
      <c r="AR163" s="4" t="str">
        <f>IF('Apparent consumption'!AR163="","",IF('Cembureau 2001-2011 app consump'!AR163="","",'Apparent consumption'!AR163-('Cembureau 2001-2011 app consump'!AR163)))</f>
        <v/>
      </c>
      <c r="AS163" s="4" t="str">
        <f>IF('Apparent consumption'!AS163="","",IF('Cembureau 2001-2011 app consump'!AS163="","",'Apparent consumption'!AS163-('Cembureau 2001-2011 app consump'!AS163)))</f>
        <v/>
      </c>
      <c r="AT163" s="4" t="str">
        <f>IF('Apparent consumption'!AT163="","",IF('Cembureau 2001-2011 app consump'!AT163="","",'Apparent consumption'!AT163-('Cembureau 2001-2011 app consump'!AT163)))</f>
        <v/>
      </c>
      <c r="AU163" s="4" t="str">
        <f>IF('Apparent consumption'!AU163="","",IF('Cembureau 2001-2011 app consump'!AU163="","",'Apparent consumption'!AU163-('Cembureau 2001-2011 app consump'!AU163)))</f>
        <v/>
      </c>
      <c r="AV163" s="4" t="str">
        <f>IF('Apparent consumption'!AV163="","",IF('Cembureau 2001-2011 app consump'!AV163="","",'Apparent consumption'!AV163-('Cembureau 2001-2011 app consump'!AV163)))</f>
        <v/>
      </c>
      <c r="AW163" s="4" t="str">
        <f>IF('Apparent consumption'!AW163="","",IF('Cembureau 2001-2011 app consump'!AW163="","",'Apparent consumption'!AW163-('Cembureau 2001-2011 app consump'!AW163)))</f>
        <v/>
      </c>
      <c r="AX163" s="4" t="str">
        <f>IF('Apparent consumption'!AX163="","",IF('Cembureau 2001-2011 app consump'!AX163="","",'Apparent consumption'!AX163-('Cembureau 2001-2011 app consump'!AX163)))</f>
        <v/>
      </c>
      <c r="AY163" s="4"/>
      <c r="AZ163" s="4">
        <f t="shared" si="2"/>
        <v>0</v>
      </c>
    </row>
    <row r="164" spans="1:52" x14ac:dyDescent="0.2">
      <c r="A164" t="s">
        <v>466</v>
      </c>
      <c r="B164" t="s">
        <v>467</v>
      </c>
      <c r="C164" t="s">
        <v>468</v>
      </c>
      <c r="AQ164" s="4">
        <f>IF('Apparent consumption'!AQ164="","",IF('Cembureau 2001-2011 app consump'!AQ164="","",'Apparent consumption'!AQ164-('Cembureau 2001-2011 app consump'!AQ164)))</f>
        <v>-651.78264999999988</v>
      </c>
      <c r="AR164" s="4">
        <f>IF('Apparent consumption'!AR164="","",IF('Cembureau 2001-2011 app consump'!AR164="","",'Apparent consumption'!AR164-('Cembureau 2001-2011 app consump'!AR164)))</f>
        <v>-400.11167799999998</v>
      </c>
      <c r="AS164" s="4">
        <f>IF('Apparent consumption'!AS164="","",IF('Cembureau 2001-2011 app consump'!AS164="","",'Apparent consumption'!AS164-('Cembureau 2001-2011 app consump'!AS164)))</f>
        <v>1314.7138949999999</v>
      </c>
      <c r="AT164" s="4">
        <f>IF('Apparent consumption'!AT164="","",IF('Cembureau 2001-2011 app consump'!AT164="","",'Apparent consumption'!AT164-('Cembureau 2001-2011 app consump'!AT164)))</f>
        <v>-121.55141800000001</v>
      </c>
      <c r="AU164" s="4">
        <f>IF('Apparent consumption'!AU164="","",IF('Cembureau 2001-2011 app consump'!AU164="","",'Apparent consumption'!AU164-('Cembureau 2001-2011 app consump'!AU164)))</f>
        <v>-65.279043000000001</v>
      </c>
      <c r="AV164" s="4" t="str">
        <f>IF('Apparent consumption'!AV164="","",IF('Cembureau 2001-2011 app consump'!AV164="","",'Apparent consumption'!AV164-('Cembureau 2001-2011 app consump'!AV164)))</f>
        <v/>
      </c>
      <c r="AW164" s="4" t="str">
        <f>IF('Apparent consumption'!AW164="","",IF('Cembureau 2001-2011 app consump'!AW164="","",'Apparent consumption'!AW164-('Cembureau 2001-2011 app consump'!AW164)))</f>
        <v/>
      </c>
      <c r="AX164" s="4" t="str">
        <f>IF('Apparent consumption'!AX164="","",IF('Cembureau 2001-2011 app consump'!AX164="","",'Apparent consumption'!AX164-('Cembureau 2001-2011 app consump'!AX164)))</f>
        <v/>
      </c>
      <c r="AY164" s="4"/>
      <c r="AZ164" s="4">
        <f t="shared" si="2"/>
        <v>75.989105999999992</v>
      </c>
    </row>
    <row r="165" spans="1:52" x14ac:dyDescent="0.2">
      <c r="A165" t="s">
        <v>469</v>
      </c>
      <c r="B165" t="s">
        <v>470</v>
      </c>
      <c r="C165" t="s">
        <v>471</v>
      </c>
      <c r="AQ165" s="4">
        <f>IF('Apparent consumption'!AQ165="","",IF('Cembureau 2001-2011 app consump'!AQ165="","",'Apparent consumption'!AQ165-('Cembureau 2001-2011 app consump'!AQ165)))</f>
        <v>1328.027</v>
      </c>
      <c r="AR165" s="4">
        <f>IF('Apparent consumption'!AR165="","",IF('Cembureau 2001-2011 app consump'!AR165="","",'Apparent consumption'!AR165-('Cembureau 2001-2011 app consump'!AR165)))</f>
        <v>1059.7010000000009</v>
      </c>
      <c r="AS165" s="4">
        <f>IF('Apparent consumption'!AS165="","",IF('Cembureau 2001-2011 app consump'!AS165="","",'Apparent consumption'!AS165-('Cembureau 2001-2011 app consump'!AS165)))</f>
        <v>1888.6100239999996</v>
      </c>
      <c r="AT165" s="4">
        <f>IF('Apparent consumption'!AT165="","",IF('Cembureau 2001-2011 app consump'!AT165="","",'Apparent consumption'!AT165-('Cembureau 2001-2011 app consump'!AT165)))</f>
        <v>204.77724999999919</v>
      </c>
      <c r="AU165" s="4">
        <f>IF('Apparent consumption'!AU165="","",IF('Cembureau 2001-2011 app consump'!AU165="","",'Apparent consumption'!AU165-('Cembureau 2001-2011 app consump'!AU165)))</f>
        <v>1212.0073560000001</v>
      </c>
      <c r="AV165" s="4">
        <f>IF('Apparent consumption'!AV165="","",IF('Cembureau 2001-2011 app consump'!AV165="","",'Apparent consumption'!AV165-('Cembureau 2001-2011 app consump'!AV165)))</f>
        <v>284.72602399999596</v>
      </c>
      <c r="AW165" s="4">
        <f>IF('Apparent consumption'!AW165="","",IF('Cembureau 2001-2011 app consump'!AW165="","",'Apparent consumption'!AW165-('Cembureau 2001-2011 app consump'!AW165)))</f>
        <v>-3571.7319840000018</v>
      </c>
      <c r="AX165" s="4">
        <f>IF('Apparent consumption'!AX165="","",IF('Cembureau 2001-2011 app consump'!AX165="","",'Apparent consumption'!AX165-('Cembureau 2001-2011 app consump'!AX165)))</f>
        <v>-2415.5031679999993</v>
      </c>
      <c r="AY165" s="4"/>
      <c r="AZ165" s="4">
        <f t="shared" si="2"/>
        <v>-9.3864980000053038</v>
      </c>
    </row>
    <row r="166" spans="1:52" x14ac:dyDescent="0.2">
      <c r="A166" t="s">
        <v>472</v>
      </c>
      <c r="B166" t="s">
        <v>473</v>
      </c>
      <c r="C166" t="s">
        <v>474</v>
      </c>
      <c r="AQ166" s="4" t="str">
        <f>IF('Apparent consumption'!AQ166="","",IF('Cembureau 2001-2011 app consump'!AQ166="","",'Apparent consumption'!AQ166-('Cembureau 2001-2011 app consump'!AQ166)))</f>
        <v/>
      </c>
      <c r="AR166" s="4" t="str">
        <f>IF('Apparent consumption'!AR166="","",IF('Cembureau 2001-2011 app consump'!AR166="","",'Apparent consumption'!AR166-('Cembureau 2001-2011 app consump'!AR166)))</f>
        <v/>
      </c>
      <c r="AS166" s="4" t="str">
        <f>IF('Apparent consumption'!AS166="","",IF('Cembureau 2001-2011 app consump'!AS166="","",'Apparent consumption'!AS166-('Cembureau 2001-2011 app consump'!AS166)))</f>
        <v/>
      </c>
      <c r="AT166" s="4" t="str">
        <f>IF('Apparent consumption'!AT166="","",IF('Cembureau 2001-2011 app consump'!AT166="","",'Apparent consumption'!AT166-('Cembureau 2001-2011 app consump'!AT166)))</f>
        <v/>
      </c>
      <c r="AU166" s="4" t="str">
        <f>IF('Apparent consumption'!AU166="","",IF('Cembureau 2001-2011 app consump'!AU166="","",'Apparent consumption'!AU166-('Cembureau 2001-2011 app consump'!AU166)))</f>
        <v/>
      </c>
      <c r="AV166" s="4" t="str">
        <f>IF('Apparent consumption'!AV166="","",IF('Cembureau 2001-2011 app consump'!AV166="","",'Apparent consumption'!AV166-('Cembureau 2001-2011 app consump'!AV166)))</f>
        <v/>
      </c>
      <c r="AW166" s="4" t="str">
        <f>IF('Apparent consumption'!AW166="","",IF('Cembureau 2001-2011 app consump'!AW166="","",'Apparent consumption'!AW166-('Cembureau 2001-2011 app consump'!AW166)))</f>
        <v/>
      </c>
      <c r="AX166" s="4" t="str">
        <f>IF('Apparent consumption'!AX166="","",IF('Cembureau 2001-2011 app consump'!AX166="","",'Apparent consumption'!AX166-('Cembureau 2001-2011 app consump'!AX166)))</f>
        <v/>
      </c>
      <c r="AY166" s="4"/>
      <c r="AZ166" s="4">
        <f t="shared" si="2"/>
        <v>0</v>
      </c>
    </row>
    <row r="167" spans="1:52" x14ac:dyDescent="0.2">
      <c r="A167" t="s">
        <v>475</v>
      </c>
      <c r="B167" t="s">
        <v>476</v>
      </c>
      <c r="C167" t="s">
        <v>477</v>
      </c>
      <c r="AQ167" s="4" t="str">
        <f>IF('Apparent consumption'!AQ167="","",IF('Cembureau 2001-2011 app consump'!AQ167="","",'Apparent consumption'!AQ167-('Cembureau 2001-2011 app consump'!AQ167)))</f>
        <v/>
      </c>
      <c r="AR167" s="4" t="str">
        <f>IF('Apparent consumption'!AR167="","",IF('Cembureau 2001-2011 app consump'!AR167="","",'Apparent consumption'!AR167-('Cembureau 2001-2011 app consump'!AR167)))</f>
        <v/>
      </c>
      <c r="AS167" s="4" t="str">
        <f>IF('Apparent consumption'!AS167="","",IF('Cembureau 2001-2011 app consump'!AS167="","",'Apparent consumption'!AS167-('Cembureau 2001-2011 app consump'!AS167)))</f>
        <v/>
      </c>
      <c r="AT167" s="4" t="str">
        <f>IF('Apparent consumption'!AT167="","",IF('Cembureau 2001-2011 app consump'!AT167="","",'Apparent consumption'!AT167-('Cembureau 2001-2011 app consump'!AT167)))</f>
        <v/>
      </c>
      <c r="AU167" s="4" t="str">
        <f>IF('Apparent consumption'!AU167="","",IF('Cembureau 2001-2011 app consump'!AU167="","",'Apparent consumption'!AU167-('Cembureau 2001-2011 app consump'!AU167)))</f>
        <v/>
      </c>
      <c r="AV167" s="4" t="str">
        <f>IF('Apparent consumption'!AV167="","",IF('Cembureau 2001-2011 app consump'!AV167="","",'Apparent consumption'!AV167-('Cembureau 2001-2011 app consump'!AV167)))</f>
        <v/>
      </c>
      <c r="AW167" s="4" t="str">
        <f>IF('Apparent consumption'!AW167="","",IF('Cembureau 2001-2011 app consump'!AW167="","",'Apparent consumption'!AW167-('Cembureau 2001-2011 app consump'!AW167)))</f>
        <v/>
      </c>
      <c r="AX167" s="4" t="str">
        <f>IF('Apparent consumption'!AX167="","",IF('Cembureau 2001-2011 app consump'!AX167="","",'Apparent consumption'!AX167-('Cembureau 2001-2011 app consump'!AX167)))</f>
        <v/>
      </c>
      <c r="AY167" s="4"/>
      <c r="AZ167" s="4">
        <f t="shared" si="2"/>
        <v>0</v>
      </c>
    </row>
    <row r="168" spans="1:52" x14ac:dyDescent="0.2">
      <c r="A168" t="s">
        <v>478</v>
      </c>
      <c r="B168" t="s">
        <v>479</v>
      </c>
      <c r="C168" t="s">
        <v>480</v>
      </c>
      <c r="AQ168" s="4">
        <f>IF('Apparent consumption'!AQ168="","",IF('Cembureau 2001-2011 app consump'!AQ168="","",'Apparent consumption'!AQ168-('Cembureau 2001-2011 app consump'!AQ168)))</f>
        <v>68.765091999999981</v>
      </c>
      <c r="AR168" s="4">
        <f>IF('Apparent consumption'!AR168="","",IF('Cembureau 2001-2011 app consump'!AR168="","",'Apparent consumption'!AR168-('Cembureau 2001-2011 app consump'!AR168)))</f>
        <v>147.88634300000001</v>
      </c>
      <c r="AS168" s="4">
        <f>IF('Apparent consumption'!AS168="","",IF('Cembureau 2001-2011 app consump'!AS168="","",'Apparent consumption'!AS168-('Cembureau 2001-2011 app consump'!AS168)))</f>
        <v>341.30602700000009</v>
      </c>
      <c r="AT168" s="4" t="str">
        <f>IF('Apparent consumption'!AT168="","",IF('Cembureau 2001-2011 app consump'!AT168="","",'Apparent consumption'!AT168-('Cembureau 2001-2011 app consump'!AT168)))</f>
        <v/>
      </c>
      <c r="AU168" s="4">
        <f>IF('Apparent consumption'!AU168="","",IF('Cembureau 2001-2011 app consump'!AU168="","",'Apparent consumption'!AU168-('Cembureau 2001-2011 app consump'!AU168)))</f>
        <v>557.17797100000007</v>
      </c>
      <c r="AV168" s="4" t="str">
        <f>IF('Apparent consumption'!AV168="","",IF('Cembureau 2001-2011 app consump'!AV168="","",'Apparent consumption'!AV168-('Cembureau 2001-2011 app consump'!AV168)))</f>
        <v/>
      </c>
      <c r="AW168" s="4" t="str">
        <f>IF('Apparent consumption'!AW168="","",IF('Cembureau 2001-2011 app consump'!AW168="","",'Apparent consumption'!AW168-('Cembureau 2001-2011 app consump'!AW168)))</f>
        <v/>
      </c>
      <c r="AX168" s="4" t="str">
        <f>IF('Apparent consumption'!AX168="","",IF('Cembureau 2001-2011 app consump'!AX168="","",'Apparent consumption'!AX168-('Cembureau 2001-2011 app consump'!AX168)))</f>
        <v/>
      </c>
      <c r="AY168" s="4"/>
      <c r="AZ168" s="4">
        <f t="shared" si="2"/>
        <v>1115.1354330000001</v>
      </c>
    </row>
    <row r="169" spans="1:52" x14ac:dyDescent="0.2">
      <c r="A169" t="s">
        <v>481</v>
      </c>
      <c r="B169" t="s">
        <v>482</v>
      </c>
      <c r="C169" t="s">
        <v>483</v>
      </c>
      <c r="AQ169" s="4" t="str">
        <f>IF('Apparent consumption'!AQ169="","",IF('Cembureau 2001-2011 app consump'!AQ169="","",'Apparent consumption'!AQ169-('Cembureau 2001-2011 app consump'!AQ169)))</f>
        <v/>
      </c>
      <c r="AR169" s="4" t="str">
        <f>IF('Apparent consumption'!AR169="","",IF('Cembureau 2001-2011 app consump'!AR169="","",'Apparent consumption'!AR169-('Cembureau 2001-2011 app consump'!AR169)))</f>
        <v/>
      </c>
      <c r="AS169" s="4" t="str">
        <f>IF('Apparent consumption'!AS169="","",IF('Cembureau 2001-2011 app consump'!AS169="","",'Apparent consumption'!AS169-('Cembureau 2001-2011 app consump'!AS169)))</f>
        <v/>
      </c>
      <c r="AT169" s="4" t="str">
        <f>IF('Apparent consumption'!AT169="","",IF('Cembureau 2001-2011 app consump'!AT169="","",'Apparent consumption'!AT169-('Cembureau 2001-2011 app consump'!AT169)))</f>
        <v/>
      </c>
      <c r="AU169" s="4" t="str">
        <f>IF('Apparent consumption'!AU169="","",IF('Cembureau 2001-2011 app consump'!AU169="","",'Apparent consumption'!AU169-('Cembureau 2001-2011 app consump'!AU169)))</f>
        <v/>
      </c>
      <c r="AV169" s="4" t="str">
        <f>IF('Apparent consumption'!AV169="","",IF('Cembureau 2001-2011 app consump'!AV169="","",'Apparent consumption'!AV169-('Cembureau 2001-2011 app consump'!AV169)))</f>
        <v/>
      </c>
      <c r="AW169" s="4" t="str">
        <f>IF('Apparent consumption'!AW169="","",IF('Cembureau 2001-2011 app consump'!AW169="","",'Apparent consumption'!AW169-('Cembureau 2001-2011 app consump'!AW169)))</f>
        <v/>
      </c>
      <c r="AX169" s="4" t="str">
        <f>IF('Apparent consumption'!AX169="","",IF('Cembureau 2001-2011 app consump'!AX169="","",'Apparent consumption'!AX169-('Cembureau 2001-2011 app consump'!AX169)))</f>
        <v/>
      </c>
      <c r="AY169" s="4"/>
      <c r="AZ169" s="4">
        <f t="shared" si="2"/>
        <v>0</v>
      </c>
    </row>
    <row r="170" spans="1:52" x14ac:dyDescent="0.2">
      <c r="A170" t="s">
        <v>484</v>
      </c>
      <c r="B170" t="s">
        <v>485</v>
      </c>
      <c r="C170" t="s">
        <v>486</v>
      </c>
      <c r="AQ170" s="4">
        <f>IF('Apparent consumption'!AQ170="","",IF('Cembureau 2001-2011 app consump'!AQ170="","",'Apparent consumption'!AQ170-('Cembureau 2001-2011 app consump'!AQ170)))</f>
        <v>115.47203000000002</v>
      </c>
      <c r="AR170" s="4">
        <f>IF('Apparent consumption'!AR170="","",IF('Cembureau 2001-2011 app consump'!AR170="","",'Apparent consumption'!AR170-('Cembureau 2001-2011 app consump'!AR170)))</f>
        <v>-69.284139999999979</v>
      </c>
      <c r="AS170" s="4">
        <f>IF('Apparent consumption'!AS170="","",IF('Cembureau 2001-2011 app consump'!AS170="","",'Apparent consumption'!AS170-('Cembureau 2001-2011 app consump'!AS170)))</f>
        <v>14.602660999999898</v>
      </c>
      <c r="AT170" s="4">
        <f>IF('Apparent consumption'!AT170="","",IF('Cembureau 2001-2011 app consump'!AT170="","",'Apparent consumption'!AT170-('Cembureau 2001-2011 app consump'!AT170)))</f>
        <v>-23.190066000000002</v>
      </c>
      <c r="AU170" s="4">
        <f>IF('Apparent consumption'!AU170="","",IF('Cembureau 2001-2011 app consump'!AU170="","",'Apparent consumption'!AU170-('Cembureau 2001-2011 app consump'!AU170)))</f>
        <v>1.2090809999999692</v>
      </c>
      <c r="AV170" s="4" t="str">
        <f>IF('Apparent consumption'!AV170="","",IF('Cembureau 2001-2011 app consump'!AV170="","",'Apparent consumption'!AV170-('Cembureau 2001-2011 app consump'!AV170)))</f>
        <v/>
      </c>
      <c r="AW170" s="4" t="str">
        <f>IF('Apparent consumption'!AW170="","",IF('Cembureau 2001-2011 app consump'!AW170="","",'Apparent consumption'!AW170-('Cembureau 2001-2011 app consump'!AW170)))</f>
        <v/>
      </c>
      <c r="AX170" s="4" t="str">
        <f>IF('Apparent consumption'!AX170="","",IF('Cembureau 2001-2011 app consump'!AX170="","",'Apparent consumption'!AX170-('Cembureau 2001-2011 app consump'!AX170)))</f>
        <v/>
      </c>
      <c r="AY170" s="4"/>
      <c r="AZ170" s="4">
        <f t="shared" si="2"/>
        <v>38.809565999999904</v>
      </c>
    </row>
    <row r="171" spans="1:52" x14ac:dyDescent="0.2">
      <c r="A171" t="s">
        <v>487</v>
      </c>
      <c r="B171" t="s">
        <v>488</v>
      </c>
      <c r="C171" t="s">
        <v>489</v>
      </c>
      <c r="AQ171" s="4">
        <f>IF('Apparent consumption'!AQ171="","",IF('Cembureau 2001-2011 app consump'!AQ171="","",'Apparent consumption'!AQ171-('Cembureau 2001-2011 app consump'!AQ171)))</f>
        <v>305.40305199999966</v>
      </c>
      <c r="AR171" s="4">
        <f>IF('Apparent consumption'!AR171="","",IF('Cembureau 2001-2011 app consump'!AR171="","",'Apparent consumption'!AR171-('Cembureau 2001-2011 app consump'!AR171)))</f>
        <v>-218.88962399999991</v>
      </c>
      <c r="AS171" s="4">
        <f>IF('Apparent consumption'!AS171="","",IF('Cembureau 2001-2011 app consump'!AS171="","",'Apparent consumption'!AS171-('Cembureau 2001-2011 app consump'!AS171)))</f>
        <v>-342.78850800000009</v>
      </c>
      <c r="AT171" s="4">
        <f>IF('Apparent consumption'!AT171="","",IF('Cembureau 2001-2011 app consump'!AT171="","",'Apparent consumption'!AT171-('Cembureau 2001-2011 app consump'!AT171)))</f>
        <v>-108.47289900000078</v>
      </c>
      <c r="AU171" s="4">
        <f>IF('Apparent consumption'!AU171="","",IF('Cembureau 2001-2011 app consump'!AU171="","",'Apparent consumption'!AU171-('Cembureau 2001-2011 app consump'!AU171)))</f>
        <v>-783.1630610000002</v>
      </c>
      <c r="AV171" s="4" t="str">
        <f>IF('Apparent consumption'!AV171="","",IF('Cembureau 2001-2011 app consump'!AV171="","",'Apparent consumption'!AV171-('Cembureau 2001-2011 app consump'!AV171)))</f>
        <v/>
      </c>
      <c r="AW171" s="4" t="str">
        <f>IF('Apparent consumption'!AW171="","",IF('Cembureau 2001-2011 app consump'!AW171="","",'Apparent consumption'!AW171-('Cembureau 2001-2011 app consump'!AW171)))</f>
        <v/>
      </c>
      <c r="AX171" s="4" t="str">
        <f>IF('Apparent consumption'!AX171="","",IF('Cembureau 2001-2011 app consump'!AX171="","",'Apparent consumption'!AX171-('Cembureau 2001-2011 app consump'!AX171)))</f>
        <v/>
      </c>
      <c r="AY171" s="4"/>
      <c r="AZ171" s="4">
        <f t="shared" si="2"/>
        <v>-1147.9110400000013</v>
      </c>
    </row>
    <row r="172" spans="1:52" x14ac:dyDescent="0.2">
      <c r="A172" t="s">
        <v>490</v>
      </c>
      <c r="B172" t="s">
        <v>491</v>
      </c>
      <c r="C172" t="s">
        <v>492</v>
      </c>
      <c r="AQ172" s="4">
        <f>IF('Apparent consumption'!AQ172="","",IF('Cembureau 2001-2011 app consump'!AQ172="","",'Apparent consumption'!AQ172-('Cembureau 2001-2011 app consump'!AQ172)))</f>
        <v>-2380.9521879999993</v>
      </c>
      <c r="AR172" s="4">
        <f>IF('Apparent consumption'!AR172="","",IF('Cembureau 2001-2011 app consump'!AR172="","",'Apparent consumption'!AR172-('Cembureau 2001-2011 app consump'!AR172)))</f>
        <v>434.63118700000086</v>
      </c>
      <c r="AS172" s="4">
        <f>IF('Apparent consumption'!AS172="","",IF('Cembureau 2001-2011 app consump'!AS172="","",'Apparent consumption'!AS172-('Cembureau 2001-2011 app consump'!AS172)))</f>
        <v>-494.82145000000128</v>
      </c>
      <c r="AT172" s="4">
        <f>IF('Apparent consumption'!AT172="","",IF('Cembureau 2001-2011 app consump'!AT172="","",'Apparent consumption'!AT172-('Cembureau 2001-2011 app consump'!AT172)))</f>
        <v>-87.638112000000547</v>
      </c>
      <c r="AU172" s="4">
        <f>IF('Apparent consumption'!AU172="","",IF('Cembureau 2001-2011 app consump'!AU172="","",'Apparent consumption'!AU172-('Cembureau 2001-2011 app consump'!AU172)))</f>
        <v>2267.6945329999999</v>
      </c>
      <c r="AV172" s="4">
        <f>IF('Apparent consumption'!AV172="","",IF('Cembureau 2001-2011 app consump'!AV172="","",'Apparent consumption'!AV172-('Cembureau 2001-2011 app consump'!AV172)))</f>
        <v>-964.84003499999926</v>
      </c>
      <c r="AW172" s="4">
        <f>IF('Apparent consumption'!AW172="","",IF('Cembureau 2001-2011 app consump'!AW172="","",'Apparent consumption'!AW172-('Cembureau 2001-2011 app consump'!AW172)))</f>
        <v>-1442.079158999999</v>
      </c>
      <c r="AX172" s="4" t="str">
        <f>IF('Apparent consumption'!AX172="","",IF('Cembureau 2001-2011 app consump'!AX172="","",'Apparent consumption'!AX172-('Cembureau 2001-2011 app consump'!AX172)))</f>
        <v/>
      </c>
      <c r="AY172" s="4"/>
      <c r="AZ172" s="4">
        <f t="shared" si="2"/>
        <v>-2668.0052239999986</v>
      </c>
    </row>
    <row r="173" spans="1:52" x14ac:dyDescent="0.2">
      <c r="A173" t="s">
        <v>493</v>
      </c>
      <c r="B173" t="s">
        <v>494</v>
      </c>
      <c r="C173" t="s">
        <v>495</v>
      </c>
      <c r="AQ173" s="4" t="str">
        <f>IF('Apparent consumption'!AQ173="","",IF('Cembureau 2001-2011 app consump'!AQ173="","",'Apparent consumption'!AQ173-('Cembureau 2001-2011 app consump'!AQ173)))</f>
        <v/>
      </c>
      <c r="AR173" s="4" t="str">
        <f>IF('Apparent consumption'!AR173="","",IF('Cembureau 2001-2011 app consump'!AR173="","",'Apparent consumption'!AR173-('Cembureau 2001-2011 app consump'!AR173)))</f>
        <v/>
      </c>
      <c r="AS173" s="4" t="str">
        <f>IF('Apparent consumption'!AS173="","",IF('Cembureau 2001-2011 app consump'!AS173="","",'Apparent consumption'!AS173-('Cembureau 2001-2011 app consump'!AS173)))</f>
        <v/>
      </c>
      <c r="AT173" s="4" t="str">
        <f>IF('Apparent consumption'!AT173="","",IF('Cembureau 2001-2011 app consump'!AT173="","",'Apparent consumption'!AT173-('Cembureau 2001-2011 app consump'!AT173)))</f>
        <v/>
      </c>
      <c r="AU173" s="4" t="str">
        <f>IF('Apparent consumption'!AU173="","",IF('Cembureau 2001-2011 app consump'!AU173="","",'Apparent consumption'!AU173-('Cembureau 2001-2011 app consump'!AU173)))</f>
        <v/>
      </c>
      <c r="AV173" s="4" t="str">
        <f>IF('Apparent consumption'!AV173="","",IF('Cembureau 2001-2011 app consump'!AV173="","",'Apparent consumption'!AV173-('Cembureau 2001-2011 app consump'!AV173)))</f>
        <v/>
      </c>
      <c r="AW173" s="4" t="str">
        <f>IF('Apparent consumption'!AW173="","",IF('Cembureau 2001-2011 app consump'!AW173="","",'Apparent consumption'!AW173-('Cembureau 2001-2011 app consump'!AW173)))</f>
        <v/>
      </c>
      <c r="AX173" s="4" t="str">
        <f>IF('Apparent consumption'!AX173="","",IF('Cembureau 2001-2011 app consump'!AX173="","",'Apparent consumption'!AX173-('Cembureau 2001-2011 app consump'!AX173)))</f>
        <v/>
      </c>
      <c r="AY173" s="4"/>
      <c r="AZ173" s="4">
        <f t="shared" si="2"/>
        <v>0</v>
      </c>
    </row>
    <row r="174" spans="1:52" x14ac:dyDescent="0.2">
      <c r="A174" t="s">
        <v>496</v>
      </c>
      <c r="B174" t="s">
        <v>497</v>
      </c>
      <c r="C174" t="s">
        <v>498</v>
      </c>
      <c r="AQ174" s="4">
        <f>IF('Apparent consumption'!AQ174="","",IF('Cembureau 2001-2011 app consump'!AQ174="","",'Apparent consumption'!AQ174-('Cembureau 2001-2011 app consump'!AQ174)))</f>
        <v>137.79219199999898</v>
      </c>
      <c r="AR174" s="4">
        <f>IF('Apparent consumption'!AR174="","",IF('Cembureau 2001-2011 app consump'!AR174="","",'Apparent consumption'!AR174-('Cembureau 2001-2011 app consump'!AR174)))</f>
        <v>-139.47152000000096</v>
      </c>
      <c r="AS174" s="4">
        <f>IF('Apparent consumption'!AS174="","",IF('Cembureau 2001-2011 app consump'!AS174="","",'Apparent consumption'!AS174-('Cembureau 2001-2011 app consump'!AS174)))</f>
        <v>951.77164799999991</v>
      </c>
      <c r="AT174" s="4">
        <f>IF('Apparent consumption'!AT174="","",IF('Cembureau 2001-2011 app consump'!AT174="","",'Apparent consumption'!AT174-('Cembureau 2001-2011 app consump'!AT174)))</f>
        <v>1043.0698379999994</v>
      </c>
      <c r="AU174" s="4">
        <f>IF('Apparent consumption'!AU174="","",IF('Cembureau 2001-2011 app consump'!AU174="","",'Apparent consumption'!AU174-('Cembureau 2001-2011 app consump'!AU174)))</f>
        <v>201.45174700000098</v>
      </c>
      <c r="AV174" s="4">
        <f>IF('Apparent consumption'!AV174="","",IF('Cembureau 2001-2011 app consump'!AV174="","",'Apparent consumption'!AV174-('Cembureau 2001-2011 app consump'!AV174)))</f>
        <v>-1300.5245329999998</v>
      </c>
      <c r="AW174" s="4">
        <f>IF('Apparent consumption'!AW174="","",IF('Cembureau 2001-2011 app consump'!AW174="","",'Apparent consumption'!AW174-('Cembureau 2001-2011 app consump'!AW174)))</f>
        <v>254.83365399999821</v>
      </c>
      <c r="AX174" s="4">
        <f>IF('Apparent consumption'!AX174="","",IF('Cembureau 2001-2011 app consump'!AX174="","",'Apparent consumption'!AX174-('Cembureau 2001-2011 app consump'!AX174)))</f>
        <v>288.59350499999709</v>
      </c>
      <c r="AY174" s="4"/>
      <c r="AZ174" s="4">
        <f t="shared" si="2"/>
        <v>1437.5165309999938</v>
      </c>
    </row>
    <row r="175" spans="1:52" x14ac:dyDescent="0.2">
      <c r="A175" t="s">
        <v>499</v>
      </c>
      <c r="B175" t="s">
        <v>500</v>
      </c>
      <c r="C175" t="s">
        <v>501</v>
      </c>
      <c r="AQ175" s="4">
        <f>IF('Apparent consumption'!AQ175="","",IF('Cembureau 2001-2011 app consump'!AQ175="","",'Apparent consumption'!AQ175-('Cembureau 2001-2011 app consump'!AQ175)))</f>
        <v>1361.8767620000017</v>
      </c>
      <c r="AR175" s="4">
        <f>IF('Apparent consumption'!AR175="","",IF('Cembureau 2001-2011 app consump'!AR175="","",'Apparent consumption'!AR175-('Cembureau 2001-2011 app consump'!AR175)))</f>
        <v>354.77437400000053</v>
      </c>
      <c r="AS175" s="4">
        <f>IF('Apparent consumption'!AS175="","",IF('Cembureau 2001-2011 app consump'!AS175="","",'Apparent consumption'!AS175-('Cembureau 2001-2011 app consump'!AS175)))</f>
        <v>257.11225200000081</v>
      </c>
      <c r="AT175" s="4">
        <f>IF('Apparent consumption'!AT175="","",IF('Cembureau 2001-2011 app consump'!AT175="","",'Apparent consumption'!AT175-('Cembureau 2001-2011 app consump'!AT175)))</f>
        <v>335.46708600000056</v>
      </c>
      <c r="AU175" s="4">
        <f>IF('Apparent consumption'!AU175="","",IF('Cembureau 2001-2011 app consump'!AU175="","",'Apparent consumption'!AU175-('Cembureau 2001-2011 app consump'!AU175)))</f>
        <v>-2029.0200999999997</v>
      </c>
      <c r="AV175" s="4">
        <f>IF('Apparent consumption'!AV175="","",IF('Cembureau 2001-2011 app consump'!AV175="","",'Apparent consumption'!AV175-('Cembureau 2001-2011 app consump'!AV175)))</f>
        <v>-1377.9661039999992</v>
      </c>
      <c r="AW175" s="4" t="str">
        <f>IF('Apparent consumption'!AW175="","",IF('Cembureau 2001-2011 app consump'!AW175="","",'Apparent consumption'!AW175-('Cembureau 2001-2011 app consump'!AW175)))</f>
        <v/>
      </c>
      <c r="AX175" s="4" t="str">
        <f>IF('Apparent consumption'!AX175="","",IF('Cembureau 2001-2011 app consump'!AX175="","",'Apparent consumption'!AX175-('Cembureau 2001-2011 app consump'!AX175)))</f>
        <v/>
      </c>
      <c r="AY175" s="4"/>
      <c r="AZ175" s="4">
        <f t="shared" si="2"/>
        <v>-1097.7557299999953</v>
      </c>
    </row>
    <row r="176" spans="1:52" x14ac:dyDescent="0.2">
      <c r="A176" t="s">
        <v>502</v>
      </c>
      <c r="B176" t="s">
        <v>503</v>
      </c>
      <c r="C176" t="s">
        <v>504</v>
      </c>
      <c r="AQ176" s="4" t="str">
        <f>IF('Apparent consumption'!AQ176="","",IF('Cembureau 2001-2011 app consump'!AQ176="","",'Apparent consumption'!AQ176-('Cembureau 2001-2011 app consump'!AQ176)))</f>
        <v/>
      </c>
      <c r="AR176" s="4" t="str">
        <f>IF('Apparent consumption'!AR176="","",IF('Cembureau 2001-2011 app consump'!AR176="","",'Apparent consumption'!AR176-('Cembureau 2001-2011 app consump'!AR176)))</f>
        <v/>
      </c>
      <c r="AS176" s="4" t="str">
        <f>IF('Apparent consumption'!AS176="","",IF('Cembureau 2001-2011 app consump'!AS176="","",'Apparent consumption'!AS176-('Cembureau 2001-2011 app consump'!AS176)))</f>
        <v/>
      </c>
      <c r="AT176" s="4" t="str">
        <f>IF('Apparent consumption'!AT176="","",IF('Cembureau 2001-2011 app consump'!AT176="","",'Apparent consumption'!AT176-('Cembureau 2001-2011 app consump'!AT176)))</f>
        <v/>
      </c>
      <c r="AU176" s="4" t="str">
        <f>IF('Apparent consumption'!AU176="","",IF('Cembureau 2001-2011 app consump'!AU176="","",'Apparent consumption'!AU176-('Cembureau 2001-2011 app consump'!AU176)))</f>
        <v/>
      </c>
      <c r="AV176" s="4" t="str">
        <f>IF('Apparent consumption'!AV176="","",IF('Cembureau 2001-2011 app consump'!AV176="","",'Apparent consumption'!AV176-('Cembureau 2001-2011 app consump'!AV176)))</f>
        <v/>
      </c>
      <c r="AW176" s="4" t="str">
        <f>IF('Apparent consumption'!AW176="","",IF('Cembureau 2001-2011 app consump'!AW176="","",'Apparent consumption'!AW176-('Cembureau 2001-2011 app consump'!AW176)))</f>
        <v/>
      </c>
      <c r="AX176" s="4" t="str">
        <f>IF('Apparent consumption'!AX176="","",IF('Cembureau 2001-2011 app consump'!AX176="","",'Apparent consumption'!AX176-('Cembureau 2001-2011 app consump'!AX176)))</f>
        <v/>
      </c>
      <c r="AY176" s="4"/>
      <c r="AZ176" s="4">
        <f t="shared" si="2"/>
        <v>0</v>
      </c>
    </row>
    <row r="177" spans="1:52" x14ac:dyDescent="0.2">
      <c r="A177" t="s">
        <v>505</v>
      </c>
      <c r="B177" t="s">
        <v>506</v>
      </c>
      <c r="C177" t="s">
        <v>507</v>
      </c>
      <c r="AQ177" s="4">
        <f>IF('Apparent consumption'!AQ177="","",IF('Cembureau 2001-2011 app consump'!AQ177="","",'Apparent consumption'!AQ177-('Cembureau 2001-2011 app consump'!AQ177)))</f>
        <v>-748.38467200000014</v>
      </c>
      <c r="AR177" s="4">
        <f>IF('Apparent consumption'!AR177="","",IF('Cembureau 2001-2011 app consump'!AR177="","",'Apparent consumption'!AR177-('Cembureau 2001-2011 app consump'!AR177)))</f>
        <v>-282.04211600000008</v>
      </c>
      <c r="AS177" s="4">
        <f>IF('Apparent consumption'!AS177="","",IF('Cembureau 2001-2011 app consump'!AS177="","",'Apparent consumption'!AS177-('Cembureau 2001-2011 app consump'!AS177)))</f>
        <v>-941.30733200000009</v>
      </c>
      <c r="AT177" s="4">
        <f>IF('Apparent consumption'!AT177="","",IF('Cembureau 2001-2011 app consump'!AT177="","",'Apparent consumption'!AT177-('Cembureau 2001-2011 app consump'!AT177)))</f>
        <v>-1157.9978690000003</v>
      </c>
      <c r="AU177" s="4">
        <f>IF('Apparent consumption'!AU177="","",IF('Cembureau 2001-2011 app consump'!AU177="","",'Apparent consumption'!AU177-('Cembureau 2001-2011 app consump'!AU177)))</f>
        <v>225.8410300000005</v>
      </c>
      <c r="AV177" s="4" t="str">
        <f>IF('Apparent consumption'!AV177="","",IF('Cembureau 2001-2011 app consump'!AV177="","",'Apparent consumption'!AV177-('Cembureau 2001-2011 app consump'!AV177)))</f>
        <v/>
      </c>
      <c r="AW177" s="4" t="str">
        <f>IF('Apparent consumption'!AW177="","",IF('Cembureau 2001-2011 app consump'!AW177="","",'Apparent consumption'!AW177-('Cembureau 2001-2011 app consump'!AW177)))</f>
        <v/>
      </c>
      <c r="AX177" s="4" t="str">
        <f>IF('Apparent consumption'!AX177="","",IF('Cembureau 2001-2011 app consump'!AX177="","",'Apparent consumption'!AX177-('Cembureau 2001-2011 app consump'!AX177)))</f>
        <v/>
      </c>
      <c r="AY177" s="4"/>
      <c r="AZ177" s="4">
        <f t="shared" si="2"/>
        <v>-2903.8909590000003</v>
      </c>
    </row>
    <row r="178" spans="1:52" x14ac:dyDescent="0.2">
      <c r="A178" t="s">
        <v>694</v>
      </c>
      <c r="B178" t="s">
        <v>695</v>
      </c>
      <c r="C178" t="s">
        <v>696</v>
      </c>
      <c r="AQ178" s="4" t="str">
        <f>IF('Apparent consumption'!AQ178="","",IF('Cembureau 2001-2011 app consump'!AQ178="","",'Apparent consumption'!AQ178-('Cembureau 2001-2011 app consump'!AQ178)))</f>
        <v/>
      </c>
      <c r="AR178" s="4" t="str">
        <f>IF('Apparent consumption'!AR178="","",IF('Cembureau 2001-2011 app consump'!AR178="","",'Apparent consumption'!AR178-('Cembureau 2001-2011 app consump'!AR178)))</f>
        <v/>
      </c>
      <c r="AS178" s="4" t="str">
        <f>IF('Apparent consumption'!AS178="","",IF('Cembureau 2001-2011 app consump'!AS178="","",'Apparent consumption'!AS178-('Cembureau 2001-2011 app consump'!AS178)))</f>
        <v/>
      </c>
      <c r="AT178" s="4" t="str">
        <f>IF('Apparent consumption'!AT178="","",IF('Cembureau 2001-2011 app consump'!AT178="","",'Apparent consumption'!AT178-('Cembureau 2001-2011 app consump'!AT178)))</f>
        <v/>
      </c>
      <c r="AU178" s="4" t="str">
        <f>IF('Apparent consumption'!AU178="","",IF('Cembureau 2001-2011 app consump'!AU178="","",'Apparent consumption'!AU178-('Cembureau 2001-2011 app consump'!AU178)))</f>
        <v/>
      </c>
      <c r="AV178" s="4" t="str">
        <f>IF('Apparent consumption'!AV178="","",IF('Cembureau 2001-2011 app consump'!AV178="","",'Apparent consumption'!AV178-('Cembureau 2001-2011 app consump'!AV178)))</f>
        <v/>
      </c>
      <c r="AW178" s="4" t="str">
        <f>IF('Apparent consumption'!AW178="","",IF('Cembureau 2001-2011 app consump'!AW178="","",'Apparent consumption'!AW178-('Cembureau 2001-2011 app consump'!AW178)))</f>
        <v/>
      </c>
      <c r="AX178" s="4" t="str">
        <f>IF('Apparent consumption'!AX178="","",IF('Cembureau 2001-2011 app consump'!AX178="","",'Apparent consumption'!AX178-('Cembureau 2001-2011 app consump'!AX178)))</f>
        <v/>
      </c>
      <c r="AY178" s="4"/>
      <c r="AZ178" s="4">
        <f t="shared" si="2"/>
        <v>0</v>
      </c>
    </row>
    <row r="179" spans="1:52" x14ac:dyDescent="0.2">
      <c r="A179" t="s">
        <v>510</v>
      </c>
      <c r="B179" t="s">
        <v>511</v>
      </c>
      <c r="C179" t="s">
        <v>512</v>
      </c>
      <c r="AQ179" s="4">
        <f>IF('Apparent consumption'!AQ179="","",IF('Cembureau 2001-2011 app consump'!AQ179="","",'Apparent consumption'!AQ179-('Cembureau 2001-2011 app consump'!AQ179)))</f>
        <v>-286.52466399999958</v>
      </c>
      <c r="AR179" s="4">
        <f>IF('Apparent consumption'!AR179="","",IF('Cembureau 2001-2011 app consump'!AR179="","",'Apparent consumption'!AR179-('Cembureau 2001-2011 app consump'!AR179)))</f>
        <v>-672.00750000000062</v>
      </c>
      <c r="AS179" s="4">
        <f>IF('Apparent consumption'!AS179="","",IF('Cembureau 2001-2011 app consump'!AS179="","",'Apparent consumption'!AS179-('Cembureau 2001-2011 app consump'!AS179)))</f>
        <v>-133.62483199999951</v>
      </c>
      <c r="AT179" s="4">
        <f>IF('Apparent consumption'!AT179="","",IF('Cembureau 2001-2011 app consump'!AT179="","",'Apparent consumption'!AT179-('Cembureau 2001-2011 app consump'!AT179)))</f>
        <v>-627.63242300000002</v>
      </c>
      <c r="AU179" s="4">
        <f>IF('Apparent consumption'!AU179="","",IF('Cembureau 2001-2011 app consump'!AU179="","",'Apparent consumption'!AU179-('Cembureau 2001-2011 app consump'!AU179)))</f>
        <v>-307.48903100000098</v>
      </c>
      <c r="AV179" s="4">
        <f>IF('Apparent consumption'!AV179="","",IF('Cembureau 2001-2011 app consump'!AV179="","",'Apparent consumption'!AV179-('Cembureau 2001-2011 app consump'!AV179)))</f>
        <v>-603.23225399999956</v>
      </c>
      <c r="AW179" s="4">
        <f>IF('Apparent consumption'!AW179="","",IF('Cembureau 2001-2011 app consump'!AW179="","",'Apparent consumption'!AW179-('Cembureau 2001-2011 app consump'!AW179)))</f>
        <v>400.14032900000166</v>
      </c>
      <c r="AX179" s="4">
        <f>IF('Apparent consumption'!AX179="","",IF('Cembureau 2001-2011 app consump'!AX179="","",'Apparent consumption'!AX179-('Cembureau 2001-2011 app consump'!AX179)))</f>
        <v>444.26424899999984</v>
      </c>
      <c r="AY179" s="4"/>
      <c r="AZ179" s="4">
        <f t="shared" si="2"/>
        <v>-1786.1061259999988</v>
      </c>
    </row>
    <row r="180" spans="1:52" x14ac:dyDescent="0.2">
      <c r="A180" t="s">
        <v>513</v>
      </c>
      <c r="B180" t="s">
        <v>514</v>
      </c>
      <c r="C180" t="s">
        <v>515</v>
      </c>
      <c r="AQ180" s="4">
        <f>IF('Apparent consumption'!AQ180="","",IF('Cembureau 2001-2011 app consump'!AQ180="","",'Apparent consumption'!AQ180-('Cembureau 2001-2011 app consump'!AQ180)))</f>
        <v>5974.1609339999995</v>
      </c>
      <c r="AR180" s="4">
        <f>IF('Apparent consumption'!AR180="","",IF('Cembureau 2001-2011 app consump'!AR180="","",'Apparent consumption'!AR180-('Cembureau 2001-2011 app consump'!AR180)))</f>
        <v>-401.19326399999409</v>
      </c>
      <c r="AS180" s="4">
        <f>IF('Apparent consumption'!AS180="","",IF('Cembureau 2001-2011 app consump'!AS180="","",'Apparent consumption'!AS180-('Cembureau 2001-2011 app consump'!AS180)))</f>
        <v>-326.80693900000188</v>
      </c>
      <c r="AT180" s="4">
        <f>IF('Apparent consumption'!AT180="","",IF('Cembureau 2001-2011 app consump'!AT180="","",'Apparent consumption'!AT180-('Cembureau 2001-2011 app consump'!AT180)))</f>
        <v>-442.14437600000383</v>
      </c>
      <c r="AU180" s="4">
        <f>IF('Apparent consumption'!AU180="","",IF('Cembureau 2001-2011 app consump'!AU180="","",'Apparent consumption'!AU180-('Cembureau 2001-2011 app consump'!AU180)))</f>
        <v>-817.2320749999999</v>
      </c>
      <c r="AV180" s="4">
        <f>IF('Apparent consumption'!AV180="","",IF('Cembureau 2001-2011 app consump'!AV180="","",'Apparent consumption'!AV180-('Cembureau 2001-2011 app consump'!AV180)))</f>
        <v>-306.62713899999653</v>
      </c>
      <c r="AW180" s="4">
        <f>IF('Apparent consumption'!AW180="","",IF('Cembureau 2001-2011 app consump'!AW180="","",'Apparent consumption'!AW180-('Cembureau 2001-2011 app consump'!AW180)))</f>
        <v>-312.57440399999905</v>
      </c>
      <c r="AX180" s="4">
        <f>IF('Apparent consumption'!AX180="","",IF('Cembureau 2001-2011 app consump'!AX180="","",'Apparent consumption'!AX180-('Cembureau 2001-2011 app consump'!AX180)))</f>
        <v>168.48994800000219</v>
      </c>
      <c r="AY180" s="4"/>
      <c r="AZ180" s="4">
        <f t="shared" si="2"/>
        <v>3536.0726850000065</v>
      </c>
    </row>
    <row r="181" spans="1:52" x14ac:dyDescent="0.2">
      <c r="A181" t="s">
        <v>516</v>
      </c>
      <c r="B181" t="s">
        <v>517</v>
      </c>
      <c r="C181" t="s">
        <v>518</v>
      </c>
      <c r="AQ181" s="4">
        <f>IF('Apparent consumption'!AQ181="","",IF('Cembureau 2001-2011 app consump'!AQ181="","",'Apparent consumption'!AQ181-('Cembureau 2001-2011 app consump'!AQ181)))</f>
        <v>12.348021000000003</v>
      </c>
      <c r="AR181" s="4" t="str">
        <f>IF('Apparent consumption'!AR181="","",IF('Cembureau 2001-2011 app consump'!AR181="","",'Apparent consumption'!AR181-('Cembureau 2001-2011 app consump'!AR181)))</f>
        <v/>
      </c>
      <c r="AS181" s="4" t="str">
        <f>IF('Apparent consumption'!AS181="","",IF('Cembureau 2001-2011 app consump'!AS181="","",'Apparent consumption'!AS181-('Cembureau 2001-2011 app consump'!AS181)))</f>
        <v/>
      </c>
      <c r="AT181" s="4">
        <f>IF('Apparent consumption'!AT181="","",IF('Cembureau 2001-2011 app consump'!AT181="","",'Apparent consumption'!AT181-('Cembureau 2001-2011 app consump'!AT181)))</f>
        <v>-70.277135000000001</v>
      </c>
      <c r="AU181" s="4">
        <f>IF('Apparent consumption'!AU181="","",IF('Cembureau 2001-2011 app consump'!AU181="","",'Apparent consumption'!AU181-('Cembureau 2001-2011 app consump'!AU181)))</f>
        <v>-31.610464000000007</v>
      </c>
      <c r="AV181" s="4" t="str">
        <f>IF('Apparent consumption'!AV181="","",IF('Cembureau 2001-2011 app consump'!AV181="","",'Apparent consumption'!AV181-('Cembureau 2001-2011 app consump'!AV181)))</f>
        <v/>
      </c>
      <c r="AW181" s="4" t="str">
        <f>IF('Apparent consumption'!AW181="","",IF('Cembureau 2001-2011 app consump'!AW181="","",'Apparent consumption'!AW181-('Cembureau 2001-2011 app consump'!AW181)))</f>
        <v/>
      </c>
      <c r="AX181" s="4" t="str">
        <f>IF('Apparent consumption'!AX181="","",IF('Cembureau 2001-2011 app consump'!AX181="","",'Apparent consumption'!AX181-('Cembureau 2001-2011 app consump'!AX181)))</f>
        <v/>
      </c>
      <c r="AY181" s="4"/>
      <c r="AZ181" s="4">
        <f t="shared" si="2"/>
        <v>-89.539578000000006</v>
      </c>
    </row>
    <row r="182" spans="1:52" x14ac:dyDescent="0.2">
      <c r="A182" t="s">
        <v>519</v>
      </c>
      <c r="B182" t="s">
        <v>520</v>
      </c>
      <c r="C182" t="s">
        <v>521</v>
      </c>
      <c r="AQ182" s="4" t="str">
        <f>IF('Apparent consumption'!AQ182="","",IF('Cembureau 2001-2011 app consump'!AQ182="","",'Apparent consumption'!AQ182-('Cembureau 2001-2011 app consump'!AQ182)))</f>
        <v/>
      </c>
      <c r="AR182" s="4" t="str">
        <f>IF('Apparent consumption'!AR182="","",IF('Cembureau 2001-2011 app consump'!AR182="","",'Apparent consumption'!AR182-('Cembureau 2001-2011 app consump'!AR182)))</f>
        <v/>
      </c>
      <c r="AS182" s="4" t="str">
        <f>IF('Apparent consumption'!AS182="","",IF('Cembureau 2001-2011 app consump'!AS182="","",'Apparent consumption'!AS182-('Cembureau 2001-2011 app consump'!AS182)))</f>
        <v/>
      </c>
      <c r="AT182" s="4" t="str">
        <f>IF('Apparent consumption'!AT182="","",IF('Cembureau 2001-2011 app consump'!AT182="","",'Apparent consumption'!AT182-('Cembureau 2001-2011 app consump'!AT182)))</f>
        <v/>
      </c>
      <c r="AU182" s="4" t="str">
        <f>IF('Apparent consumption'!AU182="","",IF('Cembureau 2001-2011 app consump'!AU182="","",'Apparent consumption'!AU182-('Cembureau 2001-2011 app consump'!AU182)))</f>
        <v/>
      </c>
      <c r="AV182" s="4" t="str">
        <f>IF('Apparent consumption'!AV182="","",IF('Cembureau 2001-2011 app consump'!AV182="","",'Apparent consumption'!AV182-('Cembureau 2001-2011 app consump'!AV182)))</f>
        <v/>
      </c>
      <c r="AW182" s="4" t="str">
        <f>IF('Apparent consumption'!AW182="","",IF('Cembureau 2001-2011 app consump'!AW182="","",'Apparent consumption'!AW182-('Cembureau 2001-2011 app consump'!AW182)))</f>
        <v/>
      </c>
      <c r="AX182" s="4" t="str">
        <f>IF('Apparent consumption'!AX182="","",IF('Cembureau 2001-2011 app consump'!AX182="","",'Apparent consumption'!AX182-('Cembureau 2001-2011 app consump'!AX182)))</f>
        <v/>
      </c>
      <c r="AY182" s="4"/>
      <c r="AZ182" s="4">
        <f t="shared" si="2"/>
        <v>0</v>
      </c>
    </row>
    <row r="183" spans="1:52" x14ac:dyDescent="0.2">
      <c r="A183" t="s">
        <v>522</v>
      </c>
      <c r="B183" t="s">
        <v>523</v>
      </c>
      <c r="C183" t="s">
        <v>524</v>
      </c>
      <c r="AQ183" s="4" t="str">
        <f>IF('Apparent consumption'!AQ183="","",IF('Cembureau 2001-2011 app consump'!AQ183="","",'Apparent consumption'!AQ183-('Cembureau 2001-2011 app consump'!AQ183)))</f>
        <v/>
      </c>
      <c r="AR183" s="4" t="str">
        <f>IF('Apparent consumption'!AR183="","",IF('Cembureau 2001-2011 app consump'!AR183="","",'Apparent consumption'!AR183-('Cembureau 2001-2011 app consump'!AR183)))</f>
        <v/>
      </c>
      <c r="AS183" s="4" t="str">
        <f>IF('Apparent consumption'!AS183="","",IF('Cembureau 2001-2011 app consump'!AS183="","",'Apparent consumption'!AS183-('Cembureau 2001-2011 app consump'!AS183)))</f>
        <v/>
      </c>
      <c r="AT183" s="4" t="str">
        <f>IF('Apparent consumption'!AT183="","",IF('Cembureau 2001-2011 app consump'!AT183="","",'Apparent consumption'!AT183-('Cembureau 2001-2011 app consump'!AT183)))</f>
        <v/>
      </c>
      <c r="AU183" s="4" t="str">
        <f>IF('Apparent consumption'!AU183="","",IF('Cembureau 2001-2011 app consump'!AU183="","",'Apparent consumption'!AU183-('Cembureau 2001-2011 app consump'!AU183)))</f>
        <v/>
      </c>
      <c r="AV183" s="4" t="str">
        <f>IF('Apparent consumption'!AV183="","",IF('Cembureau 2001-2011 app consump'!AV183="","",'Apparent consumption'!AV183-('Cembureau 2001-2011 app consump'!AV183)))</f>
        <v/>
      </c>
      <c r="AW183" s="4" t="str">
        <f>IF('Apparent consumption'!AW183="","",IF('Cembureau 2001-2011 app consump'!AW183="","",'Apparent consumption'!AW183-('Cembureau 2001-2011 app consump'!AW183)))</f>
        <v/>
      </c>
      <c r="AX183" s="4" t="str">
        <f>IF('Apparent consumption'!AX183="","",IF('Cembureau 2001-2011 app consump'!AX183="","",'Apparent consumption'!AX183-('Cembureau 2001-2011 app consump'!AX183)))</f>
        <v/>
      </c>
      <c r="AY183" s="4"/>
      <c r="AZ183" s="4">
        <f t="shared" si="2"/>
        <v>0</v>
      </c>
    </row>
    <row r="184" spans="1:52" x14ac:dyDescent="0.2">
      <c r="A184" t="s">
        <v>525</v>
      </c>
      <c r="B184" t="s">
        <v>526</v>
      </c>
      <c r="C184" t="s">
        <v>527</v>
      </c>
      <c r="AQ184" s="4" t="str">
        <f>IF('Apparent consumption'!AQ184="","",IF('Cembureau 2001-2011 app consump'!AQ184="","",'Apparent consumption'!AQ184-('Cembureau 2001-2011 app consump'!AQ184)))</f>
        <v/>
      </c>
      <c r="AR184" s="4" t="str">
        <f>IF('Apparent consumption'!AR184="","",IF('Cembureau 2001-2011 app consump'!AR184="","",'Apparent consumption'!AR184-('Cembureau 2001-2011 app consump'!AR184)))</f>
        <v/>
      </c>
      <c r="AS184" s="4" t="str">
        <f>IF('Apparent consumption'!AS184="","",IF('Cembureau 2001-2011 app consump'!AS184="","",'Apparent consumption'!AS184-('Cembureau 2001-2011 app consump'!AS184)))</f>
        <v/>
      </c>
      <c r="AT184" s="4" t="str">
        <f>IF('Apparent consumption'!AT184="","",IF('Cembureau 2001-2011 app consump'!AT184="","",'Apparent consumption'!AT184-('Cembureau 2001-2011 app consump'!AT184)))</f>
        <v/>
      </c>
      <c r="AU184" s="4" t="str">
        <f>IF('Apparent consumption'!AU184="","",IF('Cembureau 2001-2011 app consump'!AU184="","",'Apparent consumption'!AU184-('Cembureau 2001-2011 app consump'!AU184)))</f>
        <v/>
      </c>
      <c r="AV184" s="4" t="str">
        <f>IF('Apparent consumption'!AV184="","",IF('Cembureau 2001-2011 app consump'!AV184="","",'Apparent consumption'!AV184-('Cembureau 2001-2011 app consump'!AV184)))</f>
        <v/>
      </c>
      <c r="AW184" s="4" t="str">
        <f>IF('Apparent consumption'!AW184="","",IF('Cembureau 2001-2011 app consump'!AW184="","",'Apparent consumption'!AW184-('Cembureau 2001-2011 app consump'!AW184)))</f>
        <v/>
      </c>
      <c r="AX184" s="4" t="str">
        <f>IF('Apparent consumption'!AX184="","",IF('Cembureau 2001-2011 app consump'!AX184="","",'Apparent consumption'!AX184-('Cembureau 2001-2011 app consump'!AX184)))</f>
        <v/>
      </c>
      <c r="AY184" s="4"/>
      <c r="AZ184" s="4">
        <f t="shared" si="2"/>
        <v>0</v>
      </c>
    </row>
    <row r="185" spans="1:52" x14ac:dyDescent="0.2">
      <c r="A185" t="s">
        <v>528</v>
      </c>
      <c r="B185" t="s">
        <v>529</v>
      </c>
      <c r="C185" t="s">
        <v>530</v>
      </c>
      <c r="AQ185" s="4" t="str">
        <f>IF('Apparent consumption'!AQ185="","",IF('Cembureau 2001-2011 app consump'!AQ185="","",'Apparent consumption'!AQ185-('Cembureau 2001-2011 app consump'!AQ185)))</f>
        <v/>
      </c>
      <c r="AR185" s="4" t="str">
        <f>IF('Apparent consumption'!AR185="","",IF('Cembureau 2001-2011 app consump'!AR185="","",'Apparent consumption'!AR185-('Cembureau 2001-2011 app consump'!AR185)))</f>
        <v/>
      </c>
      <c r="AS185" s="4" t="str">
        <f>IF('Apparent consumption'!AS185="","",IF('Cembureau 2001-2011 app consump'!AS185="","",'Apparent consumption'!AS185-('Cembureau 2001-2011 app consump'!AS185)))</f>
        <v/>
      </c>
      <c r="AT185" s="4" t="str">
        <f>IF('Apparent consumption'!AT185="","",IF('Cembureau 2001-2011 app consump'!AT185="","",'Apparent consumption'!AT185-('Cembureau 2001-2011 app consump'!AT185)))</f>
        <v/>
      </c>
      <c r="AU185" s="4" t="str">
        <f>IF('Apparent consumption'!AU185="","",IF('Cembureau 2001-2011 app consump'!AU185="","",'Apparent consumption'!AU185-('Cembureau 2001-2011 app consump'!AU185)))</f>
        <v/>
      </c>
      <c r="AV185" s="4" t="str">
        <f>IF('Apparent consumption'!AV185="","",IF('Cembureau 2001-2011 app consump'!AV185="","",'Apparent consumption'!AV185-('Cembureau 2001-2011 app consump'!AV185)))</f>
        <v/>
      </c>
      <c r="AW185" s="4" t="str">
        <f>IF('Apparent consumption'!AW185="","",IF('Cembureau 2001-2011 app consump'!AW185="","",'Apparent consumption'!AW185-('Cembureau 2001-2011 app consump'!AW185)))</f>
        <v/>
      </c>
      <c r="AX185" s="4" t="str">
        <f>IF('Apparent consumption'!AX185="","",IF('Cembureau 2001-2011 app consump'!AX185="","",'Apparent consumption'!AX185-('Cembureau 2001-2011 app consump'!AX185)))</f>
        <v/>
      </c>
      <c r="AY185" s="4"/>
      <c r="AZ185" s="4">
        <f t="shared" si="2"/>
        <v>0</v>
      </c>
    </row>
    <row r="186" spans="1:52" x14ac:dyDescent="0.2">
      <c r="A186" t="s">
        <v>531</v>
      </c>
      <c r="B186" t="s">
        <v>532</v>
      </c>
      <c r="C186" t="s">
        <v>533</v>
      </c>
      <c r="AQ186" s="4" t="str">
        <f>IF('Apparent consumption'!AQ186="","",IF('Cembureau 2001-2011 app consump'!AQ186="","",'Apparent consumption'!AQ186-('Cembureau 2001-2011 app consump'!AQ186)))</f>
        <v/>
      </c>
      <c r="AR186" s="4" t="str">
        <f>IF('Apparent consumption'!AR186="","",IF('Cembureau 2001-2011 app consump'!AR186="","",'Apparent consumption'!AR186-('Cembureau 2001-2011 app consump'!AR186)))</f>
        <v/>
      </c>
      <c r="AS186" s="4" t="str">
        <f>IF('Apparent consumption'!AS186="","",IF('Cembureau 2001-2011 app consump'!AS186="","",'Apparent consumption'!AS186-('Cembureau 2001-2011 app consump'!AS186)))</f>
        <v/>
      </c>
      <c r="AT186" s="4" t="str">
        <f>IF('Apparent consumption'!AT186="","",IF('Cembureau 2001-2011 app consump'!AT186="","",'Apparent consumption'!AT186-('Cembureau 2001-2011 app consump'!AT186)))</f>
        <v/>
      </c>
      <c r="AU186" s="4" t="str">
        <f>IF('Apparent consumption'!AU186="","",IF('Cembureau 2001-2011 app consump'!AU186="","",'Apparent consumption'!AU186-('Cembureau 2001-2011 app consump'!AU186)))</f>
        <v/>
      </c>
      <c r="AV186" s="4" t="str">
        <f>IF('Apparent consumption'!AV186="","",IF('Cembureau 2001-2011 app consump'!AV186="","",'Apparent consumption'!AV186-('Cembureau 2001-2011 app consump'!AV186)))</f>
        <v/>
      </c>
      <c r="AW186" s="4" t="str">
        <f>IF('Apparent consumption'!AW186="","",IF('Cembureau 2001-2011 app consump'!AW186="","",'Apparent consumption'!AW186-('Cembureau 2001-2011 app consump'!AW186)))</f>
        <v/>
      </c>
      <c r="AX186" s="4" t="str">
        <f>IF('Apparent consumption'!AX186="","",IF('Cembureau 2001-2011 app consump'!AX186="","",'Apparent consumption'!AX186-('Cembureau 2001-2011 app consump'!AX186)))</f>
        <v/>
      </c>
      <c r="AY186" s="4"/>
      <c r="AZ186" s="4">
        <f t="shared" si="2"/>
        <v>0</v>
      </c>
    </row>
    <row r="187" spans="1:52" x14ac:dyDescent="0.2">
      <c r="A187" t="s">
        <v>534</v>
      </c>
      <c r="B187" t="s">
        <v>535</v>
      </c>
      <c r="C187" t="s">
        <v>536</v>
      </c>
      <c r="AQ187" s="4" t="str">
        <f>IF('Apparent consumption'!AQ187="","",IF('Cembureau 2001-2011 app consump'!AQ187="","",'Apparent consumption'!AQ187-('Cembureau 2001-2011 app consump'!AQ187)))</f>
        <v/>
      </c>
      <c r="AR187" s="4" t="str">
        <f>IF('Apparent consumption'!AR187="","",IF('Cembureau 2001-2011 app consump'!AR187="","",'Apparent consumption'!AR187-('Cembureau 2001-2011 app consump'!AR187)))</f>
        <v/>
      </c>
      <c r="AS187" s="4" t="str">
        <f>IF('Apparent consumption'!AS187="","",IF('Cembureau 2001-2011 app consump'!AS187="","",'Apparent consumption'!AS187-('Cembureau 2001-2011 app consump'!AS187)))</f>
        <v/>
      </c>
      <c r="AT187" s="4" t="str">
        <f>IF('Apparent consumption'!AT187="","",IF('Cembureau 2001-2011 app consump'!AT187="","",'Apparent consumption'!AT187-('Cembureau 2001-2011 app consump'!AT187)))</f>
        <v/>
      </c>
      <c r="AU187" s="4" t="str">
        <f>IF('Apparent consumption'!AU187="","",IF('Cembureau 2001-2011 app consump'!AU187="","",'Apparent consumption'!AU187-('Cembureau 2001-2011 app consump'!AU187)))</f>
        <v/>
      </c>
      <c r="AV187" s="4" t="str">
        <f>IF('Apparent consumption'!AV187="","",IF('Cembureau 2001-2011 app consump'!AV187="","",'Apparent consumption'!AV187-('Cembureau 2001-2011 app consump'!AV187)))</f>
        <v/>
      </c>
      <c r="AW187" s="4" t="str">
        <f>IF('Apparent consumption'!AW187="","",IF('Cembureau 2001-2011 app consump'!AW187="","",'Apparent consumption'!AW187-('Cembureau 2001-2011 app consump'!AW187)))</f>
        <v/>
      </c>
      <c r="AX187" s="4" t="str">
        <f>IF('Apparent consumption'!AX187="","",IF('Cembureau 2001-2011 app consump'!AX187="","",'Apparent consumption'!AX187-('Cembureau 2001-2011 app consump'!AX187)))</f>
        <v/>
      </c>
      <c r="AY187" s="4"/>
      <c r="AZ187" s="4">
        <f t="shared" si="2"/>
        <v>0</v>
      </c>
    </row>
    <row r="188" spans="1:52" x14ac:dyDescent="0.2">
      <c r="A188" t="s">
        <v>537</v>
      </c>
      <c r="B188" t="s">
        <v>538</v>
      </c>
      <c r="C188" t="s">
        <v>539</v>
      </c>
      <c r="AQ188" s="4" t="str">
        <f>IF('Apparent consumption'!AQ188="","",IF('Cembureau 2001-2011 app consump'!AQ188="","",'Apparent consumption'!AQ188-('Cembureau 2001-2011 app consump'!AQ188)))</f>
        <v/>
      </c>
      <c r="AR188" s="4" t="str">
        <f>IF('Apparent consumption'!AR188="","",IF('Cembureau 2001-2011 app consump'!AR188="","",'Apparent consumption'!AR188-('Cembureau 2001-2011 app consump'!AR188)))</f>
        <v/>
      </c>
      <c r="AS188" s="4" t="str">
        <f>IF('Apparent consumption'!AS188="","",IF('Cembureau 2001-2011 app consump'!AS188="","",'Apparent consumption'!AS188-('Cembureau 2001-2011 app consump'!AS188)))</f>
        <v/>
      </c>
      <c r="AT188" s="4" t="str">
        <f>IF('Apparent consumption'!AT188="","",IF('Cembureau 2001-2011 app consump'!AT188="","",'Apparent consumption'!AT188-('Cembureau 2001-2011 app consump'!AT188)))</f>
        <v/>
      </c>
      <c r="AU188" s="4" t="str">
        <f>IF('Apparent consumption'!AU188="","",IF('Cembureau 2001-2011 app consump'!AU188="","",'Apparent consumption'!AU188-('Cembureau 2001-2011 app consump'!AU188)))</f>
        <v/>
      </c>
      <c r="AV188" s="4" t="str">
        <f>IF('Apparent consumption'!AV188="","",IF('Cembureau 2001-2011 app consump'!AV188="","",'Apparent consumption'!AV188-('Cembureau 2001-2011 app consump'!AV188)))</f>
        <v/>
      </c>
      <c r="AW188" s="4" t="str">
        <f>IF('Apparent consumption'!AW188="","",IF('Cembureau 2001-2011 app consump'!AW188="","",'Apparent consumption'!AW188-('Cembureau 2001-2011 app consump'!AW188)))</f>
        <v/>
      </c>
      <c r="AX188" s="4" t="str">
        <f>IF('Apparent consumption'!AX188="","",IF('Cembureau 2001-2011 app consump'!AX188="","",'Apparent consumption'!AX188-('Cembureau 2001-2011 app consump'!AX188)))</f>
        <v/>
      </c>
      <c r="AY188" s="4"/>
      <c r="AZ188" s="4">
        <f t="shared" si="2"/>
        <v>0</v>
      </c>
    </row>
    <row r="189" spans="1:52" x14ac:dyDescent="0.2">
      <c r="A189" t="s">
        <v>540</v>
      </c>
      <c r="B189" t="s">
        <v>541</v>
      </c>
      <c r="C189" t="s">
        <v>542</v>
      </c>
      <c r="AQ189" s="4" t="str">
        <f>IF('Apparent consumption'!AQ189="","",IF('Cembureau 2001-2011 app consump'!AQ189="","",'Apparent consumption'!AQ189-('Cembureau 2001-2011 app consump'!AQ189)))</f>
        <v/>
      </c>
      <c r="AR189" s="4" t="str">
        <f>IF('Apparent consumption'!AR189="","",IF('Cembureau 2001-2011 app consump'!AR189="","",'Apparent consumption'!AR189-('Cembureau 2001-2011 app consump'!AR189)))</f>
        <v/>
      </c>
      <c r="AS189" s="4" t="str">
        <f>IF('Apparent consumption'!AS189="","",IF('Cembureau 2001-2011 app consump'!AS189="","",'Apparent consumption'!AS189-('Cembureau 2001-2011 app consump'!AS189)))</f>
        <v/>
      </c>
      <c r="AT189" s="4" t="str">
        <f>IF('Apparent consumption'!AT189="","",IF('Cembureau 2001-2011 app consump'!AT189="","",'Apparent consumption'!AT189-('Cembureau 2001-2011 app consump'!AT189)))</f>
        <v/>
      </c>
      <c r="AU189" s="4" t="str">
        <f>IF('Apparent consumption'!AU189="","",IF('Cembureau 2001-2011 app consump'!AU189="","",'Apparent consumption'!AU189-('Cembureau 2001-2011 app consump'!AU189)))</f>
        <v/>
      </c>
      <c r="AV189" s="4" t="str">
        <f>IF('Apparent consumption'!AV189="","",IF('Cembureau 2001-2011 app consump'!AV189="","",'Apparent consumption'!AV189-('Cembureau 2001-2011 app consump'!AV189)))</f>
        <v/>
      </c>
      <c r="AW189" s="4" t="str">
        <f>IF('Apparent consumption'!AW189="","",IF('Cembureau 2001-2011 app consump'!AW189="","",'Apparent consumption'!AW189-('Cembureau 2001-2011 app consump'!AW189)))</f>
        <v/>
      </c>
      <c r="AX189" s="4" t="str">
        <f>IF('Apparent consumption'!AX189="","",IF('Cembureau 2001-2011 app consump'!AX189="","",'Apparent consumption'!AX189-('Cembureau 2001-2011 app consump'!AX189)))</f>
        <v/>
      </c>
      <c r="AY189" s="4"/>
      <c r="AZ189" s="4">
        <f t="shared" si="2"/>
        <v>0</v>
      </c>
    </row>
    <row r="190" spans="1:52" x14ac:dyDescent="0.2">
      <c r="A190" t="s">
        <v>543</v>
      </c>
      <c r="B190" t="s">
        <v>544</v>
      </c>
      <c r="C190" t="s">
        <v>545</v>
      </c>
      <c r="AQ190" s="4">
        <f>IF('Apparent consumption'!AQ190="","",IF('Cembureau 2001-2011 app consump'!AQ190="","",'Apparent consumption'!AQ190-('Cembureau 2001-2011 app consump'!AQ190)))</f>
        <v>550.97070299999905</v>
      </c>
      <c r="AR190" s="4">
        <f>IF('Apparent consumption'!AR190="","",IF('Cembureau 2001-2011 app consump'!AR190="","",'Apparent consumption'!AR190-('Cembureau 2001-2011 app consump'!AR190)))</f>
        <v>360.9408199999998</v>
      </c>
      <c r="AS190" s="4">
        <f>IF('Apparent consumption'!AS190="","",IF('Cembureau 2001-2011 app consump'!AS190="","",'Apparent consumption'!AS190-('Cembureau 2001-2011 app consump'!AS190)))</f>
        <v>-171.6531130000003</v>
      </c>
      <c r="AT190" s="4">
        <f>IF('Apparent consumption'!AT190="","",IF('Cembureau 2001-2011 app consump'!AT190="","",'Apparent consumption'!AT190-('Cembureau 2001-2011 app consump'!AT190)))</f>
        <v>-100.24625800000285</v>
      </c>
      <c r="AU190" s="4">
        <f>IF('Apparent consumption'!AU190="","",IF('Cembureau 2001-2011 app consump'!AU190="","",'Apparent consumption'!AU190-('Cembureau 2001-2011 app consump'!AU190)))</f>
        <v>752.18338999999833</v>
      </c>
      <c r="AV190" s="4" t="str">
        <f>IF('Apparent consumption'!AV190="","",IF('Cembureau 2001-2011 app consump'!AV190="","",'Apparent consumption'!AV190-('Cembureau 2001-2011 app consump'!AV190)))</f>
        <v/>
      </c>
      <c r="AW190" s="4" t="str">
        <f>IF('Apparent consumption'!AW190="","",IF('Cembureau 2001-2011 app consump'!AW190="","",'Apparent consumption'!AW190-('Cembureau 2001-2011 app consump'!AW190)))</f>
        <v/>
      </c>
      <c r="AX190" s="4" t="str">
        <f>IF('Apparent consumption'!AX190="","",IF('Cembureau 2001-2011 app consump'!AX190="","",'Apparent consumption'!AX190-('Cembureau 2001-2011 app consump'!AX190)))</f>
        <v/>
      </c>
      <c r="AY190" s="4"/>
      <c r="AZ190" s="4">
        <f t="shared" si="2"/>
        <v>1392.195541999994</v>
      </c>
    </row>
    <row r="191" spans="1:52" x14ac:dyDescent="0.2">
      <c r="A191" t="s">
        <v>546</v>
      </c>
      <c r="B191" t="s">
        <v>547</v>
      </c>
      <c r="C191" t="s">
        <v>548</v>
      </c>
      <c r="AQ191" s="4">
        <f>IF('Apparent consumption'!AQ191="","",IF('Cembureau 2001-2011 app consump'!AQ191="","",'Apparent consumption'!AQ191-('Cembureau 2001-2011 app consump'!AQ191)))</f>
        <v>392.41693499999997</v>
      </c>
      <c r="AR191" s="4">
        <f>IF('Apparent consumption'!AR191="","",IF('Cembureau 2001-2011 app consump'!AR191="","",'Apparent consumption'!AR191-('Cembureau 2001-2011 app consump'!AR191)))</f>
        <v>310.44390499999986</v>
      </c>
      <c r="AS191" s="4">
        <f>IF('Apparent consumption'!AS191="","",IF('Cembureau 2001-2011 app consump'!AS191="","",'Apparent consumption'!AS191-('Cembureau 2001-2011 app consump'!AS191)))</f>
        <v>615.97779600000013</v>
      </c>
      <c r="AT191" s="4">
        <f>IF('Apparent consumption'!AT191="","",IF('Cembureau 2001-2011 app consump'!AT191="","",'Apparent consumption'!AT191-('Cembureau 2001-2011 app consump'!AT191)))</f>
        <v>240.65404099999978</v>
      </c>
      <c r="AU191" s="4">
        <f>IF('Apparent consumption'!AU191="","",IF('Cembureau 2001-2011 app consump'!AU191="","",'Apparent consumption'!AU191-('Cembureau 2001-2011 app consump'!AU191)))</f>
        <v>452.97888699999976</v>
      </c>
      <c r="AV191" s="4">
        <f>IF('Apparent consumption'!AV191="","",IF('Cembureau 2001-2011 app consump'!AV191="","",'Apparent consumption'!AV191-('Cembureau 2001-2011 app consump'!AV191)))</f>
        <v>1226.8736750000003</v>
      </c>
      <c r="AW191" s="4">
        <f>IF('Apparent consumption'!AW191="","",IF('Cembureau 2001-2011 app consump'!AW191="","",'Apparent consumption'!AW191-('Cembureau 2001-2011 app consump'!AW191)))</f>
        <v>702.43114300000025</v>
      </c>
      <c r="AX191" s="4" t="str">
        <f>IF('Apparent consumption'!AX191="","",IF('Cembureau 2001-2011 app consump'!AX191="","",'Apparent consumption'!AX191-('Cembureau 2001-2011 app consump'!AX191)))</f>
        <v/>
      </c>
      <c r="AY191" s="4"/>
      <c r="AZ191" s="4">
        <f t="shared" si="2"/>
        <v>3941.776382</v>
      </c>
    </row>
    <row r="192" spans="1:52" x14ac:dyDescent="0.2">
      <c r="A192" t="s">
        <v>549</v>
      </c>
      <c r="B192" t="s">
        <v>550</v>
      </c>
      <c r="C192" t="s">
        <v>551</v>
      </c>
      <c r="AQ192" s="4">
        <f>IF('Apparent consumption'!AQ192="","",IF('Cembureau 2001-2011 app consump'!AQ192="","",'Apparent consumption'!AQ192-('Cembureau 2001-2011 app consump'!AQ192)))</f>
        <v>0.3228199999998651</v>
      </c>
      <c r="AR192" s="4">
        <f>IF('Apparent consumption'!AR192="","",IF('Cembureau 2001-2011 app consump'!AR192="","",'Apparent consumption'!AR192-('Cembureau 2001-2011 app consump'!AR192)))</f>
        <v>-0.52900799999997616</v>
      </c>
      <c r="AS192" s="4" t="str">
        <f>IF('Apparent consumption'!AS192="","",IF('Cembureau 2001-2011 app consump'!AS192="","",'Apparent consumption'!AS192-('Cembureau 2001-2011 app consump'!AS192)))</f>
        <v/>
      </c>
      <c r="AT192" s="4">
        <f>IF('Apparent consumption'!AT192="","",IF('Cembureau 2001-2011 app consump'!AT192="","",'Apparent consumption'!AT192-('Cembureau 2001-2011 app consump'!AT192)))</f>
        <v>493.26171399999976</v>
      </c>
      <c r="AU192" s="4">
        <f>IF('Apparent consumption'!AU192="","",IF('Cembureau 2001-2011 app consump'!AU192="","",'Apparent consumption'!AU192-('Cembureau 2001-2011 app consump'!AU192)))</f>
        <v>5.9459740000002057</v>
      </c>
      <c r="AV192" s="4">
        <f>IF('Apparent consumption'!AV192="","",IF('Cembureau 2001-2011 app consump'!AV192="","",'Apparent consumption'!AV192-('Cembureau 2001-2011 app consump'!AV192)))</f>
        <v>-311.34073399999988</v>
      </c>
      <c r="AW192" s="4">
        <f>IF('Apparent consumption'!AW192="","",IF('Cembureau 2001-2011 app consump'!AW192="","",'Apparent consumption'!AW192-('Cembureau 2001-2011 app consump'!AW192)))</f>
        <v>-378.24037200000021</v>
      </c>
      <c r="AX192" s="4">
        <f>IF('Apparent consumption'!AX192="","",IF('Cembureau 2001-2011 app consump'!AX192="","",'Apparent consumption'!AX192-('Cembureau 2001-2011 app consump'!AX192)))</f>
        <v>-444.78597099999979</v>
      </c>
      <c r="AY192" s="4"/>
      <c r="AZ192" s="4">
        <f t="shared" si="2"/>
        <v>-635.36557700000003</v>
      </c>
    </row>
    <row r="193" spans="1:52" x14ac:dyDescent="0.2">
      <c r="A193" t="s">
        <v>552</v>
      </c>
      <c r="B193" t="s">
        <v>553</v>
      </c>
      <c r="C193" t="s">
        <v>554</v>
      </c>
      <c r="AQ193" s="4" t="str">
        <f>IF('Apparent consumption'!AQ193="","",IF('Cembureau 2001-2011 app consump'!AQ193="","",'Apparent consumption'!AQ193-('Cembureau 2001-2011 app consump'!AQ193)))</f>
        <v/>
      </c>
      <c r="AR193" s="4" t="str">
        <f>IF('Apparent consumption'!AR193="","",IF('Cembureau 2001-2011 app consump'!AR193="","",'Apparent consumption'!AR193-('Cembureau 2001-2011 app consump'!AR193)))</f>
        <v/>
      </c>
      <c r="AS193" s="4" t="str">
        <f>IF('Apparent consumption'!AS193="","",IF('Cembureau 2001-2011 app consump'!AS193="","",'Apparent consumption'!AS193-('Cembureau 2001-2011 app consump'!AS193)))</f>
        <v/>
      </c>
      <c r="AT193" s="4" t="str">
        <f>IF('Apparent consumption'!AT193="","",IF('Cembureau 2001-2011 app consump'!AT193="","",'Apparent consumption'!AT193-('Cembureau 2001-2011 app consump'!AT193)))</f>
        <v/>
      </c>
      <c r="AU193" s="4" t="str">
        <f>IF('Apparent consumption'!AU193="","",IF('Cembureau 2001-2011 app consump'!AU193="","",'Apparent consumption'!AU193-('Cembureau 2001-2011 app consump'!AU193)))</f>
        <v/>
      </c>
      <c r="AV193" s="4" t="str">
        <f>IF('Apparent consumption'!AV193="","",IF('Cembureau 2001-2011 app consump'!AV193="","",'Apparent consumption'!AV193-('Cembureau 2001-2011 app consump'!AV193)))</f>
        <v/>
      </c>
      <c r="AW193" s="4" t="str">
        <f>IF('Apparent consumption'!AW193="","",IF('Cembureau 2001-2011 app consump'!AW193="","",'Apparent consumption'!AW193-('Cembureau 2001-2011 app consump'!AW193)))</f>
        <v/>
      </c>
      <c r="AX193" s="4" t="str">
        <f>IF('Apparent consumption'!AX193="","",IF('Cembureau 2001-2011 app consump'!AX193="","",'Apparent consumption'!AX193-('Cembureau 2001-2011 app consump'!AX193)))</f>
        <v/>
      </c>
      <c r="AY193" s="4"/>
      <c r="AZ193" s="4">
        <f t="shared" si="2"/>
        <v>0</v>
      </c>
    </row>
    <row r="194" spans="1:52" x14ac:dyDescent="0.2">
      <c r="A194" t="s">
        <v>555</v>
      </c>
      <c r="B194" t="s">
        <v>556</v>
      </c>
      <c r="C194" t="s">
        <v>557</v>
      </c>
      <c r="AQ194" s="4" t="str">
        <f>IF('Apparent consumption'!AQ194="","",IF('Cembureau 2001-2011 app consump'!AQ194="","",'Apparent consumption'!AQ194-('Cembureau 2001-2011 app consump'!AQ194)))</f>
        <v/>
      </c>
      <c r="AR194" s="4" t="str">
        <f>IF('Apparent consumption'!AR194="","",IF('Cembureau 2001-2011 app consump'!AR194="","",'Apparent consumption'!AR194-('Cembureau 2001-2011 app consump'!AR194)))</f>
        <v/>
      </c>
      <c r="AS194" s="4" t="str">
        <f>IF('Apparent consumption'!AS194="","",IF('Cembureau 2001-2011 app consump'!AS194="","",'Apparent consumption'!AS194-('Cembureau 2001-2011 app consump'!AS194)))</f>
        <v/>
      </c>
      <c r="AT194" s="4" t="str">
        <f>IF('Apparent consumption'!AT194="","",IF('Cembureau 2001-2011 app consump'!AT194="","",'Apparent consumption'!AT194-('Cembureau 2001-2011 app consump'!AT194)))</f>
        <v/>
      </c>
      <c r="AU194" s="4" t="str">
        <f>IF('Apparent consumption'!AU194="","",IF('Cembureau 2001-2011 app consump'!AU194="","",'Apparent consumption'!AU194-('Cembureau 2001-2011 app consump'!AU194)))</f>
        <v/>
      </c>
      <c r="AV194" s="4" t="str">
        <f>IF('Apparent consumption'!AV194="","",IF('Cembureau 2001-2011 app consump'!AV194="","",'Apparent consumption'!AV194-('Cembureau 2001-2011 app consump'!AV194)))</f>
        <v/>
      </c>
      <c r="AW194" s="4" t="str">
        <f>IF('Apparent consumption'!AW194="","",IF('Cembureau 2001-2011 app consump'!AW194="","",'Apparent consumption'!AW194-('Cembureau 2001-2011 app consump'!AW194)))</f>
        <v/>
      </c>
      <c r="AX194" s="4" t="str">
        <f>IF('Apparent consumption'!AX194="","",IF('Cembureau 2001-2011 app consump'!AX194="","",'Apparent consumption'!AX194-('Cembureau 2001-2011 app consump'!AX194)))</f>
        <v/>
      </c>
      <c r="AY194" s="4"/>
      <c r="AZ194" s="4">
        <f t="shared" si="2"/>
        <v>0</v>
      </c>
    </row>
    <row r="195" spans="1:52" x14ac:dyDescent="0.2">
      <c r="A195" t="s">
        <v>558</v>
      </c>
      <c r="B195" t="s">
        <v>559</v>
      </c>
      <c r="C195" t="s">
        <v>560</v>
      </c>
      <c r="AQ195" s="4">
        <f>IF('Apparent consumption'!AQ195="","",IF('Cembureau 2001-2011 app consump'!AQ195="","",'Apparent consumption'!AQ195-('Cembureau 2001-2011 app consump'!AQ195)))</f>
        <v>127.28649300000052</v>
      </c>
      <c r="AR195" s="4">
        <f>IF('Apparent consumption'!AR195="","",IF('Cembureau 2001-2011 app consump'!AR195="","",'Apparent consumption'!AR195-('Cembureau 2001-2011 app consump'!AR195)))</f>
        <v>-73.601807999999437</v>
      </c>
      <c r="AS195" s="4">
        <f>IF('Apparent consumption'!AS195="","",IF('Cembureau 2001-2011 app consump'!AS195="","",'Apparent consumption'!AS195-('Cembureau 2001-2011 app consump'!AS195)))</f>
        <v>708.24607100000048</v>
      </c>
      <c r="AT195" s="4" t="str">
        <f>IF('Apparent consumption'!AT195="","",IF('Cembureau 2001-2011 app consump'!AT195="","",'Apparent consumption'!AT195-('Cembureau 2001-2011 app consump'!AT195)))</f>
        <v/>
      </c>
      <c r="AU195" s="4" t="str">
        <f>IF('Apparent consumption'!AU195="","",IF('Cembureau 2001-2011 app consump'!AU195="","",'Apparent consumption'!AU195-('Cembureau 2001-2011 app consump'!AU195)))</f>
        <v/>
      </c>
      <c r="AV195" s="4" t="str">
        <f>IF('Apparent consumption'!AV195="","",IF('Cembureau 2001-2011 app consump'!AV195="","",'Apparent consumption'!AV195-('Cembureau 2001-2011 app consump'!AV195)))</f>
        <v/>
      </c>
      <c r="AW195" s="4" t="str">
        <f>IF('Apparent consumption'!AW195="","",IF('Cembureau 2001-2011 app consump'!AW195="","",'Apparent consumption'!AW195-('Cembureau 2001-2011 app consump'!AW195)))</f>
        <v/>
      </c>
      <c r="AX195" s="4" t="str">
        <f>IF('Apparent consumption'!AX195="","",IF('Cembureau 2001-2011 app consump'!AX195="","",'Apparent consumption'!AX195-('Cembureau 2001-2011 app consump'!AX195)))</f>
        <v/>
      </c>
      <c r="AY195" s="4"/>
      <c r="AZ195" s="4">
        <f t="shared" si="2"/>
        <v>761.93075600000157</v>
      </c>
    </row>
    <row r="196" spans="1:52" x14ac:dyDescent="0.2">
      <c r="A196" t="s">
        <v>561</v>
      </c>
      <c r="B196" t="s">
        <v>562</v>
      </c>
      <c r="C196" t="s">
        <v>563</v>
      </c>
      <c r="AQ196" s="4">
        <f>IF('Apparent consumption'!AQ196="","",IF('Cembureau 2001-2011 app consump'!AQ196="","",'Apparent consumption'!AQ196-('Cembureau 2001-2011 app consump'!AQ196)))</f>
        <v>-235.26723799999991</v>
      </c>
      <c r="AR196" s="4">
        <f>IF('Apparent consumption'!AR196="","",IF('Cembureau 2001-2011 app consump'!AR196="","",'Apparent consumption'!AR196-('Cembureau 2001-2011 app consump'!AR196)))</f>
        <v>-147.43787800000018</v>
      </c>
      <c r="AS196" s="4">
        <f>IF('Apparent consumption'!AS196="","",IF('Cembureau 2001-2011 app consump'!AS196="","",'Apparent consumption'!AS196-('Cembureau 2001-2011 app consump'!AS196)))</f>
        <v>-43.031183000000055</v>
      </c>
      <c r="AT196" s="4">
        <f>IF('Apparent consumption'!AT196="","",IF('Cembureau 2001-2011 app consump'!AT196="","",'Apparent consumption'!AT196-('Cembureau 2001-2011 app consump'!AT196)))</f>
        <v>-64.086861000000226</v>
      </c>
      <c r="AU196" s="4">
        <f>IF('Apparent consumption'!AU196="","",IF('Cembureau 2001-2011 app consump'!AU196="","",'Apparent consumption'!AU196-('Cembureau 2001-2011 app consump'!AU196)))</f>
        <v>-168.3585320000002</v>
      </c>
      <c r="AV196" s="4">
        <f>IF('Apparent consumption'!AV196="","",IF('Cembureau 2001-2011 app consump'!AV196="","",'Apparent consumption'!AV196-('Cembureau 2001-2011 app consump'!AV196)))</f>
        <v>-304.67866400000003</v>
      </c>
      <c r="AW196" s="4">
        <f>IF('Apparent consumption'!AW196="","",IF('Cembureau 2001-2011 app consump'!AW196="","",'Apparent consumption'!AW196-('Cembureau 2001-2011 app consump'!AW196)))</f>
        <v>-264.29549900000029</v>
      </c>
      <c r="AX196" s="4">
        <f>IF('Apparent consumption'!AX196="","",IF('Cembureau 2001-2011 app consump'!AX196="","",'Apparent consumption'!AX196-('Cembureau 2001-2011 app consump'!AX196)))</f>
        <v>-127.06238200000053</v>
      </c>
      <c r="AY196" s="4"/>
      <c r="AZ196" s="4">
        <f t="shared" ref="AZ196:AZ239" si="3">SUM(AQ196:AX196)</f>
        <v>-1354.2182370000014</v>
      </c>
    </row>
    <row r="197" spans="1:52" x14ac:dyDescent="0.2">
      <c r="A197" t="s">
        <v>564</v>
      </c>
      <c r="B197" t="s">
        <v>565</v>
      </c>
      <c r="C197" t="s">
        <v>566</v>
      </c>
      <c r="AQ197" s="4">
        <f>IF('Apparent consumption'!AQ197="","",IF('Cembureau 2001-2011 app consump'!AQ197="","",'Apparent consumption'!AQ197-('Cembureau 2001-2011 app consump'!AQ197)))</f>
        <v>135.11498800000004</v>
      </c>
      <c r="AR197" s="4">
        <f>IF('Apparent consumption'!AR197="","",IF('Cembureau 2001-2011 app consump'!AR197="","",'Apparent consumption'!AR197-('Cembureau 2001-2011 app consump'!AR197)))</f>
        <v>12.085998000000018</v>
      </c>
      <c r="AS197" s="4">
        <f>IF('Apparent consumption'!AS197="","",IF('Cembureau 2001-2011 app consump'!AS197="","",'Apparent consumption'!AS197-('Cembureau 2001-2011 app consump'!AS197)))</f>
        <v>158.83034999999995</v>
      </c>
      <c r="AT197" s="4">
        <f>IF('Apparent consumption'!AT197="","",IF('Cembureau 2001-2011 app consump'!AT197="","",'Apparent consumption'!AT197-('Cembureau 2001-2011 app consump'!AT197)))</f>
        <v>74.748278000000028</v>
      </c>
      <c r="AU197" s="4">
        <f>IF('Apparent consumption'!AU197="","",IF('Cembureau 2001-2011 app consump'!AU197="","",'Apparent consumption'!AU197-('Cembureau 2001-2011 app consump'!AU197)))</f>
        <v>-194.51170200000001</v>
      </c>
      <c r="AV197" s="4">
        <f>IF('Apparent consumption'!AV197="","",IF('Cembureau 2001-2011 app consump'!AV197="","",'Apparent consumption'!AV197-('Cembureau 2001-2011 app consump'!AV197)))</f>
        <v>-1331.0864530000001</v>
      </c>
      <c r="AW197" s="4">
        <f>IF('Apparent consumption'!AW197="","",IF('Cembureau 2001-2011 app consump'!AW197="","",'Apparent consumption'!AW197-('Cembureau 2001-2011 app consump'!AW197)))</f>
        <v>-1312.1602889999999</v>
      </c>
      <c r="AX197" s="4">
        <f>IF('Apparent consumption'!AX197="","",IF('Cembureau 2001-2011 app consump'!AX197="","",'Apparent consumption'!AX197-('Cembureau 2001-2011 app consump'!AX197)))</f>
        <v>-1517.4497650000001</v>
      </c>
      <c r="AY197" s="4"/>
      <c r="AZ197" s="4">
        <f t="shared" si="3"/>
        <v>-3974.4285950000003</v>
      </c>
    </row>
    <row r="198" spans="1:52" x14ac:dyDescent="0.2">
      <c r="A198" t="s">
        <v>567</v>
      </c>
      <c r="B198" t="s">
        <v>568</v>
      </c>
      <c r="C198" t="s">
        <v>569</v>
      </c>
      <c r="AQ198" s="4" t="str">
        <f>IF('Apparent consumption'!AQ198="","",IF('Cembureau 2001-2011 app consump'!AQ198="","",'Apparent consumption'!AQ198-('Cembureau 2001-2011 app consump'!AQ198)))</f>
        <v/>
      </c>
      <c r="AR198" s="4" t="str">
        <f>IF('Apparent consumption'!AR198="","",IF('Cembureau 2001-2011 app consump'!AR198="","",'Apparent consumption'!AR198-('Cembureau 2001-2011 app consump'!AR198)))</f>
        <v/>
      </c>
      <c r="AS198" s="4" t="str">
        <f>IF('Apparent consumption'!AS198="","",IF('Cembureau 2001-2011 app consump'!AS198="","",'Apparent consumption'!AS198-('Cembureau 2001-2011 app consump'!AS198)))</f>
        <v/>
      </c>
      <c r="AT198" s="4" t="str">
        <f>IF('Apparent consumption'!AT198="","",IF('Cembureau 2001-2011 app consump'!AT198="","",'Apparent consumption'!AT198-('Cembureau 2001-2011 app consump'!AT198)))</f>
        <v/>
      </c>
      <c r="AU198" s="4" t="str">
        <f>IF('Apparent consumption'!AU198="","",IF('Cembureau 2001-2011 app consump'!AU198="","",'Apparent consumption'!AU198-('Cembureau 2001-2011 app consump'!AU198)))</f>
        <v/>
      </c>
      <c r="AV198" s="4" t="str">
        <f>IF('Apparent consumption'!AV198="","",IF('Cembureau 2001-2011 app consump'!AV198="","",'Apparent consumption'!AV198-('Cembureau 2001-2011 app consump'!AV198)))</f>
        <v/>
      </c>
      <c r="AW198" s="4" t="str">
        <f>IF('Apparent consumption'!AW198="","",IF('Cembureau 2001-2011 app consump'!AW198="","",'Apparent consumption'!AW198-('Cembureau 2001-2011 app consump'!AW198)))</f>
        <v/>
      </c>
      <c r="AX198" s="4" t="str">
        <f>IF('Apparent consumption'!AX198="","",IF('Cembureau 2001-2011 app consump'!AX198="","",'Apparent consumption'!AX198-('Cembureau 2001-2011 app consump'!AX198)))</f>
        <v/>
      </c>
      <c r="AY198" s="4"/>
      <c r="AZ198" s="4">
        <f t="shared" si="3"/>
        <v>0</v>
      </c>
    </row>
    <row r="199" spans="1:52" x14ac:dyDescent="0.2">
      <c r="A199" t="s">
        <v>570</v>
      </c>
      <c r="B199" t="s">
        <v>571</v>
      </c>
      <c r="C199" t="s">
        <v>572</v>
      </c>
      <c r="AQ199" s="4" t="str">
        <f>IF('Apparent consumption'!AQ199="","",IF('Cembureau 2001-2011 app consump'!AQ199="","",'Apparent consumption'!AQ199-('Cembureau 2001-2011 app consump'!AQ199)))</f>
        <v/>
      </c>
      <c r="AR199" s="4" t="str">
        <f>IF('Apparent consumption'!AR199="","",IF('Cembureau 2001-2011 app consump'!AR199="","",'Apparent consumption'!AR199-('Cembureau 2001-2011 app consump'!AR199)))</f>
        <v/>
      </c>
      <c r="AS199" s="4" t="str">
        <f>IF('Apparent consumption'!AS199="","",IF('Cembureau 2001-2011 app consump'!AS199="","",'Apparent consumption'!AS199-('Cembureau 2001-2011 app consump'!AS199)))</f>
        <v/>
      </c>
      <c r="AT199" s="4" t="str">
        <f>IF('Apparent consumption'!AT199="","",IF('Cembureau 2001-2011 app consump'!AT199="","",'Apparent consumption'!AT199-('Cembureau 2001-2011 app consump'!AT199)))</f>
        <v/>
      </c>
      <c r="AU199" s="4" t="str">
        <f>IF('Apparent consumption'!AU199="","",IF('Cembureau 2001-2011 app consump'!AU199="","",'Apparent consumption'!AU199-('Cembureau 2001-2011 app consump'!AU199)))</f>
        <v/>
      </c>
      <c r="AV199" s="4" t="str">
        <f>IF('Apparent consumption'!AV199="","",IF('Cembureau 2001-2011 app consump'!AV199="","",'Apparent consumption'!AV199-('Cembureau 2001-2011 app consump'!AV199)))</f>
        <v/>
      </c>
      <c r="AW199" s="4" t="str">
        <f>IF('Apparent consumption'!AW199="","",IF('Cembureau 2001-2011 app consump'!AW199="","",'Apparent consumption'!AW199-('Cembureau 2001-2011 app consump'!AW199)))</f>
        <v/>
      </c>
      <c r="AX199" s="4" t="str">
        <f>IF('Apparent consumption'!AX199="","",IF('Cembureau 2001-2011 app consump'!AX199="","",'Apparent consumption'!AX199-('Cembureau 2001-2011 app consump'!AX199)))</f>
        <v/>
      </c>
      <c r="AY199" s="4"/>
      <c r="AZ199" s="4">
        <f t="shared" si="3"/>
        <v>0</v>
      </c>
    </row>
    <row r="200" spans="1:52" x14ac:dyDescent="0.2">
      <c r="A200" t="s">
        <v>573</v>
      </c>
      <c r="B200" t="s">
        <v>574</v>
      </c>
      <c r="C200" t="s">
        <v>575</v>
      </c>
      <c r="AQ200" s="4">
        <f>IF('Apparent consumption'!AQ200="","",IF('Cembureau 2001-2011 app consump'!AQ200="","",'Apparent consumption'!AQ200-('Cembureau 2001-2011 app consump'!AQ200)))</f>
        <v>-398.55784099999983</v>
      </c>
      <c r="AR200" s="4">
        <f>IF('Apparent consumption'!AR200="","",IF('Cembureau 2001-2011 app consump'!AR200="","",'Apparent consumption'!AR200-('Cembureau 2001-2011 app consump'!AR200)))</f>
        <v>-458.59650000000056</v>
      </c>
      <c r="AS200" s="4">
        <f>IF('Apparent consumption'!AS200="","",IF('Cembureau 2001-2011 app consump'!AS200="","",'Apparent consumption'!AS200-('Cembureau 2001-2011 app consump'!AS200)))</f>
        <v>-592.09990399999879</v>
      </c>
      <c r="AT200" s="4">
        <f>IF('Apparent consumption'!AT200="","",IF('Cembureau 2001-2011 app consump'!AT200="","",'Apparent consumption'!AT200-('Cembureau 2001-2011 app consump'!AT200)))</f>
        <v>1476.7405659999986</v>
      </c>
      <c r="AU200" s="4">
        <f>IF('Apparent consumption'!AU200="","",IF('Cembureau 2001-2011 app consump'!AU200="","",'Apparent consumption'!AU200-('Cembureau 2001-2011 app consump'!AU200)))</f>
        <v>1192.2865839999977</v>
      </c>
      <c r="AV200" s="4" t="str">
        <f>IF('Apparent consumption'!AV200="","",IF('Cembureau 2001-2011 app consump'!AV200="","",'Apparent consumption'!AV200-('Cembureau 2001-2011 app consump'!AV200)))</f>
        <v/>
      </c>
      <c r="AW200" s="4" t="str">
        <f>IF('Apparent consumption'!AW200="","",IF('Cembureau 2001-2011 app consump'!AW200="","",'Apparent consumption'!AW200-('Cembureau 2001-2011 app consump'!AW200)))</f>
        <v/>
      </c>
      <c r="AX200" s="4" t="str">
        <f>IF('Apparent consumption'!AX200="","",IF('Cembureau 2001-2011 app consump'!AX200="","",'Apparent consumption'!AX200-('Cembureau 2001-2011 app consump'!AX200)))</f>
        <v/>
      </c>
      <c r="AY200" s="4"/>
      <c r="AZ200" s="4">
        <f t="shared" si="3"/>
        <v>1219.7729049999971</v>
      </c>
    </row>
    <row r="201" spans="1:52" x14ac:dyDescent="0.2">
      <c r="A201" t="s">
        <v>578</v>
      </c>
      <c r="B201" t="s">
        <v>579</v>
      </c>
      <c r="C201" t="s">
        <v>580</v>
      </c>
      <c r="AQ201" s="4">
        <f>IF('Apparent consumption'!AQ201="","",IF('Cembureau 2001-2011 app consump'!AQ201="","",'Apparent consumption'!AQ201-('Cembureau 2001-2011 app consump'!AQ201)))</f>
        <v>3783.4076800000039</v>
      </c>
      <c r="AR201" s="4">
        <f>IF('Apparent consumption'!AR201="","",IF('Cembureau 2001-2011 app consump'!AR201="","",'Apparent consumption'!AR201-('Cembureau 2001-2011 app consump'!AR201)))</f>
        <v>4295.9671680000029</v>
      </c>
      <c r="AS201" s="4">
        <f>IF('Apparent consumption'!AS201="","",IF('Cembureau 2001-2011 app consump'!AS201="","",'Apparent consumption'!AS201-('Cembureau 2001-2011 app consump'!AS201)))</f>
        <v>5327.3405930000008</v>
      </c>
      <c r="AT201" s="4">
        <f>IF('Apparent consumption'!AT201="","",IF('Cembureau 2001-2011 app consump'!AT201="","",'Apparent consumption'!AT201-('Cembureau 2001-2011 app consump'!AT201)))</f>
        <v>5604.324818000001</v>
      </c>
      <c r="AU201" s="4">
        <f>IF('Apparent consumption'!AU201="","",IF('Cembureau 2001-2011 app consump'!AU201="","",'Apparent consumption'!AU201-('Cembureau 2001-2011 app consump'!AU201)))</f>
        <v>7788.3559749999986</v>
      </c>
      <c r="AV201" s="4">
        <f>IF('Apparent consumption'!AV201="","",IF('Cembureau 2001-2011 app consump'!AV201="","",'Apparent consumption'!AV201-('Cembureau 2001-2011 app consump'!AV201)))</f>
        <v>-44987.347808999999</v>
      </c>
      <c r="AW201" s="4">
        <f>IF('Apparent consumption'!AW201="","",IF('Cembureau 2001-2011 app consump'!AW201="","",'Apparent consumption'!AW201-('Cembureau 2001-2011 app consump'!AW201)))</f>
        <v>-43310.258193000001</v>
      </c>
      <c r="AX201" s="4">
        <f>IF('Apparent consumption'!AX201="","",IF('Cembureau 2001-2011 app consump'!AX201="","",'Apparent consumption'!AX201-('Cembureau 2001-2011 app consump'!AX201)))</f>
        <v>3521.877714000002</v>
      </c>
      <c r="AY201" s="4"/>
      <c r="AZ201" s="4">
        <f t="shared" si="3"/>
        <v>-57976.332053999991</v>
      </c>
    </row>
    <row r="202" spans="1:52" x14ac:dyDescent="0.2">
      <c r="A202" t="s">
        <v>581</v>
      </c>
      <c r="B202" t="s">
        <v>582</v>
      </c>
      <c r="C202" t="s">
        <v>583</v>
      </c>
      <c r="AQ202" s="4">
        <f>IF('Apparent consumption'!AQ202="","",IF('Cembureau 2001-2011 app consump'!AQ202="","",'Apparent consumption'!AQ202-('Cembureau 2001-2011 app consump'!AQ202)))</f>
        <v>608.12649500000043</v>
      </c>
      <c r="AR202" s="4">
        <f>IF('Apparent consumption'!AR202="","",IF('Cembureau 2001-2011 app consump'!AR202="","",'Apparent consumption'!AR202-('Cembureau 2001-2011 app consump'!AR202)))</f>
        <v>610.28345299999955</v>
      </c>
      <c r="AS202" s="4">
        <f>IF('Apparent consumption'!AS202="","",IF('Cembureau 2001-2011 app consump'!AS202="","",'Apparent consumption'!AS202-('Cembureau 2001-2011 app consump'!AS202)))</f>
        <v>653.80616899999995</v>
      </c>
      <c r="AT202" s="4">
        <f>IF('Apparent consumption'!AT202="","",IF('Cembureau 2001-2011 app consump'!AT202="","",'Apparent consumption'!AT202-('Cembureau 2001-2011 app consump'!AT202)))</f>
        <v>835.85565399999996</v>
      </c>
      <c r="AU202" s="4">
        <f>IF('Apparent consumption'!AU202="","",IF('Cembureau 2001-2011 app consump'!AU202="","",'Apparent consumption'!AU202-('Cembureau 2001-2011 app consump'!AU202)))</f>
        <v>163.12499600000001</v>
      </c>
      <c r="AV202" s="4">
        <f>IF('Apparent consumption'!AV202="","",IF('Cembureau 2001-2011 app consump'!AV202="","",'Apparent consumption'!AV202-('Cembureau 2001-2011 app consump'!AV202)))</f>
        <v>4349.3361199999999</v>
      </c>
      <c r="AW202" s="4" t="str">
        <f>IF('Apparent consumption'!AW202="","",IF('Cembureau 2001-2011 app consump'!AW202="","",'Apparent consumption'!AW202-('Cembureau 2001-2011 app consump'!AW202)))</f>
        <v/>
      </c>
      <c r="AX202" s="4" t="str">
        <f>IF('Apparent consumption'!AX202="","",IF('Cembureau 2001-2011 app consump'!AX202="","",'Apparent consumption'!AX202-('Cembureau 2001-2011 app consump'!AX202)))</f>
        <v/>
      </c>
      <c r="AY202" s="4"/>
      <c r="AZ202" s="4">
        <f t="shared" si="3"/>
        <v>7220.5328869999994</v>
      </c>
    </row>
    <row r="203" spans="1:52" x14ac:dyDescent="0.2">
      <c r="A203" t="s">
        <v>584</v>
      </c>
      <c r="B203" t="s">
        <v>585</v>
      </c>
      <c r="C203" t="s">
        <v>586</v>
      </c>
      <c r="AQ203" s="4" t="str">
        <f>IF('Apparent consumption'!AQ203="","",IF('Cembureau 2001-2011 app consump'!AQ203="","",'Apparent consumption'!AQ203-('Cembureau 2001-2011 app consump'!AQ203)))</f>
        <v/>
      </c>
      <c r="AR203" s="4" t="str">
        <f>IF('Apparent consumption'!AR203="","",IF('Cembureau 2001-2011 app consump'!AR203="","",'Apparent consumption'!AR203-('Cembureau 2001-2011 app consump'!AR203)))</f>
        <v/>
      </c>
      <c r="AS203" s="4" t="str">
        <f>IF('Apparent consumption'!AS203="","",IF('Cembureau 2001-2011 app consump'!AS203="","",'Apparent consumption'!AS203-('Cembureau 2001-2011 app consump'!AS203)))</f>
        <v/>
      </c>
      <c r="AT203" s="4">
        <f>IF('Apparent consumption'!AT203="","",IF('Cembureau 2001-2011 app consump'!AT203="","",'Apparent consumption'!AT203-('Cembureau 2001-2011 app consump'!AT203)))</f>
        <v>-112.41086300000006</v>
      </c>
      <c r="AU203" s="4" t="str">
        <f>IF('Apparent consumption'!AU203="","",IF('Cembureau 2001-2011 app consump'!AU203="","",'Apparent consumption'!AU203-('Cembureau 2001-2011 app consump'!AU203)))</f>
        <v/>
      </c>
      <c r="AV203" s="4" t="str">
        <f>IF('Apparent consumption'!AV203="","",IF('Cembureau 2001-2011 app consump'!AV203="","",'Apparent consumption'!AV203-('Cembureau 2001-2011 app consump'!AV203)))</f>
        <v/>
      </c>
      <c r="AW203" s="4" t="str">
        <f>IF('Apparent consumption'!AW203="","",IF('Cembureau 2001-2011 app consump'!AW203="","",'Apparent consumption'!AW203-('Cembureau 2001-2011 app consump'!AW203)))</f>
        <v/>
      </c>
      <c r="AX203" s="4">
        <f>IF('Apparent consumption'!AX203="","",IF('Cembureau 2001-2011 app consump'!AX203="","",'Apparent consumption'!AX203-('Cembureau 2001-2011 app consump'!AX203)))</f>
        <v>89.355919999999969</v>
      </c>
      <c r="AY203" s="4"/>
      <c r="AZ203" s="4">
        <f t="shared" si="3"/>
        <v>-23.054943000000094</v>
      </c>
    </row>
    <row r="204" spans="1:52" x14ac:dyDescent="0.2">
      <c r="A204" t="s">
        <v>587</v>
      </c>
      <c r="B204" t="s">
        <v>588</v>
      </c>
      <c r="C204" t="s">
        <v>589</v>
      </c>
      <c r="AQ204" s="4" t="str">
        <f>IF('Apparent consumption'!AQ204="","",IF('Cembureau 2001-2011 app consump'!AQ204="","",'Apparent consumption'!AQ204-('Cembureau 2001-2011 app consump'!AQ204)))</f>
        <v/>
      </c>
      <c r="AR204" s="4" t="str">
        <f>IF('Apparent consumption'!AR204="","",IF('Cembureau 2001-2011 app consump'!AR204="","",'Apparent consumption'!AR204-('Cembureau 2001-2011 app consump'!AR204)))</f>
        <v/>
      </c>
      <c r="AS204" s="4" t="str">
        <f>IF('Apparent consumption'!AS204="","",IF('Cembureau 2001-2011 app consump'!AS204="","",'Apparent consumption'!AS204-('Cembureau 2001-2011 app consump'!AS204)))</f>
        <v/>
      </c>
      <c r="AT204" s="4" t="str">
        <f>IF('Apparent consumption'!AT204="","",IF('Cembureau 2001-2011 app consump'!AT204="","",'Apparent consumption'!AT204-('Cembureau 2001-2011 app consump'!AT204)))</f>
        <v/>
      </c>
      <c r="AU204" s="4" t="str">
        <f>IF('Apparent consumption'!AU204="","",IF('Cembureau 2001-2011 app consump'!AU204="","",'Apparent consumption'!AU204-('Cembureau 2001-2011 app consump'!AU204)))</f>
        <v/>
      </c>
      <c r="AV204" s="4" t="str">
        <f>IF('Apparent consumption'!AV204="","",IF('Cembureau 2001-2011 app consump'!AV204="","",'Apparent consumption'!AV204-('Cembureau 2001-2011 app consump'!AV204)))</f>
        <v/>
      </c>
      <c r="AW204" s="4" t="str">
        <f>IF('Apparent consumption'!AW204="","",IF('Cembureau 2001-2011 app consump'!AW204="","",'Apparent consumption'!AW204-('Cembureau 2001-2011 app consump'!AW204)))</f>
        <v/>
      </c>
      <c r="AX204" s="4" t="str">
        <f>IF('Apparent consumption'!AX204="","",IF('Cembureau 2001-2011 app consump'!AX204="","",'Apparent consumption'!AX204-('Cembureau 2001-2011 app consump'!AX204)))</f>
        <v/>
      </c>
      <c r="AY204" s="4"/>
      <c r="AZ204" s="4">
        <f t="shared" si="3"/>
        <v>0</v>
      </c>
    </row>
    <row r="205" spans="1:52" x14ac:dyDescent="0.2">
      <c r="A205" t="s">
        <v>590</v>
      </c>
      <c r="B205" t="s">
        <v>591</v>
      </c>
      <c r="C205" t="s">
        <v>592</v>
      </c>
      <c r="AQ205" s="4" t="str">
        <f>IF('Apparent consumption'!AQ205="","",IF('Cembureau 2001-2011 app consump'!AQ205="","",'Apparent consumption'!AQ205-('Cembureau 2001-2011 app consump'!AQ205)))</f>
        <v/>
      </c>
      <c r="AR205" s="4" t="str">
        <f>IF('Apparent consumption'!AR205="","",IF('Cembureau 2001-2011 app consump'!AR205="","",'Apparent consumption'!AR205-('Cembureau 2001-2011 app consump'!AR205)))</f>
        <v/>
      </c>
      <c r="AS205" s="4" t="str">
        <f>IF('Apparent consumption'!AS205="","",IF('Cembureau 2001-2011 app consump'!AS205="","",'Apparent consumption'!AS205-('Cembureau 2001-2011 app consump'!AS205)))</f>
        <v/>
      </c>
      <c r="AT205" s="4" t="str">
        <f>IF('Apparent consumption'!AT205="","",IF('Cembureau 2001-2011 app consump'!AT205="","",'Apparent consumption'!AT205-('Cembureau 2001-2011 app consump'!AT205)))</f>
        <v/>
      </c>
      <c r="AU205" s="4" t="str">
        <f>IF('Apparent consumption'!AU205="","",IF('Cembureau 2001-2011 app consump'!AU205="","",'Apparent consumption'!AU205-('Cembureau 2001-2011 app consump'!AU205)))</f>
        <v/>
      </c>
      <c r="AV205" s="4" t="str">
        <f>IF('Apparent consumption'!AV205="","",IF('Cembureau 2001-2011 app consump'!AV205="","",'Apparent consumption'!AV205-('Cembureau 2001-2011 app consump'!AV205)))</f>
        <v/>
      </c>
      <c r="AW205" s="4" t="str">
        <f>IF('Apparent consumption'!AW205="","",IF('Cembureau 2001-2011 app consump'!AW205="","",'Apparent consumption'!AW205-('Cembureau 2001-2011 app consump'!AW205)))</f>
        <v/>
      </c>
      <c r="AX205" s="4" t="str">
        <f>IF('Apparent consumption'!AX205="","",IF('Cembureau 2001-2011 app consump'!AX205="","",'Apparent consumption'!AX205-('Cembureau 2001-2011 app consump'!AX205)))</f>
        <v/>
      </c>
      <c r="AY205" s="4"/>
      <c r="AZ205" s="4">
        <f t="shared" si="3"/>
        <v>0</v>
      </c>
    </row>
    <row r="206" spans="1:52" x14ac:dyDescent="0.2">
      <c r="A206" t="s">
        <v>593</v>
      </c>
      <c r="B206" t="s">
        <v>594</v>
      </c>
      <c r="C206" t="s">
        <v>595</v>
      </c>
      <c r="AQ206" s="4">
        <f>IF('Apparent consumption'!AQ206="","",IF('Cembureau 2001-2011 app consump'!AQ206="","",'Apparent consumption'!AQ206-('Cembureau 2001-2011 app consump'!AQ206)))</f>
        <v>-32.085269999999809</v>
      </c>
      <c r="AR206" s="4">
        <f>IF('Apparent consumption'!AR206="","",IF('Cembureau 2001-2011 app consump'!AR206="","",'Apparent consumption'!AR206-('Cembureau 2001-2011 app consump'!AR206)))</f>
        <v>17.567943999999898</v>
      </c>
      <c r="AS206" s="4">
        <f>IF('Apparent consumption'!AS206="","",IF('Cembureau 2001-2011 app consump'!AS206="","",'Apparent consumption'!AS206-('Cembureau 2001-2011 app consump'!AS206)))</f>
        <v>26.187738999999738</v>
      </c>
      <c r="AT206" s="4">
        <f>IF('Apparent consumption'!AT206="","",IF('Cembureau 2001-2011 app consump'!AT206="","",'Apparent consumption'!AT206-('Cembureau 2001-2011 app consump'!AT206)))</f>
        <v>262.41770900000029</v>
      </c>
      <c r="AU206" s="4">
        <f>IF('Apparent consumption'!AU206="","",IF('Cembureau 2001-2011 app consump'!AU206="","",'Apparent consumption'!AU206-('Cembureau 2001-2011 app consump'!AU206)))</f>
        <v>-191.87442699999997</v>
      </c>
      <c r="AV206" s="4">
        <f>IF('Apparent consumption'!AV206="","",IF('Cembureau 2001-2011 app consump'!AV206="","",'Apparent consumption'!AV206-('Cembureau 2001-2011 app consump'!AV206)))</f>
        <v>25.295264999999745</v>
      </c>
      <c r="AW206" s="4">
        <f>IF('Apparent consumption'!AW206="","",IF('Cembureau 2001-2011 app consump'!AW206="","",'Apparent consumption'!AW206-('Cembureau 2001-2011 app consump'!AW206)))</f>
        <v>-39.403638999999657</v>
      </c>
      <c r="AX206" s="4">
        <f>IF('Apparent consumption'!AX206="","",IF('Cembureau 2001-2011 app consump'!AX206="","",'Apparent consumption'!AX206-('Cembureau 2001-2011 app consump'!AX206)))</f>
        <v>-131.65828899999997</v>
      </c>
      <c r="AY206" s="4"/>
      <c r="AZ206" s="4">
        <f t="shared" si="3"/>
        <v>-63.552967999999737</v>
      </c>
    </row>
    <row r="207" spans="1:52" x14ac:dyDescent="0.2">
      <c r="A207" t="s">
        <v>596</v>
      </c>
      <c r="B207" t="s">
        <v>597</v>
      </c>
      <c r="C207" t="s">
        <v>598</v>
      </c>
      <c r="AQ207" s="4">
        <f>IF('Apparent consumption'!AQ207="","",IF('Cembureau 2001-2011 app consump'!AQ207="","",'Apparent consumption'!AQ207-('Cembureau 2001-2011 app consump'!AQ207)))</f>
        <v>26.564863999999943</v>
      </c>
      <c r="AR207" s="4">
        <f>IF('Apparent consumption'!AR207="","",IF('Cembureau 2001-2011 app consump'!AR207="","",'Apparent consumption'!AR207-('Cembureau 2001-2011 app consump'!AR207)))</f>
        <v>15.630998000000091</v>
      </c>
      <c r="AS207" s="4">
        <f>IF('Apparent consumption'!AS207="","",IF('Cembureau 2001-2011 app consump'!AS207="","",'Apparent consumption'!AS207-('Cembureau 2001-2011 app consump'!AS207)))</f>
        <v>-58.595320999999785</v>
      </c>
      <c r="AT207" s="4">
        <f>IF('Apparent consumption'!AT207="","",IF('Cembureau 2001-2011 app consump'!AT207="","",'Apparent consumption'!AT207-('Cembureau 2001-2011 app consump'!AT207)))</f>
        <v>-40.98884100000032</v>
      </c>
      <c r="AU207" s="4">
        <f>IF('Apparent consumption'!AU207="","",IF('Cembureau 2001-2011 app consump'!AU207="","",'Apparent consumption'!AU207-('Cembureau 2001-2011 app consump'!AU207)))</f>
        <v>-239.3842080000004</v>
      </c>
      <c r="AV207" s="4" t="str">
        <f>IF('Apparent consumption'!AV207="","",IF('Cembureau 2001-2011 app consump'!AV207="","",'Apparent consumption'!AV207-('Cembureau 2001-2011 app consump'!AV207)))</f>
        <v/>
      </c>
      <c r="AW207" s="4" t="str">
        <f>IF('Apparent consumption'!AW207="","",IF('Cembureau 2001-2011 app consump'!AW207="","",'Apparent consumption'!AW207-('Cembureau 2001-2011 app consump'!AW207)))</f>
        <v/>
      </c>
      <c r="AX207" s="4" t="str">
        <f>IF('Apparent consumption'!AX207="","",IF('Cembureau 2001-2011 app consump'!AX207="","",'Apparent consumption'!AX207-('Cembureau 2001-2011 app consump'!AX207)))</f>
        <v/>
      </c>
      <c r="AY207" s="4"/>
      <c r="AZ207" s="4">
        <f t="shared" si="3"/>
        <v>-296.77250800000047</v>
      </c>
    </row>
    <row r="208" spans="1:52" x14ac:dyDescent="0.2">
      <c r="A208" t="s">
        <v>599</v>
      </c>
      <c r="B208" t="s">
        <v>600</v>
      </c>
      <c r="C208" t="s">
        <v>601</v>
      </c>
      <c r="AQ208" s="4">
        <f>IF('Apparent consumption'!AQ208="","",IF('Cembureau 2001-2011 app consump'!AQ208="","",'Apparent consumption'!AQ208-('Cembureau 2001-2011 app consump'!AQ208)))</f>
        <v>332.42199999999957</v>
      </c>
      <c r="AR208" s="4">
        <f>IF('Apparent consumption'!AR208="","",IF('Cembureau 2001-2011 app consump'!AR208="","",'Apparent consumption'!AR208-('Cembureau 2001-2011 app consump'!AR208)))</f>
        <v>-326.67999999999938</v>
      </c>
      <c r="AS208" s="4" t="str">
        <f>IF('Apparent consumption'!AS208="","",IF('Cembureau 2001-2011 app consump'!AS208="","",'Apparent consumption'!AS208-('Cembureau 2001-2011 app consump'!AS208)))</f>
        <v/>
      </c>
      <c r="AT208" s="4" t="str">
        <f>IF('Apparent consumption'!AT208="","",IF('Cembureau 2001-2011 app consump'!AT208="","",'Apparent consumption'!AT208-('Cembureau 2001-2011 app consump'!AT208)))</f>
        <v/>
      </c>
      <c r="AU208" s="4">
        <f>IF('Apparent consumption'!AU208="","",IF('Cembureau 2001-2011 app consump'!AU208="","",'Apparent consumption'!AU208-('Cembureau 2001-2011 app consump'!AU208)))</f>
        <v>1149.3289999999997</v>
      </c>
      <c r="AV208" s="4">
        <f>IF('Apparent consumption'!AV208="","",IF('Cembureau 2001-2011 app consump'!AV208="","",'Apparent consumption'!AV208-('Cembureau 2001-2011 app consump'!AV208)))</f>
        <v>2737.6090129999993</v>
      </c>
      <c r="AW208" s="4" t="str">
        <f>IF('Apparent consumption'!AW208="","",IF('Cembureau 2001-2011 app consump'!AW208="","",'Apparent consumption'!AW208-('Cembureau 2001-2011 app consump'!AW208)))</f>
        <v/>
      </c>
      <c r="AX208" s="4" t="str">
        <f>IF('Apparent consumption'!AX208="","",IF('Cembureau 2001-2011 app consump'!AX208="","",'Apparent consumption'!AX208-('Cembureau 2001-2011 app consump'!AX208)))</f>
        <v/>
      </c>
      <c r="AY208" s="4"/>
      <c r="AZ208" s="4">
        <f t="shared" si="3"/>
        <v>3892.6800129999992</v>
      </c>
    </row>
    <row r="209" spans="1:52" x14ac:dyDescent="0.2">
      <c r="A209" t="s">
        <v>602</v>
      </c>
      <c r="B209" t="s">
        <v>603</v>
      </c>
      <c r="C209" t="s">
        <v>604</v>
      </c>
      <c r="AQ209" s="4" t="str">
        <f>IF('Apparent consumption'!AQ209="","",IF('Cembureau 2001-2011 app consump'!AQ209="","",'Apparent consumption'!AQ209-('Cembureau 2001-2011 app consump'!AQ209)))</f>
        <v/>
      </c>
      <c r="AR209" s="4" t="str">
        <f>IF('Apparent consumption'!AR209="","",IF('Cembureau 2001-2011 app consump'!AR209="","",'Apparent consumption'!AR209-('Cembureau 2001-2011 app consump'!AR209)))</f>
        <v/>
      </c>
      <c r="AS209" s="4" t="str">
        <f>IF('Apparent consumption'!AS209="","",IF('Cembureau 2001-2011 app consump'!AS209="","",'Apparent consumption'!AS209-('Cembureau 2001-2011 app consump'!AS209)))</f>
        <v/>
      </c>
      <c r="AT209" s="4" t="str">
        <f>IF('Apparent consumption'!AT209="","",IF('Cembureau 2001-2011 app consump'!AT209="","",'Apparent consumption'!AT209-('Cembureau 2001-2011 app consump'!AT209)))</f>
        <v/>
      </c>
      <c r="AU209" s="4" t="str">
        <f>IF('Apparent consumption'!AU209="","",IF('Cembureau 2001-2011 app consump'!AU209="","",'Apparent consumption'!AU209-('Cembureau 2001-2011 app consump'!AU209)))</f>
        <v/>
      </c>
      <c r="AV209" s="4" t="str">
        <f>IF('Apparent consumption'!AV209="","",IF('Cembureau 2001-2011 app consump'!AV209="","",'Apparent consumption'!AV209-('Cembureau 2001-2011 app consump'!AV209)))</f>
        <v/>
      </c>
      <c r="AW209" s="4" t="str">
        <f>IF('Apparent consumption'!AW209="","",IF('Cembureau 2001-2011 app consump'!AW209="","",'Apparent consumption'!AW209-('Cembureau 2001-2011 app consump'!AW209)))</f>
        <v/>
      </c>
      <c r="AX209" s="4" t="str">
        <f>IF('Apparent consumption'!AX209="","",IF('Cembureau 2001-2011 app consump'!AX209="","",'Apparent consumption'!AX209-('Cembureau 2001-2011 app consump'!AX209)))</f>
        <v/>
      </c>
      <c r="AY209" s="4"/>
      <c r="AZ209" s="4">
        <f t="shared" si="3"/>
        <v>0</v>
      </c>
    </row>
    <row r="210" spans="1:52" x14ac:dyDescent="0.2">
      <c r="A210" t="s">
        <v>605</v>
      </c>
      <c r="B210" t="s">
        <v>606</v>
      </c>
      <c r="C210" t="s">
        <v>607</v>
      </c>
      <c r="AQ210" s="4" t="str">
        <f>IF('Apparent consumption'!AQ210="","",IF('Cembureau 2001-2011 app consump'!AQ210="","",'Apparent consumption'!AQ210-('Cembureau 2001-2011 app consump'!AQ210)))</f>
        <v/>
      </c>
      <c r="AR210" s="4" t="str">
        <f>IF('Apparent consumption'!AR210="","",IF('Cembureau 2001-2011 app consump'!AR210="","",'Apparent consumption'!AR210-('Cembureau 2001-2011 app consump'!AR210)))</f>
        <v/>
      </c>
      <c r="AS210" s="4" t="str">
        <f>IF('Apparent consumption'!AS210="","",IF('Cembureau 2001-2011 app consump'!AS210="","",'Apparent consumption'!AS210-('Cembureau 2001-2011 app consump'!AS210)))</f>
        <v/>
      </c>
      <c r="AT210" s="4" t="str">
        <f>IF('Apparent consumption'!AT210="","",IF('Cembureau 2001-2011 app consump'!AT210="","",'Apparent consumption'!AT210-('Cembureau 2001-2011 app consump'!AT210)))</f>
        <v/>
      </c>
      <c r="AU210" s="4" t="str">
        <f>IF('Apparent consumption'!AU210="","",IF('Cembureau 2001-2011 app consump'!AU210="","",'Apparent consumption'!AU210-('Cembureau 2001-2011 app consump'!AU210)))</f>
        <v/>
      </c>
      <c r="AV210" s="4" t="str">
        <f>IF('Apparent consumption'!AV210="","",IF('Cembureau 2001-2011 app consump'!AV210="","",'Apparent consumption'!AV210-('Cembureau 2001-2011 app consump'!AV210)))</f>
        <v/>
      </c>
      <c r="AW210" s="4" t="str">
        <f>IF('Apparent consumption'!AW210="","",IF('Cembureau 2001-2011 app consump'!AW210="","",'Apparent consumption'!AW210-('Cembureau 2001-2011 app consump'!AW210)))</f>
        <v/>
      </c>
      <c r="AX210" s="4" t="str">
        <f>IF('Apparent consumption'!AX210="","",IF('Cembureau 2001-2011 app consump'!AX210="","",'Apparent consumption'!AX210-('Cembureau 2001-2011 app consump'!AX210)))</f>
        <v/>
      </c>
      <c r="AY210" s="4"/>
      <c r="AZ210" s="4">
        <f t="shared" si="3"/>
        <v>0</v>
      </c>
    </row>
    <row r="211" spans="1:52" x14ac:dyDescent="0.2">
      <c r="A211" t="s">
        <v>713</v>
      </c>
      <c r="B211" t="s">
        <v>608</v>
      </c>
      <c r="C211" t="s">
        <v>609</v>
      </c>
      <c r="AQ211" s="4">
        <f>IF('Apparent consumption'!AQ211="","",IF('Cembureau 2001-2011 app consump'!AQ211="","",'Apparent consumption'!AQ211-('Cembureau 2001-2011 app consump'!AQ211)))</f>
        <v>20.843939999999975</v>
      </c>
      <c r="AR211" s="4">
        <f>IF('Apparent consumption'!AR211="","",IF('Cembureau 2001-2011 app consump'!AR211="","",'Apparent consumption'!AR211-('Cembureau 2001-2011 app consump'!AR211)))</f>
        <v>134.87628199999995</v>
      </c>
      <c r="AS211" s="4">
        <f>IF('Apparent consumption'!AS211="","",IF('Cembureau 2001-2011 app consump'!AS211="","",'Apparent consumption'!AS211-('Cembureau 2001-2011 app consump'!AS211)))</f>
        <v>129.50639500000011</v>
      </c>
      <c r="AT211" s="4">
        <f>IF('Apparent consumption'!AT211="","",IF('Cembureau 2001-2011 app consump'!AT211="","",'Apparent consumption'!AT211-('Cembureau 2001-2011 app consump'!AT211)))</f>
        <v>103.34852799999999</v>
      </c>
      <c r="AU211" s="4">
        <f>IF('Apparent consumption'!AU211="","",IF('Cembureau 2001-2011 app consump'!AU211="","",'Apparent consumption'!AU211-('Cembureau 2001-2011 app consump'!AU211)))</f>
        <v>73.203029999999899</v>
      </c>
      <c r="AV211" s="4">
        <f>IF('Apparent consumption'!AV211="","",IF('Cembureau 2001-2011 app consump'!AV211="","",'Apparent consumption'!AV211-('Cembureau 2001-2011 app consump'!AV211)))</f>
        <v>87.566598000000113</v>
      </c>
      <c r="AW211" s="4">
        <f>IF('Apparent consumption'!AW211="","",IF('Cembureau 2001-2011 app consump'!AW211="","",'Apparent consumption'!AW211-('Cembureau 2001-2011 app consump'!AW211)))</f>
        <v>76.347742999999809</v>
      </c>
      <c r="AX211" s="4" t="str">
        <f>IF('Apparent consumption'!AX211="","",IF('Cembureau 2001-2011 app consump'!AX211="","",'Apparent consumption'!AX211-('Cembureau 2001-2011 app consump'!AX211)))</f>
        <v/>
      </c>
      <c r="AY211" s="4"/>
      <c r="AZ211" s="4">
        <f t="shared" si="3"/>
        <v>625.69251599999984</v>
      </c>
    </row>
    <row r="212" spans="1:52" x14ac:dyDescent="0.2">
      <c r="A212" t="s">
        <v>610</v>
      </c>
      <c r="B212" t="s">
        <v>611</v>
      </c>
      <c r="C212" t="s">
        <v>612</v>
      </c>
      <c r="AQ212" s="4">
        <f>IF('Apparent consumption'!AQ212="","",IF('Cembureau 2001-2011 app consump'!AQ212="","",'Apparent consumption'!AQ212-('Cembureau 2001-2011 app consump'!AQ212)))</f>
        <v>-8109.2805290000069</v>
      </c>
      <c r="AR212" s="4">
        <f>IF('Apparent consumption'!AR212="","",IF('Cembureau 2001-2011 app consump'!AR212="","",'Apparent consumption'!AR212-('Cembureau 2001-2011 app consump'!AR212)))</f>
        <v>-6745.3207269999984</v>
      </c>
      <c r="AS212" s="4">
        <f>IF('Apparent consumption'!AS212="","",IF('Cembureau 2001-2011 app consump'!AS212="","",'Apparent consumption'!AS212-('Cembureau 2001-2011 app consump'!AS212)))</f>
        <v>-3083.0118330000005</v>
      </c>
      <c r="AT212" s="4">
        <f>IF('Apparent consumption'!AT212="","",IF('Cembureau 2001-2011 app consump'!AT212="","",'Apparent consumption'!AT212-('Cembureau 2001-2011 app consump'!AT212)))</f>
        <v>-1681.9577430000063</v>
      </c>
      <c r="AU212" s="4">
        <f>IF('Apparent consumption'!AU212="","",IF('Cembureau 2001-2011 app consump'!AU212="","",'Apparent consumption'!AU212-('Cembureau 2001-2011 app consump'!AU212)))</f>
        <v>-0.21910199999911129</v>
      </c>
      <c r="AV212" s="4">
        <f>IF('Apparent consumption'!AV212="","",IF('Cembureau 2001-2011 app consump'!AV212="","",'Apparent consumption'!AV212-('Cembureau 2001-2011 app consump'!AV212)))</f>
        <v>-2139.7998120000011</v>
      </c>
      <c r="AW212" s="4">
        <f>IF('Apparent consumption'!AW212="","",IF('Cembureau 2001-2011 app consump'!AW212="","",'Apparent consumption'!AW212-('Cembureau 2001-2011 app consump'!AW212)))</f>
        <v>-7889.188863000003</v>
      </c>
      <c r="AX212" s="4">
        <f>IF('Apparent consumption'!AX212="","",IF('Cembureau 2001-2011 app consump'!AX212="","",'Apparent consumption'!AX212-('Cembureau 2001-2011 app consump'!AX212)))</f>
        <v>-8152.8667050000004</v>
      </c>
      <c r="AY212" s="4"/>
      <c r="AZ212" s="4">
        <f t="shared" si="3"/>
        <v>-37801.645314000016</v>
      </c>
    </row>
    <row r="213" spans="1:52" x14ac:dyDescent="0.2">
      <c r="A213" t="s">
        <v>613</v>
      </c>
      <c r="B213" t="s">
        <v>614</v>
      </c>
      <c r="C213" t="s">
        <v>615</v>
      </c>
      <c r="AQ213" s="4" t="str">
        <f>IF('Apparent consumption'!AQ213="","",IF('Cembureau 2001-2011 app consump'!AQ213="","",'Apparent consumption'!AQ213-('Cembureau 2001-2011 app consump'!AQ213)))</f>
        <v/>
      </c>
      <c r="AR213" s="4" t="str">
        <f>IF('Apparent consumption'!AR213="","",IF('Cembureau 2001-2011 app consump'!AR213="","",'Apparent consumption'!AR213-('Cembureau 2001-2011 app consump'!AR213)))</f>
        <v/>
      </c>
      <c r="AS213" s="4" t="str">
        <f>IF('Apparent consumption'!AS213="","",IF('Cembureau 2001-2011 app consump'!AS213="","",'Apparent consumption'!AS213-('Cembureau 2001-2011 app consump'!AS213)))</f>
        <v/>
      </c>
      <c r="AT213" s="4" t="str">
        <f>IF('Apparent consumption'!AT213="","",IF('Cembureau 2001-2011 app consump'!AT213="","",'Apparent consumption'!AT213-('Cembureau 2001-2011 app consump'!AT213)))</f>
        <v/>
      </c>
      <c r="AU213" s="4" t="str">
        <f>IF('Apparent consumption'!AU213="","",IF('Cembureau 2001-2011 app consump'!AU213="","",'Apparent consumption'!AU213-('Cembureau 2001-2011 app consump'!AU213)))</f>
        <v/>
      </c>
      <c r="AV213" s="4" t="str">
        <f>IF('Apparent consumption'!AV213="","",IF('Cembureau 2001-2011 app consump'!AV213="","",'Apparent consumption'!AV213-('Cembureau 2001-2011 app consump'!AV213)))</f>
        <v/>
      </c>
      <c r="AW213" s="4" t="str">
        <f>IF('Apparent consumption'!AW213="","",IF('Cembureau 2001-2011 app consump'!AW213="","",'Apparent consumption'!AW213-('Cembureau 2001-2011 app consump'!AW213)))</f>
        <v/>
      </c>
      <c r="AX213" s="4" t="str">
        <f>IF('Apparent consumption'!AX213="","",IF('Cembureau 2001-2011 app consump'!AX213="","",'Apparent consumption'!AX213-('Cembureau 2001-2011 app consump'!AX213)))</f>
        <v/>
      </c>
      <c r="AY213" s="4"/>
      <c r="AZ213" s="4">
        <f t="shared" si="3"/>
        <v>0</v>
      </c>
    </row>
    <row r="214" spans="1:52" x14ac:dyDescent="0.2">
      <c r="A214" t="s">
        <v>616</v>
      </c>
      <c r="B214" t="s">
        <v>617</v>
      </c>
      <c r="C214" t="s">
        <v>618</v>
      </c>
      <c r="AQ214" s="4">
        <f>IF('Apparent consumption'!AQ214="","",IF('Cembureau 2001-2011 app consump'!AQ214="","",'Apparent consumption'!AQ214-('Cembureau 2001-2011 app consump'!AQ214)))</f>
        <v>140.48695300000009</v>
      </c>
      <c r="AR214" s="4">
        <f>IF('Apparent consumption'!AR214="","",IF('Cembureau 2001-2011 app consump'!AR214="","",'Apparent consumption'!AR214-('Cembureau 2001-2011 app consump'!AR214)))</f>
        <v>124.77958399999989</v>
      </c>
      <c r="AS214" s="4">
        <f>IF('Apparent consumption'!AS214="","",IF('Cembureau 2001-2011 app consump'!AS214="","",'Apparent consumption'!AS214-('Cembureau 2001-2011 app consump'!AS214)))</f>
        <v>-1389.1253419999998</v>
      </c>
      <c r="AT214" s="4">
        <f>IF('Apparent consumption'!AT214="","",IF('Cembureau 2001-2011 app consump'!AT214="","",'Apparent consumption'!AT214-('Cembureau 2001-2011 app consump'!AT214)))</f>
        <v>-378.22236199999998</v>
      </c>
      <c r="AU214" s="4">
        <f>IF('Apparent consumption'!AU214="","",IF('Cembureau 2001-2011 app consump'!AU214="","",'Apparent consumption'!AU214-('Cembureau 2001-2011 app consump'!AU214)))</f>
        <v>-815.11384300000032</v>
      </c>
      <c r="AV214" s="4" t="str">
        <f>IF('Apparent consumption'!AV214="","",IF('Cembureau 2001-2011 app consump'!AV214="","",'Apparent consumption'!AV214-('Cembureau 2001-2011 app consump'!AV214)))</f>
        <v/>
      </c>
      <c r="AW214" s="4">
        <f>IF('Apparent consumption'!AW214="","",IF('Cembureau 2001-2011 app consump'!AW214="","",'Apparent consumption'!AW214-('Cembureau 2001-2011 app consump'!AW214)))</f>
        <v>-476.22102999999993</v>
      </c>
      <c r="AX214" s="4" t="str">
        <f>IF('Apparent consumption'!AX214="","",IF('Cembureau 2001-2011 app consump'!AX214="","",'Apparent consumption'!AX214-('Cembureau 2001-2011 app consump'!AX214)))</f>
        <v/>
      </c>
      <c r="AY214" s="4"/>
      <c r="AZ214" s="4">
        <f t="shared" si="3"/>
        <v>-2793.4160400000001</v>
      </c>
    </row>
    <row r="215" spans="1:52" x14ac:dyDescent="0.2">
      <c r="A215" t="s">
        <v>619</v>
      </c>
      <c r="B215" t="s">
        <v>620</v>
      </c>
      <c r="C215" t="s">
        <v>621</v>
      </c>
      <c r="AQ215" s="4" t="str">
        <f>IF('Apparent consumption'!AQ215="","",IF('Cembureau 2001-2011 app consump'!AQ215="","",'Apparent consumption'!AQ215-('Cembureau 2001-2011 app consump'!AQ215)))</f>
        <v/>
      </c>
      <c r="AR215" s="4" t="str">
        <f>IF('Apparent consumption'!AR215="","",IF('Cembureau 2001-2011 app consump'!AR215="","",'Apparent consumption'!AR215-('Cembureau 2001-2011 app consump'!AR215)))</f>
        <v/>
      </c>
      <c r="AS215" s="4" t="str">
        <f>IF('Apparent consumption'!AS215="","",IF('Cembureau 2001-2011 app consump'!AS215="","",'Apparent consumption'!AS215-('Cembureau 2001-2011 app consump'!AS215)))</f>
        <v/>
      </c>
      <c r="AT215" s="4" t="str">
        <f>IF('Apparent consumption'!AT215="","",IF('Cembureau 2001-2011 app consump'!AT215="","",'Apparent consumption'!AT215-('Cembureau 2001-2011 app consump'!AT215)))</f>
        <v/>
      </c>
      <c r="AU215" s="4" t="str">
        <f>IF('Apparent consumption'!AU215="","",IF('Cembureau 2001-2011 app consump'!AU215="","",'Apparent consumption'!AU215-('Cembureau 2001-2011 app consump'!AU215)))</f>
        <v/>
      </c>
      <c r="AV215" s="4" t="str">
        <f>IF('Apparent consumption'!AV215="","",IF('Cembureau 2001-2011 app consump'!AV215="","",'Apparent consumption'!AV215-('Cembureau 2001-2011 app consump'!AV215)))</f>
        <v/>
      </c>
      <c r="AW215" s="4" t="str">
        <f>IF('Apparent consumption'!AW215="","",IF('Cembureau 2001-2011 app consump'!AW215="","",'Apparent consumption'!AW215-('Cembureau 2001-2011 app consump'!AW215)))</f>
        <v/>
      </c>
      <c r="AX215" s="4" t="str">
        <f>IF('Apparent consumption'!AX215="","",IF('Cembureau 2001-2011 app consump'!AX215="","",'Apparent consumption'!AX215-('Cembureau 2001-2011 app consump'!AX215)))</f>
        <v/>
      </c>
      <c r="AY215" s="4"/>
      <c r="AZ215" s="4">
        <f t="shared" si="3"/>
        <v>0</v>
      </c>
    </row>
    <row r="216" spans="1:52" x14ac:dyDescent="0.2">
      <c r="A216" t="s">
        <v>622</v>
      </c>
      <c r="B216" t="s">
        <v>623</v>
      </c>
      <c r="C216" t="s">
        <v>624</v>
      </c>
      <c r="AQ216" s="4" t="str">
        <f>IF('Apparent consumption'!AQ216="","",IF('Cembureau 2001-2011 app consump'!AQ216="","",'Apparent consumption'!AQ216-('Cembureau 2001-2011 app consump'!AQ216)))</f>
        <v/>
      </c>
      <c r="AR216" s="4" t="str">
        <f>IF('Apparent consumption'!AR216="","",IF('Cembureau 2001-2011 app consump'!AR216="","",'Apparent consumption'!AR216-('Cembureau 2001-2011 app consump'!AR216)))</f>
        <v/>
      </c>
      <c r="AS216" s="4" t="str">
        <f>IF('Apparent consumption'!AS216="","",IF('Cembureau 2001-2011 app consump'!AS216="","",'Apparent consumption'!AS216-('Cembureau 2001-2011 app consump'!AS216)))</f>
        <v/>
      </c>
      <c r="AT216" s="4" t="str">
        <f>IF('Apparent consumption'!AT216="","",IF('Cembureau 2001-2011 app consump'!AT216="","",'Apparent consumption'!AT216-('Cembureau 2001-2011 app consump'!AT216)))</f>
        <v/>
      </c>
      <c r="AU216" s="4" t="str">
        <f>IF('Apparent consumption'!AU216="","",IF('Cembureau 2001-2011 app consump'!AU216="","",'Apparent consumption'!AU216-('Cembureau 2001-2011 app consump'!AU216)))</f>
        <v/>
      </c>
      <c r="AV216" s="4" t="str">
        <f>IF('Apparent consumption'!AV216="","",IF('Cembureau 2001-2011 app consump'!AV216="","",'Apparent consumption'!AV216-('Cembureau 2001-2011 app consump'!AV216)))</f>
        <v/>
      </c>
      <c r="AW216" s="4" t="str">
        <f>IF('Apparent consumption'!AW216="","",IF('Cembureau 2001-2011 app consump'!AW216="","",'Apparent consumption'!AW216-('Cembureau 2001-2011 app consump'!AW216)))</f>
        <v/>
      </c>
      <c r="AX216" s="4" t="str">
        <f>IF('Apparent consumption'!AX216="","",IF('Cembureau 2001-2011 app consump'!AX216="","",'Apparent consumption'!AX216-('Cembureau 2001-2011 app consump'!AX216)))</f>
        <v/>
      </c>
      <c r="AY216" s="4"/>
      <c r="AZ216" s="4">
        <f t="shared" si="3"/>
        <v>0</v>
      </c>
    </row>
    <row r="217" spans="1:52" x14ac:dyDescent="0.2">
      <c r="A217" t="s">
        <v>625</v>
      </c>
      <c r="B217" t="s">
        <v>626</v>
      </c>
      <c r="C217" t="s">
        <v>627</v>
      </c>
      <c r="AQ217" s="4">
        <f>IF('Apparent consumption'!AQ217="","",IF('Cembureau 2001-2011 app consump'!AQ217="","",'Apparent consumption'!AQ217-('Cembureau 2001-2011 app consump'!AQ217)))</f>
        <v>0.99987799999991012</v>
      </c>
      <c r="AR217" s="4">
        <f>IF('Apparent consumption'!AR217="","",IF('Cembureau 2001-2011 app consump'!AR217="","",'Apparent consumption'!AR217-('Cembureau 2001-2011 app consump'!AR217)))</f>
        <v>2.4937999999963267E-2</v>
      </c>
      <c r="AS217" s="4">
        <f>IF('Apparent consumption'!AS217="","",IF('Cembureau 2001-2011 app consump'!AS217="","",'Apparent consumption'!AS217-('Cembureau 2001-2011 app consump'!AS217)))</f>
        <v>2.5943999999981315E-2</v>
      </c>
      <c r="AT217" s="4">
        <f>IF('Apparent consumption'!AT217="","",IF('Cembureau 2001-2011 app consump'!AT217="","",'Apparent consumption'!AT217-('Cembureau 2001-2011 app consump'!AT217)))</f>
        <v>2.9755000000022847E-2</v>
      </c>
      <c r="AU217" s="4">
        <f>IF('Apparent consumption'!AU217="","",IF('Cembureau 2001-2011 app consump'!AU217="","",'Apparent consumption'!AU217-('Cembureau 2001-2011 app consump'!AU217)))</f>
        <v>44.381766999999968</v>
      </c>
      <c r="AV217" s="4">
        <f>IF('Apparent consumption'!AV217="","",IF('Cembureau 2001-2011 app consump'!AV217="","",'Apparent consumption'!AV217-('Cembureau 2001-2011 app consump'!AV217)))</f>
        <v>224.21972600000004</v>
      </c>
      <c r="AW217" s="4" t="str">
        <f>IF('Apparent consumption'!AW217="","",IF('Cembureau 2001-2011 app consump'!AW217="","",'Apparent consumption'!AW217-('Cembureau 2001-2011 app consump'!AW217)))</f>
        <v/>
      </c>
      <c r="AX217" s="4" t="str">
        <f>IF('Apparent consumption'!AX217="","",IF('Cembureau 2001-2011 app consump'!AX217="","",'Apparent consumption'!AX217-('Cembureau 2001-2011 app consump'!AX217)))</f>
        <v/>
      </c>
      <c r="AY217" s="4"/>
      <c r="AZ217" s="4">
        <f t="shared" si="3"/>
        <v>269.68200799999988</v>
      </c>
    </row>
    <row r="218" spans="1:52" x14ac:dyDescent="0.2">
      <c r="A218" t="s">
        <v>628</v>
      </c>
      <c r="B218" t="s">
        <v>629</v>
      </c>
      <c r="C218" t="s">
        <v>630</v>
      </c>
      <c r="AQ218" s="4">
        <f>IF('Apparent consumption'!AQ218="","",IF('Cembureau 2001-2011 app consump'!AQ218="","",'Apparent consumption'!AQ218-('Cembureau 2001-2011 app consump'!AQ218)))</f>
        <v>639.23251499999969</v>
      </c>
      <c r="AR218" s="4">
        <f>IF('Apparent consumption'!AR218="","",IF('Cembureau 2001-2011 app consump'!AR218="","",'Apparent consumption'!AR218-('Cembureau 2001-2011 app consump'!AR218)))</f>
        <v>476.51753899999949</v>
      </c>
      <c r="AS218" s="4">
        <f>IF('Apparent consumption'!AS218="","",IF('Cembureau 2001-2011 app consump'!AS218="","",'Apparent consumption'!AS218-('Cembureau 2001-2011 app consump'!AS218)))</f>
        <v>-1028.0069789999998</v>
      </c>
      <c r="AT218" s="4">
        <f>IF('Apparent consumption'!AT218="","",IF('Cembureau 2001-2011 app consump'!AT218="","",'Apparent consumption'!AT218-('Cembureau 2001-2011 app consump'!AT218)))</f>
        <v>-26.764667999999801</v>
      </c>
      <c r="AU218" s="4">
        <f>IF('Apparent consumption'!AU218="","",IF('Cembureau 2001-2011 app consump'!AU218="","",'Apparent consumption'!AU218-('Cembureau 2001-2011 app consump'!AU218)))</f>
        <v>15.457567999998901</v>
      </c>
      <c r="AV218" s="4" t="str">
        <f>IF('Apparent consumption'!AV218="","",IF('Cembureau 2001-2011 app consump'!AV218="","",'Apparent consumption'!AV218-('Cembureau 2001-2011 app consump'!AV218)))</f>
        <v/>
      </c>
      <c r="AW218" s="4" t="str">
        <f>IF('Apparent consumption'!AW218="","",IF('Cembureau 2001-2011 app consump'!AW218="","",'Apparent consumption'!AW218-('Cembureau 2001-2011 app consump'!AW218)))</f>
        <v/>
      </c>
      <c r="AX218" s="4" t="str">
        <f>IF('Apparent consumption'!AX218="","",IF('Cembureau 2001-2011 app consump'!AX218="","",'Apparent consumption'!AX218-('Cembureau 2001-2011 app consump'!AX218)))</f>
        <v/>
      </c>
      <c r="AY218" s="4"/>
      <c r="AZ218" s="4">
        <f t="shared" si="3"/>
        <v>76.435974999998507</v>
      </c>
    </row>
    <row r="219" spans="1:52" x14ac:dyDescent="0.2">
      <c r="A219" t="s">
        <v>631</v>
      </c>
      <c r="B219" t="s">
        <v>632</v>
      </c>
      <c r="C219" t="s">
        <v>633</v>
      </c>
      <c r="AQ219" s="4">
        <f>IF('Apparent consumption'!AQ219="","",IF('Cembureau 2001-2011 app consump'!AQ219="","",'Apparent consumption'!AQ219-('Cembureau 2001-2011 app consump'!AQ219)))</f>
        <v>-3034.2920720000002</v>
      </c>
      <c r="AR219" s="4">
        <f>IF('Apparent consumption'!AR219="","",IF('Cembureau 2001-2011 app consump'!AR219="","",'Apparent consumption'!AR219-('Cembureau 2001-2011 app consump'!AR219)))</f>
        <v>-4578.8089760000003</v>
      </c>
      <c r="AS219" s="4">
        <f>IF('Apparent consumption'!AS219="","",IF('Cembureau 2001-2011 app consump'!AS219="","",'Apparent consumption'!AS219-('Cembureau 2001-2011 app consump'!AS219)))</f>
        <v>-2984.6306360000017</v>
      </c>
      <c r="AT219" s="4">
        <f>IF('Apparent consumption'!AT219="","",IF('Cembureau 2001-2011 app consump'!AT219="","",'Apparent consumption'!AT219-('Cembureau 2001-2011 app consump'!AT219)))</f>
        <v>-1903.0788420000026</v>
      </c>
      <c r="AU219" s="4">
        <f>IF('Apparent consumption'!AU219="","",IF('Cembureau 2001-2011 app consump'!AU219="","",'Apparent consumption'!AU219-('Cembureau 2001-2011 app consump'!AU219)))</f>
        <v>-2047.0087980000026</v>
      </c>
      <c r="AV219" s="4">
        <f>IF('Apparent consumption'!AV219="","",IF('Cembureau 2001-2011 app consump'!AV219="","",'Apparent consumption'!AV219-('Cembureau 2001-2011 app consump'!AV219)))</f>
        <v>1721.9023679999955</v>
      </c>
      <c r="AW219" s="4" t="str">
        <f>IF('Apparent consumption'!AW219="","",IF('Cembureau 2001-2011 app consump'!AW219="","",'Apparent consumption'!AW219-('Cembureau 2001-2011 app consump'!AW219)))</f>
        <v/>
      </c>
      <c r="AX219" s="4" t="str">
        <f>IF('Apparent consumption'!AX219="","",IF('Cembureau 2001-2011 app consump'!AX219="","",'Apparent consumption'!AX219-('Cembureau 2001-2011 app consump'!AX219)))</f>
        <v/>
      </c>
      <c r="AY219" s="4"/>
      <c r="AZ219" s="4">
        <f t="shared" si="3"/>
        <v>-12825.916956000012</v>
      </c>
    </row>
    <row r="220" spans="1:52" x14ac:dyDescent="0.2">
      <c r="A220" t="s">
        <v>634</v>
      </c>
      <c r="B220" t="s">
        <v>635</v>
      </c>
      <c r="C220" t="s">
        <v>636</v>
      </c>
      <c r="AQ220" s="4" t="str">
        <f>IF('Apparent consumption'!AQ220="","",IF('Cembureau 2001-2011 app consump'!AQ220="","",'Apparent consumption'!AQ220-('Cembureau 2001-2011 app consump'!AQ220)))</f>
        <v/>
      </c>
      <c r="AR220" s="4" t="str">
        <f>IF('Apparent consumption'!AR220="","",IF('Cembureau 2001-2011 app consump'!AR220="","",'Apparent consumption'!AR220-('Cembureau 2001-2011 app consump'!AR220)))</f>
        <v/>
      </c>
      <c r="AS220" s="4" t="str">
        <f>IF('Apparent consumption'!AS220="","",IF('Cembureau 2001-2011 app consump'!AS220="","",'Apparent consumption'!AS220-('Cembureau 2001-2011 app consump'!AS220)))</f>
        <v/>
      </c>
      <c r="AT220" s="4" t="str">
        <f>IF('Apparent consumption'!AT220="","",IF('Cembureau 2001-2011 app consump'!AT220="","",'Apparent consumption'!AT220-('Cembureau 2001-2011 app consump'!AT220)))</f>
        <v/>
      </c>
      <c r="AU220" s="4" t="str">
        <f>IF('Apparent consumption'!AU220="","",IF('Cembureau 2001-2011 app consump'!AU220="","",'Apparent consumption'!AU220-('Cembureau 2001-2011 app consump'!AU220)))</f>
        <v/>
      </c>
      <c r="AV220" s="4" t="str">
        <f>IF('Apparent consumption'!AV220="","",IF('Cembureau 2001-2011 app consump'!AV220="","",'Apparent consumption'!AV220-('Cembureau 2001-2011 app consump'!AV220)))</f>
        <v/>
      </c>
      <c r="AW220" s="4" t="str">
        <f>IF('Apparent consumption'!AW220="","",IF('Cembureau 2001-2011 app consump'!AW220="","",'Apparent consumption'!AW220-('Cembureau 2001-2011 app consump'!AW220)))</f>
        <v/>
      </c>
      <c r="AX220" s="4" t="str">
        <f>IF('Apparent consumption'!AX220="","",IF('Cembureau 2001-2011 app consump'!AX220="","",'Apparent consumption'!AX220-('Cembureau 2001-2011 app consump'!AX220)))</f>
        <v/>
      </c>
      <c r="AY220" s="4"/>
      <c r="AZ220" s="4">
        <f t="shared" si="3"/>
        <v>0</v>
      </c>
    </row>
    <row r="221" spans="1:52" x14ac:dyDescent="0.2">
      <c r="A221" t="s">
        <v>637</v>
      </c>
      <c r="B221" t="s">
        <v>638</v>
      </c>
      <c r="C221" t="s">
        <v>639</v>
      </c>
      <c r="AQ221" s="4" t="str">
        <f>IF('Apparent consumption'!AQ221="","",IF('Cembureau 2001-2011 app consump'!AQ221="","",'Apparent consumption'!AQ221-('Cembureau 2001-2011 app consump'!AQ221)))</f>
        <v/>
      </c>
      <c r="AR221" s="4" t="str">
        <f>IF('Apparent consumption'!AR221="","",IF('Cembureau 2001-2011 app consump'!AR221="","",'Apparent consumption'!AR221-('Cembureau 2001-2011 app consump'!AR221)))</f>
        <v/>
      </c>
      <c r="AS221" s="4" t="str">
        <f>IF('Apparent consumption'!AS221="","",IF('Cembureau 2001-2011 app consump'!AS221="","",'Apparent consumption'!AS221-('Cembureau 2001-2011 app consump'!AS221)))</f>
        <v/>
      </c>
      <c r="AT221" s="4" t="str">
        <f>IF('Apparent consumption'!AT221="","",IF('Cembureau 2001-2011 app consump'!AT221="","",'Apparent consumption'!AT221-('Cembureau 2001-2011 app consump'!AT221)))</f>
        <v/>
      </c>
      <c r="AU221" s="4" t="str">
        <f>IF('Apparent consumption'!AU221="","",IF('Cembureau 2001-2011 app consump'!AU221="","",'Apparent consumption'!AU221-('Cembureau 2001-2011 app consump'!AU221)))</f>
        <v/>
      </c>
      <c r="AV221" s="4" t="str">
        <f>IF('Apparent consumption'!AV221="","",IF('Cembureau 2001-2011 app consump'!AV221="","",'Apparent consumption'!AV221-('Cembureau 2001-2011 app consump'!AV221)))</f>
        <v/>
      </c>
      <c r="AW221" s="4" t="str">
        <f>IF('Apparent consumption'!AW221="","",IF('Cembureau 2001-2011 app consump'!AW221="","",'Apparent consumption'!AW221-('Cembureau 2001-2011 app consump'!AW221)))</f>
        <v/>
      </c>
      <c r="AX221" s="4" t="str">
        <f>IF('Apparent consumption'!AX221="","",IF('Cembureau 2001-2011 app consump'!AX221="","",'Apparent consumption'!AX221-('Cembureau 2001-2011 app consump'!AX221)))</f>
        <v/>
      </c>
      <c r="AY221" s="4"/>
      <c r="AZ221" s="4">
        <f t="shared" si="3"/>
        <v>0</v>
      </c>
    </row>
    <row r="222" spans="1:52" x14ac:dyDescent="0.2">
      <c r="A222" t="s">
        <v>640</v>
      </c>
      <c r="B222" t="s">
        <v>641</v>
      </c>
      <c r="C222" t="s">
        <v>642</v>
      </c>
      <c r="AQ222" s="4" t="str">
        <f>IF('Apparent consumption'!AQ222="","",IF('Cembureau 2001-2011 app consump'!AQ222="","",'Apparent consumption'!AQ222-('Cembureau 2001-2011 app consump'!AQ222)))</f>
        <v/>
      </c>
      <c r="AR222" s="4" t="str">
        <f>IF('Apparent consumption'!AR222="","",IF('Cembureau 2001-2011 app consump'!AR222="","",'Apparent consumption'!AR222-('Cembureau 2001-2011 app consump'!AR222)))</f>
        <v/>
      </c>
      <c r="AS222" s="4" t="str">
        <f>IF('Apparent consumption'!AS222="","",IF('Cembureau 2001-2011 app consump'!AS222="","",'Apparent consumption'!AS222-('Cembureau 2001-2011 app consump'!AS222)))</f>
        <v/>
      </c>
      <c r="AT222" s="4" t="str">
        <f>IF('Apparent consumption'!AT222="","",IF('Cembureau 2001-2011 app consump'!AT222="","",'Apparent consumption'!AT222-('Cembureau 2001-2011 app consump'!AT222)))</f>
        <v/>
      </c>
      <c r="AU222" s="4" t="str">
        <f>IF('Apparent consumption'!AU222="","",IF('Cembureau 2001-2011 app consump'!AU222="","",'Apparent consumption'!AU222-('Cembureau 2001-2011 app consump'!AU222)))</f>
        <v/>
      </c>
      <c r="AV222" s="4" t="str">
        <f>IF('Apparent consumption'!AV222="","",IF('Cembureau 2001-2011 app consump'!AV222="","",'Apparent consumption'!AV222-('Cembureau 2001-2011 app consump'!AV222)))</f>
        <v/>
      </c>
      <c r="AW222" s="4" t="str">
        <f>IF('Apparent consumption'!AW222="","",IF('Cembureau 2001-2011 app consump'!AW222="","",'Apparent consumption'!AW222-('Cembureau 2001-2011 app consump'!AW222)))</f>
        <v/>
      </c>
      <c r="AX222" s="4" t="str">
        <f>IF('Apparent consumption'!AX222="","",IF('Cembureau 2001-2011 app consump'!AX222="","",'Apparent consumption'!AX222-('Cembureau 2001-2011 app consump'!AX222)))</f>
        <v/>
      </c>
      <c r="AY222" s="4"/>
      <c r="AZ222" s="4">
        <f t="shared" si="3"/>
        <v>0</v>
      </c>
    </row>
    <row r="223" spans="1:52" x14ac:dyDescent="0.2">
      <c r="A223" t="s">
        <v>643</v>
      </c>
      <c r="B223" t="s">
        <v>644</v>
      </c>
      <c r="C223" t="s">
        <v>645</v>
      </c>
      <c r="AQ223" s="4">
        <f>IF('Apparent consumption'!AQ223="","",IF('Cembureau 2001-2011 app consump'!AQ223="","",'Apparent consumption'!AQ223-('Cembureau 2001-2011 app consump'!AQ223)))</f>
        <v>157.98107600000003</v>
      </c>
      <c r="AR223" s="4">
        <f>IF('Apparent consumption'!AR223="","",IF('Cembureau 2001-2011 app consump'!AR223="","",'Apparent consumption'!AR223-('Cembureau 2001-2011 app consump'!AR223)))</f>
        <v>93.896357999999964</v>
      </c>
      <c r="AS223" s="4">
        <f>IF('Apparent consumption'!AS223="","",IF('Cembureau 2001-2011 app consump'!AS223="","",'Apparent consumption'!AS223-('Cembureau 2001-2011 app consump'!AS223)))</f>
        <v>140.06199100000003</v>
      </c>
      <c r="AT223" s="4">
        <f>IF('Apparent consumption'!AT223="","",IF('Cembureau 2001-2011 app consump'!AT223="","",'Apparent consumption'!AT223-('Cembureau 2001-2011 app consump'!AT223)))</f>
        <v>211.34968100000003</v>
      </c>
      <c r="AU223" s="4">
        <f>IF('Apparent consumption'!AU223="","",IF('Cembureau 2001-2011 app consump'!AU223="","",'Apparent consumption'!AU223-('Cembureau 2001-2011 app consump'!AU223)))</f>
        <v>192.57127100000002</v>
      </c>
      <c r="AV223" s="4">
        <f>IF('Apparent consumption'!AV223="","",IF('Cembureau 2001-2011 app consump'!AV223="","",'Apparent consumption'!AV223-('Cembureau 2001-2011 app consump'!AV223)))</f>
        <v>543.80345499999999</v>
      </c>
      <c r="AW223" s="4">
        <f>IF('Apparent consumption'!AW223="","",IF('Cembureau 2001-2011 app consump'!AW223="","",'Apparent consumption'!AW223-('Cembureau 2001-2011 app consump'!AW223)))</f>
        <v>451.32976499999995</v>
      </c>
      <c r="AX223" s="4">
        <f>IF('Apparent consumption'!AX223="","",IF('Cembureau 2001-2011 app consump'!AX223="","",'Apparent consumption'!AX223-('Cembureau 2001-2011 app consump'!AX223)))</f>
        <v>263.08928700000001</v>
      </c>
      <c r="AY223" s="4"/>
      <c r="AZ223" s="4">
        <f t="shared" si="3"/>
        <v>2054.0828840000004</v>
      </c>
    </row>
    <row r="224" spans="1:52" x14ac:dyDescent="0.2">
      <c r="A224" t="s">
        <v>646</v>
      </c>
      <c r="B224" t="s">
        <v>647</v>
      </c>
      <c r="C224" t="s">
        <v>648</v>
      </c>
      <c r="AQ224" s="4">
        <f>IF('Apparent consumption'!AQ224="","",IF('Cembureau 2001-2011 app consump'!AQ224="","",'Apparent consumption'!AQ224-('Cembureau 2001-2011 app consump'!AQ224)))</f>
        <v>310.26464000000033</v>
      </c>
      <c r="AR224" s="4">
        <f>IF('Apparent consumption'!AR224="","",IF('Cembureau 2001-2011 app consump'!AR224="","",'Apparent consumption'!AR224-('Cembureau 2001-2011 app consump'!AR224)))</f>
        <v>429.53452800000014</v>
      </c>
      <c r="AS224" s="4">
        <f>IF('Apparent consumption'!AS224="","",IF('Cembureau 2001-2011 app consump'!AS224="","",'Apparent consumption'!AS224-('Cembureau 2001-2011 app consump'!AS224)))</f>
        <v>101.10386300000027</v>
      </c>
      <c r="AT224" s="4">
        <f>IF('Apparent consumption'!AT224="","",IF('Cembureau 2001-2011 app consump'!AT224="","",'Apparent consumption'!AT224-('Cembureau 2001-2011 app consump'!AT224)))</f>
        <v>56.764299999998912</v>
      </c>
      <c r="AU224" s="4">
        <f>IF('Apparent consumption'!AU224="","",IF('Cembureau 2001-2011 app consump'!AU224="","",'Apparent consumption'!AU224-('Cembureau 2001-2011 app consump'!AU224)))</f>
        <v>11.885001000000557</v>
      </c>
      <c r="AV224" s="4">
        <f>IF('Apparent consumption'!AV224="","",IF('Cembureau 2001-2011 app consump'!AV224="","",'Apparent consumption'!AV224-('Cembureau 2001-2011 app consump'!AV224)))</f>
        <v>-70.092848000000231</v>
      </c>
      <c r="AW224" s="4">
        <f>IF('Apparent consumption'!AW224="","",IF('Cembureau 2001-2011 app consump'!AW224="","",'Apparent consumption'!AW224-('Cembureau 2001-2011 app consump'!AW224)))</f>
        <v>1.8453999999110238E-2</v>
      </c>
      <c r="AX224" s="4">
        <f>IF('Apparent consumption'!AX224="","",IF('Cembureau 2001-2011 app consump'!AX224="","",'Apparent consumption'!AX224-('Cembureau 2001-2011 app consump'!AX224)))</f>
        <v>105.16437499999847</v>
      </c>
      <c r="AY224" s="4"/>
      <c r="AZ224" s="4">
        <f t="shared" si="3"/>
        <v>944.64231299999756</v>
      </c>
    </row>
    <row r="225" spans="1:52" x14ac:dyDescent="0.2">
      <c r="A225" t="s">
        <v>649</v>
      </c>
      <c r="B225" t="s">
        <v>650</v>
      </c>
      <c r="C225" t="s">
        <v>651</v>
      </c>
      <c r="AQ225" s="4">
        <f>IF('Apparent consumption'!AQ225="","",IF('Cembureau 2001-2011 app consump'!AQ225="","",'Apparent consumption'!AQ225-('Cembureau 2001-2011 app consump'!AQ225)))</f>
        <v>-81.699999999999818</v>
      </c>
      <c r="AR225" s="4" t="str">
        <f>IF('Apparent consumption'!AR225="","",IF('Cembureau 2001-2011 app consump'!AR225="","",'Apparent consumption'!AR225-('Cembureau 2001-2011 app consump'!AR225)))</f>
        <v/>
      </c>
      <c r="AS225" s="4" t="str">
        <f>IF('Apparent consumption'!AS225="","",IF('Cembureau 2001-2011 app consump'!AS225="","",'Apparent consumption'!AS225-('Cembureau 2001-2011 app consump'!AS225)))</f>
        <v/>
      </c>
      <c r="AT225" s="4" t="str">
        <f>IF('Apparent consumption'!AT225="","",IF('Cembureau 2001-2011 app consump'!AT225="","",'Apparent consumption'!AT225-('Cembureau 2001-2011 app consump'!AT225)))</f>
        <v/>
      </c>
      <c r="AU225" s="4">
        <f>IF('Apparent consumption'!AU225="","",IF('Cembureau 2001-2011 app consump'!AU225="","",'Apparent consumption'!AU225-('Cembureau 2001-2011 app consump'!AU225)))</f>
        <v>3827.334565000001</v>
      </c>
      <c r="AV225" s="4" t="str">
        <f>IF('Apparent consumption'!AV225="","",IF('Cembureau 2001-2011 app consump'!AV225="","",'Apparent consumption'!AV225-('Cembureau 2001-2011 app consump'!AV225)))</f>
        <v/>
      </c>
      <c r="AW225" s="4" t="str">
        <f>IF('Apparent consumption'!AW225="","",IF('Cembureau 2001-2011 app consump'!AW225="","",'Apparent consumption'!AW225-('Cembureau 2001-2011 app consump'!AW225)))</f>
        <v/>
      </c>
      <c r="AX225" s="4" t="str">
        <f>IF('Apparent consumption'!AX225="","",IF('Cembureau 2001-2011 app consump'!AX225="","",'Apparent consumption'!AX225-('Cembureau 2001-2011 app consump'!AX225)))</f>
        <v/>
      </c>
      <c r="AY225" s="4"/>
      <c r="AZ225" s="4">
        <f t="shared" si="3"/>
        <v>3745.6345650000012</v>
      </c>
    </row>
    <row r="226" spans="1:52" x14ac:dyDescent="0.2">
      <c r="A226" t="s">
        <v>652</v>
      </c>
      <c r="B226" t="s">
        <v>653</v>
      </c>
      <c r="C226" t="s">
        <v>654</v>
      </c>
      <c r="AQ226" s="4">
        <f>IF('Apparent consumption'!AQ226="","",IF('Cembureau 2001-2011 app consump'!AQ226="","",'Apparent consumption'!AQ226-('Cembureau 2001-2011 app consump'!AQ226)))</f>
        <v>-974.47304799999984</v>
      </c>
      <c r="AR226" s="4">
        <f>IF('Apparent consumption'!AR226="","",IF('Cembureau 2001-2011 app consump'!AR226="","",'Apparent consumption'!AR226-('Cembureau 2001-2011 app consump'!AR226)))</f>
        <v>-2030.2625270000008</v>
      </c>
      <c r="AS226" s="4">
        <f>IF('Apparent consumption'!AS226="","",IF('Cembureau 2001-2011 app consump'!AS226="","",'Apparent consumption'!AS226-('Cembureau 2001-2011 app consump'!AS226)))</f>
        <v>-1690.7361959999998</v>
      </c>
      <c r="AT226" s="4">
        <f>IF('Apparent consumption'!AT226="","",IF('Cembureau 2001-2011 app consump'!AT226="","",'Apparent consumption'!AT226-('Cembureau 2001-2011 app consump'!AT226)))</f>
        <v>-2293.1521890000004</v>
      </c>
      <c r="AU226" s="4">
        <f>IF('Apparent consumption'!AU226="","",IF('Cembureau 2001-2011 app consump'!AU226="","",'Apparent consumption'!AU226-('Cembureau 2001-2011 app consump'!AU226)))</f>
        <v>-2553.2259279999998</v>
      </c>
      <c r="AV226" s="4" t="str">
        <f>IF('Apparent consumption'!AV226="","",IF('Cembureau 2001-2011 app consump'!AV226="","",'Apparent consumption'!AV226-('Cembureau 2001-2011 app consump'!AV226)))</f>
        <v/>
      </c>
      <c r="AW226" s="4">
        <f>IF('Apparent consumption'!AW226="","",IF('Cembureau 2001-2011 app consump'!AW226="","",'Apparent consumption'!AW226-('Cembureau 2001-2011 app consump'!AW226)))</f>
        <v>1778.0058960000006</v>
      </c>
      <c r="AX226" s="4" t="str">
        <f>IF('Apparent consumption'!AX226="","",IF('Cembureau 2001-2011 app consump'!AX226="","",'Apparent consumption'!AX226-('Cembureau 2001-2011 app consump'!AX226)))</f>
        <v/>
      </c>
      <c r="AY226" s="4"/>
      <c r="AZ226" s="4">
        <f t="shared" si="3"/>
        <v>-7763.8439920000001</v>
      </c>
    </row>
    <row r="227" spans="1:52" x14ac:dyDescent="0.2">
      <c r="A227" t="s">
        <v>655</v>
      </c>
      <c r="B227" t="s">
        <v>656</v>
      </c>
      <c r="C227" t="s">
        <v>657</v>
      </c>
      <c r="AQ227" s="4">
        <f>IF('Apparent consumption'!AQ227="","",IF('Cembureau 2001-2011 app consump'!AQ227="","",'Apparent consumption'!AQ227-('Cembureau 2001-2011 app consump'!AQ227)))</f>
        <v>1730.6249839999946</v>
      </c>
      <c r="AR227" s="4">
        <f>IF('Apparent consumption'!AR227="","",IF('Cembureau 2001-2011 app consump'!AR227="","",'Apparent consumption'!AR227-('Cembureau 2001-2011 app consump'!AR227)))</f>
        <v>5174.8441360000143</v>
      </c>
      <c r="AS227" s="4">
        <f>IF('Apparent consumption'!AS227="","",IF('Cembureau 2001-2011 app consump'!AS227="","",'Apparent consumption'!AS227-('Cembureau 2001-2011 app consump'!AS227)))</f>
        <v>3909.1146960000042</v>
      </c>
      <c r="AT227" s="4">
        <f>IF('Apparent consumption'!AT227="","",IF('Cembureau 2001-2011 app consump'!AT227="","",'Apparent consumption'!AT227-('Cembureau 2001-2011 app consump'!AT227)))</f>
        <v>4178.3791119999951</v>
      </c>
      <c r="AU227" s="4">
        <f>IF('Apparent consumption'!AU227="","",IF('Cembureau 2001-2011 app consump'!AU227="","",'Apparent consumption'!AU227-('Cembureau 2001-2011 app consump'!AU227)))</f>
        <v>5450.4971760000044</v>
      </c>
      <c r="AV227" s="4">
        <f>IF('Apparent consumption'!AV227="","",IF('Cembureau 2001-2011 app consump'!AV227="","",'Apparent consumption'!AV227-('Cembureau 2001-2011 app consump'!AV227)))</f>
        <v>5501.0075099999958</v>
      </c>
      <c r="AW227" s="4">
        <f>IF('Apparent consumption'!AW227="","",IF('Cembureau 2001-2011 app consump'!AW227="","",'Apparent consumption'!AW227-('Cembureau 2001-2011 app consump'!AW227)))</f>
        <v>554.05873699998483</v>
      </c>
      <c r="AX227" s="4">
        <f>IF('Apparent consumption'!AX227="","",IF('Cembureau 2001-2011 app consump'!AX227="","",'Apparent consumption'!AX227-('Cembureau 2001-2011 app consump'!AX227)))</f>
        <v>-295.9734529999987</v>
      </c>
      <c r="AY227" s="4"/>
      <c r="AZ227" s="4">
        <f t="shared" si="3"/>
        <v>26202.552897999994</v>
      </c>
    </row>
    <row r="228" spans="1:52" x14ac:dyDescent="0.2">
      <c r="A228" t="s">
        <v>658</v>
      </c>
      <c r="B228" t="s">
        <v>659</v>
      </c>
      <c r="C228" t="s">
        <v>660</v>
      </c>
      <c r="AQ228" s="4">
        <f>IF('Apparent consumption'!AQ228="","",IF('Cembureau 2001-2011 app consump'!AQ228="","",'Apparent consumption'!AQ228-('Cembureau 2001-2011 app consump'!AQ228)))</f>
        <v>351.44752900000003</v>
      </c>
      <c r="AR228" s="4">
        <f>IF('Apparent consumption'!AR228="","",IF('Cembureau 2001-2011 app consump'!AR228="","",'Apparent consumption'!AR228-('Cembureau 2001-2011 app consump'!AR228)))</f>
        <v>588.70671799999991</v>
      </c>
      <c r="AS228" s="4">
        <f>IF('Apparent consumption'!AS228="","",IF('Cembureau 2001-2011 app consump'!AS228="","",'Apparent consumption'!AS228-('Cembureau 2001-2011 app consump'!AS228)))</f>
        <v>613.96748100000002</v>
      </c>
      <c r="AT228" s="4">
        <f>IF('Apparent consumption'!AT228="","",IF('Cembureau 2001-2011 app consump'!AT228="","",'Apparent consumption'!AT228-('Cembureau 2001-2011 app consump'!AT228)))</f>
        <v>449.27929399999994</v>
      </c>
      <c r="AU228" s="4">
        <f>IF('Apparent consumption'!AU228="","",IF('Cembureau 2001-2011 app consump'!AU228="","",'Apparent consumption'!AU228-('Cembureau 2001-2011 app consump'!AU228)))</f>
        <v>420.80426900000009</v>
      </c>
      <c r="AV228" s="4">
        <f>IF('Apparent consumption'!AV228="","",IF('Cembureau 2001-2011 app consump'!AV228="","",'Apparent consumption'!AV228-('Cembureau 2001-2011 app consump'!AV228)))</f>
        <v>187.84303399999999</v>
      </c>
      <c r="AW228" s="4">
        <f>IF('Apparent consumption'!AW228="","",IF('Cembureau 2001-2011 app consump'!AW228="","",'Apparent consumption'!AW228-('Cembureau 2001-2011 app consump'!AW228)))</f>
        <v>379.038749</v>
      </c>
      <c r="AX228" s="4">
        <f>IF('Apparent consumption'!AX228="","",IF('Cembureau 2001-2011 app consump'!AX228="","",'Apparent consumption'!AX228-('Cembureau 2001-2011 app consump'!AX228)))</f>
        <v>423.21892600000001</v>
      </c>
      <c r="AY228" s="4"/>
      <c r="AZ228" s="4">
        <f t="shared" si="3"/>
        <v>3414.306</v>
      </c>
    </row>
    <row r="229" spans="1:52" x14ac:dyDescent="0.2">
      <c r="A229" t="s">
        <v>661</v>
      </c>
      <c r="B229" t="s">
        <v>662</v>
      </c>
      <c r="C229" t="s">
        <v>663</v>
      </c>
      <c r="AQ229" s="4" t="str">
        <f>IF('Apparent consumption'!AQ229="","",IF('Cembureau 2001-2011 app consump'!AQ229="","",'Apparent consumption'!AQ229-('Cembureau 2001-2011 app consump'!AQ229)))</f>
        <v/>
      </c>
      <c r="AR229" s="4" t="str">
        <f>IF('Apparent consumption'!AR229="","",IF('Cembureau 2001-2011 app consump'!AR229="","",'Apparent consumption'!AR229-('Cembureau 2001-2011 app consump'!AR229)))</f>
        <v/>
      </c>
      <c r="AS229" s="4" t="str">
        <f>IF('Apparent consumption'!AS229="","",IF('Cembureau 2001-2011 app consump'!AS229="","",'Apparent consumption'!AS229-('Cembureau 2001-2011 app consump'!AS229)))</f>
        <v/>
      </c>
      <c r="AT229" s="4" t="str">
        <f>IF('Apparent consumption'!AT229="","",IF('Cembureau 2001-2011 app consump'!AT229="","",'Apparent consumption'!AT229-('Cembureau 2001-2011 app consump'!AT229)))</f>
        <v/>
      </c>
      <c r="AU229" s="4" t="str">
        <f>IF('Apparent consumption'!AU229="","",IF('Cembureau 2001-2011 app consump'!AU229="","",'Apparent consumption'!AU229-('Cembureau 2001-2011 app consump'!AU229)))</f>
        <v/>
      </c>
      <c r="AV229" s="4" t="str">
        <f>IF('Apparent consumption'!AV229="","",IF('Cembureau 2001-2011 app consump'!AV229="","",'Apparent consumption'!AV229-('Cembureau 2001-2011 app consump'!AV229)))</f>
        <v/>
      </c>
      <c r="AW229" s="4" t="str">
        <f>IF('Apparent consumption'!AW229="","",IF('Cembureau 2001-2011 app consump'!AW229="","",'Apparent consumption'!AW229-('Cembureau 2001-2011 app consump'!AW229)))</f>
        <v/>
      </c>
      <c r="AX229" s="4" t="str">
        <f>IF('Apparent consumption'!AX229="","",IF('Cembureau 2001-2011 app consump'!AX229="","",'Apparent consumption'!AX229-('Cembureau 2001-2011 app consump'!AX229)))</f>
        <v/>
      </c>
      <c r="AY229" s="4"/>
      <c r="AZ229" s="4">
        <f t="shared" si="3"/>
        <v>0</v>
      </c>
    </row>
    <row r="230" spans="1:52" x14ac:dyDescent="0.2">
      <c r="A230" t="s">
        <v>664</v>
      </c>
      <c r="B230" t="s">
        <v>665</v>
      </c>
      <c r="C230" t="s">
        <v>666</v>
      </c>
      <c r="AQ230" s="4" t="str">
        <f>IF('Apparent consumption'!AQ230="","",IF('Cembureau 2001-2011 app consump'!AQ230="","",'Apparent consumption'!AQ230-('Cembureau 2001-2011 app consump'!AQ230)))</f>
        <v/>
      </c>
      <c r="AR230" s="4" t="str">
        <f>IF('Apparent consumption'!AR230="","",IF('Cembureau 2001-2011 app consump'!AR230="","",'Apparent consumption'!AR230-('Cembureau 2001-2011 app consump'!AR230)))</f>
        <v/>
      </c>
      <c r="AS230" s="4" t="str">
        <f>IF('Apparent consumption'!AS230="","",IF('Cembureau 2001-2011 app consump'!AS230="","",'Apparent consumption'!AS230-('Cembureau 2001-2011 app consump'!AS230)))</f>
        <v/>
      </c>
      <c r="AT230" s="4" t="str">
        <f>IF('Apparent consumption'!AT230="","",IF('Cembureau 2001-2011 app consump'!AT230="","",'Apparent consumption'!AT230-('Cembureau 2001-2011 app consump'!AT230)))</f>
        <v/>
      </c>
      <c r="AU230" s="4" t="str">
        <f>IF('Apparent consumption'!AU230="","",IF('Cembureau 2001-2011 app consump'!AU230="","",'Apparent consumption'!AU230-('Cembureau 2001-2011 app consump'!AU230)))</f>
        <v/>
      </c>
      <c r="AV230" s="4" t="str">
        <f>IF('Apparent consumption'!AV230="","",IF('Cembureau 2001-2011 app consump'!AV230="","",'Apparent consumption'!AV230-('Cembureau 2001-2011 app consump'!AV230)))</f>
        <v/>
      </c>
      <c r="AW230" s="4" t="str">
        <f>IF('Apparent consumption'!AW230="","",IF('Cembureau 2001-2011 app consump'!AW230="","",'Apparent consumption'!AW230-('Cembureau 2001-2011 app consump'!AW230)))</f>
        <v/>
      </c>
      <c r="AX230" s="4" t="str">
        <f>IF('Apparent consumption'!AX230="","",IF('Cembureau 2001-2011 app consump'!AX230="","",'Apparent consumption'!AX230-('Cembureau 2001-2011 app consump'!AX230)))</f>
        <v/>
      </c>
      <c r="AY230" s="4"/>
      <c r="AZ230" s="4">
        <f t="shared" si="3"/>
        <v>0</v>
      </c>
    </row>
    <row r="231" spans="1:52" x14ac:dyDescent="0.2">
      <c r="A231" t="s">
        <v>667</v>
      </c>
      <c r="B231" t="s">
        <v>668</v>
      </c>
      <c r="C231" t="s">
        <v>669</v>
      </c>
      <c r="AQ231" s="4" t="str">
        <f>IF('Apparent consumption'!AQ231="","",IF('Cembureau 2001-2011 app consump'!AQ231="","",'Apparent consumption'!AQ231-('Cembureau 2001-2011 app consump'!AQ231)))</f>
        <v/>
      </c>
      <c r="AR231" s="4" t="str">
        <f>IF('Apparent consumption'!AR231="","",IF('Cembureau 2001-2011 app consump'!AR231="","",'Apparent consumption'!AR231-('Cembureau 2001-2011 app consump'!AR231)))</f>
        <v/>
      </c>
      <c r="AS231" s="4" t="str">
        <f>IF('Apparent consumption'!AS231="","",IF('Cembureau 2001-2011 app consump'!AS231="","",'Apparent consumption'!AS231-('Cembureau 2001-2011 app consump'!AS231)))</f>
        <v/>
      </c>
      <c r="AT231" s="4" t="str">
        <f>IF('Apparent consumption'!AT231="","",IF('Cembureau 2001-2011 app consump'!AT231="","",'Apparent consumption'!AT231-('Cembureau 2001-2011 app consump'!AT231)))</f>
        <v/>
      </c>
      <c r="AU231" s="4" t="str">
        <f>IF('Apparent consumption'!AU231="","",IF('Cembureau 2001-2011 app consump'!AU231="","",'Apparent consumption'!AU231-('Cembureau 2001-2011 app consump'!AU231)))</f>
        <v/>
      </c>
      <c r="AV231" s="4" t="str">
        <f>IF('Apparent consumption'!AV231="","",IF('Cembureau 2001-2011 app consump'!AV231="","",'Apparent consumption'!AV231-('Cembureau 2001-2011 app consump'!AV231)))</f>
        <v/>
      </c>
      <c r="AW231" s="4" t="str">
        <f>IF('Apparent consumption'!AW231="","",IF('Cembureau 2001-2011 app consump'!AW231="","",'Apparent consumption'!AW231-('Cembureau 2001-2011 app consump'!AW231)))</f>
        <v/>
      </c>
      <c r="AX231" s="4" t="str">
        <f>IF('Apparent consumption'!AX231="","",IF('Cembureau 2001-2011 app consump'!AX231="","",'Apparent consumption'!AX231-('Cembureau 2001-2011 app consump'!AX231)))</f>
        <v/>
      </c>
      <c r="AY231" s="4"/>
      <c r="AZ231" s="4">
        <f t="shared" si="3"/>
        <v>0</v>
      </c>
    </row>
    <row r="232" spans="1:52" x14ac:dyDescent="0.2">
      <c r="A232" t="s">
        <v>670</v>
      </c>
      <c r="B232" t="s">
        <v>671</v>
      </c>
      <c r="C232" t="s">
        <v>672</v>
      </c>
      <c r="AQ232" s="4" t="str">
        <f>IF('Apparent consumption'!AQ232="","",IF('Cembureau 2001-2011 app consump'!AQ232="","",'Apparent consumption'!AQ232-('Cembureau 2001-2011 app consump'!AQ232)))</f>
        <v/>
      </c>
      <c r="AR232" s="4" t="str">
        <f>IF('Apparent consumption'!AR232="","",IF('Cembureau 2001-2011 app consump'!AR232="","",'Apparent consumption'!AR232-('Cembureau 2001-2011 app consump'!AR232)))</f>
        <v/>
      </c>
      <c r="AS232" s="4" t="str">
        <f>IF('Apparent consumption'!AS232="","",IF('Cembureau 2001-2011 app consump'!AS232="","",'Apparent consumption'!AS232-('Cembureau 2001-2011 app consump'!AS232)))</f>
        <v/>
      </c>
      <c r="AT232" s="4" t="str">
        <f>IF('Apparent consumption'!AT232="","",IF('Cembureau 2001-2011 app consump'!AT232="","",'Apparent consumption'!AT232-('Cembureau 2001-2011 app consump'!AT232)))</f>
        <v/>
      </c>
      <c r="AU232" s="4" t="str">
        <f>IF('Apparent consumption'!AU232="","",IF('Cembureau 2001-2011 app consump'!AU232="","",'Apparent consumption'!AU232-('Cembureau 2001-2011 app consump'!AU232)))</f>
        <v/>
      </c>
      <c r="AV232" s="4" t="str">
        <f>IF('Apparent consumption'!AV232="","",IF('Cembureau 2001-2011 app consump'!AV232="","",'Apparent consumption'!AV232-('Cembureau 2001-2011 app consump'!AV232)))</f>
        <v/>
      </c>
      <c r="AW232" s="4" t="str">
        <f>IF('Apparent consumption'!AW232="","",IF('Cembureau 2001-2011 app consump'!AW232="","",'Apparent consumption'!AW232-('Cembureau 2001-2011 app consump'!AW232)))</f>
        <v/>
      </c>
      <c r="AX232" s="4" t="str">
        <f>IF('Apparent consumption'!AX232="","",IF('Cembureau 2001-2011 app consump'!AX232="","",'Apparent consumption'!AX232-('Cembureau 2001-2011 app consump'!AX232)))</f>
        <v/>
      </c>
      <c r="AY232" s="4"/>
      <c r="AZ232" s="4">
        <f t="shared" si="3"/>
        <v>0</v>
      </c>
    </row>
    <row r="233" spans="1:52" x14ac:dyDescent="0.2">
      <c r="A233" t="s">
        <v>673</v>
      </c>
      <c r="B233" t="s">
        <v>674</v>
      </c>
      <c r="C233" t="s">
        <v>675</v>
      </c>
      <c r="AQ233" s="4">
        <f>IF('Apparent consumption'!AQ233="","",IF('Cembureau 2001-2011 app consump'!AQ233="","",'Apparent consumption'!AQ233-('Cembureau 2001-2011 app consump'!AQ233)))</f>
        <v>595.53365000000122</v>
      </c>
      <c r="AR233" s="4">
        <f>IF('Apparent consumption'!AR233="","",IF('Cembureau 2001-2011 app consump'!AR233="","",'Apparent consumption'!AR233-('Cembureau 2001-2011 app consump'!AR233)))</f>
        <v>76.669127000000117</v>
      </c>
      <c r="AS233" s="4">
        <f>IF('Apparent consumption'!AS233="","",IF('Cembureau 2001-2011 app consump'!AS233="","",'Apparent consumption'!AS233-('Cembureau 2001-2011 app consump'!AS233)))</f>
        <v>1959.4074660000006</v>
      </c>
      <c r="AT233" s="4">
        <f>IF('Apparent consumption'!AT233="","",IF('Cembureau 2001-2011 app consump'!AT233="","",'Apparent consumption'!AT233-('Cembureau 2001-2011 app consump'!AT233)))</f>
        <v>3167.1488860000004</v>
      </c>
      <c r="AU233" s="4">
        <f>IF('Apparent consumption'!AU233="","",IF('Cembureau 2001-2011 app consump'!AU233="","",'Apparent consumption'!AU233-('Cembureau 2001-2011 app consump'!AU233)))</f>
        <v>2547.7710870000001</v>
      </c>
      <c r="AV233" s="4" t="str">
        <f>IF('Apparent consumption'!AV233="","",IF('Cembureau 2001-2011 app consump'!AV233="","",'Apparent consumption'!AV233-('Cembureau 2001-2011 app consump'!AV233)))</f>
        <v/>
      </c>
      <c r="AW233" s="4" t="str">
        <f>IF('Apparent consumption'!AW233="","",IF('Cembureau 2001-2011 app consump'!AW233="","",'Apparent consumption'!AW233-('Cembureau 2001-2011 app consump'!AW233)))</f>
        <v/>
      </c>
      <c r="AX233" s="4" t="str">
        <f>IF('Apparent consumption'!AX233="","",IF('Cembureau 2001-2011 app consump'!AX233="","",'Apparent consumption'!AX233-('Cembureau 2001-2011 app consump'!AX233)))</f>
        <v/>
      </c>
      <c r="AY233" s="4"/>
      <c r="AZ233" s="4">
        <f t="shared" si="3"/>
        <v>8346.5302160000028</v>
      </c>
    </row>
    <row r="234" spans="1:52" x14ac:dyDescent="0.2">
      <c r="A234" t="s">
        <v>676</v>
      </c>
      <c r="B234" t="s">
        <v>677</v>
      </c>
      <c r="C234" t="s">
        <v>678</v>
      </c>
      <c r="AQ234" s="4">
        <f>IF('Apparent consumption'!AQ234="","",IF('Cembureau 2001-2011 app consump'!AQ234="","",'Apparent consumption'!AQ234-('Cembureau 2001-2011 app consump'!AQ234)))</f>
        <v>699.29075100000045</v>
      </c>
      <c r="AR234" s="4">
        <f>IF('Apparent consumption'!AR234="","",IF('Cembureau 2001-2011 app consump'!AR234="","",'Apparent consumption'!AR234-('Cembureau 2001-2011 app consump'!AR234)))</f>
        <v>1619.0264330000027</v>
      </c>
      <c r="AS234" s="4">
        <f>IF('Apparent consumption'!AS234="","",IF('Cembureau 2001-2011 app consump'!AS234="","",'Apparent consumption'!AS234-('Cembureau 2001-2011 app consump'!AS234)))</f>
        <v>2013.7078540000002</v>
      </c>
      <c r="AT234" s="4">
        <f>IF('Apparent consumption'!AT234="","",IF('Cembureau 2001-2011 app consump'!AT234="","",'Apparent consumption'!AT234-('Cembureau 2001-2011 app consump'!AT234)))</f>
        <v>1898.0154799999982</v>
      </c>
      <c r="AU234" s="4">
        <f>IF('Apparent consumption'!AU234="","",IF('Cembureau 2001-2011 app consump'!AU234="","",'Apparent consumption'!AU234-('Cembureau 2001-2011 app consump'!AU234)))</f>
        <v>2526.8243160000056</v>
      </c>
      <c r="AV234" s="4">
        <f>IF('Apparent consumption'!AV234="","",IF('Cembureau 2001-2011 app consump'!AV234="","",'Apparent consumption'!AV234-('Cembureau 2001-2011 app consump'!AV234)))</f>
        <v>3559.6023859999987</v>
      </c>
      <c r="AW234" s="4">
        <f>IF('Apparent consumption'!AW234="","",IF('Cembureau 2001-2011 app consump'!AW234="","",'Apparent consumption'!AW234-('Cembureau 2001-2011 app consump'!AW234)))</f>
        <v>5397.9184529999984</v>
      </c>
      <c r="AX234" s="4">
        <f>IF('Apparent consumption'!AX234="","",IF('Cembureau 2001-2011 app consump'!AX234="","",'Apparent consumption'!AX234-('Cembureau 2001-2011 app consump'!AX234)))</f>
        <v>3829.8978139999963</v>
      </c>
      <c r="AY234" s="4"/>
      <c r="AZ234" s="4">
        <f t="shared" si="3"/>
        <v>21544.283487000001</v>
      </c>
    </row>
    <row r="235" spans="1:52" x14ac:dyDescent="0.2">
      <c r="A235" t="s">
        <v>679</v>
      </c>
      <c r="B235" t="s">
        <v>680</v>
      </c>
      <c r="C235" t="s">
        <v>681</v>
      </c>
      <c r="AQ235" s="4" t="str">
        <f>IF('Apparent consumption'!AQ235="","",IF('Cembureau 2001-2011 app consump'!AQ235="","",'Apparent consumption'!AQ235-('Cembureau 2001-2011 app consump'!AQ235)))</f>
        <v/>
      </c>
      <c r="AR235" s="4" t="str">
        <f>IF('Apparent consumption'!AR235="","",IF('Cembureau 2001-2011 app consump'!AR235="","",'Apparent consumption'!AR235-('Cembureau 2001-2011 app consump'!AR235)))</f>
        <v/>
      </c>
      <c r="AS235" s="4" t="str">
        <f>IF('Apparent consumption'!AS235="","",IF('Cembureau 2001-2011 app consump'!AS235="","",'Apparent consumption'!AS235-('Cembureau 2001-2011 app consump'!AS235)))</f>
        <v/>
      </c>
      <c r="AT235" s="4" t="str">
        <f>IF('Apparent consumption'!AT235="","",IF('Cembureau 2001-2011 app consump'!AT235="","",'Apparent consumption'!AT235-('Cembureau 2001-2011 app consump'!AT235)))</f>
        <v/>
      </c>
      <c r="AU235" s="4" t="str">
        <f>IF('Apparent consumption'!AU235="","",IF('Cembureau 2001-2011 app consump'!AU235="","",'Apparent consumption'!AU235-('Cembureau 2001-2011 app consump'!AU235)))</f>
        <v/>
      </c>
      <c r="AV235" s="4" t="str">
        <f>IF('Apparent consumption'!AV235="","",IF('Cembureau 2001-2011 app consump'!AV235="","",'Apparent consumption'!AV235-('Cembureau 2001-2011 app consump'!AV235)))</f>
        <v/>
      </c>
      <c r="AW235" s="4" t="str">
        <f>IF('Apparent consumption'!AW235="","",IF('Cembureau 2001-2011 app consump'!AW235="","",'Apparent consumption'!AW235-('Cembureau 2001-2011 app consump'!AW235)))</f>
        <v/>
      </c>
      <c r="AX235" s="4" t="str">
        <f>IF('Apparent consumption'!AX235="","",IF('Cembureau 2001-2011 app consump'!AX235="","",'Apparent consumption'!AX235-('Cembureau 2001-2011 app consump'!AX235)))</f>
        <v/>
      </c>
      <c r="AY235" s="4"/>
      <c r="AZ235" s="4">
        <f t="shared" si="3"/>
        <v>0</v>
      </c>
    </row>
    <row r="236" spans="1:52" x14ac:dyDescent="0.2">
      <c r="A236" t="s">
        <v>682</v>
      </c>
      <c r="B236" t="s">
        <v>683</v>
      </c>
      <c r="C236" t="s">
        <v>684</v>
      </c>
      <c r="AQ236" s="4">
        <f>IF('Apparent consumption'!AQ236="","",IF('Cembureau 2001-2011 app consump'!AQ236="","",'Apparent consumption'!AQ236-('Cembureau 2001-2011 app consump'!AQ236)))</f>
        <v>-84.853539999999612</v>
      </c>
      <c r="AR236" s="4" t="str">
        <f>IF('Apparent consumption'!AR236="","",IF('Cembureau 2001-2011 app consump'!AR236="","",'Apparent consumption'!AR236-('Cembureau 2001-2011 app consump'!AR236)))</f>
        <v/>
      </c>
      <c r="AS236" s="4" t="str">
        <f>IF('Apparent consumption'!AS236="","",IF('Cembureau 2001-2011 app consump'!AS236="","",'Apparent consumption'!AS236-('Cembureau 2001-2011 app consump'!AS236)))</f>
        <v/>
      </c>
      <c r="AT236" s="4">
        <f>IF('Apparent consumption'!AT236="","",IF('Cembureau 2001-2011 app consump'!AT236="","",'Apparent consumption'!AT236-('Cembureau 2001-2011 app consump'!AT236)))</f>
        <v>83.284209000000374</v>
      </c>
      <c r="AU236" s="4">
        <f>IF('Apparent consumption'!AU236="","",IF('Cembureau 2001-2011 app consump'!AU236="","",'Apparent consumption'!AU236-('Cembureau 2001-2011 app consump'!AU236)))</f>
        <v>66.179372999999941</v>
      </c>
      <c r="AV236" s="4" t="str">
        <f>IF('Apparent consumption'!AV236="","",IF('Cembureau 2001-2011 app consump'!AV236="","",'Apparent consumption'!AV236-('Cembureau 2001-2011 app consump'!AV236)))</f>
        <v/>
      </c>
      <c r="AW236" s="4" t="str">
        <f>IF('Apparent consumption'!AW236="","",IF('Cembureau 2001-2011 app consump'!AW236="","",'Apparent consumption'!AW236-('Cembureau 2001-2011 app consump'!AW236)))</f>
        <v/>
      </c>
      <c r="AX236" s="4" t="str">
        <f>IF('Apparent consumption'!AX236="","",IF('Cembureau 2001-2011 app consump'!AX236="","",'Apparent consumption'!AX236-('Cembureau 2001-2011 app consump'!AX236)))</f>
        <v/>
      </c>
      <c r="AY236" s="4"/>
      <c r="AZ236" s="4">
        <f t="shared" si="3"/>
        <v>64.610042000000703</v>
      </c>
    </row>
    <row r="237" spans="1:52" x14ac:dyDescent="0.2">
      <c r="A237" t="s">
        <v>685</v>
      </c>
      <c r="B237" t="s">
        <v>686</v>
      </c>
      <c r="C237" t="s">
        <v>687</v>
      </c>
      <c r="AQ237" s="4" t="str">
        <f>IF('Apparent consumption'!AQ237="","",IF('Cembureau 2001-2011 app consump'!AQ237="","",'Apparent consumption'!AQ237-('Cembureau 2001-2011 app consump'!AQ237)))</f>
        <v/>
      </c>
      <c r="AR237" s="4" t="str">
        <f>IF('Apparent consumption'!AR237="","",IF('Cembureau 2001-2011 app consump'!AR237="","",'Apparent consumption'!AR237-('Cembureau 2001-2011 app consump'!AR237)))</f>
        <v/>
      </c>
      <c r="AS237" s="4" t="str">
        <f>IF('Apparent consumption'!AS237="","",IF('Cembureau 2001-2011 app consump'!AS237="","",'Apparent consumption'!AS237-('Cembureau 2001-2011 app consump'!AS237)))</f>
        <v/>
      </c>
      <c r="AT237" s="4" t="str">
        <f>IF('Apparent consumption'!AT237="","",IF('Cembureau 2001-2011 app consump'!AT237="","",'Apparent consumption'!AT237-('Cembureau 2001-2011 app consump'!AT237)))</f>
        <v/>
      </c>
      <c r="AU237" s="4" t="str">
        <f>IF('Apparent consumption'!AU237="","",IF('Cembureau 2001-2011 app consump'!AU237="","",'Apparent consumption'!AU237-('Cembureau 2001-2011 app consump'!AU237)))</f>
        <v/>
      </c>
      <c r="AV237" s="4" t="str">
        <f>IF('Apparent consumption'!AV237="","",IF('Cembureau 2001-2011 app consump'!AV237="","",'Apparent consumption'!AV237-('Cembureau 2001-2011 app consump'!AV237)))</f>
        <v/>
      </c>
      <c r="AW237" s="4" t="str">
        <f>IF('Apparent consumption'!AW237="","",IF('Cembureau 2001-2011 app consump'!AW237="","",'Apparent consumption'!AW237-('Cembureau 2001-2011 app consump'!AW237)))</f>
        <v/>
      </c>
      <c r="AX237" s="4" t="str">
        <f>IF('Apparent consumption'!AX237="","",IF('Cembureau 2001-2011 app consump'!AX237="","",'Apparent consumption'!AX237-('Cembureau 2001-2011 app consump'!AX237)))</f>
        <v/>
      </c>
      <c r="AY237" s="4"/>
      <c r="AZ237" s="4">
        <f t="shared" si="3"/>
        <v>0</v>
      </c>
    </row>
    <row r="238" spans="1:52" x14ac:dyDescent="0.2">
      <c r="A238" t="s">
        <v>688</v>
      </c>
      <c r="B238" t="s">
        <v>689</v>
      </c>
      <c r="C238" t="s">
        <v>690</v>
      </c>
      <c r="AQ238" s="4">
        <f>IF('Apparent consumption'!AQ238="","",IF('Cembureau 2001-2011 app consump'!AQ238="","",'Apparent consumption'!AQ238-('Cembureau 2001-2011 app consump'!AQ238)))</f>
        <v>-20.307204999999982</v>
      </c>
      <c r="AR238" s="4">
        <f>IF('Apparent consumption'!AR238="","",IF('Cembureau 2001-2011 app consump'!AR238="","",'Apparent consumption'!AR238-('Cembureau 2001-2011 app consump'!AR238)))</f>
        <v>-45.166193000000021</v>
      </c>
      <c r="AS238" s="4">
        <f>IF('Apparent consumption'!AS238="","",IF('Cembureau 2001-2011 app consump'!AS238="","",'Apparent consumption'!AS238-('Cembureau 2001-2011 app consump'!AS238)))</f>
        <v>-97.491161999999974</v>
      </c>
      <c r="AT238" s="4">
        <f>IF('Apparent consumption'!AT238="","",IF('Cembureau 2001-2011 app consump'!AT238="","",'Apparent consumption'!AT238-('Cembureau 2001-2011 app consump'!AT238)))</f>
        <v>-10.115840999999932</v>
      </c>
      <c r="AU238" s="4">
        <f>IF('Apparent consumption'!AU238="","",IF('Cembureau 2001-2011 app consump'!AU238="","",'Apparent consumption'!AU238-('Cembureau 2001-2011 app consump'!AU238)))</f>
        <v>-120.74062800000002</v>
      </c>
      <c r="AV238" s="4" t="str">
        <f>IF('Apparent consumption'!AV238="","",IF('Cembureau 2001-2011 app consump'!AV238="","",'Apparent consumption'!AV238-('Cembureau 2001-2011 app consump'!AV238)))</f>
        <v/>
      </c>
      <c r="AW238" s="4" t="str">
        <f>IF('Apparent consumption'!AW238="","",IF('Cembureau 2001-2011 app consump'!AW238="","",'Apparent consumption'!AW238-('Cembureau 2001-2011 app consump'!AW238)))</f>
        <v/>
      </c>
      <c r="AX238" s="4" t="str">
        <f>IF('Apparent consumption'!AX238="","",IF('Cembureau 2001-2011 app consump'!AX238="","",'Apparent consumption'!AX238-('Cembureau 2001-2011 app consump'!AX238)))</f>
        <v/>
      </c>
      <c r="AY238" s="4"/>
      <c r="AZ238" s="4">
        <f t="shared" si="3"/>
        <v>-293.82102899999995</v>
      </c>
    </row>
    <row r="239" spans="1:52" x14ac:dyDescent="0.2">
      <c r="A239" t="s">
        <v>691</v>
      </c>
      <c r="B239" t="s">
        <v>692</v>
      </c>
      <c r="C239" t="s">
        <v>693</v>
      </c>
      <c r="AQ239" s="4">
        <f>IF('Apparent consumption'!AQ239="","",IF('Cembureau 2001-2011 app consump'!AQ239="","",'Apparent consumption'!AQ239-('Cembureau 2001-2011 app consump'!AQ239)))</f>
        <v>258</v>
      </c>
      <c r="AR239" s="4">
        <f>IF('Apparent consumption'!AR239="","",IF('Cembureau 2001-2011 app consump'!AR239="","",'Apparent consumption'!AR239-('Cembureau 2001-2011 app consump'!AR239)))</f>
        <v>120</v>
      </c>
      <c r="AS239" s="4" t="str">
        <f>IF('Apparent consumption'!AS239="","",IF('Cembureau 2001-2011 app consump'!AS239="","",'Apparent consumption'!AS239-('Cembureau 2001-2011 app consump'!AS239)))</f>
        <v/>
      </c>
      <c r="AT239" s="4">
        <f>IF('Apparent consumption'!AT239="","",IF('Cembureau 2001-2011 app consump'!AT239="","",'Apparent consumption'!AT239-('Cembureau 2001-2011 app consump'!AT239)))</f>
        <v>-0.29792000000003327</v>
      </c>
      <c r="AU239" s="4">
        <f>IF('Apparent consumption'!AU239="","",IF('Cembureau 2001-2011 app consump'!AU239="","",'Apparent consumption'!AU239-('Cembureau 2001-2011 app consump'!AU239)))</f>
        <v>251.14280500000001</v>
      </c>
      <c r="AV239" s="4" t="str">
        <f>IF('Apparent consumption'!AV239="","",IF('Cembureau 2001-2011 app consump'!AV239="","",'Apparent consumption'!AV239-('Cembureau 2001-2011 app consump'!AV239)))</f>
        <v/>
      </c>
      <c r="AW239" s="4" t="str">
        <f>IF('Apparent consumption'!AW239="","",IF('Cembureau 2001-2011 app consump'!AW239="","",'Apparent consumption'!AW239-('Cembureau 2001-2011 app consump'!AW239)))</f>
        <v/>
      </c>
      <c r="AX239" s="4" t="str">
        <f>IF('Apparent consumption'!AX239="","",IF('Cembureau 2001-2011 app consump'!AX239="","",'Apparent consumption'!AX239-('Cembureau 2001-2011 app consump'!AX239)))</f>
        <v/>
      </c>
      <c r="AY239" s="4"/>
      <c r="AZ239" s="4">
        <f t="shared" si="3"/>
        <v>628.84488499999998</v>
      </c>
    </row>
    <row r="241" spans="43:52" x14ac:dyDescent="0.2">
      <c r="AQ241" s="5">
        <f>SUM(AQ3:AQ239)/1000</f>
        <v>9.7373077209999988</v>
      </c>
      <c r="AR241" s="5">
        <f t="shared" ref="AR241:AX241" si="4">SUM(AR3:AR239)/1000</f>
        <v>15.400817356999946</v>
      </c>
      <c r="AS241" s="5">
        <f t="shared" si="4"/>
        <v>15.034247425999984</v>
      </c>
      <c r="AT241" s="5">
        <f t="shared" si="4"/>
        <v>11.88000750599983</v>
      </c>
      <c r="AU241" s="5">
        <f t="shared" si="4"/>
        <v>15.921952831000006</v>
      </c>
      <c r="AV241" s="5">
        <f t="shared" si="4"/>
        <v>-64.225389377999917</v>
      </c>
      <c r="AW241" s="5">
        <f t="shared" si="4"/>
        <v>-45.780148740000094</v>
      </c>
      <c r="AX241" s="5">
        <f t="shared" si="4"/>
        <v>-328.78003834100019</v>
      </c>
      <c r="AY241" s="5"/>
      <c r="AZ241" s="5">
        <f>SUM(AZ3:AZ239)</f>
        <v>-370811.24361800065</v>
      </c>
    </row>
  </sheetData>
  <phoneticPr fontId="2"/>
  <pageMargins left="0.75" right="0.75" top="1" bottom="1" header="0.5" footer="0.5"/>
  <pageSetup paperSize="9" orientation="portrait" horizontalDpi="4294967292" verticalDpi="4294967292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239"/>
  <sheetViews>
    <sheetView workbookViewId="0">
      <pane xSplit="3" ySplit="2" topLeftCell="AO51" activePane="bottomRight" state="frozen"/>
      <selection pane="topRight" activeCell="D1" sqref="D1"/>
      <selection pane="bottomLeft" activeCell="A3" sqref="A3"/>
      <selection pane="bottomRight" activeCell="BR90" sqref="BR90"/>
    </sheetView>
  </sheetViews>
  <sheetFormatPr baseColWidth="10" defaultRowHeight="16" x14ac:dyDescent="0.2"/>
  <cols>
    <col min="1" max="1" width="23.42578125" bestFit="1" customWidth="1"/>
    <col min="2" max="3" width="11.85546875" hidden="1" customWidth="1"/>
    <col min="4" max="11" width="0" hidden="1" customWidth="1"/>
    <col min="12" max="47" width="10.140625" customWidth="1"/>
  </cols>
  <sheetData>
    <row r="1" spans="1:50" x14ac:dyDescent="0.2">
      <c r="A1" s="2" t="s">
        <v>697</v>
      </c>
      <c r="B1" t="s">
        <v>698</v>
      </c>
      <c r="M1" s="2" t="s">
        <v>741</v>
      </c>
      <c r="AN1" s="2"/>
    </row>
    <row r="2" spans="1:50" x14ac:dyDescent="0.2">
      <c r="A2" s="1" t="s">
        <v>0</v>
      </c>
      <c r="B2" s="1" t="s">
        <v>1</v>
      </c>
      <c r="C2" s="1" t="s">
        <v>2</v>
      </c>
      <c r="D2" t="s">
        <v>745</v>
      </c>
      <c r="E2" t="s">
        <v>746</v>
      </c>
      <c r="F2" t="s">
        <v>747</v>
      </c>
      <c r="G2" t="s">
        <v>748</v>
      </c>
      <c r="H2" t="s">
        <v>749</v>
      </c>
      <c r="I2" t="s">
        <v>750</v>
      </c>
      <c r="J2" t="s">
        <v>751</v>
      </c>
      <c r="K2" t="s">
        <v>752</v>
      </c>
      <c r="L2" t="s">
        <v>753</v>
      </c>
      <c r="M2" t="s">
        <v>754</v>
      </c>
      <c r="N2" t="s">
        <v>755</v>
      </c>
      <c r="O2" t="s">
        <v>756</v>
      </c>
      <c r="P2" t="s">
        <v>757</v>
      </c>
      <c r="Q2" t="s">
        <v>758</v>
      </c>
      <c r="R2" t="s">
        <v>759</v>
      </c>
      <c r="S2" t="s">
        <v>760</v>
      </c>
      <c r="T2" t="s">
        <v>761</v>
      </c>
      <c r="U2" t="s">
        <v>762</v>
      </c>
      <c r="V2" t="s">
        <v>763</v>
      </c>
      <c r="W2" t="s">
        <v>764</v>
      </c>
      <c r="X2" t="s">
        <v>765</v>
      </c>
      <c r="Y2" t="s">
        <v>766</v>
      </c>
      <c r="Z2" t="s">
        <v>767</v>
      </c>
      <c r="AA2" t="s">
        <v>768</v>
      </c>
      <c r="AB2" t="s">
        <v>769</v>
      </c>
      <c r="AC2" t="s">
        <v>770</v>
      </c>
      <c r="AD2" t="s">
        <v>771</v>
      </c>
      <c r="AE2" t="s">
        <v>772</v>
      </c>
      <c r="AF2" t="s">
        <v>773</v>
      </c>
      <c r="AG2" t="s">
        <v>774</v>
      </c>
      <c r="AH2" t="s">
        <v>775</v>
      </c>
      <c r="AI2" t="s">
        <v>776</v>
      </c>
      <c r="AJ2" t="s">
        <v>777</v>
      </c>
      <c r="AK2" t="s">
        <v>778</v>
      </c>
      <c r="AL2" t="s">
        <v>779</v>
      </c>
      <c r="AM2" t="s">
        <v>780</v>
      </c>
      <c r="AN2" t="s">
        <v>781</v>
      </c>
      <c r="AO2" t="s">
        <v>782</v>
      </c>
      <c r="AP2" t="s">
        <v>783</v>
      </c>
      <c r="AQ2" t="s">
        <v>784</v>
      </c>
      <c r="AR2" t="s">
        <v>785</v>
      </c>
      <c r="AS2" t="s">
        <v>786</v>
      </c>
      <c r="AT2" t="s">
        <v>787</v>
      </c>
      <c r="AU2" t="s">
        <v>788</v>
      </c>
      <c r="AV2" t="s">
        <v>789</v>
      </c>
      <c r="AW2" t="s">
        <v>790</v>
      </c>
      <c r="AX2" t="s">
        <v>791</v>
      </c>
    </row>
    <row r="3" spans="1:50" x14ac:dyDescent="0.2">
      <c r="A3" t="s">
        <v>3</v>
      </c>
      <c r="B3" t="s">
        <v>4</v>
      </c>
      <c r="C3" t="s">
        <v>5</v>
      </c>
      <c r="L3" s="4">
        <v>94.625530999999995</v>
      </c>
      <c r="M3" s="4">
        <v>91.018574000000001</v>
      </c>
      <c r="N3" s="4">
        <v>99.314703000000009</v>
      </c>
      <c r="O3" s="4">
        <v>141.132937</v>
      </c>
      <c r="P3" s="4">
        <v>146.36000000000001</v>
      </c>
      <c r="Q3" s="4">
        <v>147.27000000000001</v>
      </c>
      <c r="R3" s="4">
        <v>167.33150000000001</v>
      </c>
      <c r="S3" s="4">
        <v>196.43128800000002</v>
      </c>
      <c r="T3" s="4">
        <v>127.27</v>
      </c>
      <c r="U3" s="4">
        <v>140.91</v>
      </c>
      <c r="V3" s="4">
        <v>50.910000000000004</v>
      </c>
      <c r="W3" s="4">
        <v>95.45</v>
      </c>
      <c r="X3" s="4">
        <v>87.27</v>
      </c>
      <c r="Y3" s="4">
        <v>12.73</v>
      </c>
      <c r="Z3" s="4">
        <v>111.82000000000001</v>
      </c>
      <c r="AA3" s="4">
        <v>77.27</v>
      </c>
      <c r="AB3" s="4">
        <v>86.36</v>
      </c>
      <c r="AC3" s="4">
        <v>100</v>
      </c>
      <c r="AD3" s="4">
        <v>99.79</v>
      </c>
      <c r="AE3" s="4">
        <v>100</v>
      </c>
      <c r="AF3" s="4">
        <v>112</v>
      </c>
      <c r="AG3" s="4">
        <v>112</v>
      </c>
      <c r="AH3" s="4">
        <v>115</v>
      </c>
      <c r="AI3" s="4">
        <v>115</v>
      </c>
      <c r="AJ3" s="4">
        <v>115</v>
      </c>
      <c r="AK3" s="4">
        <v>115</v>
      </c>
      <c r="AL3" s="4">
        <v>116</v>
      </c>
      <c r="AM3" s="4">
        <v>116</v>
      </c>
      <c r="AN3" s="4">
        <v>116</v>
      </c>
      <c r="AO3" s="4">
        <v>116</v>
      </c>
      <c r="AP3" s="4">
        <v>50</v>
      </c>
      <c r="AQ3" s="4">
        <v>50</v>
      </c>
      <c r="AR3" s="4">
        <v>60</v>
      </c>
      <c r="AS3" s="4">
        <v>70</v>
      </c>
      <c r="AT3" s="4">
        <v>70</v>
      </c>
      <c r="AU3" s="4">
        <v>60</v>
      </c>
      <c r="AV3" s="4"/>
      <c r="AW3" s="4"/>
      <c r="AX3" s="4"/>
    </row>
    <row r="4" spans="1:50" x14ac:dyDescent="0.2">
      <c r="A4" t="s">
        <v>6</v>
      </c>
      <c r="B4" t="s">
        <v>7</v>
      </c>
      <c r="C4" t="s">
        <v>8</v>
      </c>
      <c r="L4" s="4">
        <v>363.64</v>
      </c>
      <c r="M4" s="4">
        <v>363.64</v>
      </c>
      <c r="N4" s="4">
        <v>363.64</v>
      </c>
      <c r="O4" s="4">
        <v>519.09</v>
      </c>
      <c r="P4" s="4">
        <v>518.18000000000006</v>
      </c>
      <c r="Q4" s="4">
        <v>651.82000000000005</v>
      </c>
      <c r="R4" s="4">
        <v>701.82</v>
      </c>
      <c r="S4" s="4">
        <v>751.82</v>
      </c>
      <c r="T4" s="4">
        <v>800</v>
      </c>
      <c r="U4" s="4">
        <v>845.45</v>
      </c>
      <c r="V4" s="4">
        <v>1001.82</v>
      </c>
      <c r="W4" s="4">
        <v>1102.73</v>
      </c>
      <c r="X4" s="4">
        <v>831.82</v>
      </c>
      <c r="Y4" s="4">
        <v>840.91</v>
      </c>
      <c r="Z4" s="4">
        <v>861.82</v>
      </c>
      <c r="AA4" s="4">
        <v>854.55000000000007</v>
      </c>
      <c r="AB4" s="4">
        <v>854.55000000000007</v>
      </c>
      <c r="AC4" s="4">
        <v>859.09</v>
      </c>
      <c r="AD4" s="4">
        <v>745.7</v>
      </c>
      <c r="AE4" s="4">
        <v>754</v>
      </c>
      <c r="AF4" s="4">
        <v>750</v>
      </c>
      <c r="AG4" s="4">
        <v>600</v>
      </c>
      <c r="AH4" s="4">
        <v>200</v>
      </c>
      <c r="AI4" s="4">
        <v>200</v>
      </c>
      <c r="AJ4" s="4">
        <v>200</v>
      </c>
      <c r="AK4" s="4">
        <v>200</v>
      </c>
      <c r="AL4" s="4">
        <v>673.51468799999998</v>
      </c>
      <c r="AM4" s="4">
        <v>720.80123999999989</v>
      </c>
      <c r="AN4" s="4">
        <v>852.99796600000013</v>
      </c>
      <c r="AO4" s="4">
        <v>1015.5197250000001</v>
      </c>
      <c r="AP4" s="4">
        <v>1368.731802</v>
      </c>
      <c r="AQ4" s="11">
        <v>1532.3984700000001</v>
      </c>
      <c r="AR4" s="11">
        <v>1695.06513</v>
      </c>
      <c r="AS4" s="4">
        <v>1856.949216</v>
      </c>
      <c r="AT4" s="4">
        <v>1851.7828179999999</v>
      </c>
      <c r="AU4" s="4">
        <v>2230.9199439999998</v>
      </c>
      <c r="AV4" s="4">
        <v>1940.7532210000002</v>
      </c>
      <c r="AW4" s="4">
        <v>1448.1426280000001</v>
      </c>
      <c r="AX4" s="4"/>
    </row>
    <row r="5" spans="1:50" x14ac:dyDescent="0.2">
      <c r="A5" t="s">
        <v>9</v>
      </c>
      <c r="B5" t="s">
        <v>10</v>
      </c>
      <c r="C5" t="s">
        <v>11</v>
      </c>
      <c r="L5" s="4">
        <v>1425.1043120000002</v>
      </c>
      <c r="M5" s="4">
        <v>1511.156352</v>
      </c>
      <c r="N5" s="4">
        <v>934.55000000000007</v>
      </c>
      <c r="O5" s="4">
        <v>2132.155984</v>
      </c>
      <c r="P5" s="4">
        <v>2754.2985239999998</v>
      </c>
      <c r="Q5" s="4">
        <v>2926.6632959999997</v>
      </c>
      <c r="R5" s="4">
        <v>3533.189136</v>
      </c>
      <c r="S5" s="4">
        <v>3971.1912160000002</v>
      </c>
      <c r="T5" s="4">
        <v>4496.4357280000004</v>
      </c>
      <c r="U5" s="4">
        <v>4903.1562400000003</v>
      </c>
      <c r="V5" s="4">
        <v>5118.1775680000001</v>
      </c>
      <c r="W5" s="4">
        <v>5549.7305120000001</v>
      </c>
      <c r="X5" s="4">
        <v>7362.5026080000007</v>
      </c>
      <c r="Y5" s="4">
        <v>8171.7039679999998</v>
      </c>
      <c r="Z5" s="4">
        <v>8969.8107039999995</v>
      </c>
      <c r="AA5" s="4">
        <v>8787.8522400000002</v>
      </c>
      <c r="AB5" s="4">
        <v>9292.5932960000009</v>
      </c>
      <c r="AC5" s="4">
        <v>9220.3077120000016</v>
      </c>
      <c r="AD5" s="4">
        <v>8211.119917</v>
      </c>
      <c r="AE5" s="4">
        <v>8918.2601599999998</v>
      </c>
      <c r="AF5" s="4">
        <v>8014.7573119999997</v>
      </c>
      <c r="AG5" s="4">
        <v>7877.3168000000005</v>
      </c>
      <c r="AH5" s="4">
        <v>7983.3121600000004</v>
      </c>
      <c r="AI5" s="4">
        <v>7826.55872</v>
      </c>
      <c r="AJ5" s="4">
        <v>8234.8874240000005</v>
      </c>
      <c r="AK5" s="4">
        <v>8848.9182720000008</v>
      </c>
      <c r="AL5" s="4">
        <v>8391.5541480000011</v>
      </c>
      <c r="AM5" s="4">
        <v>7816.7119279999997</v>
      </c>
      <c r="AN5" s="4">
        <v>8001.1993080000002</v>
      </c>
      <c r="AO5" s="4">
        <v>8204.9238870000008</v>
      </c>
      <c r="AP5" s="4">
        <v>9358.9836399999986</v>
      </c>
      <c r="AQ5" s="4">
        <v>9325.9230480000006</v>
      </c>
      <c r="AR5" s="4">
        <v>10810.801878</v>
      </c>
      <c r="AS5" s="4">
        <v>12078.272181</v>
      </c>
      <c r="AT5" s="4">
        <v>12345.285912000001</v>
      </c>
      <c r="AU5" s="4">
        <v>11972.619299</v>
      </c>
      <c r="AV5" s="4"/>
      <c r="AW5" s="4"/>
      <c r="AX5" s="4"/>
    </row>
    <row r="6" spans="1:50" x14ac:dyDescent="0.2">
      <c r="A6" t="s">
        <v>12</v>
      </c>
      <c r="B6" t="s">
        <v>13</v>
      </c>
      <c r="C6" t="s">
        <v>14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</row>
    <row r="7" spans="1:50" x14ac:dyDescent="0.2">
      <c r="A7" t="s">
        <v>15</v>
      </c>
      <c r="B7" t="s">
        <v>16</v>
      </c>
      <c r="C7" t="s">
        <v>17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</row>
    <row r="8" spans="1:50" x14ac:dyDescent="0.2">
      <c r="A8" t="s">
        <v>18</v>
      </c>
      <c r="B8" t="s">
        <v>19</v>
      </c>
      <c r="C8" t="s">
        <v>20</v>
      </c>
      <c r="L8" s="4">
        <v>380.53046400000005</v>
      </c>
      <c r="M8" s="4">
        <v>450.11304099999995</v>
      </c>
      <c r="N8" s="4">
        <v>482.87966200000005</v>
      </c>
      <c r="O8" s="4">
        <v>503.76888999999994</v>
      </c>
      <c r="P8" s="4">
        <v>545.85281599999996</v>
      </c>
      <c r="Q8" s="4">
        <v>654.55000000000007</v>
      </c>
      <c r="R8" s="4">
        <v>299.09000000000003</v>
      </c>
      <c r="S8" s="4">
        <v>300</v>
      </c>
      <c r="T8" s="4">
        <v>261.214</v>
      </c>
      <c r="U8" s="4">
        <v>359.9</v>
      </c>
      <c r="V8" s="4">
        <v>158.04899999999998</v>
      </c>
      <c r="W8" s="4">
        <v>245.702</v>
      </c>
      <c r="X8" s="4">
        <v>250.91</v>
      </c>
      <c r="Y8" s="4">
        <v>218.18</v>
      </c>
      <c r="Z8" s="4">
        <v>354.55</v>
      </c>
      <c r="AA8" s="4">
        <v>357.12271200000004</v>
      </c>
      <c r="AB8" s="4">
        <v>354.55</v>
      </c>
      <c r="AC8" s="4">
        <v>354.55</v>
      </c>
      <c r="AD8" s="4">
        <v>997.9</v>
      </c>
      <c r="AE8" s="4">
        <v>300</v>
      </c>
      <c r="AF8" s="4">
        <v>173.64</v>
      </c>
      <c r="AG8" s="4">
        <v>258.5</v>
      </c>
      <c r="AH8" s="4">
        <v>300</v>
      </c>
      <c r="AI8" s="4">
        <v>250</v>
      </c>
      <c r="AJ8" s="4">
        <v>250</v>
      </c>
      <c r="AK8" s="4">
        <v>200</v>
      </c>
      <c r="AL8" s="4">
        <v>270</v>
      </c>
      <c r="AM8" s="4">
        <v>301</v>
      </c>
      <c r="AN8" s="4">
        <v>350</v>
      </c>
      <c r="AO8" s="4">
        <v>201</v>
      </c>
      <c r="AP8" s="4">
        <v>200</v>
      </c>
      <c r="AQ8" s="4">
        <v>250</v>
      </c>
      <c r="AR8" s="4">
        <v>597</v>
      </c>
      <c r="AS8" s="4">
        <v>700</v>
      </c>
      <c r="AT8" s="4">
        <v>754</v>
      </c>
      <c r="AU8" s="4">
        <v>1315</v>
      </c>
      <c r="AV8" s="4"/>
      <c r="AW8" s="4"/>
      <c r="AX8" s="4"/>
    </row>
    <row r="9" spans="1:50" x14ac:dyDescent="0.2">
      <c r="A9" t="s">
        <v>21</v>
      </c>
      <c r="B9" t="s">
        <v>22</v>
      </c>
      <c r="C9" t="s">
        <v>23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</row>
    <row r="10" spans="1:50" x14ac:dyDescent="0.2">
      <c r="A10" t="s">
        <v>24</v>
      </c>
      <c r="B10" t="s">
        <v>25</v>
      </c>
      <c r="C10" t="s">
        <v>26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</row>
    <row r="11" spans="1:50" x14ac:dyDescent="0.2">
      <c r="A11" t="s">
        <v>27</v>
      </c>
      <c r="B11" t="s">
        <v>28</v>
      </c>
      <c r="C11" t="s">
        <v>29</v>
      </c>
      <c r="L11" s="4">
        <v>5049.2064690000007</v>
      </c>
      <c r="M11" s="4">
        <v>5568.1518740000001</v>
      </c>
      <c r="N11" s="4">
        <v>5445.9919129999998</v>
      </c>
      <c r="O11" s="4">
        <v>5186.6096870000001</v>
      </c>
      <c r="P11" s="4">
        <v>5406.4071599999997</v>
      </c>
      <c r="Q11" s="4">
        <v>5503.8971359999996</v>
      </c>
      <c r="R11" s="4">
        <v>5718.1759840000004</v>
      </c>
      <c r="S11" s="4">
        <v>5838.3985279999997</v>
      </c>
      <c r="T11" s="4">
        <v>6326.2900900000004</v>
      </c>
      <c r="U11" s="4">
        <v>6876.3235640000003</v>
      </c>
      <c r="V11" s="4">
        <v>7381.7820110000002</v>
      </c>
      <c r="W11" s="4">
        <v>6607.0493000000006</v>
      </c>
      <c r="X11" s="4">
        <v>5414.477218</v>
      </c>
      <c r="Y11" s="4">
        <v>5561.0872200000003</v>
      </c>
      <c r="Z11" s="4">
        <v>5158.567145</v>
      </c>
      <c r="AA11" s="4">
        <v>4554.8136429999995</v>
      </c>
      <c r="AB11" s="4">
        <v>5517.7716060000002</v>
      </c>
      <c r="AC11" s="4">
        <v>6283.5713569999998</v>
      </c>
      <c r="AD11" s="4">
        <v>6002.1853350000001</v>
      </c>
      <c r="AE11" s="4">
        <v>4393.6542639999998</v>
      </c>
      <c r="AF11" s="4">
        <v>3563.1914179999999</v>
      </c>
      <c r="AG11" s="4">
        <v>3388.2617279999999</v>
      </c>
      <c r="AH11" s="4">
        <v>5033.9371519999995</v>
      </c>
      <c r="AI11" s="4">
        <v>5544.8832439999996</v>
      </c>
      <c r="AJ11" s="4">
        <v>6251.6844879999999</v>
      </c>
      <c r="AK11" s="4">
        <v>5291.7320799999998</v>
      </c>
      <c r="AL11" s="4">
        <v>5032.3914800000002</v>
      </c>
      <c r="AM11" s="4">
        <v>6964.2009600000001</v>
      </c>
      <c r="AN11" s="4">
        <v>7324.1002079999998</v>
      </c>
      <c r="AO11" s="4">
        <v>7383.0885079999998</v>
      </c>
      <c r="AP11" s="4">
        <v>6350.5615010000001</v>
      </c>
      <c r="AQ11" s="4">
        <v>5715.2837669999999</v>
      </c>
      <c r="AR11" s="4">
        <v>3794.707895</v>
      </c>
      <c r="AS11" s="4">
        <v>5021.2311280000004</v>
      </c>
      <c r="AT11" s="4">
        <v>6078.3663379999998</v>
      </c>
      <c r="AU11" s="4">
        <v>7448.4500080000007</v>
      </c>
      <c r="AV11" s="4">
        <v>8860.2614030000004</v>
      </c>
      <c r="AW11" s="4">
        <v>9651.9812460000012</v>
      </c>
      <c r="AX11" s="4">
        <v>9706.7371960000019</v>
      </c>
    </row>
    <row r="12" spans="1:50" x14ac:dyDescent="0.2">
      <c r="A12" t="s">
        <v>30</v>
      </c>
      <c r="B12" t="s">
        <v>31</v>
      </c>
      <c r="C12" t="s">
        <v>32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400</v>
      </c>
      <c r="AI12" s="4">
        <v>200</v>
      </c>
      <c r="AJ12" s="4">
        <v>100</v>
      </c>
      <c r="AK12" s="4">
        <v>228</v>
      </c>
      <c r="AL12" s="4">
        <v>282</v>
      </c>
      <c r="AM12" s="4">
        <v>220.35699500000001</v>
      </c>
      <c r="AN12" s="4">
        <v>300</v>
      </c>
      <c r="AO12" s="4">
        <v>248.06896999999998</v>
      </c>
      <c r="AP12" s="4">
        <v>197.35580999999999</v>
      </c>
      <c r="AQ12" s="4">
        <v>297.98101600000001</v>
      </c>
      <c r="AR12" s="4">
        <v>344.70671999999996</v>
      </c>
      <c r="AS12" s="4">
        <v>349.84285499999999</v>
      </c>
      <c r="AT12" s="4">
        <v>296.879391</v>
      </c>
      <c r="AU12" s="4">
        <v>235.44255399999997</v>
      </c>
      <c r="AV12" s="4">
        <v>239.10812499999997</v>
      </c>
      <c r="AW12" s="4">
        <v>236.88364299999995</v>
      </c>
      <c r="AX12" s="4">
        <v>362.70695599999999</v>
      </c>
    </row>
    <row r="13" spans="1:50" x14ac:dyDescent="0.2">
      <c r="A13" t="s">
        <v>33</v>
      </c>
      <c r="B13" t="s">
        <v>34</v>
      </c>
      <c r="C13" t="s">
        <v>35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</row>
    <row r="14" spans="1:50" x14ac:dyDescent="0.2">
      <c r="A14" t="s">
        <v>36</v>
      </c>
      <c r="B14" t="s">
        <v>37</v>
      </c>
      <c r="C14" t="s">
        <v>38</v>
      </c>
      <c r="L14" s="4">
        <v>4504.7583979999999</v>
      </c>
      <c r="M14" s="4">
        <v>4683.6856159999998</v>
      </c>
      <c r="N14" s="4">
        <v>4806.8790390000004</v>
      </c>
      <c r="O14" s="4">
        <v>5207.4826640000001</v>
      </c>
      <c r="P14" s="4">
        <v>5075.721278</v>
      </c>
      <c r="Q14" s="4">
        <v>4906.5871580000003</v>
      </c>
      <c r="R14" s="4">
        <v>5012.0314260000005</v>
      </c>
      <c r="S14" s="4">
        <v>5007.6250650000002</v>
      </c>
      <c r="T14" s="4">
        <v>4965.7186150000007</v>
      </c>
      <c r="U14" s="4">
        <v>5039.6915050000007</v>
      </c>
      <c r="V14" s="4">
        <v>5114.9323840000006</v>
      </c>
      <c r="W14" s="4">
        <v>5758.542512</v>
      </c>
      <c r="X14" s="4">
        <v>5461.6770239999996</v>
      </c>
      <c r="Y14" s="4">
        <v>4662.503968</v>
      </c>
      <c r="Z14" s="4">
        <v>5474.55</v>
      </c>
      <c r="AA14" s="4">
        <v>5899.09</v>
      </c>
      <c r="AB14" s="4">
        <v>5921.1728480000002</v>
      </c>
      <c r="AC14" s="4">
        <v>5850.5280000000002</v>
      </c>
      <c r="AD14" s="4">
        <v>6501.5207170000003</v>
      </c>
      <c r="AE14" s="4">
        <v>7355.9672220000002</v>
      </c>
      <c r="AF14" s="4">
        <v>7046.5967199999996</v>
      </c>
      <c r="AG14" s="4">
        <v>6066.2402999999995</v>
      </c>
      <c r="AH14" s="4">
        <v>5168.2167710000003</v>
      </c>
      <c r="AI14" s="4">
        <v>5377.8730009999999</v>
      </c>
      <c r="AJ14" s="4">
        <v>6904.658692</v>
      </c>
      <c r="AK14" s="4">
        <v>6548.690353</v>
      </c>
      <c r="AL14" s="4">
        <v>6562.2730060000004</v>
      </c>
      <c r="AM14" s="4">
        <v>6534.9902519999996</v>
      </c>
      <c r="AN14" s="4">
        <v>6714.4310969999997</v>
      </c>
      <c r="AO14" s="4">
        <v>7342.3300420000005</v>
      </c>
      <c r="AP14" s="4">
        <v>7729.5689419999999</v>
      </c>
      <c r="AQ14" s="4">
        <v>7337.8140270000004</v>
      </c>
      <c r="AR14" s="4">
        <v>8111.8779039999999</v>
      </c>
      <c r="AS14" s="4">
        <v>8635.9761280000002</v>
      </c>
      <c r="AT14" s="4">
        <v>9264.9932110000009</v>
      </c>
      <c r="AU14" s="4">
        <v>10291.104278000001</v>
      </c>
      <c r="AV14" s="4">
        <v>10350.907726000001</v>
      </c>
      <c r="AW14" s="4">
        <v>11145.698425</v>
      </c>
      <c r="AX14" s="4">
        <v>12317.832898000001</v>
      </c>
    </row>
    <row r="15" spans="1:50" x14ac:dyDescent="0.2">
      <c r="A15" t="s">
        <v>39</v>
      </c>
      <c r="B15" t="s">
        <v>40</v>
      </c>
      <c r="C15" t="s">
        <v>41</v>
      </c>
      <c r="L15" s="4">
        <v>4591.2162259999996</v>
      </c>
      <c r="M15" s="4">
        <v>5315.8332280000004</v>
      </c>
      <c r="N15" s="4">
        <v>6288.9043199999996</v>
      </c>
      <c r="O15" s="4">
        <v>6143.7674160000006</v>
      </c>
      <c r="P15" s="4">
        <v>6170.0295679999999</v>
      </c>
      <c r="Q15" s="4">
        <v>5662.4707260000005</v>
      </c>
      <c r="R15" s="4">
        <v>5877.2077760000011</v>
      </c>
      <c r="S15" s="4">
        <v>5971.405616</v>
      </c>
      <c r="T15" s="4">
        <v>5903.7422640000004</v>
      </c>
      <c r="U15" s="4">
        <v>5639.3334280000008</v>
      </c>
      <c r="V15" s="4">
        <v>5472.9535239999996</v>
      </c>
      <c r="W15" s="4">
        <v>5317.1478719999996</v>
      </c>
      <c r="X15" s="4">
        <v>5034.470440000001</v>
      </c>
      <c r="Y15" s="4">
        <v>4936.8565070000004</v>
      </c>
      <c r="Z15" s="4">
        <v>4931.5214239999996</v>
      </c>
      <c r="AA15" s="4">
        <v>4612.5532839999996</v>
      </c>
      <c r="AB15" s="4">
        <v>4644.7868800000006</v>
      </c>
      <c r="AC15" s="4">
        <v>4615.8299740000002</v>
      </c>
      <c r="AD15" s="4">
        <v>4855.9570299999996</v>
      </c>
      <c r="AE15" s="4">
        <v>4823.2639480000007</v>
      </c>
      <c r="AF15" s="4">
        <v>4990.0667980000007</v>
      </c>
      <c r="AG15" s="4">
        <v>5154.7646480000003</v>
      </c>
      <c r="AH15" s="4">
        <v>5305.8263919999999</v>
      </c>
      <c r="AI15" s="4">
        <v>5403.6856560000006</v>
      </c>
      <c r="AJ15" s="4">
        <v>5747.386184</v>
      </c>
      <c r="AK15" s="4">
        <v>5076.6667040000002</v>
      </c>
      <c r="AL15" s="4">
        <v>5026.1235040000001</v>
      </c>
      <c r="AM15" s="4">
        <v>5255.3097280000002</v>
      </c>
      <c r="AN15" s="4">
        <v>5339.9257120000002</v>
      </c>
      <c r="AO15" s="4">
        <v>5019.8072900000006</v>
      </c>
      <c r="AP15" s="4">
        <v>4797.1828180000002</v>
      </c>
      <c r="AQ15" s="4">
        <v>4725.6690550000003</v>
      </c>
      <c r="AR15" s="4">
        <v>4883.9924339999998</v>
      </c>
      <c r="AS15" s="4">
        <v>4846.1322730000002</v>
      </c>
      <c r="AT15" s="4">
        <v>4961.412225</v>
      </c>
      <c r="AU15" s="4">
        <v>5933.7546869999996</v>
      </c>
      <c r="AV15" s="4"/>
      <c r="AW15" s="4"/>
      <c r="AX15" s="4"/>
    </row>
    <row r="16" spans="1:50" x14ac:dyDescent="0.2">
      <c r="A16" t="s">
        <v>42</v>
      </c>
      <c r="B16" t="s">
        <v>43</v>
      </c>
      <c r="C16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800</v>
      </c>
      <c r="AI16" s="4">
        <v>600</v>
      </c>
      <c r="AJ16" s="4">
        <v>500</v>
      </c>
      <c r="AK16" s="4">
        <v>196</v>
      </c>
      <c r="AL16" s="4">
        <v>346.00361600000002</v>
      </c>
      <c r="AM16" s="4">
        <v>501.16352000000001</v>
      </c>
      <c r="AN16" s="4">
        <v>564.796198</v>
      </c>
      <c r="AO16" s="4">
        <v>553.79831799999988</v>
      </c>
      <c r="AP16" s="4">
        <v>598.23679400000015</v>
      </c>
      <c r="AQ16" s="4">
        <v>739.43212000000005</v>
      </c>
      <c r="AR16" s="4">
        <v>1188.5230199999999</v>
      </c>
      <c r="AS16" s="4">
        <v>1440.0595760000001</v>
      </c>
      <c r="AT16" s="4">
        <v>2201.4250000000002</v>
      </c>
      <c r="AU16" s="4">
        <v>2670.5840940000003</v>
      </c>
      <c r="AV16" s="4">
        <v>3009.788775</v>
      </c>
      <c r="AW16" s="4">
        <v>3205.4742759999999</v>
      </c>
      <c r="AX16" s="4">
        <v>3698.7392270000005</v>
      </c>
    </row>
    <row r="17" spans="1:50" x14ac:dyDescent="0.2">
      <c r="A17" t="s">
        <v>45</v>
      </c>
      <c r="B17" t="s">
        <v>46</v>
      </c>
      <c r="C17" t="s">
        <v>47</v>
      </c>
      <c r="L17" s="4">
        <v>835.45</v>
      </c>
      <c r="M17" s="4">
        <v>833.64</v>
      </c>
      <c r="N17" s="4">
        <v>988.18000000000006</v>
      </c>
      <c r="O17" s="4">
        <v>955.45</v>
      </c>
      <c r="P17" s="4">
        <v>795.45</v>
      </c>
      <c r="Q17" s="4">
        <v>195.10902999999999</v>
      </c>
      <c r="R17" s="4">
        <v>215.50039499999997</v>
      </c>
      <c r="S17" s="4">
        <v>70</v>
      </c>
      <c r="T17" s="4">
        <v>330.91</v>
      </c>
      <c r="U17" s="4">
        <v>450.91</v>
      </c>
      <c r="V17" s="4">
        <v>299.06807300000003</v>
      </c>
      <c r="W17" s="4">
        <v>27.054694999999999</v>
      </c>
      <c r="X17" s="4">
        <v>31.462001999999991</v>
      </c>
      <c r="Y17" s="4">
        <v>40.977218999999998</v>
      </c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</row>
    <row r="18" spans="1:50" x14ac:dyDescent="0.2">
      <c r="A18" t="s">
        <v>48</v>
      </c>
      <c r="B18" t="s">
        <v>49</v>
      </c>
      <c r="C18" t="s">
        <v>50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>
        <v>671.11542200000008</v>
      </c>
      <c r="AF18" s="4">
        <v>593.59750900000006</v>
      </c>
      <c r="AG18" s="4">
        <v>535.01763200000005</v>
      </c>
      <c r="AH18" s="4">
        <v>791.5098660000001</v>
      </c>
      <c r="AI18" s="4">
        <v>933.24018000000001</v>
      </c>
      <c r="AJ18" s="4">
        <v>928.28110600000002</v>
      </c>
      <c r="AK18" s="4">
        <v>844.44386499999996</v>
      </c>
      <c r="AL18" s="4">
        <v>696.64129600000001</v>
      </c>
      <c r="AM18" s="4">
        <v>172</v>
      </c>
      <c r="AN18" s="4">
        <v>230</v>
      </c>
      <c r="AO18" s="4">
        <v>156</v>
      </c>
      <c r="AP18" s="4">
        <v>691.24679800000013</v>
      </c>
      <c r="AQ18" s="4">
        <v>676.73198300000001</v>
      </c>
      <c r="AR18" s="4">
        <v>828.01167800000007</v>
      </c>
      <c r="AS18" s="4">
        <v>906.46495800000002</v>
      </c>
      <c r="AT18" s="4">
        <v>935.35257999999999</v>
      </c>
      <c r="AU18" s="4">
        <v>1144.6004449999998</v>
      </c>
      <c r="AV18" s="4"/>
      <c r="AW18" s="4"/>
      <c r="AX18" s="4"/>
    </row>
    <row r="19" spans="1:50" x14ac:dyDescent="0.2">
      <c r="A19" t="s">
        <v>51</v>
      </c>
      <c r="B19" t="s">
        <v>52</v>
      </c>
      <c r="C19" t="s">
        <v>53</v>
      </c>
      <c r="L19" s="4"/>
      <c r="M19" s="4">
        <v>64.55</v>
      </c>
      <c r="N19" s="4">
        <v>22.73</v>
      </c>
      <c r="O19" s="4">
        <v>30</v>
      </c>
      <c r="P19" s="4">
        <v>86.36</v>
      </c>
      <c r="Q19" s="4">
        <v>169.09</v>
      </c>
      <c r="R19" s="4">
        <v>157.27000000000001</v>
      </c>
      <c r="S19" s="4">
        <v>662.04099200000007</v>
      </c>
      <c r="T19" s="4">
        <v>339.09000000000003</v>
      </c>
      <c r="U19" s="4">
        <v>322.73</v>
      </c>
      <c r="V19" s="4">
        <v>336.36</v>
      </c>
      <c r="W19" s="4">
        <v>345.45</v>
      </c>
      <c r="X19" s="4">
        <v>327.27</v>
      </c>
      <c r="Y19" s="4">
        <v>307.27</v>
      </c>
      <c r="Z19" s="4">
        <v>273.64</v>
      </c>
      <c r="AA19" s="4">
        <v>240.91</v>
      </c>
      <c r="AB19" s="4">
        <v>294.16624000000002</v>
      </c>
      <c r="AC19" s="4">
        <v>312.641279</v>
      </c>
      <c r="AD19" s="4">
        <v>1873.1402550000003</v>
      </c>
      <c r="AE19" s="4">
        <v>1973.288</v>
      </c>
      <c r="AF19" s="4">
        <v>1943.0330000000001</v>
      </c>
      <c r="AG19" s="4">
        <v>1943.759</v>
      </c>
      <c r="AH19" s="4">
        <v>1946.038976</v>
      </c>
      <c r="AI19" s="4">
        <v>2434.0360000000001</v>
      </c>
      <c r="AJ19" s="4">
        <v>280</v>
      </c>
      <c r="AK19" s="4">
        <v>3447.369983</v>
      </c>
      <c r="AL19" s="4">
        <v>3607.9483620000001</v>
      </c>
      <c r="AM19" s="4">
        <v>4183.4506799999999</v>
      </c>
      <c r="AN19" s="4">
        <v>8019.4930000000004</v>
      </c>
      <c r="AO19" s="4">
        <v>2085</v>
      </c>
      <c r="AP19" s="4">
        <v>8345.5074110000005</v>
      </c>
      <c r="AQ19" s="4">
        <v>9256.0715909999999</v>
      </c>
      <c r="AR19" s="4">
        <v>9532.1576940000014</v>
      </c>
      <c r="AS19" s="4">
        <v>8489.8941329999998</v>
      </c>
      <c r="AT19" s="4">
        <v>8985.0142239999986</v>
      </c>
      <c r="AU19" s="4">
        <v>12102.253205999999</v>
      </c>
      <c r="AV19" s="4">
        <v>10264.353703000001</v>
      </c>
      <c r="AW19" s="4"/>
      <c r="AX19" s="4"/>
    </row>
    <row r="20" spans="1:50" x14ac:dyDescent="0.2">
      <c r="A20" t="s">
        <v>54</v>
      </c>
      <c r="B20" t="s">
        <v>55</v>
      </c>
      <c r="C20" t="s">
        <v>56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>
        <v>164.54007999999999</v>
      </c>
      <c r="AA20" s="4">
        <v>218.18</v>
      </c>
      <c r="AB20" s="4">
        <v>108.03259599999998</v>
      </c>
      <c r="AC20" s="4">
        <v>100.46735200000001</v>
      </c>
      <c r="AD20" s="4">
        <v>88.083887999999988</v>
      </c>
      <c r="AE20" s="4">
        <v>108.3</v>
      </c>
      <c r="AF20" s="4">
        <v>200</v>
      </c>
      <c r="AG20" s="4">
        <v>208.39554200000001</v>
      </c>
      <c r="AH20" s="4">
        <v>221.55146399999998</v>
      </c>
      <c r="AI20" s="4">
        <v>133.34436100000002</v>
      </c>
      <c r="AJ20" s="4">
        <v>131.27928499999999</v>
      </c>
      <c r="AK20" s="4">
        <v>131.04030800000001</v>
      </c>
      <c r="AL20" s="4">
        <v>198.79658599999999</v>
      </c>
      <c r="AM20" s="4">
        <v>184.43899999999999</v>
      </c>
      <c r="AN20" s="4">
        <v>251.53719199999998</v>
      </c>
      <c r="AO20" s="4">
        <v>185.13207199999999</v>
      </c>
      <c r="AP20" s="4">
        <v>159.193793</v>
      </c>
      <c r="AQ20" s="4">
        <v>143.77704499999999</v>
      </c>
      <c r="AR20" s="4">
        <v>126.72892900000002</v>
      </c>
      <c r="AS20" s="4">
        <v>124.24422200000001</v>
      </c>
      <c r="AT20" s="4">
        <v>121.86188100000001</v>
      </c>
      <c r="AU20" s="4">
        <v>238.60706500000001</v>
      </c>
      <c r="AV20" s="4">
        <v>313.67512899999997</v>
      </c>
      <c r="AW20" s="4">
        <v>63.64972800000001</v>
      </c>
      <c r="AX20" s="4"/>
    </row>
    <row r="21" spans="1:50" x14ac:dyDescent="0.2">
      <c r="A21" t="s">
        <v>57</v>
      </c>
      <c r="B21" t="s">
        <v>58</v>
      </c>
      <c r="C21" t="s">
        <v>59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2300</v>
      </c>
      <c r="AI21" s="4">
        <v>1900</v>
      </c>
      <c r="AJ21" s="4">
        <v>1488</v>
      </c>
      <c r="AK21" s="4">
        <v>1235</v>
      </c>
      <c r="AL21" s="4">
        <v>1467</v>
      </c>
      <c r="AM21" s="4">
        <v>1876</v>
      </c>
      <c r="AN21" s="4">
        <v>2013.4123520000003</v>
      </c>
      <c r="AO21" s="4">
        <v>2006.015952</v>
      </c>
      <c r="AP21" s="4">
        <v>1621.02666</v>
      </c>
      <c r="AQ21" s="4">
        <v>1550.888469</v>
      </c>
      <c r="AR21" s="4">
        <v>1640.2414949999998</v>
      </c>
      <c r="AS21" s="4">
        <v>1862.2255969999999</v>
      </c>
      <c r="AT21" s="4">
        <v>2201.6103969999999</v>
      </c>
      <c r="AU21" s="4">
        <v>2465.2563129999999</v>
      </c>
      <c r="AV21" s="4">
        <v>2954.0546410000002</v>
      </c>
      <c r="AW21" s="4">
        <v>3529.0976299999998</v>
      </c>
      <c r="AX21" s="4">
        <v>4058.2761410000003</v>
      </c>
    </row>
    <row r="22" spans="1:50" x14ac:dyDescent="0.2">
      <c r="A22" t="s">
        <v>60</v>
      </c>
      <c r="B22" t="s">
        <v>61</v>
      </c>
      <c r="C22" t="s">
        <v>62</v>
      </c>
      <c r="L22" s="4">
        <v>5413.1879320000007</v>
      </c>
      <c r="M22" s="4">
        <v>5597.8795040000005</v>
      </c>
      <c r="N22" s="4">
        <v>5926.6650319999999</v>
      </c>
      <c r="O22" s="4">
        <v>5839.6811120000002</v>
      </c>
      <c r="P22" s="4">
        <v>6432.6577120000002</v>
      </c>
      <c r="Q22" s="4">
        <v>6086.0415919999996</v>
      </c>
      <c r="R22" s="4">
        <v>6344.0668879999994</v>
      </c>
      <c r="S22" s="4">
        <v>5837.8606080000009</v>
      </c>
      <c r="T22" s="4">
        <v>5499.209664</v>
      </c>
      <c r="U22" s="4">
        <v>5464.4206400000003</v>
      </c>
      <c r="V22" s="4">
        <v>5143.6334879999995</v>
      </c>
      <c r="W22" s="4">
        <v>4284.8690559999995</v>
      </c>
      <c r="X22" s="4">
        <v>4166.9034879999999</v>
      </c>
      <c r="Y22" s="4">
        <v>3641.3223680000001</v>
      </c>
      <c r="Z22" s="4">
        <v>3615.1417119999992</v>
      </c>
      <c r="AA22" s="4">
        <v>3604.1781440000004</v>
      </c>
      <c r="AB22" s="4">
        <v>3827.9218879999994</v>
      </c>
      <c r="AC22" s="4">
        <v>3797.0797279999992</v>
      </c>
      <c r="AD22" s="4">
        <v>4667.9527999999991</v>
      </c>
      <c r="AE22" s="4">
        <v>4881.7031360000001</v>
      </c>
      <c r="AF22" s="4">
        <v>5227.3510399999996</v>
      </c>
      <c r="AG22" s="4">
        <v>5253.2657920000001</v>
      </c>
      <c r="AH22" s="4">
        <v>5368.4671360000011</v>
      </c>
      <c r="AI22" s="4">
        <v>5589.3816960000004</v>
      </c>
      <c r="AJ22" s="4">
        <v>6555.5580800000007</v>
      </c>
      <c r="AK22" s="4">
        <v>5835.0799360000001</v>
      </c>
      <c r="AL22" s="4">
        <v>5572.2037120000005</v>
      </c>
      <c r="AM22" s="4">
        <v>6100.2221439999994</v>
      </c>
      <c r="AN22" s="4">
        <v>4669.5146240000004</v>
      </c>
      <c r="AO22" s="4">
        <v>5451.608314000001</v>
      </c>
      <c r="AP22" s="4">
        <v>6121.7681400000001</v>
      </c>
      <c r="AQ22" s="4">
        <v>6592.4225319999996</v>
      </c>
      <c r="AR22" s="4">
        <v>5445.3024549999991</v>
      </c>
      <c r="AS22" s="4">
        <v>5529.5695880000003</v>
      </c>
      <c r="AT22" s="4">
        <v>6279.4227929999997</v>
      </c>
      <c r="AU22" s="4">
        <v>6809.1557710000006</v>
      </c>
      <c r="AV22" s="4"/>
      <c r="AW22" s="4"/>
      <c r="AX22" s="4"/>
    </row>
    <row r="23" spans="1:50" x14ac:dyDescent="0.2">
      <c r="A23" t="s">
        <v>63</v>
      </c>
      <c r="B23" t="s">
        <v>64</v>
      </c>
      <c r="C23" t="s">
        <v>65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</row>
    <row r="24" spans="1:50" x14ac:dyDescent="0.2">
      <c r="A24" t="s">
        <v>66</v>
      </c>
      <c r="B24" t="s">
        <v>67</v>
      </c>
      <c r="C24" t="s">
        <v>68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>
        <v>286.93185799999998</v>
      </c>
      <c r="W24" s="4">
        <v>297.27</v>
      </c>
      <c r="X24" s="4">
        <v>314.903886</v>
      </c>
      <c r="Y24" s="4">
        <v>300.91000000000003</v>
      </c>
      <c r="Z24" s="4">
        <v>300.91000000000003</v>
      </c>
      <c r="AA24" s="4">
        <v>300.91000000000003</v>
      </c>
      <c r="AB24" s="4">
        <v>300.91000000000003</v>
      </c>
      <c r="AC24" s="4">
        <v>300.91000000000003</v>
      </c>
      <c r="AD24" s="4">
        <v>199.58</v>
      </c>
      <c r="AE24" s="4">
        <v>250</v>
      </c>
      <c r="AF24" s="4">
        <v>300</v>
      </c>
      <c r="AG24" s="4">
        <v>320</v>
      </c>
      <c r="AH24" s="4">
        <v>618.30379800000003</v>
      </c>
      <c r="AI24" s="4">
        <v>811.23553200000003</v>
      </c>
      <c r="AJ24" s="4">
        <v>599.59026400000005</v>
      </c>
      <c r="AK24" s="4">
        <v>888.85728000000006</v>
      </c>
      <c r="AL24" s="4">
        <v>649.71683200000007</v>
      </c>
      <c r="AM24" s="4">
        <v>742.41545599999995</v>
      </c>
      <c r="AN24" s="4">
        <v>476.534176</v>
      </c>
      <c r="AO24" s="4">
        <v>626.89808300000004</v>
      </c>
      <c r="AP24" s="4">
        <v>826.47378399999991</v>
      </c>
      <c r="AQ24" s="4">
        <v>1044.144456</v>
      </c>
      <c r="AR24" s="4">
        <v>804.58149300000002</v>
      </c>
      <c r="AS24" s="4">
        <v>841.34014300000013</v>
      </c>
      <c r="AT24" s="4">
        <v>645.28209800000002</v>
      </c>
      <c r="AU24" s="4">
        <v>751.35975600000006</v>
      </c>
      <c r="AV24" s="4"/>
      <c r="AW24" s="4"/>
      <c r="AX24" s="4"/>
    </row>
    <row r="25" spans="1:50" x14ac:dyDescent="0.2">
      <c r="A25" t="s">
        <v>69</v>
      </c>
      <c r="B25" t="s">
        <v>70</v>
      </c>
      <c r="C25" t="s">
        <v>71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</row>
    <row r="26" spans="1:50" x14ac:dyDescent="0.2">
      <c r="A26" t="s">
        <v>72</v>
      </c>
      <c r="B26" t="s">
        <v>73</v>
      </c>
      <c r="C26" t="s">
        <v>74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>
        <v>116</v>
      </c>
      <c r="AH26" s="4">
        <v>116</v>
      </c>
      <c r="AI26" s="11">
        <v>124</v>
      </c>
      <c r="AJ26" s="11">
        <v>132</v>
      </c>
      <c r="AK26" s="4">
        <v>140</v>
      </c>
      <c r="AL26" s="4">
        <v>160</v>
      </c>
      <c r="AM26" s="4">
        <v>160</v>
      </c>
      <c r="AN26" s="11">
        <v>157</v>
      </c>
      <c r="AO26" s="11">
        <v>154</v>
      </c>
      <c r="AP26" s="4">
        <v>150</v>
      </c>
      <c r="AQ26" s="4">
        <v>160</v>
      </c>
      <c r="AR26" s="4">
        <v>160</v>
      </c>
      <c r="AS26" s="4">
        <v>160</v>
      </c>
      <c r="AT26" s="4">
        <v>170</v>
      </c>
      <c r="AU26" s="11">
        <v>180</v>
      </c>
      <c r="AV26" s="4"/>
      <c r="AW26" s="4"/>
      <c r="AX26" s="4"/>
    </row>
    <row r="27" spans="1:50" x14ac:dyDescent="0.2">
      <c r="A27" t="s">
        <v>75</v>
      </c>
      <c r="B27" t="s">
        <v>76</v>
      </c>
      <c r="C27" t="s">
        <v>77</v>
      </c>
      <c r="L27" s="4">
        <v>127.050996</v>
      </c>
      <c r="M27" s="4">
        <v>131.039748</v>
      </c>
      <c r="N27" s="4">
        <v>152.784896</v>
      </c>
      <c r="O27" s="4">
        <v>108.77000000000001</v>
      </c>
      <c r="P27" s="4">
        <v>194.867648</v>
      </c>
      <c r="Q27" s="4">
        <v>269.43238399999996</v>
      </c>
      <c r="R27" s="4">
        <v>248.938368</v>
      </c>
      <c r="S27" s="4">
        <v>287.47770999999995</v>
      </c>
      <c r="T27" s="4">
        <v>288.60422</v>
      </c>
      <c r="U27" s="4">
        <v>299.29428000000001</v>
      </c>
      <c r="V27" s="4">
        <v>307.09481399999999</v>
      </c>
      <c r="W27" s="4">
        <v>379.67712799999998</v>
      </c>
      <c r="X27" s="4">
        <v>327.74240899999995</v>
      </c>
      <c r="Y27" s="4">
        <v>335.93899999999996</v>
      </c>
      <c r="Z27" s="4">
        <v>291.447</v>
      </c>
      <c r="AA27" s="4">
        <v>386.587717</v>
      </c>
      <c r="AB27" s="4">
        <v>307.37055800000002</v>
      </c>
      <c r="AC27" s="4">
        <v>412.52412699999996</v>
      </c>
      <c r="AD27" s="4">
        <v>459.15445900000003</v>
      </c>
      <c r="AE27" s="4">
        <v>517.35374000000002</v>
      </c>
      <c r="AF27" s="4">
        <v>567.89307199999996</v>
      </c>
      <c r="AG27" s="4">
        <v>600.907692</v>
      </c>
      <c r="AH27" s="4">
        <v>610.20060699999999</v>
      </c>
      <c r="AI27" s="4">
        <v>704.974332</v>
      </c>
      <c r="AJ27" s="4">
        <v>817.60397900000009</v>
      </c>
      <c r="AK27" s="4">
        <v>947.19704400000001</v>
      </c>
      <c r="AL27" s="4">
        <v>1009.52916</v>
      </c>
      <c r="AM27" s="4">
        <v>1104.8640800000001</v>
      </c>
      <c r="AN27" s="4">
        <v>1240.801571</v>
      </c>
      <c r="AO27" s="4">
        <v>1262.062019</v>
      </c>
      <c r="AP27" s="4">
        <v>2646.7270799999997</v>
      </c>
      <c r="AQ27" s="4">
        <v>1059.764244</v>
      </c>
      <c r="AR27" s="4">
        <v>1092.54736</v>
      </c>
      <c r="AS27" s="4">
        <v>1226.2311239999999</v>
      </c>
      <c r="AT27" s="4">
        <v>1363.9775340000001</v>
      </c>
      <c r="AU27" s="4">
        <v>1619.32918</v>
      </c>
      <c r="AV27" s="4"/>
      <c r="AW27" s="4"/>
      <c r="AX27" s="4"/>
    </row>
    <row r="28" spans="1:50" x14ac:dyDescent="0.2">
      <c r="A28" t="s">
        <v>78</v>
      </c>
      <c r="B28" t="s">
        <v>79</v>
      </c>
      <c r="C28" t="s">
        <v>80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150</v>
      </c>
      <c r="AI28" s="4">
        <v>150</v>
      </c>
      <c r="AJ28" s="4">
        <v>150</v>
      </c>
      <c r="AK28" s="4">
        <v>226</v>
      </c>
      <c r="AL28" s="4">
        <v>150</v>
      </c>
      <c r="AM28" s="4">
        <v>200</v>
      </c>
      <c r="AN28" s="4">
        <v>300</v>
      </c>
      <c r="AO28" s="4">
        <v>300</v>
      </c>
      <c r="AP28" s="4">
        <v>628</v>
      </c>
      <c r="AQ28" s="4">
        <v>704</v>
      </c>
      <c r="AR28" s="4">
        <v>913</v>
      </c>
      <c r="AS28" s="4">
        <v>1486.0922479999999</v>
      </c>
      <c r="AT28" s="4">
        <v>1560.6066729999998</v>
      </c>
      <c r="AU28" s="4">
        <v>1573.5342309999999</v>
      </c>
      <c r="AV28" s="4"/>
      <c r="AW28" s="4"/>
      <c r="AX28" s="4"/>
    </row>
    <row r="29" spans="1:50" x14ac:dyDescent="0.2">
      <c r="A29" t="s">
        <v>81</v>
      </c>
      <c r="B29" t="s">
        <v>82</v>
      </c>
      <c r="C29" t="s">
        <v>83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</row>
    <row r="30" spans="1:50" x14ac:dyDescent="0.2">
      <c r="A30" t="s">
        <v>84</v>
      </c>
      <c r="B30" t="s">
        <v>85</v>
      </c>
      <c r="C30" t="s">
        <v>86</v>
      </c>
      <c r="L30" s="4">
        <v>9354.008221</v>
      </c>
      <c r="M30" s="4">
        <v>10101.709698999999</v>
      </c>
      <c r="N30" s="4">
        <v>11647.511583000001</v>
      </c>
      <c r="O30" s="4">
        <v>13547.59944</v>
      </c>
      <c r="P30" s="4">
        <v>15074.036656</v>
      </c>
      <c r="Q30" s="4">
        <v>17661.803711999997</v>
      </c>
      <c r="R30" s="4">
        <v>19472.3151</v>
      </c>
      <c r="S30" s="4">
        <v>19435.597631999997</v>
      </c>
      <c r="T30" s="4">
        <v>22362.014607999998</v>
      </c>
      <c r="U30" s="4">
        <v>24811.815832</v>
      </c>
      <c r="V30" s="4">
        <v>27055.50952</v>
      </c>
      <c r="W30" s="4">
        <v>25943.973336999999</v>
      </c>
      <c r="X30" s="4">
        <v>25708.930708</v>
      </c>
      <c r="Y30" s="4">
        <v>20896.486296000003</v>
      </c>
      <c r="Z30" s="4">
        <v>19682.312504999998</v>
      </c>
      <c r="AA30" s="4">
        <v>20496.878012000001</v>
      </c>
      <c r="AB30" s="4">
        <v>25275.604754</v>
      </c>
      <c r="AC30" s="4">
        <v>25474.315224000002</v>
      </c>
      <c r="AD30" s="4">
        <v>25323.855184000004</v>
      </c>
      <c r="AE30" s="4">
        <v>25925.161327999998</v>
      </c>
      <c r="AF30" s="4">
        <v>25857.507416</v>
      </c>
      <c r="AG30" s="4">
        <v>27452.185426</v>
      </c>
      <c r="AH30" s="4">
        <v>24158.101600000002</v>
      </c>
      <c r="AI30" s="4">
        <v>24835.438208000003</v>
      </c>
      <c r="AJ30" s="4">
        <v>25353.917455999999</v>
      </c>
      <c r="AK30" s="4">
        <v>28563.591992000001</v>
      </c>
      <c r="AL30" s="4">
        <v>34843.694256000002</v>
      </c>
      <c r="AM30" s="4">
        <v>38390.710319999998</v>
      </c>
      <c r="AN30" s="4">
        <v>40330.105040000002</v>
      </c>
      <c r="AO30" s="4">
        <v>40277.51786</v>
      </c>
      <c r="AP30" s="4">
        <v>39147.435351</v>
      </c>
      <c r="AQ30" s="4">
        <v>39027.812779</v>
      </c>
      <c r="AR30" s="4">
        <v>38145.384297999997</v>
      </c>
      <c r="AS30" s="4">
        <v>34035.666182000001</v>
      </c>
      <c r="AT30" s="4">
        <v>33902.765343999999</v>
      </c>
      <c r="AU30" s="4">
        <v>35674.010616</v>
      </c>
      <c r="AV30" s="4">
        <v>40345.631513999993</v>
      </c>
      <c r="AW30" s="4">
        <v>63549.029335000007</v>
      </c>
      <c r="AX30" s="4">
        <v>53971.057725999999</v>
      </c>
    </row>
    <row r="31" spans="1:50" x14ac:dyDescent="0.2">
      <c r="A31" t="s">
        <v>87</v>
      </c>
      <c r="B31" t="s">
        <v>88</v>
      </c>
      <c r="C31" t="s">
        <v>89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</row>
    <row r="32" spans="1:50" x14ac:dyDescent="0.2">
      <c r="A32" t="s">
        <v>90</v>
      </c>
      <c r="B32" t="s">
        <v>91</v>
      </c>
      <c r="C32" t="s">
        <v>92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</row>
    <row r="33" spans="1:50" x14ac:dyDescent="0.2">
      <c r="A33" t="s">
        <v>93</v>
      </c>
      <c r="B33" t="s">
        <v>94</v>
      </c>
      <c r="C33" t="s">
        <v>95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>
        <v>100</v>
      </c>
      <c r="AM33" s="4">
        <v>852.17806399999995</v>
      </c>
      <c r="AN33" s="4">
        <v>513.99638200000004</v>
      </c>
      <c r="AO33" s="4">
        <v>208</v>
      </c>
      <c r="AP33" s="4">
        <v>232</v>
      </c>
      <c r="AQ33" s="4">
        <v>416.47186699999997</v>
      </c>
      <c r="AR33" s="4">
        <v>411.98723699999999</v>
      </c>
      <c r="AS33" s="4">
        <v>353.90981599999998</v>
      </c>
      <c r="AT33" s="4">
        <v>242</v>
      </c>
      <c r="AU33" s="4">
        <v>266</v>
      </c>
      <c r="AV33" s="4">
        <v>266.57954599999999</v>
      </c>
      <c r="AW33" s="4"/>
      <c r="AX33" s="4"/>
    </row>
    <row r="34" spans="1:50" x14ac:dyDescent="0.2">
      <c r="A34" t="s">
        <v>96</v>
      </c>
      <c r="B34" t="s">
        <v>97</v>
      </c>
      <c r="C34" t="s">
        <v>98</v>
      </c>
      <c r="L34" s="4">
        <v>3675.4500000000003</v>
      </c>
      <c r="M34" s="4">
        <v>3888.1800000000003</v>
      </c>
      <c r="N34" s="4">
        <v>3918.1800000000003</v>
      </c>
      <c r="O34" s="4">
        <v>4186.3599999999997</v>
      </c>
      <c r="P34" s="4">
        <v>4307.2700000000004</v>
      </c>
      <c r="Q34" s="4">
        <v>4361</v>
      </c>
      <c r="R34" s="4">
        <v>4370.91</v>
      </c>
      <c r="S34" s="4">
        <v>4674.55</v>
      </c>
      <c r="T34" s="4">
        <v>5160</v>
      </c>
      <c r="U34" s="4">
        <v>5412.7300000000005</v>
      </c>
      <c r="V34" s="4">
        <v>5370</v>
      </c>
      <c r="W34" s="4">
        <v>5454.55</v>
      </c>
      <c r="X34" s="4">
        <v>5625.45</v>
      </c>
      <c r="Y34" s="4">
        <v>5655.45</v>
      </c>
      <c r="Z34" s="4">
        <v>5729.09</v>
      </c>
      <c r="AA34" s="4">
        <v>5307.27</v>
      </c>
      <c r="AB34" s="4">
        <v>5713.64</v>
      </c>
      <c r="AC34" s="4">
        <v>5505.45</v>
      </c>
      <c r="AD34" s="4">
        <v>5534.71</v>
      </c>
      <c r="AE34" s="4">
        <v>5036</v>
      </c>
      <c r="AF34" s="4">
        <v>4710</v>
      </c>
      <c r="AG34" s="4">
        <v>2374</v>
      </c>
      <c r="AH34" s="4">
        <v>2140.6260400000001</v>
      </c>
      <c r="AI34" s="4">
        <v>2007</v>
      </c>
      <c r="AJ34" s="4">
        <v>2200</v>
      </c>
      <c r="AK34" s="4">
        <v>2070</v>
      </c>
      <c r="AL34" s="4">
        <v>301.6375559999999</v>
      </c>
      <c r="AM34" s="11">
        <v>610</v>
      </c>
      <c r="AN34" s="4">
        <v>916.77458699999988</v>
      </c>
      <c r="AO34" s="4">
        <v>1275.276789</v>
      </c>
      <c r="AP34" s="4">
        <v>1178.3912230000001</v>
      </c>
      <c r="AQ34" s="4">
        <v>1055.0773469999999</v>
      </c>
      <c r="AR34" s="4">
        <v>1224.0955639999997</v>
      </c>
      <c r="AS34" s="4">
        <v>945.31128400000011</v>
      </c>
      <c r="AT34" s="4">
        <v>1323.0663829999999</v>
      </c>
      <c r="AU34" s="4">
        <v>1510.8129179999999</v>
      </c>
      <c r="AV34" s="4">
        <v>4033.9018070000002</v>
      </c>
      <c r="AW34" s="4">
        <v>4102.4768169999998</v>
      </c>
      <c r="AX34" s="4">
        <v>4884.9793079999999</v>
      </c>
    </row>
    <row r="35" spans="1:50" x14ac:dyDescent="0.2">
      <c r="A35" t="s">
        <v>99</v>
      </c>
      <c r="B35" t="s">
        <v>100</v>
      </c>
      <c r="C35" t="s">
        <v>101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>
        <v>261.51652000000001</v>
      </c>
      <c r="AL35" s="4">
        <v>281.42489399999999</v>
      </c>
      <c r="AM35" s="4">
        <v>281.34271999999999</v>
      </c>
      <c r="AN35" s="4">
        <v>291.29406400000005</v>
      </c>
      <c r="AO35" s="4">
        <v>354.80412800000005</v>
      </c>
      <c r="AP35" s="4">
        <v>411.66717799999998</v>
      </c>
      <c r="AQ35" s="4">
        <v>81.070993999999999</v>
      </c>
      <c r="AR35" s="4">
        <v>57.162466999999999</v>
      </c>
      <c r="AS35" s="4">
        <v>445.74619899999999</v>
      </c>
      <c r="AT35" s="4">
        <v>477.83776900000004</v>
      </c>
      <c r="AU35" s="4">
        <v>567.22715600000004</v>
      </c>
      <c r="AV35" s="4"/>
      <c r="AW35" s="4"/>
      <c r="AX35" s="4"/>
    </row>
    <row r="36" spans="1:50" x14ac:dyDescent="0.2">
      <c r="A36" t="s">
        <v>102</v>
      </c>
      <c r="B36" t="s">
        <v>103</v>
      </c>
      <c r="C36" t="s">
        <v>104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</row>
    <row r="37" spans="1:50" x14ac:dyDescent="0.2">
      <c r="A37" t="s">
        <v>105</v>
      </c>
      <c r="B37" t="s">
        <v>106</v>
      </c>
      <c r="C37" t="s">
        <v>107</v>
      </c>
      <c r="L37" s="4">
        <v>70.61384000000001</v>
      </c>
      <c r="M37" s="4">
        <v>68.586871000000002</v>
      </c>
      <c r="N37" s="4">
        <v>73.167463999999995</v>
      </c>
      <c r="O37" s="4">
        <v>78.180000000000007</v>
      </c>
      <c r="P37" s="4">
        <v>50</v>
      </c>
      <c r="Q37" s="4">
        <v>50</v>
      </c>
      <c r="R37" s="4">
        <v>50</v>
      </c>
      <c r="S37" s="4">
        <v>50</v>
      </c>
      <c r="T37" s="4">
        <v>10</v>
      </c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>
        <v>100</v>
      </c>
      <c r="AL37" s="4">
        <v>200</v>
      </c>
      <c r="AM37" s="4">
        <v>200</v>
      </c>
      <c r="AN37" s="4">
        <v>150</v>
      </c>
      <c r="AO37" s="4"/>
      <c r="AP37" s="4"/>
      <c r="AQ37" s="4">
        <v>849.33719099999996</v>
      </c>
      <c r="AR37" s="4">
        <v>1016.144299</v>
      </c>
      <c r="AS37" s="4"/>
      <c r="AT37" s="4"/>
      <c r="AU37" s="4"/>
      <c r="AV37" s="4"/>
      <c r="AW37" s="4"/>
      <c r="AX37" s="4"/>
    </row>
    <row r="38" spans="1:50" x14ac:dyDescent="0.2">
      <c r="A38" t="s">
        <v>108</v>
      </c>
      <c r="B38" t="s">
        <v>109</v>
      </c>
      <c r="C38" t="s">
        <v>110</v>
      </c>
      <c r="L38" s="4">
        <v>165.29784100000001</v>
      </c>
      <c r="M38" s="4">
        <v>274.35365300000001</v>
      </c>
      <c r="N38" s="4">
        <v>341.73067199999997</v>
      </c>
      <c r="O38" s="4">
        <v>342.59476799999999</v>
      </c>
      <c r="P38" s="4">
        <v>403.77483000000001</v>
      </c>
      <c r="Q38" s="4">
        <v>446.85500800000005</v>
      </c>
      <c r="R38" s="4">
        <v>438.70811800000001</v>
      </c>
      <c r="S38" s="4">
        <v>674.46237199999996</v>
      </c>
      <c r="T38" s="4">
        <v>484.82662400000004</v>
      </c>
      <c r="U38" s="4">
        <v>849.42166099999997</v>
      </c>
      <c r="V38" s="4">
        <v>802.15542200000004</v>
      </c>
      <c r="W38" s="4">
        <v>517.27</v>
      </c>
      <c r="X38" s="4">
        <v>716.9907649999999</v>
      </c>
      <c r="Y38" s="4">
        <v>610.91</v>
      </c>
      <c r="Z38" s="11">
        <v>633.5</v>
      </c>
      <c r="AA38" s="11">
        <v>656</v>
      </c>
      <c r="AB38" s="11">
        <v>678.5</v>
      </c>
      <c r="AC38" s="11">
        <v>701</v>
      </c>
      <c r="AD38" s="11">
        <v>723.5</v>
      </c>
      <c r="AE38" s="4">
        <v>745.50982399999998</v>
      </c>
      <c r="AF38" s="4">
        <v>768.25902399999995</v>
      </c>
      <c r="AG38" s="4">
        <v>521</v>
      </c>
      <c r="AH38" s="4">
        <v>519</v>
      </c>
      <c r="AI38" s="4">
        <v>620</v>
      </c>
      <c r="AJ38" s="4">
        <v>620</v>
      </c>
      <c r="AK38" s="4">
        <v>770.88849600000003</v>
      </c>
      <c r="AL38" s="4">
        <v>364.65584000000001</v>
      </c>
      <c r="AM38" s="4">
        <v>759.17811199999994</v>
      </c>
      <c r="AN38" s="4">
        <v>1196.231616</v>
      </c>
      <c r="AO38" s="4">
        <v>1315.2510400000001</v>
      </c>
      <c r="AP38" s="4">
        <v>1287.7011669999999</v>
      </c>
      <c r="AQ38" s="4">
        <v>1503.8845569999999</v>
      </c>
      <c r="AR38" s="4">
        <v>1430.9450929999998</v>
      </c>
      <c r="AS38" s="4">
        <v>1443.569923</v>
      </c>
      <c r="AT38" s="4">
        <v>1698.6365690000002</v>
      </c>
      <c r="AU38" s="4">
        <v>1732.1599420000002</v>
      </c>
      <c r="AV38" s="4">
        <v>1901.7480089999999</v>
      </c>
      <c r="AW38" s="4">
        <v>1208.5930000000001</v>
      </c>
      <c r="AX38" s="4">
        <v>982.00700000000006</v>
      </c>
    </row>
    <row r="39" spans="1:50" x14ac:dyDescent="0.2">
      <c r="A39" t="s">
        <v>111</v>
      </c>
      <c r="B39" t="s">
        <v>112</v>
      </c>
      <c r="C39" t="s">
        <v>113</v>
      </c>
      <c r="L39" s="4">
        <v>7323.4488720000008</v>
      </c>
      <c r="M39" s="4">
        <v>8303.3372639999998</v>
      </c>
      <c r="N39" s="4">
        <v>9124.0190000000002</v>
      </c>
      <c r="O39" s="4">
        <v>10235.840000000002</v>
      </c>
      <c r="P39" s="4">
        <v>10704.263008</v>
      </c>
      <c r="Q39" s="4">
        <v>10414.996000000001</v>
      </c>
      <c r="R39" s="4">
        <v>9973.594000000001</v>
      </c>
      <c r="S39" s="4">
        <v>9923.5270080000009</v>
      </c>
      <c r="T39" s="4">
        <v>10596.726064</v>
      </c>
      <c r="U39" s="4">
        <v>12029.334000000001</v>
      </c>
      <c r="V39" s="4">
        <v>10733.874</v>
      </c>
      <c r="W39" s="4">
        <v>10887.577024</v>
      </c>
      <c r="X39" s="4">
        <v>8675.4740000000002</v>
      </c>
      <c r="Y39" s="4">
        <v>8125.5389920000007</v>
      </c>
      <c r="Z39" s="4">
        <v>8862.5920000000006</v>
      </c>
      <c r="AA39" s="4">
        <v>10586.436</v>
      </c>
      <c r="AB39" s="4">
        <v>11114.506992000001</v>
      </c>
      <c r="AC39" s="4">
        <v>13202.512000000001</v>
      </c>
      <c r="AD39" s="4">
        <v>9375.0782609999987</v>
      </c>
      <c r="AE39" s="4">
        <v>10707.119696000002</v>
      </c>
      <c r="AF39" s="4">
        <v>9496.0669999999991</v>
      </c>
      <c r="AG39" s="4">
        <v>7211.3240000000005</v>
      </c>
      <c r="AH39" s="4">
        <v>3307.0679999999998</v>
      </c>
      <c r="AI39" s="4">
        <v>3498.38</v>
      </c>
      <c r="AJ39" s="4">
        <v>6815.3680000000004</v>
      </c>
      <c r="AK39" s="4">
        <v>6183.2129999999997</v>
      </c>
      <c r="AL39" s="4">
        <v>6864.3379999999997</v>
      </c>
      <c r="AM39" s="4">
        <v>7434.1659999999993</v>
      </c>
      <c r="AN39" s="4">
        <v>6951.9049999999997</v>
      </c>
      <c r="AO39" s="4">
        <v>7844.2599999999993</v>
      </c>
      <c r="AP39" s="4">
        <v>8609.32</v>
      </c>
      <c r="AQ39" s="4">
        <v>8869.7200000000012</v>
      </c>
      <c r="AR39" s="4">
        <v>13074.683794</v>
      </c>
      <c r="AS39" s="4">
        <v>8575.8816660000011</v>
      </c>
      <c r="AT39" s="4">
        <v>8762.1782409999996</v>
      </c>
      <c r="AU39" s="4">
        <v>9430.3461859999989</v>
      </c>
      <c r="AV39" s="4"/>
      <c r="AW39" s="4"/>
      <c r="AX39" s="4"/>
    </row>
    <row r="40" spans="1:50" x14ac:dyDescent="0.2">
      <c r="A40" t="s">
        <v>114</v>
      </c>
      <c r="B40" t="s">
        <v>115</v>
      </c>
      <c r="C40" t="s">
        <v>116</v>
      </c>
      <c r="L40" s="4">
        <v>17.27</v>
      </c>
      <c r="M40" s="4">
        <v>10</v>
      </c>
      <c r="N40" s="4">
        <v>8.18</v>
      </c>
      <c r="O40" s="4">
        <v>11.82</v>
      </c>
      <c r="P40" s="4">
        <v>3.64</v>
      </c>
      <c r="Q40" s="4">
        <v>3.64</v>
      </c>
      <c r="R40" s="4">
        <v>3.64</v>
      </c>
      <c r="S40" s="4">
        <v>3.64</v>
      </c>
      <c r="T40" s="4">
        <v>38.252000000000002</v>
      </c>
      <c r="U40" s="4">
        <v>54.414000000000001</v>
      </c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</row>
    <row r="41" spans="1:50" x14ac:dyDescent="0.2">
      <c r="A41" t="s">
        <v>117</v>
      </c>
      <c r="B41" t="s">
        <v>118</v>
      </c>
      <c r="C41" t="s">
        <v>119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</row>
    <row r="42" spans="1:50" x14ac:dyDescent="0.2">
      <c r="A42" t="s">
        <v>120</v>
      </c>
      <c r="B42" t="s">
        <v>121</v>
      </c>
      <c r="C42" t="s">
        <v>122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</row>
    <row r="43" spans="1:50" x14ac:dyDescent="0.2">
      <c r="A43" t="s">
        <v>123</v>
      </c>
      <c r="B43" t="s">
        <v>124</v>
      </c>
      <c r="C43" t="s">
        <v>125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</row>
    <row r="44" spans="1:50" x14ac:dyDescent="0.2">
      <c r="A44" t="s">
        <v>126</v>
      </c>
      <c r="B44" t="s">
        <v>127</v>
      </c>
      <c r="C44" t="s">
        <v>128</v>
      </c>
      <c r="L44" s="4">
        <v>2042.4613100000001</v>
      </c>
      <c r="M44" s="4">
        <v>1399.387072</v>
      </c>
      <c r="N44" s="4">
        <v>1438.0946079999999</v>
      </c>
      <c r="O44" s="4">
        <v>1403.8355239999999</v>
      </c>
      <c r="P44" s="4">
        <v>1435.0793220000003</v>
      </c>
      <c r="Q44" s="4">
        <v>984.46302200000002</v>
      </c>
      <c r="R44" s="4">
        <v>906.48228900000004</v>
      </c>
      <c r="S44" s="4">
        <v>1026.2887920000001</v>
      </c>
      <c r="T44" s="4">
        <v>1161.5362079999998</v>
      </c>
      <c r="U44" s="4">
        <v>1355.45</v>
      </c>
      <c r="V44" s="4">
        <v>1531.7983580000002</v>
      </c>
      <c r="W44" s="4">
        <v>1993.6986940000002</v>
      </c>
      <c r="X44" s="4">
        <v>1167.7445</v>
      </c>
      <c r="Y44" s="4">
        <v>1270.308374</v>
      </c>
      <c r="Z44" s="4">
        <v>1407.0284630000001</v>
      </c>
      <c r="AA44" s="4">
        <v>1430.573905</v>
      </c>
      <c r="AB44" s="4">
        <v>1441.8735610000001</v>
      </c>
      <c r="AC44" s="4">
        <v>1582.8344789999999</v>
      </c>
      <c r="AD44" s="4">
        <v>1821.0368040000001</v>
      </c>
      <c r="AE44" s="4">
        <v>2017.007368</v>
      </c>
      <c r="AF44" s="4">
        <v>2115</v>
      </c>
      <c r="AG44" s="4">
        <v>2188.5095100000003</v>
      </c>
      <c r="AH44" s="4">
        <v>2674.0475079999997</v>
      </c>
      <c r="AI44" s="4">
        <v>3249.7922640000002</v>
      </c>
      <c r="AJ44" s="4">
        <v>3102.0392360000001</v>
      </c>
      <c r="AK44" s="4">
        <v>3399.4787770000003</v>
      </c>
      <c r="AL44" s="4">
        <v>4212.7711769999996</v>
      </c>
      <c r="AM44" s="4">
        <v>4472.5676999999996</v>
      </c>
      <c r="AN44" s="4">
        <v>4326.0715840000003</v>
      </c>
      <c r="AO44" s="4">
        <v>3319.4721990000003</v>
      </c>
      <c r="AP44" s="4">
        <v>3767.8835489999997</v>
      </c>
      <c r="AQ44" s="4">
        <v>3931.1610090000004</v>
      </c>
      <c r="AR44" s="4">
        <v>3837.5073390000002</v>
      </c>
      <c r="AS44" s="4">
        <v>3981.6234930000001</v>
      </c>
      <c r="AT44" s="4">
        <v>4264.9324609999994</v>
      </c>
      <c r="AU44" s="4">
        <v>4765.7241570000006</v>
      </c>
      <c r="AV44" s="4">
        <v>4492.0953300000001</v>
      </c>
      <c r="AW44" s="4">
        <v>5018.4847259999997</v>
      </c>
      <c r="AX44" s="4">
        <v>5437.9196670000001</v>
      </c>
    </row>
    <row r="45" spans="1:50" x14ac:dyDescent="0.2">
      <c r="A45" t="s">
        <v>129</v>
      </c>
      <c r="B45" t="s">
        <v>130</v>
      </c>
      <c r="C45" t="s">
        <v>131</v>
      </c>
      <c r="L45" s="4">
        <v>10000</v>
      </c>
      <c r="M45" s="4">
        <v>23000</v>
      </c>
      <c r="N45" s="4">
        <v>28400</v>
      </c>
      <c r="O45" s="4">
        <v>25054.55</v>
      </c>
      <c r="P45" s="4">
        <v>25054.55</v>
      </c>
      <c r="Q45" s="4">
        <v>30090.91</v>
      </c>
      <c r="R45" s="4">
        <v>49402.73</v>
      </c>
      <c r="S45" s="4">
        <v>55766.36</v>
      </c>
      <c r="T45" s="4">
        <v>65376.36</v>
      </c>
      <c r="U45" s="4">
        <v>74055.45</v>
      </c>
      <c r="V45" s="4">
        <v>80027.27</v>
      </c>
      <c r="W45" s="4">
        <v>84176.36</v>
      </c>
      <c r="X45" s="4">
        <v>94270</v>
      </c>
      <c r="Y45" s="4">
        <v>108477.27</v>
      </c>
      <c r="Z45" s="4">
        <v>121334.55</v>
      </c>
      <c r="AA45" s="4">
        <v>146333.54697599998</v>
      </c>
      <c r="AB45" s="4">
        <v>165179.90007999999</v>
      </c>
      <c r="AC45" s="4">
        <v>181938.06763400001</v>
      </c>
      <c r="AD45" s="4">
        <v>210924.171481</v>
      </c>
      <c r="AE45" s="4">
        <v>207796.359233</v>
      </c>
      <c r="AF45" s="4">
        <v>196567.01143899999</v>
      </c>
      <c r="AG45" s="4">
        <v>242031.55719799999</v>
      </c>
      <c r="AH45" s="4">
        <v>302210.52584700001</v>
      </c>
      <c r="AI45" s="4">
        <v>366814.32699999999</v>
      </c>
      <c r="AJ45" s="4">
        <v>418011.52558000002</v>
      </c>
      <c r="AK45" s="4">
        <v>468034.13380200003</v>
      </c>
      <c r="AL45" s="4">
        <v>479445.59155399998</v>
      </c>
      <c r="AM45" s="4">
        <v>500214.17549499997</v>
      </c>
      <c r="AN45" s="4">
        <v>528005.87654099998</v>
      </c>
      <c r="AO45" s="4">
        <v>567143.13470100006</v>
      </c>
      <c r="AP45" s="4">
        <v>592370.96663199994</v>
      </c>
      <c r="AQ45" s="4">
        <v>657631.60084500001</v>
      </c>
      <c r="AR45" s="4">
        <v>722208.18819299992</v>
      </c>
      <c r="AS45" s="4">
        <v>859285.63994599995</v>
      </c>
      <c r="AT45" s="4">
        <v>965625.06261499994</v>
      </c>
      <c r="AU45" s="4">
        <v>1047856.1733540001</v>
      </c>
      <c r="AV45" s="4">
        <v>1201751.5171340001</v>
      </c>
      <c r="AW45" s="4">
        <v>1328808.0120639999</v>
      </c>
      <c r="AX45" s="4">
        <v>1398134.5385329998</v>
      </c>
    </row>
    <row r="46" spans="1:50" x14ac:dyDescent="0.2">
      <c r="A46" t="s">
        <v>132</v>
      </c>
      <c r="B46" t="s">
        <v>133</v>
      </c>
      <c r="C46" t="s">
        <v>134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</row>
    <row r="47" spans="1:50" x14ac:dyDescent="0.2">
      <c r="A47" t="s">
        <v>135</v>
      </c>
      <c r="B47" t="s">
        <v>136</v>
      </c>
      <c r="C47" t="s">
        <v>137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</row>
    <row r="48" spans="1:50" x14ac:dyDescent="0.2">
      <c r="A48" t="s">
        <v>138</v>
      </c>
      <c r="B48" t="s">
        <v>139</v>
      </c>
      <c r="C48" t="s">
        <v>140</v>
      </c>
      <c r="L48" s="4">
        <v>2530.853302</v>
      </c>
      <c r="M48" s="4">
        <v>2623.0900679999995</v>
      </c>
      <c r="N48" s="4">
        <v>2627.3473479999998</v>
      </c>
      <c r="O48" s="4">
        <v>2912.6672810000005</v>
      </c>
      <c r="P48" s="4">
        <v>3022.3242759999998</v>
      </c>
      <c r="Q48" s="4">
        <v>2729.8903110000001</v>
      </c>
      <c r="R48" s="4">
        <v>2941.4530449999997</v>
      </c>
      <c r="S48" s="4">
        <v>2871.9761840000001</v>
      </c>
      <c r="T48" s="4">
        <v>3512.8069109999997</v>
      </c>
      <c r="U48" s="4">
        <v>3571.1996719999997</v>
      </c>
      <c r="V48" s="4">
        <v>3539.53397</v>
      </c>
      <c r="W48" s="4">
        <v>3785.0253299999999</v>
      </c>
      <c r="X48" s="4">
        <v>4385.5717050000003</v>
      </c>
      <c r="Y48" s="4">
        <v>4253.7725410000003</v>
      </c>
      <c r="Z48" s="4">
        <v>4646.8712809999997</v>
      </c>
      <c r="AA48" s="4">
        <v>4873.0720979999996</v>
      </c>
      <c r="AB48" s="4">
        <v>5473.5643550000004</v>
      </c>
      <c r="AC48" s="4">
        <v>4773.9390680000006</v>
      </c>
      <c r="AD48" s="4">
        <v>5632.422321</v>
      </c>
      <c r="AE48" s="4">
        <v>5622.6470680000002</v>
      </c>
      <c r="AF48" s="4">
        <v>4848.3060219999998</v>
      </c>
      <c r="AG48" s="4">
        <v>4708.7905119999996</v>
      </c>
      <c r="AH48" s="4">
        <v>5498.4630099999995</v>
      </c>
      <c r="AI48" s="4">
        <v>6761.4397919999992</v>
      </c>
      <c r="AJ48" s="4">
        <v>8215.8709600000002</v>
      </c>
      <c r="AK48" s="4">
        <v>8191.5471440000001</v>
      </c>
      <c r="AL48" s="4">
        <v>7390.4969519999995</v>
      </c>
      <c r="AM48" s="4">
        <v>7043.1464319999995</v>
      </c>
      <c r="AN48" s="4">
        <v>7573.2595519999995</v>
      </c>
      <c r="AO48" s="4">
        <v>7282.3068070000008</v>
      </c>
      <c r="AP48" s="4">
        <v>7661.6322559999999</v>
      </c>
      <c r="AQ48" s="4">
        <v>4552.0787040000005</v>
      </c>
      <c r="AR48" s="4">
        <v>4199.7804429999997</v>
      </c>
      <c r="AS48" s="4">
        <v>4861.4767219999994</v>
      </c>
      <c r="AT48" s="4">
        <v>5365.3103759999995</v>
      </c>
      <c r="AU48" s="4">
        <v>7680.2719990000005</v>
      </c>
      <c r="AV48" s="4"/>
      <c r="AW48" s="4"/>
      <c r="AX48" s="4"/>
    </row>
    <row r="49" spans="1:50" x14ac:dyDescent="0.2">
      <c r="A49" t="s">
        <v>141</v>
      </c>
      <c r="B49" t="s">
        <v>142</v>
      </c>
      <c r="C49" t="s">
        <v>143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</row>
    <row r="50" spans="1:50" x14ac:dyDescent="0.2">
      <c r="A50" t="s">
        <v>716</v>
      </c>
      <c r="B50" t="s">
        <v>180</v>
      </c>
      <c r="C50" t="s">
        <v>181</v>
      </c>
      <c r="L50" s="4">
        <v>417.954793</v>
      </c>
      <c r="M50" s="4">
        <v>456.36</v>
      </c>
      <c r="N50" s="4">
        <v>465.70432099999999</v>
      </c>
      <c r="O50" s="4">
        <v>510.1752340000001</v>
      </c>
      <c r="P50" s="4">
        <v>528.58973600000002</v>
      </c>
      <c r="Q50" s="4">
        <v>589.234283</v>
      </c>
      <c r="R50" s="4">
        <v>621.15663700000005</v>
      </c>
      <c r="S50" s="4">
        <v>462.92264299999999</v>
      </c>
      <c r="T50" s="4">
        <v>447.85968300000002</v>
      </c>
      <c r="U50" s="4">
        <v>450.91</v>
      </c>
      <c r="V50" s="4">
        <v>443.64</v>
      </c>
      <c r="W50" s="4">
        <v>409.09000000000003</v>
      </c>
      <c r="X50" s="4">
        <v>541.82000000000005</v>
      </c>
      <c r="Y50" s="4">
        <v>513.64</v>
      </c>
      <c r="Z50" s="4">
        <v>535.45000000000005</v>
      </c>
      <c r="AA50" s="4">
        <v>451.56016199999999</v>
      </c>
      <c r="AB50" s="4">
        <v>412.04138699999999</v>
      </c>
      <c r="AC50" s="4">
        <v>492.73</v>
      </c>
      <c r="AD50" s="4">
        <v>495.32</v>
      </c>
      <c r="AE50" s="4">
        <v>460</v>
      </c>
      <c r="AF50" s="4">
        <v>461</v>
      </c>
      <c r="AG50" s="4">
        <v>250</v>
      </c>
      <c r="AH50" s="4">
        <v>174</v>
      </c>
      <c r="AI50" s="4">
        <v>149</v>
      </c>
      <c r="AJ50" s="4">
        <v>50</v>
      </c>
      <c r="AK50" s="4">
        <v>235</v>
      </c>
      <c r="AL50" s="4">
        <v>241</v>
      </c>
      <c r="AM50" s="4">
        <v>125</v>
      </c>
      <c r="AN50" s="4">
        <v>134</v>
      </c>
      <c r="AO50" s="4">
        <v>159</v>
      </c>
      <c r="AP50" s="4">
        <v>169</v>
      </c>
      <c r="AQ50" s="4">
        <v>201</v>
      </c>
      <c r="AR50" s="4">
        <v>265</v>
      </c>
      <c r="AS50" s="4">
        <v>331</v>
      </c>
      <c r="AT50" s="4">
        <v>403</v>
      </c>
      <c r="AU50" s="4">
        <v>511</v>
      </c>
      <c r="AV50" s="4"/>
      <c r="AW50" s="4"/>
      <c r="AX50" s="4"/>
    </row>
    <row r="51" spans="1:50" x14ac:dyDescent="0.2">
      <c r="A51" t="s">
        <v>714</v>
      </c>
      <c r="B51" t="s">
        <v>508</v>
      </c>
      <c r="C51" t="s">
        <v>509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>
        <v>81.767396000000005</v>
      </c>
      <c r="W51" s="4">
        <v>49.09</v>
      </c>
      <c r="X51" s="4">
        <v>39.090000000000003</v>
      </c>
      <c r="Y51" s="4">
        <v>109.918448</v>
      </c>
      <c r="Z51" s="4"/>
      <c r="AA51" s="4">
        <v>152.08041300000002</v>
      </c>
      <c r="AB51" s="4">
        <v>221.57798700000001</v>
      </c>
      <c r="AC51" s="4">
        <v>38.18</v>
      </c>
      <c r="AD51" s="4">
        <v>58.06</v>
      </c>
      <c r="AE51" s="4">
        <v>122</v>
      </c>
      <c r="AF51" s="4">
        <v>90</v>
      </c>
      <c r="AG51" s="4">
        <v>103</v>
      </c>
      <c r="AH51" s="4">
        <v>115</v>
      </c>
      <c r="AI51" s="4">
        <v>116.707686</v>
      </c>
      <c r="AJ51" s="4">
        <v>122.22214699999999</v>
      </c>
      <c r="AK51" s="4">
        <v>100.692752</v>
      </c>
      <c r="AL51" s="4">
        <v>50</v>
      </c>
      <c r="AM51" s="4"/>
      <c r="AN51" s="4"/>
      <c r="AO51" s="4"/>
      <c r="AP51" s="4">
        <v>20</v>
      </c>
      <c r="AQ51" s="4"/>
      <c r="AR51" s="4"/>
      <c r="AS51" s="4"/>
      <c r="AT51" s="4"/>
      <c r="AU51" s="4">
        <v>100</v>
      </c>
      <c r="AV51" s="4"/>
      <c r="AW51" s="4"/>
      <c r="AX51" s="4"/>
    </row>
    <row r="52" spans="1:50" x14ac:dyDescent="0.2">
      <c r="A52" t="s">
        <v>144</v>
      </c>
      <c r="B52" t="s">
        <v>145</v>
      </c>
      <c r="C52" t="s">
        <v>146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</row>
    <row r="53" spans="1:50" x14ac:dyDescent="0.2">
      <c r="A53" t="s">
        <v>147</v>
      </c>
      <c r="B53" t="s">
        <v>148</v>
      </c>
      <c r="C53" t="s">
        <v>149</v>
      </c>
      <c r="L53" s="4">
        <v>193.96216200000001</v>
      </c>
      <c r="M53" s="4">
        <v>218.51049500000002</v>
      </c>
      <c r="N53" s="4">
        <v>263.87311199999999</v>
      </c>
      <c r="O53" s="4">
        <v>286.49721600000004</v>
      </c>
      <c r="P53" s="4">
        <v>307.189729</v>
      </c>
      <c r="Q53" s="4">
        <v>331.98782700000004</v>
      </c>
      <c r="R53" s="4">
        <v>361.98203100000006</v>
      </c>
      <c r="S53" s="4">
        <v>410.571326</v>
      </c>
      <c r="T53" s="4">
        <v>504.63559300000003</v>
      </c>
      <c r="U53" s="4">
        <v>534.12760100000003</v>
      </c>
      <c r="V53" s="4">
        <v>561.03606200000002</v>
      </c>
      <c r="W53" s="4">
        <v>207.93004600000006</v>
      </c>
      <c r="X53" s="4">
        <v>337.17345299999999</v>
      </c>
      <c r="Y53" s="4">
        <v>378.58604700000001</v>
      </c>
      <c r="Z53" s="4">
        <v>440.90199999999999</v>
      </c>
      <c r="AA53" s="4">
        <v>464.26053300000001</v>
      </c>
      <c r="AB53" s="4">
        <v>505.12898199999995</v>
      </c>
      <c r="AC53" s="4">
        <v>569.07411200000001</v>
      </c>
      <c r="AD53" s="4">
        <v>534.75516100000004</v>
      </c>
      <c r="AE53" s="4">
        <v>583.17648000000008</v>
      </c>
      <c r="AF53" s="4">
        <v>601.00147499999991</v>
      </c>
      <c r="AG53" s="4">
        <v>685.63893699999994</v>
      </c>
      <c r="AH53" s="4">
        <v>692.85362799999996</v>
      </c>
      <c r="AI53" s="4">
        <v>858.17181899999991</v>
      </c>
      <c r="AJ53" s="4">
        <v>944.39644199999998</v>
      </c>
      <c r="AK53" s="4">
        <v>860.93166800000006</v>
      </c>
      <c r="AL53" s="4">
        <v>832.25148799999999</v>
      </c>
      <c r="AM53" s="4">
        <v>873.48241399999995</v>
      </c>
      <c r="AN53" s="4">
        <v>1107.3797119999999</v>
      </c>
      <c r="AO53" s="4">
        <v>1174.4404490000002</v>
      </c>
      <c r="AP53" s="4">
        <v>874.96838700000001</v>
      </c>
      <c r="AQ53" s="4">
        <v>1009.453877</v>
      </c>
      <c r="AR53" s="4">
        <v>995.220912</v>
      </c>
      <c r="AS53" s="4">
        <v>1263.2658039999999</v>
      </c>
      <c r="AT53" s="4">
        <v>1659.3079930000001</v>
      </c>
      <c r="AU53" s="4">
        <v>1690.25335</v>
      </c>
      <c r="AV53" s="4"/>
      <c r="AW53" s="4"/>
      <c r="AX53" s="4"/>
    </row>
    <row r="54" spans="1:50" x14ac:dyDescent="0.2">
      <c r="A54" t="s">
        <v>150</v>
      </c>
      <c r="B54" t="s">
        <v>151</v>
      </c>
      <c r="C54" t="s">
        <v>152</v>
      </c>
      <c r="L54" s="4">
        <v>749.362662</v>
      </c>
      <c r="M54" s="4">
        <v>869.85179600000004</v>
      </c>
      <c r="N54" s="4">
        <v>1067.7148119999999</v>
      </c>
      <c r="O54" s="4">
        <v>1175.3849400000001</v>
      </c>
      <c r="P54" s="4">
        <v>1200.16632</v>
      </c>
      <c r="Q54" s="4"/>
      <c r="R54" s="4"/>
      <c r="S54" s="4"/>
      <c r="T54" s="4"/>
      <c r="U54" s="4"/>
      <c r="V54" s="4">
        <v>1302.73</v>
      </c>
      <c r="W54" s="4">
        <v>1986.5242719999999</v>
      </c>
      <c r="X54" s="4">
        <v>1689.6854559999999</v>
      </c>
      <c r="Y54" s="4">
        <v>1069.2336</v>
      </c>
      <c r="Z54" s="4">
        <v>537.27</v>
      </c>
      <c r="AA54" s="4">
        <v>967.56479999999999</v>
      </c>
      <c r="AB54" s="4">
        <v>777.27</v>
      </c>
      <c r="AC54" s="4">
        <v>653.64</v>
      </c>
      <c r="AD54" s="4">
        <v>698.53</v>
      </c>
      <c r="AE54" s="4">
        <v>500</v>
      </c>
      <c r="AF54" s="4">
        <v>500</v>
      </c>
      <c r="AG54" s="4">
        <v>500</v>
      </c>
      <c r="AH54" s="4">
        <v>510</v>
      </c>
      <c r="AI54" s="4">
        <v>500</v>
      </c>
      <c r="AJ54" s="4">
        <v>500</v>
      </c>
      <c r="AK54" s="4">
        <v>1195.5124800000001</v>
      </c>
      <c r="AL54" s="4">
        <v>1303.6514560000001</v>
      </c>
      <c r="AM54" s="4">
        <v>1810.1976320000001</v>
      </c>
      <c r="AN54" s="4">
        <v>1387.0591360000001</v>
      </c>
      <c r="AO54" s="4">
        <v>1539.0476160000003</v>
      </c>
      <c r="AP54" s="4">
        <v>1242.703168</v>
      </c>
      <c r="AQ54" s="4">
        <v>1188.289761</v>
      </c>
      <c r="AR54" s="4">
        <v>1251.9923840000001</v>
      </c>
      <c r="AS54" s="4">
        <v>1247.7113120000001</v>
      </c>
      <c r="AT54" s="4">
        <v>1232.8777399999999</v>
      </c>
      <c r="AU54" s="4">
        <v>1134.4333310000002</v>
      </c>
      <c r="AV54" s="4"/>
      <c r="AW54" s="4"/>
      <c r="AX54" s="4"/>
    </row>
    <row r="55" spans="1:50" x14ac:dyDescent="0.2">
      <c r="A55" t="s">
        <v>153</v>
      </c>
      <c r="B55" t="s">
        <v>154</v>
      </c>
      <c r="C55" t="s">
        <v>155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974.76725599999997</v>
      </c>
      <c r="AI55" s="4">
        <v>991.42448000000002</v>
      </c>
      <c r="AJ55" s="4">
        <v>1050.4909719999998</v>
      </c>
      <c r="AK55" s="4">
        <v>1272.084032</v>
      </c>
      <c r="AL55" s="4">
        <v>1600.9123039999999</v>
      </c>
      <c r="AM55" s="4">
        <v>1848.1389600000002</v>
      </c>
      <c r="AN55" s="4">
        <v>2031.0737759999997</v>
      </c>
      <c r="AO55" s="4">
        <v>1824.8036960000002</v>
      </c>
      <c r="AP55" s="4">
        <v>1580.6839529999997</v>
      </c>
      <c r="AQ55" s="4">
        <v>1815.4161379999998</v>
      </c>
      <c r="AR55" s="4">
        <v>2198.917289</v>
      </c>
      <c r="AS55" s="4">
        <v>2794.3276980000001</v>
      </c>
      <c r="AT55" s="4">
        <v>2908.3091100000001</v>
      </c>
      <c r="AU55" s="4">
        <v>2319.3287010000004</v>
      </c>
      <c r="AV55" s="4">
        <v>2458.1882219999998</v>
      </c>
      <c r="AW55" s="4">
        <v>2699.6999839999999</v>
      </c>
      <c r="AX55" s="4">
        <v>2665.905495</v>
      </c>
    </row>
    <row r="56" spans="1:50" x14ac:dyDescent="0.2">
      <c r="A56" t="s">
        <v>156</v>
      </c>
      <c r="B56" t="s">
        <v>157</v>
      </c>
      <c r="C56" t="s">
        <v>158</v>
      </c>
      <c r="L56" s="4">
        <v>743.64</v>
      </c>
      <c r="M56" s="4">
        <v>754.55000000000007</v>
      </c>
      <c r="N56" s="4">
        <v>754.55000000000007</v>
      </c>
      <c r="O56" s="4">
        <v>1500</v>
      </c>
      <c r="P56" s="4">
        <v>1500</v>
      </c>
      <c r="Q56" s="4">
        <v>2087.27</v>
      </c>
      <c r="R56" s="4">
        <v>2506.36</v>
      </c>
      <c r="S56" s="4">
        <v>2661.82</v>
      </c>
      <c r="T56" s="4">
        <v>2717.27</v>
      </c>
      <c r="U56" s="4">
        <v>2617.27</v>
      </c>
      <c r="V56" s="4">
        <v>2837.27</v>
      </c>
      <c r="W56" s="4">
        <v>3299.09</v>
      </c>
      <c r="X56" s="4">
        <v>3170</v>
      </c>
      <c r="Y56" s="4">
        <v>3238.1800000000003</v>
      </c>
      <c r="Z56" s="4">
        <v>3353.64</v>
      </c>
      <c r="AA56" s="4">
        <v>3280</v>
      </c>
      <c r="AB56" s="4">
        <v>3311.82</v>
      </c>
      <c r="AC56" s="4">
        <v>3542.73</v>
      </c>
      <c r="AD56" s="4">
        <v>3566.12</v>
      </c>
      <c r="AE56" s="4">
        <v>3161.7821520000002</v>
      </c>
      <c r="AF56" s="4">
        <v>3000</v>
      </c>
      <c r="AG56" s="4">
        <v>2000</v>
      </c>
      <c r="AH56" s="4">
        <v>2000</v>
      </c>
      <c r="AI56" s="4">
        <v>1049</v>
      </c>
      <c r="AJ56" s="4">
        <v>1081</v>
      </c>
      <c r="AK56" s="4">
        <v>1470</v>
      </c>
      <c r="AL56" s="4">
        <v>1453</v>
      </c>
      <c r="AM56" s="4">
        <v>1713</v>
      </c>
      <c r="AN56" s="4">
        <v>1713</v>
      </c>
      <c r="AO56" s="4">
        <v>939.78543900000011</v>
      </c>
      <c r="AP56" s="4">
        <v>965.84086500000001</v>
      </c>
      <c r="AQ56" s="4">
        <v>351.5459699999999</v>
      </c>
      <c r="AR56" s="4">
        <v>219.78850899999998</v>
      </c>
      <c r="AS56" s="4">
        <v>341.55699199999981</v>
      </c>
      <c r="AT56" s="4">
        <v>475.00952199999995</v>
      </c>
      <c r="AU56" s="4">
        <v>368.21346100000005</v>
      </c>
      <c r="AV56" s="4">
        <v>617.36663999999996</v>
      </c>
      <c r="AW56" s="4">
        <v>1812</v>
      </c>
      <c r="AX56" s="4">
        <v>1708.8510000000001</v>
      </c>
    </row>
    <row r="57" spans="1:50" x14ac:dyDescent="0.2">
      <c r="A57" t="s">
        <v>708</v>
      </c>
      <c r="B57" t="s">
        <v>710</v>
      </c>
      <c r="C57" t="s">
        <v>709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</row>
    <row r="58" spans="1:50" x14ac:dyDescent="0.2">
      <c r="A58" t="s">
        <v>159</v>
      </c>
      <c r="B58" t="s">
        <v>160</v>
      </c>
      <c r="C58" t="s">
        <v>161</v>
      </c>
      <c r="L58" s="4">
        <v>293.470732</v>
      </c>
      <c r="M58" s="4">
        <v>336.73783600000002</v>
      </c>
      <c r="N58" s="4">
        <v>302.52499599999999</v>
      </c>
      <c r="O58" s="4">
        <v>449.85731099999998</v>
      </c>
      <c r="P58" s="4">
        <v>306.26235400000002</v>
      </c>
      <c r="Q58" s="4">
        <v>148.69518599999998</v>
      </c>
      <c r="R58" s="4">
        <v>298.66947400000004</v>
      </c>
      <c r="S58" s="4">
        <v>305.19560200000001</v>
      </c>
      <c r="T58" s="4">
        <v>1117.434634</v>
      </c>
      <c r="U58" s="4">
        <v>513.51324100000011</v>
      </c>
      <c r="V58" s="4">
        <v>582.10758099999998</v>
      </c>
      <c r="W58" s="4">
        <v>545.00736299999994</v>
      </c>
      <c r="X58" s="4">
        <v>563.59747899999991</v>
      </c>
      <c r="Y58" s="4">
        <v>555.90690800000016</v>
      </c>
      <c r="Z58" s="4">
        <v>561.97316799999999</v>
      </c>
      <c r="AA58" s="4">
        <v>594.98577599999987</v>
      </c>
      <c r="AB58" s="4">
        <v>531.71701600000006</v>
      </c>
      <c r="AC58" s="4">
        <v>369.25100799999996</v>
      </c>
      <c r="AD58" s="4">
        <v>347.10099999999989</v>
      </c>
      <c r="AE58" s="4">
        <v>554.91800000000012</v>
      </c>
      <c r="AF58" s="4">
        <v>523.12998399999992</v>
      </c>
      <c r="AG58" s="4">
        <v>759.54798400000004</v>
      </c>
      <c r="AH58" s="4">
        <v>696.79799199999991</v>
      </c>
      <c r="AI58" s="4">
        <v>710.92699999999991</v>
      </c>
      <c r="AJ58" s="4">
        <v>353.096993</v>
      </c>
      <c r="AK58" s="4">
        <v>492.37461299999995</v>
      </c>
      <c r="AL58" s="4">
        <v>470.72064</v>
      </c>
      <c r="AM58" s="4">
        <v>265.16789200000005</v>
      </c>
      <c r="AN58" s="4">
        <v>746.53072999999995</v>
      </c>
      <c r="AO58" s="4">
        <v>706.25939900000003</v>
      </c>
      <c r="AP58" s="4">
        <v>864.17764199999999</v>
      </c>
      <c r="AQ58" s="4">
        <v>962.85570699999994</v>
      </c>
      <c r="AR58" s="4">
        <v>1010.880181</v>
      </c>
      <c r="AS58" s="4">
        <v>1314.3369070000001</v>
      </c>
      <c r="AT58" s="4">
        <v>1541.95892</v>
      </c>
      <c r="AU58" s="4">
        <v>1593.633319</v>
      </c>
      <c r="AV58" s="4">
        <v>1558.8232480000001</v>
      </c>
      <c r="AW58" s="4"/>
      <c r="AX58" s="4">
        <v>2036.95326</v>
      </c>
    </row>
    <row r="59" spans="1:50" x14ac:dyDescent="0.2">
      <c r="A59" t="s">
        <v>162</v>
      </c>
      <c r="B59" t="s">
        <v>163</v>
      </c>
      <c r="C59" t="s">
        <v>164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>
        <v>3651.3764959999999</v>
      </c>
      <c r="AJ59" s="4">
        <v>3336.4015199999999</v>
      </c>
      <c r="AK59" s="4">
        <v>3635.5715840000003</v>
      </c>
      <c r="AL59" s="4">
        <v>3931.5944640000002</v>
      </c>
      <c r="AM59" s="4">
        <v>4039.3253439999999</v>
      </c>
      <c r="AN59" s="4">
        <v>3553.0980479999998</v>
      </c>
      <c r="AO59" s="4">
        <v>3340.7151910000002</v>
      </c>
      <c r="AP59" s="4">
        <v>3272.7690970000003</v>
      </c>
      <c r="AQ59" s="4">
        <v>3414.8206899999996</v>
      </c>
      <c r="AR59" s="4">
        <v>3935.1145560000004</v>
      </c>
      <c r="AS59" s="4">
        <v>4051.1097680000003</v>
      </c>
      <c r="AT59" s="4">
        <v>4458.9615359999998</v>
      </c>
      <c r="AU59" s="4">
        <v>4592.6783619999997</v>
      </c>
      <c r="AV59" s="4">
        <v>4881.9266250000001</v>
      </c>
      <c r="AW59" s="4">
        <v>5322.0732669999998</v>
      </c>
      <c r="AX59" s="4">
        <v>5250.7242900000001</v>
      </c>
    </row>
    <row r="60" spans="1:50" x14ac:dyDescent="0.2">
      <c r="A60" t="s">
        <v>165</v>
      </c>
      <c r="B60" t="s">
        <v>166</v>
      </c>
      <c r="C60" t="s">
        <v>167</v>
      </c>
      <c r="L60" s="4">
        <v>7417.27</v>
      </c>
      <c r="M60" s="4">
        <v>7972.7300000000005</v>
      </c>
      <c r="N60" s="4">
        <v>8061.8200000000006</v>
      </c>
      <c r="O60" s="4">
        <v>8398.18</v>
      </c>
      <c r="P60" s="4">
        <v>8985.4500000000007</v>
      </c>
      <c r="Q60" s="4">
        <v>9324.5500000000011</v>
      </c>
      <c r="R60" s="4">
        <v>9571.82</v>
      </c>
      <c r="S60" s="4">
        <v>9769.09</v>
      </c>
      <c r="T60" s="4">
        <v>10225.450000000001</v>
      </c>
      <c r="U60" s="4">
        <v>10279.09</v>
      </c>
      <c r="V60" s="4">
        <v>10568.18</v>
      </c>
      <c r="W60" s="4">
        <v>10668.18</v>
      </c>
      <c r="X60" s="4">
        <v>10346.36</v>
      </c>
      <c r="Y60" s="4">
        <v>10520</v>
      </c>
      <c r="Z60" s="4">
        <v>10551.82</v>
      </c>
      <c r="AA60" s="4">
        <v>10272.73</v>
      </c>
      <c r="AB60" s="4">
        <v>10181.82</v>
      </c>
      <c r="AC60" s="4">
        <v>10390.91</v>
      </c>
      <c r="AD60" s="4">
        <v>10974.16</v>
      </c>
      <c r="AE60" s="4">
        <v>10888</v>
      </c>
      <c r="AF60" s="4">
        <v>10215</v>
      </c>
      <c r="AG60" s="4">
        <v>8299</v>
      </c>
      <c r="AH60" s="4">
        <v>8500</v>
      </c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</row>
    <row r="61" spans="1:50" x14ac:dyDescent="0.2">
      <c r="A61" t="s">
        <v>168</v>
      </c>
      <c r="B61" t="s">
        <v>169</v>
      </c>
      <c r="C61" t="s">
        <v>170</v>
      </c>
      <c r="L61" s="4">
        <v>2454.6449299999999</v>
      </c>
      <c r="M61" s="4">
        <v>2518.0543680000001</v>
      </c>
      <c r="N61" s="4">
        <v>2646.9232120000001</v>
      </c>
      <c r="O61" s="4">
        <v>2993.8462239999999</v>
      </c>
      <c r="P61" s="4">
        <v>2322.280538</v>
      </c>
      <c r="Q61" s="4">
        <v>2014.526492</v>
      </c>
      <c r="R61" s="4">
        <v>2233.1989199999998</v>
      </c>
      <c r="S61" s="4">
        <v>2230.5364479999998</v>
      </c>
      <c r="T61" s="4">
        <v>2312.5495700000001</v>
      </c>
      <c r="U61" s="4">
        <v>2232.1490239999998</v>
      </c>
      <c r="V61" s="4">
        <v>1628.4137300000002</v>
      </c>
      <c r="W61" s="4">
        <v>1244.4865360000001</v>
      </c>
      <c r="X61" s="4">
        <v>1271.35277</v>
      </c>
      <c r="Y61" s="4">
        <v>1263.0376799999999</v>
      </c>
      <c r="Z61" s="4">
        <v>1304.9825839999999</v>
      </c>
      <c r="AA61" s="4">
        <v>1478.3906280000001</v>
      </c>
      <c r="AB61" s="4">
        <v>1759.4241760000002</v>
      </c>
      <c r="AC61" s="4">
        <v>1633.4749360000001</v>
      </c>
      <c r="AD61" s="4">
        <v>1435.8050239999998</v>
      </c>
      <c r="AE61" s="4">
        <v>1504.1285120000002</v>
      </c>
      <c r="AF61" s="4">
        <v>1463.05736</v>
      </c>
      <c r="AG61" s="4">
        <v>1316.159056</v>
      </c>
      <c r="AH61" s="4">
        <v>1152.9719040000002</v>
      </c>
      <c r="AI61" s="4">
        <v>1853.9448319999999</v>
      </c>
      <c r="AJ61" s="4">
        <v>1941.8385280000002</v>
      </c>
      <c r="AK61" s="4">
        <v>2106.0656319999998</v>
      </c>
      <c r="AL61" s="4">
        <v>2159.1792000000005</v>
      </c>
      <c r="AM61" s="4">
        <v>1689.5555199999999</v>
      </c>
      <c r="AN61" s="4">
        <v>1569.8371999999999</v>
      </c>
      <c r="AO61" s="4">
        <v>1088.836697</v>
      </c>
      <c r="AP61" s="4">
        <v>1034.9393150000001</v>
      </c>
      <c r="AQ61" s="4">
        <v>1015.7000069999999</v>
      </c>
      <c r="AR61" s="4">
        <v>962.64511600000014</v>
      </c>
      <c r="AS61" s="4">
        <v>964.89447099999984</v>
      </c>
      <c r="AT61" s="4">
        <v>1248.386743</v>
      </c>
      <c r="AU61" s="4">
        <v>1110.380222</v>
      </c>
      <c r="AV61" s="4">
        <v>1997.9784580000003</v>
      </c>
      <c r="AW61" s="4">
        <v>2067.0534559999996</v>
      </c>
      <c r="AX61" s="4">
        <v>1922.0065179999999</v>
      </c>
    </row>
    <row r="62" spans="1:50" x14ac:dyDescent="0.2">
      <c r="A62" t="s">
        <v>171</v>
      </c>
      <c r="B62" t="s">
        <v>172</v>
      </c>
      <c r="C62" t="s">
        <v>173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</row>
    <row r="63" spans="1:50" x14ac:dyDescent="0.2">
      <c r="A63" t="s">
        <v>174</v>
      </c>
      <c r="B63" t="s">
        <v>175</v>
      </c>
      <c r="C63" t="s">
        <v>176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</row>
    <row r="64" spans="1:50" x14ac:dyDescent="0.2">
      <c r="A64" t="s">
        <v>177</v>
      </c>
      <c r="B64" t="s">
        <v>178</v>
      </c>
      <c r="C64" t="s">
        <v>179</v>
      </c>
      <c r="L64" s="4">
        <v>493.64</v>
      </c>
      <c r="M64" s="4">
        <v>597.26957099999993</v>
      </c>
      <c r="N64" s="4">
        <v>692.0775460000001</v>
      </c>
      <c r="O64" s="4">
        <v>594.76930800000002</v>
      </c>
      <c r="P64" s="4">
        <v>630.39027399999998</v>
      </c>
      <c r="Q64" s="4">
        <v>601.81500200000005</v>
      </c>
      <c r="R64" s="4">
        <v>726.54757900000004</v>
      </c>
      <c r="S64" s="4">
        <v>980.89335199999994</v>
      </c>
      <c r="T64" s="4">
        <v>870.49696300000005</v>
      </c>
      <c r="U64" s="4">
        <v>862.75858800000003</v>
      </c>
      <c r="V64" s="4">
        <v>977.81818099999998</v>
      </c>
      <c r="W64" s="4">
        <v>844.352305</v>
      </c>
      <c r="X64" s="4">
        <v>878.15395699999988</v>
      </c>
      <c r="Y64" s="4">
        <v>1096.8736670000001</v>
      </c>
      <c r="Z64" s="4">
        <v>1153.4490020000001</v>
      </c>
      <c r="AA64" s="4">
        <v>953.01</v>
      </c>
      <c r="AB64" s="4">
        <v>1066.6400000000001</v>
      </c>
      <c r="AC64" s="4">
        <v>1090.8625980000002</v>
      </c>
      <c r="AD64" s="4">
        <v>1494.0450000000001</v>
      </c>
      <c r="AE64" s="4">
        <v>1600</v>
      </c>
      <c r="AF64" s="4">
        <v>1060</v>
      </c>
      <c r="AG64" s="4">
        <v>1235</v>
      </c>
      <c r="AH64" s="4">
        <v>1365</v>
      </c>
      <c r="AI64" s="4">
        <v>1271</v>
      </c>
      <c r="AJ64" s="4">
        <v>1303</v>
      </c>
      <c r="AK64" s="4">
        <v>1452.9601290000001</v>
      </c>
      <c r="AL64" s="4">
        <v>1641.993293</v>
      </c>
      <c r="AM64" s="4">
        <v>1834.755838</v>
      </c>
      <c r="AN64" s="4">
        <v>1885</v>
      </c>
      <c r="AO64" s="4">
        <v>2945</v>
      </c>
      <c r="AP64" s="4">
        <v>2505</v>
      </c>
      <c r="AQ64" s="4">
        <v>2731.679654</v>
      </c>
      <c r="AR64" s="4">
        <v>4923.6022979999998</v>
      </c>
      <c r="AS64" s="4">
        <v>4273.8575210000008</v>
      </c>
      <c r="AT64" s="4">
        <v>3774.5178959999998</v>
      </c>
      <c r="AU64" s="4">
        <v>3679.4709320000002</v>
      </c>
      <c r="AV64" s="4">
        <v>3598.5774260000003</v>
      </c>
      <c r="AW64" s="4">
        <v>3262.6013760000005</v>
      </c>
      <c r="AX64" s="4">
        <v>3490.1145909999996</v>
      </c>
    </row>
    <row r="65" spans="1:50" x14ac:dyDescent="0.2">
      <c r="A65" t="s">
        <v>182</v>
      </c>
      <c r="B65" t="s">
        <v>183</v>
      </c>
      <c r="C65" t="s">
        <v>184</v>
      </c>
      <c r="L65" s="4">
        <v>336.22749799999997</v>
      </c>
      <c r="M65" s="4">
        <v>378.24181199999998</v>
      </c>
      <c r="N65" s="4">
        <v>388.261888</v>
      </c>
      <c r="O65" s="4">
        <v>545.29606699999999</v>
      </c>
      <c r="P65" s="4">
        <v>581.61942399999998</v>
      </c>
      <c r="Q65" s="4">
        <v>748.37500800000009</v>
      </c>
      <c r="R65" s="4">
        <v>831.80511999999999</v>
      </c>
      <c r="S65" s="4">
        <v>935.21931200000017</v>
      </c>
      <c r="T65" s="4">
        <v>1150.6486560000001</v>
      </c>
      <c r="U65" s="4">
        <v>1100.9100000000001</v>
      </c>
      <c r="V65" s="4">
        <v>2360.4264640000001</v>
      </c>
      <c r="W65" s="4">
        <v>1618.4790560000001</v>
      </c>
      <c r="X65" s="4">
        <v>1621.1663960000001</v>
      </c>
      <c r="Y65" s="4">
        <v>1473.8314360000002</v>
      </c>
      <c r="Z65" s="4">
        <v>1777.921</v>
      </c>
      <c r="AA65" s="4">
        <v>1979.3264899999999</v>
      </c>
      <c r="AB65" s="4">
        <v>2099.576575</v>
      </c>
      <c r="AC65" s="4">
        <v>2161.432006</v>
      </c>
      <c r="AD65" s="4">
        <v>2208.2396249999997</v>
      </c>
      <c r="AE65" s="4">
        <v>2261.3537729999998</v>
      </c>
      <c r="AF65" s="4">
        <v>2261.0331150000002</v>
      </c>
      <c r="AG65" s="4">
        <v>2310.2979070000001</v>
      </c>
      <c r="AH65" s="4">
        <v>2255.0287060000001</v>
      </c>
      <c r="AI65" s="4">
        <v>2100.6071069999998</v>
      </c>
      <c r="AJ65" s="4">
        <v>2230.8600850000003</v>
      </c>
      <c r="AK65" s="4">
        <v>2779.5089040000003</v>
      </c>
      <c r="AL65" s="4">
        <v>3097.942</v>
      </c>
      <c r="AM65" s="4">
        <v>2900.4823000000001</v>
      </c>
      <c r="AN65" s="4">
        <v>2692.3531120000002</v>
      </c>
      <c r="AO65" s="4">
        <v>2303.2619569999997</v>
      </c>
      <c r="AP65" s="4">
        <v>2799.5350920000001</v>
      </c>
      <c r="AQ65" s="4">
        <v>2954.8886579999999</v>
      </c>
      <c r="AR65" s="4">
        <v>3058.5300980000002</v>
      </c>
      <c r="AS65" s="4">
        <v>3171.235412</v>
      </c>
      <c r="AT65" s="4">
        <v>3011.3975489999998</v>
      </c>
      <c r="AU65" s="4">
        <v>3024.158735</v>
      </c>
      <c r="AV65" s="4"/>
      <c r="AW65" s="4"/>
      <c r="AX65" s="4"/>
    </row>
    <row r="66" spans="1:50" x14ac:dyDescent="0.2">
      <c r="A66" t="s">
        <v>185</v>
      </c>
      <c r="B66" t="s">
        <v>186</v>
      </c>
      <c r="C66" t="s">
        <v>187</v>
      </c>
      <c r="L66" s="4">
        <v>3346.4088959999999</v>
      </c>
      <c r="M66" s="4">
        <v>2567.535374</v>
      </c>
      <c r="N66" s="4">
        <v>3032.8084900000003</v>
      </c>
      <c r="O66" s="4">
        <v>3061.8961880000006</v>
      </c>
      <c r="P66" s="4">
        <v>3091.018971</v>
      </c>
      <c r="Q66" s="4">
        <v>3609.7824000000001</v>
      </c>
      <c r="R66" s="4">
        <v>3947.0545040000002</v>
      </c>
      <c r="S66" s="4">
        <v>4485.6964959999996</v>
      </c>
      <c r="T66" s="4">
        <v>4416.4842560000006</v>
      </c>
      <c r="U66" s="4">
        <v>5531.016912</v>
      </c>
      <c r="V66" s="4">
        <v>5882.8370560000003</v>
      </c>
      <c r="W66" s="4">
        <v>7732.7885919999999</v>
      </c>
      <c r="X66" s="4">
        <v>10047.823968000001</v>
      </c>
      <c r="Y66" s="4">
        <v>12449.942359999999</v>
      </c>
      <c r="Z66" s="4">
        <v>14282.224271999999</v>
      </c>
      <c r="AA66" s="4">
        <v>14560.218108000001</v>
      </c>
      <c r="AB66" s="4">
        <v>14328.707264000001</v>
      </c>
      <c r="AC66" s="4">
        <v>12585.638384000002</v>
      </c>
      <c r="AD66" s="4">
        <v>12150.08425</v>
      </c>
      <c r="AE66" s="4">
        <v>12883.229213000001</v>
      </c>
      <c r="AF66" s="4">
        <v>14300.603091000001</v>
      </c>
      <c r="AG66" s="4">
        <v>16423.567427999998</v>
      </c>
      <c r="AH66" s="4">
        <v>16886.933209999999</v>
      </c>
      <c r="AI66" s="4">
        <v>15908.422993</v>
      </c>
      <c r="AJ66" s="4">
        <v>17329.730648000001</v>
      </c>
      <c r="AK66" s="4">
        <v>18887.727824000001</v>
      </c>
      <c r="AL66" s="4">
        <v>20930.793792</v>
      </c>
      <c r="AM66" s="4">
        <v>21895.857459999999</v>
      </c>
      <c r="AN66" s="4">
        <v>24464.552648000001</v>
      </c>
      <c r="AO66" s="4">
        <v>28500.541310999997</v>
      </c>
      <c r="AP66" s="4">
        <v>24143</v>
      </c>
      <c r="AQ66" s="4">
        <v>25458.110855999999</v>
      </c>
      <c r="AR66" s="4">
        <v>28155</v>
      </c>
      <c r="AS66" s="4">
        <v>20486.03772</v>
      </c>
      <c r="AT66" s="4">
        <v>20179.249237000004</v>
      </c>
      <c r="AU66" s="4">
        <v>22050.326922</v>
      </c>
      <c r="AV66" s="4"/>
      <c r="AW66" s="4"/>
      <c r="AX66" s="4"/>
    </row>
    <row r="67" spans="1:50" x14ac:dyDescent="0.2">
      <c r="A67" t="s">
        <v>188</v>
      </c>
      <c r="B67" t="s">
        <v>189</v>
      </c>
      <c r="C67" t="s">
        <v>190</v>
      </c>
      <c r="L67" s="4">
        <v>167.31070600000001</v>
      </c>
      <c r="M67" s="4">
        <v>187.25346400000001</v>
      </c>
      <c r="N67" s="4">
        <v>219.64478199999999</v>
      </c>
      <c r="O67" s="4">
        <v>242.756619</v>
      </c>
      <c r="P67" s="4">
        <v>295.00487600000002</v>
      </c>
      <c r="Q67" s="4">
        <v>343.69990000000001</v>
      </c>
      <c r="R67" s="4">
        <v>329.66579100000001</v>
      </c>
      <c r="S67" s="4">
        <v>390.60588899999999</v>
      </c>
      <c r="T67" s="4">
        <v>412.34686499999998</v>
      </c>
      <c r="U67" s="4">
        <v>375.076097</v>
      </c>
      <c r="V67" s="4">
        <v>429.20088500000003</v>
      </c>
      <c r="W67" s="4">
        <v>400.65232400000002</v>
      </c>
      <c r="X67" s="4">
        <v>372.07651100000004</v>
      </c>
      <c r="Y67" s="4">
        <v>390.46083900000002</v>
      </c>
      <c r="Z67" s="4">
        <v>382.42676</v>
      </c>
      <c r="AA67" s="4">
        <v>433.62325399999997</v>
      </c>
      <c r="AB67" s="4">
        <v>448.23708799999997</v>
      </c>
      <c r="AC67" s="4">
        <v>610.48108700000012</v>
      </c>
      <c r="AD67" s="4">
        <v>625.51419099999998</v>
      </c>
      <c r="AE67" s="4">
        <v>621.88759900000002</v>
      </c>
      <c r="AF67" s="4">
        <v>638.246577</v>
      </c>
      <c r="AG67" s="4">
        <v>670.94798800000001</v>
      </c>
      <c r="AH67" s="4">
        <v>437.11750699999999</v>
      </c>
      <c r="AI67" s="4">
        <v>858.64025100000003</v>
      </c>
      <c r="AJ67" s="4">
        <v>882.92098800000008</v>
      </c>
      <c r="AK67" s="4">
        <v>964.10273900000004</v>
      </c>
      <c r="AL67" s="4">
        <v>988.133106</v>
      </c>
      <c r="AM67" s="4">
        <v>1017.016388</v>
      </c>
      <c r="AN67" s="4">
        <v>1021.8518200000001</v>
      </c>
      <c r="AO67" s="4">
        <v>1100.7825090000001</v>
      </c>
      <c r="AP67" s="4">
        <v>1076.6016060000002</v>
      </c>
      <c r="AQ67" s="4">
        <v>1236.8126569999999</v>
      </c>
      <c r="AR67" s="4">
        <v>1318.5202119999999</v>
      </c>
      <c r="AS67" s="4">
        <v>1403.233671</v>
      </c>
      <c r="AT67" s="4">
        <v>1155.1062410000002</v>
      </c>
      <c r="AU67" s="4">
        <v>1131.028581</v>
      </c>
      <c r="AV67" s="4"/>
      <c r="AW67" s="4"/>
      <c r="AX67" s="4"/>
    </row>
    <row r="68" spans="1:50" x14ac:dyDescent="0.2">
      <c r="A68" t="s">
        <v>191</v>
      </c>
      <c r="B68" t="s">
        <v>192</v>
      </c>
      <c r="C68" t="s">
        <v>193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</row>
    <row r="69" spans="1:50" x14ac:dyDescent="0.2">
      <c r="A69" t="s">
        <v>194</v>
      </c>
      <c r="B69" t="s">
        <v>195</v>
      </c>
      <c r="C69" t="s">
        <v>196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>
        <v>45</v>
      </c>
      <c r="AK69" s="4">
        <v>50</v>
      </c>
      <c r="AL69" s="4">
        <v>47</v>
      </c>
      <c r="AM69" s="4">
        <v>50</v>
      </c>
      <c r="AN69" s="4">
        <v>45</v>
      </c>
      <c r="AO69" s="4">
        <v>45</v>
      </c>
      <c r="AP69" s="4">
        <v>45</v>
      </c>
      <c r="AQ69" s="4">
        <v>45</v>
      </c>
      <c r="AR69" s="4">
        <v>208.53812299999998</v>
      </c>
      <c r="AS69" s="4">
        <v>45</v>
      </c>
      <c r="AT69" s="4">
        <v>45</v>
      </c>
      <c r="AU69" s="4">
        <v>45</v>
      </c>
      <c r="AV69" s="4"/>
      <c r="AW69" s="4"/>
      <c r="AX69" s="4"/>
    </row>
    <row r="70" spans="1:50" x14ac:dyDescent="0.2">
      <c r="A70" t="s">
        <v>197</v>
      </c>
      <c r="B70" t="s">
        <v>198</v>
      </c>
      <c r="C70" t="s">
        <v>199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600</v>
      </c>
      <c r="AI70" s="4">
        <v>500</v>
      </c>
      <c r="AJ70" s="4">
        <v>402</v>
      </c>
      <c r="AK70" s="10">
        <v>0</v>
      </c>
      <c r="AL70" s="10">
        <v>0</v>
      </c>
      <c r="AM70" s="10">
        <v>0</v>
      </c>
      <c r="AN70" s="10">
        <v>0</v>
      </c>
      <c r="AO70" s="10">
        <v>0</v>
      </c>
      <c r="AP70" s="10">
        <v>0</v>
      </c>
      <c r="AQ70" s="10">
        <v>0</v>
      </c>
      <c r="AR70" s="4">
        <v>153.981336</v>
      </c>
      <c r="AS70" s="4">
        <v>213.49092699999994</v>
      </c>
      <c r="AT70" s="4">
        <v>312.19899199999998</v>
      </c>
      <c r="AU70" s="4">
        <v>351.46515500000004</v>
      </c>
      <c r="AV70" s="4">
        <v>553.11122900000009</v>
      </c>
      <c r="AW70" s="10">
        <v>0</v>
      </c>
      <c r="AX70" s="10">
        <v>0</v>
      </c>
    </row>
    <row r="71" spans="1:50" x14ac:dyDescent="0.2">
      <c r="A71" t="s">
        <v>200</v>
      </c>
      <c r="B71" t="s">
        <v>201</v>
      </c>
      <c r="C71" t="s">
        <v>202</v>
      </c>
      <c r="L71" s="4">
        <v>152.66399999999999</v>
      </c>
      <c r="M71" s="4">
        <v>211.82</v>
      </c>
      <c r="N71" s="4">
        <v>188.682287</v>
      </c>
      <c r="O71" s="4">
        <v>87.912849999999992</v>
      </c>
      <c r="P71" s="4">
        <v>94.351163999999997</v>
      </c>
      <c r="Q71" s="4">
        <v>146.04608900000002</v>
      </c>
      <c r="R71" s="4">
        <v>149.09</v>
      </c>
      <c r="S71" s="4">
        <v>72.73</v>
      </c>
      <c r="T71" s="4">
        <v>86.36</v>
      </c>
      <c r="U71" s="4">
        <v>92.73</v>
      </c>
      <c r="V71" s="4">
        <v>110</v>
      </c>
      <c r="W71" s="4">
        <v>130</v>
      </c>
      <c r="X71" s="4">
        <v>145.45000000000002</v>
      </c>
      <c r="Y71" s="4">
        <v>262.82032000000004</v>
      </c>
      <c r="Z71" s="4">
        <v>336.89624000000003</v>
      </c>
      <c r="AA71" s="4">
        <v>250.56144699999999</v>
      </c>
      <c r="AB71" s="4">
        <v>251.21718799999999</v>
      </c>
      <c r="AC71" s="4">
        <v>354.91130000000004</v>
      </c>
      <c r="AD71" s="4">
        <v>406.55600099999998</v>
      </c>
      <c r="AE71" s="4"/>
      <c r="AF71" s="4">
        <v>342.47046</v>
      </c>
      <c r="AG71" s="4">
        <v>290.40470900000003</v>
      </c>
      <c r="AH71" s="4">
        <v>300.02147600000001</v>
      </c>
      <c r="AI71" s="4">
        <v>350.23454099999998</v>
      </c>
      <c r="AJ71" s="4">
        <v>464</v>
      </c>
      <c r="AK71" s="4">
        <v>610.83805700000005</v>
      </c>
      <c r="AL71" s="4">
        <v>690</v>
      </c>
      <c r="AM71" s="4">
        <v>754.25344400000006</v>
      </c>
      <c r="AN71" s="4">
        <v>757.712175</v>
      </c>
      <c r="AO71" s="4">
        <v>638.078845</v>
      </c>
      <c r="AP71" s="4">
        <v>880.22350800000004</v>
      </c>
      <c r="AQ71" s="4">
        <v>900.19424300000003</v>
      </c>
      <c r="AR71" s="4">
        <v>900.03770099999997</v>
      </c>
      <c r="AS71" s="4">
        <v>1128.0878210000001</v>
      </c>
      <c r="AT71" s="4">
        <v>1313.6913630000001</v>
      </c>
      <c r="AU71" s="4">
        <v>1549.3114569999998</v>
      </c>
      <c r="AV71" s="4"/>
      <c r="AW71" s="4"/>
      <c r="AX71" s="4"/>
    </row>
    <row r="72" spans="1:50" x14ac:dyDescent="0.2">
      <c r="A72" t="s">
        <v>203</v>
      </c>
      <c r="B72" t="s">
        <v>204</v>
      </c>
      <c r="C72" t="s">
        <v>205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</row>
    <row r="73" spans="1:50" x14ac:dyDescent="0.2">
      <c r="A73" t="s">
        <v>206</v>
      </c>
      <c r="B73" t="s">
        <v>207</v>
      </c>
      <c r="C73" t="s">
        <v>208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</row>
    <row r="74" spans="1:50" x14ac:dyDescent="0.2">
      <c r="A74" t="s">
        <v>209</v>
      </c>
      <c r="B74" t="s">
        <v>210</v>
      </c>
      <c r="C74" t="s">
        <v>211</v>
      </c>
      <c r="L74" s="4">
        <v>48.172650000000004</v>
      </c>
      <c r="M74" s="4">
        <v>53.771565000000002</v>
      </c>
      <c r="N74" s="4">
        <v>81.587158000000002</v>
      </c>
      <c r="O74" s="4">
        <v>80.451486000000003</v>
      </c>
      <c r="P74" s="4">
        <v>72.041904000000002</v>
      </c>
      <c r="Q74" s="4">
        <v>62.952117999999992</v>
      </c>
      <c r="R74" s="4">
        <v>61.230640000000001</v>
      </c>
      <c r="S74" s="4">
        <v>68.892139999999998</v>
      </c>
      <c r="T74" s="4">
        <v>71.688872000000018</v>
      </c>
      <c r="U74" s="4">
        <v>93.099606999999992</v>
      </c>
      <c r="V74" s="4">
        <v>83.605879999999999</v>
      </c>
      <c r="W74" s="4">
        <v>99.949139000000002</v>
      </c>
      <c r="X74" s="4">
        <v>96.091633999999999</v>
      </c>
      <c r="Y74" s="4">
        <v>140.251102</v>
      </c>
      <c r="Z74" s="4">
        <v>97.105989000000008</v>
      </c>
      <c r="AA74" s="4">
        <v>91.409232000000003</v>
      </c>
      <c r="AB74" s="4">
        <v>89.900501000000006</v>
      </c>
      <c r="AC74" s="4">
        <v>55.795636999999999</v>
      </c>
      <c r="AD74" s="4">
        <v>38.701861000000008</v>
      </c>
      <c r="AE74" s="4">
        <v>39.043446000000003</v>
      </c>
      <c r="AF74" s="4">
        <v>47.622892999999991</v>
      </c>
      <c r="AG74" s="4">
        <v>62.005578</v>
      </c>
      <c r="AH74" s="4">
        <v>97.114172999999994</v>
      </c>
      <c r="AI74" s="4">
        <v>77.93765599999999</v>
      </c>
      <c r="AJ74" s="4">
        <v>92.653242000000006</v>
      </c>
      <c r="AK74" s="4">
        <v>91</v>
      </c>
      <c r="AL74" s="4">
        <v>84</v>
      </c>
      <c r="AM74" s="4">
        <v>96</v>
      </c>
      <c r="AN74" s="4">
        <v>90</v>
      </c>
      <c r="AO74" s="4">
        <v>95</v>
      </c>
      <c r="AP74" s="4">
        <v>86.070697999999993</v>
      </c>
      <c r="AQ74" s="4">
        <v>58.259912</v>
      </c>
      <c r="AR74" s="4">
        <v>73.158985000000001</v>
      </c>
      <c r="AS74" s="4">
        <v>108.25568799999999</v>
      </c>
      <c r="AT74" s="4">
        <v>121.28468600000001</v>
      </c>
      <c r="AU74" s="4">
        <v>142.297932</v>
      </c>
      <c r="AV74" s="4">
        <v>185.912104</v>
      </c>
      <c r="AW74" s="4">
        <v>198.81262000000001</v>
      </c>
      <c r="AX74" s="4"/>
    </row>
    <row r="75" spans="1:50" x14ac:dyDescent="0.2">
      <c r="A75" t="s">
        <v>212</v>
      </c>
      <c r="B75" t="s">
        <v>213</v>
      </c>
      <c r="C75" t="s">
        <v>214</v>
      </c>
      <c r="L75" s="4">
        <v>1871.2732550000001</v>
      </c>
      <c r="M75" s="4">
        <v>1771.2891180000001</v>
      </c>
      <c r="N75" s="4">
        <v>1821.452524</v>
      </c>
      <c r="O75" s="4">
        <v>2010.8651760000002</v>
      </c>
      <c r="P75" s="4">
        <v>2226.2943839999998</v>
      </c>
      <c r="Q75" s="4">
        <v>2078.7095899999999</v>
      </c>
      <c r="R75" s="4">
        <v>1828.5226160000002</v>
      </c>
      <c r="S75" s="4">
        <v>1685.0424800000001</v>
      </c>
      <c r="T75" s="4">
        <v>1637.661302</v>
      </c>
      <c r="U75" s="4">
        <v>1539.7519030000001</v>
      </c>
      <c r="V75" s="4">
        <v>1761.5360410000001</v>
      </c>
      <c r="W75" s="4">
        <v>1806.1303050000001</v>
      </c>
      <c r="X75" s="4">
        <v>1797.2882120000002</v>
      </c>
      <c r="Y75" s="4">
        <v>1881.7907720000001</v>
      </c>
      <c r="Z75" s="4">
        <v>1653.455909</v>
      </c>
      <c r="AA75" s="4">
        <v>1638.5060299999998</v>
      </c>
      <c r="AB75" s="4">
        <v>1464.9427700000001</v>
      </c>
      <c r="AC75" s="4">
        <v>1516.939247</v>
      </c>
      <c r="AD75" s="4">
        <v>1687.5198370000001</v>
      </c>
      <c r="AE75" s="4">
        <v>1855.868657</v>
      </c>
      <c r="AF75" s="4">
        <v>1931.155657</v>
      </c>
      <c r="AG75" s="4">
        <v>1494.47615</v>
      </c>
      <c r="AH75" s="4">
        <v>1249.491143</v>
      </c>
      <c r="AI75" s="4">
        <v>1018.9218320000001</v>
      </c>
      <c r="AJ75" s="4">
        <v>1049.3942729999999</v>
      </c>
      <c r="AK75" s="4">
        <v>1102.7210220000002</v>
      </c>
      <c r="AL75" s="4">
        <v>1210.522428</v>
      </c>
      <c r="AM75" s="4">
        <v>1169.0948639999999</v>
      </c>
      <c r="AN75" s="4">
        <v>1476.8984519999999</v>
      </c>
      <c r="AO75" s="4">
        <v>1749.8236890000001</v>
      </c>
      <c r="AP75" s="4">
        <v>1919.284948</v>
      </c>
      <c r="AQ75" s="4">
        <v>1762.061868</v>
      </c>
      <c r="AR75" s="4">
        <v>1595.341447</v>
      </c>
      <c r="AS75" s="4">
        <v>2007.3117549999999</v>
      </c>
      <c r="AT75" s="4">
        <v>1744.8962960000001</v>
      </c>
      <c r="AU75" s="4">
        <v>1767.6105500000001</v>
      </c>
      <c r="AV75" s="4">
        <v>2000.5117970000001</v>
      </c>
      <c r="AW75" s="4">
        <v>2405.096783</v>
      </c>
      <c r="AX75" s="4">
        <v>2164.4738539999998</v>
      </c>
    </row>
    <row r="76" spans="1:50" x14ac:dyDescent="0.2">
      <c r="A76" t="s">
        <v>215</v>
      </c>
      <c r="B76" t="s">
        <v>216</v>
      </c>
      <c r="C76" t="s">
        <v>217</v>
      </c>
      <c r="L76" s="4">
        <v>27801.650728000001</v>
      </c>
      <c r="M76" s="4">
        <v>27269.803887999999</v>
      </c>
      <c r="N76" s="4">
        <v>28455.256767999999</v>
      </c>
      <c r="O76" s="4">
        <v>28583.616896</v>
      </c>
      <c r="P76" s="4">
        <v>30417.840064</v>
      </c>
      <c r="Q76" s="4">
        <v>27636.869875999997</v>
      </c>
      <c r="R76" s="4">
        <v>27685.888672000001</v>
      </c>
      <c r="S76" s="4">
        <v>26592.128752000001</v>
      </c>
      <c r="T76" s="4">
        <v>24667.060784000001</v>
      </c>
      <c r="U76" s="4">
        <v>25742.746464</v>
      </c>
      <c r="V76" s="4">
        <v>27406.916144000003</v>
      </c>
      <c r="W76" s="4">
        <v>26228.380256</v>
      </c>
      <c r="X76" s="4">
        <v>23977.917888</v>
      </c>
      <c r="Y76" s="4">
        <v>22503.372912000003</v>
      </c>
      <c r="Z76" s="4">
        <v>20423.530336</v>
      </c>
      <c r="AA76" s="4">
        <v>21863.840016000002</v>
      </c>
      <c r="AB76" s="4">
        <v>22303.547232000001</v>
      </c>
      <c r="AC76" s="4">
        <v>22482.787744000001</v>
      </c>
      <c r="AD76" s="4">
        <v>24342.680432000001</v>
      </c>
      <c r="AE76" s="4">
        <v>25882.247296000001</v>
      </c>
      <c r="AF76" s="4">
        <v>25485.059327999999</v>
      </c>
      <c r="AG76" s="4">
        <v>25582.423168000001</v>
      </c>
      <c r="AH76" s="4">
        <v>20897.751807999997</v>
      </c>
      <c r="AI76" s="4">
        <v>20154.861696</v>
      </c>
      <c r="AJ76" s="4">
        <v>20895.202175999999</v>
      </c>
      <c r="AK76" s="4">
        <v>19858.232128</v>
      </c>
      <c r="AL76" s="4">
        <v>20235.569599999999</v>
      </c>
      <c r="AM76" s="4">
        <v>20468.603264000001</v>
      </c>
      <c r="AN76" s="4">
        <v>20827.957504000002</v>
      </c>
      <c r="AO76" s="4">
        <v>22625.696832000001</v>
      </c>
      <c r="AP76" s="4">
        <v>23121.609963999999</v>
      </c>
      <c r="AQ76" s="4">
        <v>22541.268409</v>
      </c>
      <c r="AR76" s="4">
        <v>22324.340096000004</v>
      </c>
      <c r="AS76" s="4">
        <v>22423.178100000001</v>
      </c>
      <c r="AT76" s="4">
        <v>23515.724744000003</v>
      </c>
      <c r="AU76" s="4">
        <v>24283.964906999998</v>
      </c>
      <c r="AV76" s="4"/>
      <c r="AW76" s="4"/>
      <c r="AX76" s="4"/>
    </row>
    <row r="77" spans="1:50" x14ac:dyDescent="0.2">
      <c r="A77" t="s">
        <v>218</v>
      </c>
      <c r="B77" t="s">
        <v>219</v>
      </c>
      <c r="C77" t="s">
        <v>220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</row>
    <row r="78" spans="1:50" x14ac:dyDescent="0.2">
      <c r="A78" t="s">
        <v>221</v>
      </c>
      <c r="B78" t="s">
        <v>222</v>
      </c>
      <c r="C78" t="s">
        <v>223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</row>
    <row r="79" spans="1:50" x14ac:dyDescent="0.2">
      <c r="A79" t="s">
        <v>224</v>
      </c>
      <c r="B79" t="s">
        <v>225</v>
      </c>
      <c r="C79" t="s">
        <v>226</v>
      </c>
      <c r="L79" s="4"/>
      <c r="M79" s="4"/>
      <c r="N79" s="4"/>
      <c r="O79" s="4"/>
      <c r="P79" s="4"/>
      <c r="Q79" s="4"/>
      <c r="R79" s="4">
        <v>291.029808</v>
      </c>
      <c r="S79" s="4">
        <v>392.76294400000006</v>
      </c>
      <c r="T79" s="4">
        <v>113.97616000000001</v>
      </c>
      <c r="U79" s="4">
        <v>112.19861200000001</v>
      </c>
      <c r="V79" s="4">
        <v>133.46646799999999</v>
      </c>
      <c r="W79" s="4">
        <v>171.765006</v>
      </c>
      <c r="X79" s="4">
        <v>198.553854</v>
      </c>
      <c r="Y79" s="4">
        <v>133.85324299999999</v>
      </c>
      <c r="Z79" s="4">
        <v>208.18</v>
      </c>
      <c r="AA79" s="4">
        <v>245.45000000000002</v>
      </c>
      <c r="AB79" s="4">
        <v>210.91</v>
      </c>
      <c r="AC79" s="4">
        <v>140.91</v>
      </c>
      <c r="AD79" s="4">
        <v>132.44999999999999</v>
      </c>
      <c r="AE79" s="4">
        <v>115</v>
      </c>
      <c r="AF79" s="4">
        <v>116</v>
      </c>
      <c r="AG79" s="4">
        <v>117</v>
      </c>
      <c r="AH79" s="4">
        <v>116</v>
      </c>
      <c r="AI79" s="4">
        <v>137.667653</v>
      </c>
      <c r="AJ79" s="4">
        <v>132.28538600000002</v>
      </c>
      <c r="AK79" s="4">
        <v>154</v>
      </c>
      <c r="AL79" s="4">
        <v>192.886608</v>
      </c>
      <c r="AM79" s="4">
        <v>217.53366800000001</v>
      </c>
      <c r="AN79" s="4">
        <v>220.49151599999999</v>
      </c>
      <c r="AO79" s="4">
        <v>198.33130199999999</v>
      </c>
      <c r="AP79" s="4">
        <v>232.24931800000002</v>
      </c>
      <c r="AQ79" s="4">
        <v>322.913004</v>
      </c>
      <c r="AR79" s="4">
        <v>283.54477100000003</v>
      </c>
      <c r="AS79" s="4">
        <v>318.36047500000001</v>
      </c>
      <c r="AT79" s="4">
        <v>305.08146600000003</v>
      </c>
      <c r="AU79" s="4">
        <v>281.46074400000003</v>
      </c>
      <c r="AV79" s="4"/>
      <c r="AW79" s="4"/>
      <c r="AX79" s="4"/>
    </row>
    <row r="80" spans="1:50" x14ac:dyDescent="0.2">
      <c r="A80" t="s">
        <v>227</v>
      </c>
      <c r="B80" t="s">
        <v>228</v>
      </c>
      <c r="C80" t="s">
        <v>229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</row>
    <row r="81" spans="1:50" x14ac:dyDescent="0.2">
      <c r="A81" t="s">
        <v>230</v>
      </c>
      <c r="B81" t="s">
        <v>231</v>
      </c>
      <c r="C81" t="s">
        <v>232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500</v>
      </c>
      <c r="AI81" s="4">
        <v>300</v>
      </c>
      <c r="AJ81" s="4">
        <v>100</v>
      </c>
      <c r="AK81" s="4">
        <v>100</v>
      </c>
      <c r="AL81" s="4">
        <v>146.33270200000001</v>
      </c>
      <c r="AM81" s="4">
        <v>181.23954700000002</v>
      </c>
      <c r="AN81" s="4">
        <v>276.57567399999999</v>
      </c>
      <c r="AO81" s="4">
        <v>357.65119599999997</v>
      </c>
      <c r="AP81" s="4">
        <v>378.30154699999997</v>
      </c>
      <c r="AQ81" s="4">
        <v>336.43304799999999</v>
      </c>
      <c r="AR81" s="4">
        <v>366.34445899999997</v>
      </c>
      <c r="AS81" s="4">
        <v>397.16210699999999</v>
      </c>
      <c r="AT81" s="4">
        <v>486.17257599999994</v>
      </c>
      <c r="AU81" s="4">
        <v>337.85685999999998</v>
      </c>
      <c r="AV81" s="4">
        <v>514.59001699999999</v>
      </c>
      <c r="AW81" s="4">
        <v>1004.7843569999999</v>
      </c>
      <c r="AX81" s="4">
        <v>1308.8995050000001</v>
      </c>
    </row>
    <row r="82" spans="1:50" x14ac:dyDescent="0.2">
      <c r="A82" t="s">
        <v>699</v>
      </c>
      <c r="B82" t="s">
        <v>701</v>
      </c>
      <c r="C82" t="s">
        <v>700</v>
      </c>
      <c r="L82" s="4">
        <v>8003.64</v>
      </c>
      <c r="M82" s="4">
        <v>8490.91</v>
      </c>
      <c r="N82" s="4">
        <v>8875.4500000000007</v>
      </c>
      <c r="O82" s="4">
        <v>9568.18</v>
      </c>
      <c r="P82" s="4">
        <v>10113.64</v>
      </c>
      <c r="Q82" s="4">
        <v>10679.09</v>
      </c>
      <c r="R82" s="4">
        <v>11367.27</v>
      </c>
      <c r="S82" s="4">
        <v>12127.27</v>
      </c>
      <c r="T82" s="4">
        <v>12547.27</v>
      </c>
      <c r="U82" s="4">
        <v>12299.09</v>
      </c>
      <c r="V82" s="4">
        <v>12466.36</v>
      </c>
      <c r="W82" s="4">
        <v>12230</v>
      </c>
      <c r="X82" s="4">
        <v>11745.45</v>
      </c>
      <c r="Y82" s="4">
        <v>11806.36</v>
      </c>
      <c r="Z82" s="4">
        <v>11579.09</v>
      </c>
      <c r="AA82" s="4">
        <v>11631.82</v>
      </c>
      <c r="AB82" s="4">
        <v>12012.73</v>
      </c>
      <c r="AC82" s="4">
        <v>12456.36</v>
      </c>
      <c r="AD82" s="4">
        <v>12510.01</v>
      </c>
      <c r="AE82" s="4">
        <v>12264</v>
      </c>
      <c r="AF82" s="4">
        <v>7228</v>
      </c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</row>
    <row r="83" spans="1:50" x14ac:dyDescent="0.2">
      <c r="A83" t="s">
        <v>233</v>
      </c>
      <c r="B83" t="s">
        <v>234</v>
      </c>
      <c r="C83" t="s">
        <v>235</v>
      </c>
      <c r="L83" s="4">
        <v>37608.867024000006</v>
      </c>
      <c r="M83" s="4">
        <v>40679.086800000005</v>
      </c>
      <c r="N83" s="4">
        <v>42686.318672000001</v>
      </c>
      <c r="O83" s="4">
        <v>39691.918687999998</v>
      </c>
      <c r="P83" s="4">
        <v>33936.884176</v>
      </c>
      <c r="Q83" s="4">
        <v>32038.924223999999</v>
      </c>
      <c r="R83" s="4">
        <v>34040.718944</v>
      </c>
      <c r="S83" s="4">
        <v>32196.828128000001</v>
      </c>
      <c r="T83" s="4">
        <v>33925.665776000002</v>
      </c>
      <c r="U83" s="4">
        <v>35631.537968000004</v>
      </c>
      <c r="V83" s="4">
        <v>33402.470944000001</v>
      </c>
      <c r="W83" s="4">
        <v>30313.293679999995</v>
      </c>
      <c r="X83" s="4">
        <v>28696.647728</v>
      </c>
      <c r="Y83" s="4">
        <v>29654.129151999998</v>
      </c>
      <c r="Z83" s="4">
        <v>28078.218239999998</v>
      </c>
      <c r="AA83" s="4">
        <v>24894.292960000002</v>
      </c>
      <c r="AB83" s="4">
        <v>25852.467728</v>
      </c>
      <c r="AC83" s="4">
        <v>24830.783024</v>
      </c>
      <c r="AD83" s="4">
        <v>25424.832351999998</v>
      </c>
      <c r="AE83" s="4">
        <v>27287.542976000001</v>
      </c>
      <c r="AF83" s="4">
        <v>30215.375872000001</v>
      </c>
      <c r="AG83" s="4">
        <v>36627.310592000002</v>
      </c>
      <c r="AH83" s="4">
        <v>41779.378496000005</v>
      </c>
      <c r="AI83" s="4">
        <v>42222.064063999998</v>
      </c>
      <c r="AJ83" s="4">
        <v>47036.420351999994</v>
      </c>
      <c r="AK83" s="4">
        <v>39803.075712000005</v>
      </c>
      <c r="AL83" s="4">
        <v>36605.554752000004</v>
      </c>
      <c r="AM83" s="4">
        <v>39239.422016000004</v>
      </c>
      <c r="AN83" s="4">
        <v>38713.454464000002</v>
      </c>
      <c r="AO83" s="4">
        <v>37007.320064</v>
      </c>
      <c r="AP83" s="4">
        <v>35697.336000000003</v>
      </c>
      <c r="AQ83" s="4">
        <v>31162.515699999996</v>
      </c>
      <c r="AR83" s="4">
        <v>29206.892451999996</v>
      </c>
      <c r="AS83" s="4">
        <v>29588.383760999997</v>
      </c>
      <c r="AT83" s="4">
        <v>27625.63881</v>
      </c>
      <c r="AU83" s="4">
        <v>25596.508554999997</v>
      </c>
      <c r="AV83" s="4"/>
      <c r="AW83" s="4"/>
      <c r="AX83" s="4"/>
    </row>
    <row r="84" spans="1:50" x14ac:dyDescent="0.2">
      <c r="A84" t="s">
        <v>236</v>
      </c>
      <c r="B84" t="s">
        <v>237</v>
      </c>
      <c r="C84" t="s">
        <v>238</v>
      </c>
      <c r="L84" s="4">
        <v>834.61017800000002</v>
      </c>
      <c r="M84" s="4">
        <v>964.62734599999999</v>
      </c>
      <c r="N84" s="4">
        <v>765.39186400000006</v>
      </c>
      <c r="O84" s="4">
        <v>895.13294399999995</v>
      </c>
      <c r="P84" s="4">
        <v>970.84958900000015</v>
      </c>
      <c r="Q84" s="4">
        <v>1515.4382109999999</v>
      </c>
      <c r="R84" s="4">
        <v>1254.0458200000003</v>
      </c>
      <c r="S84" s="4">
        <v>1144.8310799999999</v>
      </c>
      <c r="T84" s="4">
        <v>956.55620799999997</v>
      </c>
      <c r="U84" s="4">
        <v>559.84740800000009</v>
      </c>
      <c r="V84" s="4">
        <v>362.33703200000002</v>
      </c>
      <c r="W84" s="4">
        <v>544.57067199999995</v>
      </c>
      <c r="X84" s="4">
        <v>659.40811200000007</v>
      </c>
      <c r="Y84" s="4">
        <v>290.91000000000003</v>
      </c>
      <c r="Z84" s="4">
        <v>229.09</v>
      </c>
      <c r="AA84" s="4">
        <v>363.64</v>
      </c>
      <c r="AB84" s="4">
        <v>219.09</v>
      </c>
      <c r="AC84" s="4">
        <v>274.55</v>
      </c>
      <c r="AD84" s="4">
        <v>477.18</v>
      </c>
      <c r="AE84" s="4">
        <v>565</v>
      </c>
      <c r="AF84" s="4">
        <v>675</v>
      </c>
      <c r="AG84" s="4">
        <v>750</v>
      </c>
      <c r="AH84" s="4">
        <v>1537.007192</v>
      </c>
      <c r="AI84" s="4">
        <v>1203</v>
      </c>
      <c r="AJ84" s="4">
        <v>1346</v>
      </c>
      <c r="AK84" s="4">
        <v>1300</v>
      </c>
      <c r="AL84" s="4">
        <v>1563.011274</v>
      </c>
      <c r="AM84" s="4">
        <v>1706.2068389999999</v>
      </c>
      <c r="AN84" s="4">
        <v>2613.058626</v>
      </c>
      <c r="AO84" s="4">
        <v>2472.888954</v>
      </c>
      <c r="AP84" s="4">
        <v>3048.3689119999999</v>
      </c>
      <c r="AQ84" s="4">
        <v>2914.2786940000001</v>
      </c>
      <c r="AR84" s="4">
        <v>2921.7644760000003</v>
      </c>
      <c r="AS84" s="4">
        <v>2346.738233</v>
      </c>
      <c r="AT84" s="4">
        <v>1900</v>
      </c>
      <c r="AU84" s="4">
        <v>4664.5144590000009</v>
      </c>
      <c r="AV84" s="4"/>
      <c r="AW84" s="4"/>
      <c r="AX84" s="4"/>
    </row>
    <row r="85" spans="1:50" x14ac:dyDescent="0.2">
      <c r="A85" t="s">
        <v>239</v>
      </c>
      <c r="B85" t="s">
        <v>240</v>
      </c>
      <c r="C85" t="s">
        <v>241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</row>
    <row r="86" spans="1:50" x14ac:dyDescent="0.2">
      <c r="A86" t="s">
        <v>242</v>
      </c>
      <c r="B86" t="s">
        <v>243</v>
      </c>
      <c r="C86" t="s">
        <v>244</v>
      </c>
      <c r="L86" s="4">
        <v>4488.3485580000006</v>
      </c>
      <c r="M86" s="4">
        <v>4903.1289969999998</v>
      </c>
      <c r="N86" s="4">
        <v>5550.1912119999997</v>
      </c>
      <c r="O86" s="4">
        <v>6160.3727660000004</v>
      </c>
      <c r="P86" s="4">
        <v>5104.8876710000004</v>
      </c>
      <c r="Q86" s="4">
        <v>5129.054392</v>
      </c>
      <c r="R86" s="4">
        <v>4857.5918330000004</v>
      </c>
      <c r="S86" s="4">
        <v>6765.868695000001</v>
      </c>
      <c r="T86" s="4">
        <v>6310.5940089999986</v>
      </c>
      <c r="U86" s="4">
        <v>7853.1200569999983</v>
      </c>
      <c r="V86" s="4">
        <v>7484.7458310000002</v>
      </c>
      <c r="W86" s="4">
        <v>7387.9924109999993</v>
      </c>
      <c r="X86" s="4">
        <v>6516.0271010000006</v>
      </c>
      <c r="Y86" s="4">
        <v>6346.5891800000009</v>
      </c>
      <c r="Z86" s="4">
        <v>6524.5469239999993</v>
      </c>
      <c r="AA86" s="4">
        <v>6411.7062709999991</v>
      </c>
      <c r="AB86" s="4">
        <v>6055.0047059999997</v>
      </c>
      <c r="AC86" s="4">
        <v>6667.4205530000008</v>
      </c>
      <c r="AD86" s="4">
        <v>8049.2324859999999</v>
      </c>
      <c r="AE86" s="4">
        <v>6947.0451619999994</v>
      </c>
      <c r="AF86" s="4">
        <v>8178.2844919999998</v>
      </c>
      <c r="AG86" s="4">
        <v>5485.0817279999992</v>
      </c>
      <c r="AH86" s="4">
        <v>3680.9246460000004</v>
      </c>
      <c r="AI86" s="4">
        <v>6440.1199720000004</v>
      </c>
      <c r="AJ86" s="4">
        <v>4954.4317359999995</v>
      </c>
      <c r="AK86" s="4">
        <v>7847.1156679999995</v>
      </c>
      <c r="AL86" s="4">
        <v>7592.9864560000005</v>
      </c>
      <c r="AM86" s="4">
        <v>8555.768211999999</v>
      </c>
      <c r="AN86" s="4">
        <v>9914.3224160000009</v>
      </c>
      <c r="AO86" s="4">
        <v>9078.0788599999996</v>
      </c>
      <c r="AP86" s="4">
        <v>10428.011177</v>
      </c>
      <c r="AQ86" s="4">
        <v>10645.679053</v>
      </c>
      <c r="AR86" s="4">
        <v>11486.232465999999</v>
      </c>
      <c r="AS86" s="4">
        <v>11260.645902</v>
      </c>
      <c r="AT86" s="4">
        <v>11938.104260999999</v>
      </c>
      <c r="AU86" s="4">
        <v>11122.676544</v>
      </c>
      <c r="AV86" s="4"/>
      <c r="AW86" s="4"/>
      <c r="AX86" s="4"/>
    </row>
    <row r="87" spans="1:50" x14ac:dyDescent="0.2">
      <c r="A87" t="s">
        <v>703</v>
      </c>
      <c r="B87" t="s">
        <v>705</v>
      </c>
      <c r="C87" t="s">
        <v>704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</row>
    <row r="88" spans="1:50" x14ac:dyDescent="0.2">
      <c r="A88" t="s">
        <v>245</v>
      </c>
      <c r="B88" t="s">
        <v>246</v>
      </c>
      <c r="C88" t="s">
        <v>247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</row>
    <row r="89" spans="1:50" x14ac:dyDescent="0.2">
      <c r="A89" t="s">
        <v>248</v>
      </c>
      <c r="B89" t="s">
        <v>249</v>
      </c>
      <c r="C89" t="s">
        <v>250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</row>
    <row r="90" spans="1:50" x14ac:dyDescent="0.2">
      <c r="A90" t="s">
        <v>251</v>
      </c>
      <c r="B90" t="s">
        <v>252</v>
      </c>
      <c r="C90" t="s">
        <v>253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</row>
    <row r="91" spans="1:50" x14ac:dyDescent="0.2">
      <c r="A91" t="s">
        <v>254</v>
      </c>
      <c r="B91" t="s">
        <v>255</v>
      </c>
      <c r="C91" t="s">
        <v>256</v>
      </c>
      <c r="L91" s="4">
        <v>223.74593900000002</v>
      </c>
      <c r="M91" s="4">
        <v>229.50713600000003</v>
      </c>
      <c r="N91" s="4">
        <v>266.95548400000001</v>
      </c>
      <c r="O91" s="11">
        <v>306</v>
      </c>
      <c r="P91" s="11">
        <v>344</v>
      </c>
      <c r="Q91" s="4">
        <v>382.35127700000004</v>
      </c>
      <c r="R91" s="4">
        <v>458.31384800000001</v>
      </c>
      <c r="S91" s="4">
        <v>529.17078900000001</v>
      </c>
      <c r="T91" s="4">
        <v>668.251847</v>
      </c>
      <c r="U91" s="4">
        <v>770.33059400000002</v>
      </c>
      <c r="V91" s="4">
        <v>661.29831300000001</v>
      </c>
      <c r="W91" s="4">
        <v>571.45956000000001</v>
      </c>
      <c r="X91" s="4">
        <v>561.85382700000002</v>
      </c>
      <c r="Y91" s="4">
        <v>496.82733500000001</v>
      </c>
      <c r="Z91" s="4">
        <v>438.67200000000003</v>
      </c>
      <c r="AA91" s="4">
        <v>530.17811600000005</v>
      </c>
      <c r="AB91" s="4">
        <v>643.92563900000005</v>
      </c>
      <c r="AC91" s="4">
        <v>1327.7894110000002</v>
      </c>
      <c r="AD91" s="4">
        <v>1508.0316970000001</v>
      </c>
      <c r="AE91" s="4">
        <v>1645.768196</v>
      </c>
      <c r="AF91" s="4">
        <v>1679.9806110000002</v>
      </c>
      <c r="AG91" s="4">
        <v>1455.395696</v>
      </c>
      <c r="AH91" s="4">
        <v>1433.2500689999999</v>
      </c>
      <c r="AI91" s="4">
        <v>1234.3687540000001</v>
      </c>
      <c r="AJ91" s="4">
        <v>1394.7561940000001</v>
      </c>
      <c r="AK91" s="4">
        <v>1377.1365330000001</v>
      </c>
      <c r="AL91" s="4">
        <v>1362.932507</v>
      </c>
      <c r="AM91" s="4">
        <v>1609.4370840000001</v>
      </c>
      <c r="AN91" s="4">
        <v>1638.6338410000001</v>
      </c>
      <c r="AO91" s="4">
        <v>1780.7005019999999</v>
      </c>
      <c r="AP91" s="4">
        <v>2207.9190020000001</v>
      </c>
      <c r="AQ91" s="4">
        <v>2208.6653179999998</v>
      </c>
      <c r="AR91" s="4">
        <v>2271.3499280000001</v>
      </c>
      <c r="AS91" s="4">
        <v>2320.521628</v>
      </c>
      <c r="AT91" s="4">
        <v>2442.8074349999997</v>
      </c>
      <c r="AU91" s="4">
        <v>2643.7554459999997</v>
      </c>
      <c r="AV91" s="4"/>
      <c r="AW91" s="4"/>
      <c r="AX91" s="4"/>
    </row>
    <row r="92" spans="1:50" x14ac:dyDescent="0.2">
      <c r="A92" t="s">
        <v>257</v>
      </c>
      <c r="B92" t="s">
        <v>258</v>
      </c>
      <c r="C92" t="s">
        <v>259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>
        <v>533.83228800000006</v>
      </c>
      <c r="AL92" s="4">
        <v>494.01667199999997</v>
      </c>
      <c r="AM92" s="4">
        <v>492.65120000000002</v>
      </c>
      <c r="AN92" s="4">
        <v>637.19897600000002</v>
      </c>
      <c r="AO92" s="4">
        <v>632.04889600000001</v>
      </c>
      <c r="AP92" s="4">
        <v>532.22823500000004</v>
      </c>
      <c r="AQ92" s="4">
        <v>629.27860799999996</v>
      </c>
      <c r="AR92" s="4">
        <v>801.43878399999994</v>
      </c>
      <c r="AS92" s="4">
        <v>360</v>
      </c>
      <c r="AT92" s="4">
        <v>878.99106000000006</v>
      </c>
      <c r="AU92" s="4">
        <v>872.97560199999998</v>
      </c>
      <c r="AV92" s="4"/>
      <c r="AW92" s="4"/>
      <c r="AX92" s="4"/>
    </row>
    <row r="93" spans="1:50" x14ac:dyDescent="0.2">
      <c r="A93" t="s">
        <v>260</v>
      </c>
      <c r="B93" t="s">
        <v>261</v>
      </c>
      <c r="C93" t="s">
        <v>262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</row>
    <row r="94" spans="1:50" x14ac:dyDescent="0.2">
      <c r="A94" t="s">
        <v>263</v>
      </c>
      <c r="B94" t="s">
        <v>264</v>
      </c>
      <c r="C94" t="s">
        <v>265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</row>
    <row r="95" spans="1:50" x14ac:dyDescent="0.2">
      <c r="A95" t="s">
        <v>266</v>
      </c>
      <c r="B95" t="s">
        <v>267</v>
      </c>
      <c r="C95" t="s">
        <v>268</v>
      </c>
      <c r="L95" s="4">
        <v>62.048667000000002</v>
      </c>
      <c r="M95" s="4">
        <v>72.294179000000014</v>
      </c>
      <c r="N95" s="4">
        <v>80.623259000000004</v>
      </c>
      <c r="O95" s="4">
        <v>109.03392700000001</v>
      </c>
      <c r="P95" s="4">
        <v>144.12022399999998</v>
      </c>
      <c r="Q95" s="4">
        <v>153.84125</v>
      </c>
      <c r="R95" s="4">
        <v>176.576705</v>
      </c>
      <c r="S95" s="4">
        <v>154.89625900000001</v>
      </c>
      <c r="T95" s="4">
        <v>188.904776</v>
      </c>
      <c r="U95" s="11">
        <v>217</v>
      </c>
      <c r="V95" s="4">
        <v>243.64000000000001</v>
      </c>
      <c r="W95" s="4">
        <v>221.36570800000001</v>
      </c>
      <c r="X95" s="4">
        <v>212.73000000000002</v>
      </c>
      <c r="Y95" s="4">
        <v>216.36</v>
      </c>
      <c r="Z95" s="4">
        <v>218.18</v>
      </c>
      <c r="AA95" s="4">
        <v>218.18</v>
      </c>
      <c r="AB95" s="4">
        <v>181.82</v>
      </c>
      <c r="AC95" s="4">
        <v>252.73000000000002</v>
      </c>
      <c r="AD95" s="4">
        <v>250.379997</v>
      </c>
      <c r="AE95" s="4">
        <v>215</v>
      </c>
      <c r="AF95" s="4">
        <v>200</v>
      </c>
      <c r="AG95" s="4">
        <v>250</v>
      </c>
      <c r="AH95" s="4">
        <v>200</v>
      </c>
      <c r="AI95" s="4">
        <v>100</v>
      </c>
      <c r="AJ95" s="4">
        <v>75</v>
      </c>
      <c r="AK95" s="4"/>
      <c r="AL95" s="4"/>
      <c r="AM95" s="4"/>
      <c r="AN95" s="4"/>
      <c r="AO95" s="4"/>
      <c r="AP95" s="4"/>
      <c r="AQ95" s="4">
        <v>204</v>
      </c>
      <c r="AR95" s="4">
        <v>290</v>
      </c>
      <c r="AS95" s="4">
        <v>290</v>
      </c>
      <c r="AT95" s="4">
        <v>300</v>
      </c>
      <c r="AU95" s="4">
        <v>300</v>
      </c>
      <c r="AV95" s="4"/>
      <c r="AW95" s="4"/>
      <c r="AX95" s="4"/>
    </row>
    <row r="96" spans="1:50" x14ac:dyDescent="0.2">
      <c r="A96" t="s">
        <v>269</v>
      </c>
      <c r="B96" t="s">
        <v>270</v>
      </c>
      <c r="C96" t="s">
        <v>271</v>
      </c>
      <c r="L96" s="4">
        <v>147.50755999999998</v>
      </c>
      <c r="M96" s="4">
        <v>145.912452</v>
      </c>
      <c r="N96" s="4">
        <v>147.14990300000002</v>
      </c>
      <c r="O96" s="4">
        <v>168.41473300000001</v>
      </c>
      <c r="P96" s="4">
        <v>187.88365700000003</v>
      </c>
      <c r="Q96" s="4">
        <v>198.53824499999996</v>
      </c>
      <c r="R96" s="4">
        <v>224.85169700000003</v>
      </c>
      <c r="S96" s="4">
        <v>250.49310499999999</v>
      </c>
      <c r="T96" s="4">
        <v>292.93534900000003</v>
      </c>
      <c r="U96" s="4">
        <v>244.86620600000001</v>
      </c>
      <c r="V96" s="4">
        <v>452.60530300000005</v>
      </c>
      <c r="W96" s="4">
        <v>271.49670199999997</v>
      </c>
      <c r="X96" s="4">
        <v>267.57888000000003</v>
      </c>
      <c r="Y96" s="4">
        <v>488.463661</v>
      </c>
      <c r="Z96" s="4">
        <v>536.70600000000002</v>
      </c>
      <c r="AA96" s="4">
        <v>347.90896300000003</v>
      </c>
      <c r="AB96" s="4">
        <v>327.24366400000008</v>
      </c>
      <c r="AC96" s="4">
        <v>404.65202600000003</v>
      </c>
      <c r="AD96" s="4">
        <v>454.76940200000001</v>
      </c>
      <c r="AE96" s="4">
        <v>461.95987099999996</v>
      </c>
      <c r="AF96" s="4">
        <v>570.76119199999994</v>
      </c>
      <c r="AG96" s="11">
        <v>596</v>
      </c>
      <c r="AH96" s="4">
        <v>619.79505599999993</v>
      </c>
      <c r="AI96" s="4">
        <v>728.20156499999996</v>
      </c>
      <c r="AJ96" s="4">
        <v>1014.091275</v>
      </c>
      <c r="AK96" s="4">
        <v>722.97333500000002</v>
      </c>
      <c r="AL96" s="4">
        <v>946.33422699999994</v>
      </c>
      <c r="AM96" s="4">
        <v>985.386481</v>
      </c>
      <c r="AN96" s="4">
        <v>891.457177</v>
      </c>
      <c r="AO96" s="4">
        <v>984.82082200000002</v>
      </c>
      <c r="AP96" s="4">
        <v>1285.920991</v>
      </c>
      <c r="AQ96" s="4">
        <v>1319.675659</v>
      </c>
      <c r="AR96" s="4">
        <v>1261.3683020000001</v>
      </c>
      <c r="AS96" s="4">
        <v>1296.545171</v>
      </c>
      <c r="AT96" s="4">
        <v>1439.8090480000001</v>
      </c>
      <c r="AU96" s="4">
        <v>1406.727202</v>
      </c>
      <c r="AV96" s="4"/>
      <c r="AW96" s="4"/>
      <c r="AX96" s="4"/>
    </row>
    <row r="97" spans="1:50" x14ac:dyDescent="0.2">
      <c r="A97" t="s">
        <v>272</v>
      </c>
      <c r="B97" t="s">
        <v>273</v>
      </c>
      <c r="C97" t="s">
        <v>274</v>
      </c>
      <c r="L97" s="4">
        <v>901.97154999999998</v>
      </c>
      <c r="M97" s="4">
        <v>1301.8431419999999</v>
      </c>
      <c r="N97" s="4">
        <v>1332.1017040000002</v>
      </c>
      <c r="O97" s="4">
        <v>1631.401404</v>
      </c>
      <c r="P97" s="4">
        <v>1886.3738760000003</v>
      </c>
      <c r="Q97" s="4">
        <v>1717.040031</v>
      </c>
      <c r="R97" s="4">
        <v>2387.8734400000003</v>
      </c>
      <c r="S97" s="4">
        <v>3130.9575059999997</v>
      </c>
      <c r="T97" s="4">
        <v>3586.3110400000005</v>
      </c>
      <c r="U97" s="4">
        <v>3849.0660159999998</v>
      </c>
      <c r="V97" s="4">
        <v>4689.3519839999999</v>
      </c>
      <c r="W97" s="4">
        <v>4879.1618960000005</v>
      </c>
      <c r="X97" s="4">
        <v>4719.5890400000008</v>
      </c>
      <c r="Y97" s="4">
        <v>4438.6580000000004</v>
      </c>
      <c r="Z97" s="4">
        <v>4001.16</v>
      </c>
      <c r="AA97" s="4">
        <v>4560.3829999999998</v>
      </c>
      <c r="AB97" s="4">
        <v>5470.36</v>
      </c>
      <c r="AC97" s="4">
        <v>5619.4549999999999</v>
      </c>
      <c r="AD97" s="4">
        <v>5959.8010000000004</v>
      </c>
      <c r="AE97" s="4">
        <v>6033.1449999999995</v>
      </c>
      <c r="AF97" s="4">
        <v>5574.5320000000002</v>
      </c>
      <c r="AG97" s="4">
        <v>4589.2709999999997</v>
      </c>
      <c r="AH97" s="4">
        <v>3966.1210000000001</v>
      </c>
      <c r="AI97" s="4">
        <v>4000.944</v>
      </c>
      <c r="AJ97" s="4">
        <v>4497.5651200000002</v>
      </c>
      <c r="AK97" s="4">
        <v>4718.2460000000001</v>
      </c>
      <c r="AL97" s="4">
        <v>5616.1619999999994</v>
      </c>
      <c r="AM97" s="4">
        <v>5444.701</v>
      </c>
      <c r="AN97" s="4">
        <v>5058.402</v>
      </c>
      <c r="AO97" s="4">
        <v>4720.8620000000001</v>
      </c>
      <c r="AP97" s="4">
        <v>4576.0659999999998</v>
      </c>
      <c r="AQ97" s="4">
        <v>4911.0380000000005</v>
      </c>
      <c r="AR97" s="4">
        <v>4928.8069999999998</v>
      </c>
      <c r="AS97" s="4">
        <v>4760.6989999999996</v>
      </c>
      <c r="AT97" s="4">
        <v>4038.8319999999999</v>
      </c>
      <c r="AU97" s="4">
        <v>3728.8639840000005</v>
      </c>
      <c r="AV97" s="4">
        <v>2586.0260240000007</v>
      </c>
      <c r="AW97" s="4">
        <v>2810.4400160000005</v>
      </c>
      <c r="AX97" s="4">
        <v>2822.8260319999999</v>
      </c>
    </row>
    <row r="98" spans="1:50" x14ac:dyDescent="0.2">
      <c r="A98" t="s">
        <v>275</v>
      </c>
      <c r="B98" t="s">
        <v>276</v>
      </c>
      <c r="C98" t="s">
        <v>277</v>
      </c>
      <c r="L98" s="4">
        <v>2777.27</v>
      </c>
      <c r="M98" s="4">
        <v>2717.27</v>
      </c>
      <c r="N98" s="4">
        <v>2980</v>
      </c>
      <c r="O98" s="4">
        <v>3411.82</v>
      </c>
      <c r="P98" s="4">
        <v>3444.55</v>
      </c>
      <c r="Q98" s="4">
        <v>3767.27</v>
      </c>
      <c r="R98" s="4">
        <v>4307.2700000000004</v>
      </c>
      <c r="S98" s="4">
        <v>4630</v>
      </c>
      <c r="T98" s="4">
        <v>4773.6400000000003</v>
      </c>
      <c r="U98" s="4">
        <v>4867.2700000000004</v>
      </c>
      <c r="V98" s="4">
        <v>4670</v>
      </c>
      <c r="W98" s="4">
        <v>4644.55</v>
      </c>
      <c r="X98" s="4">
        <v>4378.18</v>
      </c>
      <c r="Y98" s="4">
        <v>4251.82</v>
      </c>
      <c r="Z98" s="4">
        <v>4153.6400000000003</v>
      </c>
      <c r="AA98" s="4">
        <v>3685.4500000000003</v>
      </c>
      <c r="AB98" s="4">
        <v>3935.4500000000003</v>
      </c>
      <c r="AC98" s="4">
        <v>4161.82</v>
      </c>
      <c r="AD98" s="4">
        <v>3872.75</v>
      </c>
      <c r="AE98" s="4">
        <v>3857</v>
      </c>
      <c r="AF98" s="4">
        <v>3933</v>
      </c>
      <c r="AG98" s="4">
        <v>2718.3489920000002</v>
      </c>
      <c r="AH98" s="4">
        <v>2555.5064969999999</v>
      </c>
      <c r="AI98" s="4">
        <v>2548.549728</v>
      </c>
      <c r="AJ98" s="4">
        <v>2911.4991679999998</v>
      </c>
      <c r="AK98" s="4">
        <v>3026.3813399999999</v>
      </c>
      <c r="AL98" s="4">
        <v>2782.9696080000003</v>
      </c>
      <c r="AM98" s="4">
        <v>2945.319344</v>
      </c>
      <c r="AN98" s="4">
        <v>3053.6875199999999</v>
      </c>
      <c r="AO98" s="4">
        <v>3155.1904520000003</v>
      </c>
      <c r="AP98" s="4">
        <v>3523.1091200000001</v>
      </c>
      <c r="AQ98" s="4">
        <v>3534.2489599999999</v>
      </c>
      <c r="AR98" s="4">
        <v>3720.7758720000002</v>
      </c>
      <c r="AS98" s="4">
        <v>3970.2110000000002</v>
      </c>
      <c r="AT98" s="4">
        <v>4059.5505000000003</v>
      </c>
      <c r="AU98" s="4">
        <v>4137.5946999999996</v>
      </c>
      <c r="AV98" s="4">
        <v>4215.2831999999999</v>
      </c>
      <c r="AW98" s="4">
        <v>3839.3543</v>
      </c>
      <c r="AX98" s="4">
        <v>3728.5210999999999</v>
      </c>
    </row>
    <row r="99" spans="1:50" x14ac:dyDescent="0.2">
      <c r="A99" t="s">
        <v>278</v>
      </c>
      <c r="B99" t="s">
        <v>279</v>
      </c>
      <c r="C99" t="s">
        <v>280</v>
      </c>
      <c r="L99" s="4">
        <v>86.612561999999997</v>
      </c>
      <c r="M99" s="4">
        <v>118.462261</v>
      </c>
      <c r="N99" s="4">
        <v>142.44324900000001</v>
      </c>
      <c r="O99" s="4">
        <v>159.62578400000001</v>
      </c>
      <c r="P99" s="4">
        <v>187.54840000000002</v>
      </c>
      <c r="Q99" s="4">
        <v>239.51331200000001</v>
      </c>
      <c r="R99" s="4">
        <v>169.70824400000001</v>
      </c>
      <c r="S99" s="4">
        <v>165.398732</v>
      </c>
      <c r="T99" s="4">
        <v>149.32676900000001</v>
      </c>
      <c r="U99" s="4">
        <v>146.235972</v>
      </c>
      <c r="V99" s="4">
        <v>131.33596800000001</v>
      </c>
      <c r="W99" s="4">
        <v>126.69968300000001</v>
      </c>
      <c r="X99" s="4">
        <v>127.507694</v>
      </c>
      <c r="Y99" s="4">
        <v>122.906374</v>
      </c>
      <c r="Z99" s="4">
        <v>118.389392</v>
      </c>
      <c r="AA99" s="4">
        <v>118.69887199999999</v>
      </c>
      <c r="AB99" s="4">
        <v>113.821179</v>
      </c>
      <c r="AC99" s="4">
        <v>131.06756899999999</v>
      </c>
      <c r="AD99" s="4">
        <v>134.63389499999997</v>
      </c>
      <c r="AE99" s="4">
        <v>117.52192600000001</v>
      </c>
      <c r="AF99" s="4">
        <v>114.34919600000001</v>
      </c>
      <c r="AG99" s="4">
        <v>106.19642300000001</v>
      </c>
      <c r="AH99" s="4">
        <v>100.159586</v>
      </c>
      <c r="AI99" s="4">
        <v>86.184189000000003</v>
      </c>
      <c r="AJ99" s="4">
        <v>80.468479000000002</v>
      </c>
      <c r="AK99" s="4">
        <v>82.13644699999999</v>
      </c>
      <c r="AL99" s="4">
        <v>88.275471999999993</v>
      </c>
      <c r="AM99" s="4">
        <v>101.34592600000001</v>
      </c>
      <c r="AN99" s="4">
        <v>126.905877</v>
      </c>
      <c r="AO99" s="4">
        <v>136.556423</v>
      </c>
      <c r="AP99" s="4">
        <v>157.76599299999998</v>
      </c>
      <c r="AQ99" s="4">
        <v>125.675752</v>
      </c>
      <c r="AR99" s="4">
        <v>83.618491000000006</v>
      </c>
      <c r="AS99" s="4">
        <v>148.06031199999998</v>
      </c>
      <c r="AT99" s="4">
        <v>179.143666</v>
      </c>
      <c r="AU99" s="4">
        <v>227.17393100000001</v>
      </c>
      <c r="AV99" s="4"/>
      <c r="AW99" s="4">
        <v>184.726078</v>
      </c>
      <c r="AX99" s="4">
        <v>113.05014200000001</v>
      </c>
    </row>
    <row r="100" spans="1:50" x14ac:dyDescent="0.2">
      <c r="A100" t="s">
        <v>281</v>
      </c>
      <c r="B100" t="s">
        <v>282</v>
      </c>
      <c r="C100" t="s">
        <v>283</v>
      </c>
      <c r="L100" s="4">
        <v>13418.490999999998</v>
      </c>
      <c r="M100" s="4">
        <v>14749.537000000002</v>
      </c>
      <c r="N100" s="4">
        <v>15484.912992</v>
      </c>
      <c r="O100" s="4">
        <v>14775.99</v>
      </c>
      <c r="P100" s="4">
        <v>14094.71</v>
      </c>
      <c r="Q100" s="4">
        <v>15931.944992000001</v>
      </c>
      <c r="R100" s="4">
        <v>18110.977024000003</v>
      </c>
      <c r="S100" s="4">
        <v>18769.737983999999</v>
      </c>
      <c r="T100" s="4">
        <v>20695.981943999999</v>
      </c>
      <c r="U100" s="4">
        <v>19386.632991999999</v>
      </c>
      <c r="V100" s="4">
        <v>19432.923944000002</v>
      </c>
      <c r="W100" s="4">
        <v>21683.012007999998</v>
      </c>
      <c r="X100" s="4">
        <v>22539.798000000003</v>
      </c>
      <c r="Y100" s="4">
        <v>27007.138007999998</v>
      </c>
      <c r="Z100" s="4">
        <v>29357.332999999999</v>
      </c>
      <c r="AA100" s="4">
        <v>33394.114016</v>
      </c>
      <c r="AB100" s="4">
        <v>36691.547992</v>
      </c>
      <c r="AC100" s="4">
        <v>37093.842000000004</v>
      </c>
      <c r="AD100" s="4">
        <v>40737.782999999996</v>
      </c>
      <c r="AE100" s="4">
        <v>45896.055999999997</v>
      </c>
      <c r="AF100" s="4">
        <v>48817.476999999999</v>
      </c>
      <c r="AG100" s="4">
        <v>50801.148991999995</v>
      </c>
      <c r="AH100" s="4">
        <v>49268.875</v>
      </c>
      <c r="AI100" s="4">
        <v>52052.942031999999</v>
      </c>
      <c r="AJ100" s="4">
        <v>55238.777492000001</v>
      </c>
      <c r="AK100" s="4">
        <v>61059.119976000002</v>
      </c>
      <c r="AL100" s="4">
        <v>73849.429883999997</v>
      </c>
      <c r="AM100" s="4">
        <v>78216.358622</v>
      </c>
      <c r="AN100" s="4">
        <v>83994.890444999997</v>
      </c>
      <c r="AO100" s="4">
        <v>87831.858393999995</v>
      </c>
      <c r="AP100" s="4">
        <v>91771.580316999985</v>
      </c>
      <c r="AQ100" s="4">
        <v>102090.36689600001</v>
      </c>
      <c r="AR100" s="4">
        <v>111035.42864300001</v>
      </c>
      <c r="AS100" s="4">
        <v>116113.81614200001</v>
      </c>
      <c r="AT100" s="4">
        <v>124190.72084499999</v>
      </c>
      <c r="AU100" s="4">
        <v>138156.64495399999</v>
      </c>
      <c r="AV100" s="4">
        <v>149571.03914299997</v>
      </c>
      <c r="AW100" s="4">
        <v>164597.63493900001</v>
      </c>
      <c r="AX100" s="4"/>
    </row>
    <row r="101" spans="1:50" x14ac:dyDescent="0.2">
      <c r="A101" t="s">
        <v>284</v>
      </c>
      <c r="B101" t="s">
        <v>285</v>
      </c>
      <c r="C101" t="s">
        <v>286</v>
      </c>
      <c r="L101" s="4">
        <v>1193.6965600000001</v>
      </c>
      <c r="M101" s="4">
        <v>1386.813408</v>
      </c>
      <c r="N101" s="4">
        <v>1797.68472</v>
      </c>
      <c r="O101" s="4">
        <v>2158.819293</v>
      </c>
      <c r="P101" s="4">
        <v>2570.4675999999999</v>
      </c>
      <c r="Q101" s="4">
        <v>2688.2460959999999</v>
      </c>
      <c r="R101" s="4">
        <v>3238.703904</v>
      </c>
      <c r="S101" s="4">
        <v>3273.422912</v>
      </c>
      <c r="T101" s="4">
        <v>4077.4990400000006</v>
      </c>
      <c r="U101" s="4">
        <v>4368.070944000001</v>
      </c>
      <c r="V101" s="4">
        <v>5665.5985920000003</v>
      </c>
      <c r="W101" s="4">
        <v>6817.5000479999999</v>
      </c>
      <c r="X101" s="4">
        <v>7804.5144800000007</v>
      </c>
      <c r="Y101" s="4">
        <v>8697.3900159999994</v>
      </c>
      <c r="Z101" s="4">
        <v>8558.015832000001</v>
      </c>
      <c r="AA101" s="4">
        <v>9245.793334</v>
      </c>
      <c r="AB101" s="4">
        <v>9270.1377829999983</v>
      </c>
      <c r="AC101" s="4">
        <v>9517.1055880000004</v>
      </c>
      <c r="AD101" s="4">
        <v>9178.2859219999991</v>
      </c>
      <c r="AE101" s="4">
        <v>9844.6376120000004</v>
      </c>
      <c r="AF101" s="4">
        <v>11232.156488000001</v>
      </c>
      <c r="AG101" s="4">
        <v>15144.830834</v>
      </c>
      <c r="AH101" s="4">
        <v>14755.455701000001</v>
      </c>
      <c r="AI101" s="4">
        <v>17448.635967000002</v>
      </c>
      <c r="AJ101" s="4">
        <v>22214.194175999997</v>
      </c>
      <c r="AK101" s="4">
        <v>24807.806688000001</v>
      </c>
      <c r="AL101" s="4">
        <v>26339.965984000002</v>
      </c>
      <c r="AM101" s="4">
        <v>28570.801663999999</v>
      </c>
      <c r="AN101" s="4">
        <v>18903.806239999998</v>
      </c>
      <c r="AO101" s="4">
        <v>16582.854947</v>
      </c>
      <c r="AP101" s="4">
        <v>20393.584821</v>
      </c>
      <c r="AQ101" s="4">
        <v>23309.390072000002</v>
      </c>
      <c r="AR101" s="4">
        <v>29078.631042000001</v>
      </c>
      <c r="AS101" s="4">
        <v>31341.921998999998</v>
      </c>
      <c r="AT101" s="4">
        <v>28752.596002999999</v>
      </c>
      <c r="AU101" s="4">
        <v>30647.834434999997</v>
      </c>
      <c r="AV101" s="4">
        <v>26999.371766999993</v>
      </c>
      <c r="AW101" s="4">
        <v>29765.955441999999</v>
      </c>
      <c r="AX101" s="4">
        <v>40513.525541000003</v>
      </c>
    </row>
    <row r="102" spans="1:50" x14ac:dyDescent="0.2">
      <c r="A102" t="s">
        <v>287</v>
      </c>
      <c r="B102" t="s">
        <v>288</v>
      </c>
      <c r="C102" t="s">
        <v>289</v>
      </c>
      <c r="L102" s="4">
        <v>2537.521808</v>
      </c>
      <c r="M102" s="4">
        <v>2900.0369640000004</v>
      </c>
      <c r="N102" s="4">
        <v>3641.1303000000003</v>
      </c>
      <c r="O102" s="4">
        <v>3792.403808</v>
      </c>
      <c r="P102" s="4">
        <v>4645.3351760000005</v>
      </c>
      <c r="Q102" s="4">
        <v>6609.547595</v>
      </c>
      <c r="R102" s="4">
        <v>7488.109840000001</v>
      </c>
      <c r="S102" s="4">
        <v>10233.254703999999</v>
      </c>
      <c r="T102" s="4">
        <v>12024.550000000001</v>
      </c>
      <c r="U102" s="4">
        <v>9019.09</v>
      </c>
      <c r="V102" s="4">
        <v>8016.3600000000006</v>
      </c>
      <c r="W102" s="4">
        <v>8016.3600000000006</v>
      </c>
      <c r="X102" s="4">
        <v>9518.18</v>
      </c>
      <c r="Y102" s="4">
        <v>10000</v>
      </c>
      <c r="Z102" s="4">
        <v>11828.18</v>
      </c>
      <c r="AA102" s="4">
        <v>12490</v>
      </c>
      <c r="AB102" s="4">
        <v>12299.09</v>
      </c>
      <c r="AC102" s="4">
        <v>12755.45</v>
      </c>
      <c r="AD102" s="4">
        <v>12201.57</v>
      </c>
      <c r="AE102" s="4">
        <v>12500</v>
      </c>
      <c r="AF102" s="4">
        <v>13000</v>
      </c>
      <c r="AG102" s="4">
        <v>15000</v>
      </c>
      <c r="AH102" s="4">
        <v>15200</v>
      </c>
      <c r="AI102" s="4">
        <v>16000</v>
      </c>
      <c r="AJ102" s="4">
        <v>16000</v>
      </c>
      <c r="AK102" s="4">
        <v>16300</v>
      </c>
      <c r="AL102" s="4">
        <v>18350</v>
      </c>
      <c r="AM102" s="4">
        <v>19113.992746</v>
      </c>
      <c r="AN102" s="4">
        <v>20748.091457999999</v>
      </c>
      <c r="AO102" s="4">
        <v>20193.093626999998</v>
      </c>
      <c r="AP102" s="4">
        <v>21700.798168000001</v>
      </c>
      <c r="AQ102" s="4">
        <v>23843.907023</v>
      </c>
      <c r="AR102" s="4">
        <v>27347.186270999999</v>
      </c>
      <c r="AS102" s="4">
        <v>29657.418277000001</v>
      </c>
      <c r="AT102" s="4">
        <v>31346.182704999999</v>
      </c>
      <c r="AU102" s="4">
        <v>31454.873425999998</v>
      </c>
      <c r="AV102" s="4">
        <v>21401.628140000001</v>
      </c>
      <c r="AW102" s="4">
        <v>40188.673999999999</v>
      </c>
      <c r="AX102" s="4">
        <v>43042</v>
      </c>
    </row>
    <row r="103" spans="1:50" x14ac:dyDescent="0.2">
      <c r="A103" t="s">
        <v>290</v>
      </c>
      <c r="B103" t="s">
        <v>291</v>
      </c>
      <c r="C103" t="s">
        <v>292</v>
      </c>
      <c r="L103" s="4">
        <v>1363.64</v>
      </c>
      <c r="M103" s="4">
        <v>1860</v>
      </c>
      <c r="N103" s="4">
        <v>1601.4699450000001</v>
      </c>
      <c r="O103" s="4">
        <v>1439.1051320000001</v>
      </c>
      <c r="P103" s="4">
        <v>1687.6130560000001</v>
      </c>
      <c r="Q103" s="4">
        <v>2323.8501529999999</v>
      </c>
      <c r="R103" s="4">
        <v>2803.4865679999998</v>
      </c>
      <c r="S103" s="4">
        <v>3176.36</v>
      </c>
      <c r="T103" s="4">
        <v>4609.09</v>
      </c>
      <c r="U103" s="4">
        <v>5110.91</v>
      </c>
      <c r="V103" s="4">
        <v>5511.82</v>
      </c>
      <c r="W103" s="4">
        <v>5611.82</v>
      </c>
      <c r="X103" s="4">
        <v>5609.09</v>
      </c>
      <c r="Y103" s="4">
        <v>5609.09</v>
      </c>
      <c r="Z103" s="4">
        <v>8000</v>
      </c>
      <c r="AA103" s="4">
        <v>8000</v>
      </c>
      <c r="AB103" s="4">
        <v>8000</v>
      </c>
      <c r="AC103" s="4">
        <v>10000</v>
      </c>
      <c r="AD103" s="4">
        <v>10523.29</v>
      </c>
      <c r="AE103" s="4">
        <v>12500</v>
      </c>
      <c r="AF103" s="4">
        <v>10000</v>
      </c>
      <c r="AG103" s="4">
        <v>5000</v>
      </c>
      <c r="AH103" s="4">
        <v>10000</v>
      </c>
      <c r="AI103" s="4">
        <v>2000</v>
      </c>
      <c r="AJ103" s="4">
        <v>2000</v>
      </c>
      <c r="AK103" s="4">
        <v>2108</v>
      </c>
      <c r="AL103" s="4">
        <v>1600</v>
      </c>
      <c r="AM103" s="4">
        <v>1700</v>
      </c>
      <c r="AN103" s="4">
        <v>2000</v>
      </c>
      <c r="AO103" s="4">
        <v>2000</v>
      </c>
      <c r="AP103" s="4">
        <v>6000</v>
      </c>
      <c r="AQ103" s="4">
        <v>6000</v>
      </c>
      <c r="AR103" s="4">
        <v>6834</v>
      </c>
      <c r="AS103" s="4">
        <v>1901</v>
      </c>
      <c r="AT103" s="4">
        <v>2500</v>
      </c>
      <c r="AU103" s="4">
        <v>3000</v>
      </c>
      <c r="AV103" s="4">
        <v>2887</v>
      </c>
      <c r="AW103" s="4"/>
      <c r="AX103" s="4">
        <v>2805.3</v>
      </c>
    </row>
    <row r="104" spans="1:50" x14ac:dyDescent="0.2">
      <c r="A104" t="s">
        <v>293</v>
      </c>
      <c r="B104" t="s">
        <v>294</v>
      </c>
      <c r="C104" t="s">
        <v>295</v>
      </c>
      <c r="L104" s="4">
        <v>1031.2634479999999</v>
      </c>
      <c r="M104" s="4">
        <v>1537.2812000000001</v>
      </c>
      <c r="N104" s="4">
        <v>1367.3449499999999</v>
      </c>
      <c r="O104" s="4">
        <v>1430.2414839999999</v>
      </c>
      <c r="P104" s="4">
        <v>1534.9762479999999</v>
      </c>
      <c r="Q104" s="4">
        <v>1494.854996</v>
      </c>
      <c r="R104" s="4">
        <v>1506.8918600000002</v>
      </c>
      <c r="S104" s="4">
        <v>1522.145262</v>
      </c>
      <c r="T104" s="4">
        <v>2019.1821760000003</v>
      </c>
      <c r="U104" s="4">
        <v>2346.3750239999999</v>
      </c>
      <c r="V104" s="4">
        <v>2034.99692</v>
      </c>
      <c r="W104" s="4">
        <v>1863.804592</v>
      </c>
      <c r="X104" s="4">
        <v>1515.4705280000001</v>
      </c>
      <c r="Y104" s="4">
        <v>1510.389936</v>
      </c>
      <c r="Z104" s="4">
        <v>1397.2359919999999</v>
      </c>
      <c r="AA104" s="4">
        <v>1302.6654079999998</v>
      </c>
      <c r="AB104" s="4">
        <v>1227.2968800000001</v>
      </c>
      <c r="AC104" s="4">
        <v>1273.903456</v>
      </c>
      <c r="AD104" s="4">
        <v>1307.6875200000002</v>
      </c>
      <c r="AE104" s="4">
        <v>1329.5460639999999</v>
      </c>
      <c r="AF104" s="4">
        <v>1559.3765759999999</v>
      </c>
      <c r="AG104" s="4">
        <v>1611.756672</v>
      </c>
      <c r="AH104" s="4">
        <v>1656.4896960000001</v>
      </c>
      <c r="AI104" s="4">
        <v>1404.4019519999999</v>
      </c>
      <c r="AJ104" s="4">
        <v>1611.7632159999998</v>
      </c>
      <c r="AK104" s="4">
        <v>1840.097344</v>
      </c>
      <c r="AL104" s="4">
        <v>2121.0556000000001</v>
      </c>
      <c r="AM104" s="4">
        <v>2359.7527519999999</v>
      </c>
      <c r="AN104" s="4">
        <v>2531.6360800000002</v>
      </c>
      <c r="AO104" s="4">
        <v>3095.2031999999999</v>
      </c>
      <c r="AP104" s="4">
        <v>3115.7434160000003</v>
      </c>
      <c r="AQ104" s="4">
        <v>2873.672951</v>
      </c>
      <c r="AR104" s="4">
        <v>3414.5372189999998</v>
      </c>
      <c r="AS104" s="4">
        <v>3739.9376100000004</v>
      </c>
      <c r="AT104" s="4">
        <v>4381.9746269999996</v>
      </c>
      <c r="AU104" s="4">
        <v>4730.3038040000001</v>
      </c>
      <c r="AV104" s="4"/>
      <c r="AW104" s="4"/>
      <c r="AX104" s="4"/>
    </row>
    <row r="105" spans="1:50" x14ac:dyDescent="0.2">
      <c r="A105" t="s">
        <v>296</v>
      </c>
      <c r="B105" t="s">
        <v>297</v>
      </c>
      <c r="C105" t="s">
        <v>298</v>
      </c>
      <c r="L105" s="4">
        <v>1421.3718200000001</v>
      </c>
      <c r="M105" s="4">
        <v>1618.7396640000002</v>
      </c>
      <c r="N105" s="4">
        <v>2042.140672</v>
      </c>
      <c r="O105" s="4">
        <v>1663.816112</v>
      </c>
      <c r="P105" s="4">
        <v>2259.6763839999999</v>
      </c>
      <c r="Q105" s="4">
        <v>2390</v>
      </c>
      <c r="R105" s="4">
        <v>2003.64</v>
      </c>
      <c r="S105" s="4">
        <v>1968.18</v>
      </c>
      <c r="T105" s="4">
        <v>2000</v>
      </c>
      <c r="U105" s="4">
        <v>1923.64</v>
      </c>
      <c r="V105" s="4">
        <v>1845.1961490000001</v>
      </c>
      <c r="W105" s="4">
        <v>2015.45</v>
      </c>
      <c r="X105" s="4">
        <v>2193.397555</v>
      </c>
      <c r="Y105" s="4">
        <v>2062.73</v>
      </c>
      <c r="Z105" s="4">
        <v>2068.1799999999998</v>
      </c>
      <c r="AA105" s="4">
        <v>2024.55</v>
      </c>
      <c r="AB105" s="4">
        <v>2063.64</v>
      </c>
      <c r="AC105" s="4">
        <v>2230.91</v>
      </c>
      <c r="AD105" s="4">
        <v>2326.0100000000002</v>
      </c>
      <c r="AE105" s="4">
        <v>2289</v>
      </c>
      <c r="AF105" s="4">
        <v>2868</v>
      </c>
      <c r="AG105" s="4">
        <v>3550</v>
      </c>
      <c r="AH105" s="4">
        <v>3500</v>
      </c>
      <c r="AI105" s="4">
        <v>4536</v>
      </c>
      <c r="AJ105" s="4">
        <v>4800</v>
      </c>
      <c r="AK105" s="4">
        <v>6204</v>
      </c>
      <c r="AL105" s="4">
        <v>6700</v>
      </c>
      <c r="AM105" s="4">
        <v>5400</v>
      </c>
      <c r="AN105" s="4">
        <v>6476</v>
      </c>
      <c r="AO105" s="4">
        <v>6354</v>
      </c>
      <c r="AP105" s="4">
        <v>5703</v>
      </c>
      <c r="AQ105" s="4">
        <v>4700</v>
      </c>
      <c r="AR105" s="4">
        <v>4584</v>
      </c>
      <c r="AS105" s="4">
        <v>4632</v>
      </c>
      <c r="AT105" s="4">
        <v>4055.0741480000002</v>
      </c>
      <c r="AU105" s="4">
        <v>4980.4722769999998</v>
      </c>
      <c r="AV105" s="4"/>
      <c r="AW105" s="4"/>
      <c r="AX105" s="4"/>
    </row>
    <row r="106" spans="1:50" x14ac:dyDescent="0.2">
      <c r="A106" t="s">
        <v>299</v>
      </c>
      <c r="B106" t="s">
        <v>300</v>
      </c>
      <c r="C106" t="s">
        <v>301</v>
      </c>
      <c r="L106" s="4">
        <v>33231.303936000004</v>
      </c>
      <c r="M106" s="4">
        <v>31619.451588</v>
      </c>
      <c r="N106" s="4">
        <v>32497.741067999999</v>
      </c>
      <c r="O106" s="4">
        <v>35485.022432000005</v>
      </c>
      <c r="P106" s="4">
        <v>35793.550416000005</v>
      </c>
      <c r="Q106" s="4">
        <v>33622.835751999999</v>
      </c>
      <c r="R106" s="4">
        <v>35666.720423999999</v>
      </c>
      <c r="S106" s="4">
        <v>37164.906135999998</v>
      </c>
      <c r="T106" s="4">
        <v>36795.074048000009</v>
      </c>
      <c r="U106" s="4">
        <v>37750.150256000001</v>
      </c>
      <c r="V106" s="4">
        <v>41120.176800000001</v>
      </c>
      <c r="W106" s="4">
        <v>41218.153935999995</v>
      </c>
      <c r="X106" s="4">
        <v>39432.783087999996</v>
      </c>
      <c r="Y106" s="4">
        <v>38945.699088000001</v>
      </c>
      <c r="Z106" s="4">
        <v>37592.184432000002</v>
      </c>
      <c r="AA106" s="4">
        <v>36751.472671999996</v>
      </c>
      <c r="AB106" s="4">
        <v>35458.860752000001</v>
      </c>
      <c r="AC106" s="4">
        <v>37725.255824000007</v>
      </c>
      <c r="AD106" s="4">
        <v>39415.133632000005</v>
      </c>
      <c r="AE106" s="4">
        <v>41376.172736</v>
      </c>
      <c r="AF106" s="4">
        <v>42587.631168</v>
      </c>
      <c r="AG106" s="4">
        <v>43848.200320000004</v>
      </c>
      <c r="AH106" s="4">
        <v>44728.862848000004</v>
      </c>
      <c r="AI106" s="4">
        <v>36277.669071999997</v>
      </c>
      <c r="AJ106" s="4">
        <v>34489.476991999996</v>
      </c>
      <c r="AK106" s="4">
        <v>34233.066943999998</v>
      </c>
      <c r="AL106" s="4">
        <v>33004.800703999994</v>
      </c>
      <c r="AM106" s="4">
        <v>33532.761536000005</v>
      </c>
      <c r="AN106" s="4">
        <v>34045.621119999996</v>
      </c>
      <c r="AO106" s="4">
        <v>36691.504121999998</v>
      </c>
      <c r="AP106" s="4">
        <v>38928.949250999998</v>
      </c>
      <c r="AQ106" s="4">
        <v>40706.875917000005</v>
      </c>
      <c r="AR106" s="4">
        <v>43443.336391999997</v>
      </c>
      <c r="AS106" s="4">
        <v>46091.445705999999</v>
      </c>
      <c r="AT106" s="4">
        <v>48295.645485000001</v>
      </c>
      <c r="AU106" s="4">
        <v>42777.655850999996</v>
      </c>
      <c r="AV106" s="4"/>
      <c r="AW106" s="4"/>
      <c r="AX106" s="4"/>
    </row>
    <row r="107" spans="1:50" x14ac:dyDescent="0.2">
      <c r="A107" t="s">
        <v>302</v>
      </c>
      <c r="B107" t="s">
        <v>303</v>
      </c>
      <c r="C107" t="s">
        <v>304</v>
      </c>
      <c r="L107" s="4">
        <v>442.73</v>
      </c>
      <c r="M107" s="4">
        <v>424.55</v>
      </c>
      <c r="N107" s="4">
        <v>418.73819600000002</v>
      </c>
      <c r="O107" s="4">
        <v>409.20461599999999</v>
      </c>
      <c r="P107" s="4">
        <v>429.02341200000001</v>
      </c>
      <c r="Q107" s="4">
        <v>417.50375500000001</v>
      </c>
      <c r="R107" s="4">
        <v>367.73719399999999</v>
      </c>
      <c r="S107" s="4">
        <v>327.041</v>
      </c>
      <c r="T107" s="4">
        <v>294.95700000000005</v>
      </c>
      <c r="U107" s="4">
        <v>230.73300000000003</v>
      </c>
      <c r="V107" s="4">
        <v>152.96200000000002</v>
      </c>
      <c r="W107" s="4">
        <v>176.81624900000003</v>
      </c>
      <c r="X107" s="4">
        <v>222.23299999999998</v>
      </c>
      <c r="Y107" s="4">
        <v>284.037375</v>
      </c>
      <c r="Z107" s="4">
        <v>263.15899999999999</v>
      </c>
      <c r="AA107" s="4">
        <v>236.97900000000001</v>
      </c>
      <c r="AB107" s="4">
        <v>253.582562</v>
      </c>
      <c r="AC107" s="4">
        <v>295.12799999999999</v>
      </c>
      <c r="AD107" s="4">
        <v>361.71600000000001</v>
      </c>
      <c r="AE107" s="4">
        <v>436</v>
      </c>
      <c r="AF107" s="4">
        <v>442</v>
      </c>
      <c r="AG107" s="4">
        <v>365.56606099999999</v>
      </c>
      <c r="AH107" s="4">
        <v>493.11689900000005</v>
      </c>
      <c r="AI107" s="4">
        <v>438.53180500000002</v>
      </c>
      <c r="AJ107" s="4">
        <v>470.45002000000005</v>
      </c>
      <c r="AK107" s="4">
        <v>618.69005599999991</v>
      </c>
      <c r="AL107" s="4">
        <v>585.23506300000008</v>
      </c>
      <c r="AM107" s="4">
        <v>630.27248800000007</v>
      </c>
      <c r="AN107" s="4">
        <v>562.02812799999992</v>
      </c>
      <c r="AO107" s="4">
        <v>514.43321800000001</v>
      </c>
      <c r="AP107" s="4">
        <v>659.84879999999998</v>
      </c>
      <c r="AQ107" s="4">
        <v>685.68361000000004</v>
      </c>
      <c r="AR107" s="4">
        <v>695.46947799999998</v>
      </c>
      <c r="AS107" s="4">
        <v>774.25231700000006</v>
      </c>
      <c r="AT107" s="4">
        <v>872.045614</v>
      </c>
      <c r="AU107" s="4">
        <v>969.82058200000006</v>
      </c>
      <c r="AV107" s="4">
        <v>1147.9208859999999</v>
      </c>
      <c r="AW107" s="4">
        <v>871.32936700000005</v>
      </c>
      <c r="AX107" s="4">
        <v>950.39837399999999</v>
      </c>
    </row>
    <row r="108" spans="1:50" x14ac:dyDescent="0.2">
      <c r="A108" t="s">
        <v>305</v>
      </c>
      <c r="B108" t="s">
        <v>306</v>
      </c>
      <c r="C108" t="s">
        <v>307</v>
      </c>
      <c r="L108" s="4">
        <v>55454.393967999997</v>
      </c>
      <c r="M108" s="4">
        <v>57496.483887999995</v>
      </c>
      <c r="N108" s="4">
        <v>65188.165992000002</v>
      </c>
      <c r="O108" s="4">
        <v>78629.776000000013</v>
      </c>
      <c r="P108" s="4">
        <v>71037.570997000003</v>
      </c>
      <c r="Q108" s="4">
        <v>61557.846999999994</v>
      </c>
      <c r="R108" s="4">
        <v>63007.980047999998</v>
      </c>
      <c r="S108" s="4">
        <v>66609.947008000003</v>
      </c>
      <c r="T108" s="4">
        <v>76437.796438999998</v>
      </c>
      <c r="U108" s="4">
        <v>77176.384843000007</v>
      </c>
      <c r="V108" s="4">
        <v>79361.235071000003</v>
      </c>
      <c r="W108" s="4">
        <v>74997.031889000005</v>
      </c>
      <c r="X108" s="4">
        <v>69525.500255999999</v>
      </c>
      <c r="Y108" s="4">
        <v>66760.392741000003</v>
      </c>
      <c r="Z108" s="4">
        <v>67717.091184000004</v>
      </c>
      <c r="AA108" s="4">
        <v>63870.169600000001</v>
      </c>
      <c r="AB108" s="4">
        <v>66992.682944</v>
      </c>
      <c r="AC108" s="4">
        <v>69918.719882000005</v>
      </c>
      <c r="AD108" s="4">
        <v>76189.472000000009</v>
      </c>
      <c r="AE108" s="4">
        <v>76865.843999999997</v>
      </c>
      <c r="AF108" s="4">
        <v>80619.542000000001</v>
      </c>
      <c r="AG108" s="4">
        <v>84022.007000000012</v>
      </c>
      <c r="AH108" s="4">
        <v>77988.840805</v>
      </c>
      <c r="AI108" s="4">
        <v>75889.295001999999</v>
      </c>
      <c r="AJ108" s="4">
        <v>77583.405568999995</v>
      </c>
      <c r="AK108" s="4">
        <v>77321.735778000002</v>
      </c>
      <c r="AL108" s="4">
        <v>82437.276816999991</v>
      </c>
      <c r="AM108" s="4">
        <v>80355.746937999997</v>
      </c>
      <c r="AN108" s="4">
        <v>74444.157733999993</v>
      </c>
      <c r="AO108" s="4">
        <v>73529.279098999992</v>
      </c>
      <c r="AP108" s="4">
        <v>74837.795226000002</v>
      </c>
      <c r="AQ108" s="4">
        <v>70157.396590000004</v>
      </c>
      <c r="AR108" s="4">
        <v>64516.006563999996</v>
      </c>
      <c r="AS108" s="4">
        <v>59890.855816999989</v>
      </c>
      <c r="AT108" s="4">
        <v>57904.335865999994</v>
      </c>
      <c r="AU108" s="4">
        <v>60383.554848</v>
      </c>
      <c r="AV108" s="4"/>
      <c r="AW108" s="4"/>
      <c r="AX108" s="4"/>
    </row>
    <row r="109" spans="1:50" x14ac:dyDescent="0.2">
      <c r="A109" t="s">
        <v>308</v>
      </c>
      <c r="B109" t="s">
        <v>309</v>
      </c>
      <c r="C109" t="s">
        <v>310</v>
      </c>
      <c r="L109" s="4">
        <v>329.04938600000003</v>
      </c>
      <c r="M109" s="4">
        <v>332.65770700000002</v>
      </c>
      <c r="N109" s="4">
        <v>369.65694299999996</v>
      </c>
      <c r="O109" s="4">
        <v>430.28748700000011</v>
      </c>
      <c r="P109" s="4">
        <v>395.96256999999997</v>
      </c>
      <c r="Q109" s="4">
        <v>508.38672099999997</v>
      </c>
      <c r="R109" s="4">
        <v>667.47466999999995</v>
      </c>
      <c r="S109" s="4">
        <v>982.5829920000001</v>
      </c>
      <c r="T109" s="4">
        <v>1187.8016929999999</v>
      </c>
      <c r="U109" s="4">
        <v>1480.6359929999999</v>
      </c>
      <c r="V109" s="4">
        <v>1336.9990780000001</v>
      </c>
      <c r="W109" s="4">
        <v>1670.1500290000001</v>
      </c>
      <c r="X109" s="4">
        <v>1881.7498679999999</v>
      </c>
      <c r="Y109" s="4">
        <v>1913.508634</v>
      </c>
      <c r="Z109" s="4">
        <v>1874.141384</v>
      </c>
      <c r="AA109" s="4">
        <v>1676.0012919999999</v>
      </c>
      <c r="AB109" s="4">
        <v>1618.9325840000001</v>
      </c>
      <c r="AC109" s="4">
        <v>1535.623947</v>
      </c>
      <c r="AD109" s="4">
        <v>1613.3107480000001</v>
      </c>
      <c r="AE109" s="4">
        <v>1488.382515</v>
      </c>
      <c r="AF109" s="4">
        <v>411.48188699999969</v>
      </c>
      <c r="AG109" s="4">
        <v>97.627054000000044</v>
      </c>
      <c r="AH109" s="4">
        <v>2094.1836800000001</v>
      </c>
      <c r="AI109" s="4">
        <v>2703.1297</v>
      </c>
      <c r="AJ109" s="4">
        <v>3081.2343220000002</v>
      </c>
      <c r="AK109" s="4">
        <v>2759.1955010000001</v>
      </c>
      <c r="AL109" s="4">
        <v>3610</v>
      </c>
      <c r="AM109" s="4">
        <v>2221.353822</v>
      </c>
      <c r="AN109" s="4">
        <v>2062.0442240000002</v>
      </c>
      <c r="AO109" s="4">
        <v>2011.028532</v>
      </c>
      <c r="AP109" s="4">
        <v>2331.129293</v>
      </c>
      <c r="AQ109" s="4">
        <v>2331.166608</v>
      </c>
      <c r="AR109" s="4">
        <v>2652.2920690000001</v>
      </c>
      <c r="AS109" s="4">
        <v>2586.7096879999999</v>
      </c>
      <c r="AT109" s="4">
        <v>3346.2250469999999</v>
      </c>
      <c r="AU109" s="4">
        <v>3812.121236</v>
      </c>
      <c r="AV109" s="4">
        <v>3928.5224210000001</v>
      </c>
      <c r="AW109" s="4"/>
      <c r="AX109" s="4"/>
    </row>
    <row r="110" spans="1:50" x14ac:dyDescent="0.2">
      <c r="A110" t="s">
        <v>311</v>
      </c>
      <c r="B110" t="s">
        <v>312</v>
      </c>
      <c r="C110" t="s">
        <v>313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6400</v>
      </c>
      <c r="AI110" s="4">
        <v>4000</v>
      </c>
      <c r="AJ110" s="4">
        <v>2000</v>
      </c>
      <c r="AK110" s="4">
        <v>2495.995821</v>
      </c>
      <c r="AL110" s="4">
        <v>1114.579911</v>
      </c>
      <c r="AM110" s="4">
        <v>1019.099382</v>
      </c>
      <c r="AN110" s="4">
        <v>4942.0529999999999</v>
      </c>
      <c r="AO110" s="4">
        <v>3320.384</v>
      </c>
      <c r="AP110" s="4">
        <v>1517.155524</v>
      </c>
      <c r="AQ110" s="4">
        <v>2292.8632000000002</v>
      </c>
      <c r="AR110" s="4">
        <v>2329.7771200000002</v>
      </c>
      <c r="AS110" s="4">
        <v>3038.7469999999998</v>
      </c>
      <c r="AT110" s="4">
        <v>4695.45597</v>
      </c>
      <c r="AU110" s="4">
        <v>5864.1879909999998</v>
      </c>
      <c r="AV110" s="4">
        <v>7489.5804630000002</v>
      </c>
      <c r="AW110" s="4">
        <v>9231.6074979999994</v>
      </c>
      <c r="AX110" s="4">
        <v>7647.9649179999997</v>
      </c>
    </row>
    <row r="111" spans="1:50" x14ac:dyDescent="0.2">
      <c r="A111" t="s">
        <v>314</v>
      </c>
      <c r="B111" t="s">
        <v>315</v>
      </c>
      <c r="C111" t="s">
        <v>316</v>
      </c>
      <c r="L111" s="4">
        <v>793.64</v>
      </c>
      <c r="M111" s="4">
        <v>795.45</v>
      </c>
      <c r="N111" s="4">
        <v>801.82</v>
      </c>
      <c r="O111" s="4">
        <v>793.64</v>
      </c>
      <c r="P111" s="4">
        <v>858.18000000000006</v>
      </c>
      <c r="Q111" s="4">
        <v>899.09</v>
      </c>
      <c r="R111" s="4">
        <v>361.36901599999999</v>
      </c>
      <c r="S111" s="4">
        <v>485.9373609999999</v>
      </c>
      <c r="T111" s="4">
        <v>517.51210199999991</v>
      </c>
      <c r="U111" s="4">
        <v>326.95580700000005</v>
      </c>
      <c r="V111" s="4">
        <v>770.56454399999996</v>
      </c>
      <c r="W111" s="4">
        <v>643.24801500000012</v>
      </c>
      <c r="X111" s="4">
        <v>537.0369310000001</v>
      </c>
      <c r="Y111" s="4">
        <v>545.40599799999995</v>
      </c>
      <c r="Z111" s="4">
        <v>522.21162400000014</v>
      </c>
      <c r="AA111" s="4">
        <v>334.42452100000003</v>
      </c>
      <c r="AB111" s="4">
        <v>820.12677599999984</v>
      </c>
      <c r="AC111" s="4">
        <v>949.64616300000012</v>
      </c>
      <c r="AD111" s="4">
        <v>894.53217500000005</v>
      </c>
      <c r="AE111" s="4">
        <v>1216</v>
      </c>
      <c r="AF111" s="4">
        <v>1518.7344410000001</v>
      </c>
      <c r="AG111" s="4">
        <v>1100.3919759999999</v>
      </c>
      <c r="AH111" s="4">
        <v>1097.0976889999999</v>
      </c>
      <c r="AI111" s="4">
        <v>793.53049600000008</v>
      </c>
      <c r="AJ111" s="11">
        <v>945</v>
      </c>
      <c r="AK111" s="4">
        <v>1096.1785850000001</v>
      </c>
      <c r="AL111" s="4">
        <v>1217.308536</v>
      </c>
      <c r="AM111" s="4">
        <v>816.238562</v>
      </c>
      <c r="AN111" s="4">
        <v>1008.436195</v>
      </c>
      <c r="AO111" s="4">
        <v>946.97216000000003</v>
      </c>
      <c r="AP111" s="4">
        <v>1024.025506</v>
      </c>
      <c r="AQ111" s="4">
        <v>1019.5500359999999</v>
      </c>
      <c r="AR111" s="4">
        <v>1345.003516</v>
      </c>
      <c r="AS111" s="4">
        <v>1163.5850760000001</v>
      </c>
      <c r="AT111" s="4">
        <v>1337.6194829999999</v>
      </c>
      <c r="AU111" s="4">
        <v>1846.7582629999999</v>
      </c>
      <c r="AV111" s="4">
        <v>2037.0375489999999</v>
      </c>
      <c r="AW111" s="4">
        <v>2609.5812060000003</v>
      </c>
      <c r="AX111" s="4">
        <v>2580.1922159999999</v>
      </c>
    </row>
    <row r="112" spans="1:50" x14ac:dyDescent="0.2">
      <c r="A112" t="s">
        <v>317</v>
      </c>
      <c r="B112" t="s">
        <v>318</v>
      </c>
      <c r="C112" t="s">
        <v>319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</row>
    <row r="113" spans="1:50" x14ac:dyDescent="0.2">
      <c r="A113" t="s">
        <v>724</v>
      </c>
      <c r="B113" t="s">
        <v>458</v>
      </c>
      <c r="C113" t="s">
        <v>459</v>
      </c>
      <c r="L113" s="4">
        <v>4018.1800000000003</v>
      </c>
      <c r="M113" s="4">
        <v>4818.18</v>
      </c>
      <c r="N113" s="4">
        <v>5272.7300000000005</v>
      </c>
      <c r="O113" s="4">
        <v>5818.18</v>
      </c>
      <c r="P113" s="4">
        <v>6000</v>
      </c>
      <c r="Q113" s="4">
        <v>7000</v>
      </c>
      <c r="R113" s="4">
        <v>7000</v>
      </c>
      <c r="S113" s="4">
        <v>7000</v>
      </c>
      <c r="T113" s="4">
        <v>7015.45</v>
      </c>
      <c r="U113" s="4">
        <v>8016.3600000000006</v>
      </c>
      <c r="V113" s="4">
        <v>8016.3600000000006</v>
      </c>
      <c r="W113" s="4">
        <v>8016.3600000000006</v>
      </c>
      <c r="X113" s="4">
        <v>8000</v>
      </c>
      <c r="Y113" s="4">
        <v>8000</v>
      </c>
      <c r="Z113" s="4">
        <v>8000</v>
      </c>
      <c r="AA113" s="4">
        <v>8000</v>
      </c>
      <c r="AB113" s="4">
        <v>8000</v>
      </c>
      <c r="AC113" s="4">
        <v>9000</v>
      </c>
      <c r="AD113" s="4">
        <v>11793.34</v>
      </c>
      <c r="AE113" s="4">
        <v>16000</v>
      </c>
      <c r="AF113" s="4">
        <v>16000</v>
      </c>
      <c r="AG113" s="4">
        <v>16000</v>
      </c>
      <c r="AH113" s="4">
        <v>17000</v>
      </c>
      <c r="AI113" s="4">
        <v>17000</v>
      </c>
      <c r="AJ113" s="4">
        <v>17000</v>
      </c>
      <c r="AK113" s="4">
        <v>17000</v>
      </c>
      <c r="AL113" s="4">
        <v>17000</v>
      </c>
      <c r="AM113" s="4">
        <v>17000</v>
      </c>
      <c r="AN113" s="4">
        <v>3200</v>
      </c>
      <c r="AO113" s="4">
        <v>4000</v>
      </c>
      <c r="AP113" s="4">
        <v>4600</v>
      </c>
      <c r="AQ113" s="4">
        <v>5160</v>
      </c>
      <c r="AR113" s="4">
        <v>5320</v>
      </c>
      <c r="AS113" s="4">
        <v>5540</v>
      </c>
      <c r="AT113" s="4">
        <v>5630</v>
      </c>
      <c r="AU113" s="4">
        <v>5700</v>
      </c>
      <c r="AV113" s="4"/>
      <c r="AW113" s="4"/>
      <c r="AX113" s="4"/>
    </row>
    <row r="114" spans="1:50" x14ac:dyDescent="0.2">
      <c r="A114" t="s">
        <v>723</v>
      </c>
      <c r="B114" t="s">
        <v>576</v>
      </c>
      <c r="C114" t="s">
        <v>577</v>
      </c>
      <c r="L114" s="4">
        <v>4827.6379300000008</v>
      </c>
      <c r="M114" s="4">
        <v>5710.278139</v>
      </c>
      <c r="N114" s="4">
        <v>4970.4483140000002</v>
      </c>
      <c r="O114" s="4">
        <v>6242.5028970000003</v>
      </c>
      <c r="P114" s="4">
        <v>6479.4819159999997</v>
      </c>
      <c r="Q114" s="4">
        <v>6549.3883290000003</v>
      </c>
      <c r="R114" s="4">
        <v>7898.1006589999997</v>
      </c>
      <c r="S114" s="4">
        <v>11349.658794000001</v>
      </c>
      <c r="T114" s="4">
        <v>13234.673200000001</v>
      </c>
      <c r="U114" s="4">
        <v>12160.568624000001</v>
      </c>
      <c r="V114" s="4">
        <v>9014.9907280000007</v>
      </c>
      <c r="W114" s="4">
        <v>9183.2612929999996</v>
      </c>
      <c r="X114" s="4">
        <v>12886.305655999999</v>
      </c>
      <c r="Y114" s="4">
        <v>18159.285780999999</v>
      </c>
      <c r="Z114" s="4">
        <v>17477.549279999999</v>
      </c>
      <c r="AA114" s="4">
        <v>16072.315592000003</v>
      </c>
      <c r="AB114" s="4">
        <v>18558.914062</v>
      </c>
      <c r="AC114" s="4">
        <v>22045.733686</v>
      </c>
      <c r="AD114" s="4">
        <v>25459.326992000002</v>
      </c>
      <c r="AE114" s="4">
        <v>29039.088703999998</v>
      </c>
      <c r="AF114" s="4">
        <v>35727.091327999995</v>
      </c>
      <c r="AG114" s="4">
        <v>40474.425536000002</v>
      </c>
      <c r="AH114" s="4">
        <v>45855.340287999999</v>
      </c>
      <c r="AI114" s="4">
        <v>44187.001151999997</v>
      </c>
      <c r="AJ114" s="4">
        <v>49582.678655999996</v>
      </c>
      <c r="AK114" s="4">
        <v>54914.826496000001</v>
      </c>
      <c r="AL114" s="4">
        <v>60929.695360000005</v>
      </c>
      <c r="AM114" s="4">
        <v>60453.637951999997</v>
      </c>
      <c r="AN114" s="4">
        <v>41233.182878</v>
      </c>
      <c r="AO114" s="4">
        <v>43948.594645999998</v>
      </c>
      <c r="AP114" s="4">
        <v>47245.340036000001</v>
      </c>
      <c r="AQ114" s="4">
        <v>49669.016693999998</v>
      </c>
      <c r="AR114" s="4">
        <v>53713.663016000006</v>
      </c>
      <c r="AS114" s="4">
        <v>57037.618888000005</v>
      </c>
      <c r="AT114" s="4">
        <v>51883.861101000002</v>
      </c>
      <c r="AU114" s="4">
        <v>48709.324231000006</v>
      </c>
      <c r="AV114" s="4">
        <v>51940.374671000005</v>
      </c>
      <c r="AW114" s="4">
        <v>54730.313567999998</v>
      </c>
      <c r="AX114" s="4">
        <v>58087.343415000003</v>
      </c>
    </row>
    <row r="115" spans="1:50" x14ac:dyDescent="0.2">
      <c r="A115" t="s">
        <v>718</v>
      </c>
      <c r="B115" t="s">
        <v>719</v>
      </c>
      <c r="C115" t="s">
        <v>720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</row>
    <row r="116" spans="1:50" x14ac:dyDescent="0.2">
      <c r="A116" t="s">
        <v>320</v>
      </c>
      <c r="B116" t="s">
        <v>321</v>
      </c>
      <c r="C116" t="s">
        <v>322</v>
      </c>
      <c r="L116" s="4"/>
      <c r="M116" s="4"/>
      <c r="N116" s="4"/>
      <c r="O116" s="4"/>
      <c r="P116" s="4"/>
      <c r="Q116" s="4">
        <v>951.12260400000002</v>
      </c>
      <c r="R116" s="4">
        <v>1727.416048</v>
      </c>
      <c r="S116" s="4">
        <v>1913.2995320000002</v>
      </c>
      <c r="T116" s="4">
        <v>2949.3845719999999</v>
      </c>
      <c r="U116" s="4">
        <v>3614.4284799999996</v>
      </c>
      <c r="V116" s="4">
        <v>3918.604288</v>
      </c>
      <c r="W116" s="4">
        <v>2926.8936639999997</v>
      </c>
      <c r="X116" s="4">
        <v>4921.3037439999998</v>
      </c>
      <c r="Y116" s="4">
        <v>2756.6699520000006</v>
      </c>
      <c r="Z116" s="4">
        <v>3357.5155199999999</v>
      </c>
      <c r="AA116" s="4">
        <v>1195.45</v>
      </c>
      <c r="AB116" s="4">
        <v>2406.852324</v>
      </c>
      <c r="AC116" s="4">
        <v>2610.3712100000002</v>
      </c>
      <c r="AD116" s="4">
        <v>3013.0186590000003</v>
      </c>
      <c r="AE116" s="4">
        <v>3473.3009360000001</v>
      </c>
      <c r="AF116" s="4">
        <v>2218.2594079999999</v>
      </c>
      <c r="AG116" s="4">
        <v>112.836929</v>
      </c>
      <c r="AH116" s="4">
        <v>804.74214400000017</v>
      </c>
      <c r="AI116" s="4">
        <v>2141.2839980000003</v>
      </c>
      <c r="AJ116" s="4">
        <v>2714.1680839999999</v>
      </c>
      <c r="AK116" s="4">
        <v>4452.9602299999997</v>
      </c>
      <c r="AL116" s="4">
        <v>5025.3979529999997</v>
      </c>
      <c r="AM116" s="4">
        <v>3866.8547040000003</v>
      </c>
      <c r="AN116" s="4">
        <v>3678.0994970000002</v>
      </c>
      <c r="AO116" s="4">
        <v>3529.8782879999999</v>
      </c>
      <c r="AP116" s="4">
        <v>3177.542641</v>
      </c>
      <c r="AQ116" s="4">
        <v>2905.9722430000002</v>
      </c>
      <c r="AR116" s="4">
        <v>3452.3991070000006</v>
      </c>
      <c r="AS116" s="4">
        <v>3898.8583490000001</v>
      </c>
      <c r="AT116" s="4">
        <v>5282.5323509999998</v>
      </c>
      <c r="AU116" s="4">
        <v>2145</v>
      </c>
      <c r="AV116" s="4">
        <v>4767.4283719999994</v>
      </c>
      <c r="AW116" s="4"/>
      <c r="AX116" s="4"/>
    </row>
    <row r="117" spans="1:50" x14ac:dyDescent="0.2">
      <c r="A117" t="s">
        <v>323</v>
      </c>
      <c r="B117" t="s">
        <v>324</v>
      </c>
      <c r="C117" t="s">
        <v>325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1100</v>
      </c>
      <c r="AI117" s="4">
        <v>700</v>
      </c>
      <c r="AJ117" s="4">
        <v>40</v>
      </c>
      <c r="AK117" s="4">
        <v>249.90029999999996</v>
      </c>
      <c r="AL117" s="11">
        <v>454</v>
      </c>
      <c r="AM117" s="4">
        <v>658</v>
      </c>
      <c r="AN117" s="4">
        <v>383.38435700000002</v>
      </c>
      <c r="AO117" s="4">
        <v>384.93089299999997</v>
      </c>
      <c r="AP117" s="4">
        <v>462.86062399999997</v>
      </c>
      <c r="AQ117" s="4">
        <v>445.27276499999999</v>
      </c>
      <c r="AR117" s="4">
        <v>522.75651199999993</v>
      </c>
      <c r="AS117" s="4">
        <v>602.58940800000005</v>
      </c>
      <c r="AT117" s="4">
        <v>642.65069799999992</v>
      </c>
      <c r="AU117" s="4">
        <v>638.89866499999994</v>
      </c>
      <c r="AV117" s="4">
        <v>624.98417000000006</v>
      </c>
      <c r="AW117" s="4">
        <v>880.85690700000009</v>
      </c>
      <c r="AX117" s="4">
        <v>1218.1000000000001</v>
      </c>
    </row>
    <row r="118" spans="1:50" x14ac:dyDescent="0.2">
      <c r="A118" t="s">
        <v>326</v>
      </c>
      <c r="B118" t="s">
        <v>327</v>
      </c>
      <c r="C118" t="s">
        <v>328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>
        <v>7</v>
      </c>
      <c r="AJ118" s="4">
        <v>10</v>
      </c>
      <c r="AK118" s="4">
        <v>10</v>
      </c>
      <c r="AL118" s="4">
        <v>9</v>
      </c>
      <c r="AM118" s="4">
        <v>8</v>
      </c>
      <c r="AN118" s="4">
        <v>80</v>
      </c>
      <c r="AO118" s="4">
        <v>80</v>
      </c>
      <c r="AP118" s="4">
        <v>92</v>
      </c>
      <c r="AQ118" s="4">
        <v>92</v>
      </c>
      <c r="AR118" s="4">
        <v>240</v>
      </c>
      <c r="AS118" s="4">
        <v>250</v>
      </c>
      <c r="AT118" s="4">
        <v>250</v>
      </c>
      <c r="AU118" s="4">
        <v>250</v>
      </c>
      <c r="AV118" s="4"/>
      <c r="AW118" s="4"/>
      <c r="AX118" s="4">
        <v>831.2</v>
      </c>
    </row>
    <row r="119" spans="1:50" x14ac:dyDescent="0.2">
      <c r="A119" t="s">
        <v>329</v>
      </c>
      <c r="B119" t="s">
        <v>330</v>
      </c>
      <c r="C119" t="s">
        <v>331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400</v>
      </c>
      <c r="AI119" s="4">
        <v>300</v>
      </c>
      <c r="AJ119" s="4">
        <v>207.68629599999997</v>
      </c>
      <c r="AK119" s="4">
        <v>174.087896</v>
      </c>
      <c r="AL119" s="4">
        <v>247.89035199999998</v>
      </c>
      <c r="AM119" s="4">
        <v>192.56706799999998</v>
      </c>
      <c r="AN119" s="4">
        <v>359.47296</v>
      </c>
      <c r="AO119" s="4"/>
      <c r="AP119" s="4"/>
      <c r="AQ119" s="4"/>
      <c r="AR119" s="4">
        <v>329.69417599999997</v>
      </c>
      <c r="AS119" s="4">
        <v>390.90098799999998</v>
      </c>
      <c r="AT119" s="4">
        <v>462.36204099999998</v>
      </c>
      <c r="AU119" s="4">
        <v>543.45788100000004</v>
      </c>
      <c r="AV119" s="4">
        <v>361.38430199999999</v>
      </c>
      <c r="AW119" s="4">
        <v>377.67948200000001</v>
      </c>
      <c r="AX119" s="4">
        <v>143.73102499999996</v>
      </c>
    </row>
    <row r="120" spans="1:50" x14ac:dyDescent="0.2">
      <c r="A120" t="s">
        <v>332</v>
      </c>
      <c r="B120" t="s">
        <v>333</v>
      </c>
      <c r="C120" t="s">
        <v>334</v>
      </c>
      <c r="L120" s="4">
        <v>872.26325199999997</v>
      </c>
      <c r="M120" s="4">
        <v>887.35166599999991</v>
      </c>
      <c r="N120" s="4">
        <v>1175.4913700000002</v>
      </c>
      <c r="O120" s="4">
        <v>1281.4165069999999</v>
      </c>
      <c r="P120" s="4">
        <v>1747.27</v>
      </c>
      <c r="Q120" s="4">
        <v>1659.0900000000001</v>
      </c>
      <c r="R120" s="4">
        <v>1707.27</v>
      </c>
      <c r="S120" s="4">
        <v>1110.8353099999999</v>
      </c>
      <c r="T120" s="4">
        <v>1383.64</v>
      </c>
      <c r="U120" s="4">
        <v>2035.45</v>
      </c>
      <c r="V120" s="4">
        <v>1487.27</v>
      </c>
      <c r="W120" s="4">
        <v>2396.36</v>
      </c>
      <c r="X120" s="4">
        <v>1703.64</v>
      </c>
      <c r="Y120" s="4">
        <v>1502.73</v>
      </c>
      <c r="Z120" s="4">
        <v>1252.73</v>
      </c>
      <c r="AA120" s="4">
        <v>1000</v>
      </c>
      <c r="AB120" s="4">
        <v>909.09</v>
      </c>
      <c r="AC120" s="4">
        <v>909.09</v>
      </c>
      <c r="AD120" s="4">
        <v>907.18000000000006</v>
      </c>
      <c r="AE120" s="4">
        <v>900</v>
      </c>
      <c r="AF120" s="4">
        <v>900</v>
      </c>
      <c r="AG120" s="4">
        <v>900</v>
      </c>
      <c r="AH120" s="4">
        <v>1500</v>
      </c>
      <c r="AI120" s="4">
        <v>3000</v>
      </c>
      <c r="AJ120" s="4">
        <v>3450</v>
      </c>
      <c r="AK120" s="4">
        <v>3538</v>
      </c>
      <c r="AL120" s="4">
        <v>3700</v>
      </c>
      <c r="AM120" s="4">
        <v>3948.8388759999998</v>
      </c>
      <c r="AN120" s="4">
        <v>3831.5993920000001</v>
      </c>
      <c r="AO120" s="4">
        <v>2556.916592</v>
      </c>
      <c r="AP120" s="4">
        <v>2064.4166399999999</v>
      </c>
      <c r="AQ120" s="4">
        <v>2001.6134089999998</v>
      </c>
      <c r="AR120" s="4">
        <v>1830.9779829999998</v>
      </c>
      <c r="AS120" s="4">
        <v>2095.0952799999995</v>
      </c>
      <c r="AT120" s="4">
        <v>2670.4669999999996</v>
      </c>
      <c r="AU120" s="4">
        <v>2848.8392949999998</v>
      </c>
      <c r="AV120" s="4">
        <v>1381.0237239999999</v>
      </c>
      <c r="AW120" s="4">
        <v>3868.370895</v>
      </c>
      <c r="AX120" s="4">
        <v>4026.674289</v>
      </c>
    </row>
    <row r="121" spans="1:50" x14ac:dyDescent="0.2">
      <c r="A121" t="s">
        <v>335</v>
      </c>
      <c r="B121" t="s">
        <v>336</v>
      </c>
      <c r="C121" t="s">
        <v>337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</row>
    <row r="122" spans="1:50" x14ac:dyDescent="0.2">
      <c r="A122" t="s">
        <v>338</v>
      </c>
      <c r="B122" t="s">
        <v>339</v>
      </c>
      <c r="C122" t="s">
        <v>340</v>
      </c>
      <c r="L122" s="4">
        <v>110.550533</v>
      </c>
      <c r="M122" s="4">
        <v>147.214598</v>
      </c>
      <c r="N122" s="4">
        <v>133.09857700000001</v>
      </c>
      <c r="O122" s="4">
        <v>148.30642900000001</v>
      </c>
      <c r="P122" s="4">
        <v>135.117064</v>
      </c>
      <c r="Q122" s="4">
        <v>142.720642</v>
      </c>
      <c r="R122" s="4">
        <v>123.578311</v>
      </c>
      <c r="S122" s="4">
        <v>142.105176</v>
      </c>
      <c r="T122" s="4">
        <v>132.88318299999997</v>
      </c>
      <c r="U122" s="4">
        <v>207.89400000000001</v>
      </c>
      <c r="V122" s="4">
        <v>204.20400000000001</v>
      </c>
      <c r="W122" s="4">
        <v>186.53899999999999</v>
      </c>
      <c r="X122" s="4">
        <v>128.01900000000001</v>
      </c>
      <c r="Y122" s="4">
        <v>148.32300000000001</v>
      </c>
      <c r="Z122" s="4">
        <v>180.256</v>
      </c>
      <c r="AA122" s="4">
        <v>95.45</v>
      </c>
      <c r="AB122" s="4">
        <v>97.27</v>
      </c>
      <c r="AC122" s="4">
        <v>105.45</v>
      </c>
      <c r="AD122" s="4">
        <v>106.14</v>
      </c>
      <c r="AE122" s="4">
        <v>85</v>
      </c>
      <c r="AF122" s="4">
        <v>49</v>
      </c>
      <c r="AG122" s="4">
        <v>2</v>
      </c>
      <c r="AH122" s="4">
        <v>8</v>
      </c>
      <c r="AI122" s="4">
        <v>8</v>
      </c>
      <c r="AJ122" s="4">
        <v>10</v>
      </c>
      <c r="AK122" s="4">
        <v>5</v>
      </c>
      <c r="AL122" s="4">
        <v>15</v>
      </c>
      <c r="AM122" s="4">
        <v>7</v>
      </c>
      <c r="AN122" s="4">
        <v>10</v>
      </c>
      <c r="AO122" s="4">
        <v>15</v>
      </c>
      <c r="AP122" s="4">
        <v>71</v>
      </c>
      <c r="AQ122" s="4">
        <v>63</v>
      </c>
      <c r="AR122" s="4">
        <v>54</v>
      </c>
      <c r="AS122" s="4">
        <v>25</v>
      </c>
      <c r="AT122" s="4">
        <v>121</v>
      </c>
      <c r="AU122" s="4">
        <v>144</v>
      </c>
      <c r="AV122" s="4"/>
      <c r="AW122" s="4"/>
      <c r="AX122" s="4"/>
    </row>
    <row r="123" spans="1:50" x14ac:dyDescent="0.2">
      <c r="A123" t="s">
        <v>341</v>
      </c>
      <c r="B123" t="s">
        <v>342</v>
      </c>
      <c r="C123" t="s">
        <v>343</v>
      </c>
      <c r="L123" s="4">
        <v>500.55122399999999</v>
      </c>
      <c r="M123" s="4">
        <v>610.10146799999995</v>
      </c>
      <c r="N123" s="4">
        <v>1435.784684</v>
      </c>
      <c r="O123" s="4">
        <v>1882.075472</v>
      </c>
      <c r="P123" s="4">
        <v>3092.8024799999998</v>
      </c>
      <c r="Q123" s="4">
        <v>3207.6176000000005</v>
      </c>
      <c r="R123" s="4">
        <v>3534.5179040000003</v>
      </c>
      <c r="S123" s="4">
        <v>4103.798084</v>
      </c>
      <c r="T123" s="4">
        <v>4189.1422550000007</v>
      </c>
      <c r="U123" s="4">
        <v>4250.3884909999997</v>
      </c>
      <c r="V123" s="4">
        <v>3838.0291430000002</v>
      </c>
      <c r="W123" s="4">
        <v>3764.6617270000002</v>
      </c>
      <c r="X123" s="4">
        <v>5139.802087</v>
      </c>
      <c r="Y123" s="4">
        <v>6046.2901760000004</v>
      </c>
      <c r="Z123" s="4">
        <v>6693.1254399999998</v>
      </c>
      <c r="AA123" s="4">
        <v>6741.7720799999997</v>
      </c>
      <c r="AB123" s="4">
        <v>2153.8461279999997</v>
      </c>
      <c r="AC123" s="4">
        <v>2808.5018960000002</v>
      </c>
      <c r="AD123" s="4">
        <v>2829.8505359999999</v>
      </c>
      <c r="AE123" s="4">
        <v>2822.14408</v>
      </c>
      <c r="AF123" s="4">
        <v>2700</v>
      </c>
      <c r="AG123" s="4">
        <v>2556.453888</v>
      </c>
      <c r="AH123" s="4">
        <v>2300</v>
      </c>
      <c r="AI123" s="4">
        <v>2300</v>
      </c>
      <c r="AJ123" s="4">
        <v>2700</v>
      </c>
      <c r="AK123" s="4">
        <v>3210</v>
      </c>
      <c r="AL123" s="4">
        <v>3550</v>
      </c>
      <c r="AM123" s="4">
        <v>2608.8313200000002</v>
      </c>
      <c r="AN123" s="4">
        <v>3050.4512759999998</v>
      </c>
      <c r="AO123" s="4">
        <v>3000</v>
      </c>
      <c r="AP123" s="4">
        <v>3000</v>
      </c>
      <c r="AQ123" s="4">
        <v>3000</v>
      </c>
      <c r="AR123" s="4">
        <v>3300</v>
      </c>
      <c r="AS123" s="4">
        <v>3961.4082720000001</v>
      </c>
      <c r="AT123" s="4">
        <v>3912.6188590000002</v>
      </c>
      <c r="AU123" s="4">
        <v>3621</v>
      </c>
      <c r="AV123" s="4"/>
      <c r="AW123" s="4"/>
      <c r="AX123" s="4"/>
    </row>
    <row r="124" spans="1:50" x14ac:dyDescent="0.2">
      <c r="A124" t="s">
        <v>344</v>
      </c>
      <c r="B124" t="s">
        <v>345</v>
      </c>
      <c r="C124" t="s">
        <v>346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</row>
    <row r="125" spans="1:50" x14ac:dyDescent="0.2">
      <c r="A125" t="s">
        <v>347</v>
      </c>
      <c r="B125" t="s">
        <v>348</v>
      </c>
      <c r="C125" t="s">
        <v>349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1500</v>
      </c>
      <c r="AI125" s="4">
        <v>1000</v>
      </c>
      <c r="AJ125" s="4">
        <v>462.68947200000002</v>
      </c>
      <c r="AK125" s="4">
        <v>505.14811200000003</v>
      </c>
      <c r="AL125" s="4">
        <v>357.04975999999999</v>
      </c>
      <c r="AM125" s="4">
        <v>551.01854400000002</v>
      </c>
      <c r="AN125" s="4">
        <v>461.70966400000003</v>
      </c>
      <c r="AO125" s="4">
        <v>453.34849099999997</v>
      </c>
      <c r="AP125" s="4">
        <v>433.10378900000001</v>
      </c>
      <c r="AQ125" s="4">
        <v>404.79663899999991</v>
      </c>
      <c r="AR125" s="4">
        <v>524.92799600000001</v>
      </c>
      <c r="AS125" s="4">
        <v>591.13811999999996</v>
      </c>
      <c r="AT125" s="4">
        <v>711.60866299999998</v>
      </c>
      <c r="AU125" s="4">
        <v>798.78328799999986</v>
      </c>
      <c r="AV125" s="4">
        <v>1019.1631890000001</v>
      </c>
      <c r="AW125" s="4">
        <v>1209.4573029999999</v>
      </c>
      <c r="AX125" s="4">
        <v>1062.7515019999998</v>
      </c>
    </row>
    <row r="126" spans="1:50" x14ac:dyDescent="0.2">
      <c r="A126" t="s">
        <v>350</v>
      </c>
      <c r="B126" t="s">
        <v>351</v>
      </c>
      <c r="C126" t="s">
        <v>352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</row>
    <row r="127" spans="1:50" x14ac:dyDescent="0.2">
      <c r="A127" t="s">
        <v>353</v>
      </c>
      <c r="B127" t="s">
        <v>354</v>
      </c>
      <c r="C127" t="s">
        <v>355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</row>
    <row r="128" spans="1:50" x14ac:dyDescent="0.2">
      <c r="A128" t="s">
        <v>356</v>
      </c>
      <c r="B128" t="s">
        <v>357</v>
      </c>
      <c r="C128" t="s">
        <v>358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516</v>
      </c>
      <c r="AI128" s="4">
        <v>499</v>
      </c>
      <c r="AJ128" s="4">
        <v>496.69749100000001</v>
      </c>
      <c r="AK128" s="4">
        <v>529.62646100000006</v>
      </c>
      <c r="AL128" s="4">
        <v>498.73486899999995</v>
      </c>
      <c r="AM128" s="4">
        <v>339.06706399999996</v>
      </c>
      <c r="AN128" s="4">
        <v>458.12205599999999</v>
      </c>
      <c r="AO128" s="4">
        <v>448.87387200000006</v>
      </c>
      <c r="AP128" s="4">
        <v>372.02357099999995</v>
      </c>
      <c r="AQ128" s="4">
        <v>290.61734899999999</v>
      </c>
      <c r="AR128" s="4">
        <v>347.50663100000003</v>
      </c>
      <c r="AS128" s="4">
        <v>671.02349699999991</v>
      </c>
      <c r="AT128" s="4">
        <v>696.09997200000009</v>
      </c>
      <c r="AU128" s="4">
        <v>523.05442100000005</v>
      </c>
      <c r="AV128" s="4">
        <v>597.21275400000002</v>
      </c>
      <c r="AW128" s="4">
        <v>572.60009300000002</v>
      </c>
      <c r="AX128" s="4">
        <v>998.73079699999994</v>
      </c>
    </row>
    <row r="129" spans="1:50" x14ac:dyDescent="0.2">
      <c r="A129" t="s">
        <v>359</v>
      </c>
      <c r="B129" t="s">
        <v>360</v>
      </c>
      <c r="C129" t="s">
        <v>361</v>
      </c>
      <c r="L129" s="4">
        <v>149.03486700000002</v>
      </c>
      <c r="M129" s="4">
        <v>178.090239</v>
      </c>
      <c r="N129" s="4">
        <v>132.49923699999999</v>
      </c>
      <c r="O129" s="4">
        <v>113.492924</v>
      </c>
      <c r="P129" s="4">
        <v>87.798478000000003</v>
      </c>
      <c r="Q129" s="4">
        <v>109.16564</v>
      </c>
      <c r="R129" s="4">
        <v>98.651308</v>
      </c>
      <c r="S129" s="4">
        <v>91.218944000000022</v>
      </c>
      <c r="T129" s="4">
        <v>115.53261400000001</v>
      </c>
      <c r="U129" s="4">
        <v>115.62634899999999</v>
      </c>
      <c r="V129" s="4">
        <v>129.19546699999998</v>
      </c>
      <c r="W129" s="4">
        <v>182.40668700000001</v>
      </c>
      <c r="X129" s="4">
        <v>82.169531000000006</v>
      </c>
      <c r="Y129" s="4">
        <v>87.853165000000004</v>
      </c>
      <c r="Z129" s="4">
        <v>79.508224000000013</v>
      </c>
      <c r="AA129" s="4">
        <v>102.547374</v>
      </c>
      <c r="AB129" s="4">
        <v>35.450000000000003</v>
      </c>
      <c r="AC129" s="4">
        <v>48.18</v>
      </c>
      <c r="AD129" s="4">
        <v>36.29</v>
      </c>
      <c r="AE129" s="4">
        <v>60</v>
      </c>
      <c r="AF129" s="4">
        <v>142.50783999999999</v>
      </c>
      <c r="AG129" s="4">
        <v>126.002708</v>
      </c>
      <c r="AH129" s="4">
        <v>159.35302400000003</v>
      </c>
      <c r="AI129" s="4">
        <v>137.33600799999999</v>
      </c>
      <c r="AJ129" s="4">
        <v>156.12172800000002</v>
      </c>
      <c r="AK129" s="4">
        <v>125.864251</v>
      </c>
      <c r="AL129" s="4">
        <v>110.39293600000001</v>
      </c>
      <c r="AM129" s="4">
        <v>159.10354799999999</v>
      </c>
      <c r="AN129" s="4">
        <v>141.14518899999999</v>
      </c>
      <c r="AO129" s="4">
        <v>112.094936</v>
      </c>
      <c r="AP129" s="4">
        <v>156.15023500000001</v>
      </c>
      <c r="AQ129" s="4">
        <v>151.55933299999998</v>
      </c>
      <c r="AR129" s="4">
        <v>133.78718900000001</v>
      </c>
      <c r="AS129" s="4">
        <v>461.39818200000002</v>
      </c>
      <c r="AT129" s="4">
        <v>507.66142200000002</v>
      </c>
      <c r="AU129" s="4">
        <v>314.34312399999999</v>
      </c>
      <c r="AV129" s="4">
        <v>302.82323500000001</v>
      </c>
      <c r="AW129" s="4"/>
      <c r="AX129" s="4"/>
    </row>
    <row r="130" spans="1:50" x14ac:dyDescent="0.2">
      <c r="A130" t="s">
        <v>362</v>
      </c>
      <c r="B130" t="s">
        <v>363</v>
      </c>
      <c r="C130" t="s">
        <v>364</v>
      </c>
      <c r="L130" s="4">
        <v>72.442072999999993</v>
      </c>
      <c r="M130" s="4">
        <v>67.468221</v>
      </c>
      <c r="N130" s="4">
        <v>77.556423999999993</v>
      </c>
      <c r="O130" s="4">
        <v>89.307688999999996</v>
      </c>
      <c r="P130" s="4">
        <v>82.029600000000002</v>
      </c>
      <c r="Q130" s="4">
        <v>101.994174</v>
      </c>
      <c r="R130" s="4">
        <v>85.711268000000004</v>
      </c>
      <c r="S130" s="4">
        <v>94.708755999999994</v>
      </c>
      <c r="T130" s="4">
        <v>113.863</v>
      </c>
      <c r="U130" s="4">
        <v>125.94499999999999</v>
      </c>
      <c r="V130" s="4">
        <v>122.39200000000001</v>
      </c>
      <c r="W130" s="4">
        <v>101.23400000000001</v>
      </c>
      <c r="X130" s="4">
        <v>77.317999999999998</v>
      </c>
      <c r="Y130" s="4">
        <v>83.166657000000001</v>
      </c>
      <c r="Z130" s="4">
        <v>74.363061999999999</v>
      </c>
      <c r="AA130" s="4">
        <v>72.628</v>
      </c>
      <c r="AB130" s="4">
        <v>92.87</v>
      </c>
      <c r="AC130" s="4">
        <v>88.453824000000012</v>
      </c>
      <c r="AD130" s="4">
        <v>90.65</v>
      </c>
      <c r="AE130" s="4">
        <v>77</v>
      </c>
      <c r="AF130" s="4">
        <v>99.040385999999998</v>
      </c>
      <c r="AG130" s="4">
        <v>120.02686299999999</v>
      </c>
      <c r="AH130" s="4">
        <v>112</v>
      </c>
      <c r="AI130" s="4">
        <v>127</v>
      </c>
      <c r="AJ130" s="4">
        <v>134.349322</v>
      </c>
      <c r="AK130" s="4">
        <v>223.67058299999999</v>
      </c>
      <c r="AL130" s="4">
        <v>90.998118000000005</v>
      </c>
      <c r="AM130" s="4">
        <v>175.06299999999999</v>
      </c>
      <c r="AN130" s="4">
        <v>133.126</v>
      </c>
      <c r="AO130" s="4">
        <v>187.06494799999999</v>
      </c>
      <c r="AP130" s="4">
        <v>194.35944099999998</v>
      </c>
      <c r="AQ130" s="4">
        <v>225.05775399999999</v>
      </c>
      <c r="AR130" s="4">
        <v>166.19240400000001</v>
      </c>
      <c r="AS130" s="4">
        <v>284.97568200000001</v>
      </c>
      <c r="AT130" s="4">
        <v>223.93102100000002</v>
      </c>
      <c r="AU130" s="4">
        <v>308.26292600000005</v>
      </c>
      <c r="AV130" s="4"/>
      <c r="AW130" s="4"/>
      <c r="AX130" s="4"/>
    </row>
    <row r="131" spans="1:50" x14ac:dyDescent="0.2">
      <c r="A131" t="s">
        <v>365</v>
      </c>
      <c r="B131" t="s">
        <v>366</v>
      </c>
      <c r="C131" t="s">
        <v>367</v>
      </c>
      <c r="L131" s="4">
        <v>704.75650799999994</v>
      </c>
      <c r="M131" s="4">
        <v>954.67230399999994</v>
      </c>
      <c r="N131" s="4">
        <v>1163.5730239999998</v>
      </c>
      <c r="O131" s="4">
        <v>1400.5312919999999</v>
      </c>
      <c r="P131" s="4">
        <v>1618.5986520000001</v>
      </c>
      <c r="Q131" s="4">
        <v>1892.5228219999999</v>
      </c>
      <c r="R131" s="4">
        <v>2077.248004</v>
      </c>
      <c r="S131" s="4">
        <v>2055.4228600000001</v>
      </c>
      <c r="T131" s="4">
        <v>2361.5879919999998</v>
      </c>
      <c r="U131" s="4">
        <v>2656.658672</v>
      </c>
      <c r="V131" s="4">
        <v>2958.6222400000001</v>
      </c>
      <c r="W131" s="4">
        <v>3799.2291880000002</v>
      </c>
      <c r="X131" s="4">
        <v>4287.8707440000007</v>
      </c>
      <c r="Y131" s="4">
        <v>4665.8977969999996</v>
      </c>
      <c r="Z131" s="4">
        <v>4776.6994880000002</v>
      </c>
      <c r="AA131" s="4">
        <v>3606.4419360000002</v>
      </c>
      <c r="AB131" s="4">
        <v>2696.1857279999999</v>
      </c>
      <c r="AC131" s="4">
        <v>2314.9180960000003</v>
      </c>
      <c r="AD131" s="4">
        <v>1803.7008300000005</v>
      </c>
      <c r="AE131" s="4">
        <v>2809.8066649999992</v>
      </c>
      <c r="AF131" s="4">
        <v>4669.9999499999994</v>
      </c>
      <c r="AG131" s="4">
        <v>7365.4423279999992</v>
      </c>
      <c r="AH131" s="4">
        <v>9748.3409689999989</v>
      </c>
      <c r="AI131" s="4">
        <v>10710.712991</v>
      </c>
      <c r="AJ131" s="4">
        <v>11237.418765</v>
      </c>
      <c r="AK131" s="4">
        <v>13539.021000000001</v>
      </c>
      <c r="AL131" s="4">
        <v>17485.611514999997</v>
      </c>
      <c r="AM131" s="4">
        <v>19047.972379999999</v>
      </c>
      <c r="AN131" s="4">
        <v>10379.168528999999</v>
      </c>
      <c r="AO131" s="4">
        <v>8572.6078230000003</v>
      </c>
      <c r="AP131" s="4">
        <v>10753.746184</v>
      </c>
      <c r="AQ131" s="4">
        <v>13626.025104</v>
      </c>
      <c r="AR131" s="4">
        <v>13412.591</v>
      </c>
      <c r="AS131" s="4">
        <v>16324.655999999999</v>
      </c>
      <c r="AT131" s="4">
        <v>14103.214978000002</v>
      </c>
      <c r="AU131" s="4">
        <v>16677.907223000002</v>
      </c>
      <c r="AV131" s="4">
        <v>17262.539934</v>
      </c>
      <c r="AW131" s="4">
        <v>19155.653871999999</v>
      </c>
      <c r="AX131" s="11">
        <v>21049</v>
      </c>
    </row>
    <row r="132" spans="1:50" x14ac:dyDescent="0.2">
      <c r="A132" t="s">
        <v>368</v>
      </c>
      <c r="B132" t="s">
        <v>369</v>
      </c>
      <c r="C132" t="s">
        <v>370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</row>
    <row r="133" spans="1:50" x14ac:dyDescent="0.2">
      <c r="A133" t="s">
        <v>371</v>
      </c>
      <c r="B133" t="s">
        <v>372</v>
      </c>
      <c r="C133" t="s">
        <v>373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</row>
    <row r="134" spans="1:50" x14ac:dyDescent="0.2">
      <c r="A134" t="s">
        <v>374</v>
      </c>
      <c r="B134" t="s">
        <v>375</v>
      </c>
      <c r="C134" t="s">
        <v>376</v>
      </c>
      <c r="L134" s="4"/>
      <c r="M134" s="4"/>
      <c r="N134" s="4"/>
      <c r="O134" s="4">
        <v>135.23809600000001</v>
      </c>
      <c r="P134" s="4">
        <v>114.462064</v>
      </c>
      <c r="Q134" s="4">
        <v>49.09</v>
      </c>
      <c r="R134" s="4">
        <v>50</v>
      </c>
      <c r="S134" s="4">
        <v>35.450000000000003</v>
      </c>
      <c r="T134" s="4">
        <v>34.550000000000004</v>
      </c>
      <c r="U134" s="4">
        <v>26.36</v>
      </c>
      <c r="V134" s="4">
        <v>20</v>
      </c>
      <c r="W134" s="4">
        <v>20</v>
      </c>
      <c r="X134" s="4">
        <v>221.39657099999999</v>
      </c>
      <c r="Y134" s="4">
        <v>207.832222</v>
      </c>
      <c r="Z134" s="4">
        <v>233.85262399999999</v>
      </c>
      <c r="AA134" s="4">
        <v>206.34500800000001</v>
      </c>
      <c r="AB134" s="4">
        <v>182.84</v>
      </c>
      <c r="AC134" s="4">
        <v>180.804</v>
      </c>
      <c r="AD134" s="4">
        <v>207.76400000000001</v>
      </c>
      <c r="AE134" s="4">
        <v>226.61500800000002</v>
      </c>
      <c r="AF134" s="4">
        <v>46.720572000000004</v>
      </c>
      <c r="AG134" s="4">
        <v>243.34</v>
      </c>
      <c r="AH134" s="4">
        <v>243.84499199999999</v>
      </c>
      <c r="AI134" s="4">
        <v>20</v>
      </c>
      <c r="AJ134" s="4">
        <v>227.538128</v>
      </c>
      <c r="AK134" s="4">
        <v>13</v>
      </c>
      <c r="AL134" s="4">
        <v>258.83606400000002</v>
      </c>
      <c r="AM134" s="4">
        <v>227.997424</v>
      </c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</row>
    <row r="135" spans="1:50" x14ac:dyDescent="0.2">
      <c r="A135" t="s">
        <v>377</v>
      </c>
      <c r="B135" t="s">
        <v>378</v>
      </c>
      <c r="C135" t="s">
        <v>379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</row>
    <row r="136" spans="1:50" x14ac:dyDescent="0.2">
      <c r="A136" t="s">
        <v>380</v>
      </c>
      <c r="B136" t="s">
        <v>381</v>
      </c>
      <c r="C136" t="s">
        <v>382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</row>
    <row r="137" spans="1:50" x14ac:dyDescent="0.2">
      <c r="A137" t="s">
        <v>383</v>
      </c>
      <c r="B137" t="s">
        <v>384</v>
      </c>
      <c r="C137" t="s">
        <v>385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>
        <v>60</v>
      </c>
      <c r="X137" s="4"/>
      <c r="Y137" s="4"/>
      <c r="Z137" s="4"/>
      <c r="AA137" s="4"/>
      <c r="AB137" s="4"/>
      <c r="AC137" s="4">
        <v>80</v>
      </c>
      <c r="AD137" s="4">
        <v>89.81</v>
      </c>
      <c r="AE137" s="4">
        <v>90</v>
      </c>
      <c r="AF137" s="4">
        <v>90</v>
      </c>
      <c r="AG137" s="4">
        <v>105</v>
      </c>
      <c r="AH137" s="4">
        <v>122</v>
      </c>
      <c r="AI137" s="4">
        <v>420</v>
      </c>
      <c r="AJ137" s="4">
        <v>425</v>
      </c>
      <c r="AK137" s="4">
        <v>302.12308000000007</v>
      </c>
      <c r="AL137" s="4">
        <v>316.36395199999998</v>
      </c>
      <c r="AM137" s="4">
        <v>80</v>
      </c>
      <c r="AN137" s="4">
        <v>100</v>
      </c>
      <c r="AO137" s="4">
        <v>100</v>
      </c>
      <c r="AP137" s="4">
        <v>357.70743900000002</v>
      </c>
      <c r="AQ137" s="4">
        <v>472.51268900000002</v>
      </c>
      <c r="AR137" s="4">
        <v>549.17039199999999</v>
      </c>
      <c r="AS137" s="4">
        <v>491.63258500000001</v>
      </c>
      <c r="AT137" s="4">
        <v>797.33126900000002</v>
      </c>
      <c r="AU137" s="4">
        <v>556.48070299999995</v>
      </c>
      <c r="AV137" s="4"/>
      <c r="AW137" s="4"/>
      <c r="AX137" s="4"/>
    </row>
    <row r="138" spans="1:50" x14ac:dyDescent="0.2">
      <c r="A138" t="s">
        <v>386</v>
      </c>
      <c r="B138" t="s">
        <v>387</v>
      </c>
      <c r="C138" t="s">
        <v>388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</row>
    <row r="139" spans="1:50" x14ac:dyDescent="0.2">
      <c r="A139" t="s">
        <v>389</v>
      </c>
      <c r="B139" t="s">
        <v>390</v>
      </c>
      <c r="C139" t="s">
        <v>391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</row>
    <row r="140" spans="1:50" x14ac:dyDescent="0.2">
      <c r="A140" t="s">
        <v>392</v>
      </c>
      <c r="B140" t="s">
        <v>393</v>
      </c>
      <c r="C140" t="s">
        <v>394</v>
      </c>
      <c r="L140" s="4">
        <v>7100.370261</v>
      </c>
      <c r="M140" s="4">
        <v>7220.3562179999999</v>
      </c>
      <c r="N140" s="4">
        <v>8354.9614559999991</v>
      </c>
      <c r="O140" s="4">
        <v>9698.5656720000006</v>
      </c>
      <c r="P140" s="4">
        <v>10525.425192000001</v>
      </c>
      <c r="Q140" s="4">
        <v>11525.522368</v>
      </c>
      <c r="R140" s="4">
        <v>12289.894848</v>
      </c>
      <c r="S140" s="4">
        <v>11888.651428000001</v>
      </c>
      <c r="T140" s="4">
        <v>13136.810016000001</v>
      </c>
      <c r="U140" s="4">
        <v>15029.595824</v>
      </c>
      <c r="V140" s="4">
        <v>16297.680079999998</v>
      </c>
      <c r="W140" s="4">
        <v>18575.092160000004</v>
      </c>
      <c r="X140" s="4">
        <v>19277.281439999999</v>
      </c>
      <c r="Y140" s="4">
        <v>15172.887280999998</v>
      </c>
      <c r="Z140" s="4">
        <v>14630.012999</v>
      </c>
      <c r="AA140" s="4">
        <v>16119.948221000001</v>
      </c>
      <c r="AB140" s="4">
        <v>16081.715927999998</v>
      </c>
      <c r="AC140" s="4">
        <v>18030.820634999996</v>
      </c>
      <c r="AD140" s="4">
        <v>18061.014212000002</v>
      </c>
      <c r="AE140" s="4">
        <v>18409.219354000001</v>
      </c>
      <c r="AF140" s="4">
        <v>21796.376878999999</v>
      </c>
      <c r="AG140" s="4">
        <v>23981.998535999999</v>
      </c>
      <c r="AH140" s="4">
        <v>25693.048208</v>
      </c>
      <c r="AI140" s="4">
        <v>26272.703296</v>
      </c>
      <c r="AJ140" s="4">
        <v>28764.00776</v>
      </c>
      <c r="AK140" s="4">
        <v>20564.837664999999</v>
      </c>
      <c r="AL140" s="4">
        <v>19100.446595999998</v>
      </c>
      <c r="AM140" s="4">
        <v>22462.617036000003</v>
      </c>
      <c r="AN140" s="4">
        <v>24415.943500000001</v>
      </c>
      <c r="AO140" s="4">
        <v>26236.126004000002</v>
      </c>
      <c r="AP140" s="4">
        <v>30677.996995999998</v>
      </c>
      <c r="AQ140" s="4">
        <v>29868.749082000002</v>
      </c>
      <c r="AR140" s="4">
        <v>31749.923234000002</v>
      </c>
      <c r="AS140" s="4">
        <v>32497.204765999999</v>
      </c>
      <c r="AT140" s="4">
        <v>33173.997047999997</v>
      </c>
      <c r="AU140" s="4">
        <v>34219.583587000001</v>
      </c>
      <c r="AV140" s="4">
        <v>37085.749316000001</v>
      </c>
      <c r="AW140" s="4">
        <v>38371.695954000003</v>
      </c>
      <c r="AX140" s="4">
        <v>37667.689911000001</v>
      </c>
    </row>
    <row r="141" spans="1:50" x14ac:dyDescent="0.2">
      <c r="A141" t="s">
        <v>395</v>
      </c>
      <c r="B141" t="s">
        <v>396</v>
      </c>
      <c r="C141" t="s">
        <v>397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</row>
    <row r="142" spans="1:50" x14ac:dyDescent="0.2">
      <c r="A142" t="s">
        <v>398</v>
      </c>
      <c r="B142" t="s">
        <v>399</v>
      </c>
      <c r="C142" t="s">
        <v>400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700</v>
      </c>
      <c r="AI142" s="4">
        <v>100</v>
      </c>
      <c r="AJ142" s="4">
        <v>92.608232999999998</v>
      </c>
      <c r="AK142" s="4">
        <v>93.557482000000007</v>
      </c>
      <c r="AL142" s="4">
        <v>41.844073000000002</v>
      </c>
      <c r="AM142" s="4">
        <v>122</v>
      </c>
      <c r="AN142" s="4">
        <v>72.586005</v>
      </c>
      <c r="AO142" s="4">
        <v>87.806525000000008</v>
      </c>
      <c r="AP142" s="4">
        <v>264.55370399999998</v>
      </c>
      <c r="AQ142" s="4">
        <v>235.06066900000002</v>
      </c>
      <c r="AR142" s="4">
        <v>345.99291199999999</v>
      </c>
      <c r="AS142" s="4">
        <v>386.40349399999997</v>
      </c>
      <c r="AT142" s="4">
        <v>619.23216000000002</v>
      </c>
      <c r="AU142" s="4">
        <v>855.210376</v>
      </c>
      <c r="AV142" s="4">
        <v>46.468933</v>
      </c>
      <c r="AW142" s="11">
        <v>40</v>
      </c>
      <c r="AX142" s="4">
        <v>33.059510000000003</v>
      </c>
    </row>
    <row r="143" spans="1:50" x14ac:dyDescent="0.2">
      <c r="A143" t="s">
        <v>401</v>
      </c>
      <c r="B143" t="s">
        <v>402</v>
      </c>
      <c r="C143" t="s">
        <v>403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</row>
    <row r="144" spans="1:50" x14ac:dyDescent="0.2">
      <c r="A144" t="s">
        <v>404</v>
      </c>
      <c r="B144" t="s">
        <v>405</v>
      </c>
      <c r="C144" t="s">
        <v>406</v>
      </c>
      <c r="L144" s="4">
        <v>96.36</v>
      </c>
      <c r="M144" s="4">
        <v>95.45</v>
      </c>
      <c r="N144" s="4">
        <v>140.91</v>
      </c>
      <c r="O144" s="4">
        <v>146.36000000000001</v>
      </c>
      <c r="P144" s="4">
        <v>170.91</v>
      </c>
      <c r="Q144" s="4">
        <v>159.09</v>
      </c>
      <c r="R144" s="4">
        <v>163.64000000000001</v>
      </c>
      <c r="S144" s="4">
        <v>90.91</v>
      </c>
      <c r="T144" s="4">
        <v>166.36</v>
      </c>
      <c r="U144" s="4">
        <v>183.64000000000001</v>
      </c>
      <c r="V144" s="4">
        <v>177.27</v>
      </c>
      <c r="W144" s="4">
        <v>210</v>
      </c>
      <c r="X144" s="4">
        <v>350.91</v>
      </c>
      <c r="Y144" s="4">
        <v>336.36</v>
      </c>
      <c r="Z144" s="4">
        <v>140.91</v>
      </c>
      <c r="AA144" s="4">
        <v>150.91</v>
      </c>
      <c r="AB144" s="4">
        <v>200</v>
      </c>
      <c r="AC144" s="4">
        <v>545.45000000000005</v>
      </c>
      <c r="AD144" s="4">
        <v>498.95</v>
      </c>
      <c r="AE144" s="4">
        <v>513</v>
      </c>
      <c r="AF144" s="4">
        <v>441</v>
      </c>
      <c r="AG144" s="4">
        <v>227</v>
      </c>
      <c r="AH144" s="4">
        <v>133</v>
      </c>
      <c r="AI144" s="4">
        <v>82</v>
      </c>
      <c r="AJ144" s="4">
        <v>86</v>
      </c>
      <c r="AK144" s="4">
        <v>109</v>
      </c>
      <c r="AL144" s="4">
        <v>107.563335</v>
      </c>
      <c r="AM144" s="4">
        <v>111.750075</v>
      </c>
      <c r="AN144" s="4">
        <v>108.89100000000001</v>
      </c>
      <c r="AO144" s="4">
        <v>106.504092</v>
      </c>
      <c r="AP144" s="4">
        <v>91.964977000000005</v>
      </c>
      <c r="AQ144" s="4">
        <v>67.745000000000005</v>
      </c>
      <c r="AR144" s="4">
        <v>147.99987100000001</v>
      </c>
      <c r="AS144" s="4">
        <v>247.85887200000002</v>
      </c>
      <c r="AT144" s="4">
        <v>193.84383499999998</v>
      </c>
      <c r="AU144" s="4">
        <v>287.094292</v>
      </c>
      <c r="AV144" s="4">
        <v>384.07793700000002</v>
      </c>
      <c r="AW144" s="4">
        <v>591.67542000000003</v>
      </c>
      <c r="AX144" s="4"/>
    </row>
    <row r="145" spans="1:50" x14ac:dyDescent="0.2">
      <c r="A145" t="s">
        <v>407</v>
      </c>
      <c r="B145" t="s">
        <v>408</v>
      </c>
      <c r="C145" t="s">
        <v>409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</row>
    <row r="146" spans="1:50" x14ac:dyDescent="0.2">
      <c r="A146" t="s">
        <v>410</v>
      </c>
      <c r="B146" t="s">
        <v>411</v>
      </c>
      <c r="C146" t="s">
        <v>412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</row>
    <row r="147" spans="1:50" x14ac:dyDescent="0.2">
      <c r="A147" t="s">
        <v>413</v>
      </c>
      <c r="B147" t="s">
        <v>414</v>
      </c>
      <c r="C147" t="s">
        <v>415</v>
      </c>
      <c r="L147" s="4">
        <v>1430.8105990000001</v>
      </c>
      <c r="M147" s="4">
        <v>1580.433</v>
      </c>
      <c r="N147" s="4">
        <v>1623.308816</v>
      </c>
      <c r="O147" s="4">
        <v>1668.166792</v>
      </c>
      <c r="P147" s="4">
        <v>1719.9632139999999</v>
      </c>
      <c r="Q147" s="4">
        <v>2253.3388</v>
      </c>
      <c r="R147" s="4">
        <v>3018.1428000000001</v>
      </c>
      <c r="S147" s="4">
        <v>4017.9514240000003</v>
      </c>
      <c r="T147" s="4">
        <v>3761.0385120000001</v>
      </c>
      <c r="U147" s="4">
        <v>3822.4149480000001</v>
      </c>
      <c r="V147" s="4">
        <v>3596.9710260000002</v>
      </c>
      <c r="W147" s="4">
        <v>3642.7543470000001</v>
      </c>
      <c r="X147" s="4">
        <v>3739.219736</v>
      </c>
      <c r="Y147" s="4">
        <v>3775.0709099999999</v>
      </c>
      <c r="Z147" s="4">
        <v>3624.8691080000003</v>
      </c>
      <c r="AA147" s="4">
        <v>3736.93894</v>
      </c>
      <c r="AB147" s="4">
        <v>3785.2295080000004</v>
      </c>
      <c r="AC147" s="4">
        <v>3850.6153480000003</v>
      </c>
      <c r="AD147" s="4">
        <v>4259.7599030000001</v>
      </c>
      <c r="AE147" s="4">
        <v>4229.3052619999999</v>
      </c>
      <c r="AF147" s="4">
        <v>4316.7389080000003</v>
      </c>
      <c r="AG147" s="4">
        <v>6048.5741360000002</v>
      </c>
      <c r="AH147" s="4">
        <v>6894.1282920000003</v>
      </c>
      <c r="AI147" s="4">
        <v>6492.5713599999999</v>
      </c>
      <c r="AJ147" s="4">
        <v>6170.1388240000006</v>
      </c>
      <c r="AK147" s="4">
        <v>6027.875736</v>
      </c>
      <c r="AL147" s="4">
        <v>6402.9594159999997</v>
      </c>
      <c r="AM147" s="4">
        <v>7050.7744159999993</v>
      </c>
      <c r="AN147" s="4">
        <v>7267.3697199999997</v>
      </c>
      <c r="AO147" s="4">
        <v>7302.8199839999997</v>
      </c>
      <c r="AP147" s="4">
        <v>7779.9106239999992</v>
      </c>
      <c r="AQ147" s="4">
        <v>9822.3121919999994</v>
      </c>
      <c r="AR147" s="4">
        <v>9971.4919859999991</v>
      </c>
      <c r="AS147" s="4">
        <v>10279.236928</v>
      </c>
      <c r="AT147" s="4">
        <v>10949.638987</v>
      </c>
      <c r="AU147" s="4">
        <v>10867.418995999999</v>
      </c>
      <c r="AV147" s="4">
        <v>11401.463462</v>
      </c>
      <c r="AW147" s="4">
        <v>13128.773362</v>
      </c>
      <c r="AX147" s="4">
        <v>14577.916675</v>
      </c>
    </row>
    <row r="148" spans="1:50" x14ac:dyDescent="0.2">
      <c r="A148" t="s">
        <v>416</v>
      </c>
      <c r="B148" t="s">
        <v>417</v>
      </c>
      <c r="C148" t="s">
        <v>418</v>
      </c>
      <c r="L148" s="4">
        <v>394.55</v>
      </c>
      <c r="M148" s="4">
        <v>421.82</v>
      </c>
      <c r="N148" s="4">
        <v>469.09000000000003</v>
      </c>
      <c r="O148" s="4">
        <v>612.73</v>
      </c>
      <c r="P148" s="4">
        <v>466.36</v>
      </c>
      <c r="Q148" s="4">
        <v>281.82</v>
      </c>
      <c r="R148" s="4">
        <v>217.27</v>
      </c>
      <c r="S148" s="4">
        <v>323.64</v>
      </c>
      <c r="T148" s="4">
        <v>327.27</v>
      </c>
      <c r="U148" s="4">
        <v>273.64</v>
      </c>
      <c r="V148" s="4">
        <v>236.36</v>
      </c>
      <c r="W148" s="4">
        <v>232.73000000000002</v>
      </c>
      <c r="X148" s="4">
        <v>350.91</v>
      </c>
      <c r="Y148" s="4">
        <v>420.91</v>
      </c>
      <c r="Z148" s="4">
        <v>450.91</v>
      </c>
      <c r="AA148" s="4">
        <v>450.91</v>
      </c>
      <c r="AB148" s="4">
        <v>450.91</v>
      </c>
      <c r="AC148" s="4">
        <v>72.73</v>
      </c>
      <c r="AD148" s="4">
        <v>68.95</v>
      </c>
      <c r="AE148" s="4">
        <v>75</v>
      </c>
      <c r="AF148" s="4">
        <v>79</v>
      </c>
      <c r="AG148" s="4">
        <v>80</v>
      </c>
      <c r="AH148" s="4">
        <v>30</v>
      </c>
      <c r="AI148" s="4">
        <v>20</v>
      </c>
      <c r="AJ148" s="4">
        <v>60</v>
      </c>
      <c r="AK148" s="4">
        <v>60</v>
      </c>
      <c r="AL148" s="4">
        <v>180</v>
      </c>
      <c r="AM148" s="4">
        <v>220</v>
      </c>
      <c r="AN148" s="4">
        <v>212</v>
      </c>
      <c r="AO148" s="4">
        <v>216</v>
      </c>
      <c r="AP148" s="4">
        <v>390.242321</v>
      </c>
      <c r="AQ148" s="4">
        <v>499.53723600000001</v>
      </c>
      <c r="AR148" s="4">
        <v>855.17924299999993</v>
      </c>
      <c r="AS148" s="4">
        <v>716.137248</v>
      </c>
      <c r="AT148" s="4">
        <v>712.05318299999999</v>
      </c>
      <c r="AU148" s="4">
        <v>1112.891848</v>
      </c>
      <c r="AV148" s="4">
        <v>1601.4172980000001</v>
      </c>
      <c r="AW148" s="4">
        <v>1085.796611</v>
      </c>
      <c r="AX148" s="4"/>
    </row>
    <row r="149" spans="1:50" x14ac:dyDescent="0.2">
      <c r="A149" t="s">
        <v>419</v>
      </c>
      <c r="B149" t="s">
        <v>420</v>
      </c>
      <c r="C149" t="s">
        <v>421</v>
      </c>
      <c r="L149" s="4">
        <v>168.289096</v>
      </c>
      <c r="M149" s="4">
        <v>199.958416</v>
      </c>
      <c r="N149" s="4">
        <v>215.36997100000002</v>
      </c>
      <c r="O149" s="4">
        <v>192.02396300000001</v>
      </c>
      <c r="P149" s="4">
        <v>164.78907000000001</v>
      </c>
      <c r="Q149" s="4">
        <v>609.68036500000005</v>
      </c>
      <c r="R149" s="4">
        <v>214.27617900000001</v>
      </c>
      <c r="S149" s="4">
        <v>271.92643700000002</v>
      </c>
      <c r="T149" s="4">
        <v>254.55</v>
      </c>
      <c r="U149" s="4">
        <v>391.82</v>
      </c>
      <c r="V149" s="4">
        <v>387.27</v>
      </c>
      <c r="W149" s="4">
        <v>318.18</v>
      </c>
      <c r="X149" s="4">
        <v>344.55</v>
      </c>
      <c r="Y149" s="4">
        <v>335.45</v>
      </c>
      <c r="Z149" s="4">
        <v>311.82</v>
      </c>
      <c r="AA149" s="4">
        <v>478.18</v>
      </c>
      <c r="AB149" s="4">
        <v>434.55</v>
      </c>
      <c r="AC149" s="4">
        <v>390</v>
      </c>
      <c r="AD149" s="4">
        <v>349.26</v>
      </c>
      <c r="AE149" s="4">
        <v>394</v>
      </c>
      <c r="AF149" s="4">
        <v>420</v>
      </c>
      <c r="AG149" s="4">
        <v>480.81521100000003</v>
      </c>
      <c r="AH149" s="4">
        <v>538.84553600000004</v>
      </c>
      <c r="AI149" s="4">
        <v>400</v>
      </c>
      <c r="AJ149" s="4">
        <v>470</v>
      </c>
      <c r="AK149" s="4">
        <v>517</v>
      </c>
      <c r="AL149" s="4">
        <v>505</v>
      </c>
      <c r="AM149" s="4">
        <v>516</v>
      </c>
      <c r="AN149" s="4">
        <v>365</v>
      </c>
      <c r="AO149" s="4">
        <v>338</v>
      </c>
      <c r="AP149" s="4">
        <v>393</v>
      </c>
      <c r="AQ149" s="11">
        <v>432</v>
      </c>
      <c r="AR149" s="4">
        <v>471</v>
      </c>
      <c r="AS149" s="4">
        <v>572</v>
      </c>
      <c r="AT149" s="4">
        <v>519</v>
      </c>
      <c r="AU149" s="4">
        <v>543</v>
      </c>
      <c r="AV149" s="4">
        <v>547.06799999999998</v>
      </c>
      <c r="AW149" s="4">
        <v>576.58900000000006</v>
      </c>
      <c r="AX149" s="4"/>
    </row>
    <row r="150" spans="1:50" x14ac:dyDescent="0.2">
      <c r="A150" t="s">
        <v>422</v>
      </c>
      <c r="B150" t="s">
        <v>423</v>
      </c>
      <c r="C150" t="s">
        <v>424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>
        <v>20</v>
      </c>
      <c r="AL150" s="4">
        <v>50</v>
      </c>
      <c r="AM150" s="4">
        <v>100</v>
      </c>
      <c r="AN150" s="4">
        <v>150</v>
      </c>
      <c r="AO150" s="4">
        <v>5</v>
      </c>
      <c r="AP150" s="4"/>
      <c r="AQ150" s="4"/>
      <c r="AR150" s="4"/>
      <c r="AS150" s="4"/>
      <c r="AT150" s="4"/>
      <c r="AU150" s="4"/>
      <c r="AV150" s="4"/>
      <c r="AW150" s="4"/>
      <c r="AX150" s="4"/>
    </row>
    <row r="151" spans="1:50" x14ac:dyDescent="0.2">
      <c r="A151" t="s">
        <v>425</v>
      </c>
      <c r="B151" t="s">
        <v>426</v>
      </c>
      <c r="C151" t="s">
        <v>427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</row>
    <row r="152" spans="1:50" x14ac:dyDescent="0.2">
      <c r="A152" t="s">
        <v>428</v>
      </c>
      <c r="B152" t="s">
        <v>429</v>
      </c>
      <c r="C152" t="s">
        <v>430</v>
      </c>
      <c r="L152" s="4"/>
      <c r="M152" s="4"/>
      <c r="N152" s="4"/>
      <c r="O152" s="4"/>
      <c r="P152" s="4"/>
      <c r="Q152" s="4">
        <v>10</v>
      </c>
      <c r="R152" s="4">
        <v>30</v>
      </c>
      <c r="S152" s="4">
        <v>41.82</v>
      </c>
      <c r="T152" s="4">
        <v>36.36</v>
      </c>
      <c r="U152" s="4">
        <v>21.82</v>
      </c>
      <c r="V152" s="4">
        <v>30.91</v>
      </c>
      <c r="W152" s="4">
        <v>30.91</v>
      </c>
      <c r="X152" s="4">
        <v>25.45</v>
      </c>
      <c r="Y152" s="4">
        <v>45.45</v>
      </c>
      <c r="Z152" s="4">
        <v>39.090000000000003</v>
      </c>
      <c r="AA152" s="4">
        <v>31.82</v>
      </c>
      <c r="AB152" s="4">
        <v>299.78994399999999</v>
      </c>
      <c r="AC152" s="4">
        <v>151.82</v>
      </c>
      <c r="AD152" s="4">
        <v>215</v>
      </c>
      <c r="AE152" s="4">
        <v>218</v>
      </c>
      <c r="AF152" s="4">
        <v>282.11485199999998</v>
      </c>
      <c r="AG152" s="4">
        <v>136</v>
      </c>
      <c r="AH152" s="4">
        <v>196</v>
      </c>
      <c r="AI152" s="4">
        <v>274</v>
      </c>
      <c r="AJ152" s="4">
        <v>316</v>
      </c>
      <c r="AK152" s="4">
        <v>327</v>
      </c>
      <c r="AL152" s="4">
        <v>309</v>
      </c>
      <c r="AM152" s="4">
        <v>225</v>
      </c>
      <c r="AN152" s="4">
        <v>280</v>
      </c>
      <c r="AO152" s="4">
        <v>290</v>
      </c>
      <c r="AP152" s="4">
        <v>300</v>
      </c>
      <c r="AQ152" s="4">
        <v>285</v>
      </c>
      <c r="AR152" s="4">
        <v>290</v>
      </c>
      <c r="AS152" s="11">
        <v>288</v>
      </c>
      <c r="AT152" s="4">
        <v>285</v>
      </c>
      <c r="AU152" s="4">
        <v>290</v>
      </c>
      <c r="AV152" s="11">
        <v>675</v>
      </c>
      <c r="AW152" s="4">
        <v>1060.4880000000001</v>
      </c>
      <c r="AX152" s="4"/>
    </row>
    <row r="153" spans="1:50" x14ac:dyDescent="0.2">
      <c r="A153" t="s">
        <v>431</v>
      </c>
      <c r="B153" t="s">
        <v>432</v>
      </c>
      <c r="C153" t="s">
        <v>433</v>
      </c>
      <c r="L153" s="4">
        <v>5944.6311360000009</v>
      </c>
      <c r="M153" s="4">
        <v>6334.9905760000001</v>
      </c>
      <c r="N153" s="4">
        <v>6244.01944</v>
      </c>
      <c r="O153" s="4">
        <v>6403.9209600000004</v>
      </c>
      <c r="P153" s="4">
        <v>6053.7931519999993</v>
      </c>
      <c r="Q153" s="4">
        <v>5563.8653760000007</v>
      </c>
      <c r="R153" s="4">
        <v>5885.7703360000005</v>
      </c>
      <c r="S153" s="4">
        <v>6651.0406559999992</v>
      </c>
      <c r="T153" s="4">
        <v>6726.8585600000006</v>
      </c>
      <c r="U153" s="4">
        <v>6606.7405280000003</v>
      </c>
      <c r="V153" s="4">
        <v>6669.7358880000002</v>
      </c>
      <c r="W153" s="4">
        <v>5852.7549920000001</v>
      </c>
      <c r="X153" s="4">
        <v>5231.3381280000003</v>
      </c>
      <c r="Y153" s="4">
        <v>5617.1761919999999</v>
      </c>
      <c r="Z153" s="4">
        <v>5456.3531039999998</v>
      </c>
      <c r="AA153" s="4">
        <v>5252.3347999999996</v>
      </c>
      <c r="AB153" s="4">
        <v>5740.9577599999993</v>
      </c>
      <c r="AC153" s="4">
        <v>5509.1984800000009</v>
      </c>
      <c r="AD153" s="4">
        <v>6385.2003359999999</v>
      </c>
      <c r="AE153" s="4">
        <v>6534.5526399999999</v>
      </c>
      <c r="AF153" s="4">
        <v>6755.8023680000006</v>
      </c>
      <c r="AG153" s="4">
        <v>6558.7463040000002</v>
      </c>
      <c r="AH153" s="4">
        <v>6283.5324799999999</v>
      </c>
      <c r="AI153" s="4">
        <v>5018.4968959999997</v>
      </c>
      <c r="AJ153" s="4">
        <v>5978.3449920000003</v>
      </c>
      <c r="AK153" s="4">
        <v>6038.5088319999995</v>
      </c>
      <c r="AL153" s="4">
        <v>5402.9168639999998</v>
      </c>
      <c r="AM153" s="4">
        <v>5371.5319999999992</v>
      </c>
      <c r="AN153" s="4">
        <v>5335.1060560000005</v>
      </c>
      <c r="AO153" s="4">
        <v>5625.9027180000003</v>
      </c>
      <c r="AP153" s="4">
        <v>5765.0919650000005</v>
      </c>
      <c r="AQ153" s="4">
        <v>6266.0402599999998</v>
      </c>
      <c r="AR153" s="4">
        <v>5841.6985060000006</v>
      </c>
      <c r="AS153" s="4">
        <v>5300.0482030000003</v>
      </c>
      <c r="AT153" s="4">
        <v>4959.6243789999999</v>
      </c>
      <c r="AU153" s="4">
        <v>4964.5343580000008</v>
      </c>
      <c r="AV153" s="4"/>
      <c r="AW153" s="4"/>
      <c r="AX153" s="4"/>
    </row>
    <row r="154" spans="1:50" x14ac:dyDescent="0.2">
      <c r="A154" t="s">
        <v>434</v>
      </c>
      <c r="B154" t="s">
        <v>435</v>
      </c>
      <c r="C154" t="s">
        <v>436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</row>
    <row r="155" spans="1:50" x14ac:dyDescent="0.2">
      <c r="A155" t="s">
        <v>437</v>
      </c>
      <c r="B155" t="s">
        <v>438</v>
      </c>
      <c r="C155" t="s">
        <v>439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>
        <v>221.00312700000001</v>
      </c>
      <c r="AW155" s="4">
        <v>229.211849</v>
      </c>
      <c r="AX155" s="4">
        <v>245.06910700000003</v>
      </c>
    </row>
    <row r="156" spans="1:50" x14ac:dyDescent="0.2">
      <c r="A156" t="s">
        <v>440</v>
      </c>
      <c r="B156" t="s">
        <v>441</v>
      </c>
      <c r="C156" t="s">
        <v>442</v>
      </c>
      <c r="L156" s="4">
        <v>830.46048399999995</v>
      </c>
      <c r="M156" s="4">
        <v>824.25976500000013</v>
      </c>
      <c r="N156" s="4">
        <v>897.38913099999991</v>
      </c>
      <c r="O156" s="4">
        <v>1052.2003970000001</v>
      </c>
      <c r="P156" s="4">
        <v>1116.0709820000002</v>
      </c>
      <c r="Q156" s="4">
        <v>1077.4252960000001</v>
      </c>
      <c r="R156" s="4">
        <v>997.70190600000001</v>
      </c>
      <c r="S156" s="4">
        <v>911.27308900000003</v>
      </c>
      <c r="T156" s="4">
        <v>798.45093099999997</v>
      </c>
      <c r="U156" s="4">
        <v>735.36188700000002</v>
      </c>
      <c r="V156" s="4">
        <v>635.83359999999993</v>
      </c>
      <c r="W156" s="4">
        <v>631.76711999999998</v>
      </c>
      <c r="X156" s="4">
        <v>615.20383200000003</v>
      </c>
      <c r="Y156" s="4">
        <v>540.99276799999996</v>
      </c>
      <c r="Z156" s="4">
        <v>631.58454400000005</v>
      </c>
      <c r="AA156" s="4">
        <v>790.9734850000001</v>
      </c>
      <c r="AB156" s="4">
        <v>825.70611500000007</v>
      </c>
      <c r="AC156" s="4">
        <v>848.14180399999998</v>
      </c>
      <c r="AD156" s="4">
        <v>801.60535900000013</v>
      </c>
      <c r="AE156" s="4">
        <v>695.07300000000009</v>
      </c>
      <c r="AF156" s="4">
        <v>595.45499999999993</v>
      </c>
      <c r="AG156" s="4">
        <v>332.56700000000001</v>
      </c>
      <c r="AH156" s="4">
        <v>304.92</v>
      </c>
      <c r="AI156" s="4">
        <v>561.9369999999999</v>
      </c>
      <c r="AJ156" s="4">
        <v>719.81500000000005</v>
      </c>
      <c r="AK156" s="4">
        <v>826.22219499999994</v>
      </c>
      <c r="AL156" s="4">
        <v>903.14140999999995</v>
      </c>
      <c r="AM156" s="4">
        <v>926.91480999999999</v>
      </c>
      <c r="AN156" s="4">
        <v>898.50095199999998</v>
      </c>
      <c r="AO156" s="4">
        <v>871.94765300000006</v>
      </c>
      <c r="AP156" s="4">
        <v>988.39518099999998</v>
      </c>
      <c r="AQ156" s="4">
        <v>1018.5292540000002</v>
      </c>
      <c r="AR156" s="4">
        <v>996.51516800000013</v>
      </c>
      <c r="AS156" s="4">
        <v>609.53533700000003</v>
      </c>
      <c r="AT156" s="4">
        <v>120.04078100000015</v>
      </c>
      <c r="AU156" s="4">
        <v>1391.714232</v>
      </c>
      <c r="AV156" s="4"/>
      <c r="AW156" s="4"/>
      <c r="AX156" s="4"/>
    </row>
    <row r="157" spans="1:50" x14ac:dyDescent="0.2">
      <c r="A157" t="s">
        <v>443</v>
      </c>
      <c r="B157" t="s">
        <v>444</v>
      </c>
      <c r="C157" t="s">
        <v>445</v>
      </c>
      <c r="L157" s="4">
        <v>128.187591</v>
      </c>
      <c r="M157" s="4">
        <v>115.465515</v>
      </c>
      <c r="N157" s="4">
        <v>117.95468700000001</v>
      </c>
      <c r="O157" s="4">
        <v>183.81106800000003</v>
      </c>
      <c r="P157" s="4">
        <v>238.62199000000004</v>
      </c>
      <c r="Q157" s="4">
        <v>183.03612200000001</v>
      </c>
      <c r="R157" s="4">
        <v>230.28735400000002</v>
      </c>
      <c r="S157" s="4">
        <v>234.34782900000002</v>
      </c>
      <c r="T157" s="4">
        <v>191.85601499999999</v>
      </c>
      <c r="U157" s="4">
        <v>67.51292500000001</v>
      </c>
      <c r="V157" s="4">
        <v>148.00088300000002</v>
      </c>
      <c r="W157" s="4">
        <v>167.49667199999999</v>
      </c>
      <c r="X157" s="4">
        <v>119.83373599999999</v>
      </c>
      <c r="Y157" s="4">
        <v>100.79474999999999</v>
      </c>
      <c r="Z157" s="4">
        <v>100</v>
      </c>
      <c r="AA157" s="4">
        <v>108.63863000000001</v>
      </c>
      <c r="AB157" s="4">
        <v>102.984525</v>
      </c>
      <c r="AC157" s="4">
        <v>100</v>
      </c>
      <c r="AD157" s="4">
        <v>100.53721300000001</v>
      </c>
      <c r="AE157" s="4">
        <v>206.740454</v>
      </c>
      <c r="AF157" s="4">
        <v>219.15999199999999</v>
      </c>
      <c r="AG157" s="4">
        <v>239.51137700000001</v>
      </c>
      <c r="AH157" s="4">
        <v>277.417484</v>
      </c>
      <c r="AI157" s="4">
        <v>255.259218</v>
      </c>
      <c r="AJ157" s="4">
        <v>333.75048500000003</v>
      </c>
      <c r="AK157" s="4">
        <v>386.751352</v>
      </c>
      <c r="AL157" s="4">
        <v>399.962332</v>
      </c>
      <c r="AM157" s="4">
        <v>456.38745499999999</v>
      </c>
      <c r="AN157" s="4">
        <v>472.581794</v>
      </c>
      <c r="AO157" s="4">
        <v>427.49481100000003</v>
      </c>
      <c r="AP157" s="4">
        <v>709.58081200000004</v>
      </c>
      <c r="AQ157" s="4">
        <v>696.84773299999995</v>
      </c>
      <c r="AR157" s="4">
        <v>617.53228799999999</v>
      </c>
      <c r="AS157" s="4">
        <v>968.24349300000006</v>
      </c>
      <c r="AT157" s="4">
        <v>723.82762300000002</v>
      </c>
      <c r="AU157" s="4">
        <v>689.89267700000005</v>
      </c>
      <c r="AV157" s="4"/>
      <c r="AW157" s="4"/>
      <c r="AX157" s="4"/>
    </row>
    <row r="158" spans="1:50" x14ac:dyDescent="0.2">
      <c r="A158" t="s">
        <v>446</v>
      </c>
      <c r="B158" t="s">
        <v>447</v>
      </c>
      <c r="C158" t="s">
        <v>448</v>
      </c>
      <c r="L158" s="4">
        <v>30.045795999999999</v>
      </c>
      <c r="M158" s="4">
        <v>30.026510999999999</v>
      </c>
      <c r="N158" s="4">
        <v>32.855289000000006</v>
      </c>
      <c r="O158" s="4">
        <v>75.061203000000006</v>
      </c>
      <c r="P158" s="4">
        <v>23.564083</v>
      </c>
      <c r="Q158" s="4">
        <v>25.463249000000001</v>
      </c>
      <c r="R158" s="4">
        <v>36.416539</v>
      </c>
      <c r="S158" s="4">
        <v>52.677985</v>
      </c>
      <c r="T158" s="4">
        <v>72.200628000000009</v>
      </c>
      <c r="U158" s="4">
        <v>101.92792</v>
      </c>
      <c r="V158" s="4">
        <v>40.910000000000004</v>
      </c>
      <c r="W158" s="4">
        <v>130.81857600000001</v>
      </c>
      <c r="X158" s="4">
        <v>38.18</v>
      </c>
      <c r="Y158" s="4">
        <v>38.18</v>
      </c>
      <c r="Z158" s="4">
        <v>38.18</v>
      </c>
      <c r="AA158" s="4">
        <v>38.18</v>
      </c>
      <c r="AB158" s="4">
        <v>38.18</v>
      </c>
      <c r="AC158" s="4">
        <v>40</v>
      </c>
      <c r="AD158" s="4">
        <v>26.310000000000002</v>
      </c>
      <c r="AE158" s="4">
        <v>27</v>
      </c>
      <c r="AF158" s="4">
        <v>19</v>
      </c>
      <c r="AG158" s="4">
        <v>20</v>
      </c>
      <c r="AH158" s="4">
        <v>29</v>
      </c>
      <c r="AI158" s="4">
        <v>29</v>
      </c>
      <c r="AJ158" s="4">
        <v>30</v>
      </c>
      <c r="AK158" s="4">
        <v>84.381556000000003</v>
      </c>
      <c r="AL158" s="4">
        <v>81.615335000000002</v>
      </c>
      <c r="AM158" s="4">
        <v>89.030685000000005</v>
      </c>
      <c r="AN158" s="4">
        <v>88.866354999999999</v>
      </c>
      <c r="AO158" s="4">
        <v>105.75432800000002</v>
      </c>
      <c r="AP158" s="4">
        <v>116.42426399999999</v>
      </c>
      <c r="AQ158" s="4">
        <v>128.64566400000001</v>
      </c>
      <c r="AR158" s="4">
        <v>160.69062000000002</v>
      </c>
      <c r="AS158" s="4">
        <v>154.40356199999999</v>
      </c>
      <c r="AT158" s="4">
        <v>209.003243</v>
      </c>
      <c r="AU158" s="4">
        <v>244.51757499999999</v>
      </c>
      <c r="AV158" s="4"/>
      <c r="AW158" s="4"/>
      <c r="AX158" s="4"/>
    </row>
    <row r="159" spans="1:50" x14ac:dyDescent="0.2">
      <c r="A159" t="s">
        <v>449</v>
      </c>
      <c r="B159" t="s">
        <v>450</v>
      </c>
      <c r="C159" t="s">
        <v>451</v>
      </c>
      <c r="L159" s="4">
        <v>1046.8689920000002</v>
      </c>
      <c r="M159" s="4">
        <v>1642.9705760000002</v>
      </c>
      <c r="N159" s="4">
        <v>1827.826</v>
      </c>
      <c r="O159" s="4">
        <v>2079.0989920000002</v>
      </c>
      <c r="P159" s="4">
        <v>2188.3029919999999</v>
      </c>
      <c r="Q159" s="4">
        <v>3104.8070159999997</v>
      </c>
      <c r="R159" s="4">
        <v>3237.8720000000003</v>
      </c>
      <c r="S159" s="4">
        <v>6269.5879839999998</v>
      </c>
      <c r="T159" s="4">
        <v>1539.0900000000001</v>
      </c>
      <c r="U159" s="4">
        <v>1743.634</v>
      </c>
      <c r="V159" s="4">
        <v>2004.55</v>
      </c>
      <c r="W159" s="4">
        <v>7667.0091759999996</v>
      </c>
      <c r="X159" s="4">
        <v>3609.09</v>
      </c>
      <c r="Y159" s="4">
        <v>9018.1882399999995</v>
      </c>
      <c r="Z159" s="4">
        <v>4378.8149759999997</v>
      </c>
      <c r="AA159" s="4">
        <v>4091.5959840000005</v>
      </c>
      <c r="AB159" s="4">
        <v>4120.2619679999998</v>
      </c>
      <c r="AC159" s="4">
        <v>4571.8250240000007</v>
      </c>
      <c r="AD159" s="4">
        <v>3400.11</v>
      </c>
      <c r="AE159" s="4">
        <v>3500</v>
      </c>
      <c r="AF159" s="4">
        <v>3500</v>
      </c>
      <c r="AG159" s="4">
        <v>5016.4950959999996</v>
      </c>
      <c r="AH159" s="4">
        <v>3500</v>
      </c>
      <c r="AI159" s="4">
        <v>3200</v>
      </c>
      <c r="AJ159" s="4">
        <v>2600</v>
      </c>
      <c r="AK159" s="4">
        <v>2602</v>
      </c>
      <c r="AL159" s="4">
        <v>4138.6751359999998</v>
      </c>
      <c r="AM159" s="4">
        <v>3425.9547520000001</v>
      </c>
      <c r="AN159" s="4">
        <v>3977.3927679999997</v>
      </c>
      <c r="AO159" s="4">
        <v>3364.2194559999998</v>
      </c>
      <c r="AP159" s="4">
        <v>3232.8927560000002</v>
      </c>
      <c r="AQ159" s="4">
        <v>3659.3210430000004</v>
      </c>
      <c r="AR159" s="4">
        <v>3830.9683370000002</v>
      </c>
      <c r="AS159" s="4">
        <v>5437.127606</v>
      </c>
      <c r="AT159" s="4">
        <v>2300</v>
      </c>
      <c r="AU159" s="4">
        <v>2400</v>
      </c>
      <c r="AV159" s="4"/>
      <c r="AW159" s="4"/>
      <c r="AX159" s="4"/>
    </row>
    <row r="160" spans="1:50" x14ac:dyDescent="0.2">
      <c r="A160" t="s">
        <v>452</v>
      </c>
      <c r="B160" t="s">
        <v>453</v>
      </c>
      <c r="C160" t="s">
        <v>454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</row>
    <row r="161" spans="1:50" x14ac:dyDescent="0.2">
      <c r="A161" t="s">
        <v>455</v>
      </c>
      <c r="B161" t="s">
        <v>456</v>
      </c>
      <c r="C161" t="s">
        <v>457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</row>
    <row r="162" spans="1:50" x14ac:dyDescent="0.2">
      <c r="A162" t="s">
        <v>460</v>
      </c>
      <c r="B162" t="s">
        <v>461</v>
      </c>
      <c r="C162" t="s">
        <v>462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</row>
    <row r="163" spans="1:50" x14ac:dyDescent="0.2">
      <c r="A163" t="s">
        <v>463</v>
      </c>
      <c r="B163" t="s">
        <v>464</v>
      </c>
      <c r="C163" t="s">
        <v>465</v>
      </c>
      <c r="L163" s="4">
        <v>1603.6128819999999</v>
      </c>
      <c r="M163" s="4">
        <v>2326.4459260000003</v>
      </c>
      <c r="N163" s="4">
        <v>1601.8047979999997</v>
      </c>
      <c r="O163" s="4">
        <v>1974.064738</v>
      </c>
      <c r="P163" s="4">
        <v>2036.866657</v>
      </c>
      <c r="Q163" s="4">
        <v>1745.816519</v>
      </c>
      <c r="R163" s="4">
        <v>1810.6970860000001</v>
      </c>
      <c r="S163" s="4">
        <v>1571.3858540000001</v>
      </c>
      <c r="T163" s="4">
        <v>1635.750902</v>
      </c>
      <c r="U163" s="4">
        <v>1516.3386490000003</v>
      </c>
      <c r="V163" s="4">
        <v>1691.5784619999999</v>
      </c>
      <c r="W163" s="4">
        <v>1542.6242990000001</v>
      </c>
      <c r="X163" s="4">
        <v>1747.5666220000001</v>
      </c>
      <c r="Y163" s="4">
        <v>1614.166326</v>
      </c>
      <c r="Z163" s="4">
        <v>1535.2062920000001</v>
      </c>
      <c r="AA163" s="4">
        <v>1811.3342440000001</v>
      </c>
      <c r="AB163" s="4">
        <v>1753.64</v>
      </c>
      <c r="AC163" s="4">
        <v>1642.73</v>
      </c>
      <c r="AD163" s="4">
        <v>1427.9</v>
      </c>
      <c r="AE163" s="4">
        <v>1375</v>
      </c>
      <c r="AF163" s="4">
        <v>1137.865648</v>
      </c>
      <c r="AG163" s="4">
        <v>995.72119999999995</v>
      </c>
      <c r="AH163" s="4">
        <v>1266</v>
      </c>
      <c r="AI163" s="4">
        <v>1433.9798800000001</v>
      </c>
      <c r="AJ163" s="4">
        <v>1561.215136</v>
      </c>
      <c r="AK163" s="4">
        <v>1782.232544</v>
      </c>
      <c r="AL163" s="4">
        <v>1819.1047040000001</v>
      </c>
      <c r="AM163" s="4">
        <v>1910.9715839999999</v>
      </c>
      <c r="AN163" s="4">
        <v>1884.788192</v>
      </c>
      <c r="AO163" s="4">
        <v>1999.044384</v>
      </c>
      <c r="AP163" s="4">
        <v>2018.11752</v>
      </c>
      <c r="AQ163" s="4">
        <v>2070.0034180000002</v>
      </c>
      <c r="AR163" s="4">
        <v>1823.081484</v>
      </c>
      <c r="AS163" s="4">
        <v>1844.9278629999999</v>
      </c>
      <c r="AT163" s="4">
        <v>1669.672133</v>
      </c>
      <c r="AU163" s="4">
        <v>2005.6987020000001</v>
      </c>
      <c r="AV163" s="11">
        <v>1800</v>
      </c>
      <c r="AW163" s="4"/>
      <c r="AX163" s="4"/>
    </row>
    <row r="164" spans="1:50" x14ac:dyDescent="0.2">
      <c r="A164" t="s">
        <v>466</v>
      </c>
      <c r="B164" t="s">
        <v>467</v>
      </c>
      <c r="C164" t="s">
        <v>468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>
        <v>964.52351400000009</v>
      </c>
      <c r="AD164" s="4">
        <v>887.80144900000005</v>
      </c>
      <c r="AE164" s="4">
        <v>983.25129200000003</v>
      </c>
      <c r="AF164" s="4">
        <v>1077.4771759999999</v>
      </c>
      <c r="AG164" s="4">
        <v>1239.8522600000001</v>
      </c>
      <c r="AH164" s="4">
        <v>1340.1209640000002</v>
      </c>
      <c r="AI164" s="4">
        <v>1472.3706560000001</v>
      </c>
      <c r="AJ164" s="4">
        <v>1637.775392</v>
      </c>
      <c r="AK164" s="4">
        <v>1511.833384</v>
      </c>
      <c r="AL164" s="4">
        <v>1812.03782</v>
      </c>
      <c r="AM164" s="4">
        <v>1805.0920599999999</v>
      </c>
      <c r="AN164" s="4">
        <v>1779.892656</v>
      </c>
      <c r="AO164" s="4">
        <v>1176.5718400000001</v>
      </c>
      <c r="AP164" s="4">
        <v>911.99196799999993</v>
      </c>
      <c r="AQ164" s="4">
        <v>1017.2173500000001</v>
      </c>
      <c r="AR164" s="4">
        <v>1400.888322</v>
      </c>
      <c r="AS164" s="4">
        <v>3370.113895</v>
      </c>
      <c r="AT164" s="4">
        <v>2165.448582</v>
      </c>
      <c r="AU164" s="4">
        <v>2424.8209569999999</v>
      </c>
      <c r="AV164" s="4"/>
      <c r="AW164" s="4"/>
      <c r="AX164" s="4"/>
    </row>
    <row r="165" spans="1:50" x14ac:dyDescent="0.2">
      <c r="A165" t="s">
        <v>469</v>
      </c>
      <c r="B165" t="s">
        <v>470</v>
      </c>
      <c r="C165" t="s">
        <v>471</v>
      </c>
      <c r="L165" s="4">
        <v>2576.36</v>
      </c>
      <c r="M165" s="4">
        <v>2626.36</v>
      </c>
      <c r="N165" s="4">
        <v>2700</v>
      </c>
      <c r="O165" s="4">
        <v>2880.91</v>
      </c>
      <c r="P165" s="4">
        <v>3455.4500000000003</v>
      </c>
      <c r="Q165" s="4">
        <v>3126.36</v>
      </c>
      <c r="R165" s="4">
        <v>3095.3440000000001</v>
      </c>
      <c r="S165" s="4">
        <v>3214.4059999999999</v>
      </c>
      <c r="T165" s="4">
        <v>3284.7869920000003</v>
      </c>
      <c r="U165" s="4">
        <v>4111.2500239999999</v>
      </c>
      <c r="V165" s="4">
        <v>3779.0219999999999</v>
      </c>
      <c r="W165" s="4">
        <v>4070.7070080000003</v>
      </c>
      <c r="X165" s="4">
        <v>4551.8240000000005</v>
      </c>
      <c r="Y165" s="4">
        <v>5822.6010000000006</v>
      </c>
      <c r="Z165" s="4">
        <v>5427.7430240000003</v>
      </c>
      <c r="AA165" s="4">
        <v>5795.692</v>
      </c>
      <c r="AB165" s="4">
        <v>5368.6859999999997</v>
      </c>
      <c r="AC165" s="4">
        <v>6878.13</v>
      </c>
      <c r="AD165" s="4">
        <v>7079.1179999999995</v>
      </c>
      <c r="AE165" s="4">
        <v>6957.3770000000004</v>
      </c>
      <c r="AF165" s="4">
        <v>7293.1119999999992</v>
      </c>
      <c r="AG165" s="4">
        <v>7680.7539999999999</v>
      </c>
      <c r="AH165" s="4">
        <v>7675.43</v>
      </c>
      <c r="AI165" s="4">
        <v>8482.5370000000003</v>
      </c>
      <c r="AJ165" s="4">
        <v>8100</v>
      </c>
      <c r="AK165" s="4">
        <v>8793.4750079999994</v>
      </c>
      <c r="AL165" s="4">
        <v>8885.2360000000008</v>
      </c>
      <c r="AM165" s="4">
        <v>8992.8719999999994</v>
      </c>
      <c r="AN165" s="4">
        <v>8872.16</v>
      </c>
      <c r="AO165" s="4">
        <v>9581.7639999999992</v>
      </c>
      <c r="AP165" s="4">
        <v>9916.69</v>
      </c>
      <c r="AQ165" s="4">
        <v>10986.027</v>
      </c>
      <c r="AR165" s="4">
        <v>10837.701000000001</v>
      </c>
      <c r="AS165" s="4">
        <v>12463.010023999999</v>
      </c>
      <c r="AT165" s="4">
        <v>14221.97725</v>
      </c>
      <c r="AU165" s="4">
        <v>15093.207356000001</v>
      </c>
      <c r="AV165" s="4">
        <v>16792.126023999997</v>
      </c>
      <c r="AW165" s="4">
        <v>18184.368016</v>
      </c>
      <c r="AX165" s="4">
        <v>17471.696832000001</v>
      </c>
    </row>
    <row r="166" spans="1:50" x14ac:dyDescent="0.2">
      <c r="A166" t="s">
        <v>472</v>
      </c>
      <c r="B166" t="s">
        <v>473</v>
      </c>
      <c r="C166" t="s">
        <v>474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</row>
    <row r="167" spans="1:50" x14ac:dyDescent="0.2">
      <c r="A167" t="s">
        <v>475</v>
      </c>
      <c r="B167" t="s">
        <v>476</v>
      </c>
      <c r="C167" t="s">
        <v>477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</row>
    <row r="168" spans="1:50" x14ac:dyDescent="0.2">
      <c r="A168" t="s">
        <v>478</v>
      </c>
      <c r="B168" t="s">
        <v>479</v>
      </c>
      <c r="C168" t="s">
        <v>480</v>
      </c>
      <c r="L168" s="4">
        <v>249.52142400000002</v>
      </c>
      <c r="M168" s="4">
        <v>332.94621999999998</v>
      </c>
      <c r="N168" s="4">
        <v>364.24207900000005</v>
      </c>
      <c r="O168" s="4">
        <v>441.13295700000003</v>
      </c>
      <c r="P168" s="4">
        <v>408.85197700000003</v>
      </c>
      <c r="Q168" s="4">
        <v>326.812816</v>
      </c>
      <c r="R168" s="4">
        <v>331.217488</v>
      </c>
      <c r="S168" s="4">
        <v>274.62825800000002</v>
      </c>
      <c r="T168" s="4">
        <v>285.24422400000003</v>
      </c>
      <c r="U168" s="4">
        <v>422.13696600000003</v>
      </c>
      <c r="V168" s="4">
        <v>569.45409200000006</v>
      </c>
      <c r="W168" s="4">
        <v>525.71940799999993</v>
      </c>
      <c r="X168" s="4">
        <v>359.32434900000004</v>
      </c>
      <c r="Y168" s="4">
        <v>336.81821099999996</v>
      </c>
      <c r="Z168" s="4">
        <v>310.413904</v>
      </c>
      <c r="AA168" s="4">
        <v>312.42388</v>
      </c>
      <c r="AB168" s="4">
        <v>345.521298</v>
      </c>
      <c r="AC168" s="4">
        <v>357.03020199999997</v>
      </c>
      <c r="AD168" s="4">
        <v>203.078709</v>
      </c>
      <c r="AE168" s="4">
        <v>171.93743599999999</v>
      </c>
      <c r="AF168" s="4">
        <v>303.757023</v>
      </c>
      <c r="AG168" s="4">
        <v>304.79743500000001</v>
      </c>
      <c r="AH168" s="4">
        <v>255.73723000000001</v>
      </c>
      <c r="AI168" s="4">
        <v>633.68162400000006</v>
      </c>
      <c r="AJ168" s="4">
        <v>776.68491200000005</v>
      </c>
      <c r="AK168" s="4">
        <v>639.75521200000003</v>
      </c>
      <c r="AL168" s="4">
        <v>662.75651600000003</v>
      </c>
      <c r="AM168" s="4">
        <v>832.02695200000005</v>
      </c>
      <c r="AN168" s="4">
        <v>1171.5723840000001</v>
      </c>
      <c r="AO168" s="4">
        <v>1055.804578</v>
      </c>
      <c r="AP168" s="4">
        <v>1137.706336</v>
      </c>
      <c r="AQ168" s="4">
        <v>879.76509199999998</v>
      </c>
      <c r="AR168" s="4">
        <v>966.88634300000001</v>
      </c>
      <c r="AS168" s="4">
        <v>1555.3060270000001</v>
      </c>
      <c r="AT168" s="4">
        <v>1042</v>
      </c>
      <c r="AU168" s="4">
        <v>1673.1779710000001</v>
      </c>
      <c r="AV168" s="4"/>
      <c r="AW168" s="4"/>
      <c r="AX168" s="4"/>
    </row>
    <row r="169" spans="1:50" x14ac:dyDescent="0.2">
      <c r="A169" t="s">
        <v>481</v>
      </c>
      <c r="B169" t="s">
        <v>482</v>
      </c>
      <c r="C169" t="s">
        <v>483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</row>
    <row r="170" spans="1:50" x14ac:dyDescent="0.2">
      <c r="A170" t="s">
        <v>484</v>
      </c>
      <c r="B170" t="s">
        <v>485</v>
      </c>
      <c r="C170" t="s">
        <v>486</v>
      </c>
      <c r="L170" s="4">
        <v>74.661799000000002</v>
      </c>
      <c r="M170" s="4">
        <v>33.228648000000007</v>
      </c>
      <c r="N170" s="4">
        <v>56.565886000000013</v>
      </c>
      <c r="O170" s="4">
        <v>67.404336000000001</v>
      </c>
      <c r="P170" s="4">
        <v>75.622752999999989</v>
      </c>
      <c r="Q170" s="4">
        <v>121.91214400000001</v>
      </c>
      <c r="R170" s="4">
        <v>155.89435400000002</v>
      </c>
      <c r="S170" s="4">
        <v>204.53005999999999</v>
      </c>
      <c r="T170" s="4">
        <v>224.73796000000002</v>
      </c>
      <c r="U170" s="4">
        <v>216.37259200000003</v>
      </c>
      <c r="V170" s="4">
        <v>296.80928</v>
      </c>
      <c r="W170" s="4">
        <v>279.92704800000001</v>
      </c>
      <c r="X170" s="4">
        <v>269.58812799999998</v>
      </c>
      <c r="Y170" s="4">
        <v>254.03731200000004</v>
      </c>
      <c r="Z170" s="4">
        <v>193.12884</v>
      </c>
      <c r="AA170" s="4">
        <v>168.69361600000002</v>
      </c>
      <c r="AB170" s="4">
        <v>268.59561600000001</v>
      </c>
      <c r="AC170" s="4">
        <v>263.72879899999998</v>
      </c>
      <c r="AD170" s="4">
        <v>323.95670200000001</v>
      </c>
      <c r="AE170" s="4">
        <v>328.71382299999999</v>
      </c>
      <c r="AF170" s="4">
        <v>327.924058</v>
      </c>
      <c r="AG170" s="4">
        <v>324.88647899999995</v>
      </c>
      <c r="AH170" s="4">
        <v>318.55705699999999</v>
      </c>
      <c r="AI170" s="4">
        <v>486.335283</v>
      </c>
      <c r="AJ170" s="4">
        <v>550.04555199999993</v>
      </c>
      <c r="AK170" s="4">
        <v>616.75003700000002</v>
      </c>
      <c r="AL170" s="4">
        <v>605.88007200000004</v>
      </c>
      <c r="AM170" s="4">
        <v>674.97202200000004</v>
      </c>
      <c r="AN170" s="4">
        <v>737.88230399999998</v>
      </c>
      <c r="AO170" s="4">
        <v>719.77364699999998</v>
      </c>
      <c r="AP170" s="4">
        <v>676.51847800000007</v>
      </c>
      <c r="AQ170" s="4">
        <v>661.47203000000002</v>
      </c>
      <c r="AR170" s="4">
        <v>443.71586000000002</v>
      </c>
      <c r="AS170" s="4">
        <v>623.6026609999999</v>
      </c>
      <c r="AT170" s="4">
        <v>566.809934</v>
      </c>
      <c r="AU170" s="4">
        <v>629.20908099999997</v>
      </c>
      <c r="AV170" s="4"/>
      <c r="AW170" s="4"/>
      <c r="AX170" s="4"/>
    </row>
    <row r="171" spans="1:50" x14ac:dyDescent="0.2">
      <c r="A171" t="s">
        <v>487</v>
      </c>
      <c r="B171" t="s">
        <v>488</v>
      </c>
      <c r="C171" t="s">
        <v>489</v>
      </c>
      <c r="L171" s="4">
        <v>1075.2879379999999</v>
      </c>
      <c r="M171" s="4">
        <v>1439.459286</v>
      </c>
      <c r="N171" s="4">
        <v>1583.63975</v>
      </c>
      <c r="O171" s="4">
        <v>2315.5604180000005</v>
      </c>
      <c r="P171" s="4">
        <v>1719.728746</v>
      </c>
      <c r="Q171" s="4">
        <v>1909.5340000000001</v>
      </c>
      <c r="R171" s="4">
        <v>2050.4677139999999</v>
      </c>
      <c r="S171" s="4">
        <v>1947.180648</v>
      </c>
      <c r="T171" s="4">
        <v>1714.5439699999997</v>
      </c>
      <c r="U171" s="4">
        <v>1688.2052840000001</v>
      </c>
      <c r="V171" s="4">
        <v>1483.0833859999998</v>
      </c>
      <c r="W171" s="4">
        <v>3086.36</v>
      </c>
      <c r="X171" s="4">
        <v>2561.3706860000002</v>
      </c>
      <c r="Y171" s="4">
        <v>2310.0772830000005</v>
      </c>
      <c r="Z171" s="4">
        <v>1953.7838750000001</v>
      </c>
      <c r="AA171" s="4">
        <v>1768.3825340000001</v>
      </c>
      <c r="AB171" s="4">
        <v>2215.5874939999999</v>
      </c>
      <c r="AC171" s="4">
        <v>2589.176813</v>
      </c>
      <c r="AD171" s="4">
        <v>2517.0524620000001</v>
      </c>
      <c r="AE171" s="4">
        <v>2095.170325</v>
      </c>
      <c r="AF171" s="4">
        <v>2172.9544580000002</v>
      </c>
      <c r="AG171" s="4">
        <v>2192.8547739999999</v>
      </c>
      <c r="AH171" s="4">
        <v>2091.0374270000002</v>
      </c>
      <c r="AI171" s="4">
        <v>2441.8462</v>
      </c>
      <c r="AJ171" s="4">
        <v>2988.3434920000004</v>
      </c>
      <c r="AK171" s="4">
        <v>4490.5793759999997</v>
      </c>
      <c r="AL171" s="4">
        <v>4135.0903760000001</v>
      </c>
      <c r="AM171" s="4">
        <v>4880.0336079999997</v>
      </c>
      <c r="AN171" s="4">
        <v>4291.6383239999996</v>
      </c>
      <c r="AO171" s="4">
        <v>3722.9794819999997</v>
      </c>
      <c r="AP171" s="4">
        <v>3897.3439239999998</v>
      </c>
      <c r="AQ171" s="4">
        <v>3718.6030519999999</v>
      </c>
      <c r="AR171" s="4">
        <v>3481.8103760000004</v>
      </c>
      <c r="AS171" s="4">
        <v>3478.611492</v>
      </c>
      <c r="AT171" s="4">
        <v>3922.7271009999995</v>
      </c>
      <c r="AU171" s="4">
        <v>3650.8369389999998</v>
      </c>
      <c r="AV171" s="4"/>
      <c r="AW171" s="4"/>
      <c r="AX171" s="4"/>
    </row>
    <row r="172" spans="1:50" x14ac:dyDescent="0.2">
      <c r="A172" t="s">
        <v>490</v>
      </c>
      <c r="B172" t="s">
        <v>491</v>
      </c>
      <c r="C172" t="s">
        <v>492</v>
      </c>
      <c r="L172" s="4">
        <v>2333.0194570000003</v>
      </c>
      <c r="M172" s="4">
        <v>2550.5519469999999</v>
      </c>
      <c r="N172" s="4">
        <v>2556.0932090000001</v>
      </c>
      <c r="O172" s="4">
        <v>3086.4519989999999</v>
      </c>
      <c r="P172" s="4">
        <v>2762.0710200000003</v>
      </c>
      <c r="Q172" s="4">
        <v>3510.234117</v>
      </c>
      <c r="R172" s="4">
        <v>3852.6689530000003</v>
      </c>
      <c r="S172" s="4">
        <v>3655.6489200000001</v>
      </c>
      <c r="T172" s="4">
        <v>3569.5529660000002</v>
      </c>
      <c r="U172" s="4">
        <v>3687.6262540000007</v>
      </c>
      <c r="V172" s="4">
        <v>3751.6040200000002</v>
      </c>
      <c r="W172" s="4">
        <v>3616.826971</v>
      </c>
      <c r="X172" s="4">
        <v>3787.4065440000004</v>
      </c>
      <c r="Y172" s="4">
        <v>4247.2047049999992</v>
      </c>
      <c r="Z172" s="4">
        <v>3535.1907289999999</v>
      </c>
      <c r="AA172" s="4">
        <v>2716.2681309999998</v>
      </c>
      <c r="AB172" s="4">
        <v>3463.2166219999999</v>
      </c>
      <c r="AC172" s="4">
        <v>3577.8997880000002</v>
      </c>
      <c r="AD172" s="4">
        <v>4386.5885969999999</v>
      </c>
      <c r="AE172" s="4">
        <v>4013.1746130000001</v>
      </c>
      <c r="AF172" s="4">
        <v>7406.6531439999999</v>
      </c>
      <c r="AG172" s="4">
        <v>7172.5338740000007</v>
      </c>
      <c r="AH172" s="4">
        <v>8134.8322320000007</v>
      </c>
      <c r="AI172" s="4">
        <v>8691.4939479999994</v>
      </c>
      <c r="AJ172" s="4">
        <v>11091.848389000001</v>
      </c>
      <c r="AK172" s="4">
        <v>11942.562263999998</v>
      </c>
      <c r="AL172" s="4">
        <v>15001.02924</v>
      </c>
      <c r="AM172" s="4">
        <v>16648.958640999997</v>
      </c>
      <c r="AN172" s="4">
        <v>13217.392743999999</v>
      </c>
      <c r="AO172" s="4">
        <v>12467.788992</v>
      </c>
      <c r="AP172" s="4">
        <v>11756.834378</v>
      </c>
      <c r="AQ172" s="4">
        <v>9333.0478120000007</v>
      </c>
      <c r="AR172" s="4">
        <v>13035.631187000001</v>
      </c>
      <c r="AS172" s="4">
        <v>11625.178549999999</v>
      </c>
      <c r="AT172" s="4">
        <v>12096.361887999999</v>
      </c>
      <c r="AU172" s="4">
        <v>13861.694533</v>
      </c>
      <c r="AV172" s="4">
        <v>10749.159965000001</v>
      </c>
      <c r="AW172" s="4">
        <v>11568.920841000001</v>
      </c>
      <c r="AX172" s="4"/>
    </row>
    <row r="173" spans="1:50" x14ac:dyDescent="0.2">
      <c r="A173" t="s">
        <v>493</v>
      </c>
      <c r="B173" t="s">
        <v>494</v>
      </c>
      <c r="C173" t="s">
        <v>495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</row>
    <row r="174" spans="1:50" x14ac:dyDescent="0.2">
      <c r="A174" t="s">
        <v>496</v>
      </c>
      <c r="B174" t="s">
        <v>497</v>
      </c>
      <c r="C174" t="s">
        <v>498</v>
      </c>
      <c r="L174" s="4">
        <v>12205.45</v>
      </c>
      <c r="M174" s="4">
        <v>13109.09</v>
      </c>
      <c r="N174" s="4">
        <v>14015.45</v>
      </c>
      <c r="O174" s="4">
        <v>15580.91</v>
      </c>
      <c r="P174" s="4">
        <v>16800</v>
      </c>
      <c r="Q174" s="4">
        <v>18539.09</v>
      </c>
      <c r="R174" s="4">
        <v>19841.82</v>
      </c>
      <c r="S174" s="4">
        <v>21344.55</v>
      </c>
      <c r="T174" s="4">
        <v>21745.45</v>
      </c>
      <c r="U174" s="4">
        <v>19216.36</v>
      </c>
      <c r="V174" s="4">
        <v>18481.82</v>
      </c>
      <c r="W174" s="4">
        <v>14255.45</v>
      </c>
      <c r="X174" s="4">
        <v>16133.640000000001</v>
      </c>
      <c r="Y174" s="4">
        <v>16233.640000000001</v>
      </c>
      <c r="Z174" s="4">
        <v>15989.198</v>
      </c>
      <c r="AA174" s="4">
        <v>15031.82</v>
      </c>
      <c r="AB174" s="4">
        <v>15832.73</v>
      </c>
      <c r="AC174" s="4">
        <v>15433.291000000001</v>
      </c>
      <c r="AD174" s="4">
        <v>16049.393</v>
      </c>
      <c r="AE174" s="4">
        <v>16105.249</v>
      </c>
      <c r="AF174" s="4">
        <v>11350.097</v>
      </c>
      <c r="AG174" s="4">
        <v>12012</v>
      </c>
      <c r="AH174" s="4">
        <v>9556.2951639999992</v>
      </c>
      <c r="AI174" s="4">
        <v>9011.6173560000007</v>
      </c>
      <c r="AJ174" s="4">
        <v>9452.8532560000021</v>
      </c>
      <c r="AK174" s="4">
        <v>9957.5147919999981</v>
      </c>
      <c r="AL174" s="4">
        <v>10571.67828</v>
      </c>
      <c r="AM174" s="4">
        <v>12470.878176</v>
      </c>
      <c r="AN174" s="4">
        <v>13465.10528</v>
      </c>
      <c r="AO174" s="4">
        <v>14667.755648</v>
      </c>
      <c r="AP174" s="4">
        <v>15012.673279999999</v>
      </c>
      <c r="AQ174" s="4">
        <v>11620.792191999999</v>
      </c>
      <c r="AR174" s="4">
        <v>11192.528479999999</v>
      </c>
      <c r="AS174" s="4">
        <v>12081.771648</v>
      </c>
      <c r="AT174" s="4">
        <v>12522.069837999999</v>
      </c>
      <c r="AU174" s="4">
        <v>12357.451747000001</v>
      </c>
      <c r="AV174" s="4">
        <v>13206.475467</v>
      </c>
      <c r="AW174" s="4">
        <v>17016.833653999998</v>
      </c>
      <c r="AX174" s="4">
        <v>17408.593504999997</v>
      </c>
    </row>
    <row r="175" spans="1:50" x14ac:dyDescent="0.2">
      <c r="A175" t="s">
        <v>499</v>
      </c>
      <c r="B175" t="s">
        <v>500</v>
      </c>
      <c r="C175" t="s">
        <v>501</v>
      </c>
      <c r="L175" s="4">
        <v>2284.2156810000001</v>
      </c>
      <c r="M175" s="4">
        <v>2503.1038159999998</v>
      </c>
      <c r="N175" s="4">
        <v>2782.3231360000004</v>
      </c>
      <c r="O175" s="4">
        <v>3265.172536</v>
      </c>
      <c r="P175" s="4">
        <v>3247.7210340000001</v>
      </c>
      <c r="Q175" s="4">
        <v>3360.2995800000003</v>
      </c>
      <c r="R175" s="4">
        <v>3728.1219759999999</v>
      </c>
      <c r="S175" s="4">
        <v>4416.2351840000001</v>
      </c>
      <c r="T175" s="4">
        <v>5190.0171979999996</v>
      </c>
      <c r="U175" s="4">
        <v>5231.8603240000002</v>
      </c>
      <c r="V175" s="4">
        <v>5971.7458370000004</v>
      </c>
      <c r="W175" s="4">
        <v>6007.8191700000007</v>
      </c>
      <c r="X175" s="4">
        <v>6673.18797</v>
      </c>
      <c r="Y175" s="4">
        <v>6372.3704699999998</v>
      </c>
      <c r="Z175" s="4">
        <v>5541.3530719999999</v>
      </c>
      <c r="AA175" s="4">
        <v>5312.5852559999994</v>
      </c>
      <c r="AB175" s="4">
        <v>5564.238276</v>
      </c>
      <c r="AC175" s="4">
        <v>5868.4701759999998</v>
      </c>
      <c r="AD175" s="4">
        <v>5703.8127830000003</v>
      </c>
      <c r="AE175" s="4">
        <v>6692.2337269999998</v>
      </c>
      <c r="AF175" s="4">
        <v>7153.0876750000007</v>
      </c>
      <c r="AG175" s="4">
        <v>7398.9938659999998</v>
      </c>
      <c r="AH175" s="4">
        <v>7594.301708</v>
      </c>
      <c r="AI175" s="4">
        <v>7547.8052559999996</v>
      </c>
      <c r="AJ175" s="4">
        <v>7496.928414</v>
      </c>
      <c r="AK175" s="4">
        <v>7976.3023709999998</v>
      </c>
      <c r="AL175" s="4">
        <v>8443.1863840000005</v>
      </c>
      <c r="AM175" s="4">
        <v>10218.581880000002</v>
      </c>
      <c r="AN175" s="4">
        <v>10795.950323999999</v>
      </c>
      <c r="AO175" s="4">
        <v>11550.223023</v>
      </c>
      <c r="AP175" s="4">
        <v>12302.678868999999</v>
      </c>
      <c r="AQ175" s="4">
        <v>12691.876762000002</v>
      </c>
      <c r="AR175" s="4">
        <v>11154.774374000001</v>
      </c>
      <c r="AS175" s="4">
        <v>9507.1122520000008</v>
      </c>
      <c r="AT175" s="4">
        <v>9535.4670860000006</v>
      </c>
      <c r="AU175" s="4">
        <v>6705.9799000000003</v>
      </c>
      <c r="AV175" s="4">
        <v>6457.0338960000008</v>
      </c>
      <c r="AW175" s="4"/>
      <c r="AX175" s="4"/>
    </row>
    <row r="176" spans="1:50" x14ac:dyDescent="0.2">
      <c r="A176" t="s">
        <v>502</v>
      </c>
      <c r="B176" t="s">
        <v>503</v>
      </c>
      <c r="C176" t="s">
        <v>504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</row>
    <row r="177" spans="1:50" x14ac:dyDescent="0.2">
      <c r="A177" t="s">
        <v>505</v>
      </c>
      <c r="B177" t="s">
        <v>506</v>
      </c>
      <c r="C177" t="s">
        <v>507</v>
      </c>
      <c r="L177" s="4">
        <v>254.55</v>
      </c>
      <c r="M177" s="4">
        <v>254.55</v>
      </c>
      <c r="N177" s="4">
        <v>271.9855</v>
      </c>
      <c r="O177" s="4">
        <v>141.40800000000002</v>
      </c>
      <c r="P177" s="4">
        <v>191.736816</v>
      </c>
      <c r="Q177" s="4">
        <v>166.40743700000002</v>
      </c>
      <c r="R177" s="4">
        <v>398.12217599999997</v>
      </c>
      <c r="S177" s="4">
        <v>430.19931200000002</v>
      </c>
      <c r="T177" s="4">
        <v>454.58782400000001</v>
      </c>
      <c r="U177" s="4">
        <v>393.83630400000004</v>
      </c>
      <c r="V177" s="4">
        <v>418.03507200000001</v>
      </c>
      <c r="W177" s="4">
        <v>602.85945600000002</v>
      </c>
      <c r="X177" s="4">
        <v>739.57297600000004</v>
      </c>
      <c r="Y177" s="4">
        <v>585.66158399999995</v>
      </c>
      <c r="Z177" s="4">
        <v>547.044128</v>
      </c>
      <c r="AA177" s="4">
        <v>377.02187600000002</v>
      </c>
      <c r="AB177" s="4">
        <v>309.09000000000003</v>
      </c>
      <c r="AC177" s="4">
        <v>300</v>
      </c>
      <c r="AD177" s="4">
        <v>380.51127200000002</v>
      </c>
      <c r="AE177" s="4">
        <v>432.86088000000001</v>
      </c>
      <c r="AF177" s="4">
        <v>491.53409599999998</v>
      </c>
      <c r="AG177" s="4">
        <v>583.21907599999997</v>
      </c>
      <c r="AH177" s="4">
        <v>835.21509600000002</v>
      </c>
      <c r="AI177" s="4">
        <v>1069.963336</v>
      </c>
      <c r="AJ177" s="4">
        <v>985.91120000000001</v>
      </c>
      <c r="AK177" s="4">
        <v>915.86152700000002</v>
      </c>
      <c r="AL177" s="4">
        <v>847.51670300000001</v>
      </c>
      <c r="AM177" s="4">
        <v>692</v>
      </c>
      <c r="AN177" s="4">
        <v>1181.228893</v>
      </c>
      <c r="AO177" s="4">
        <v>1226.7646480000001</v>
      </c>
      <c r="AP177" s="4">
        <v>1354.83392</v>
      </c>
      <c r="AQ177" s="4">
        <v>1265.6153279999999</v>
      </c>
      <c r="AR177" s="4">
        <v>1797.9578839999999</v>
      </c>
      <c r="AS177" s="4">
        <v>1665.6926679999999</v>
      </c>
      <c r="AT177" s="4">
        <v>2099.0021309999997</v>
      </c>
      <c r="AU177" s="4">
        <v>4472.8410300000005</v>
      </c>
      <c r="AV177" s="4"/>
      <c r="AW177" s="4"/>
      <c r="AX177" s="4"/>
    </row>
    <row r="178" spans="1:50" x14ac:dyDescent="0.2">
      <c r="A178" t="s">
        <v>694</v>
      </c>
      <c r="B178" t="s">
        <v>695</v>
      </c>
      <c r="C178" t="s">
        <v>696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</row>
    <row r="179" spans="1:50" x14ac:dyDescent="0.2">
      <c r="A179" t="s">
        <v>510</v>
      </c>
      <c r="B179" t="s">
        <v>511</v>
      </c>
      <c r="C179" t="s">
        <v>512</v>
      </c>
      <c r="L179" s="4">
        <v>8143.64</v>
      </c>
      <c r="M179" s="4">
        <v>8540.91</v>
      </c>
      <c r="N179" s="4">
        <v>9230.91</v>
      </c>
      <c r="O179" s="4">
        <v>9869.09</v>
      </c>
      <c r="P179" s="4">
        <v>11218.18</v>
      </c>
      <c r="Q179" s="4">
        <v>11544.550000000001</v>
      </c>
      <c r="R179" s="4">
        <v>13115.45</v>
      </c>
      <c r="S179" s="4">
        <v>13904.550000000001</v>
      </c>
      <c r="T179" s="4">
        <v>14719.09</v>
      </c>
      <c r="U179" s="4">
        <v>15630.91</v>
      </c>
      <c r="V179" s="4">
        <v>15643.64</v>
      </c>
      <c r="W179" s="4">
        <v>14777.27</v>
      </c>
      <c r="X179" s="4">
        <v>15026.36</v>
      </c>
      <c r="Y179" s="4">
        <v>13997.27</v>
      </c>
      <c r="Z179" s="4">
        <v>14045.45</v>
      </c>
      <c r="AA179" s="4">
        <v>12263.64</v>
      </c>
      <c r="AB179" s="4">
        <v>14245.45</v>
      </c>
      <c r="AC179" s="4">
        <v>14327.27</v>
      </c>
      <c r="AD179" s="4">
        <v>13970.57</v>
      </c>
      <c r="AE179" s="4">
        <v>11371.804991999999</v>
      </c>
      <c r="AF179" s="4">
        <v>8356.2929920000006</v>
      </c>
      <c r="AG179" s="4">
        <v>4422.395919999999</v>
      </c>
      <c r="AH179" s="4">
        <v>3987.1179440000001</v>
      </c>
      <c r="AI179" s="4">
        <v>3917.2450799999997</v>
      </c>
      <c r="AJ179" s="4">
        <v>3631.3719120000005</v>
      </c>
      <c r="AK179" s="4">
        <v>3907.6912299999995</v>
      </c>
      <c r="AL179" s="4">
        <v>4329.278941999999</v>
      </c>
      <c r="AM179" s="4">
        <v>4301.2720479999998</v>
      </c>
      <c r="AN179" s="4">
        <v>4652.0227519999989</v>
      </c>
      <c r="AO179" s="4">
        <v>4291.1246439999995</v>
      </c>
      <c r="AP179" s="4">
        <v>4256.0839919999999</v>
      </c>
      <c r="AQ179" s="4">
        <v>4032.4753360000004</v>
      </c>
      <c r="AR179" s="4">
        <v>4107.9924999999994</v>
      </c>
      <c r="AS179" s="4">
        <v>4792.3751680000005</v>
      </c>
      <c r="AT179" s="4">
        <v>5098.367577</v>
      </c>
      <c r="AU179" s="4">
        <v>5996.510968999999</v>
      </c>
      <c r="AV179" s="4">
        <v>7312.7677460000004</v>
      </c>
      <c r="AW179" s="4">
        <v>10176.140329000002</v>
      </c>
      <c r="AX179" s="4">
        <v>11573.264249</v>
      </c>
    </row>
    <row r="180" spans="1:50" x14ac:dyDescent="0.2">
      <c r="A180" t="s">
        <v>513</v>
      </c>
      <c r="B180" t="s">
        <v>514</v>
      </c>
      <c r="C180" t="s">
        <v>515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61700</v>
      </c>
      <c r="AI180" s="4">
        <v>49900</v>
      </c>
      <c r="AJ180" s="4">
        <v>37200</v>
      </c>
      <c r="AK180" s="4">
        <v>36500</v>
      </c>
      <c r="AL180" s="4">
        <v>27361.229056</v>
      </c>
      <c r="AM180" s="4">
        <v>26214.552896000001</v>
      </c>
      <c r="AN180" s="4">
        <v>24866.652108000002</v>
      </c>
      <c r="AO180" s="4">
        <v>26589.815729999998</v>
      </c>
      <c r="AP180" s="4">
        <v>30433.347644000001</v>
      </c>
      <c r="AQ180" s="4">
        <v>33023.160934</v>
      </c>
      <c r="AR180" s="4">
        <v>35942.906736000004</v>
      </c>
      <c r="AS180" s="4">
        <v>39080.193060999998</v>
      </c>
      <c r="AT180" s="4">
        <v>43600.055624000001</v>
      </c>
      <c r="AU180" s="4">
        <v>45816.767925</v>
      </c>
      <c r="AV180" s="4">
        <v>52194.972861000002</v>
      </c>
      <c r="AW180" s="4">
        <v>60508.425596000001</v>
      </c>
      <c r="AX180" s="4">
        <v>61042.489948000002</v>
      </c>
    </row>
    <row r="181" spans="1:50" x14ac:dyDescent="0.2">
      <c r="A181" t="s">
        <v>516</v>
      </c>
      <c r="B181" t="s">
        <v>517</v>
      </c>
      <c r="C181" t="s">
        <v>518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>
        <v>69.09</v>
      </c>
      <c r="AD181" s="4">
        <v>58.06</v>
      </c>
      <c r="AE181" s="4">
        <v>68</v>
      </c>
      <c r="AF181" s="4">
        <v>60</v>
      </c>
      <c r="AG181" s="4">
        <v>60</v>
      </c>
      <c r="AH181" s="4">
        <v>60</v>
      </c>
      <c r="AI181" s="4">
        <v>60</v>
      </c>
      <c r="AJ181" s="4">
        <v>10</v>
      </c>
      <c r="AK181" s="4">
        <v>10</v>
      </c>
      <c r="AL181" s="4">
        <v>15.018022999999999</v>
      </c>
      <c r="AM181" s="4">
        <v>16.042490000000001</v>
      </c>
      <c r="AN181" s="4">
        <v>64.618386999999998</v>
      </c>
      <c r="AO181" s="4">
        <v>70.653569000000005</v>
      </c>
      <c r="AP181" s="4">
        <v>71</v>
      </c>
      <c r="AQ181" s="4">
        <v>100.348021</v>
      </c>
      <c r="AR181" s="4">
        <v>106.001681</v>
      </c>
      <c r="AS181" s="4">
        <v>124.10351800000001</v>
      </c>
      <c r="AT181" s="4">
        <v>113.722865</v>
      </c>
      <c r="AU181" s="4">
        <v>143.38953599999999</v>
      </c>
      <c r="AV181" s="4"/>
      <c r="AW181" s="4"/>
      <c r="AX181" s="4"/>
    </row>
    <row r="182" spans="1:50" x14ac:dyDescent="0.2">
      <c r="A182" t="s">
        <v>519</v>
      </c>
      <c r="B182" t="s">
        <v>520</v>
      </c>
      <c r="C182" t="s">
        <v>521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</row>
    <row r="183" spans="1:50" x14ac:dyDescent="0.2">
      <c r="A183" t="s">
        <v>522</v>
      </c>
      <c r="B183" t="s">
        <v>523</v>
      </c>
      <c r="C183" t="s">
        <v>524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</row>
    <row r="184" spans="1:50" x14ac:dyDescent="0.2">
      <c r="A184" t="s">
        <v>525</v>
      </c>
      <c r="B184" t="s">
        <v>526</v>
      </c>
      <c r="C184" t="s">
        <v>527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</row>
    <row r="185" spans="1:50" x14ac:dyDescent="0.2">
      <c r="A185" t="s">
        <v>528</v>
      </c>
      <c r="B185" t="s">
        <v>529</v>
      </c>
      <c r="C185" t="s">
        <v>530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</row>
    <row r="186" spans="1:50" x14ac:dyDescent="0.2">
      <c r="A186" t="s">
        <v>531</v>
      </c>
      <c r="B186" t="s">
        <v>532</v>
      </c>
      <c r="C186" t="s">
        <v>533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</row>
    <row r="187" spans="1:50" x14ac:dyDescent="0.2">
      <c r="A187" t="s">
        <v>534</v>
      </c>
      <c r="B187" t="s">
        <v>535</v>
      </c>
      <c r="C187" t="s">
        <v>536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</row>
    <row r="188" spans="1:50" x14ac:dyDescent="0.2">
      <c r="A188" t="s">
        <v>537</v>
      </c>
      <c r="B188" t="s">
        <v>538</v>
      </c>
      <c r="C188" t="s">
        <v>539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</row>
    <row r="189" spans="1:50" x14ac:dyDescent="0.2">
      <c r="A189" t="s">
        <v>540</v>
      </c>
      <c r="B189" t="s">
        <v>541</v>
      </c>
      <c r="C189" t="s">
        <v>542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</row>
    <row r="190" spans="1:50" x14ac:dyDescent="0.2">
      <c r="A190" t="s">
        <v>543</v>
      </c>
      <c r="B190" t="s">
        <v>544</v>
      </c>
      <c r="C190" t="s">
        <v>545</v>
      </c>
      <c r="L190" s="4">
        <v>676.36</v>
      </c>
      <c r="M190" s="4">
        <v>704.55000000000007</v>
      </c>
      <c r="N190" s="4">
        <v>911.82</v>
      </c>
      <c r="O190" s="4">
        <v>966.36</v>
      </c>
      <c r="P190" s="4">
        <v>1657.226232</v>
      </c>
      <c r="Q190" s="4">
        <v>1772.1565230000001</v>
      </c>
      <c r="R190" s="4">
        <v>3434.2585040000004</v>
      </c>
      <c r="S190" s="4">
        <v>6524.8735990000005</v>
      </c>
      <c r="T190" s="4">
        <v>8575.8688409999995</v>
      </c>
      <c r="U190" s="4">
        <v>8633.163697</v>
      </c>
      <c r="V190" s="4">
        <v>13468.806840000001</v>
      </c>
      <c r="W190" s="4">
        <v>14191.676141999998</v>
      </c>
      <c r="X190" s="4">
        <v>17252.547296000001</v>
      </c>
      <c r="Y190" s="4">
        <v>23686.29736</v>
      </c>
      <c r="Z190" s="4">
        <v>19282.450192</v>
      </c>
      <c r="AA190" s="4">
        <v>13350.645415999999</v>
      </c>
      <c r="AB190" s="4">
        <v>11884.657872</v>
      </c>
      <c r="AC190" s="4">
        <v>10501.625103999999</v>
      </c>
      <c r="AD190" s="4">
        <v>11343.340336000001</v>
      </c>
      <c r="AE190" s="4">
        <v>11209.036607999999</v>
      </c>
      <c r="AF190" s="4">
        <v>10566.300127999999</v>
      </c>
      <c r="AG190" s="4">
        <v>9620.6075679999994</v>
      </c>
      <c r="AH190" s="4">
        <v>13920.784992000001</v>
      </c>
      <c r="AI190" s="4">
        <v>17272.635280000002</v>
      </c>
      <c r="AJ190" s="4">
        <v>16757.585152</v>
      </c>
      <c r="AK190" s="4">
        <v>16191.273023999998</v>
      </c>
      <c r="AL190" s="4">
        <v>15221.266048</v>
      </c>
      <c r="AM190" s="4">
        <v>15400</v>
      </c>
      <c r="AN190" s="4">
        <v>13913.897247999999</v>
      </c>
      <c r="AO190" s="4">
        <v>14174.697406000001</v>
      </c>
      <c r="AP190" s="4">
        <v>14997.316296000001</v>
      </c>
      <c r="AQ190" s="4">
        <v>18337.970702999999</v>
      </c>
      <c r="AR190" s="4">
        <v>20663.94082</v>
      </c>
      <c r="AS190" s="4">
        <v>22765.346887</v>
      </c>
      <c r="AT190" s="4">
        <v>24308.453741999998</v>
      </c>
      <c r="AU190" s="4">
        <v>25436.383389999999</v>
      </c>
      <c r="AV190" s="4"/>
      <c r="AW190" s="4"/>
      <c r="AX190" s="4"/>
    </row>
    <row r="191" spans="1:50" x14ac:dyDescent="0.2">
      <c r="A191" t="s">
        <v>546</v>
      </c>
      <c r="B191" t="s">
        <v>547</v>
      </c>
      <c r="C191" t="s">
        <v>548</v>
      </c>
      <c r="L191" s="4">
        <v>172.14782500000001</v>
      </c>
      <c r="M191" s="4">
        <v>185.52430699999999</v>
      </c>
      <c r="N191" s="4">
        <v>276.01931999999999</v>
      </c>
      <c r="O191" s="4">
        <v>244.909424</v>
      </c>
      <c r="P191" s="4">
        <v>241.99529300000003</v>
      </c>
      <c r="Q191" s="4">
        <v>259.48183599999999</v>
      </c>
      <c r="R191" s="4">
        <v>386.36</v>
      </c>
      <c r="S191" s="4">
        <v>317.43106800000004</v>
      </c>
      <c r="T191" s="4">
        <v>364.38320099999999</v>
      </c>
      <c r="U191" s="4">
        <v>389.51469299999997</v>
      </c>
      <c r="V191" s="4">
        <v>388.31332800000001</v>
      </c>
      <c r="W191" s="4">
        <v>374.15850100000006</v>
      </c>
      <c r="X191" s="4">
        <v>364.55</v>
      </c>
      <c r="Y191" s="4">
        <v>395.45</v>
      </c>
      <c r="Z191" s="4">
        <v>385.45</v>
      </c>
      <c r="AA191" s="4">
        <v>408.18</v>
      </c>
      <c r="AB191" s="4">
        <v>328.43914500000005</v>
      </c>
      <c r="AC191" s="4">
        <v>371.37003800000002</v>
      </c>
      <c r="AD191" s="4">
        <v>390.99</v>
      </c>
      <c r="AE191" s="4">
        <v>379.47405800000001</v>
      </c>
      <c r="AF191" s="4">
        <v>458.41198800000001</v>
      </c>
      <c r="AG191" s="4">
        <v>497.15328099999999</v>
      </c>
      <c r="AH191" s="4">
        <v>602.1407079999999</v>
      </c>
      <c r="AI191" s="4">
        <v>591.29682600000001</v>
      </c>
      <c r="AJ191" s="4">
        <v>586.15803699999992</v>
      </c>
      <c r="AK191" s="4">
        <v>694</v>
      </c>
      <c r="AL191" s="4">
        <v>968.88819599999999</v>
      </c>
      <c r="AM191" s="4">
        <v>955.19367999999997</v>
      </c>
      <c r="AN191" s="4">
        <v>1175.1730359999999</v>
      </c>
      <c r="AO191" s="4">
        <v>1321.371897</v>
      </c>
      <c r="AP191" s="4">
        <v>1594.2125839999999</v>
      </c>
      <c r="AQ191" s="4">
        <v>1805.416935</v>
      </c>
      <c r="AR191" s="4">
        <v>1808.4439049999999</v>
      </c>
      <c r="AS191" s="4">
        <v>2147.9777960000001</v>
      </c>
      <c r="AT191" s="4">
        <v>2284.6540409999998</v>
      </c>
      <c r="AU191" s="4">
        <v>2385.9788869999998</v>
      </c>
      <c r="AV191" s="4">
        <v>2583.8736750000003</v>
      </c>
      <c r="AW191" s="4">
        <v>3012.4311430000002</v>
      </c>
      <c r="AX191" s="4"/>
    </row>
    <row r="192" spans="1:50" x14ac:dyDescent="0.2">
      <c r="A192" t="s">
        <v>549</v>
      </c>
      <c r="B192" t="s">
        <v>550</v>
      </c>
      <c r="C192" t="s">
        <v>551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2157.8900000000003</v>
      </c>
      <c r="AI192" s="4">
        <v>1088</v>
      </c>
      <c r="AJ192" s="4">
        <v>1612</v>
      </c>
      <c r="AK192" s="4">
        <v>1696</v>
      </c>
      <c r="AL192" s="4">
        <v>2157.4230000000002</v>
      </c>
      <c r="AM192" s="4">
        <v>2254.2579999999998</v>
      </c>
      <c r="AN192" s="4">
        <v>2337.2159999999999</v>
      </c>
      <c r="AO192" s="4">
        <v>1650.9470000000001</v>
      </c>
      <c r="AP192" s="4">
        <v>2299.787992</v>
      </c>
      <c r="AQ192" s="4">
        <v>2673.3228199999999</v>
      </c>
      <c r="AR192" s="4">
        <v>2552.470992</v>
      </c>
      <c r="AS192" s="4">
        <v>2075</v>
      </c>
      <c r="AT192" s="4">
        <v>2697.461714</v>
      </c>
      <c r="AU192" s="4">
        <v>2166.0459740000001</v>
      </c>
      <c r="AV192" s="4">
        <v>2189.259266</v>
      </c>
      <c r="AW192" s="4">
        <v>2246.6596279999999</v>
      </c>
      <c r="AX192" s="4">
        <v>2405.1140290000003</v>
      </c>
    </row>
    <row r="193" spans="1:50" x14ac:dyDescent="0.2">
      <c r="A193" t="s">
        <v>552</v>
      </c>
      <c r="B193" t="s">
        <v>553</v>
      </c>
      <c r="C193" t="s">
        <v>554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</row>
    <row r="194" spans="1:50" x14ac:dyDescent="0.2">
      <c r="A194" t="s">
        <v>555</v>
      </c>
      <c r="B194" t="s">
        <v>556</v>
      </c>
      <c r="C194" t="s">
        <v>557</v>
      </c>
      <c r="L194" s="4">
        <v>30</v>
      </c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>
        <v>100</v>
      </c>
      <c r="AL194" s="4">
        <v>160</v>
      </c>
      <c r="AM194" s="4">
        <v>50</v>
      </c>
      <c r="AN194" s="4">
        <v>100</v>
      </c>
      <c r="AO194" s="4">
        <v>100</v>
      </c>
      <c r="AP194" s="4">
        <v>73</v>
      </c>
      <c r="AQ194" s="4">
        <v>113</v>
      </c>
      <c r="AR194" s="4">
        <v>186.62600399999999</v>
      </c>
      <c r="AS194" s="4">
        <v>169</v>
      </c>
      <c r="AT194" s="4">
        <v>180</v>
      </c>
      <c r="AU194" s="4">
        <v>172</v>
      </c>
      <c r="AV194" s="4">
        <v>234</v>
      </c>
      <c r="AW194" s="4">
        <v>247.38</v>
      </c>
      <c r="AX194" s="4">
        <v>254.18</v>
      </c>
    </row>
    <row r="195" spans="1:50" x14ac:dyDescent="0.2">
      <c r="A195" t="s">
        <v>558</v>
      </c>
      <c r="B195" t="s">
        <v>559</v>
      </c>
      <c r="C195" t="s">
        <v>560</v>
      </c>
      <c r="L195" s="4">
        <v>1471.8312850000002</v>
      </c>
      <c r="M195" s="4">
        <v>1495.6459050000003</v>
      </c>
      <c r="N195" s="4">
        <v>2030.1956660000001</v>
      </c>
      <c r="O195" s="4">
        <v>2188.4179060000001</v>
      </c>
      <c r="P195" s="4">
        <v>2233.162836</v>
      </c>
      <c r="Q195" s="4">
        <v>2542.3268640000001</v>
      </c>
      <c r="R195" s="4">
        <v>2848.5624640000001</v>
      </c>
      <c r="S195" s="4">
        <v>2642.6210240000005</v>
      </c>
      <c r="T195" s="4">
        <v>2641.3907359999998</v>
      </c>
      <c r="U195" s="4">
        <v>2603.2224520000004</v>
      </c>
      <c r="V195" s="4">
        <v>3320.5738380000003</v>
      </c>
      <c r="W195" s="4">
        <v>3739.5564330000002</v>
      </c>
      <c r="X195" s="4">
        <v>4952.3273859999999</v>
      </c>
      <c r="Y195" s="4">
        <v>6304.6299200000003</v>
      </c>
      <c r="Z195" s="4">
        <v>5980.1494880000009</v>
      </c>
      <c r="AA195" s="4">
        <v>4388.7609440000006</v>
      </c>
      <c r="AB195" s="4">
        <v>3843.8458880000003</v>
      </c>
      <c r="AC195" s="4">
        <v>3366.6465760000001</v>
      </c>
      <c r="AD195" s="4">
        <v>3139.2097920000001</v>
      </c>
      <c r="AE195" s="4">
        <v>3095.8853120000003</v>
      </c>
      <c r="AF195" s="4">
        <v>3702.6442240000006</v>
      </c>
      <c r="AG195" s="4">
        <v>4450.9041760000009</v>
      </c>
      <c r="AH195" s="4">
        <v>4831.7720160000008</v>
      </c>
      <c r="AI195" s="4">
        <v>6463.108432</v>
      </c>
      <c r="AJ195" s="4">
        <v>7147.167985</v>
      </c>
      <c r="AK195" s="4">
        <v>7577.8070880000005</v>
      </c>
      <c r="AL195" s="4">
        <v>8659.332292000001</v>
      </c>
      <c r="AM195" s="4">
        <v>9427.6358390000005</v>
      </c>
      <c r="AN195" s="4">
        <v>7336.7840800000004</v>
      </c>
      <c r="AO195" s="4">
        <v>5547.0123690000009</v>
      </c>
      <c r="AP195" s="4">
        <v>4756.0014719999999</v>
      </c>
      <c r="AQ195" s="4">
        <v>4173.2864930000005</v>
      </c>
      <c r="AR195" s="4">
        <v>3463.3981920000006</v>
      </c>
      <c r="AS195" s="4">
        <v>3693.2460710000005</v>
      </c>
      <c r="AT195" s="4"/>
      <c r="AU195" s="4"/>
      <c r="AV195" s="4"/>
      <c r="AW195" s="4"/>
      <c r="AX195" s="4"/>
    </row>
    <row r="196" spans="1:50" x14ac:dyDescent="0.2">
      <c r="A196" t="s">
        <v>561</v>
      </c>
      <c r="B196" t="s">
        <v>562</v>
      </c>
      <c r="C196" t="s">
        <v>563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>
        <v>2500</v>
      </c>
      <c r="AJ196" s="4">
        <v>907.2498529999998</v>
      </c>
      <c r="AK196" s="4">
        <v>1147.492103</v>
      </c>
      <c r="AL196" s="4">
        <v>1383.6523</v>
      </c>
      <c r="AM196" s="4">
        <v>1561.6344159999999</v>
      </c>
      <c r="AN196" s="4">
        <v>3284.3375680000008</v>
      </c>
      <c r="AO196" s="4">
        <v>3201.3781140000001</v>
      </c>
      <c r="AP196" s="4">
        <v>1627.715224</v>
      </c>
      <c r="AQ196" s="4">
        <v>1446.7327620000001</v>
      </c>
      <c r="AR196" s="4">
        <v>1612.5621219999998</v>
      </c>
      <c r="AS196" s="4">
        <v>1774.9688169999999</v>
      </c>
      <c r="AT196" s="4">
        <v>1880.9131389999998</v>
      </c>
      <c r="AU196" s="4">
        <v>2166.6414679999998</v>
      </c>
      <c r="AV196" s="4">
        <v>2015.321336</v>
      </c>
      <c r="AW196" s="4">
        <v>2237.7045009999997</v>
      </c>
      <c r="AX196" s="4">
        <v>2581.8376179999996</v>
      </c>
    </row>
    <row r="197" spans="1:50" x14ac:dyDescent="0.2">
      <c r="A197" t="s">
        <v>564</v>
      </c>
      <c r="B197" t="s">
        <v>565</v>
      </c>
      <c r="C197" t="s">
        <v>566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831.79400800000008</v>
      </c>
      <c r="AI197" s="4">
        <v>651.99770400000011</v>
      </c>
      <c r="AJ197" s="4">
        <v>898</v>
      </c>
      <c r="AK197" s="4">
        <v>888.52097600000002</v>
      </c>
      <c r="AL197" s="4">
        <v>983.042776</v>
      </c>
      <c r="AM197" s="4">
        <v>1012.9159359999999</v>
      </c>
      <c r="AN197" s="4">
        <v>1069.108704</v>
      </c>
      <c r="AO197" s="4">
        <v>1187.968421</v>
      </c>
      <c r="AP197" s="4">
        <v>1284.9123039999999</v>
      </c>
      <c r="AQ197" s="4">
        <v>1312.114988</v>
      </c>
      <c r="AR197" s="4">
        <v>1172.085998</v>
      </c>
      <c r="AS197" s="4">
        <v>1497.83035</v>
      </c>
      <c r="AT197" s="4">
        <v>1334.748278</v>
      </c>
      <c r="AU197" s="4">
        <v>1156.488298</v>
      </c>
      <c r="AV197" s="4">
        <v>76.913546999999966</v>
      </c>
      <c r="AW197" s="4">
        <v>299.83971099999997</v>
      </c>
      <c r="AX197" s="4">
        <v>51.950234999999964</v>
      </c>
    </row>
    <row r="198" spans="1:50" x14ac:dyDescent="0.2">
      <c r="A198" t="s">
        <v>567</v>
      </c>
      <c r="B198" t="s">
        <v>568</v>
      </c>
      <c r="C198" t="s">
        <v>569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</row>
    <row r="199" spans="1:50" x14ac:dyDescent="0.2">
      <c r="A199" t="s">
        <v>570</v>
      </c>
      <c r="B199" t="s">
        <v>571</v>
      </c>
      <c r="C199" t="s">
        <v>572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>
        <v>50</v>
      </c>
      <c r="AF199" s="4">
        <v>40</v>
      </c>
      <c r="AG199" s="4">
        <v>10</v>
      </c>
      <c r="AH199" s="4">
        <v>25</v>
      </c>
      <c r="AI199" s="4">
        <v>25</v>
      </c>
      <c r="AJ199" s="4">
        <v>25</v>
      </c>
      <c r="AK199" s="4">
        <v>25</v>
      </c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</row>
    <row r="200" spans="1:50" x14ac:dyDescent="0.2">
      <c r="A200" t="s">
        <v>573</v>
      </c>
      <c r="B200" t="s">
        <v>574</v>
      </c>
      <c r="C200" t="s">
        <v>575</v>
      </c>
      <c r="L200" s="4">
        <v>5762.7300000000005</v>
      </c>
      <c r="M200" s="4">
        <v>5868.18</v>
      </c>
      <c r="N200" s="4">
        <v>6120.91</v>
      </c>
      <c r="O200" s="4">
        <v>6878.18</v>
      </c>
      <c r="P200" s="4">
        <v>7316.3600000000006</v>
      </c>
      <c r="Q200" s="4">
        <v>7190.91</v>
      </c>
      <c r="R200" s="4">
        <v>7062.7300000000005</v>
      </c>
      <c r="S200" s="4">
        <v>6586.3600000000006</v>
      </c>
      <c r="T200" s="4">
        <v>6838.18</v>
      </c>
      <c r="U200" s="4">
        <v>6914.55</v>
      </c>
      <c r="V200" s="4">
        <v>7215.45</v>
      </c>
      <c r="W200" s="4">
        <v>8111.8200000000006</v>
      </c>
      <c r="X200" s="4">
        <v>8027.27</v>
      </c>
      <c r="Y200" s="4">
        <v>7913.64</v>
      </c>
      <c r="Z200" s="4">
        <v>8204.5499999999993</v>
      </c>
      <c r="AA200" s="4">
        <v>7049.09</v>
      </c>
      <c r="AB200" s="4">
        <v>6729.09</v>
      </c>
      <c r="AC200" s="4">
        <v>6749.09</v>
      </c>
      <c r="AD200" s="4">
        <v>8485.76</v>
      </c>
      <c r="AE200" s="4">
        <v>8030</v>
      </c>
      <c r="AF200" s="4">
        <v>7811</v>
      </c>
      <c r="AG200" s="4">
        <v>7427</v>
      </c>
      <c r="AH200" s="4">
        <v>7028</v>
      </c>
      <c r="AI200" s="4">
        <v>7356</v>
      </c>
      <c r="AJ200" s="4">
        <v>7905</v>
      </c>
      <c r="AK200" s="4">
        <v>9071</v>
      </c>
      <c r="AL200" s="4">
        <v>9000</v>
      </c>
      <c r="AM200" s="4">
        <v>9500</v>
      </c>
      <c r="AN200" s="4">
        <v>8738</v>
      </c>
      <c r="AO200" s="4">
        <v>8068</v>
      </c>
      <c r="AP200" s="4">
        <v>7353.4470700000002</v>
      </c>
      <c r="AQ200" s="4">
        <v>7640.7421590000004</v>
      </c>
      <c r="AR200" s="4">
        <v>8053.7034999999987</v>
      </c>
      <c r="AS200" s="4">
        <v>8513.4000960000012</v>
      </c>
      <c r="AT200" s="4">
        <v>12167.040566</v>
      </c>
      <c r="AU200" s="4">
        <v>13127.086583999999</v>
      </c>
      <c r="AV200" s="4"/>
      <c r="AW200" s="4"/>
      <c r="AX200" s="4"/>
    </row>
    <row r="201" spans="1:50" x14ac:dyDescent="0.2">
      <c r="A201" t="s">
        <v>578</v>
      </c>
      <c r="B201" t="s">
        <v>579</v>
      </c>
      <c r="C201" t="s">
        <v>580</v>
      </c>
      <c r="L201" s="4">
        <v>16867.353008000002</v>
      </c>
      <c r="M201" s="4">
        <v>16970.519712000001</v>
      </c>
      <c r="N201" s="4">
        <v>18456.116095999998</v>
      </c>
      <c r="O201" s="4">
        <v>21511.285040000002</v>
      </c>
      <c r="P201" s="4">
        <v>22130.515616000001</v>
      </c>
      <c r="Q201" s="4">
        <v>20555.5792</v>
      </c>
      <c r="R201" s="4">
        <v>20670.125695999999</v>
      </c>
      <c r="S201" s="4">
        <v>20613.177967999996</v>
      </c>
      <c r="T201" s="4">
        <v>20563.935856</v>
      </c>
      <c r="U201" s="4">
        <v>18624.624735999998</v>
      </c>
      <c r="V201" s="4">
        <v>18203.873055999997</v>
      </c>
      <c r="W201" s="4">
        <v>19636.896047999999</v>
      </c>
      <c r="X201" s="4">
        <v>18011.122959999997</v>
      </c>
      <c r="Y201" s="4">
        <v>18128.164667999998</v>
      </c>
      <c r="Z201" s="4">
        <v>14748.970344000001</v>
      </c>
      <c r="AA201" s="4">
        <v>16273.155184999998</v>
      </c>
      <c r="AB201" s="4">
        <v>18588.755047999999</v>
      </c>
      <c r="AC201" s="4">
        <v>18874.017136000002</v>
      </c>
      <c r="AD201" s="4">
        <v>21320.130479999996</v>
      </c>
      <c r="AE201" s="4">
        <v>25581.051647999997</v>
      </c>
      <c r="AF201" s="4">
        <v>27885.997056</v>
      </c>
      <c r="AG201" s="4">
        <v>25901.857728000003</v>
      </c>
      <c r="AH201" s="4">
        <v>25875.073216000001</v>
      </c>
      <c r="AI201" s="4">
        <v>21635.609984000002</v>
      </c>
      <c r="AJ201" s="4">
        <v>22124.646399999998</v>
      </c>
      <c r="AK201" s="4">
        <v>24484.932799999999</v>
      </c>
      <c r="AL201" s="4">
        <v>22587.228736000001</v>
      </c>
      <c r="AM201" s="4">
        <v>25055.178240000001</v>
      </c>
      <c r="AN201" s="4">
        <v>31985.715199999999</v>
      </c>
      <c r="AO201" s="4">
        <v>36916.814579000005</v>
      </c>
      <c r="AP201" s="4">
        <v>40959.509119999995</v>
      </c>
      <c r="AQ201" s="4">
        <v>45834.407680000004</v>
      </c>
      <c r="AR201" s="4">
        <v>48415.967168000003</v>
      </c>
      <c r="AS201" s="4">
        <v>51550.340593000001</v>
      </c>
      <c r="AT201" s="4">
        <v>53607.324818000001</v>
      </c>
      <c r="AU201" s="4">
        <v>59298.355974999999</v>
      </c>
      <c r="AV201" s="4">
        <v>10893.652191000001</v>
      </c>
      <c r="AW201" s="4">
        <v>12686.841807000001</v>
      </c>
      <c r="AX201" s="4">
        <v>46217.377714000002</v>
      </c>
    </row>
    <row r="202" spans="1:50" x14ac:dyDescent="0.2">
      <c r="A202" t="s">
        <v>581</v>
      </c>
      <c r="B202" t="s">
        <v>582</v>
      </c>
      <c r="C202" t="s">
        <v>583</v>
      </c>
      <c r="L202" s="4">
        <v>326.36</v>
      </c>
      <c r="M202" s="4">
        <v>386.36</v>
      </c>
      <c r="N202" s="4">
        <v>401.199343</v>
      </c>
      <c r="O202" s="4">
        <v>422.73</v>
      </c>
      <c r="P202" s="4">
        <v>421.56435300000004</v>
      </c>
      <c r="Q202" s="4">
        <v>372.60786799999994</v>
      </c>
      <c r="R202" s="4">
        <v>426.70549499999998</v>
      </c>
      <c r="S202" s="4">
        <v>356.30658799999998</v>
      </c>
      <c r="T202" s="4">
        <v>583.35034299999995</v>
      </c>
      <c r="U202" s="4">
        <v>647.62852399999997</v>
      </c>
      <c r="V202" s="4">
        <v>786.787373</v>
      </c>
      <c r="W202" s="4">
        <v>685.30159400000002</v>
      </c>
      <c r="X202" s="4">
        <v>793.59526000000005</v>
      </c>
      <c r="Y202" s="4">
        <v>727.98133600000006</v>
      </c>
      <c r="Z202" s="4">
        <v>757.94139600000005</v>
      </c>
      <c r="AA202" s="4">
        <v>919.39661100000001</v>
      </c>
      <c r="AB202" s="4">
        <v>1000.498916</v>
      </c>
      <c r="AC202" s="4">
        <v>1074.2773690000001</v>
      </c>
      <c r="AD202" s="4">
        <v>891.95745799999997</v>
      </c>
      <c r="AE202" s="4">
        <v>399.96955100000002</v>
      </c>
      <c r="AF202" s="4">
        <v>1013.7074010000001</v>
      </c>
      <c r="AG202" s="4">
        <v>1099.291285</v>
      </c>
      <c r="AH202" s="4">
        <v>1665.9586450000002</v>
      </c>
      <c r="AI202" s="4">
        <v>1628.8554880000002</v>
      </c>
      <c r="AJ202" s="4">
        <v>2026.4418579999999</v>
      </c>
      <c r="AK202" s="4">
        <v>894</v>
      </c>
      <c r="AL202" s="4">
        <v>928</v>
      </c>
      <c r="AM202" s="4">
        <v>965</v>
      </c>
      <c r="AN202" s="4">
        <v>874</v>
      </c>
      <c r="AO202" s="4">
        <v>2848.4613210000007</v>
      </c>
      <c r="AP202" s="4">
        <v>1008</v>
      </c>
      <c r="AQ202" s="4">
        <v>3092.1264950000004</v>
      </c>
      <c r="AR202" s="4">
        <v>2921.2834529999996</v>
      </c>
      <c r="AS202" s="4">
        <v>3246.806169</v>
      </c>
      <c r="AT202" s="4">
        <v>3043.855654</v>
      </c>
      <c r="AU202" s="4">
        <v>3972.124996</v>
      </c>
      <c r="AV202" s="4">
        <v>7615.8361199999999</v>
      </c>
      <c r="AW202" s="4"/>
      <c r="AX202" s="4"/>
    </row>
    <row r="203" spans="1:50" x14ac:dyDescent="0.2">
      <c r="A203" t="s">
        <v>584</v>
      </c>
      <c r="B203" t="s">
        <v>585</v>
      </c>
      <c r="C203" t="s">
        <v>586</v>
      </c>
      <c r="L203" s="4">
        <v>158.67400000000001</v>
      </c>
      <c r="M203" s="4">
        <v>192.96199999999999</v>
      </c>
      <c r="N203" s="4">
        <v>159.583</v>
      </c>
      <c r="O203" s="4">
        <v>214.613</v>
      </c>
      <c r="P203" s="4">
        <v>305.44500000000005</v>
      </c>
      <c r="Q203" s="4">
        <v>293.46699999999998</v>
      </c>
      <c r="R203" s="4">
        <v>195.245</v>
      </c>
      <c r="S203" s="4">
        <v>273.33600000000001</v>
      </c>
      <c r="T203" s="4">
        <v>339.476</v>
      </c>
      <c r="U203" s="4">
        <v>247.02500000000001</v>
      </c>
      <c r="V203" s="4">
        <v>275.09300000000002</v>
      </c>
      <c r="W203" s="4">
        <v>352.28499199999999</v>
      </c>
      <c r="X203" s="4">
        <v>284.52800000000002</v>
      </c>
      <c r="Y203" s="4">
        <v>200</v>
      </c>
      <c r="Z203" s="4">
        <v>401.58199999999999</v>
      </c>
      <c r="AA203" s="4">
        <v>344.951008</v>
      </c>
      <c r="AB203" s="4">
        <v>200</v>
      </c>
      <c r="AC203" s="4">
        <v>121.82000000000001</v>
      </c>
      <c r="AD203" s="4">
        <v>140.61000000000001</v>
      </c>
      <c r="AE203" s="4">
        <v>150</v>
      </c>
      <c r="AF203" s="4">
        <v>167</v>
      </c>
      <c r="AG203" s="4">
        <v>170</v>
      </c>
      <c r="AH203" s="4">
        <v>1114.9150079999999</v>
      </c>
      <c r="AI203" s="4">
        <v>963.28198400000008</v>
      </c>
      <c r="AJ203" s="4">
        <v>675.42201599999999</v>
      </c>
      <c r="AK203" s="4">
        <v>488.402264</v>
      </c>
      <c r="AL203" s="4">
        <v>496.98094400000002</v>
      </c>
      <c r="AM203" s="4">
        <v>430.79958399999998</v>
      </c>
      <c r="AN203" s="4">
        <v>507.12464</v>
      </c>
      <c r="AO203" s="4">
        <v>538.64860799999997</v>
      </c>
      <c r="AP203" s="4">
        <v>590.72891300000003</v>
      </c>
      <c r="AQ203" s="4">
        <v>1100.884816</v>
      </c>
      <c r="AR203" s="4">
        <v>1587.9915020000001</v>
      </c>
      <c r="AS203" s="4">
        <v>1852.130975</v>
      </c>
      <c r="AT203" s="4">
        <v>2049.5891369999999</v>
      </c>
      <c r="AU203" s="4">
        <v>2275.9458670000004</v>
      </c>
      <c r="AV203" s="4">
        <v>1862.472616</v>
      </c>
      <c r="AW203" s="4">
        <v>1372.8804259999999</v>
      </c>
      <c r="AX203" s="4">
        <v>1176.35592</v>
      </c>
    </row>
    <row r="204" spans="1:50" x14ac:dyDescent="0.2">
      <c r="A204" t="s">
        <v>587</v>
      </c>
      <c r="B204" t="s">
        <v>588</v>
      </c>
      <c r="C204" t="s">
        <v>589</v>
      </c>
      <c r="L204" s="4"/>
      <c r="M204" s="4">
        <v>49.09</v>
      </c>
      <c r="N204" s="4">
        <v>100</v>
      </c>
      <c r="O204" s="4">
        <v>105.033924</v>
      </c>
      <c r="P204" s="4">
        <v>152.84291200000001</v>
      </c>
      <c r="Q204" s="4">
        <v>30.91</v>
      </c>
      <c r="R204" s="4">
        <v>50</v>
      </c>
      <c r="S204" s="4">
        <v>44.550000000000004</v>
      </c>
      <c r="T204" s="4">
        <v>60</v>
      </c>
      <c r="U204" s="4">
        <v>61.82</v>
      </c>
      <c r="V204" s="4">
        <v>69.09</v>
      </c>
      <c r="W204" s="4">
        <v>70.91</v>
      </c>
      <c r="X204" s="4">
        <v>71.820000000000007</v>
      </c>
      <c r="Y204" s="4">
        <v>74.55</v>
      </c>
      <c r="Z204" s="4">
        <v>50</v>
      </c>
      <c r="AA204" s="4">
        <v>50</v>
      </c>
      <c r="AB204" s="4">
        <v>50</v>
      </c>
      <c r="AC204" s="4">
        <v>50</v>
      </c>
      <c r="AD204" s="4">
        <v>49.89</v>
      </c>
      <c r="AE204" s="4">
        <v>50</v>
      </c>
      <c r="AF204" s="4">
        <v>50</v>
      </c>
      <c r="AG204" s="4">
        <v>50</v>
      </c>
      <c r="AH204" s="4">
        <v>50</v>
      </c>
      <c r="AI204" s="4">
        <v>50</v>
      </c>
      <c r="AJ204" s="4">
        <v>104.051444</v>
      </c>
      <c r="AK204" s="4">
        <v>129.8442</v>
      </c>
      <c r="AL204" s="4">
        <v>101.50747200000001</v>
      </c>
      <c r="AM204" s="4">
        <v>208.74019200000001</v>
      </c>
      <c r="AN204" s="4">
        <v>210.59678400000001</v>
      </c>
      <c r="AO204" s="4">
        <v>60</v>
      </c>
      <c r="AP204" s="4">
        <v>99.752304000000009</v>
      </c>
      <c r="AQ204" s="4">
        <v>107.766831</v>
      </c>
      <c r="AR204" s="4">
        <v>110.115177</v>
      </c>
      <c r="AS204" s="4">
        <v>111.34383299999999</v>
      </c>
      <c r="AT204" s="4">
        <v>76.497911000000002</v>
      </c>
      <c r="AU204" s="4">
        <v>89.484801000000004</v>
      </c>
      <c r="AV204" s="4"/>
      <c r="AW204" s="4"/>
      <c r="AX204" s="4"/>
    </row>
    <row r="205" spans="1:50" x14ac:dyDescent="0.2">
      <c r="A205" t="s">
        <v>590</v>
      </c>
      <c r="B205" t="s">
        <v>591</v>
      </c>
      <c r="C205" t="s">
        <v>592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</row>
    <row r="206" spans="1:50" x14ac:dyDescent="0.2">
      <c r="A206" t="s">
        <v>593</v>
      </c>
      <c r="B206" t="s">
        <v>594</v>
      </c>
      <c r="C206" t="s">
        <v>595</v>
      </c>
      <c r="L206" s="4">
        <v>4109.949584</v>
      </c>
      <c r="M206" s="4">
        <v>3989.8550560000003</v>
      </c>
      <c r="N206" s="4">
        <v>3764.8790079999999</v>
      </c>
      <c r="O206" s="4">
        <v>4249.1642920000004</v>
      </c>
      <c r="P206" s="4">
        <v>3339.9983980000002</v>
      </c>
      <c r="Q206" s="4">
        <v>3147.4566759999998</v>
      </c>
      <c r="R206" s="4">
        <v>2896.1027040000004</v>
      </c>
      <c r="S206" s="4">
        <v>2570.7495239999998</v>
      </c>
      <c r="T206" s="4">
        <v>2456.0498320000002</v>
      </c>
      <c r="U206" s="4">
        <v>2717.9416000000001</v>
      </c>
      <c r="V206" s="4">
        <v>2625.726752</v>
      </c>
      <c r="W206" s="4">
        <v>2475.438384</v>
      </c>
      <c r="X206" s="4">
        <v>2535.085568</v>
      </c>
      <c r="Y206" s="4">
        <v>2512.5984000000003</v>
      </c>
      <c r="Z206" s="4">
        <v>2630.5998559999998</v>
      </c>
      <c r="AA206" s="4">
        <v>2328.2052959999996</v>
      </c>
      <c r="AB206" s="4">
        <v>2331.249824</v>
      </c>
      <c r="AC206" s="4">
        <v>2441.766384</v>
      </c>
      <c r="AD206" s="4">
        <v>3727.5391039999995</v>
      </c>
      <c r="AE206" s="4">
        <v>2545.138144</v>
      </c>
      <c r="AF206" s="4">
        <v>2454.07224</v>
      </c>
      <c r="AG206" s="4">
        <v>2275.1841440000003</v>
      </c>
      <c r="AH206" s="4">
        <v>1832.5119680000003</v>
      </c>
      <c r="AI206" s="4">
        <v>1505.1580159999999</v>
      </c>
      <c r="AJ206" s="4">
        <v>1320.6460160000001</v>
      </c>
      <c r="AK206" s="4">
        <v>1563.294864</v>
      </c>
      <c r="AL206" s="4">
        <v>1480.0178880000001</v>
      </c>
      <c r="AM206" s="4">
        <v>1277.9649120000001</v>
      </c>
      <c r="AN206" s="4">
        <v>1356.1680640000002</v>
      </c>
      <c r="AO206" s="4">
        <v>1703.0274239999999</v>
      </c>
      <c r="AP206" s="4">
        <v>1601.6372890000002</v>
      </c>
      <c r="AQ206" s="4">
        <v>1592.9147300000002</v>
      </c>
      <c r="AR206" s="4">
        <v>1588.5679439999999</v>
      </c>
      <c r="AS206" s="4">
        <v>1648.1877389999997</v>
      </c>
      <c r="AT206" s="4">
        <v>1989.4177090000003</v>
      </c>
      <c r="AU206" s="4">
        <v>1702.125573</v>
      </c>
      <c r="AV206" s="4">
        <v>2158.2952649999997</v>
      </c>
      <c r="AW206" s="4">
        <v>2309.5963610000003</v>
      </c>
      <c r="AX206" s="4">
        <v>2373.341711</v>
      </c>
    </row>
    <row r="207" spans="1:50" x14ac:dyDescent="0.2">
      <c r="A207" t="s">
        <v>596</v>
      </c>
      <c r="B207" t="s">
        <v>597</v>
      </c>
      <c r="C207" t="s">
        <v>598</v>
      </c>
      <c r="L207" s="4">
        <v>4776.4101680000003</v>
      </c>
      <c r="M207" s="4">
        <v>5267.7493599999998</v>
      </c>
      <c r="N207" s="4">
        <v>6210.1950640000005</v>
      </c>
      <c r="O207" s="4">
        <v>6135.5522640000008</v>
      </c>
      <c r="P207" s="4">
        <v>5402.3089840000011</v>
      </c>
      <c r="Q207" s="4">
        <v>3870.3542940000002</v>
      </c>
      <c r="R207" s="4">
        <v>3651.1596879999997</v>
      </c>
      <c r="S207" s="4">
        <v>3735.417128</v>
      </c>
      <c r="T207" s="4">
        <v>3819.2057580000005</v>
      </c>
      <c r="U207" s="4">
        <v>4086.604202</v>
      </c>
      <c r="V207" s="4">
        <v>4426.102562</v>
      </c>
      <c r="W207" s="4">
        <v>4560.4270080000006</v>
      </c>
      <c r="X207" s="4">
        <v>4314.5686400000004</v>
      </c>
      <c r="Y207" s="4">
        <v>4390.1115499999996</v>
      </c>
      <c r="Z207" s="4">
        <v>4482.0248799999999</v>
      </c>
      <c r="AA207" s="4">
        <v>4597.1183000000001</v>
      </c>
      <c r="AB207" s="4">
        <v>4801.5845539999991</v>
      </c>
      <c r="AC207" s="4">
        <v>5027.5595399999993</v>
      </c>
      <c r="AD207" s="4">
        <v>5196.1085379999995</v>
      </c>
      <c r="AE207" s="4">
        <v>5771.272876</v>
      </c>
      <c r="AF207" s="4">
        <v>5454.9422500000001</v>
      </c>
      <c r="AG207" s="4">
        <v>4914.3727199999994</v>
      </c>
      <c r="AH207" s="4">
        <v>4435.0930159999998</v>
      </c>
      <c r="AI207" s="4">
        <v>4171.1038520000002</v>
      </c>
      <c r="AJ207" s="4">
        <v>4478.9316479999998</v>
      </c>
      <c r="AK207" s="4">
        <v>4239.0309440000001</v>
      </c>
      <c r="AL207" s="4">
        <v>3800.8208079999999</v>
      </c>
      <c r="AM207" s="4">
        <v>3691.0355039999999</v>
      </c>
      <c r="AN207" s="4">
        <v>3711.151856</v>
      </c>
      <c r="AO207" s="4">
        <v>3690.4514880000002</v>
      </c>
      <c r="AP207" s="4">
        <v>3751.1292369999996</v>
      </c>
      <c r="AQ207" s="4">
        <v>4199.5648639999999</v>
      </c>
      <c r="AR207" s="4">
        <v>4028.6309980000001</v>
      </c>
      <c r="AS207" s="4">
        <v>3899.4046790000002</v>
      </c>
      <c r="AT207" s="4">
        <v>4146.0111589999997</v>
      </c>
      <c r="AU207" s="4">
        <v>4323.6157919999996</v>
      </c>
      <c r="AV207" s="4"/>
      <c r="AW207" s="4"/>
      <c r="AX207" s="4"/>
    </row>
    <row r="208" spans="1:50" x14ac:dyDescent="0.2">
      <c r="A208" t="s">
        <v>599</v>
      </c>
      <c r="B208" t="s">
        <v>600</v>
      </c>
      <c r="C208" t="s">
        <v>601</v>
      </c>
      <c r="L208" s="4">
        <v>966.36</v>
      </c>
      <c r="M208" s="4">
        <v>910.91</v>
      </c>
      <c r="N208" s="4">
        <v>1006.36</v>
      </c>
      <c r="O208" s="4">
        <v>850</v>
      </c>
      <c r="P208" s="4">
        <v>1516.6758239999999</v>
      </c>
      <c r="Q208" s="4">
        <v>1851.0419510000002</v>
      </c>
      <c r="R208" s="4">
        <v>2237.8282119999999</v>
      </c>
      <c r="S208" s="4">
        <v>2349.8642600000003</v>
      </c>
      <c r="T208" s="4">
        <v>2020.730368</v>
      </c>
      <c r="U208" s="4">
        <v>3365.8359520000004</v>
      </c>
      <c r="V208" s="4">
        <v>3284.9292320000004</v>
      </c>
      <c r="W208" s="4">
        <v>3141.5614620000001</v>
      </c>
      <c r="X208" s="4">
        <v>3214.8746879999999</v>
      </c>
      <c r="Y208" s="4">
        <v>3681.9361520000002</v>
      </c>
      <c r="Z208" s="4">
        <v>4307.9824859999999</v>
      </c>
      <c r="AA208" s="4">
        <v>4295.4206469999999</v>
      </c>
      <c r="AB208" s="4">
        <v>4247.0261959999998</v>
      </c>
      <c r="AC208" s="4">
        <v>3862.8722650000004</v>
      </c>
      <c r="AD208" s="4">
        <v>3330.26</v>
      </c>
      <c r="AE208" s="4">
        <v>2953.4099249999999</v>
      </c>
      <c r="AF208" s="4">
        <v>2577.7517329999996</v>
      </c>
      <c r="AG208" s="4">
        <v>3500</v>
      </c>
      <c r="AH208" s="4">
        <v>3181.660844</v>
      </c>
      <c r="AI208" s="4">
        <v>4500</v>
      </c>
      <c r="AJ208" s="4">
        <v>4500</v>
      </c>
      <c r="AK208" s="4">
        <v>5008.5815919999995</v>
      </c>
      <c r="AL208" s="4">
        <v>5127.2464639999998</v>
      </c>
      <c r="AM208" s="4">
        <v>4469.8361009999999</v>
      </c>
      <c r="AN208" s="4">
        <v>4607</v>
      </c>
      <c r="AO208" s="4">
        <v>4781</v>
      </c>
      <c r="AP208" s="4">
        <v>4631.140359</v>
      </c>
      <c r="AQ208" s="4">
        <v>5470.4219999999996</v>
      </c>
      <c r="AR208" s="4">
        <v>5156.3200000000006</v>
      </c>
      <c r="AS208" s="4">
        <v>5884.1376639999999</v>
      </c>
      <c r="AT208" s="4">
        <v>5755.3159999999998</v>
      </c>
      <c r="AU208" s="4">
        <v>6395.1289999999999</v>
      </c>
      <c r="AV208" s="4">
        <v>7777.0090129999999</v>
      </c>
      <c r="AW208" s="4">
        <v>7767.9212050000006</v>
      </c>
      <c r="AX208" s="4"/>
    </row>
    <row r="209" spans="1:50" x14ac:dyDescent="0.2">
      <c r="A209" t="s">
        <v>602</v>
      </c>
      <c r="B209" t="s">
        <v>603</v>
      </c>
      <c r="C209" t="s">
        <v>604</v>
      </c>
      <c r="L209" s="4">
        <v>4313.6400000000003</v>
      </c>
      <c r="M209" s="4">
        <v>5053.6400000000003</v>
      </c>
      <c r="N209" s="4">
        <v>5701.82</v>
      </c>
      <c r="O209" s="4">
        <v>6109.09</v>
      </c>
      <c r="P209" s="4">
        <v>6183.64</v>
      </c>
      <c r="Q209" s="4">
        <v>6810</v>
      </c>
      <c r="R209" s="4">
        <v>8775.4500000000007</v>
      </c>
      <c r="S209" s="4">
        <v>10356.36</v>
      </c>
      <c r="T209" s="4">
        <v>11484.550000000001</v>
      </c>
      <c r="U209" s="4">
        <v>11922.73</v>
      </c>
      <c r="V209" s="4">
        <v>14091.82</v>
      </c>
      <c r="W209" s="4">
        <v>14371.82</v>
      </c>
      <c r="X209" s="4">
        <v>13460</v>
      </c>
      <c r="Y209" s="4">
        <v>14840.91</v>
      </c>
      <c r="Z209" s="4">
        <v>14263.64</v>
      </c>
      <c r="AA209" s="4">
        <v>14448.18</v>
      </c>
      <c r="AB209" s="4">
        <v>14837.27</v>
      </c>
      <c r="AC209" s="4">
        <v>15660</v>
      </c>
      <c r="AD209" s="4">
        <v>17280.87</v>
      </c>
      <c r="AE209" s="4">
        <v>18043</v>
      </c>
      <c r="AF209" s="4">
        <v>18459</v>
      </c>
      <c r="AG209" s="4">
        <v>19399</v>
      </c>
      <c r="AH209" s="4">
        <v>21644</v>
      </c>
      <c r="AI209" s="4">
        <v>23971</v>
      </c>
      <c r="AJ209" s="4">
        <v>22722</v>
      </c>
      <c r="AK209" s="4">
        <v>22478</v>
      </c>
      <c r="AL209" s="4">
        <v>21537</v>
      </c>
      <c r="AM209" s="4">
        <v>21522</v>
      </c>
      <c r="AN209" s="4">
        <v>19652</v>
      </c>
      <c r="AO209" s="4">
        <v>18283</v>
      </c>
      <c r="AP209" s="4">
        <v>17572</v>
      </c>
      <c r="AQ209" s="4">
        <v>18128</v>
      </c>
      <c r="AR209" s="4">
        <v>19363</v>
      </c>
      <c r="AS209" s="4">
        <v>18474</v>
      </c>
      <c r="AT209" s="4">
        <v>19050</v>
      </c>
      <c r="AU209" s="4">
        <v>19891</v>
      </c>
      <c r="AV209" s="4"/>
      <c r="AW209" s="4"/>
      <c r="AX209" s="4"/>
    </row>
    <row r="210" spans="1:50" x14ac:dyDescent="0.2">
      <c r="A210" t="s">
        <v>605</v>
      </c>
      <c r="B210" t="s">
        <v>606</v>
      </c>
      <c r="C210" t="s">
        <v>607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400</v>
      </c>
      <c r="AI210" s="4">
        <v>300</v>
      </c>
      <c r="AJ210" s="4">
        <v>200</v>
      </c>
      <c r="AK210" s="4">
        <v>100</v>
      </c>
      <c r="AL210" s="4">
        <v>50</v>
      </c>
      <c r="AM210" s="4">
        <v>36</v>
      </c>
      <c r="AN210" s="4">
        <v>18</v>
      </c>
      <c r="AO210" s="4">
        <v>30</v>
      </c>
      <c r="AP210" s="4">
        <v>50</v>
      </c>
      <c r="AQ210" s="4">
        <v>70</v>
      </c>
      <c r="AR210" s="4">
        <v>100</v>
      </c>
      <c r="AS210" s="4">
        <v>166</v>
      </c>
      <c r="AT210" s="4">
        <v>194</v>
      </c>
      <c r="AU210" s="4">
        <v>253</v>
      </c>
      <c r="AV210" s="4">
        <v>281.5</v>
      </c>
      <c r="AW210" s="4">
        <v>313.10000000000002</v>
      </c>
      <c r="AX210" s="4">
        <v>190.4</v>
      </c>
    </row>
    <row r="211" spans="1:50" x14ac:dyDescent="0.2">
      <c r="A211" t="s">
        <v>712</v>
      </c>
      <c r="B211" t="s">
        <v>608</v>
      </c>
      <c r="C211" t="s">
        <v>609</v>
      </c>
      <c r="L211" s="4">
        <v>167.27</v>
      </c>
      <c r="M211" s="4">
        <v>178.18</v>
      </c>
      <c r="N211" s="4">
        <v>237.27</v>
      </c>
      <c r="O211" s="4">
        <v>314.55</v>
      </c>
      <c r="P211" s="4">
        <v>296.36</v>
      </c>
      <c r="Q211" s="4">
        <v>266.36</v>
      </c>
      <c r="R211" s="4">
        <v>299.30099999999999</v>
      </c>
      <c r="S211" s="4">
        <v>308.90810200000004</v>
      </c>
      <c r="T211" s="4">
        <v>283.08699999999999</v>
      </c>
      <c r="U211" s="4">
        <v>327.91591700000004</v>
      </c>
      <c r="V211" s="4">
        <v>373.53996000000006</v>
      </c>
      <c r="W211" s="4">
        <v>433.206456</v>
      </c>
      <c r="X211" s="4">
        <v>400</v>
      </c>
      <c r="Y211" s="4">
        <v>418.18</v>
      </c>
      <c r="Z211" s="4">
        <v>370.91</v>
      </c>
      <c r="AA211" s="4">
        <v>300</v>
      </c>
      <c r="AB211" s="4">
        <v>300</v>
      </c>
      <c r="AC211" s="4">
        <v>288.85500000000002</v>
      </c>
      <c r="AD211" s="4">
        <v>299.37</v>
      </c>
      <c r="AE211" s="4">
        <v>540</v>
      </c>
      <c r="AF211" s="4">
        <v>540</v>
      </c>
      <c r="AG211" s="4">
        <v>540</v>
      </c>
      <c r="AH211" s="4">
        <v>540</v>
      </c>
      <c r="AI211" s="4">
        <v>540</v>
      </c>
      <c r="AJ211" s="4">
        <v>490</v>
      </c>
      <c r="AK211" s="4">
        <v>612.96743200000003</v>
      </c>
      <c r="AL211" s="4">
        <v>1346.959167</v>
      </c>
      <c r="AM211" s="4">
        <v>1052.213004</v>
      </c>
      <c r="AN211" s="4">
        <v>760.32107199999996</v>
      </c>
      <c r="AO211" s="4">
        <v>796.66931899999997</v>
      </c>
      <c r="AP211" s="4">
        <v>809.79607499999997</v>
      </c>
      <c r="AQ211" s="4">
        <v>903.84393999999998</v>
      </c>
      <c r="AR211" s="4">
        <v>1137.8762819999999</v>
      </c>
      <c r="AS211" s="4">
        <v>1318.5063950000001</v>
      </c>
      <c r="AT211" s="4">
        <v>1368.348528</v>
      </c>
      <c r="AU211" s="4">
        <v>1445.2030299999999</v>
      </c>
      <c r="AV211" s="4">
        <v>1519.5665980000001</v>
      </c>
      <c r="AW211" s="4">
        <v>1703.5477429999999</v>
      </c>
      <c r="AX211" s="4">
        <v>1756</v>
      </c>
    </row>
    <row r="212" spans="1:50" x14ac:dyDescent="0.2">
      <c r="A212" t="s">
        <v>610</v>
      </c>
      <c r="B212" t="s">
        <v>611</v>
      </c>
      <c r="C212" t="s">
        <v>612</v>
      </c>
      <c r="L212" s="4">
        <v>2497.6989919999996</v>
      </c>
      <c r="M212" s="4">
        <v>2537.0490080000004</v>
      </c>
      <c r="N212" s="4">
        <v>2663.4760000000001</v>
      </c>
      <c r="O212" s="4">
        <v>2835.5110319999994</v>
      </c>
      <c r="P212" s="4">
        <v>3011.89</v>
      </c>
      <c r="Q212" s="4">
        <v>3255.78</v>
      </c>
      <c r="R212" s="4">
        <v>3836.2429840000004</v>
      </c>
      <c r="S212" s="4">
        <v>4808.2140079999999</v>
      </c>
      <c r="T212" s="4">
        <v>5431.1840080000002</v>
      </c>
      <c r="U212" s="4">
        <v>6481.0890479999998</v>
      </c>
      <c r="V212" s="4">
        <v>6228.4313680000005</v>
      </c>
      <c r="W212" s="4">
        <v>6300.6676240000006</v>
      </c>
      <c r="X212" s="4">
        <v>6370.844008</v>
      </c>
      <c r="Y212" s="4">
        <v>7116.464183</v>
      </c>
      <c r="Z212" s="4">
        <v>8176.3045620000003</v>
      </c>
      <c r="AA212" s="4">
        <v>7862.7841230000004</v>
      </c>
      <c r="AB212" s="4">
        <v>7860.6328549999998</v>
      </c>
      <c r="AC212" s="4">
        <v>9701.8250189999999</v>
      </c>
      <c r="AD212" s="4">
        <v>11517.828175000001</v>
      </c>
      <c r="AE212" s="4">
        <v>15278.310883</v>
      </c>
      <c r="AF212" s="4">
        <v>21068.525664999997</v>
      </c>
      <c r="AG212" s="4">
        <v>24328.287102999999</v>
      </c>
      <c r="AH212" s="4">
        <v>24783.482789000002</v>
      </c>
      <c r="AI212" s="4">
        <v>24667.025954000001</v>
      </c>
      <c r="AJ212" s="4">
        <v>27081.899533</v>
      </c>
      <c r="AK212" s="4">
        <v>31795.040543999999</v>
      </c>
      <c r="AL212" s="4">
        <v>34844.685300999998</v>
      </c>
      <c r="AM212" s="4">
        <v>30921.327466999999</v>
      </c>
      <c r="AN212" s="4">
        <v>13213.518685000001</v>
      </c>
      <c r="AO212" s="4">
        <v>9831.4534149999999</v>
      </c>
      <c r="AP212" s="4">
        <v>10341.910537</v>
      </c>
      <c r="AQ212" s="4">
        <v>10238.819470999995</v>
      </c>
      <c r="AR212" s="4">
        <v>15450.179273000002</v>
      </c>
      <c r="AS212" s="4">
        <v>20302.088167000002</v>
      </c>
      <c r="AT212" s="4">
        <v>23769.942256999995</v>
      </c>
      <c r="AU212" s="4">
        <v>22156.980898000002</v>
      </c>
      <c r="AV212" s="4">
        <v>24433.200187999999</v>
      </c>
      <c r="AW212" s="4">
        <v>17026.811136999997</v>
      </c>
      <c r="AX212" s="4">
        <v>15768.133295</v>
      </c>
    </row>
    <row r="213" spans="1:50" x14ac:dyDescent="0.2">
      <c r="A213" t="s">
        <v>613</v>
      </c>
      <c r="B213" t="s">
        <v>614</v>
      </c>
      <c r="C213" t="s">
        <v>615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</row>
    <row r="214" spans="1:50" x14ac:dyDescent="0.2">
      <c r="A214" t="s">
        <v>616</v>
      </c>
      <c r="B214" t="s">
        <v>617</v>
      </c>
      <c r="C214" t="s">
        <v>618</v>
      </c>
      <c r="L214" s="4"/>
      <c r="M214" s="11">
        <v>250</v>
      </c>
      <c r="N214" s="11">
        <v>250</v>
      </c>
      <c r="O214" s="4">
        <v>256.16640000000001</v>
      </c>
      <c r="P214" s="4">
        <v>251.82188800000003</v>
      </c>
      <c r="Q214" s="4"/>
      <c r="R214" s="4"/>
      <c r="S214" s="4"/>
      <c r="T214" s="4"/>
      <c r="U214" s="4"/>
      <c r="V214" s="4">
        <v>129.32090399999996</v>
      </c>
      <c r="W214" s="4">
        <v>23.469987999999944</v>
      </c>
      <c r="X214" s="4">
        <v>280</v>
      </c>
      <c r="Y214" s="11">
        <v>262</v>
      </c>
      <c r="Z214" s="4">
        <v>243.64000000000001</v>
      </c>
      <c r="AA214" s="4">
        <v>284.55</v>
      </c>
      <c r="AB214" s="4">
        <v>393.08730400000002</v>
      </c>
      <c r="AC214" s="4">
        <v>389.69843200000003</v>
      </c>
      <c r="AD214" s="4">
        <v>639.27169199999992</v>
      </c>
      <c r="AE214" s="4">
        <v>543.18957599999987</v>
      </c>
      <c r="AF214" s="4">
        <v>744.60497600000008</v>
      </c>
      <c r="AG214" s="4">
        <v>482.68079200000005</v>
      </c>
      <c r="AH214" s="4">
        <v>350</v>
      </c>
      <c r="AI214" s="4">
        <v>350</v>
      </c>
      <c r="AJ214" s="4">
        <v>495.06213200000002</v>
      </c>
      <c r="AK214" s="4">
        <v>622.48020799999995</v>
      </c>
      <c r="AL214" s="4">
        <v>891.19472800000005</v>
      </c>
      <c r="AM214" s="4">
        <v>831.69564800000012</v>
      </c>
      <c r="AN214" s="4">
        <v>799.68787199999997</v>
      </c>
      <c r="AO214" s="4">
        <v>764.03571199999999</v>
      </c>
      <c r="AP214" s="4">
        <v>562.48563900000011</v>
      </c>
      <c r="AQ214" s="4">
        <v>511.48695300000009</v>
      </c>
      <c r="AR214" s="4">
        <v>602.77958399999989</v>
      </c>
      <c r="AS214" s="11">
        <v>429.5</v>
      </c>
      <c r="AT214" s="4">
        <v>255.77763800000002</v>
      </c>
      <c r="AU214" s="11">
        <v>679</v>
      </c>
      <c r="AV214" s="4">
        <v>1102</v>
      </c>
      <c r="AW214" s="4">
        <v>483.77897000000007</v>
      </c>
      <c r="AX214" s="4">
        <v>1264.502</v>
      </c>
    </row>
    <row r="215" spans="1:50" x14ac:dyDescent="0.2">
      <c r="A215" t="s">
        <v>619</v>
      </c>
      <c r="B215" t="s">
        <v>620</v>
      </c>
      <c r="C215" t="s">
        <v>621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</row>
    <row r="216" spans="1:50" x14ac:dyDescent="0.2">
      <c r="A216" t="s">
        <v>622</v>
      </c>
      <c r="B216" t="s">
        <v>623</v>
      </c>
      <c r="C216" t="s">
        <v>624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</row>
    <row r="217" spans="1:50" x14ac:dyDescent="0.2">
      <c r="A217" t="s">
        <v>625</v>
      </c>
      <c r="B217" t="s">
        <v>626</v>
      </c>
      <c r="C217" t="s">
        <v>627</v>
      </c>
      <c r="L217" s="4">
        <v>113.80585700000003</v>
      </c>
      <c r="M217" s="4">
        <v>150.39750400000003</v>
      </c>
      <c r="N217" s="4">
        <v>173.50683399999997</v>
      </c>
      <c r="O217" s="4">
        <v>263.16091800000004</v>
      </c>
      <c r="P217" s="4">
        <v>171.09189500000002</v>
      </c>
      <c r="Q217" s="4">
        <v>192.94594600000005</v>
      </c>
      <c r="R217" s="4">
        <v>231.17897299999998</v>
      </c>
      <c r="S217" s="4">
        <v>290.32</v>
      </c>
      <c r="T217" s="4">
        <v>321.552325</v>
      </c>
      <c r="U217" s="4">
        <v>347.79262199999999</v>
      </c>
      <c r="V217" s="4">
        <v>418.78009700000001</v>
      </c>
      <c r="W217" s="4">
        <v>449.34344700000003</v>
      </c>
      <c r="X217" s="4">
        <v>540.09664800000007</v>
      </c>
      <c r="Y217" s="4">
        <v>656.22417100000007</v>
      </c>
      <c r="Z217" s="4">
        <v>521.68714299999999</v>
      </c>
      <c r="AA217" s="4">
        <v>413.61892800000004</v>
      </c>
      <c r="AB217" s="4">
        <v>338.18</v>
      </c>
      <c r="AC217" s="4">
        <v>327.27</v>
      </c>
      <c r="AD217" s="4">
        <v>360.15000000000003</v>
      </c>
      <c r="AE217" s="4">
        <v>209.74105299999997</v>
      </c>
      <c r="AF217" s="4">
        <v>441.78699999999998</v>
      </c>
      <c r="AG217" s="4">
        <v>195.35041399999994</v>
      </c>
      <c r="AH217" s="4">
        <v>206.35200799999996</v>
      </c>
      <c r="AI217" s="4">
        <v>200.98656499999993</v>
      </c>
      <c r="AJ217" s="4">
        <v>123.10985999999997</v>
      </c>
      <c r="AK217" s="4">
        <v>257.84175799999991</v>
      </c>
      <c r="AL217" s="4">
        <v>286.19428800000003</v>
      </c>
      <c r="AM217" s="4">
        <v>350.07977900000003</v>
      </c>
      <c r="AN217" s="4">
        <v>476.77295199999998</v>
      </c>
      <c r="AO217" s="4">
        <v>719.61466600000006</v>
      </c>
      <c r="AP217" s="4">
        <v>484.06579999999997</v>
      </c>
      <c r="AQ217" s="4">
        <v>419.59987799999993</v>
      </c>
      <c r="AR217" s="4">
        <v>445.62493799999999</v>
      </c>
      <c r="AS217" s="4">
        <v>680.02594399999998</v>
      </c>
      <c r="AT217" s="4">
        <v>521.82975499999998</v>
      </c>
      <c r="AU217" s="4">
        <v>593.78176699999995</v>
      </c>
      <c r="AV217" s="4">
        <v>832.41972600000008</v>
      </c>
      <c r="AW217" s="4"/>
      <c r="AX217" s="4"/>
    </row>
    <row r="218" spans="1:50" x14ac:dyDescent="0.2">
      <c r="A218" t="s">
        <v>628</v>
      </c>
      <c r="B218" t="s">
        <v>629</v>
      </c>
      <c r="C218" t="s">
        <v>630</v>
      </c>
      <c r="L218" s="4">
        <v>520.79571600000008</v>
      </c>
      <c r="M218" s="4">
        <v>577.0695760000001</v>
      </c>
      <c r="N218" s="4">
        <v>657.359104</v>
      </c>
      <c r="O218" s="4">
        <v>676.48556800000006</v>
      </c>
      <c r="P218" s="4">
        <v>984.99251900000002</v>
      </c>
      <c r="Q218" s="4">
        <v>1144.6219920000001</v>
      </c>
      <c r="R218" s="4">
        <v>1272.0411810000003</v>
      </c>
      <c r="S218" s="4">
        <v>1549.360064</v>
      </c>
      <c r="T218" s="4">
        <v>1560.079232</v>
      </c>
      <c r="U218" s="4">
        <v>1944.0232410000001</v>
      </c>
      <c r="V218" s="4">
        <v>2102.5466029999998</v>
      </c>
      <c r="W218" s="4">
        <v>2155.6975189999998</v>
      </c>
      <c r="X218" s="4">
        <v>2228.6365679999999</v>
      </c>
      <c r="Y218" s="4">
        <v>3061.7329600000003</v>
      </c>
      <c r="Z218" s="4">
        <v>2834.8118599999998</v>
      </c>
      <c r="AA218" s="4">
        <v>3055.3603840000001</v>
      </c>
      <c r="AB218" s="4">
        <v>2778.2457439999998</v>
      </c>
      <c r="AC218" s="4">
        <v>3469.1541360000001</v>
      </c>
      <c r="AD218" s="4">
        <v>2341.3571860000002</v>
      </c>
      <c r="AE218" s="4">
        <v>1572.8337730000001</v>
      </c>
      <c r="AF218" s="4">
        <v>2024.3151439999999</v>
      </c>
      <c r="AG218" s="4">
        <v>3096.4473849999999</v>
      </c>
      <c r="AH218" s="4">
        <v>2935.2181989999999</v>
      </c>
      <c r="AI218" s="4">
        <v>3525.6214680000003</v>
      </c>
      <c r="AJ218" s="4">
        <v>3626.4055669999998</v>
      </c>
      <c r="AK218" s="4">
        <v>3221.4079529999999</v>
      </c>
      <c r="AL218" s="4">
        <v>3523.5955430000004</v>
      </c>
      <c r="AM218" s="4">
        <v>3182.9293360000001</v>
      </c>
      <c r="AN218" s="4">
        <v>3723.2833860000001</v>
      </c>
      <c r="AO218" s="4">
        <v>4273.3141879999994</v>
      </c>
      <c r="AP218" s="4">
        <v>5354.3059130000001</v>
      </c>
      <c r="AQ218" s="4">
        <v>5924.2325149999997</v>
      </c>
      <c r="AR218" s="4">
        <v>5978.5175389999995</v>
      </c>
      <c r="AS218" s="4">
        <v>5209.9930210000002</v>
      </c>
      <c r="AT218" s="4">
        <v>5690.935332</v>
      </c>
      <c r="AU218" s="4">
        <v>5566.8575679999994</v>
      </c>
      <c r="AV218" s="4"/>
      <c r="AW218" s="4"/>
      <c r="AX218" s="4"/>
    </row>
    <row r="219" spans="1:50" x14ac:dyDescent="0.2">
      <c r="A219" t="s">
        <v>631</v>
      </c>
      <c r="B219" t="s">
        <v>632</v>
      </c>
      <c r="C219" t="s">
        <v>633</v>
      </c>
      <c r="L219" s="4">
        <v>6061.8982029999997</v>
      </c>
      <c r="M219" s="4"/>
      <c r="N219" s="4"/>
      <c r="O219" s="4">
        <v>7985.5921130000015</v>
      </c>
      <c r="P219" s="4">
        <v>9963.7441320000016</v>
      </c>
      <c r="Q219" s="4">
        <v>9868.2749280000025</v>
      </c>
      <c r="R219" s="4">
        <v>11802.489597000002</v>
      </c>
      <c r="S219" s="4">
        <v>13534.626022999999</v>
      </c>
      <c r="T219" s="4">
        <v>14136.467519000002</v>
      </c>
      <c r="U219" s="4">
        <v>13813.200397999999</v>
      </c>
      <c r="V219" s="4">
        <v>12165.818561</v>
      </c>
      <c r="W219" s="4">
        <v>11625.449886000002</v>
      </c>
      <c r="X219" s="4">
        <v>11687.894432000001</v>
      </c>
      <c r="Y219" s="4">
        <v>11341.673619999998</v>
      </c>
      <c r="Z219" s="4">
        <v>13779.195086</v>
      </c>
      <c r="AA219" s="4">
        <v>15713.698396000002</v>
      </c>
      <c r="AB219" s="4">
        <v>18852.081451999999</v>
      </c>
      <c r="AC219" s="4">
        <v>23544.495984000001</v>
      </c>
      <c r="AD219" s="4">
        <v>24247.244832</v>
      </c>
      <c r="AE219" s="4">
        <v>23062.756733999999</v>
      </c>
      <c r="AF219" s="4">
        <v>22870.087735000001</v>
      </c>
      <c r="AG219" s="4">
        <v>23307.904632999998</v>
      </c>
      <c r="AH219" s="4">
        <v>24798.320667</v>
      </c>
      <c r="AI219" s="4">
        <v>28980.764286999998</v>
      </c>
      <c r="AJ219" s="4">
        <v>25216.210317000001</v>
      </c>
      <c r="AK219" s="4">
        <v>29317.175487999997</v>
      </c>
      <c r="AL219" s="4">
        <v>32077.365367999999</v>
      </c>
      <c r="AM219" s="4">
        <v>32105.694303999997</v>
      </c>
      <c r="AN219" s="4">
        <v>34471.946624000004</v>
      </c>
      <c r="AO219" s="4">
        <v>30170.230168000002</v>
      </c>
      <c r="AP219" s="4">
        <v>29570.387452999999</v>
      </c>
      <c r="AQ219" s="4">
        <v>22047.707928</v>
      </c>
      <c r="AR219" s="4">
        <v>22233.191024</v>
      </c>
      <c r="AS219" s="4">
        <v>25121.369363999998</v>
      </c>
      <c r="AT219" s="4">
        <v>28767.921157999997</v>
      </c>
      <c r="AU219" s="4">
        <v>33035.991201999997</v>
      </c>
      <c r="AV219" s="4">
        <v>43369.902367999995</v>
      </c>
      <c r="AW219" s="4"/>
      <c r="AX219" s="4"/>
    </row>
    <row r="220" spans="1:50" x14ac:dyDescent="0.2">
      <c r="A220" t="s">
        <v>634</v>
      </c>
      <c r="B220" t="s">
        <v>635</v>
      </c>
      <c r="C220" t="s">
        <v>636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1100</v>
      </c>
      <c r="AI220" s="4">
        <v>1100</v>
      </c>
      <c r="AJ220" s="4">
        <v>700</v>
      </c>
      <c r="AK220" s="4">
        <v>437</v>
      </c>
      <c r="AL220" s="4">
        <v>451</v>
      </c>
      <c r="AM220" s="4">
        <v>450</v>
      </c>
      <c r="AN220" s="4">
        <v>450</v>
      </c>
      <c r="AO220" s="4">
        <v>450</v>
      </c>
      <c r="AP220" s="4">
        <v>450</v>
      </c>
      <c r="AQ220" s="4">
        <v>450</v>
      </c>
      <c r="AR220" s="4">
        <v>450</v>
      </c>
      <c r="AS220" s="4">
        <v>450</v>
      </c>
      <c r="AT220" s="4">
        <v>550</v>
      </c>
      <c r="AU220" s="4">
        <v>650</v>
      </c>
      <c r="AV220" s="4"/>
      <c r="AW220" s="4"/>
      <c r="AX220" s="4"/>
    </row>
    <row r="221" spans="1:50" x14ac:dyDescent="0.2">
      <c r="A221" t="s">
        <v>637</v>
      </c>
      <c r="B221" t="s">
        <v>638</v>
      </c>
      <c r="C221" t="s">
        <v>639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</row>
    <row r="222" spans="1:50" x14ac:dyDescent="0.2">
      <c r="A222" t="s">
        <v>640</v>
      </c>
      <c r="B222" t="s">
        <v>641</v>
      </c>
      <c r="C222" t="s">
        <v>642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</row>
    <row r="223" spans="1:50" x14ac:dyDescent="0.2">
      <c r="A223" t="s">
        <v>643</v>
      </c>
      <c r="B223" t="s">
        <v>644</v>
      </c>
      <c r="C223" t="s">
        <v>645</v>
      </c>
      <c r="L223" s="4">
        <v>189.09</v>
      </c>
      <c r="M223" s="4">
        <v>205.45000000000002</v>
      </c>
      <c r="N223" s="4">
        <v>166.36</v>
      </c>
      <c r="O223" s="4">
        <v>143.64000000000001</v>
      </c>
      <c r="P223" s="4">
        <v>153.64000000000001</v>
      </c>
      <c r="Q223" s="4">
        <v>98.18</v>
      </c>
      <c r="R223" s="4">
        <v>88.233999999999995</v>
      </c>
      <c r="S223" s="4">
        <v>81.820000000000007</v>
      </c>
      <c r="T223" s="4">
        <v>80</v>
      </c>
      <c r="U223" s="4">
        <v>50</v>
      </c>
      <c r="V223" s="4">
        <v>10</v>
      </c>
      <c r="W223" s="4">
        <v>20</v>
      </c>
      <c r="X223" s="4">
        <v>17.27</v>
      </c>
      <c r="Y223" s="4">
        <v>20</v>
      </c>
      <c r="Z223" s="4">
        <v>20</v>
      </c>
      <c r="AA223" s="4">
        <v>20</v>
      </c>
      <c r="AB223" s="4">
        <v>20</v>
      </c>
      <c r="AC223" s="4">
        <v>10.91</v>
      </c>
      <c r="AD223" s="4">
        <v>9.07</v>
      </c>
      <c r="AE223" s="4">
        <v>14</v>
      </c>
      <c r="AF223" s="4">
        <v>14</v>
      </c>
      <c r="AG223" s="4">
        <v>50</v>
      </c>
      <c r="AH223" s="4">
        <v>50</v>
      </c>
      <c r="AI223" s="4">
        <v>50</v>
      </c>
      <c r="AJ223" s="4">
        <v>95.982980999999995</v>
      </c>
      <c r="AK223" s="4">
        <v>292.605481</v>
      </c>
      <c r="AL223" s="4">
        <v>516.33834000000002</v>
      </c>
      <c r="AM223" s="4">
        <v>360.83549800000003</v>
      </c>
      <c r="AN223" s="4">
        <v>527.92617100000007</v>
      </c>
      <c r="AO223" s="4">
        <v>549.11277500000006</v>
      </c>
      <c r="AP223" s="4">
        <v>506.66204399999998</v>
      </c>
      <c r="AQ223" s="4">
        <v>641.98107600000003</v>
      </c>
      <c r="AR223" s="4">
        <v>679.89635799999996</v>
      </c>
      <c r="AS223" s="4">
        <v>799.06199100000003</v>
      </c>
      <c r="AT223" s="4">
        <v>842.34968100000003</v>
      </c>
      <c r="AU223" s="4">
        <v>1119.571271</v>
      </c>
      <c r="AV223" s="4">
        <v>1406.803455</v>
      </c>
      <c r="AW223" s="4">
        <v>1666.029765</v>
      </c>
      <c r="AX223" s="4">
        <v>1416.889287</v>
      </c>
    </row>
    <row r="224" spans="1:50" x14ac:dyDescent="0.2">
      <c r="A224" t="s">
        <v>646</v>
      </c>
      <c r="B224" t="s">
        <v>647</v>
      </c>
      <c r="C224" t="s">
        <v>648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20100</v>
      </c>
      <c r="AI224" s="4">
        <v>15000</v>
      </c>
      <c r="AJ224" s="4">
        <v>11400</v>
      </c>
      <c r="AK224" s="4">
        <v>7600</v>
      </c>
      <c r="AL224" s="4">
        <v>4821.7963680000003</v>
      </c>
      <c r="AM224" s="4">
        <v>4618.0717920000006</v>
      </c>
      <c r="AN224" s="4">
        <v>4590.3109840000006</v>
      </c>
      <c r="AO224" s="4">
        <v>4930.3577399999995</v>
      </c>
      <c r="AP224" s="4">
        <v>4531.3723920000002</v>
      </c>
      <c r="AQ224" s="4">
        <v>5955.4646400000001</v>
      </c>
      <c r="AR224" s="4">
        <v>6659.1345280000005</v>
      </c>
      <c r="AS224" s="4">
        <v>7874.1038630000003</v>
      </c>
      <c r="AT224" s="4">
        <v>9470.7642999999989</v>
      </c>
      <c r="AU224" s="4">
        <v>10910.385001000001</v>
      </c>
      <c r="AV224" s="4">
        <v>12381.007152</v>
      </c>
      <c r="AW224" s="4">
        <v>14432.018453999999</v>
      </c>
      <c r="AX224" s="4">
        <v>14212.464375</v>
      </c>
    </row>
    <row r="225" spans="1:50" x14ac:dyDescent="0.2">
      <c r="A225" t="s">
        <v>649</v>
      </c>
      <c r="B225" t="s">
        <v>650</v>
      </c>
      <c r="C225" t="s">
        <v>651</v>
      </c>
      <c r="L225" s="4"/>
      <c r="M225" s="4"/>
      <c r="N225" s="4"/>
      <c r="O225" s="4"/>
      <c r="P225" s="4"/>
      <c r="Q225" s="4"/>
      <c r="R225" s="4">
        <v>200</v>
      </c>
      <c r="S225" s="4">
        <v>200</v>
      </c>
      <c r="T225" s="4">
        <v>1241.82</v>
      </c>
      <c r="U225" s="4">
        <v>1880.728464</v>
      </c>
      <c r="V225" s="4">
        <v>2198.2085670000001</v>
      </c>
      <c r="W225" s="4">
        <v>3078.0848500000002</v>
      </c>
      <c r="X225" s="4">
        <v>2645.3656280000005</v>
      </c>
      <c r="Y225" s="4">
        <v>2072.73</v>
      </c>
      <c r="Z225" s="4">
        <v>4013.64</v>
      </c>
      <c r="AA225" s="4">
        <v>4000</v>
      </c>
      <c r="AB225" s="4">
        <v>2495.4500000000003</v>
      </c>
      <c r="AC225" s="4">
        <v>3112.73</v>
      </c>
      <c r="AD225" s="4">
        <v>2980.09</v>
      </c>
      <c r="AE225" s="4">
        <v>3387</v>
      </c>
      <c r="AF225" s="4">
        <v>3264</v>
      </c>
      <c r="AG225" s="4">
        <v>3379.9056269999996</v>
      </c>
      <c r="AH225" s="4">
        <v>3721.1483229999999</v>
      </c>
      <c r="AI225" s="4">
        <v>4257.0357960000001</v>
      </c>
      <c r="AJ225" s="4">
        <v>5000</v>
      </c>
      <c r="AK225" s="4">
        <v>5918</v>
      </c>
      <c r="AL225" s="4">
        <v>6000</v>
      </c>
      <c r="AM225" s="4">
        <v>5250</v>
      </c>
      <c r="AN225" s="4">
        <v>7066</v>
      </c>
      <c r="AO225" s="4">
        <v>7069</v>
      </c>
      <c r="AP225" s="4">
        <v>6100</v>
      </c>
      <c r="AQ225" s="4">
        <v>6100</v>
      </c>
      <c r="AR225" s="4">
        <v>7000</v>
      </c>
      <c r="AS225" s="4">
        <v>8000</v>
      </c>
      <c r="AT225" s="4">
        <v>9000</v>
      </c>
      <c r="AU225" s="4">
        <v>14251.734565000001</v>
      </c>
      <c r="AV225" s="4"/>
      <c r="AW225" s="4"/>
      <c r="AX225" s="4"/>
    </row>
    <row r="226" spans="1:50" x14ac:dyDescent="0.2">
      <c r="A226" t="s">
        <v>652</v>
      </c>
      <c r="B226" t="s">
        <v>653</v>
      </c>
      <c r="C226" t="s">
        <v>654</v>
      </c>
      <c r="L226" s="4">
        <v>16376.513303999998</v>
      </c>
      <c r="M226" s="4">
        <v>17102.135023999999</v>
      </c>
      <c r="N226" s="4">
        <v>17429.386992000003</v>
      </c>
      <c r="O226" s="4">
        <v>18687.169952</v>
      </c>
      <c r="P226" s="4">
        <v>16959.048016000001</v>
      </c>
      <c r="Q226" s="4">
        <v>15905.856008000001</v>
      </c>
      <c r="R226" s="4">
        <v>14853.849976</v>
      </c>
      <c r="S226" s="4">
        <v>13830.180056000001</v>
      </c>
      <c r="T226" s="4">
        <v>14176.714039999999</v>
      </c>
      <c r="U226" s="4">
        <v>14720.133024000002</v>
      </c>
      <c r="V226" s="4">
        <v>13929.181992000002</v>
      </c>
      <c r="W226" s="4">
        <v>12386.568928000001</v>
      </c>
      <c r="X226" s="4">
        <v>12964.123984</v>
      </c>
      <c r="Y226" s="4">
        <v>13459.919984</v>
      </c>
      <c r="Z226" s="4">
        <v>13881.759016</v>
      </c>
      <c r="AA226" s="4">
        <v>13877.125976000001</v>
      </c>
      <c r="AB226" s="4">
        <v>13992.772000000001</v>
      </c>
      <c r="AC226" s="4">
        <v>15223.213008000001</v>
      </c>
      <c r="AD226" s="4">
        <v>19213.067000000003</v>
      </c>
      <c r="AE226" s="4">
        <v>21020.613215999998</v>
      </c>
      <c r="AF226" s="4">
        <v>16159.389024</v>
      </c>
      <c r="AG226" s="4">
        <v>13735.165951999999</v>
      </c>
      <c r="AH226" s="4">
        <v>12059.983040000001</v>
      </c>
      <c r="AI226" s="4">
        <v>11896.905151999999</v>
      </c>
      <c r="AJ226" s="4">
        <v>13519.855519999999</v>
      </c>
      <c r="AK226" s="4">
        <v>12823.891264</v>
      </c>
      <c r="AL226" s="4">
        <v>12936.585152</v>
      </c>
      <c r="AM226" s="4">
        <v>13115.94752</v>
      </c>
      <c r="AN226" s="4">
        <v>12751.114176000001</v>
      </c>
      <c r="AO226" s="4">
        <v>12885.711427</v>
      </c>
      <c r="AP226" s="4">
        <v>12410.817732</v>
      </c>
      <c r="AQ226" s="4">
        <v>12125.526952</v>
      </c>
      <c r="AR226" s="4">
        <v>11209.737472999999</v>
      </c>
      <c r="AS226" s="4">
        <v>11823.263804</v>
      </c>
      <c r="AT226" s="4">
        <v>11574.847811</v>
      </c>
      <c r="AU226" s="4">
        <v>11157.774072</v>
      </c>
      <c r="AV226" s="4"/>
      <c r="AW226" s="4">
        <v>16204.005896000001</v>
      </c>
      <c r="AX226" s="4"/>
    </row>
    <row r="227" spans="1:50" x14ac:dyDescent="0.2">
      <c r="A227" t="s">
        <v>655</v>
      </c>
      <c r="B227" t="s">
        <v>656</v>
      </c>
      <c r="C227" t="s">
        <v>657</v>
      </c>
      <c r="L227" s="4">
        <v>67690.868594</v>
      </c>
      <c r="M227" s="4">
        <v>72915.111312000008</v>
      </c>
      <c r="N227" s="4">
        <v>76777.556608999992</v>
      </c>
      <c r="O227" s="4">
        <v>79316.643911000006</v>
      </c>
      <c r="P227" s="4">
        <v>75089.723119999995</v>
      </c>
      <c r="Q227" s="4">
        <v>62934.297747000004</v>
      </c>
      <c r="R227" s="4">
        <v>67292.776015999989</v>
      </c>
      <c r="S227" s="4">
        <v>72563.271168000007</v>
      </c>
      <c r="T227" s="4">
        <v>84117.303967999993</v>
      </c>
      <c r="U227" s="4">
        <v>85941.403600000005</v>
      </c>
      <c r="V227" s="4">
        <v>73979.679600000003</v>
      </c>
      <c r="W227" s="4">
        <v>69124.569503999999</v>
      </c>
      <c r="X227" s="4">
        <v>60843.256128000001</v>
      </c>
      <c r="Y227" s="4">
        <v>68898.914688000004</v>
      </c>
      <c r="Z227" s="4">
        <v>79470.638208000004</v>
      </c>
      <c r="AA227" s="4">
        <v>84577.215632000007</v>
      </c>
      <c r="AB227" s="4">
        <v>87360.978936</v>
      </c>
      <c r="AC227" s="4">
        <v>88313.813527999999</v>
      </c>
      <c r="AD227" s="4">
        <v>86639.177184000015</v>
      </c>
      <c r="AE227" s="4">
        <v>85081.345000000001</v>
      </c>
      <c r="AF227" s="4">
        <v>82940.615000000005</v>
      </c>
      <c r="AG227" s="4">
        <v>75583.394</v>
      </c>
      <c r="AH227" s="4">
        <v>76297.027999999991</v>
      </c>
      <c r="AI227" s="4">
        <v>81550.305999999997</v>
      </c>
      <c r="AJ227" s="4">
        <v>90020.944999999992</v>
      </c>
      <c r="AK227" s="4">
        <v>91406.03577599999</v>
      </c>
      <c r="AL227" s="4">
        <v>94165.062999999995</v>
      </c>
      <c r="AM227" s="4">
        <v>101054.20999999999</v>
      </c>
      <c r="AN227" s="4">
        <v>108846.516</v>
      </c>
      <c r="AO227" s="4">
        <v>116401.554</v>
      </c>
      <c r="AP227" s="4">
        <v>117423.19918699999</v>
      </c>
      <c r="AQ227" s="4">
        <v>115530.62498399999</v>
      </c>
      <c r="AR227" s="4">
        <v>114561.84413600001</v>
      </c>
      <c r="AS227" s="4">
        <v>117403.114696</v>
      </c>
      <c r="AT227" s="4">
        <v>125450.379112</v>
      </c>
      <c r="AU227" s="4">
        <v>133710.497176</v>
      </c>
      <c r="AV227" s="4">
        <v>133161.00751</v>
      </c>
      <c r="AW227" s="4">
        <v>117154.05873699998</v>
      </c>
      <c r="AX227" s="4">
        <v>96504.026547000001</v>
      </c>
    </row>
    <row r="228" spans="1:50" x14ac:dyDescent="0.2">
      <c r="A228" t="s">
        <v>658</v>
      </c>
      <c r="B228" t="s">
        <v>659</v>
      </c>
      <c r="C228" t="s">
        <v>660</v>
      </c>
      <c r="L228" s="4">
        <v>499.09000000000003</v>
      </c>
      <c r="M228" s="4">
        <v>458.18</v>
      </c>
      <c r="N228" s="4">
        <v>466.36</v>
      </c>
      <c r="O228" s="4">
        <v>518.18000000000006</v>
      </c>
      <c r="P228" s="4">
        <v>548.18000000000006</v>
      </c>
      <c r="Q228" s="4">
        <v>463.64688000000012</v>
      </c>
      <c r="R228" s="4">
        <v>442.57920999999993</v>
      </c>
      <c r="S228" s="4">
        <v>498.32849600000009</v>
      </c>
      <c r="T228" s="4">
        <v>540.87300000000005</v>
      </c>
      <c r="U228" s="4">
        <v>579.37589100000002</v>
      </c>
      <c r="V228" s="4">
        <v>738.754864</v>
      </c>
      <c r="W228" s="4">
        <v>720.21319199999994</v>
      </c>
      <c r="X228" s="4">
        <v>658.68899999999996</v>
      </c>
      <c r="Y228" s="4">
        <v>401.54852599999998</v>
      </c>
      <c r="Z228" s="4">
        <v>334.62043700000004</v>
      </c>
      <c r="AA228" s="4">
        <v>314.54256199999998</v>
      </c>
      <c r="AB228" s="4">
        <v>338.49564800000002</v>
      </c>
      <c r="AC228" s="4">
        <v>394.90851400000003</v>
      </c>
      <c r="AD228" s="4">
        <v>416.63011200000005</v>
      </c>
      <c r="AE228" s="4">
        <v>523.41741200000001</v>
      </c>
      <c r="AF228" s="4">
        <v>462.23460899999998</v>
      </c>
      <c r="AG228" s="4">
        <v>500.13309199999998</v>
      </c>
      <c r="AH228" s="4">
        <v>497.62649899999997</v>
      </c>
      <c r="AI228" s="4">
        <v>555.96147200000007</v>
      </c>
      <c r="AJ228" s="4">
        <v>727.72952399999997</v>
      </c>
      <c r="AK228" s="4">
        <v>692.88314400000002</v>
      </c>
      <c r="AL228" s="4">
        <v>847.42965200000003</v>
      </c>
      <c r="AM228" s="4">
        <v>718.90948800000001</v>
      </c>
      <c r="AN228" s="4">
        <v>624.64649699999995</v>
      </c>
      <c r="AO228" s="4">
        <v>611.28914699999996</v>
      </c>
      <c r="AP228" s="4">
        <v>547.79127800000003</v>
      </c>
      <c r="AQ228" s="4">
        <v>880.44752900000003</v>
      </c>
      <c r="AR228" s="4">
        <v>995.70671799999991</v>
      </c>
      <c r="AS228" s="4">
        <v>990.96748100000002</v>
      </c>
      <c r="AT228" s="4">
        <v>901.27929399999994</v>
      </c>
      <c r="AU228" s="4">
        <v>920.80426900000009</v>
      </c>
      <c r="AV228" s="4">
        <v>735.84303399999999</v>
      </c>
      <c r="AW228" s="4">
        <v>761.83874900000001</v>
      </c>
      <c r="AX228" s="4">
        <v>850.21892600000001</v>
      </c>
    </row>
    <row r="229" spans="1:50" x14ac:dyDescent="0.2">
      <c r="A229" t="s">
        <v>661</v>
      </c>
      <c r="B229" t="s">
        <v>662</v>
      </c>
      <c r="C229" t="s">
        <v>663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</row>
    <row r="230" spans="1:50" x14ac:dyDescent="0.2">
      <c r="A230" t="s">
        <v>664</v>
      </c>
      <c r="B230" t="s">
        <v>665</v>
      </c>
      <c r="C230" t="s">
        <v>666</v>
      </c>
      <c r="L230" s="4">
        <v>95448.180000000008</v>
      </c>
      <c r="M230" s="4">
        <v>100541.82</v>
      </c>
      <c r="N230" s="4">
        <v>104518.18000000001</v>
      </c>
      <c r="O230" s="4">
        <v>109730</v>
      </c>
      <c r="P230" s="4">
        <v>115241.82</v>
      </c>
      <c r="Q230" s="4">
        <v>122313.64</v>
      </c>
      <c r="R230" s="4">
        <v>124507.27</v>
      </c>
      <c r="S230" s="4">
        <v>127316.36</v>
      </c>
      <c r="T230" s="4">
        <v>127222.73</v>
      </c>
      <c r="U230" s="4">
        <v>123277.27</v>
      </c>
      <c r="V230" s="4">
        <v>125311.82</v>
      </c>
      <c r="W230" s="4">
        <v>127436.36</v>
      </c>
      <c r="X230" s="4">
        <v>123940.91</v>
      </c>
      <c r="Y230" s="4">
        <v>128425.45</v>
      </c>
      <c r="Z230" s="4">
        <v>130411.82</v>
      </c>
      <c r="AA230" s="4">
        <v>130996.36</v>
      </c>
      <c r="AB230" s="4">
        <v>135402.73000000001</v>
      </c>
      <c r="AC230" s="4">
        <v>137692.73000000001</v>
      </c>
      <c r="AD230" s="4">
        <v>139497.98000000001</v>
      </c>
      <c r="AE230" s="4">
        <v>140436</v>
      </c>
      <c r="AF230" s="4">
        <v>137322</v>
      </c>
      <c r="AG230" s="4">
        <v>127000</v>
      </c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</row>
    <row r="231" spans="1:50" x14ac:dyDescent="0.2">
      <c r="A231" t="s">
        <v>667</v>
      </c>
      <c r="B231" t="s">
        <v>668</v>
      </c>
      <c r="C231" t="s">
        <v>669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5900</v>
      </c>
      <c r="AI231" s="4">
        <v>5300</v>
      </c>
      <c r="AJ231" s="4">
        <v>4800</v>
      </c>
      <c r="AK231" s="4">
        <v>3400</v>
      </c>
      <c r="AL231" s="4">
        <v>3300</v>
      </c>
      <c r="AM231" s="4">
        <v>3300</v>
      </c>
      <c r="AN231" s="4">
        <v>3400</v>
      </c>
      <c r="AO231" s="4">
        <v>4471</v>
      </c>
      <c r="AP231" s="4">
        <v>3521</v>
      </c>
      <c r="AQ231" s="4">
        <v>4000</v>
      </c>
      <c r="AR231" s="4">
        <v>4000</v>
      </c>
      <c r="AS231" s="4">
        <v>4000</v>
      </c>
      <c r="AT231" s="4">
        <v>4800</v>
      </c>
      <c r="AU231" s="4">
        <v>5068</v>
      </c>
      <c r="AV231" s="4">
        <v>5583</v>
      </c>
      <c r="AW231" s="4">
        <v>6042.5</v>
      </c>
      <c r="AX231" s="4"/>
    </row>
    <row r="232" spans="1:50" x14ac:dyDescent="0.2">
      <c r="A232" t="s">
        <v>670</v>
      </c>
      <c r="B232" t="s">
        <v>671</v>
      </c>
      <c r="C232" t="s">
        <v>672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</row>
    <row r="233" spans="1:50" x14ac:dyDescent="0.2">
      <c r="A233" t="s">
        <v>673</v>
      </c>
      <c r="B233" t="s">
        <v>674</v>
      </c>
      <c r="C233" t="s">
        <v>675</v>
      </c>
      <c r="L233" s="4">
        <v>2451.8030950000002</v>
      </c>
      <c r="M233" s="4">
        <v>2494.6465430000003</v>
      </c>
      <c r="N233" s="4">
        <v>2801.8864829999998</v>
      </c>
      <c r="O233" s="4">
        <v>3290.1628310000001</v>
      </c>
      <c r="P233" s="4">
        <v>3369.756664</v>
      </c>
      <c r="Q233" s="4">
        <v>3487.1478320000006</v>
      </c>
      <c r="R233" s="4">
        <v>4137.7423349999999</v>
      </c>
      <c r="S233" s="4">
        <v>4567.8280009999999</v>
      </c>
      <c r="T233" s="4">
        <v>5330.737435</v>
      </c>
      <c r="U233" s="4">
        <v>6299.0180699999992</v>
      </c>
      <c r="V233" s="4">
        <v>5652.9930390000009</v>
      </c>
      <c r="W233" s="4">
        <v>6053.2017240000005</v>
      </c>
      <c r="X233" s="4">
        <v>6046.9331450000009</v>
      </c>
      <c r="Y233" s="4">
        <v>4228.2259999999997</v>
      </c>
      <c r="Z233" s="4">
        <v>3480.1351210000003</v>
      </c>
      <c r="AA233" s="4">
        <v>3679.746756</v>
      </c>
      <c r="AB233" s="4">
        <v>4330.9923610000005</v>
      </c>
      <c r="AC233" s="4">
        <v>5028.3214130000006</v>
      </c>
      <c r="AD233" s="4">
        <v>5286.904192</v>
      </c>
      <c r="AE233" s="4">
        <v>3090.3989069999998</v>
      </c>
      <c r="AF233" s="4">
        <v>2748.5004310000004</v>
      </c>
      <c r="AG233" s="4">
        <v>4578.1928719999996</v>
      </c>
      <c r="AH233" s="4">
        <v>5386.6792719999994</v>
      </c>
      <c r="AI233" s="4">
        <v>5355.3347639999993</v>
      </c>
      <c r="AJ233" s="4">
        <v>5084.2305640000004</v>
      </c>
      <c r="AK233" s="4">
        <v>4544.4097409999995</v>
      </c>
      <c r="AL233" s="4">
        <v>4442.2240199999997</v>
      </c>
      <c r="AM233" s="4">
        <v>4428.3558760000005</v>
      </c>
      <c r="AN233" s="4">
        <v>5228.5627960000002</v>
      </c>
      <c r="AO233" s="4">
        <v>4994.9728879999993</v>
      </c>
      <c r="AP233" s="4">
        <v>5431.098023999999</v>
      </c>
      <c r="AQ233" s="4">
        <v>5933.5336500000012</v>
      </c>
      <c r="AR233" s="4">
        <v>4273.6691270000001</v>
      </c>
      <c r="AS233" s="4">
        <v>4691.4074660000006</v>
      </c>
      <c r="AT233" s="4">
        <v>6753.8488860000007</v>
      </c>
      <c r="AU233" s="4">
        <v>6930.7710870000001</v>
      </c>
      <c r="AV233" s="4"/>
      <c r="AW233" s="4"/>
      <c r="AX233" s="4"/>
    </row>
    <row r="234" spans="1:50" x14ac:dyDescent="0.2">
      <c r="A234" t="s">
        <v>676</v>
      </c>
      <c r="B234" t="s">
        <v>677</v>
      </c>
      <c r="C234" t="s">
        <v>678</v>
      </c>
      <c r="L234" s="4">
        <v>1482.8371200000001</v>
      </c>
      <c r="M234" s="4">
        <v>1694.9868799999999</v>
      </c>
      <c r="N234" s="4">
        <v>1249.7766080000001</v>
      </c>
      <c r="O234" s="4">
        <v>1304.1421600000001</v>
      </c>
      <c r="P234" s="4">
        <v>700</v>
      </c>
      <c r="Q234" s="4">
        <v>700</v>
      </c>
      <c r="R234" s="4">
        <v>740.91</v>
      </c>
      <c r="S234" s="4">
        <v>845.45</v>
      </c>
      <c r="T234" s="4">
        <v>844.55000000000007</v>
      </c>
      <c r="U234" s="4">
        <v>730.91</v>
      </c>
      <c r="V234" s="4">
        <v>642.73</v>
      </c>
      <c r="W234" s="4">
        <v>546.36</v>
      </c>
      <c r="X234" s="4">
        <v>800</v>
      </c>
      <c r="Y234" s="4">
        <v>930</v>
      </c>
      <c r="Z234" s="4">
        <v>1100</v>
      </c>
      <c r="AA234" s="4">
        <v>1300</v>
      </c>
      <c r="AB234" s="4">
        <v>1545.45</v>
      </c>
      <c r="AC234" s="4">
        <v>6853.64</v>
      </c>
      <c r="AD234" s="4">
        <v>1954.07</v>
      </c>
      <c r="AE234" s="4">
        <v>2000</v>
      </c>
      <c r="AF234" s="4">
        <v>2500</v>
      </c>
      <c r="AG234" s="4">
        <v>3000</v>
      </c>
      <c r="AH234" s="4">
        <v>5000</v>
      </c>
      <c r="AI234" s="4">
        <v>4200</v>
      </c>
      <c r="AJ234" s="4">
        <v>4700</v>
      </c>
      <c r="AK234" s="4">
        <v>5828</v>
      </c>
      <c r="AL234" s="4">
        <v>6586</v>
      </c>
      <c r="AM234" s="4">
        <v>8019</v>
      </c>
      <c r="AN234" s="4">
        <v>9738</v>
      </c>
      <c r="AO234" s="4">
        <v>10489</v>
      </c>
      <c r="AP234" s="4">
        <v>13481.167522</v>
      </c>
      <c r="AQ234" s="4">
        <v>16779.290751</v>
      </c>
      <c r="AR234" s="4">
        <v>22761.026433000003</v>
      </c>
      <c r="AS234" s="4">
        <v>26170.707854</v>
      </c>
      <c r="AT234" s="4">
        <v>28058.015479999998</v>
      </c>
      <c r="AU234" s="4">
        <v>33388.824316000006</v>
      </c>
      <c r="AV234" s="4">
        <v>36248.602385999999</v>
      </c>
      <c r="AW234" s="4">
        <v>40897.918452999998</v>
      </c>
      <c r="AX234" s="4">
        <v>43818.697813999999</v>
      </c>
    </row>
    <row r="235" spans="1:50" x14ac:dyDescent="0.2">
      <c r="A235" t="s">
        <v>679</v>
      </c>
      <c r="B235" t="s">
        <v>680</v>
      </c>
      <c r="C235" t="s">
        <v>681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</row>
    <row r="236" spans="1:50" x14ac:dyDescent="0.2">
      <c r="A236" t="s">
        <v>682</v>
      </c>
      <c r="B236" t="s">
        <v>683</v>
      </c>
      <c r="C236" t="s">
        <v>684</v>
      </c>
      <c r="L236" s="4"/>
      <c r="M236" s="4"/>
      <c r="N236" s="4"/>
      <c r="O236" s="4">
        <v>11.82</v>
      </c>
      <c r="P236" s="4">
        <v>36.36</v>
      </c>
      <c r="Q236" s="4">
        <v>117.99000000000001</v>
      </c>
      <c r="R236" s="4">
        <v>60</v>
      </c>
      <c r="S236" s="4">
        <v>60</v>
      </c>
      <c r="T236" s="4">
        <v>62.730000000000004</v>
      </c>
      <c r="U236" s="4">
        <v>90</v>
      </c>
      <c r="V236" s="4">
        <v>80.91</v>
      </c>
      <c r="W236" s="4">
        <v>81.820000000000007</v>
      </c>
      <c r="X236" s="4">
        <v>237.27</v>
      </c>
      <c r="Y236" s="4">
        <v>600.91</v>
      </c>
      <c r="Z236" s="4">
        <v>1392.73</v>
      </c>
      <c r="AA236" s="4">
        <v>1402.73</v>
      </c>
      <c r="AB236" s="4">
        <v>1162.73</v>
      </c>
      <c r="AC236" s="4">
        <v>761.82</v>
      </c>
      <c r="AD236" s="4">
        <v>645.91</v>
      </c>
      <c r="AE236" s="4">
        <v>877.745677</v>
      </c>
      <c r="AF236" s="4">
        <v>828</v>
      </c>
      <c r="AG236" s="4">
        <v>939.81917399999998</v>
      </c>
      <c r="AH236" s="4">
        <v>800</v>
      </c>
      <c r="AI236" s="4">
        <v>800</v>
      </c>
      <c r="AJ236" s="4">
        <v>800</v>
      </c>
      <c r="AK236" s="4">
        <v>1431.1253120000001</v>
      </c>
      <c r="AL236" s="4">
        <v>1501.8370479999999</v>
      </c>
      <c r="AM236" s="4">
        <v>1550.7676839999999</v>
      </c>
      <c r="AN236" s="4">
        <v>1539.392632</v>
      </c>
      <c r="AO236" s="4">
        <v>1944.0921370000001</v>
      </c>
      <c r="AP236" s="4">
        <v>2188.1553920000001</v>
      </c>
      <c r="AQ236" s="4">
        <v>2571.1464600000004</v>
      </c>
      <c r="AR236" s="4">
        <v>2473.3362589999997</v>
      </c>
      <c r="AS236" s="4">
        <v>1541</v>
      </c>
      <c r="AT236" s="4">
        <v>3140.2842090000004</v>
      </c>
      <c r="AU236" s="4">
        <v>3420.1793729999999</v>
      </c>
      <c r="AV236" s="4"/>
      <c r="AW236" s="4"/>
      <c r="AX236" s="4"/>
    </row>
    <row r="237" spans="1:50" x14ac:dyDescent="0.2">
      <c r="A237" t="s">
        <v>685</v>
      </c>
      <c r="B237" t="s">
        <v>686</v>
      </c>
      <c r="C237" t="s">
        <v>687</v>
      </c>
      <c r="L237" s="4">
        <v>6021.4723000000004</v>
      </c>
      <c r="M237" s="4">
        <v>6349.9966000000004</v>
      </c>
      <c r="N237" s="4">
        <v>6633.3625300000012</v>
      </c>
      <c r="O237" s="4">
        <v>7168.8904000000002</v>
      </c>
      <c r="P237" s="4">
        <v>7428.5505759999996</v>
      </c>
      <c r="Q237" s="4">
        <v>7330.6535679999997</v>
      </c>
      <c r="R237" s="4">
        <v>7549.8710400000009</v>
      </c>
      <c r="S237" s="4">
        <v>8310.6994880000002</v>
      </c>
      <c r="T237" s="4">
        <v>9032.0904320000009</v>
      </c>
      <c r="U237" s="4">
        <v>9848.6964639999987</v>
      </c>
      <c r="V237" s="4">
        <v>9720.8109920000006</v>
      </c>
      <c r="W237" s="4">
        <v>9694.4109919999992</v>
      </c>
      <c r="X237" s="4">
        <v>9369.0950080000002</v>
      </c>
      <c r="Y237" s="4">
        <v>8903.0348159999994</v>
      </c>
      <c r="Z237" s="4">
        <v>8505.6392800000012</v>
      </c>
      <c r="AA237" s="4">
        <v>7918.7712799999999</v>
      </c>
      <c r="AB237" s="4">
        <v>8343.5209920000016</v>
      </c>
      <c r="AC237" s="4">
        <v>8111.8775939999987</v>
      </c>
      <c r="AD237" s="4">
        <v>8121.0350079999998</v>
      </c>
      <c r="AE237" s="4">
        <v>7929.9269760000006</v>
      </c>
      <c r="AF237" s="4">
        <v>7403.5071109999999</v>
      </c>
      <c r="AG237" s="4">
        <v>7500</v>
      </c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</row>
    <row r="238" spans="1:50" x14ac:dyDescent="0.2">
      <c r="A238" t="s">
        <v>688</v>
      </c>
      <c r="B238" t="s">
        <v>689</v>
      </c>
      <c r="C238" t="s">
        <v>690</v>
      </c>
      <c r="L238" s="4">
        <v>174.534436</v>
      </c>
      <c r="M238" s="4">
        <v>472.82005400000003</v>
      </c>
      <c r="N238" s="4">
        <v>507.80931199999998</v>
      </c>
      <c r="O238" s="4">
        <v>415.96162500000003</v>
      </c>
      <c r="P238" s="4">
        <v>377.93599999999998</v>
      </c>
      <c r="Q238" s="4">
        <v>452.830938</v>
      </c>
      <c r="R238" s="4">
        <v>383.673405</v>
      </c>
      <c r="S238" s="4">
        <v>362.137</v>
      </c>
      <c r="T238" s="4">
        <v>88.514049</v>
      </c>
      <c r="U238" s="4">
        <v>119.22099999999999</v>
      </c>
      <c r="V238" s="4">
        <v>160.91</v>
      </c>
      <c r="W238" s="4">
        <v>144.55000000000001</v>
      </c>
      <c r="X238" s="4">
        <v>154.55000000000001</v>
      </c>
      <c r="Y238" s="4">
        <v>155.45000000000002</v>
      </c>
      <c r="Z238" s="4">
        <v>241.82</v>
      </c>
      <c r="AA238" s="4">
        <v>317.27</v>
      </c>
      <c r="AB238" s="4">
        <v>334.55</v>
      </c>
      <c r="AC238" s="4">
        <v>375.45</v>
      </c>
      <c r="AD238" s="4">
        <v>404.6</v>
      </c>
      <c r="AE238" s="4">
        <v>386</v>
      </c>
      <c r="AF238" s="4">
        <v>437</v>
      </c>
      <c r="AG238" s="4">
        <v>367</v>
      </c>
      <c r="AH238" s="4">
        <v>347</v>
      </c>
      <c r="AI238" s="4">
        <v>303.614304</v>
      </c>
      <c r="AJ238" s="4">
        <v>280</v>
      </c>
      <c r="AK238" s="11">
        <v>314</v>
      </c>
      <c r="AL238" s="4">
        <v>348</v>
      </c>
      <c r="AM238" s="4">
        <v>669.52511800000002</v>
      </c>
      <c r="AN238" s="4">
        <v>1602.1364799999999</v>
      </c>
      <c r="AO238" s="4">
        <v>191.51932900000003</v>
      </c>
      <c r="AP238" s="4">
        <v>292.40242699999999</v>
      </c>
      <c r="AQ238" s="4">
        <v>198.69279500000002</v>
      </c>
      <c r="AR238" s="4">
        <v>173.83380699999998</v>
      </c>
      <c r="AS238" s="4">
        <v>317.50883800000003</v>
      </c>
      <c r="AT238" s="4">
        <v>444.88415900000007</v>
      </c>
      <c r="AU238" s="4">
        <v>403.25937199999998</v>
      </c>
      <c r="AV238" s="4"/>
      <c r="AW238" s="4"/>
      <c r="AX238" s="4"/>
    </row>
    <row r="239" spans="1:50" x14ac:dyDescent="0.2">
      <c r="A239" t="s">
        <v>691</v>
      </c>
      <c r="B239" t="s">
        <v>692</v>
      </c>
      <c r="C239" t="s">
        <v>693</v>
      </c>
      <c r="L239" s="4">
        <v>476.36</v>
      </c>
      <c r="M239" s="4">
        <v>560</v>
      </c>
      <c r="N239" s="4">
        <v>627.27</v>
      </c>
      <c r="O239" s="4">
        <v>674.55000000000007</v>
      </c>
      <c r="P239" s="4">
        <v>755.45</v>
      </c>
      <c r="Q239" s="4">
        <v>673.64</v>
      </c>
      <c r="R239" s="4">
        <v>540.91</v>
      </c>
      <c r="S239" s="4">
        <v>492.73</v>
      </c>
      <c r="T239" s="4">
        <v>409.09000000000003</v>
      </c>
      <c r="U239" s="4">
        <v>397.27</v>
      </c>
      <c r="V239" s="4">
        <v>470</v>
      </c>
      <c r="W239" s="4">
        <v>498.18</v>
      </c>
      <c r="X239" s="4">
        <v>577.27</v>
      </c>
      <c r="Y239" s="4">
        <v>580.91</v>
      </c>
      <c r="Z239" s="4">
        <v>558.68514400000004</v>
      </c>
      <c r="AA239" s="4">
        <v>626.64599999999996</v>
      </c>
      <c r="AB239" s="4">
        <v>672.43400000000008</v>
      </c>
      <c r="AC239" s="4">
        <v>812.73</v>
      </c>
      <c r="AD239" s="4">
        <v>775.64</v>
      </c>
      <c r="AE239" s="4">
        <v>719</v>
      </c>
      <c r="AF239" s="4">
        <v>759.87799999999993</v>
      </c>
      <c r="AG239" s="4">
        <v>1008.2990000000001</v>
      </c>
      <c r="AH239" s="4">
        <v>984.05175200000008</v>
      </c>
      <c r="AI239" s="4">
        <v>929.97799999999995</v>
      </c>
      <c r="AJ239" s="4">
        <v>958.34851600000002</v>
      </c>
      <c r="AK239" s="4">
        <v>804.11957199999995</v>
      </c>
      <c r="AL239" s="4">
        <v>1397.5857920000001</v>
      </c>
      <c r="AM239" s="4">
        <v>2796.9273280000002</v>
      </c>
      <c r="AN239" s="4">
        <v>1100</v>
      </c>
      <c r="AO239" s="4">
        <v>1058.4731839999999</v>
      </c>
      <c r="AP239" s="4">
        <v>894.10104799999999</v>
      </c>
      <c r="AQ239" s="4">
        <v>800</v>
      </c>
      <c r="AR239" s="4">
        <v>600</v>
      </c>
      <c r="AS239" s="4">
        <v>400</v>
      </c>
      <c r="AT239" s="4">
        <v>283.70207999999997</v>
      </c>
      <c r="AU239" s="4">
        <v>454.14280500000001</v>
      </c>
      <c r="AV239" s="4"/>
      <c r="AW239" s="4"/>
      <c r="AX239" s="4"/>
    </row>
  </sheetData>
  <phoneticPr fontId="2"/>
  <conditionalFormatting sqref="L3:AX239">
    <cfRule type="cellIs" dxfId="1" priority="1" operator="lessThan">
      <formula>0</formula>
    </cfRule>
  </conditionalFormatting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244"/>
  <sheetViews>
    <sheetView workbookViewId="0">
      <pane xSplit="3" ySplit="2" topLeftCell="L3" activePane="bottomRight" state="frozen"/>
      <selection pane="topRight" activeCell="D1" sqref="D1"/>
      <selection pane="bottomLeft" activeCell="A3" sqref="A3"/>
      <selection pane="bottomRight" activeCell="Q21" sqref="Q21"/>
    </sheetView>
  </sheetViews>
  <sheetFormatPr baseColWidth="10" defaultRowHeight="16" x14ac:dyDescent="0.2"/>
  <cols>
    <col min="1" max="1" width="23.42578125" bestFit="1" customWidth="1"/>
    <col min="2" max="3" width="11.85546875" hidden="1" customWidth="1"/>
    <col min="4" max="11" width="0" hidden="1" customWidth="1"/>
    <col min="12" max="53" width="9.28515625" customWidth="1"/>
  </cols>
  <sheetData>
    <row r="1" spans="1:53" x14ac:dyDescent="0.2">
      <c r="A1" s="2" t="s">
        <v>697</v>
      </c>
      <c r="B1" t="s">
        <v>698</v>
      </c>
      <c r="M1" s="2" t="s">
        <v>741</v>
      </c>
      <c r="AN1" s="2"/>
    </row>
    <row r="2" spans="1:53" x14ac:dyDescent="0.2">
      <c r="A2" s="1" t="s">
        <v>0</v>
      </c>
      <c r="B2" s="1" t="s">
        <v>1</v>
      </c>
      <c r="C2" s="1" t="s">
        <v>2</v>
      </c>
      <c r="D2" t="s">
        <v>745</v>
      </c>
      <c r="E2" t="s">
        <v>746</v>
      </c>
      <c r="F2" t="s">
        <v>747</v>
      </c>
      <c r="G2" t="s">
        <v>748</v>
      </c>
      <c r="H2" t="s">
        <v>749</v>
      </c>
      <c r="I2" t="s">
        <v>750</v>
      </c>
      <c r="J2" t="s">
        <v>751</v>
      </c>
      <c r="K2" t="s">
        <v>752</v>
      </c>
      <c r="L2" t="s">
        <v>753</v>
      </c>
      <c r="M2" t="s">
        <v>754</v>
      </c>
      <c r="N2" t="s">
        <v>755</v>
      </c>
      <c r="O2" t="s">
        <v>756</v>
      </c>
      <c r="P2" t="s">
        <v>757</v>
      </c>
      <c r="Q2" t="s">
        <v>758</v>
      </c>
      <c r="R2" t="s">
        <v>759</v>
      </c>
      <c r="S2" t="s">
        <v>760</v>
      </c>
      <c r="T2" t="s">
        <v>761</v>
      </c>
      <c r="U2" t="s">
        <v>762</v>
      </c>
      <c r="V2" t="s">
        <v>763</v>
      </c>
      <c r="W2" t="s">
        <v>764</v>
      </c>
      <c r="X2" t="s">
        <v>765</v>
      </c>
      <c r="Y2" t="s">
        <v>766</v>
      </c>
      <c r="Z2" t="s">
        <v>767</v>
      </c>
      <c r="AA2" t="s">
        <v>768</v>
      </c>
      <c r="AB2" t="s">
        <v>769</v>
      </c>
      <c r="AC2" t="s">
        <v>770</v>
      </c>
      <c r="AD2" t="s">
        <v>771</v>
      </c>
      <c r="AE2" t="s">
        <v>772</v>
      </c>
      <c r="AF2" t="s">
        <v>773</v>
      </c>
      <c r="AG2" t="s">
        <v>774</v>
      </c>
      <c r="AH2" t="s">
        <v>775</v>
      </c>
      <c r="AI2" t="s">
        <v>776</v>
      </c>
      <c r="AJ2" t="s">
        <v>777</v>
      </c>
      <c r="AK2" t="s">
        <v>778</v>
      </c>
      <c r="AL2" t="s">
        <v>779</v>
      </c>
      <c r="AM2" t="s">
        <v>780</v>
      </c>
      <c r="AN2" t="s">
        <v>781</v>
      </c>
      <c r="AO2" t="s">
        <v>782</v>
      </c>
      <c r="AP2" t="s">
        <v>783</v>
      </c>
      <c r="AQ2" t="s">
        <v>784</v>
      </c>
      <c r="AR2" t="s">
        <v>785</v>
      </c>
      <c r="AS2" t="s">
        <v>786</v>
      </c>
      <c r="AT2" t="s">
        <v>787</v>
      </c>
      <c r="AU2" t="s">
        <v>788</v>
      </c>
      <c r="AV2" t="s">
        <v>789</v>
      </c>
      <c r="AW2" t="s">
        <v>790</v>
      </c>
      <c r="AX2" t="s">
        <v>791</v>
      </c>
      <c r="AY2" t="s">
        <v>794</v>
      </c>
      <c r="AZ2" t="s">
        <v>795</v>
      </c>
      <c r="BA2" t="s">
        <v>796</v>
      </c>
    </row>
    <row r="3" spans="1:53" x14ac:dyDescent="0.2">
      <c r="A3" t="s">
        <v>3</v>
      </c>
      <c r="B3" t="s">
        <v>4</v>
      </c>
      <c r="C3" t="s">
        <v>5</v>
      </c>
      <c r="L3" s="4">
        <v>94.55</v>
      </c>
      <c r="M3" s="4">
        <v>90.91</v>
      </c>
      <c r="N3" s="4">
        <v>99.09</v>
      </c>
      <c r="O3" s="4">
        <v>140.91</v>
      </c>
      <c r="P3" s="4">
        <v>146.36000000000001</v>
      </c>
      <c r="Q3" s="4">
        <v>147.27000000000001</v>
      </c>
      <c r="R3" s="4">
        <v>167.27</v>
      </c>
      <c r="S3" s="4">
        <v>136.36000000000001</v>
      </c>
      <c r="T3" s="4">
        <v>127.27</v>
      </c>
      <c r="U3" s="4">
        <v>140.91</v>
      </c>
      <c r="V3" s="4">
        <v>50.910000000000004</v>
      </c>
      <c r="W3" s="4">
        <v>95.45</v>
      </c>
      <c r="X3" s="4">
        <v>87.27</v>
      </c>
      <c r="Y3" s="4">
        <v>12.73</v>
      </c>
      <c r="Z3" s="4">
        <v>111.82000000000001</v>
      </c>
      <c r="AA3" s="4">
        <v>77.27</v>
      </c>
      <c r="AB3" s="4">
        <v>86.36</v>
      </c>
      <c r="AC3" s="4">
        <v>100</v>
      </c>
      <c r="AD3" s="4">
        <v>99.79</v>
      </c>
      <c r="AE3" s="4">
        <v>100</v>
      </c>
      <c r="AF3" s="4">
        <v>112</v>
      </c>
      <c r="AG3" s="4">
        <v>112</v>
      </c>
      <c r="AH3" s="4">
        <v>115</v>
      </c>
      <c r="AI3" s="4">
        <v>115</v>
      </c>
      <c r="AJ3" s="4">
        <v>115</v>
      </c>
      <c r="AK3" s="4">
        <v>115</v>
      </c>
      <c r="AL3" s="4">
        <v>116</v>
      </c>
      <c r="AM3" s="4">
        <v>116</v>
      </c>
      <c r="AN3" s="4">
        <v>116</v>
      </c>
      <c r="AO3" s="4">
        <v>116</v>
      </c>
      <c r="AP3" s="4">
        <v>50</v>
      </c>
      <c r="AQ3" s="4">
        <v>900</v>
      </c>
      <c r="AR3" s="4">
        <v>900</v>
      </c>
      <c r="AS3" s="4">
        <v>734</v>
      </c>
      <c r="AT3" s="4">
        <v>650</v>
      </c>
      <c r="AU3" s="4">
        <v>1571</v>
      </c>
      <c r="AV3" s="4">
        <v>3000</v>
      </c>
      <c r="AW3" s="4">
        <v>2400</v>
      </c>
      <c r="AX3" s="4">
        <v>2999.5</v>
      </c>
      <c r="AY3" s="4">
        <v>3100</v>
      </c>
      <c r="AZ3" s="4">
        <v>3000</v>
      </c>
      <c r="BA3" s="4">
        <v>3100</v>
      </c>
    </row>
    <row r="4" spans="1:53" x14ac:dyDescent="0.2">
      <c r="A4" t="s">
        <v>6</v>
      </c>
      <c r="B4" t="s">
        <v>7</v>
      </c>
      <c r="C4" t="s">
        <v>8</v>
      </c>
      <c r="L4" s="4">
        <v>363.64</v>
      </c>
      <c r="M4" s="4">
        <v>363.64</v>
      </c>
      <c r="N4" s="4">
        <v>363.64</v>
      </c>
      <c r="O4" s="4">
        <v>519.09</v>
      </c>
      <c r="P4" s="4">
        <v>518.18000000000006</v>
      </c>
      <c r="Q4" s="4">
        <v>651.82000000000005</v>
      </c>
      <c r="R4" s="4">
        <v>701.82</v>
      </c>
      <c r="S4" s="4">
        <v>751.82</v>
      </c>
      <c r="T4" s="4">
        <v>800</v>
      </c>
      <c r="U4" s="4">
        <v>845.45</v>
      </c>
      <c r="V4" s="4">
        <v>1001.82</v>
      </c>
      <c r="W4" s="4">
        <v>1102.73</v>
      </c>
      <c r="X4" s="4">
        <v>831.82</v>
      </c>
      <c r="Y4" s="4">
        <v>840.91</v>
      </c>
      <c r="Z4" s="4">
        <v>861.82</v>
      </c>
      <c r="AA4" s="4">
        <v>854.55000000000007</v>
      </c>
      <c r="AB4" s="4">
        <v>854.55000000000007</v>
      </c>
      <c r="AC4" s="4">
        <v>859.09</v>
      </c>
      <c r="AD4" s="4">
        <v>745.7</v>
      </c>
      <c r="AE4" s="4">
        <v>754</v>
      </c>
      <c r="AF4" s="4">
        <v>750</v>
      </c>
      <c r="AG4" s="4">
        <v>600</v>
      </c>
      <c r="AH4" s="4">
        <v>200</v>
      </c>
      <c r="AI4" s="4">
        <v>200</v>
      </c>
      <c r="AJ4" s="4">
        <v>200</v>
      </c>
      <c r="AK4" s="4">
        <v>200</v>
      </c>
      <c r="AL4" s="4">
        <v>200</v>
      </c>
      <c r="AM4" s="4">
        <v>150</v>
      </c>
      <c r="AN4" s="4">
        <v>84</v>
      </c>
      <c r="AO4" s="4">
        <v>106</v>
      </c>
      <c r="AP4" s="4">
        <v>180</v>
      </c>
      <c r="AQ4" s="4">
        <v>1537</v>
      </c>
      <c r="AR4" s="4">
        <v>1451</v>
      </c>
      <c r="AS4" s="4">
        <v>1531</v>
      </c>
      <c r="AT4" s="4">
        <v>1674</v>
      </c>
      <c r="AU4" s="4">
        <v>1972</v>
      </c>
      <c r="AV4" s="4">
        <v>1924.5</v>
      </c>
      <c r="AW4" s="4">
        <v>1904.6000000000001</v>
      </c>
      <c r="AX4" s="4">
        <v>1776.8</v>
      </c>
      <c r="AY4" s="4">
        <v>2073.1</v>
      </c>
      <c r="AZ4" s="4">
        <v>1265</v>
      </c>
      <c r="BA4" s="4">
        <v>1700</v>
      </c>
    </row>
    <row r="5" spans="1:53" x14ac:dyDescent="0.2">
      <c r="A5" t="s">
        <v>9</v>
      </c>
      <c r="B5" t="s">
        <v>10</v>
      </c>
      <c r="C5" t="s">
        <v>11</v>
      </c>
      <c r="L5" s="4">
        <v>926.36</v>
      </c>
      <c r="M5" s="4">
        <v>966.36</v>
      </c>
      <c r="N5" s="4">
        <v>934.55000000000007</v>
      </c>
      <c r="O5" s="4">
        <v>1009.09</v>
      </c>
      <c r="P5" s="4">
        <v>942.73</v>
      </c>
      <c r="Q5" s="4">
        <v>950</v>
      </c>
      <c r="R5" s="4">
        <v>1402.73</v>
      </c>
      <c r="S5" s="4">
        <v>1780.91</v>
      </c>
      <c r="T5" s="4">
        <v>2702.73</v>
      </c>
      <c r="U5" s="4">
        <v>3775.4500000000003</v>
      </c>
      <c r="V5" s="4">
        <v>4164.55</v>
      </c>
      <c r="W5" s="4">
        <v>4469.09</v>
      </c>
      <c r="X5" s="4">
        <v>4409.09</v>
      </c>
      <c r="Y5" s="4">
        <v>4818.18</v>
      </c>
      <c r="Z5" s="4">
        <v>5545.45</v>
      </c>
      <c r="AA5" s="4">
        <v>6109.09</v>
      </c>
      <c r="AB5" s="4">
        <v>6472.7300000000005</v>
      </c>
      <c r="AC5" s="4">
        <v>7557.27</v>
      </c>
      <c r="AD5" s="4">
        <v>7194.84</v>
      </c>
      <c r="AE5" s="4">
        <v>6819</v>
      </c>
      <c r="AF5" s="4">
        <v>6337</v>
      </c>
      <c r="AG5" s="4">
        <v>6319</v>
      </c>
      <c r="AH5" s="4">
        <v>6400</v>
      </c>
      <c r="AI5" s="4">
        <v>6400</v>
      </c>
      <c r="AJ5" s="4">
        <v>6060</v>
      </c>
      <c r="AK5" s="4">
        <v>6822</v>
      </c>
      <c r="AL5" s="4">
        <v>6900</v>
      </c>
      <c r="AM5" s="4">
        <v>7096</v>
      </c>
      <c r="AN5" s="4">
        <v>7500</v>
      </c>
      <c r="AO5" s="4">
        <v>7500</v>
      </c>
      <c r="AP5" s="4">
        <v>8300</v>
      </c>
      <c r="AQ5" s="4">
        <v>9370</v>
      </c>
      <c r="AR5" s="4">
        <v>10111</v>
      </c>
      <c r="AS5" s="4">
        <v>12676</v>
      </c>
      <c r="AT5" s="4">
        <v>12115.800000000001</v>
      </c>
      <c r="AU5" s="4">
        <v>13421.300000000001</v>
      </c>
      <c r="AV5" s="4">
        <v>15258.6</v>
      </c>
      <c r="AW5" s="4">
        <v>16321.800000000001</v>
      </c>
      <c r="AX5" s="4">
        <v>17508.8</v>
      </c>
      <c r="AY5" s="4">
        <v>18930.2</v>
      </c>
      <c r="AZ5" s="4">
        <v>21243.600000000002</v>
      </c>
      <c r="BA5" s="4">
        <v>21396</v>
      </c>
    </row>
    <row r="6" spans="1:53" x14ac:dyDescent="0.2">
      <c r="A6" t="s">
        <v>12</v>
      </c>
      <c r="B6" t="s">
        <v>13</v>
      </c>
      <c r="C6" t="s">
        <v>14</v>
      </c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</row>
    <row r="7" spans="1:53" x14ac:dyDescent="0.2">
      <c r="A7" t="s">
        <v>15</v>
      </c>
      <c r="B7" t="s">
        <v>16</v>
      </c>
      <c r="C7" t="s">
        <v>17</v>
      </c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>
        <v>118</v>
      </c>
      <c r="AR7" s="4">
        <v>126</v>
      </c>
      <c r="AS7" s="4">
        <v>130</v>
      </c>
      <c r="AT7" s="4">
        <v>174</v>
      </c>
      <c r="AU7" s="4">
        <v>132.80000000000001</v>
      </c>
      <c r="AV7" s="4">
        <v>132.1</v>
      </c>
      <c r="AW7" s="4">
        <v>118.5</v>
      </c>
      <c r="AX7" s="4">
        <v>94.5</v>
      </c>
      <c r="AY7" s="4">
        <v>64.3</v>
      </c>
      <c r="AZ7" s="4">
        <v>70</v>
      </c>
      <c r="BA7" s="11">
        <v>70</v>
      </c>
    </row>
    <row r="8" spans="1:53" x14ac:dyDescent="0.2">
      <c r="A8" t="s">
        <v>18</v>
      </c>
      <c r="B8" t="s">
        <v>19</v>
      </c>
      <c r="C8" t="s">
        <v>20</v>
      </c>
      <c r="L8" s="4">
        <v>450.91</v>
      </c>
      <c r="M8" s="4">
        <v>530.91</v>
      </c>
      <c r="N8" s="4">
        <v>625.45000000000005</v>
      </c>
      <c r="O8" s="4">
        <v>770</v>
      </c>
      <c r="P8" s="4">
        <v>761.82</v>
      </c>
      <c r="Q8" s="4">
        <v>654.55000000000007</v>
      </c>
      <c r="R8" s="4">
        <v>299.09000000000003</v>
      </c>
      <c r="S8" s="4">
        <v>300</v>
      </c>
      <c r="T8" s="4">
        <v>400</v>
      </c>
      <c r="U8" s="4">
        <v>400</v>
      </c>
      <c r="V8" s="4">
        <v>240.91</v>
      </c>
      <c r="W8" s="4">
        <v>250.91</v>
      </c>
      <c r="X8" s="4">
        <v>250.91</v>
      </c>
      <c r="Y8" s="4">
        <v>218.18</v>
      </c>
      <c r="Z8" s="4">
        <v>354.55</v>
      </c>
      <c r="AA8" s="4">
        <v>354.55</v>
      </c>
      <c r="AB8" s="4">
        <v>354.55</v>
      </c>
      <c r="AC8" s="4">
        <v>354.55</v>
      </c>
      <c r="AD8" s="4">
        <v>997.9</v>
      </c>
      <c r="AE8" s="4">
        <v>300</v>
      </c>
      <c r="AF8" s="4">
        <v>260</v>
      </c>
      <c r="AG8" s="4">
        <v>260</v>
      </c>
      <c r="AH8" s="4">
        <v>300</v>
      </c>
      <c r="AI8" s="4">
        <v>250</v>
      </c>
      <c r="AJ8" s="4">
        <v>250</v>
      </c>
      <c r="AK8" s="4">
        <v>200</v>
      </c>
      <c r="AL8" s="4">
        <v>270</v>
      </c>
      <c r="AM8" s="4">
        <v>301</v>
      </c>
      <c r="AN8" s="4">
        <v>350</v>
      </c>
      <c r="AO8" s="4">
        <v>201</v>
      </c>
      <c r="AP8" s="4">
        <v>200</v>
      </c>
      <c r="AQ8" s="4">
        <v>761.4</v>
      </c>
      <c r="AR8" s="4">
        <v>877.7</v>
      </c>
      <c r="AS8" s="4">
        <v>1090.3</v>
      </c>
      <c r="AT8" s="4">
        <v>1446.7</v>
      </c>
      <c r="AU8" s="4">
        <v>2204.1</v>
      </c>
      <c r="AV8" s="4">
        <v>2571.1</v>
      </c>
      <c r="AW8" s="4">
        <v>3006.2000000000003</v>
      </c>
      <c r="AX8" s="4">
        <v>4092.7000000000003</v>
      </c>
      <c r="AY8" s="4">
        <v>4765.6000000000004</v>
      </c>
      <c r="AZ8" s="4">
        <v>6000</v>
      </c>
      <c r="BA8" s="4">
        <v>6300</v>
      </c>
    </row>
    <row r="9" spans="1:53" x14ac:dyDescent="0.2">
      <c r="A9" t="s">
        <v>21</v>
      </c>
      <c r="B9" t="s">
        <v>22</v>
      </c>
      <c r="C9" t="s">
        <v>23</v>
      </c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spans="1:53" x14ac:dyDescent="0.2">
      <c r="A10" t="s">
        <v>24</v>
      </c>
      <c r="B10" t="s">
        <v>25</v>
      </c>
      <c r="C10" t="s">
        <v>26</v>
      </c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spans="1:53" x14ac:dyDescent="0.2">
      <c r="A11" t="s">
        <v>27</v>
      </c>
      <c r="B11" t="s">
        <v>28</v>
      </c>
      <c r="C11" t="s">
        <v>29</v>
      </c>
      <c r="L11" s="4">
        <v>4752.7300000000005</v>
      </c>
      <c r="M11" s="4">
        <v>5544.55</v>
      </c>
      <c r="N11" s="4">
        <v>5456.36</v>
      </c>
      <c r="O11" s="4">
        <v>5191.82</v>
      </c>
      <c r="P11" s="4">
        <v>5403.64</v>
      </c>
      <c r="Q11" s="4">
        <v>5475.45</v>
      </c>
      <c r="R11" s="4">
        <v>5723.64</v>
      </c>
      <c r="S11" s="4">
        <v>5840.91</v>
      </c>
      <c r="T11" s="4">
        <v>6329.09</v>
      </c>
      <c r="U11" s="4">
        <v>6680.91</v>
      </c>
      <c r="V11" s="4">
        <v>7148.18</v>
      </c>
      <c r="W11" s="4">
        <v>6664.55</v>
      </c>
      <c r="X11" s="4">
        <v>5635.45</v>
      </c>
      <c r="Y11" s="4">
        <v>5634.55</v>
      </c>
      <c r="Z11" s="4">
        <v>5234.55</v>
      </c>
      <c r="AA11" s="4">
        <v>4640</v>
      </c>
      <c r="AB11" s="4">
        <v>5565.45</v>
      </c>
      <c r="AC11" s="4">
        <v>6315.45</v>
      </c>
      <c r="AD11" s="4">
        <v>6048.17</v>
      </c>
      <c r="AE11" s="4">
        <v>4470</v>
      </c>
      <c r="AF11" s="4">
        <v>3629</v>
      </c>
      <c r="AG11" s="4">
        <v>3399</v>
      </c>
      <c r="AH11" s="4">
        <v>5051</v>
      </c>
      <c r="AI11" s="4">
        <v>5647</v>
      </c>
      <c r="AJ11" s="4">
        <v>6276</v>
      </c>
      <c r="AK11" s="4">
        <v>5447</v>
      </c>
      <c r="AL11" s="4">
        <v>5117</v>
      </c>
      <c r="AM11" s="4">
        <v>6858</v>
      </c>
      <c r="AN11" s="4">
        <v>7091</v>
      </c>
      <c r="AO11" s="4">
        <v>7187</v>
      </c>
      <c r="AP11" s="4">
        <v>6121</v>
      </c>
      <c r="AQ11" s="4">
        <v>5394.4000000000005</v>
      </c>
      <c r="AR11" s="4">
        <v>3837.4</v>
      </c>
      <c r="AS11" s="4">
        <v>4946.6000000000004</v>
      </c>
      <c r="AT11" s="4">
        <v>6045.5</v>
      </c>
      <c r="AU11" s="4">
        <v>7414.9000000000005</v>
      </c>
      <c r="AV11" s="4">
        <v>8850.7000000000007</v>
      </c>
      <c r="AW11" s="4">
        <v>9593.6</v>
      </c>
      <c r="AX11" s="4">
        <v>9754.2000000000007</v>
      </c>
      <c r="AY11" s="4">
        <v>9251.4</v>
      </c>
      <c r="AZ11" s="4">
        <v>10194</v>
      </c>
      <c r="BA11" s="4">
        <v>11386</v>
      </c>
    </row>
    <row r="12" spans="1:53" x14ac:dyDescent="0.2">
      <c r="A12" t="s">
        <v>30</v>
      </c>
      <c r="B12" t="s">
        <v>31</v>
      </c>
      <c r="C12" t="s">
        <v>32</v>
      </c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>
        <v>400</v>
      </c>
      <c r="AI12" s="4">
        <v>200</v>
      </c>
      <c r="AJ12" s="4">
        <v>100</v>
      </c>
      <c r="AK12" s="4">
        <v>228</v>
      </c>
      <c r="AL12" s="4">
        <v>282</v>
      </c>
      <c r="AM12" s="4">
        <v>297</v>
      </c>
      <c r="AN12" s="4">
        <v>300</v>
      </c>
      <c r="AO12" s="4">
        <v>287</v>
      </c>
      <c r="AP12" s="4">
        <v>219</v>
      </c>
      <c r="AQ12" s="4">
        <v>276</v>
      </c>
      <c r="AR12" s="4">
        <v>351</v>
      </c>
      <c r="AS12" s="4">
        <v>296</v>
      </c>
      <c r="AT12" s="4">
        <v>308</v>
      </c>
      <c r="AU12" s="4">
        <v>316</v>
      </c>
      <c r="AV12" s="4">
        <v>315</v>
      </c>
      <c r="AW12" s="4">
        <v>349.40000000000003</v>
      </c>
      <c r="AX12" s="4">
        <v>391.90000000000003</v>
      </c>
      <c r="AY12" s="4">
        <v>383.8</v>
      </c>
      <c r="AZ12" s="4">
        <v>422</v>
      </c>
      <c r="BA12" s="4">
        <v>360</v>
      </c>
    </row>
    <row r="13" spans="1:53" x14ac:dyDescent="0.2">
      <c r="A13" t="s">
        <v>33</v>
      </c>
      <c r="B13" t="s">
        <v>34</v>
      </c>
      <c r="C13" t="s">
        <v>35</v>
      </c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spans="1:53" x14ac:dyDescent="0.2">
      <c r="A14" t="s">
        <v>36</v>
      </c>
      <c r="B14" t="s">
        <v>37</v>
      </c>
      <c r="C14" t="s">
        <v>38</v>
      </c>
      <c r="L14" s="4">
        <v>4519.09</v>
      </c>
      <c r="M14" s="4">
        <v>4694.55</v>
      </c>
      <c r="N14" s="4">
        <v>4814.55</v>
      </c>
      <c r="O14" s="4">
        <v>5258.18</v>
      </c>
      <c r="P14" s="4">
        <v>5216.3599999999997</v>
      </c>
      <c r="Q14" s="4">
        <v>5027.2700000000004</v>
      </c>
      <c r="R14" s="4">
        <v>5072.7300000000005</v>
      </c>
      <c r="S14" s="4">
        <v>5032.7300000000005</v>
      </c>
      <c r="T14" s="4">
        <v>5003.6400000000003</v>
      </c>
      <c r="U14" s="4">
        <v>5253.64</v>
      </c>
      <c r="V14" s="4">
        <v>5398.18</v>
      </c>
      <c r="W14" s="4">
        <v>5958.18</v>
      </c>
      <c r="X14" s="4">
        <v>5756.36</v>
      </c>
      <c r="Y14" s="4">
        <v>4846.3599999999997</v>
      </c>
      <c r="Z14" s="4">
        <v>5474.55</v>
      </c>
      <c r="AA14" s="4">
        <v>5899.09</v>
      </c>
      <c r="AB14" s="4">
        <v>5940</v>
      </c>
      <c r="AC14" s="4">
        <v>5880.91</v>
      </c>
      <c r="AD14" s="4">
        <v>6400.1500000000005</v>
      </c>
      <c r="AE14" s="4">
        <v>6900</v>
      </c>
      <c r="AF14" s="4">
        <v>7068</v>
      </c>
      <c r="AG14" s="4">
        <v>6108</v>
      </c>
      <c r="AH14" s="4">
        <v>5412</v>
      </c>
      <c r="AI14" s="4">
        <v>5500</v>
      </c>
      <c r="AJ14" s="4">
        <v>6500</v>
      </c>
      <c r="AK14" s="4">
        <v>6500</v>
      </c>
      <c r="AL14" s="4">
        <v>6500</v>
      </c>
      <c r="AM14" s="4">
        <v>6500</v>
      </c>
      <c r="AN14" s="4">
        <v>6850</v>
      </c>
      <c r="AO14" s="4">
        <v>7450</v>
      </c>
      <c r="AP14" s="4">
        <v>7500</v>
      </c>
      <c r="AQ14" s="4">
        <v>6867</v>
      </c>
      <c r="AR14" s="4">
        <v>8580</v>
      </c>
      <c r="AS14" s="4">
        <v>8948</v>
      </c>
      <c r="AT14" s="4">
        <v>10040</v>
      </c>
      <c r="AU14" s="4">
        <v>10430</v>
      </c>
      <c r="AV14" s="4">
        <v>9480.5</v>
      </c>
      <c r="AW14" s="4">
        <v>9887.7000000000007</v>
      </c>
      <c r="AX14" s="4">
        <v>10452</v>
      </c>
      <c r="AY14" s="4">
        <v>9138</v>
      </c>
      <c r="AZ14" s="4">
        <v>9535.2000000000007</v>
      </c>
      <c r="BA14" s="4">
        <v>10960</v>
      </c>
    </row>
    <row r="15" spans="1:53" x14ac:dyDescent="0.2">
      <c r="A15" t="s">
        <v>39</v>
      </c>
      <c r="B15" t="s">
        <v>40</v>
      </c>
      <c r="C15" t="s">
        <v>41</v>
      </c>
      <c r="L15" s="4">
        <v>4816.3599999999997</v>
      </c>
      <c r="M15" s="4">
        <v>5502.7300000000005</v>
      </c>
      <c r="N15" s="4">
        <v>6378.18</v>
      </c>
      <c r="O15" s="4">
        <v>6272.7300000000005</v>
      </c>
      <c r="P15" s="4">
        <v>6448.18</v>
      </c>
      <c r="Q15" s="4">
        <v>5641.82</v>
      </c>
      <c r="R15" s="4">
        <v>5892.7300000000005</v>
      </c>
      <c r="S15" s="4">
        <v>6005.45</v>
      </c>
      <c r="T15" s="4">
        <v>5892.7300000000005</v>
      </c>
      <c r="U15" s="4">
        <v>5622.7300000000005</v>
      </c>
      <c r="V15" s="4">
        <v>5466.36</v>
      </c>
      <c r="W15" s="4">
        <v>5299.09</v>
      </c>
      <c r="X15" s="4">
        <v>5022.7300000000005</v>
      </c>
      <c r="Y15" s="4">
        <v>4917.2700000000004</v>
      </c>
      <c r="Z15" s="4">
        <v>4909.09</v>
      </c>
      <c r="AA15" s="4">
        <v>4570</v>
      </c>
      <c r="AB15" s="4">
        <v>4578.18</v>
      </c>
      <c r="AC15" s="4">
        <v>4531.82</v>
      </c>
      <c r="AD15" s="4">
        <v>4762.7</v>
      </c>
      <c r="AE15" s="4">
        <v>4749</v>
      </c>
      <c r="AF15" s="4">
        <v>4903</v>
      </c>
      <c r="AG15" s="4">
        <v>5016</v>
      </c>
      <c r="AH15" s="4">
        <v>5031</v>
      </c>
      <c r="AI15" s="4">
        <v>4941</v>
      </c>
      <c r="AJ15" s="4">
        <v>4828</v>
      </c>
      <c r="AK15" s="4">
        <v>3843</v>
      </c>
      <c r="AL15" s="4">
        <v>3874</v>
      </c>
      <c r="AM15" s="4">
        <v>3852</v>
      </c>
      <c r="AN15" s="4">
        <v>3850</v>
      </c>
      <c r="AO15" s="4">
        <v>3817</v>
      </c>
      <c r="AP15" s="4">
        <v>3776</v>
      </c>
      <c r="AQ15" s="4">
        <v>4434</v>
      </c>
      <c r="AR15" s="4">
        <v>4634</v>
      </c>
      <c r="AS15" s="4">
        <v>4536</v>
      </c>
      <c r="AT15" s="4">
        <v>4620</v>
      </c>
      <c r="AU15" s="4">
        <v>5324</v>
      </c>
      <c r="AV15" s="4">
        <v>5583</v>
      </c>
      <c r="AW15" s="4">
        <v>5741</v>
      </c>
      <c r="AX15" s="4">
        <v>5940.6</v>
      </c>
      <c r="AY15" s="4">
        <v>5042</v>
      </c>
      <c r="AZ15" s="4">
        <v>4771</v>
      </c>
      <c r="BA15" s="4">
        <v>4910</v>
      </c>
    </row>
    <row r="16" spans="1:53" x14ac:dyDescent="0.2">
      <c r="A16" t="s">
        <v>42</v>
      </c>
      <c r="B16" t="s">
        <v>43</v>
      </c>
      <c r="C16" t="s">
        <v>44</v>
      </c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>
        <v>800</v>
      </c>
      <c r="AI16" s="4">
        <v>600</v>
      </c>
      <c r="AJ16" s="4">
        <v>500</v>
      </c>
      <c r="AK16" s="4">
        <v>196</v>
      </c>
      <c r="AL16" s="4">
        <v>223</v>
      </c>
      <c r="AM16" s="4">
        <v>315</v>
      </c>
      <c r="AN16" s="4">
        <v>201</v>
      </c>
      <c r="AO16" s="4">
        <v>177</v>
      </c>
      <c r="AP16" s="4">
        <v>200</v>
      </c>
      <c r="AQ16" s="4">
        <v>729</v>
      </c>
      <c r="AR16" s="4">
        <v>1066</v>
      </c>
      <c r="AS16" s="4">
        <v>1268</v>
      </c>
      <c r="AT16" s="4">
        <v>1655</v>
      </c>
      <c r="AU16" s="4">
        <v>1977</v>
      </c>
      <c r="AV16" s="4">
        <v>2307</v>
      </c>
      <c r="AW16" s="4">
        <v>2464.7000000000003</v>
      </c>
      <c r="AX16" s="4">
        <v>2797.5</v>
      </c>
      <c r="AY16" s="4">
        <v>2344.2000000000003</v>
      </c>
      <c r="AZ16" s="4">
        <v>2370</v>
      </c>
      <c r="BA16" s="4">
        <v>3600</v>
      </c>
    </row>
    <row r="17" spans="1:53" x14ac:dyDescent="0.2">
      <c r="A17" t="s">
        <v>45</v>
      </c>
      <c r="B17" t="s">
        <v>46</v>
      </c>
      <c r="C17" t="s">
        <v>47</v>
      </c>
      <c r="L17" s="4">
        <v>835.45</v>
      </c>
      <c r="M17" s="4">
        <v>833.64</v>
      </c>
      <c r="N17" s="4">
        <v>988.18000000000006</v>
      </c>
      <c r="O17" s="4">
        <v>955.45</v>
      </c>
      <c r="P17" s="4">
        <v>795.45</v>
      </c>
      <c r="Q17" s="4">
        <v>381.82</v>
      </c>
      <c r="R17" s="4">
        <v>271.82</v>
      </c>
      <c r="S17" s="4">
        <v>70</v>
      </c>
      <c r="T17" s="4">
        <v>330.91</v>
      </c>
      <c r="U17" s="4">
        <v>450.91</v>
      </c>
      <c r="V17" s="4">
        <v>472.73</v>
      </c>
      <c r="W17" s="4">
        <v>29.09</v>
      </c>
      <c r="X17" s="4">
        <v>64.55</v>
      </c>
      <c r="Y17" s="4">
        <v>26.36</v>
      </c>
      <c r="Z17" s="11">
        <v>30.7</v>
      </c>
      <c r="AA17" s="11">
        <v>35.299999999999997</v>
      </c>
      <c r="AB17" s="11">
        <v>40</v>
      </c>
      <c r="AC17" s="11">
        <v>44.6</v>
      </c>
      <c r="AD17" s="11">
        <v>49.3</v>
      </c>
      <c r="AE17" s="11">
        <v>54</v>
      </c>
      <c r="AF17" s="11">
        <v>58.6</v>
      </c>
      <c r="AG17" s="11">
        <v>63.3</v>
      </c>
      <c r="AH17" s="11">
        <v>68</v>
      </c>
      <c r="AI17" s="11">
        <v>72.599999999999994</v>
      </c>
      <c r="AJ17" s="11">
        <v>77.3</v>
      </c>
      <c r="AK17" s="11">
        <v>81.900000000000006</v>
      </c>
      <c r="AL17" s="11">
        <v>86.6</v>
      </c>
      <c r="AM17" s="11">
        <v>91.2</v>
      </c>
      <c r="AN17" s="11">
        <v>95.9</v>
      </c>
      <c r="AO17" s="11">
        <v>100.6</v>
      </c>
      <c r="AP17" s="11">
        <v>105.2</v>
      </c>
      <c r="AQ17" s="4">
        <v>110</v>
      </c>
      <c r="AR17" s="4">
        <v>46</v>
      </c>
      <c r="AS17" s="4">
        <v>46</v>
      </c>
      <c r="AT17" s="4">
        <v>26</v>
      </c>
      <c r="AU17" s="4">
        <v>48</v>
      </c>
      <c r="AV17" s="4">
        <v>55</v>
      </c>
      <c r="AW17" s="4">
        <v>56.5</v>
      </c>
      <c r="AX17" s="4">
        <v>48.2</v>
      </c>
      <c r="AY17" s="4">
        <v>63.4</v>
      </c>
      <c r="AZ17" s="4">
        <v>53</v>
      </c>
      <c r="BA17" s="11">
        <v>55</v>
      </c>
    </row>
    <row r="18" spans="1:53" x14ac:dyDescent="0.2">
      <c r="A18" t="s">
        <v>48</v>
      </c>
      <c r="B18" t="s">
        <v>49</v>
      </c>
      <c r="C18" t="s">
        <v>50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>
        <v>158</v>
      </c>
      <c r="AF18" s="4">
        <v>148</v>
      </c>
      <c r="AG18" s="4">
        <v>150</v>
      </c>
      <c r="AH18" s="4">
        <v>220</v>
      </c>
      <c r="AI18" s="4">
        <v>225</v>
      </c>
      <c r="AJ18" s="4">
        <v>225</v>
      </c>
      <c r="AK18" s="4">
        <v>197</v>
      </c>
      <c r="AL18" s="4">
        <v>192</v>
      </c>
      <c r="AM18" s="4">
        <v>172</v>
      </c>
      <c r="AN18" s="4">
        <v>230</v>
      </c>
      <c r="AO18" s="4">
        <v>156</v>
      </c>
      <c r="AP18" s="4">
        <v>89</v>
      </c>
      <c r="AQ18" s="4">
        <v>644</v>
      </c>
      <c r="AR18" s="4">
        <v>802</v>
      </c>
      <c r="AS18" s="4">
        <v>746</v>
      </c>
      <c r="AT18" s="4">
        <v>895</v>
      </c>
      <c r="AU18" s="4">
        <v>715</v>
      </c>
      <c r="AV18" s="4">
        <v>801</v>
      </c>
      <c r="AW18" s="4">
        <v>800</v>
      </c>
      <c r="AX18" s="4">
        <v>1400</v>
      </c>
      <c r="AY18" s="4">
        <v>1900</v>
      </c>
      <c r="AZ18" s="4">
        <v>1600</v>
      </c>
      <c r="BA18" s="4">
        <v>1150</v>
      </c>
    </row>
    <row r="19" spans="1:53" x14ac:dyDescent="0.2">
      <c r="A19" t="s">
        <v>51</v>
      </c>
      <c r="B19" t="s">
        <v>52</v>
      </c>
      <c r="C19" t="s">
        <v>53</v>
      </c>
      <c r="L19" s="11">
        <v>30</v>
      </c>
      <c r="M19" s="4">
        <v>64.55</v>
      </c>
      <c r="N19" s="4">
        <v>22.73</v>
      </c>
      <c r="O19" s="4">
        <v>30</v>
      </c>
      <c r="P19" s="4">
        <v>86.36</v>
      </c>
      <c r="Q19" s="4">
        <v>169.09</v>
      </c>
      <c r="R19" s="4">
        <v>157.27000000000001</v>
      </c>
      <c r="S19" s="4">
        <v>307.27</v>
      </c>
      <c r="T19" s="4">
        <v>339.09000000000003</v>
      </c>
      <c r="U19" s="4">
        <v>322.73</v>
      </c>
      <c r="V19" s="4">
        <v>336.36</v>
      </c>
      <c r="W19" s="4">
        <v>345.45</v>
      </c>
      <c r="X19" s="4">
        <v>327.27</v>
      </c>
      <c r="Y19" s="4">
        <v>307.27</v>
      </c>
      <c r="Z19" s="4">
        <v>273.64</v>
      </c>
      <c r="AA19" s="4">
        <v>240.91</v>
      </c>
      <c r="AB19" s="4">
        <v>292.73</v>
      </c>
      <c r="AC19" s="4">
        <v>310.91000000000003</v>
      </c>
      <c r="AD19" s="4">
        <v>311.16000000000003</v>
      </c>
      <c r="AE19" s="4">
        <v>344</v>
      </c>
      <c r="AF19" s="4">
        <v>337</v>
      </c>
      <c r="AG19" s="4">
        <v>275</v>
      </c>
      <c r="AH19" s="4">
        <v>273</v>
      </c>
      <c r="AI19" s="4">
        <v>275</v>
      </c>
      <c r="AJ19" s="4">
        <v>280</v>
      </c>
      <c r="AK19" s="4">
        <v>280</v>
      </c>
      <c r="AL19" s="4">
        <v>650</v>
      </c>
      <c r="AM19" s="4">
        <v>865</v>
      </c>
      <c r="AN19" s="4">
        <v>1240</v>
      </c>
      <c r="AO19" s="4">
        <v>2085</v>
      </c>
      <c r="AP19" s="4">
        <v>3580</v>
      </c>
      <c r="AQ19" s="4">
        <v>5081</v>
      </c>
      <c r="AR19" s="4">
        <v>5103</v>
      </c>
      <c r="AS19" s="4">
        <v>5720</v>
      </c>
      <c r="AT19" s="4">
        <v>7145</v>
      </c>
      <c r="AU19" s="4">
        <v>7196</v>
      </c>
      <c r="AV19" s="4">
        <v>8306</v>
      </c>
      <c r="AW19" s="4">
        <v>8000</v>
      </c>
      <c r="AX19" s="4">
        <v>9000</v>
      </c>
      <c r="AY19" s="4">
        <v>9500</v>
      </c>
      <c r="AZ19" s="4">
        <v>14000</v>
      </c>
      <c r="BA19" s="4">
        <v>14000</v>
      </c>
    </row>
    <row r="20" spans="1:53" x14ac:dyDescent="0.2">
      <c r="A20" t="s">
        <v>54</v>
      </c>
      <c r="B20" t="s">
        <v>55</v>
      </c>
      <c r="C20" t="s">
        <v>56</v>
      </c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>
        <v>150</v>
      </c>
      <c r="AA20" s="4">
        <v>218.18</v>
      </c>
      <c r="AB20" s="4">
        <v>199.09</v>
      </c>
      <c r="AC20" s="4">
        <v>205.45000000000002</v>
      </c>
      <c r="AD20" s="4">
        <v>184.16</v>
      </c>
      <c r="AE20" s="4">
        <v>225</v>
      </c>
      <c r="AF20" s="4">
        <v>200</v>
      </c>
      <c r="AG20" s="4">
        <v>200</v>
      </c>
      <c r="AH20" s="4">
        <v>175</v>
      </c>
      <c r="AI20" s="4">
        <v>62</v>
      </c>
      <c r="AJ20" s="4">
        <v>78</v>
      </c>
      <c r="AK20" s="4">
        <v>75</v>
      </c>
      <c r="AL20" s="4">
        <v>107</v>
      </c>
      <c r="AM20" s="4">
        <v>173</v>
      </c>
      <c r="AN20" s="4">
        <v>259</v>
      </c>
      <c r="AO20" s="4">
        <v>253</v>
      </c>
      <c r="AP20" s="4">
        <v>268</v>
      </c>
      <c r="AQ20" s="4">
        <v>133</v>
      </c>
      <c r="AR20" s="4">
        <v>115</v>
      </c>
      <c r="AS20" s="4">
        <v>124</v>
      </c>
      <c r="AT20" s="4">
        <v>122</v>
      </c>
      <c r="AU20" s="4">
        <v>244</v>
      </c>
      <c r="AV20" s="4">
        <v>305</v>
      </c>
      <c r="AW20" s="4">
        <v>300</v>
      </c>
      <c r="AX20" s="4">
        <v>300</v>
      </c>
      <c r="AY20" s="4">
        <v>250</v>
      </c>
      <c r="AZ20" s="4">
        <v>112</v>
      </c>
      <c r="BA20" s="4">
        <v>103</v>
      </c>
    </row>
    <row r="21" spans="1:53" x14ac:dyDescent="0.2">
      <c r="A21" t="s">
        <v>57</v>
      </c>
      <c r="B21" t="s">
        <v>58</v>
      </c>
      <c r="C21" t="s">
        <v>59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>
        <v>2300</v>
      </c>
      <c r="AI21" s="4">
        <v>1900</v>
      </c>
      <c r="AJ21" s="4">
        <v>1488</v>
      </c>
      <c r="AK21" s="4">
        <v>1235</v>
      </c>
      <c r="AL21" s="4">
        <v>1467</v>
      </c>
      <c r="AM21" s="4">
        <v>1876</v>
      </c>
      <c r="AN21" s="4">
        <v>2035</v>
      </c>
      <c r="AO21" s="4">
        <v>2100</v>
      </c>
      <c r="AP21" s="4">
        <v>1847</v>
      </c>
      <c r="AQ21" s="4">
        <v>1551</v>
      </c>
      <c r="AR21" s="4">
        <v>1640</v>
      </c>
      <c r="AS21" s="4">
        <v>1735</v>
      </c>
      <c r="AT21" s="4">
        <v>2051</v>
      </c>
      <c r="AU21" s="4">
        <v>2470</v>
      </c>
      <c r="AV21" s="4">
        <v>2939.5</v>
      </c>
      <c r="AW21" s="4">
        <v>3270.1</v>
      </c>
      <c r="AX21" s="4">
        <v>3598.5</v>
      </c>
      <c r="AY21" s="4">
        <v>4119.8999999999996</v>
      </c>
      <c r="AZ21" s="4">
        <v>4573</v>
      </c>
      <c r="BA21" s="4">
        <v>5200</v>
      </c>
    </row>
    <row r="22" spans="1:53" x14ac:dyDescent="0.2">
      <c r="A22" t="s">
        <v>60</v>
      </c>
      <c r="B22" t="s">
        <v>61</v>
      </c>
      <c r="C22" t="s">
        <v>62</v>
      </c>
      <c r="L22" s="4">
        <v>6988.18</v>
      </c>
      <c r="M22" s="4">
        <v>7208.18</v>
      </c>
      <c r="N22" s="4">
        <v>7414.55</v>
      </c>
      <c r="O22" s="4">
        <v>7413.64</v>
      </c>
      <c r="P22" s="4">
        <v>7875.45</v>
      </c>
      <c r="Q22" s="4">
        <v>7241.82</v>
      </c>
      <c r="R22" s="4">
        <v>7820</v>
      </c>
      <c r="S22" s="4">
        <v>8071.8200000000006</v>
      </c>
      <c r="T22" s="4">
        <v>7903.64</v>
      </c>
      <c r="U22" s="4">
        <v>8038.18</v>
      </c>
      <c r="V22" s="4">
        <v>7822.7300000000005</v>
      </c>
      <c r="W22" s="4">
        <v>7048.18</v>
      </c>
      <c r="X22" s="4">
        <v>6678.18</v>
      </c>
      <c r="Y22" s="4">
        <v>6084.55</v>
      </c>
      <c r="Z22" s="4">
        <v>6060.91</v>
      </c>
      <c r="AA22" s="4">
        <v>5843.64</v>
      </c>
      <c r="AB22" s="4">
        <v>6161.82</v>
      </c>
      <c r="AC22" s="4">
        <v>6210.91</v>
      </c>
      <c r="AD22" s="4">
        <v>7014.32</v>
      </c>
      <c r="AE22" s="4">
        <v>7310</v>
      </c>
      <c r="AF22" s="4">
        <v>7565</v>
      </c>
      <c r="AG22" s="4">
        <v>7872</v>
      </c>
      <c r="AH22" s="4">
        <v>8673</v>
      </c>
      <c r="AI22" s="4">
        <v>8332</v>
      </c>
      <c r="AJ22" s="4">
        <v>9711</v>
      </c>
      <c r="AK22" s="4">
        <v>8937</v>
      </c>
      <c r="AL22" s="4">
        <v>8524</v>
      </c>
      <c r="AM22" s="4">
        <v>8735</v>
      </c>
      <c r="AN22" s="4">
        <v>7699</v>
      </c>
      <c r="AO22" s="4">
        <v>8019</v>
      </c>
      <c r="AP22" s="4">
        <v>7899</v>
      </c>
      <c r="AQ22" s="4">
        <v>5725</v>
      </c>
      <c r="AR22" s="4">
        <v>5515</v>
      </c>
      <c r="AS22" s="4">
        <v>5458</v>
      </c>
      <c r="AT22" s="4">
        <v>5741</v>
      </c>
      <c r="AU22" s="4">
        <v>5795</v>
      </c>
      <c r="AV22" s="4">
        <v>6039.1</v>
      </c>
      <c r="AW22" s="4">
        <v>5945</v>
      </c>
      <c r="AX22" s="4">
        <v>6027</v>
      </c>
      <c r="AY22" s="4">
        <v>5524</v>
      </c>
      <c r="AZ22" s="4">
        <v>5784</v>
      </c>
      <c r="BA22" s="4">
        <v>6553</v>
      </c>
    </row>
    <row r="23" spans="1:53" x14ac:dyDescent="0.2">
      <c r="A23" t="s">
        <v>63</v>
      </c>
      <c r="B23" t="s">
        <v>64</v>
      </c>
      <c r="C23" t="s">
        <v>65</v>
      </c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>
        <v>109</v>
      </c>
      <c r="AR23" s="4">
        <v>150</v>
      </c>
      <c r="AS23" s="4">
        <v>155</v>
      </c>
      <c r="AT23" s="4">
        <v>90</v>
      </c>
      <c r="AU23" s="4">
        <v>79</v>
      </c>
      <c r="AV23" s="4">
        <v>83.7</v>
      </c>
      <c r="AW23" s="4">
        <v>85.7</v>
      </c>
      <c r="AX23" s="4">
        <v>223</v>
      </c>
      <c r="AY23" s="4">
        <v>200</v>
      </c>
      <c r="AZ23" s="4">
        <v>230</v>
      </c>
      <c r="BA23" s="4">
        <v>300</v>
      </c>
    </row>
    <row r="24" spans="1:53" x14ac:dyDescent="0.2">
      <c r="A24" t="s">
        <v>66</v>
      </c>
      <c r="B24" t="s">
        <v>67</v>
      </c>
      <c r="C24" t="s">
        <v>68</v>
      </c>
      <c r="L24" s="4"/>
      <c r="M24" s="4"/>
      <c r="N24" s="4"/>
      <c r="O24" s="4"/>
      <c r="P24" s="4"/>
      <c r="Q24" s="4"/>
      <c r="R24" s="4"/>
      <c r="S24" s="4"/>
      <c r="T24" s="4"/>
      <c r="U24" s="4"/>
      <c r="V24" s="4">
        <v>285.45</v>
      </c>
      <c r="W24" s="4">
        <v>297.27</v>
      </c>
      <c r="X24" s="4">
        <v>315.45</v>
      </c>
      <c r="Y24" s="4">
        <v>300.91000000000003</v>
      </c>
      <c r="Z24" s="4">
        <v>300.91000000000003</v>
      </c>
      <c r="AA24" s="4">
        <v>300.91000000000003</v>
      </c>
      <c r="AB24" s="4">
        <v>300.91000000000003</v>
      </c>
      <c r="AC24" s="4">
        <v>300.91000000000003</v>
      </c>
      <c r="AD24" s="4">
        <v>199.58</v>
      </c>
      <c r="AE24" s="4">
        <v>250</v>
      </c>
      <c r="AF24" s="4">
        <v>300</v>
      </c>
      <c r="AG24" s="4">
        <v>320</v>
      </c>
      <c r="AH24" s="4">
        <v>370</v>
      </c>
      <c r="AI24" s="4">
        <v>506</v>
      </c>
      <c r="AJ24" s="4">
        <v>465</v>
      </c>
      <c r="AK24" s="4">
        <v>579</v>
      </c>
      <c r="AL24" s="4">
        <v>360</v>
      </c>
      <c r="AM24" s="4">
        <v>450</v>
      </c>
      <c r="AN24" s="4">
        <v>200</v>
      </c>
      <c r="AO24" s="4">
        <v>200</v>
      </c>
      <c r="AP24" s="4">
        <v>250</v>
      </c>
      <c r="AQ24" s="4">
        <v>808</v>
      </c>
      <c r="AR24" s="4">
        <v>717</v>
      </c>
      <c r="AS24" s="4">
        <v>740</v>
      </c>
      <c r="AT24" s="4">
        <v>567</v>
      </c>
      <c r="AU24" s="4">
        <v>645</v>
      </c>
      <c r="AV24" s="4">
        <v>1428.8</v>
      </c>
      <c r="AW24" s="4">
        <v>2252.8000000000002</v>
      </c>
      <c r="AX24" s="4">
        <v>2062.6999999999998</v>
      </c>
      <c r="AY24" s="4">
        <v>2051</v>
      </c>
      <c r="AZ24" s="4">
        <v>2200</v>
      </c>
      <c r="BA24" s="4">
        <v>2200</v>
      </c>
    </row>
    <row r="25" spans="1:53" x14ac:dyDescent="0.2">
      <c r="A25" t="s">
        <v>69</v>
      </c>
      <c r="B25" t="s">
        <v>70</v>
      </c>
      <c r="C25" t="s">
        <v>71</v>
      </c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</row>
    <row r="26" spans="1:53" x14ac:dyDescent="0.2">
      <c r="A26" t="s">
        <v>72</v>
      </c>
      <c r="B26" t="s">
        <v>73</v>
      </c>
      <c r="C26" t="s">
        <v>74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>
        <v>116</v>
      </c>
      <c r="AH26" s="4">
        <v>116</v>
      </c>
      <c r="AI26" s="4">
        <v>108</v>
      </c>
      <c r="AJ26" s="4">
        <v>120</v>
      </c>
      <c r="AK26" s="4">
        <v>140</v>
      </c>
      <c r="AL26" s="4">
        <v>160</v>
      </c>
      <c r="AM26" s="4">
        <v>160</v>
      </c>
      <c r="AN26" s="4">
        <v>150</v>
      </c>
      <c r="AO26" s="4">
        <v>150</v>
      </c>
      <c r="AP26" s="4">
        <v>150</v>
      </c>
      <c r="AQ26" s="4">
        <v>310</v>
      </c>
      <c r="AR26" s="4">
        <v>310</v>
      </c>
      <c r="AS26" s="4">
        <v>320</v>
      </c>
      <c r="AT26" s="4">
        <v>320</v>
      </c>
      <c r="AU26" s="4">
        <v>310</v>
      </c>
      <c r="AV26" s="4">
        <v>310</v>
      </c>
      <c r="AW26" s="4">
        <v>305</v>
      </c>
      <c r="AX26" s="4">
        <v>301.3</v>
      </c>
      <c r="AY26" s="4">
        <v>200</v>
      </c>
      <c r="AZ26" s="4">
        <v>230</v>
      </c>
      <c r="BA26" s="4">
        <v>230</v>
      </c>
    </row>
    <row r="27" spans="1:53" x14ac:dyDescent="0.2">
      <c r="A27" t="s">
        <v>75</v>
      </c>
      <c r="B27" t="s">
        <v>76</v>
      </c>
      <c r="C27" t="s">
        <v>77</v>
      </c>
      <c r="L27" s="4">
        <v>116.36</v>
      </c>
      <c r="M27" s="4">
        <v>128.18</v>
      </c>
      <c r="N27" s="4">
        <v>150.91</v>
      </c>
      <c r="O27" s="4">
        <v>167.27</v>
      </c>
      <c r="P27" s="4">
        <v>202.73000000000002</v>
      </c>
      <c r="Q27" s="4">
        <v>267.27</v>
      </c>
      <c r="R27" s="4">
        <v>220.91</v>
      </c>
      <c r="S27" s="4">
        <v>267.27</v>
      </c>
      <c r="T27" s="4">
        <v>254.55</v>
      </c>
      <c r="U27" s="4">
        <v>251.82</v>
      </c>
      <c r="V27" s="4">
        <v>297.27</v>
      </c>
      <c r="W27" s="4">
        <v>375.45</v>
      </c>
      <c r="X27" s="4">
        <v>325.45</v>
      </c>
      <c r="Y27" s="4">
        <v>328.18</v>
      </c>
      <c r="Z27" s="4">
        <v>286.36</v>
      </c>
      <c r="AA27" s="4">
        <v>380</v>
      </c>
      <c r="AB27" s="4">
        <v>296.36</v>
      </c>
      <c r="AC27" s="4">
        <v>397.27</v>
      </c>
      <c r="AD27" s="4">
        <v>452.68</v>
      </c>
      <c r="AE27" s="4">
        <v>505</v>
      </c>
      <c r="AF27" s="4">
        <v>560</v>
      </c>
      <c r="AG27" s="4">
        <v>592</v>
      </c>
      <c r="AH27" s="4">
        <v>600</v>
      </c>
      <c r="AI27" s="4">
        <v>654</v>
      </c>
      <c r="AJ27" s="4">
        <v>768</v>
      </c>
      <c r="AK27" s="4">
        <v>892</v>
      </c>
      <c r="AL27" s="4">
        <v>934</v>
      </c>
      <c r="AM27" s="4">
        <v>1035</v>
      </c>
      <c r="AN27" s="4">
        <v>1169</v>
      </c>
      <c r="AO27" s="4">
        <v>1201</v>
      </c>
      <c r="AP27" s="4">
        <v>1072</v>
      </c>
      <c r="AQ27" s="4">
        <v>988.2</v>
      </c>
      <c r="AR27" s="4">
        <v>1027.9000000000001</v>
      </c>
      <c r="AS27" s="4">
        <v>1161.6000000000001</v>
      </c>
      <c r="AT27" s="4">
        <v>1292.1000000000001</v>
      </c>
      <c r="AU27" s="4">
        <v>1456.3</v>
      </c>
      <c r="AV27" s="4">
        <v>1653.1000000000001</v>
      </c>
      <c r="AW27" s="4">
        <v>1777</v>
      </c>
      <c r="AX27" s="4">
        <v>1999.9</v>
      </c>
      <c r="AY27" s="4">
        <v>2312.9</v>
      </c>
      <c r="AZ27" s="4">
        <v>2449</v>
      </c>
      <c r="BA27" s="4">
        <v>2689</v>
      </c>
    </row>
    <row r="28" spans="1:53" x14ac:dyDescent="0.2">
      <c r="A28" t="s">
        <v>78</v>
      </c>
      <c r="B28" t="s">
        <v>79</v>
      </c>
      <c r="C28" t="s">
        <v>80</v>
      </c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>
        <v>150</v>
      </c>
      <c r="AI28" s="4">
        <v>150</v>
      </c>
      <c r="AJ28" s="4">
        <v>150</v>
      </c>
      <c r="AK28" s="4">
        <v>226</v>
      </c>
      <c r="AL28" s="4">
        <v>150</v>
      </c>
      <c r="AM28" s="4">
        <v>200</v>
      </c>
      <c r="AN28" s="4">
        <v>300</v>
      </c>
      <c r="AO28" s="4">
        <v>300</v>
      </c>
      <c r="AP28" s="4">
        <v>628</v>
      </c>
      <c r="AQ28" s="4">
        <v>1008</v>
      </c>
      <c r="AR28" s="4">
        <v>1212</v>
      </c>
      <c r="AS28" s="4">
        <v>1422</v>
      </c>
      <c r="AT28" s="4">
        <v>1529</v>
      </c>
      <c r="AU28" s="4">
        <v>1572</v>
      </c>
      <c r="AV28" s="4">
        <v>1615.3</v>
      </c>
      <c r="AW28" s="4">
        <v>1634.1000000000001</v>
      </c>
      <c r="AX28" s="4">
        <v>1734.2</v>
      </c>
      <c r="AY28" s="4">
        <v>1366.6000000000001</v>
      </c>
      <c r="AZ28" s="4">
        <v>1200</v>
      </c>
      <c r="BA28" s="4">
        <v>1250</v>
      </c>
    </row>
    <row r="29" spans="1:53" x14ac:dyDescent="0.2">
      <c r="A29" t="s">
        <v>81</v>
      </c>
      <c r="B29" t="s">
        <v>82</v>
      </c>
      <c r="C29" t="s">
        <v>83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>
        <v>564</v>
      </c>
      <c r="AR29" s="4">
        <v>530</v>
      </c>
      <c r="AS29" s="4">
        <v>759</v>
      </c>
      <c r="AT29" s="4">
        <v>785</v>
      </c>
      <c r="AU29" s="4">
        <v>721</v>
      </c>
      <c r="AV29" s="4">
        <v>380</v>
      </c>
      <c r="AW29" s="4">
        <v>500</v>
      </c>
      <c r="AX29" s="4">
        <v>763.80000000000007</v>
      </c>
      <c r="AY29" s="4">
        <v>832</v>
      </c>
      <c r="AZ29" s="4">
        <v>700</v>
      </c>
      <c r="BA29" s="4">
        <v>700</v>
      </c>
    </row>
    <row r="30" spans="1:53" x14ac:dyDescent="0.2">
      <c r="A30" t="s">
        <v>84</v>
      </c>
      <c r="B30" t="s">
        <v>85</v>
      </c>
      <c r="C30" t="s">
        <v>86</v>
      </c>
      <c r="L30" s="4">
        <v>9020.91</v>
      </c>
      <c r="M30" s="4">
        <v>9823.64</v>
      </c>
      <c r="N30" s="4">
        <v>11404.550000000001</v>
      </c>
      <c r="O30" s="4">
        <v>13426.36</v>
      </c>
      <c r="P30" s="4">
        <v>14950.91</v>
      </c>
      <c r="Q30" s="4">
        <v>17473.64</v>
      </c>
      <c r="R30" s="4">
        <v>19186.36</v>
      </c>
      <c r="S30" s="4">
        <v>19202.73</v>
      </c>
      <c r="T30" s="4">
        <v>22326.36</v>
      </c>
      <c r="U30" s="4">
        <v>24926.36</v>
      </c>
      <c r="V30" s="4">
        <v>27250</v>
      </c>
      <c r="W30" s="4">
        <v>26105.45</v>
      </c>
      <c r="X30" s="4">
        <v>25698.18</v>
      </c>
      <c r="Y30" s="4">
        <v>20913.64</v>
      </c>
      <c r="Z30" s="4">
        <v>19782.73</v>
      </c>
      <c r="AA30" s="4">
        <v>20655.45</v>
      </c>
      <c r="AB30" s="4">
        <v>25350</v>
      </c>
      <c r="AC30" s="4">
        <v>25523.64</v>
      </c>
      <c r="AD30" s="4">
        <v>25327.56</v>
      </c>
      <c r="AE30" s="4">
        <v>25926</v>
      </c>
      <c r="AF30" s="4">
        <v>25848</v>
      </c>
      <c r="AG30" s="4">
        <v>27490</v>
      </c>
      <c r="AH30" s="4">
        <v>23903</v>
      </c>
      <c r="AI30" s="4">
        <v>24843</v>
      </c>
      <c r="AJ30" s="4">
        <v>25230</v>
      </c>
      <c r="AK30" s="4">
        <v>28256</v>
      </c>
      <c r="AL30" s="4">
        <v>34597</v>
      </c>
      <c r="AM30" s="4">
        <v>38096</v>
      </c>
      <c r="AN30" s="4">
        <v>39942</v>
      </c>
      <c r="AO30" s="4">
        <v>40270</v>
      </c>
      <c r="AP30" s="4">
        <v>39208</v>
      </c>
      <c r="AQ30" s="4">
        <v>38912</v>
      </c>
      <c r="AR30" s="4">
        <v>38873</v>
      </c>
      <c r="AS30" s="4">
        <v>34884</v>
      </c>
      <c r="AT30" s="4">
        <v>35734</v>
      </c>
      <c r="AU30" s="4">
        <v>37666</v>
      </c>
      <c r="AV30" s="4">
        <v>41027</v>
      </c>
      <c r="AW30" s="4">
        <v>45062</v>
      </c>
      <c r="AX30" s="4">
        <v>51570.6</v>
      </c>
      <c r="AY30" s="4">
        <v>51892</v>
      </c>
      <c r="AZ30" s="4">
        <v>60008</v>
      </c>
      <c r="BA30" s="4">
        <v>64972</v>
      </c>
    </row>
    <row r="31" spans="1:53" x14ac:dyDescent="0.2">
      <c r="A31" t="s">
        <v>87</v>
      </c>
      <c r="B31" t="s">
        <v>88</v>
      </c>
      <c r="C31" t="s">
        <v>89</v>
      </c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</row>
    <row r="32" spans="1:53" x14ac:dyDescent="0.2">
      <c r="A32" t="s">
        <v>90</v>
      </c>
      <c r="B32" t="s">
        <v>91</v>
      </c>
      <c r="C32" t="s">
        <v>92</v>
      </c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</row>
    <row r="33" spans="1:53" x14ac:dyDescent="0.2">
      <c r="A33" t="s">
        <v>93</v>
      </c>
      <c r="B33" t="s">
        <v>94</v>
      </c>
      <c r="C33" t="s">
        <v>95</v>
      </c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>
        <v>100</v>
      </c>
      <c r="AM33" s="4">
        <v>400</v>
      </c>
      <c r="AN33" s="4">
        <v>216</v>
      </c>
      <c r="AO33" s="4">
        <v>208</v>
      </c>
      <c r="AP33" s="4">
        <v>232</v>
      </c>
      <c r="AQ33" s="4">
        <v>239</v>
      </c>
      <c r="AR33" s="4">
        <v>265</v>
      </c>
      <c r="AS33" s="4">
        <v>242</v>
      </c>
      <c r="AT33" s="4">
        <v>248</v>
      </c>
      <c r="AU33" s="4">
        <v>234</v>
      </c>
      <c r="AV33" s="4">
        <v>255.6</v>
      </c>
      <c r="AW33" s="4">
        <v>200</v>
      </c>
      <c r="AX33" s="4">
        <v>240</v>
      </c>
      <c r="AY33" s="4">
        <v>220</v>
      </c>
      <c r="AZ33" s="4">
        <v>200</v>
      </c>
      <c r="BA33" s="4">
        <v>220</v>
      </c>
    </row>
    <row r="34" spans="1:53" x14ac:dyDescent="0.2">
      <c r="A34" t="s">
        <v>96</v>
      </c>
      <c r="B34" t="s">
        <v>97</v>
      </c>
      <c r="C34" t="s">
        <v>98</v>
      </c>
      <c r="L34" s="4">
        <v>3675.4500000000003</v>
      </c>
      <c r="M34" s="4">
        <v>3888.1800000000003</v>
      </c>
      <c r="N34" s="4">
        <v>3918.1800000000003</v>
      </c>
      <c r="O34" s="4">
        <v>4186.3599999999997</v>
      </c>
      <c r="P34" s="4">
        <v>4307.2700000000004</v>
      </c>
      <c r="Q34" s="4">
        <v>4361</v>
      </c>
      <c r="R34" s="4">
        <v>4370.91</v>
      </c>
      <c r="S34" s="4">
        <v>4674.55</v>
      </c>
      <c r="T34" s="4">
        <v>5160</v>
      </c>
      <c r="U34" s="4">
        <v>5412.7300000000005</v>
      </c>
      <c r="V34" s="4">
        <v>5370</v>
      </c>
      <c r="W34" s="4">
        <v>5454.55</v>
      </c>
      <c r="X34" s="4">
        <v>5625.45</v>
      </c>
      <c r="Y34" s="4">
        <v>5655.45</v>
      </c>
      <c r="Z34" s="4">
        <v>5729.09</v>
      </c>
      <c r="AA34" s="4">
        <v>5307.27</v>
      </c>
      <c r="AB34" s="4">
        <v>5713.64</v>
      </c>
      <c r="AC34" s="4">
        <v>5505.45</v>
      </c>
      <c r="AD34" s="4">
        <v>5534.71</v>
      </c>
      <c r="AE34" s="4">
        <v>5036</v>
      </c>
      <c r="AF34" s="4">
        <v>4710</v>
      </c>
      <c r="AG34" s="4">
        <v>2374</v>
      </c>
      <c r="AH34" s="4">
        <v>2132</v>
      </c>
      <c r="AI34" s="4">
        <v>2007</v>
      </c>
      <c r="AJ34" s="4">
        <v>2200</v>
      </c>
      <c r="AK34" s="4">
        <v>2070</v>
      </c>
      <c r="AL34" s="4">
        <v>2137</v>
      </c>
      <c r="AM34" s="4">
        <v>1656</v>
      </c>
      <c r="AN34" s="4">
        <v>1742</v>
      </c>
      <c r="AO34" s="4">
        <v>2060</v>
      </c>
      <c r="AP34" s="4">
        <v>2209</v>
      </c>
      <c r="AQ34" s="4">
        <v>1453</v>
      </c>
      <c r="AR34" s="4">
        <v>1632</v>
      </c>
      <c r="AS34" s="4">
        <v>1960</v>
      </c>
      <c r="AT34" s="4">
        <v>2400</v>
      </c>
      <c r="AU34" s="4">
        <v>3100</v>
      </c>
      <c r="AV34" s="4">
        <v>3718</v>
      </c>
      <c r="AW34" s="4">
        <v>4252</v>
      </c>
      <c r="AX34" s="4">
        <v>4819.5</v>
      </c>
      <c r="AY34" s="4">
        <v>3046.4</v>
      </c>
      <c r="AZ34" s="4">
        <v>2364</v>
      </c>
      <c r="BA34" s="4">
        <v>2176</v>
      </c>
    </row>
    <row r="35" spans="1:53" x14ac:dyDescent="0.2">
      <c r="A35" t="s">
        <v>99</v>
      </c>
      <c r="B35" t="s">
        <v>100</v>
      </c>
      <c r="C35" t="s">
        <v>101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>
        <v>30</v>
      </c>
      <c r="AL35" s="4">
        <v>30</v>
      </c>
      <c r="AM35" s="4">
        <v>40</v>
      </c>
      <c r="AN35" s="4">
        <v>40</v>
      </c>
      <c r="AO35" s="4">
        <v>50</v>
      </c>
      <c r="AP35" s="4">
        <v>100</v>
      </c>
      <c r="AQ35" s="4">
        <v>361</v>
      </c>
      <c r="AR35" s="4">
        <v>476</v>
      </c>
      <c r="AS35" s="4">
        <v>396</v>
      </c>
      <c r="AT35" s="4">
        <v>464</v>
      </c>
      <c r="AU35" s="4">
        <v>470</v>
      </c>
      <c r="AV35" s="4">
        <v>620</v>
      </c>
      <c r="AW35" s="4">
        <v>550</v>
      </c>
      <c r="AX35" s="4">
        <v>400</v>
      </c>
      <c r="AY35" s="4">
        <v>400</v>
      </c>
      <c r="AZ35" s="4">
        <v>400</v>
      </c>
      <c r="BA35" s="4">
        <v>400</v>
      </c>
    </row>
    <row r="36" spans="1:53" x14ac:dyDescent="0.2">
      <c r="A36" t="s">
        <v>102</v>
      </c>
      <c r="B36" t="s">
        <v>103</v>
      </c>
      <c r="C36" t="s">
        <v>104</v>
      </c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</row>
    <row r="37" spans="1:53" x14ac:dyDescent="0.2">
      <c r="A37" t="s">
        <v>105</v>
      </c>
      <c r="B37" t="s">
        <v>106</v>
      </c>
      <c r="C37" t="s">
        <v>107</v>
      </c>
      <c r="L37" s="4">
        <v>38.18</v>
      </c>
      <c r="M37" s="4">
        <v>59.09</v>
      </c>
      <c r="N37" s="4">
        <v>46.36</v>
      </c>
      <c r="O37" s="4">
        <v>78.180000000000007</v>
      </c>
      <c r="P37" s="4">
        <v>50</v>
      </c>
      <c r="Q37" s="4">
        <v>50</v>
      </c>
      <c r="R37" s="4">
        <v>50</v>
      </c>
      <c r="S37" s="4">
        <v>50</v>
      </c>
      <c r="T37" s="4">
        <v>10</v>
      </c>
      <c r="U37" s="11">
        <v>15.3</v>
      </c>
      <c r="V37" s="11">
        <v>20.6</v>
      </c>
      <c r="W37" s="11">
        <v>25.9</v>
      </c>
      <c r="X37" s="11">
        <v>31.2</v>
      </c>
      <c r="Y37" s="11">
        <v>36.4</v>
      </c>
      <c r="Z37" s="11">
        <v>41.7</v>
      </c>
      <c r="AA37" s="11">
        <v>47</v>
      </c>
      <c r="AB37" s="11">
        <v>52.3</v>
      </c>
      <c r="AC37" s="11">
        <v>57.6</v>
      </c>
      <c r="AD37" s="11">
        <v>62.9</v>
      </c>
      <c r="AE37" s="11">
        <v>68.2</v>
      </c>
      <c r="AF37" s="11">
        <v>73.5</v>
      </c>
      <c r="AG37" s="11">
        <v>78.8</v>
      </c>
      <c r="AH37" s="11">
        <v>84.1</v>
      </c>
      <c r="AI37" s="11">
        <v>89.4</v>
      </c>
      <c r="AJ37" s="11">
        <v>94.6</v>
      </c>
      <c r="AK37" s="4">
        <v>100</v>
      </c>
      <c r="AL37" s="4">
        <v>200</v>
      </c>
      <c r="AM37" s="4">
        <v>200</v>
      </c>
      <c r="AN37" s="4">
        <v>150</v>
      </c>
      <c r="AO37" s="11">
        <v>383</v>
      </c>
      <c r="AP37" s="11">
        <v>616</v>
      </c>
      <c r="AQ37" s="4">
        <v>849</v>
      </c>
      <c r="AR37" s="4">
        <v>1016</v>
      </c>
      <c r="AS37" s="4">
        <v>1097</v>
      </c>
      <c r="AT37" s="4">
        <v>1209</v>
      </c>
      <c r="AU37" s="4">
        <v>1760</v>
      </c>
      <c r="AV37" s="4">
        <v>1960</v>
      </c>
      <c r="AW37" s="4">
        <v>2100</v>
      </c>
      <c r="AX37" s="4">
        <v>1912</v>
      </c>
      <c r="AY37" s="4">
        <v>1660</v>
      </c>
      <c r="AZ37" s="4">
        <v>1826</v>
      </c>
      <c r="BA37" s="4">
        <v>2200</v>
      </c>
    </row>
    <row r="38" spans="1:53" x14ac:dyDescent="0.2">
      <c r="A38" t="s">
        <v>108</v>
      </c>
      <c r="B38" t="s">
        <v>109</v>
      </c>
      <c r="C38" t="s">
        <v>110</v>
      </c>
      <c r="L38" s="4">
        <v>30</v>
      </c>
      <c r="M38" s="4">
        <v>140</v>
      </c>
      <c r="N38" s="4">
        <v>170</v>
      </c>
      <c r="O38" s="4">
        <v>192.73000000000002</v>
      </c>
      <c r="P38" s="4">
        <v>201.82</v>
      </c>
      <c r="Q38" s="4">
        <v>238.18</v>
      </c>
      <c r="R38" s="4">
        <v>299.09000000000003</v>
      </c>
      <c r="S38" s="4">
        <v>363.64</v>
      </c>
      <c r="T38" s="4">
        <v>354.55</v>
      </c>
      <c r="U38" s="4">
        <v>490.91</v>
      </c>
      <c r="V38" s="4">
        <v>509.09000000000003</v>
      </c>
      <c r="W38" s="4">
        <v>517.27</v>
      </c>
      <c r="X38" s="4">
        <v>530.91</v>
      </c>
      <c r="Y38" s="4">
        <v>610.91</v>
      </c>
      <c r="Z38" s="4"/>
      <c r="AA38" s="4"/>
      <c r="AB38" s="4"/>
      <c r="AC38" s="4"/>
      <c r="AD38" s="4"/>
      <c r="AE38" s="4">
        <v>614</v>
      </c>
      <c r="AF38" s="4">
        <v>624</v>
      </c>
      <c r="AG38" s="4">
        <v>521</v>
      </c>
      <c r="AH38" s="4">
        <v>519</v>
      </c>
      <c r="AI38" s="4">
        <v>620</v>
      </c>
      <c r="AJ38" s="4">
        <v>620</v>
      </c>
      <c r="AK38" s="4">
        <v>552</v>
      </c>
      <c r="AL38" s="4">
        <v>305</v>
      </c>
      <c r="AM38" s="4">
        <v>350</v>
      </c>
      <c r="AN38" s="4">
        <v>740</v>
      </c>
      <c r="AO38" s="4">
        <v>850</v>
      </c>
      <c r="AP38" s="4">
        <v>890</v>
      </c>
      <c r="AQ38" s="4">
        <v>953</v>
      </c>
      <c r="AR38" s="4">
        <v>869</v>
      </c>
      <c r="AS38" s="4">
        <v>879</v>
      </c>
      <c r="AT38" s="4">
        <v>923</v>
      </c>
      <c r="AU38" s="4">
        <v>1045</v>
      </c>
      <c r="AV38" s="4">
        <v>1149</v>
      </c>
      <c r="AW38" s="4">
        <v>1000</v>
      </c>
      <c r="AX38" s="4">
        <v>1347.1000000000001</v>
      </c>
      <c r="AY38" s="4">
        <v>1362.1000000000001</v>
      </c>
      <c r="AZ38" s="4">
        <v>2100</v>
      </c>
      <c r="BA38" s="4">
        <v>2300</v>
      </c>
    </row>
    <row r="39" spans="1:53" x14ac:dyDescent="0.2">
      <c r="A39" t="s">
        <v>111</v>
      </c>
      <c r="B39" t="s">
        <v>112</v>
      </c>
      <c r="C39" t="s">
        <v>113</v>
      </c>
      <c r="L39" s="4">
        <v>7222.7300000000005</v>
      </c>
      <c r="M39" s="4">
        <v>8241.82</v>
      </c>
      <c r="N39" s="4">
        <v>9069.09</v>
      </c>
      <c r="O39" s="4">
        <v>10114.550000000001</v>
      </c>
      <c r="P39" s="4">
        <v>10441.82</v>
      </c>
      <c r="Q39" s="4">
        <v>9986.36</v>
      </c>
      <c r="R39" s="4">
        <v>9644.5500000000011</v>
      </c>
      <c r="S39" s="4">
        <v>9660</v>
      </c>
      <c r="T39" s="4">
        <v>10340</v>
      </c>
      <c r="U39" s="4">
        <v>11780.91</v>
      </c>
      <c r="V39" s="4">
        <v>10519.09</v>
      </c>
      <c r="W39" s="4">
        <v>10166.36</v>
      </c>
      <c r="X39" s="4">
        <v>8443.64</v>
      </c>
      <c r="Y39" s="4">
        <v>7887.27</v>
      </c>
      <c r="Z39" s="4">
        <v>8626.36</v>
      </c>
      <c r="AA39" s="4">
        <v>10213.64</v>
      </c>
      <c r="AB39" s="4">
        <v>10624.550000000001</v>
      </c>
      <c r="AC39" s="4">
        <v>12616.36</v>
      </c>
      <c r="AD39" s="4">
        <v>12035.56</v>
      </c>
      <c r="AE39" s="4">
        <v>12591</v>
      </c>
      <c r="AF39" s="4">
        <v>11745</v>
      </c>
      <c r="AG39" s="4">
        <v>9396</v>
      </c>
      <c r="AH39" s="4">
        <v>5698</v>
      </c>
      <c r="AI39" s="4">
        <v>6672</v>
      </c>
      <c r="AJ39" s="4">
        <v>10584</v>
      </c>
      <c r="AK39" s="4">
        <v>10440</v>
      </c>
      <c r="AL39" s="4">
        <v>11587</v>
      </c>
      <c r="AM39" s="4">
        <v>12015</v>
      </c>
      <c r="AN39" s="4">
        <v>12124</v>
      </c>
      <c r="AO39" s="4">
        <v>12634</v>
      </c>
      <c r="AP39" s="4">
        <v>12612</v>
      </c>
      <c r="AQ39" s="4">
        <v>8412</v>
      </c>
      <c r="AR39" s="4">
        <v>8475.7000000000007</v>
      </c>
      <c r="AS39" s="4">
        <v>8900.5</v>
      </c>
      <c r="AT39" s="4">
        <v>9327.7000000000007</v>
      </c>
      <c r="AU39" s="4">
        <v>9580.2000000000007</v>
      </c>
      <c r="AV39" s="4">
        <v>10577.2</v>
      </c>
      <c r="AW39" s="4">
        <v>9621.5</v>
      </c>
      <c r="AX39" s="4">
        <v>9399.5</v>
      </c>
      <c r="AY39" s="4">
        <v>7798.8</v>
      </c>
      <c r="AZ39" s="4">
        <v>8602.5</v>
      </c>
      <c r="BA39" s="4">
        <v>8782.7000000000007</v>
      </c>
    </row>
    <row r="40" spans="1:53" x14ac:dyDescent="0.2">
      <c r="A40" t="s">
        <v>114</v>
      </c>
      <c r="B40" t="s">
        <v>115</v>
      </c>
      <c r="C40" t="s">
        <v>116</v>
      </c>
      <c r="L40" s="4">
        <v>17.27</v>
      </c>
      <c r="M40" s="4">
        <v>10</v>
      </c>
      <c r="N40" s="4">
        <v>8.18</v>
      </c>
      <c r="O40" s="4">
        <v>11.82</v>
      </c>
      <c r="P40" s="4">
        <v>3.64</v>
      </c>
      <c r="Q40" s="4">
        <v>3.64</v>
      </c>
      <c r="R40" s="4">
        <v>3.64</v>
      </c>
      <c r="S40" s="4">
        <v>3.64</v>
      </c>
      <c r="T40" s="4">
        <v>15.450000000000001</v>
      </c>
      <c r="U40" s="4">
        <v>15.450000000000001</v>
      </c>
      <c r="V40" s="11">
        <v>21.6</v>
      </c>
      <c r="W40" s="11">
        <v>28.2</v>
      </c>
      <c r="X40" s="11">
        <v>34.799999999999997</v>
      </c>
      <c r="Y40" s="11">
        <v>41.4</v>
      </c>
      <c r="Z40" s="11">
        <v>48</v>
      </c>
      <c r="AA40" s="11">
        <v>54.5</v>
      </c>
      <c r="AB40" s="11">
        <v>61.1</v>
      </c>
      <c r="AC40" s="11">
        <v>67.7</v>
      </c>
      <c r="AD40" s="11">
        <v>74.3</v>
      </c>
      <c r="AE40" s="11">
        <v>80.900000000000006</v>
      </c>
      <c r="AF40" s="11">
        <v>87.5</v>
      </c>
      <c r="AG40" s="11">
        <v>94.1</v>
      </c>
      <c r="AH40" s="11">
        <v>100.7</v>
      </c>
      <c r="AI40" s="11">
        <v>107.3</v>
      </c>
      <c r="AJ40" s="11">
        <v>113.8</v>
      </c>
      <c r="AK40" s="11">
        <v>120.4</v>
      </c>
      <c r="AL40" s="11">
        <v>127</v>
      </c>
      <c r="AM40" s="11">
        <v>133.6</v>
      </c>
      <c r="AN40" s="11">
        <v>140.19999999999999</v>
      </c>
      <c r="AO40" s="11">
        <v>146.80000000000001</v>
      </c>
      <c r="AP40" s="11">
        <v>153.4</v>
      </c>
      <c r="AQ40" s="4">
        <v>160</v>
      </c>
      <c r="AR40" s="4">
        <v>184</v>
      </c>
      <c r="AS40" s="4">
        <v>207</v>
      </c>
      <c r="AT40" s="4">
        <v>207</v>
      </c>
      <c r="AU40" s="4">
        <v>233</v>
      </c>
      <c r="AV40" s="4">
        <v>277.7</v>
      </c>
      <c r="AW40" s="4">
        <v>308</v>
      </c>
      <c r="AX40" s="4">
        <v>341.6</v>
      </c>
      <c r="AY40" s="4">
        <v>286.40000000000003</v>
      </c>
      <c r="AZ40" s="4">
        <v>300</v>
      </c>
      <c r="BA40" s="4">
        <v>300</v>
      </c>
    </row>
    <row r="41" spans="1:53" x14ac:dyDescent="0.2">
      <c r="A41" t="s">
        <v>117</v>
      </c>
      <c r="B41" t="s">
        <v>118</v>
      </c>
      <c r="C41" t="s">
        <v>119</v>
      </c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</row>
    <row r="42" spans="1:53" x14ac:dyDescent="0.2">
      <c r="A42" t="s">
        <v>120</v>
      </c>
      <c r="B42" t="s">
        <v>121</v>
      </c>
      <c r="C42" t="s">
        <v>122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>
        <v>19.7</v>
      </c>
      <c r="AR42" s="4">
        <v>11.8</v>
      </c>
      <c r="AS42" s="4">
        <v>9.3000000000000007</v>
      </c>
      <c r="AT42" s="4">
        <v>17.900000000000002</v>
      </c>
      <c r="AU42" s="4">
        <v>17.600000000000001</v>
      </c>
      <c r="AV42" s="4">
        <v>20</v>
      </c>
      <c r="AW42" s="4">
        <v>12.4</v>
      </c>
      <c r="AX42" s="4">
        <v>15.5</v>
      </c>
      <c r="AY42" s="4">
        <v>28</v>
      </c>
      <c r="AZ42" s="4">
        <v>42</v>
      </c>
      <c r="BA42" s="4">
        <v>42.300000000000004</v>
      </c>
    </row>
    <row r="43" spans="1:53" x14ac:dyDescent="0.2">
      <c r="A43" t="s">
        <v>123</v>
      </c>
      <c r="B43" t="s">
        <v>124</v>
      </c>
      <c r="C43" t="s">
        <v>125</v>
      </c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>
        <v>145</v>
      </c>
      <c r="AR43" s="4">
        <v>145</v>
      </c>
      <c r="AS43" s="4">
        <v>150</v>
      </c>
      <c r="AT43" s="4">
        <v>150</v>
      </c>
      <c r="AU43" s="4">
        <v>150</v>
      </c>
      <c r="AV43" s="4">
        <v>150</v>
      </c>
      <c r="AW43" s="4">
        <v>150</v>
      </c>
      <c r="AX43" s="4">
        <v>150</v>
      </c>
      <c r="AY43" s="4">
        <v>150</v>
      </c>
      <c r="AZ43" s="4">
        <v>150</v>
      </c>
      <c r="BA43" s="4">
        <v>150</v>
      </c>
    </row>
    <row r="44" spans="1:53" x14ac:dyDescent="0.2">
      <c r="A44" t="s">
        <v>126</v>
      </c>
      <c r="B44" t="s">
        <v>127</v>
      </c>
      <c r="C44" t="s">
        <v>128</v>
      </c>
      <c r="L44" s="4">
        <v>2045.45</v>
      </c>
      <c r="M44" s="4">
        <v>1370.91</v>
      </c>
      <c r="N44" s="4">
        <v>1407.27</v>
      </c>
      <c r="O44" s="4">
        <v>1374.55</v>
      </c>
      <c r="P44" s="4">
        <v>1426.3600000000001</v>
      </c>
      <c r="Q44" s="4">
        <v>1016.36</v>
      </c>
      <c r="R44" s="4">
        <v>964.55000000000007</v>
      </c>
      <c r="S44" s="4">
        <v>1124.55</v>
      </c>
      <c r="T44" s="4">
        <v>1179.0899999999999</v>
      </c>
      <c r="U44" s="4">
        <v>1355.45</v>
      </c>
      <c r="V44" s="4">
        <v>1586.3600000000001</v>
      </c>
      <c r="W44" s="4">
        <v>1867.27</v>
      </c>
      <c r="X44" s="4">
        <v>1134.55</v>
      </c>
      <c r="Y44" s="4">
        <v>1257.27</v>
      </c>
      <c r="Z44" s="4">
        <v>1402.73</v>
      </c>
      <c r="AA44" s="4">
        <v>1427.27</v>
      </c>
      <c r="AB44" s="4">
        <v>1436.3600000000001</v>
      </c>
      <c r="AC44" s="4">
        <v>1597.27</v>
      </c>
      <c r="AD44" s="4">
        <v>1833.41</v>
      </c>
      <c r="AE44" s="4">
        <v>2010</v>
      </c>
      <c r="AF44" s="4">
        <v>2115</v>
      </c>
      <c r="AG44" s="4">
        <v>2251</v>
      </c>
      <c r="AH44" s="4">
        <v>2645</v>
      </c>
      <c r="AI44" s="4">
        <v>3021</v>
      </c>
      <c r="AJ44" s="4">
        <v>2995</v>
      </c>
      <c r="AK44" s="4">
        <v>3275</v>
      </c>
      <c r="AL44" s="4">
        <v>3634</v>
      </c>
      <c r="AM44" s="4">
        <v>3735</v>
      </c>
      <c r="AN44" s="4">
        <v>3888</v>
      </c>
      <c r="AO44" s="4">
        <v>3036</v>
      </c>
      <c r="AP44" s="4">
        <v>3377</v>
      </c>
      <c r="AQ44" s="4">
        <v>3586.6</v>
      </c>
      <c r="AR44" s="4">
        <v>3684</v>
      </c>
      <c r="AS44" s="4">
        <v>3874.5</v>
      </c>
      <c r="AT44" s="4">
        <v>4022.6</v>
      </c>
      <c r="AU44" s="4">
        <v>4378.8999999999996</v>
      </c>
      <c r="AV44" s="4">
        <v>4261</v>
      </c>
      <c r="AW44" s="4">
        <v>4688</v>
      </c>
      <c r="AX44" s="4">
        <v>4836</v>
      </c>
      <c r="AY44" s="4">
        <v>4157</v>
      </c>
      <c r="AZ44" s="4">
        <v>4456</v>
      </c>
      <c r="BA44" s="4">
        <v>5071</v>
      </c>
    </row>
    <row r="45" spans="1:53" x14ac:dyDescent="0.2">
      <c r="A45" t="s">
        <v>129</v>
      </c>
      <c r="B45" t="s">
        <v>130</v>
      </c>
      <c r="C45" t="s">
        <v>131</v>
      </c>
      <c r="L45" s="4">
        <v>10000</v>
      </c>
      <c r="M45" s="4">
        <v>23000</v>
      </c>
      <c r="N45" s="4">
        <v>28400</v>
      </c>
      <c r="O45" s="4">
        <v>25054.55</v>
      </c>
      <c r="P45" s="4">
        <v>25054.55</v>
      </c>
      <c r="Q45" s="4">
        <v>30090.91</v>
      </c>
      <c r="R45" s="4">
        <v>49402.73</v>
      </c>
      <c r="S45" s="4">
        <v>55766.36</v>
      </c>
      <c r="T45" s="4">
        <v>65376.36</v>
      </c>
      <c r="U45" s="4">
        <v>74055.45</v>
      </c>
      <c r="V45" s="4">
        <v>80027.27</v>
      </c>
      <c r="W45" s="4">
        <v>84176.36</v>
      </c>
      <c r="X45" s="4">
        <v>94270</v>
      </c>
      <c r="Y45" s="4">
        <v>108477.27</v>
      </c>
      <c r="Z45" s="4">
        <v>121334.55</v>
      </c>
      <c r="AA45" s="4">
        <v>142818.18</v>
      </c>
      <c r="AB45" s="4">
        <v>161818.18</v>
      </c>
      <c r="AC45" s="4">
        <v>180000</v>
      </c>
      <c r="AD45" s="4">
        <v>209558.58000000002</v>
      </c>
      <c r="AE45" s="4">
        <v>207000</v>
      </c>
      <c r="AF45" s="4">
        <v>203000</v>
      </c>
      <c r="AG45" s="4">
        <v>252610</v>
      </c>
      <c r="AH45" s="4">
        <v>308220</v>
      </c>
      <c r="AI45" s="4">
        <v>367880</v>
      </c>
      <c r="AJ45" s="4">
        <v>421180</v>
      </c>
      <c r="AK45" s="4">
        <v>475910</v>
      </c>
      <c r="AL45" s="4">
        <v>491190</v>
      </c>
      <c r="AM45" s="4">
        <v>511730</v>
      </c>
      <c r="AN45" s="4">
        <v>536000</v>
      </c>
      <c r="AO45" s="4">
        <v>573000</v>
      </c>
      <c r="AP45" s="4">
        <v>597000</v>
      </c>
      <c r="AQ45" s="4">
        <v>655155</v>
      </c>
      <c r="AR45" s="4">
        <v>720669</v>
      </c>
      <c r="AS45" s="4">
        <v>857783.1</v>
      </c>
      <c r="AT45" s="4">
        <v>961906.70000000007</v>
      </c>
      <c r="AU45" s="4">
        <v>1058296.3</v>
      </c>
      <c r="AV45" s="4">
        <v>1218128.2</v>
      </c>
      <c r="AW45" s="4">
        <v>1346510.2</v>
      </c>
      <c r="AX45" s="4">
        <v>1375716.8</v>
      </c>
      <c r="AY45" s="4">
        <v>1642216.2</v>
      </c>
      <c r="AZ45" s="4">
        <v>1872920.5</v>
      </c>
      <c r="BA45" s="4">
        <v>2055224</v>
      </c>
    </row>
    <row r="46" spans="1:53" x14ac:dyDescent="0.2">
      <c r="A46" t="s">
        <v>132</v>
      </c>
      <c r="B46" t="s">
        <v>133</v>
      </c>
      <c r="C46" t="s">
        <v>134</v>
      </c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</row>
    <row r="47" spans="1:53" x14ac:dyDescent="0.2">
      <c r="A47" t="s">
        <v>135</v>
      </c>
      <c r="B47" t="s">
        <v>136</v>
      </c>
      <c r="C47" t="s">
        <v>137</v>
      </c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</row>
    <row r="48" spans="1:53" x14ac:dyDescent="0.2">
      <c r="A48" t="s">
        <v>138</v>
      </c>
      <c r="B48" t="s">
        <v>139</v>
      </c>
      <c r="C48" t="s">
        <v>140</v>
      </c>
      <c r="L48" s="4">
        <v>2801.82</v>
      </c>
      <c r="M48" s="4">
        <v>2853.64</v>
      </c>
      <c r="N48" s="4">
        <v>2898.18</v>
      </c>
      <c r="O48" s="4">
        <v>3228.1800000000003</v>
      </c>
      <c r="P48" s="4">
        <v>3439.09</v>
      </c>
      <c r="Q48" s="4">
        <v>3097.27</v>
      </c>
      <c r="R48" s="4">
        <v>3620</v>
      </c>
      <c r="S48" s="4">
        <v>3304.55</v>
      </c>
      <c r="T48" s="4">
        <v>4161.82</v>
      </c>
      <c r="U48" s="4">
        <v>4266.3599999999997</v>
      </c>
      <c r="V48" s="4">
        <v>4360</v>
      </c>
      <c r="W48" s="4">
        <v>4468.18</v>
      </c>
      <c r="X48" s="4">
        <v>5041.82</v>
      </c>
      <c r="Y48" s="4">
        <v>4730.91</v>
      </c>
      <c r="Z48" s="4">
        <v>5287.27</v>
      </c>
      <c r="AA48" s="4">
        <v>5721.82</v>
      </c>
      <c r="AB48" s="4">
        <v>6449.09</v>
      </c>
      <c r="AC48" s="4">
        <v>5977.27</v>
      </c>
      <c r="AD48" s="4">
        <v>6763.93</v>
      </c>
      <c r="AE48" s="4">
        <v>6643</v>
      </c>
      <c r="AF48" s="4">
        <v>6253</v>
      </c>
      <c r="AG48" s="4">
        <v>6302</v>
      </c>
      <c r="AH48" s="4">
        <v>6807</v>
      </c>
      <c r="AI48" s="4">
        <v>7930</v>
      </c>
      <c r="AJ48" s="4">
        <v>9322</v>
      </c>
      <c r="AK48" s="4">
        <v>9407</v>
      </c>
      <c r="AL48" s="4">
        <v>8907</v>
      </c>
      <c r="AM48" s="4">
        <v>8446</v>
      </c>
      <c r="AN48" s="4">
        <v>9190</v>
      </c>
      <c r="AO48" s="4">
        <v>9200</v>
      </c>
      <c r="AP48" s="4">
        <v>9750</v>
      </c>
      <c r="AQ48" s="4">
        <v>5007.2</v>
      </c>
      <c r="AR48" s="4">
        <v>5125.6000000000004</v>
      </c>
      <c r="AS48" s="4">
        <v>5418.9000000000005</v>
      </c>
      <c r="AT48" s="4">
        <v>5730.5</v>
      </c>
      <c r="AU48" s="4">
        <v>7795.9000000000005</v>
      </c>
      <c r="AV48" s="4">
        <v>7961.5</v>
      </c>
      <c r="AW48" s="4">
        <v>9090.1</v>
      </c>
      <c r="AX48" s="4">
        <v>8958.6</v>
      </c>
      <c r="AY48" s="4">
        <v>8783.3000000000011</v>
      </c>
      <c r="AZ48" s="4">
        <v>8921</v>
      </c>
      <c r="BA48" s="4">
        <v>10155</v>
      </c>
    </row>
    <row r="49" spans="1:53" x14ac:dyDescent="0.2">
      <c r="A49" t="s">
        <v>141</v>
      </c>
      <c r="B49" t="s">
        <v>142</v>
      </c>
      <c r="C49" t="s">
        <v>143</v>
      </c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>
        <v>27</v>
      </c>
      <c r="AR49" s="4">
        <v>29</v>
      </c>
      <c r="AS49" s="4">
        <v>37</v>
      </c>
      <c r="AT49" s="4">
        <v>69</v>
      </c>
      <c r="AU49" s="4">
        <v>105</v>
      </c>
      <c r="AV49" s="4">
        <v>104</v>
      </c>
      <c r="AW49" s="4">
        <v>19</v>
      </c>
      <c r="AX49" s="4">
        <v>108.4</v>
      </c>
      <c r="AY49" s="4">
        <v>176.5</v>
      </c>
      <c r="AZ49" s="4">
        <v>180</v>
      </c>
      <c r="BA49" s="4">
        <v>180</v>
      </c>
    </row>
    <row r="50" spans="1:53" x14ac:dyDescent="0.2">
      <c r="A50" t="s">
        <v>716</v>
      </c>
      <c r="B50" t="s">
        <v>180</v>
      </c>
      <c r="C50" t="s">
        <v>181</v>
      </c>
      <c r="L50" s="4">
        <v>420</v>
      </c>
      <c r="M50" s="4">
        <v>456.36</v>
      </c>
      <c r="N50" s="4">
        <v>477.27</v>
      </c>
      <c r="O50" s="4">
        <v>538.18000000000006</v>
      </c>
      <c r="P50" s="4">
        <v>578.18000000000006</v>
      </c>
      <c r="Q50" s="4">
        <v>629.09</v>
      </c>
      <c r="R50" s="4">
        <v>654.55000000000007</v>
      </c>
      <c r="S50" s="4">
        <v>490</v>
      </c>
      <c r="T50" s="4">
        <v>472.73</v>
      </c>
      <c r="U50" s="4">
        <v>450.91</v>
      </c>
      <c r="V50" s="4">
        <v>443.64</v>
      </c>
      <c r="W50" s="4">
        <v>409.09000000000003</v>
      </c>
      <c r="X50" s="4">
        <v>541.82000000000005</v>
      </c>
      <c r="Y50" s="4">
        <v>513.64</v>
      </c>
      <c r="Z50" s="4">
        <v>535.45000000000005</v>
      </c>
      <c r="AA50" s="4">
        <v>444.55</v>
      </c>
      <c r="AB50" s="4">
        <v>400</v>
      </c>
      <c r="AC50" s="4">
        <v>492.73</v>
      </c>
      <c r="AD50" s="4">
        <v>495.32</v>
      </c>
      <c r="AE50" s="4">
        <v>460</v>
      </c>
      <c r="AF50" s="4">
        <v>461</v>
      </c>
      <c r="AG50" s="4">
        <v>250</v>
      </c>
      <c r="AH50" s="4">
        <v>174</v>
      </c>
      <c r="AI50" s="4">
        <v>149</v>
      </c>
      <c r="AJ50" s="4">
        <v>50</v>
      </c>
      <c r="AK50" s="4">
        <v>235</v>
      </c>
      <c r="AL50" s="4">
        <v>241</v>
      </c>
      <c r="AM50" s="4">
        <v>125</v>
      </c>
      <c r="AN50" s="4">
        <v>134</v>
      </c>
      <c r="AO50" s="4">
        <v>159</v>
      </c>
      <c r="AP50" s="4">
        <v>169</v>
      </c>
      <c r="AQ50" s="4">
        <v>120</v>
      </c>
      <c r="AR50" s="4">
        <v>144</v>
      </c>
      <c r="AS50" s="4">
        <v>271</v>
      </c>
      <c r="AT50" s="4">
        <v>343</v>
      </c>
      <c r="AU50" s="4">
        <v>446</v>
      </c>
      <c r="AV50" s="4">
        <v>465</v>
      </c>
      <c r="AW50" s="4">
        <v>700</v>
      </c>
      <c r="AX50" s="4">
        <v>900</v>
      </c>
      <c r="AY50" s="4">
        <v>950</v>
      </c>
      <c r="AZ50" s="4">
        <v>1000</v>
      </c>
      <c r="BA50" s="4">
        <v>950</v>
      </c>
    </row>
    <row r="51" spans="1:53" x14ac:dyDescent="0.2">
      <c r="A51" t="s">
        <v>715</v>
      </c>
      <c r="B51" t="s">
        <v>508</v>
      </c>
      <c r="C51" t="s">
        <v>509</v>
      </c>
      <c r="L51" s="4"/>
      <c r="M51" s="4"/>
      <c r="N51" s="4"/>
      <c r="O51" s="4"/>
      <c r="P51" s="4"/>
      <c r="Q51" s="4"/>
      <c r="R51" s="4"/>
      <c r="S51" s="4"/>
      <c r="T51" s="4"/>
      <c r="U51" s="4"/>
      <c r="V51" s="4">
        <v>33.64</v>
      </c>
      <c r="W51" s="4">
        <v>49.09</v>
      </c>
      <c r="X51" s="4">
        <v>39.090000000000003</v>
      </c>
      <c r="Y51" s="4">
        <v>15.450000000000001</v>
      </c>
      <c r="Z51" s="11">
        <v>36.5</v>
      </c>
      <c r="AA51" s="4">
        <v>58.18</v>
      </c>
      <c r="AB51" s="4">
        <v>58.18</v>
      </c>
      <c r="AC51" s="4">
        <v>38.18</v>
      </c>
      <c r="AD51" s="4">
        <v>58.06</v>
      </c>
      <c r="AE51" s="4">
        <v>122</v>
      </c>
      <c r="AF51" s="4">
        <v>90</v>
      </c>
      <c r="AG51" s="4">
        <v>103</v>
      </c>
      <c r="AH51" s="4">
        <v>115</v>
      </c>
      <c r="AI51" s="4">
        <v>114</v>
      </c>
      <c r="AJ51" s="4">
        <v>114</v>
      </c>
      <c r="AK51" s="4">
        <v>96</v>
      </c>
      <c r="AL51" s="4">
        <v>50</v>
      </c>
      <c r="AM51" s="11">
        <v>42.5</v>
      </c>
      <c r="AN51" s="11">
        <v>35</v>
      </c>
      <c r="AO51" s="11">
        <v>27.5</v>
      </c>
      <c r="AP51" s="4">
        <v>20</v>
      </c>
      <c r="AQ51" s="4">
        <v>200</v>
      </c>
      <c r="AR51" s="4">
        <v>230</v>
      </c>
      <c r="AS51" s="4">
        <v>230</v>
      </c>
      <c r="AT51" s="4">
        <v>235</v>
      </c>
      <c r="AU51" s="4">
        <v>235</v>
      </c>
      <c r="AV51" s="4">
        <v>235</v>
      </c>
      <c r="AW51" s="4">
        <v>270</v>
      </c>
      <c r="AX51" s="4">
        <v>300</v>
      </c>
      <c r="AY51" s="4">
        <v>300</v>
      </c>
      <c r="AZ51" s="4">
        <v>320</v>
      </c>
      <c r="BA51" s="4">
        <v>320</v>
      </c>
    </row>
    <row r="52" spans="1:53" x14ac:dyDescent="0.2">
      <c r="A52" t="s">
        <v>144</v>
      </c>
      <c r="B52" t="s">
        <v>145</v>
      </c>
      <c r="C52" t="s">
        <v>146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>
        <v>39.6</v>
      </c>
      <c r="AR52" s="4">
        <v>61.4</v>
      </c>
      <c r="AS52" s="4">
        <v>291.2</v>
      </c>
      <c r="AT52" s="4">
        <v>322.7</v>
      </c>
      <c r="AU52" s="4">
        <v>67.599999999999994</v>
      </c>
      <c r="AV52" s="4">
        <v>65.8</v>
      </c>
      <c r="AW52" s="4">
        <v>67.2</v>
      </c>
      <c r="AX52" s="4">
        <v>208</v>
      </c>
      <c r="AY52" s="4">
        <v>186</v>
      </c>
      <c r="AZ52" s="4">
        <v>200</v>
      </c>
      <c r="BA52" s="4">
        <v>200</v>
      </c>
    </row>
    <row r="53" spans="1:53" x14ac:dyDescent="0.2">
      <c r="A53" t="s">
        <v>147</v>
      </c>
      <c r="B53" t="s">
        <v>148</v>
      </c>
      <c r="C53" t="s">
        <v>149</v>
      </c>
      <c r="L53" s="4">
        <v>187.27</v>
      </c>
      <c r="M53" s="4">
        <v>213.64000000000001</v>
      </c>
      <c r="N53" s="4">
        <v>261.82</v>
      </c>
      <c r="O53" s="4">
        <v>272.73</v>
      </c>
      <c r="P53" s="4">
        <v>298.18</v>
      </c>
      <c r="Q53" s="4">
        <v>330.91</v>
      </c>
      <c r="R53" s="4">
        <v>362.73</v>
      </c>
      <c r="S53" s="4">
        <v>406.36</v>
      </c>
      <c r="T53" s="4">
        <v>490.91</v>
      </c>
      <c r="U53" s="4">
        <v>529.09</v>
      </c>
      <c r="V53" s="4">
        <v>554.55000000000007</v>
      </c>
      <c r="W53" s="4">
        <v>460.91</v>
      </c>
      <c r="X53" s="4">
        <v>424.55</v>
      </c>
      <c r="Y53" s="4">
        <v>386.36</v>
      </c>
      <c r="Z53" s="4">
        <v>470</v>
      </c>
      <c r="AA53" s="4">
        <v>476.36</v>
      </c>
      <c r="AB53" s="4">
        <v>520.91</v>
      </c>
      <c r="AC53" s="4">
        <v>582.73</v>
      </c>
      <c r="AD53" s="4">
        <v>556.1</v>
      </c>
      <c r="AE53" s="4">
        <v>610</v>
      </c>
      <c r="AF53" s="4">
        <v>620</v>
      </c>
      <c r="AG53" s="4">
        <v>700</v>
      </c>
      <c r="AH53" s="4">
        <v>700</v>
      </c>
      <c r="AI53" s="4">
        <v>860</v>
      </c>
      <c r="AJ53" s="4">
        <v>940</v>
      </c>
      <c r="AK53" s="4">
        <v>865</v>
      </c>
      <c r="AL53" s="4">
        <v>830</v>
      </c>
      <c r="AM53" s="4">
        <v>940</v>
      </c>
      <c r="AN53" s="4">
        <v>1085</v>
      </c>
      <c r="AO53" s="4">
        <v>1100</v>
      </c>
      <c r="AP53" s="4">
        <v>1050</v>
      </c>
      <c r="AQ53" s="4">
        <v>1100</v>
      </c>
      <c r="AR53" s="4">
        <v>1200</v>
      </c>
      <c r="AS53" s="4">
        <v>1000</v>
      </c>
      <c r="AT53" s="4">
        <v>1100</v>
      </c>
      <c r="AU53" s="4">
        <v>1393</v>
      </c>
      <c r="AV53" s="4">
        <v>1757.1000000000001</v>
      </c>
      <c r="AW53" s="4">
        <v>1823.5</v>
      </c>
      <c r="AX53" s="4">
        <v>1632.1000000000001</v>
      </c>
      <c r="AY53" s="4">
        <v>1534.5</v>
      </c>
      <c r="AZ53" s="4">
        <v>1275</v>
      </c>
      <c r="BA53" s="4">
        <v>1350</v>
      </c>
    </row>
    <row r="54" spans="1:53" x14ac:dyDescent="0.2">
      <c r="A54" t="s">
        <v>150</v>
      </c>
      <c r="B54" t="s">
        <v>151</v>
      </c>
      <c r="C54" t="s">
        <v>152</v>
      </c>
      <c r="L54" s="4">
        <v>400.91</v>
      </c>
      <c r="M54" s="4">
        <v>500.91</v>
      </c>
      <c r="N54" s="4">
        <v>590</v>
      </c>
      <c r="O54" s="4">
        <v>666.36</v>
      </c>
      <c r="P54" s="4">
        <v>630.91</v>
      </c>
      <c r="Q54" s="11">
        <v>743</v>
      </c>
      <c r="R54" s="11">
        <v>855</v>
      </c>
      <c r="S54" s="11">
        <v>967</v>
      </c>
      <c r="T54" s="11">
        <v>1079</v>
      </c>
      <c r="U54" s="11">
        <v>1191</v>
      </c>
      <c r="V54" s="4">
        <v>1302.73</v>
      </c>
      <c r="W54" s="4">
        <v>1202.73</v>
      </c>
      <c r="X54" s="4">
        <v>1102.73</v>
      </c>
      <c r="Y54" s="4">
        <v>638.18000000000006</v>
      </c>
      <c r="Z54" s="4">
        <v>537.27</v>
      </c>
      <c r="AA54" s="4">
        <v>680</v>
      </c>
      <c r="AB54" s="4">
        <v>777.27</v>
      </c>
      <c r="AC54" s="4">
        <v>653.64</v>
      </c>
      <c r="AD54" s="4">
        <v>698.53</v>
      </c>
      <c r="AE54" s="4">
        <v>500</v>
      </c>
      <c r="AF54" s="4">
        <v>500</v>
      </c>
      <c r="AG54" s="4">
        <v>500</v>
      </c>
      <c r="AH54" s="4">
        <v>510</v>
      </c>
      <c r="AI54" s="4">
        <v>500</v>
      </c>
      <c r="AJ54" s="4">
        <v>500</v>
      </c>
      <c r="AK54" s="4">
        <v>1000</v>
      </c>
      <c r="AL54" s="4">
        <v>1000</v>
      </c>
      <c r="AM54" s="4">
        <v>1100</v>
      </c>
      <c r="AN54" s="4">
        <v>650</v>
      </c>
      <c r="AO54" s="4">
        <v>650</v>
      </c>
      <c r="AP54" s="4">
        <v>650</v>
      </c>
      <c r="AQ54" s="4">
        <v>930</v>
      </c>
      <c r="AR54" s="4">
        <v>900</v>
      </c>
      <c r="AS54" s="4">
        <v>993</v>
      </c>
      <c r="AT54" s="4">
        <v>847</v>
      </c>
      <c r="AU54" s="4">
        <v>758</v>
      </c>
      <c r="AV54" s="4">
        <v>847.30000000000007</v>
      </c>
      <c r="AW54" s="4">
        <v>1306.7</v>
      </c>
      <c r="AX54" s="4">
        <v>1358.6000000000001</v>
      </c>
      <c r="AY54" s="4">
        <v>1460.4</v>
      </c>
      <c r="AZ54" s="4">
        <v>1500</v>
      </c>
      <c r="BA54" s="4">
        <v>1200</v>
      </c>
    </row>
    <row r="55" spans="1:53" x14ac:dyDescent="0.2">
      <c r="A55" t="s">
        <v>153</v>
      </c>
      <c r="B55" t="s">
        <v>154</v>
      </c>
      <c r="C55" t="s">
        <v>155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>
        <v>1768</v>
      </c>
      <c r="AI55" s="4">
        <v>1683</v>
      </c>
      <c r="AJ55" s="4">
        <v>2055</v>
      </c>
      <c r="AK55" s="4">
        <v>1708</v>
      </c>
      <c r="AL55" s="4">
        <v>1842</v>
      </c>
      <c r="AM55" s="4">
        <v>2134</v>
      </c>
      <c r="AN55" s="4">
        <v>2295</v>
      </c>
      <c r="AO55" s="4">
        <v>2712</v>
      </c>
      <c r="AP55" s="4">
        <v>2852</v>
      </c>
      <c r="AQ55" s="4">
        <v>1840</v>
      </c>
      <c r="AR55" s="4">
        <v>2156</v>
      </c>
      <c r="AS55" s="4">
        <v>2566</v>
      </c>
      <c r="AT55" s="4">
        <v>2676</v>
      </c>
      <c r="AU55" s="4">
        <v>2593</v>
      </c>
      <c r="AV55" s="4">
        <v>2859</v>
      </c>
      <c r="AW55" s="4">
        <v>3063</v>
      </c>
      <c r="AX55" s="4">
        <v>3032.3</v>
      </c>
      <c r="AY55" s="4">
        <v>2403</v>
      </c>
      <c r="AZ55" s="4">
        <v>1873</v>
      </c>
      <c r="BA55" s="4">
        <v>1802</v>
      </c>
    </row>
    <row r="56" spans="1:53" x14ac:dyDescent="0.2">
      <c r="A56" t="s">
        <v>156</v>
      </c>
      <c r="B56" t="s">
        <v>157</v>
      </c>
      <c r="C56" t="s">
        <v>158</v>
      </c>
      <c r="L56" s="4">
        <v>743.64</v>
      </c>
      <c r="M56" s="4">
        <v>754.55000000000007</v>
      </c>
      <c r="N56" s="4">
        <v>754.55000000000007</v>
      </c>
      <c r="O56" s="4">
        <v>1500</v>
      </c>
      <c r="P56" s="4">
        <v>1500</v>
      </c>
      <c r="Q56" s="4">
        <v>2087.27</v>
      </c>
      <c r="R56" s="4">
        <v>2506.36</v>
      </c>
      <c r="S56" s="4">
        <v>2661.82</v>
      </c>
      <c r="T56" s="4">
        <v>2717.27</v>
      </c>
      <c r="U56" s="4">
        <v>2617.27</v>
      </c>
      <c r="V56" s="4">
        <v>2837.27</v>
      </c>
      <c r="W56" s="4">
        <v>3299.09</v>
      </c>
      <c r="X56" s="4">
        <v>3170</v>
      </c>
      <c r="Y56" s="4">
        <v>3238.1800000000003</v>
      </c>
      <c r="Z56" s="4">
        <v>3353.64</v>
      </c>
      <c r="AA56" s="4">
        <v>3280</v>
      </c>
      <c r="AB56" s="4">
        <v>3311.82</v>
      </c>
      <c r="AC56" s="4">
        <v>3542.73</v>
      </c>
      <c r="AD56" s="4">
        <v>3566.12</v>
      </c>
      <c r="AE56" s="4">
        <v>3138</v>
      </c>
      <c r="AF56" s="4">
        <v>3000</v>
      </c>
      <c r="AG56" s="4">
        <v>2000</v>
      </c>
      <c r="AH56" s="4">
        <v>2000</v>
      </c>
      <c r="AI56" s="4">
        <v>1049</v>
      </c>
      <c r="AJ56" s="4">
        <v>1081</v>
      </c>
      <c r="AK56" s="4">
        <v>1470</v>
      </c>
      <c r="AL56" s="4">
        <v>1453</v>
      </c>
      <c r="AM56" s="4">
        <v>1713</v>
      </c>
      <c r="AN56" s="4">
        <v>1713</v>
      </c>
      <c r="AO56" s="4">
        <v>1785</v>
      </c>
      <c r="AP56" s="4">
        <v>1633</v>
      </c>
      <c r="AQ56" s="4">
        <v>996</v>
      </c>
      <c r="AR56" s="4">
        <v>870</v>
      </c>
      <c r="AS56" s="4">
        <v>869</v>
      </c>
      <c r="AT56" s="4">
        <v>938</v>
      </c>
      <c r="AU56" s="4">
        <v>1015</v>
      </c>
      <c r="AV56" s="4">
        <v>1233.7</v>
      </c>
      <c r="AW56" s="4">
        <v>1326.1000000000001</v>
      </c>
      <c r="AX56" s="4">
        <v>1322.5</v>
      </c>
      <c r="AY56" s="4">
        <v>1295</v>
      </c>
      <c r="AZ56" s="4">
        <v>1430</v>
      </c>
      <c r="BA56" s="4">
        <v>1298</v>
      </c>
    </row>
    <row r="57" spans="1:53" x14ac:dyDescent="0.2">
      <c r="A57" t="s">
        <v>708</v>
      </c>
      <c r="B57" t="s">
        <v>710</v>
      </c>
      <c r="C57" t="s">
        <v>709</v>
      </c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>
        <v>284</v>
      </c>
      <c r="AR57" s="4">
        <v>285</v>
      </c>
      <c r="AS57" s="4">
        <v>286</v>
      </c>
      <c r="AT57" s="4">
        <v>287</v>
      </c>
      <c r="AU57" s="4">
        <v>288</v>
      </c>
      <c r="AV57" s="4">
        <v>288</v>
      </c>
      <c r="AW57" s="11">
        <v>288</v>
      </c>
      <c r="AX57" s="11">
        <v>288</v>
      </c>
      <c r="AY57" s="11">
        <v>288</v>
      </c>
      <c r="AZ57" s="11">
        <v>288</v>
      </c>
      <c r="BA57" s="11">
        <v>288</v>
      </c>
    </row>
    <row r="58" spans="1:53" x14ac:dyDescent="0.2">
      <c r="A58" t="s">
        <v>159</v>
      </c>
      <c r="B58" t="s">
        <v>160</v>
      </c>
      <c r="C58" t="s">
        <v>161</v>
      </c>
      <c r="L58" s="4">
        <v>266.36</v>
      </c>
      <c r="M58" s="4">
        <v>303.64</v>
      </c>
      <c r="N58" s="4">
        <v>322.73</v>
      </c>
      <c r="O58" s="4">
        <v>451.82</v>
      </c>
      <c r="P58" s="4">
        <v>339.09000000000003</v>
      </c>
      <c r="Q58" s="4">
        <v>612.73</v>
      </c>
      <c r="R58" s="4">
        <v>1027.27</v>
      </c>
      <c r="S58" s="4">
        <v>1073.6400000000001</v>
      </c>
      <c r="T58" s="4">
        <v>1109.0899999999999</v>
      </c>
      <c r="U58" s="4">
        <v>1137.27</v>
      </c>
      <c r="V58" s="4">
        <v>1235.45</v>
      </c>
      <c r="W58" s="4">
        <v>1037.27</v>
      </c>
      <c r="X58" s="4">
        <v>1070</v>
      </c>
      <c r="Y58" s="4">
        <v>944.55000000000007</v>
      </c>
      <c r="Z58" s="4">
        <v>854.55000000000007</v>
      </c>
      <c r="AA58" s="4">
        <v>660.91</v>
      </c>
      <c r="AB58" s="4">
        <v>865.45</v>
      </c>
      <c r="AC58" s="4">
        <v>855.45</v>
      </c>
      <c r="AD58" s="4">
        <v>867.26</v>
      </c>
      <c r="AE58" s="4">
        <v>1042</v>
      </c>
      <c r="AF58" s="4">
        <v>1133</v>
      </c>
      <c r="AG58" s="4">
        <v>1134</v>
      </c>
      <c r="AH58" s="4">
        <v>1131</v>
      </c>
      <c r="AI58" s="4">
        <v>1089</v>
      </c>
      <c r="AJ58" s="4">
        <v>1053</v>
      </c>
      <c r="AK58" s="4">
        <v>1021</v>
      </c>
      <c r="AL58" s="4">
        <v>1000</v>
      </c>
      <c r="AM58" s="4">
        <v>910</v>
      </c>
      <c r="AN58" s="4">
        <v>1207</v>
      </c>
      <c r="AO58" s="4">
        <v>1157</v>
      </c>
      <c r="AP58" s="4">
        <v>1398</v>
      </c>
      <c r="AQ58" s="4">
        <v>1057</v>
      </c>
      <c r="AR58" s="4">
        <v>1203</v>
      </c>
      <c r="AS58" s="4">
        <v>1305</v>
      </c>
      <c r="AT58" s="4">
        <v>1608</v>
      </c>
      <c r="AU58" s="4">
        <v>1592</v>
      </c>
      <c r="AV58" s="4">
        <v>1629</v>
      </c>
      <c r="AW58" s="4">
        <v>1792</v>
      </c>
      <c r="AX58" s="4">
        <v>1970.4</v>
      </c>
      <c r="AY58" s="4">
        <v>1439.7</v>
      </c>
      <c r="AZ58" s="4">
        <v>1337.8</v>
      </c>
      <c r="BA58" s="4">
        <v>1207</v>
      </c>
    </row>
    <row r="59" spans="1:53" x14ac:dyDescent="0.2">
      <c r="A59" t="s">
        <v>162</v>
      </c>
      <c r="B59" t="s">
        <v>163</v>
      </c>
      <c r="C59" t="s">
        <v>164</v>
      </c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>
        <v>5393</v>
      </c>
      <c r="AJ59" s="4">
        <v>5303</v>
      </c>
      <c r="AK59" s="4">
        <v>4825</v>
      </c>
      <c r="AL59" s="4">
        <v>5015</v>
      </c>
      <c r="AM59" s="4">
        <v>4877</v>
      </c>
      <c r="AN59" s="4">
        <v>4604</v>
      </c>
      <c r="AO59" s="4">
        <v>4241</v>
      </c>
      <c r="AP59" s="4">
        <v>4093</v>
      </c>
      <c r="AQ59" s="4">
        <v>3614</v>
      </c>
      <c r="AR59" s="4">
        <v>3686</v>
      </c>
      <c r="AS59" s="4">
        <v>4047</v>
      </c>
      <c r="AT59" s="4">
        <v>4518</v>
      </c>
      <c r="AU59" s="4">
        <v>4417</v>
      </c>
      <c r="AV59" s="4">
        <v>4812</v>
      </c>
      <c r="AW59" s="4">
        <v>5147</v>
      </c>
      <c r="AX59" s="4">
        <v>5183</v>
      </c>
      <c r="AY59" s="4">
        <v>4092</v>
      </c>
      <c r="AZ59" s="4">
        <v>3595</v>
      </c>
      <c r="BA59" s="4">
        <v>3857</v>
      </c>
    </row>
    <row r="60" spans="1:53" x14ac:dyDescent="0.2">
      <c r="A60" t="s">
        <v>165</v>
      </c>
      <c r="B60" t="s">
        <v>166</v>
      </c>
      <c r="C60" t="s">
        <v>167</v>
      </c>
      <c r="L60" s="4">
        <v>7417.27</v>
      </c>
      <c r="M60" s="4">
        <v>7972.7300000000005</v>
      </c>
      <c r="N60" s="4">
        <v>8061.8200000000006</v>
      </c>
      <c r="O60" s="4">
        <v>8398.18</v>
      </c>
      <c r="P60" s="4">
        <v>8985.4500000000007</v>
      </c>
      <c r="Q60" s="4">
        <v>9324.5500000000011</v>
      </c>
      <c r="R60" s="4">
        <v>9571.82</v>
      </c>
      <c r="S60" s="4">
        <v>9769.09</v>
      </c>
      <c r="T60" s="4">
        <v>10225.450000000001</v>
      </c>
      <c r="U60" s="4">
        <v>10279.09</v>
      </c>
      <c r="V60" s="4">
        <v>10568.18</v>
      </c>
      <c r="W60" s="4">
        <v>10668.18</v>
      </c>
      <c r="X60" s="4">
        <v>10346.36</v>
      </c>
      <c r="Y60" s="4">
        <v>10520</v>
      </c>
      <c r="Z60" s="4">
        <v>10551.82</v>
      </c>
      <c r="AA60" s="4">
        <v>10272.73</v>
      </c>
      <c r="AB60" s="4">
        <v>10181.82</v>
      </c>
      <c r="AC60" s="4">
        <v>10390.91</v>
      </c>
      <c r="AD60" s="4">
        <v>10974.16</v>
      </c>
      <c r="AE60" s="4">
        <v>10888</v>
      </c>
      <c r="AF60" s="4">
        <v>10215</v>
      </c>
      <c r="AG60" s="4">
        <v>8299</v>
      </c>
      <c r="AH60" s="4">
        <v>8500</v>
      </c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</row>
    <row r="61" spans="1:53" x14ac:dyDescent="0.2">
      <c r="A61" t="s">
        <v>168</v>
      </c>
      <c r="B61" t="s">
        <v>169</v>
      </c>
      <c r="C61" t="s">
        <v>170</v>
      </c>
      <c r="L61" s="4">
        <v>2609.09</v>
      </c>
      <c r="M61" s="4">
        <v>2739.09</v>
      </c>
      <c r="N61" s="4">
        <v>2879.09</v>
      </c>
      <c r="O61" s="4">
        <v>2893.64</v>
      </c>
      <c r="P61" s="4">
        <v>2497.27</v>
      </c>
      <c r="Q61" s="4">
        <v>2241.8200000000002</v>
      </c>
      <c r="R61" s="4">
        <v>2360</v>
      </c>
      <c r="S61" s="4">
        <v>2313.64</v>
      </c>
      <c r="T61" s="4">
        <v>2631.82</v>
      </c>
      <c r="U61" s="4">
        <v>2417.27</v>
      </c>
      <c r="V61" s="4">
        <v>1920.91</v>
      </c>
      <c r="W61" s="4">
        <v>1605.45</v>
      </c>
      <c r="X61" s="4">
        <v>1773.64</v>
      </c>
      <c r="Y61" s="4">
        <v>1660.91</v>
      </c>
      <c r="Z61" s="4">
        <v>1671.82</v>
      </c>
      <c r="AA61" s="4">
        <v>1742.73</v>
      </c>
      <c r="AB61" s="4">
        <v>2033.64</v>
      </c>
      <c r="AC61" s="4">
        <v>1890.91</v>
      </c>
      <c r="AD61" s="4">
        <v>1681</v>
      </c>
      <c r="AE61" s="4">
        <v>2004</v>
      </c>
      <c r="AF61" s="4">
        <v>1656</v>
      </c>
      <c r="AG61" s="4">
        <v>2016</v>
      </c>
      <c r="AH61" s="4">
        <v>2072</v>
      </c>
      <c r="AI61" s="4">
        <v>2270</v>
      </c>
      <c r="AJ61" s="4">
        <v>2430</v>
      </c>
      <c r="AK61" s="4">
        <v>2584</v>
      </c>
      <c r="AL61" s="4">
        <v>2629</v>
      </c>
      <c r="AM61" s="4">
        <v>2683</v>
      </c>
      <c r="AN61" s="4">
        <v>2528</v>
      </c>
      <c r="AO61" s="4">
        <v>1926</v>
      </c>
      <c r="AP61" s="4">
        <v>2009</v>
      </c>
      <c r="AQ61" s="4">
        <v>1500</v>
      </c>
      <c r="AR61" s="4">
        <v>1593</v>
      </c>
      <c r="AS61" s="4">
        <v>1522</v>
      </c>
      <c r="AT61" s="4">
        <v>1596</v>
      </c>
      <c r="AU61" s="4">
        <v>1647</v>
      </c>
      <c r="AV61" s="4">
        <v>1800</v>
      </c>
      <c r="AW61" s="4">
        <v>1861</v>
      </c>
      <c r="AX61" s="4">
        <v>1854.4</v>
      </c>
      <c r="AY61" s="4">
        <v>1249</v>
      </c>
      <c r="AZ61" s="4">
        <v>1068</v>
      </c>
      <c r="BA61" s="4">
        <v>1332</v>
      </c>
    </row>
    <row r="62" spans="1:53" x14ac:dyDescent="0.2">
      <c r="A62" t="s">
        <v>171</v>
      </c>
      <c r="B62" t="s">
        <v>172</v>
      </c>
      <c r="C62" t="s">
        <v>173</v>
      </c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>
        <v>80</v>
      </c>
      <c r="AR62" s="4">
        <v>80</v>
      </c>
      <c r="AS62" s="4">
        <v>80</v>
      </c>
      <c r="AT62" s="4">
        <v>90</v>
      </c>
      <c r="AU62" s="4">
        <v>90</v>
      </c>
      <c r="AV62" s="4">
        <v>90</v>
      </c>
      <c r="AW62" s="4">
        <v>90</v>
      </c>
      <c r="AX62" s="4">
        <v>90</v>
      </c>
      <c r="AY62" s="4">
        <v>76</v>
      </c>
      <c r="AZ62" s="4">
        <v>100</v>
      </c>
      <c r="BA62" s="4">
        <v>100</v>
      </c>
    </row>
    <row r="63" spans="1:53" x14ac:dyDescent="0.2">
      <c r="A63" t="s">
        <v>174</v>
      </c>
      <c r="B63" t="s">
        <v>175</v>
      </c>
      <c r="C63" t="s">
        <v>176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</row>
    <row r="64" spans="1:53" x14ac:dyDescent="0.2">
      <c r="A64" t="s">
        <v>177</v>
      </c>
      <c r="B64" t="s">
        <v>178</v>
      </c>
      <c r="C64" t="s">
        <v>179</v>
      </c>
      <c r="L64" s="4">
        <v>493.64</v>
      </c>
      <c r="M64" s="4">
        <v>597.27</v>
      </c>
      <c r="N64" s="4">
        <v>678.18000000000006</v>
      </c>
      <c r="O64" s="4">
        <v>581.82000000000005</v>
      </c>
      <c r="P64" s="4">
        <v>606.36</v>
      </c>
      <c r="Q64" s="4">
        <v>588.18000000000006</v>
      </c>
      <c r="R64" s="4">
        <v>655.45</v>
      </c>
      <c r="S64" s="4">
        <v>863.64</v>
      </c>
      <c r="T64" s="4">
        <v>869.09</v>
      </c>
      <c r="U64" s="4">
        <v>888.18000000000006</v>
      </c>
      <c r="V64" s="4">
        <v>1017.27</v>
      </c>
      <c r="W64" s="4">
        <v>953.64</v>
      </c>
      <c r="X64" s="4">
        <v>950.91</v>
      </c>
      <c r="Y64" s="4">
        <v>1106.3600000000001</v>
      </c>
      <c r="Z64" s="4">
        <v>1145.45</v>
      </c>
      <c r="AA64" s="4">
        <v>1009.09</v>
      </c>
      <c r="AB64" s="4">
        <v>1068.18</v>
      </c>
      <c r="AC64" s="4">
        <v>1090.9100000000001</v>
      </c>
      <c r="AD64" s="4">
        <v>1494.13</v>
      </c>
      <c r="AE64" s="4">
        <v>1600</v>
      </c>
      <c r="AF64" s="4">
        <v>1060</v>
      </c>
      <c r="AG64" s="4">
        <v>1235</v>
      </c>
      <c r="AH64" s="4">
        <v>1365</v>
      </c>
      <c r="AI64" s="4">
        <v>1271</v>
      </c>
      <c r="AJ64" s="4">
        <v>1303</v>
      </c>
      <c r="AK64" s="4">
        <v>1453</v>
      </c>
      <c r="AL64" s="4">
        <v>1642</v>
      </c>
      <c r="AM64" s="4">
        <v>1835</v>
      </c>
      <c r="AN64" s="4">
        <v>1885</v>
      </c>
      <c r="AO64" s="4">
        <v>2945</v>
      </c>
      <c r="AP64" s="4">
        <v>2505</v>
      </c>
      <c r="AQ64" s="4">
        <v>3820</v>
      </c>
      <c r="AR64" s="4">
        <v>3792</v>
      </c>
      <c r="AS64" s="4">
        <v>3790</v>
      </c>
      <c r="AT64" s="4">
        <v>2611.6</v>
      </c>
      <c r="AU64" s="4">
        <v>2862.5</v>
      </c>
      <c r="AV64" s="4">
        <v>3516.1</v>
      </c>
      <c r="AW64" s="4">
        <v>3648.7000000000003</v>
      </c>
      <c r="AX64" s="4">
        <v>3304.7000000000003</v>
      </c>
      <c r="AY64" s="4">
        <v>2829.2000000000003</v>
      </c>
      <c r="AZ64" s="4">
        <v>3100</v>
      </c>
      <c r="BA64" s="4">
        <v>2800</v>
      </c>
    </row>
    <row r="65" spans="1:53" x14ac:dyDescent="0.2">
      <c r="A65" t="s">
        <v>182</v>
      </c>
      <c r="B65" t="s">
        <v>183</v>
      </c>
      <c r="C65" t="s">
        <v>184</v>
      </c>
      <c r="L65" s="4">
        <v>331.82</v>
      </c>
      <c r="M65" s="4">
        <v>370</v>
      </c>
      <c r="N65" s="4">
        <v>350</v>
      </c>
      <c r="O65" s="4">
        <v>486.36</v>
      </c>
      <c r="P65" s="4">
        <v>500.91</v>
      </c>
      <c r="Q65" s="4">
        <v>594.55000000000007</v>
      </c>
      <c r="R65" s="4">
        <v>609.09</v>
      </c>
      <c r="S65" s="4">
        <v>624.55000000000007</v>
      </c>
      <c r="T65" s="4">
        <v>835.45</v>
      </c>
      <c r="U65" s="4">
        <v>1100.9100000000001</v>
      </c>
      <c r="V65" s="4">
        <v>1391.82</v>
      </c>
      <c r="W65" s="4">
        <v>1240.9100000000001</v>
      </c>
      <c r="X65" s="4">
        <v>1588.18</v>
      </c>
      <c r="Y65" s="4">
        <v>1448.18</v>
      </c>
      <c r="Z65" s="4">
        <v>1736.3600000000001</v>
      </c>
      <c r="AA65" s="4">
        <v>1970</v>
      </c>
      <c r="AB65" s="4">
        <v>2090.91</v>
      </c>
      <c r="AC65" s="4">
        <v>2149.09</v>
      </c>
      <c r="AD65" s="4">
        <v>2199.91</v>
      </c>
      <c r="AE65" s="4">
        <v>2250</v>
      </c>
      <c r="AF65" s="4">
        <v>2250</v>
      </c>
      <c r="AG65" s="4">
        <v>2300</v>
      </c>
      <c r="AH65" s="4">
        <v>2250</v>
      </c>
      <c r="AI65" s="4">
        <v>2098</v>
      </c>
      <c r="AJ65" s="4">
        <v>2164</v>
      </c>
      <c r="AK65" s="4">
        <v>2616</v>
      </c>
      <c r="AL65" s="4">
        <v>3028</v>
      </c>
      <c r="AM65" s="4">
        <v>2900</v>
      </c>
      <c r="AN65" s="4">
        <v>2600</v>
      </c>
      <c r="AO65" s="4">
        <v>2300</v>
      </c>
      <c r="AP65" s="4">
        <v>2800</v>
      </c>
      <c r="AQ65" s="4">
        <v>3139</v>
      </c>
      <c r="AR65" s="4">
        <v>3294.7000000000003</v>
      </c>
      <c r="AS65" s="4">
        <v>3262.9</v>
      </c>
      <c r="AT65" s="4">
        <v>3507</v>
      </c>
      <c r="AU65" s="4">
        <v>3739.1</v>
      </c>
      <c r="AV65" s="4">
        <v>4168.3</v>
      </c>
      <c r="AW65" s="4">
        <v>4470.7</v>
      </c>
      <c r="AX65" s="4">
        <v>5009.3</v>
      </c>
      <c r="AY65" s="4">
        <v>5320.8</v>
      </c>
      <c r="AZ65" s="4">
        <v>5308.5</v>
      </c>
      <c r="BA65" s="4">
        <v>5706</v>
      </c>
    </row>
    <row r="66" spans="1:53" x14ac:dyDescent="0.2">
      <c r="A66" t="s">
        <v>185</v>
      </c>
      <c r="B66" t="s">
        <v>186</v>
      </c>
      <c r="C66" t="s">
        <v>187</v>
      </c>
      <c r="L66" s="4">
        <v>3691.82</v>
      </c>
      <c r="M66" s="4">
        <v>3929.09</v>
      </c>
      <c r="N66" s="4">
        <v>3830</v>
      </c>
      <c r="O66" s="4">
        <v>3624.55</v>
      </c>
      <c r="P66" s="4">
        <v>3270.91</v>
      </c>
      <c r="Q66" s="4">
        <v>3591.82</v>
      </c>
      <c r="R66" s="4">
        <v>3369.09</v>
      </c>
      <c r="S66" s="4">
        <v>3263.64</v>
      </c>
      <c r="T66" s="4">
        <v>3006.36</v>
      </c>
      <c r="U66" s="4">
        <v>2963.64</v>
      </c>
      <c r="V66" s="4">
        <v>3034.55</v>
      </c>
      <c r="W66" s="4">
        <v>3506.36</v>
      </c>
      <c r="X66" s="4">
        <v>4269.09</v>
      </c>
      <c r="Y66" s="4">
        <v>5511.82</v>
      </c>
      <c r="Z66" s="4">
        <v>6513.64</v>
      </c>
      <c r="AA66" s="4">
        <v>5760.91</v>
      </c>
      <c r="AB66" s="4">
        <v>7628.18</v>
      </c>
      <c r="AC66" s="4">
        <v>8764.5500000000011</v>
      </c>
      <c r="AD66" s="4">
        <v>9787.57</v>
      </c>
      <c r="AE66" s="4">
        <v>12480</v>
      </c>
      <c r="AF66" s="4">
        <v>14111</v>
      </c>
      <c r="AG66" s="4">
        <v>16427</v>
      </c>
      <c r="AH66" s="4">
        <v>17000</v>
      </c>
      <c r="AI66" s="4">
        <v>16000</v>
      </c>
      <c r="AJ66" s="4">
        <v>17000</v>
      </c>
      <c r="AK66" s="4">
        <v>17665</v>
      </c>
      <c r="AL66" s="4">
        <v>18700</v>
      </c>
      <c r="AM66" s="4">
        <v>19700</v>
      </c>
      <c r="AN66" s="4">
        <v>21000</v>
      </c>
      <c r="AO66" s="4">
        <v>23313</v>
      </c>
      <c r="AP66" s="4">
        <v>24143</v>
      </c>
      <c r="AQ66" s="4">
        <v>26989</v>
      </c>
      <c r="AR66" s="4">
        <v>25005.3</v>
      </c>
      <c r="AS66" s="4">
        <v>26517.8</v>
      </c>
      <c r="AT66" s="4">
        <v>26901.5</v>
      </c>
      <c r="AU66" s="4">
        <v>31935.3</v>
      </c>
      <c r="AV66" s="4">
        <v>34338</v>
      </c>
      <c r="AW66" s="4">
        <v>36815.1</v>
      </c>
      <c r="AX66" s="4">
        <v>39640.9</v>
      </c>
      <c r="AY66" s="4">
        <v>47948.6</v>
      </c>
      <c r="AZ66" s="4">
        <v>53865</v>
      </c>
      <c r="BA66" s="4">
        <v>50000</v>
      </c>
    </row>
    <row r="67" spans="1:53" x14ac:dyDescent="0.2">
      <c r="A67" t="s">
        <v>188</v>
      </c>
      <c r="B67" t="s">
        <v>189</v>
      </c>
      <c r="C67" t="s">
        <v>190</v>
      </c>
      <c r="L67" s="4">
        <v>163.64000000000001</v>
      </c>
      <c r="M67" s="4">
        <v>186.36</v>
      </c>
      <c r="N67" s="4">
        <v>218.18</v>
      </c>
      <c r="O67" s="4">
        <v>240.91</v>
      </c>
      <c r="P67" s="4">
        <v>296.36</v>
      </c>
      <c r="Q67" s="4">
        <v>332.73</v>
      </c>
      <c r="R67" s="4">
        <v>322.73</v>
      </c>
      <c r="S67" s="4">
        <v>375.45</v>
      </c>
      <c r="T67" s="4">
        <v>456.36</v>
      </c>
      <c r="U67" s="4">
        <v>492.73</v>
      </c>
      <c r="V67" s="4">
        <v>520.91</v>
      </c>
      <c r="W67" s="4">
        <v>459.09000000000003</v>
      </c>
      <c r="X67" s="4">
        <v>419.09000000000003</v>
      </c>
      <c r="Y67" s="4">
        <v>432.73</v>
      </c>
      <c r="Z67" s="4">
        <v>400</v>
      </c>
      <c r="AA67" s="4">
        <v>450.91</v>
      </c>
      <c r="AB67" s="4">
        <v>443.64</v>
      </c>
      <c r="AC67" s="4">
        <v>608.18000000000006</v>
      </c>
      <c r="AD67" s="4">
        <v>623.23</v>
      </c>
      <c r="AE67" s="4">
        <v>633</v>
      </c>
      <c r="AF67" s="4">
        <v>641</v>
      </c>
      <c r="AG67" s="4">
        <v>680</v>
      </c>
      <c r="AH67" s="4">
        <v>419</v>
      </c>
      <c r="AI67" s="4">
        <v>861</v>
      </c>
      <c r="AJ67" s="4">
        <v>850</v>
      </c>
      <c r="AK67" s="4">
        <v>890</v>
      </c>
      <c r="AL67" s="4">
        <v>948</v>
      </c>
      <c r="AM67" s="4">
        <v>1020</v>
      </c>
      <c r="AN67" s="4">
        <v>1065</v>
      </c>
      <c r="AO67" s="4">
        <v>1031</v>
      </c>
      <c r="AP67" s="4">
        <v>1064</v>
      </c>
      <c r="AQ67" s="4">
        <v>1259</v>
      </c>
      <c r="AR67" s="4">
        <v>1360</v>
      </c>
      <c r="AS67" s="4">
        <v>1440</v>
      </c>
      <c r="AT67" s="4">
        <v>1250</v>
      </c>
      <c r="AU67" s="4">
        <v>1079</v>
      </c>
      <c r="AV67" s="4">
        <v>1339.3</v>
      </c>
      <c r="AW67" s="4">
        <v>1404.2</v>
      </c>
      <c r="AX67" s="4">
        <v>1340.6000000000001</v>
      </c>
      <c r="AY67" s="4">
        <v>1283.8</v>
      </c>
      <c r="AZ67" s="4">
        <v>1400</v>
      </c>
      <c r="BA67" s="4">
        <v>1430</v>
      </c>
    </row>
    <row r="68" spans="1:53" x14ac:dyDescent="0.2">
      <c r="A68" t="s">
        <v>191</v>
      </c>
      <c r="B68" t="s">
        <v>192</v>
      </c>
      <c r="C68" t="s">
        <v>193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>
        <v>91.5</v>
      </c>
      <c r="AR68" s="4">
        <v>72.5</v>
      </c>
      <c r="AS68" s="4">
        <v>72.7</v>
      </c>
      <c r="AT68" s="4">
        <v>133.5</v>
      </c>
      <c r="AU68" s="4">
        <v>84.600000000000009</v>
      </c>
      <c r="AV68" s="4">
        <v>130.19999999999999</v>
      </c>
      <c r="AW68" s="4">
        <v>173.5</v>
      </c>
      <c r="AX68" s="4">
        <v>217.6</v>
      </c>
      <c r="AY68" s="4">
        <v>380</v>
      </c>
      <c r="AZ68" s="4">
        <v>400</v>
      </c>
      <c r="BA68" s="4">
        <v>350</v>
      </c>
    </row>
    <row r="69" spans="1:53" x14ac:dyDescent="0.2">
      <c r="A69" t="s">
        <v>194</v>
      </c>
      <c r="B69" t="s">
        <v>195</v>
      </c>
      <c r="C69" t="s">
        <v>196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>
        <v>45</v>
      </c>
      <c r="AK69" s="4">
        <v>50</v>
      </c>
      <c r="AL69" s="4">
        <v>47</v>
      </c>
      <c r="AM69" s="4">
        <v>50</v>
      </c>
      <c r="AN69" s="4">
        <v>45</v>
      </c>
      <c r="AO69" s="4">
        <v>45</v>
      </c>
      <c r="AP69" s="4">
        <v>45</v>
      </c>
      <c r="AQ69" s="4">
        <v>155</v>
      </c>
      <c r="AR69" s="4">
        <v>175</v>
      </c>
      <c r="AS69" s="4">
        <v>189</v>
      </c>
      <c r="AT69" s="4">
        <v>185</v>
      </c>
      <c r="AU69" s="4">
        <v>185</v>
      </c>
      <c r="AV69" s="4">
        <v>185</v>
      </c>
      <c r="AW69" s="4">
        <v>220</v>
      </c>
      <c r="AX69" s="4">
        <v>210</v>
      </c>
      <c r="AY69" s="4">
        <v>210</v>
      </c>
      <c r="AZ69" s="4">
        <v>220</v>
      </c>
      <c r="BA69" s="4">
        <v>230</v>
      </c>
    </row>
    <row r="70" spans="1:53" x14ac:dyDescent="0.2">
      <c r="A70" t="s">
        <v>197</v>
      </c>
      <c r="B70" t="s">
        <v>198</v>
      </c>
      <c r="C70" t="s">
        <v>199</v>
      </c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>
        <v>600</v>
      </c>
      <c r="AI70" s="4">
        <v>500</v>
      </c>
      <c r="AJ70" s="4">
        <v>402</v>
      </c>
      <c r="AK70" s="4">
        <v>417</v>
      </c>
      <c r="AL70" s="4">
        <v>388</v>
      </c>
      <c r="AM70" s="4">
        <v>423</v>
      </c>
      <c r="AN70" s="4">
        <v>321</v>
      </c>
      <c r="AO70" s="4">
        <v>358</v>
      </c>
      <c r="AP70" s="4">
        <v>329</v>
      </c>
      <c r="AQ70" s="4">
        <v>263</v>
      </c>
      <c r="AR70" s="4">
        <v>325</v>
      </c>
      <c r="AS70" s="4">
        <v>375</v>
      </c>
      <c r="AT70" s="4">
        <v>420</v>
      </c>
      <c r="AU70" s="4">
        <v>510</v>
      </c>
      <c r="AV70" s="4">
        <v>626</v>
      </c>
      <c r="AW70" s="4">
        <v>659</v>
      </c>
      <c r="AX70" s="4">
        <v>456.3</v>
      </c>
      <c r="AY70" s="4">
        <v>253</v>
      </c>
      <c r="AZ70" s="4">
        <v>263</v>
      </c>
      <c r="BA70" s="4">
        <v>311</v>
      </c>
    </row>
    <row r="71" spans="1:53" x14ac:dyDescent="0.2">
      <c r="A71" t="s">
        <v>200</v>
      </c>
      <c r="B71" t="s">
        <v>201</v>
      </c>
      <c r="C71" t="s">
        <v>202</v>
      </c>
      <c r="L71" s="4">
        <v>181.82</v>
      </c>
      <c r="M71" s="4">
        <v>211.82</v>
      </c>
      <c r="N71" s="4">
        <v>188.18</v>
      </c>
      <c r="O71" s="4">
        <v>124.55</v>
      </c>
      <c r="P71" s="4">
        <v>115.45</v>
      </c>
      <c r="Q71" s="4">
        <v>145.45000000000002</v>
      </c>
      <c r="R71" s="4">
        <v>149.09</v>
      </c>
      <c r="S71" s="4">
        <v>72.73</v>
      </c>
      <c r="T71" s="4">
        <v>86.36</v>
      </c>
      <c r="U71" s="4">
        <v>92.73</v>
      </c>
      <c r="V71" s="4">
        <v>110</v>
      </c>
      <c r="W71" s="4">
        <v>130</v>
      </c>
      <c r="X71" s="4">
        <v>145.45000000000002</v>
      </c>
      <c r="Y71" s="4">
        <v>172.73</v>
      </c>
      <c r="Z71" s="4">
        <v>240.91</v>
      </c>
      <c r="AA71" s="4">
        <v>250</v>
      </c>
      <c r="AB71" s="4">
        <v>250</v>
      </c>
      <c r="AC71" s="4">
        <v>350.91</v>
      </c>
      <c r="AD71" s="4">
        <v>405.51</v>
      </c>
      <c r="AE71" s="11">
        <v>373</v>
      </c>
      <c r="AF71" s="4">
        <v>340</v>
      </c>
      <c r="AG71" s="4">
        <v>290</v>
      </c>
      <c r="AH71" s="4">
        <v>300</v>
      </c>
      <c r="AI71" s="4">
        <v>350</v>
      </c>
      <c r="AJ71" s="4">
        <v>464</v>
      </c>
      <c r="AK71" s="4">
        <v>611</v>
      </c>
      <c r="AL71" s="4">
        <v>690</v>
      </c>
      <c r="AM71" s="4">
        <v>752</v>
      </c>
      <c r="AN71" s="4">
        <v>750</v>
      </c>
      <c r="AO71" s="4">
        <v>638</v>
      </c>
      <c r="AP71" s="4">
        <v>880</v>
      </c>
      <c r="AQ71" s="4">
        <v>819</v>
      </c>
      <c r="AR71" s="4">
        <v>919</v>
      </c>
      <c r="AS71" s="4">
        <v>1128</v>
      </c>
      <c r="AT71" s="4">
        <v>1314</v>
      </c>
      <c r="AU71" s="4">
        <v>1549</v>
      </c>
      <c r="AV71" s="4">
        <v>1739</v>
      </c>
      <c r="AW71" s="4">
        <v>2809.5</v>
      </c>
      <c r="AX71" s="4">
        <v>2680.8</v>
      </c>
      <c r="AY71" s="4">
        <v>3739.8</v>
      </c>
      <c r="AZ71" s="4">
        <v>3013.6</v>
      </c>
      <c r="BA71" s="4">
        <v>3988</v>
      </c>
    </row>
    <row r="72" spans="1:53" x14ac:dyDescent="0.2">
      <c r="A72" t="s">
        <v>203</v>
      </c>
      <c r="B72" t="s">
        <v>204</v>
      </c>
      <c r="C72" t="s">
        <v>205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</row>
    <row r="73" spans="1:53" x14ac:dyDescent="0.2">
      <c r="A73" t="s">
        <v>206</v>
      </c>
      <c r="B73" t="s">
        <v>207</v>
      </c>
      <c r="C73" t="s">
        <v>208</v>
      </c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</row>
    <row r="74" spans="1:53" x14ac:dyDescent="0.2">
      <c r="A74" t="s">
        <v>209</v>
      </c>
      <c r="B74" t="s">
        <v>210</v>
      </c>
      <c r="C74" t="s">
        <v>211</v>
      </c>
      <c r="L74" s="4">
        <v>59.09</v>
      </c>
      <c r="M74" s="4">
        <v>78.180000000000007</v>
      </c>
      <c r="N74" s="4">
        <v>90</v>
      </c>
      <c r="O74" s="4">
        <v>91.820000000000007</v>
      </c>
      <c r="P74" s="4">
        <v>85.45</v>
      </c>
      <c r="Q74" s="4">
        <v>74.55</v>
      </c>
      <c r="R74" s="4">
        <v>69.09</v>
      </c>
      <c r="S74" s="4">
        <v>77.27</v>
      </c>
      <c r="T74" s="4">
        <v>81.820000000000007</v>
      </c>
      <c r="U74" s="4">
        <v>96.36</v>
      </c>
      <c r="V74" s="4">
        <v>84.55</v>
      </c>
      <c r="W74" s="4">
        <v>91.820000000000007</v>
      </c>
      <c r="X74" s="4">
        <v>88.18</v>
      </c>
      <c r="Y74" s="4">
        <v>110</v>
      </c>
      <c r="Z74" s="4">
        <v>98.18</v>
      </c>
      <c r="AA74" s="4">
        <v>93.64</v>
      </c>
      <c r="AB74" s="4">
        <v>92.73</v>
      </c>
      <c r="AC74" s="4">
        <v>59.09</v>
      </c>
      <c r="AD74" s="4">
        <v>44.45</v>
      </c>
      <c r="AE74" s="4">
        <v>58</v>
      </c>
      <c r="AF74" s="4">
        <v>78</v>
      </c>
      <c r="AG74" s="4">
        <v>79</v>
      </c>
      <c r="AH74" s="4">
        <v>84</v>
      </c>
      <c r="AI74" s="4">
        <v>80</v>
      </c>
      <c r="AJ74" s="4">
        <v>94</v>
      </c>
      <c r="AK74" s="4">
        <v>91</v>
      </c>
      <c r="AL74" s="4">
        <v>84</v>
      </c>
      <c r="AM74" s="4">
        <v>96</v>
      </c>
      <c r="AN74" s="4">
        <v>90</v>
      </c>
      <c r="AO74" s="4">
        <v>95</v>
      </c>
      <c r="AP74" s="4">
        <v>95</v>
      </c>
      <c r="AQ74" s="4">
        <v>353.8</v>
      </c>
      <c r="AR74" s="4">
        <v>436.6</v>
      </c>
      <c r="AS74" s="4">
        <v>449.6</v>
      </c>
      <c r="AT74" s="4">
        <v>498.8</v>
      </c>
      <c r="AU74" s="4">
        <v>511.3</v>
      </c>
      <c r="AV74" s="4">
        <v>133.6</v>
      </c>
      <c r="AW74" s="4">
        <v>469.3</v>
      </c>
      <c r="AX74" s="4">
        <v>104.10000000000001</v>
      </c>
      <c r="AY74" s="4">
        <v>108.9</v>
      </c>
      <c r="AZ74" s="4">
        <v>80.8</v>
      </c>
      <c r="BA74" s="4">
        <v>100</v>
      </c>
    </row>
    <row r="75" spans="1:53" x14ac:dyDescent="0.2">
      <c r="A75" t="s">
        <v>212</v>
      </c>
      <c r="B75" t="s">
        <v>213</v>
      </c>
      <c r="C75" t="s">
        <v>214</v>
      </c>
      <c r="L75" s="4">
        <v>1878.18</v>
      </c>
      <c r="M75" s="4">
        <v>1840.91</v>
      </c>
      <c r="N75" s="4">
        <v>1984.55</v>
      </c>
      <c r="O75" s="4">
        <v>2096.36</v>
      </c>
      <c r="P75" s="4">
        <v>2207.27</v>
      </c>
      <c r="Q75" s="4">
        <v>2067.27</v>
      </c>
      <c r="R75" s="4">
        <v>1829.0900000000001</v>
      </c>
      <c r="S75" s="4">
        <v>1715.45</v>
      </c>
      <c r="T75" s="4">
        <v>1707.27</v>
      </c>
      <c r="U75" s="4">
        <v>1752.73</v>
      </c>
      <c r="V75" s="4">
        <v>1819.0900000000001</v>
      </c>
      <c r="W75" s="4">
        <v>1867.27</v>
      </c>
      <c r="X75" s="4">
        <v>1866.3600000000001</v>
      </c>
      <c r="Y75" s="4">
        <v>1910.91</v>
      </c>
      <c r="Z75" s="4">
        <v>1649.0900000000001</v>
      </c>
      <c r="AA75" s="4">
        <v>1611.82</v>
      </c>
      <c r="AB75" s="4">
        <v>1424.55</v>
      </c>
      <c r="AC75" s="4">
        <v>1429.09</v>
      </c>
      <c r="AD75" s="4">
        <v>1504.1000000000001</v>
      </c>
      <c r="AE75" s="4">
        <v>1596</v>
      </c>
      <c r="AF75" s="4">
        <v>1666</v>
      </c>
      <c r="AG75" s="4">
        <v>1324</v>
      </c>
      <c r="AH75" s="4">
        <v>1129</v>
      </c>
      <c r="AI75" s="4">
        <v>835</v>
      </c>
      <c r="AJ75" s="4">
        <v>864</v>
      </c>
      <c r="AK75" s="4">
        <v>907</v>
      </c>
      <c r="AL75" s="4">
        <v>975</v>
      </c>
      <c r="AM75" s="4">
        <v>905</v>
      </c>
      <c r="AN75" s="4">
        <v>1098</v>
      </c>
      <c r="AO75" s="4">
        <v>1310</v>
      </c>
      <c r="AP75" s="4">
        <v>1422</v>
      </c>
      <c r="AQ75" s="4">
        <v>1608</v>
      </c>
      <c r="AR75" s="4">
        <v>1557</v>
      </c>
      <c r="AS75" s="4">
        <v>1595</v>
      </c>
      <c r="AT75" s="4">
        <v>1667</v>
      </c>
      <c r="AU75" s="4">
        <v>1712</v>
      </c>
      <c r="AV75" s="4">
        <v>1890</v>
      </c>
      <c r="AW75" s="4">
        <v>2042</v>
      </c>
      <c r="AX75" s="4">
        <v>1911</v>
      </c>
      <c r="AY75" s="4">
        <v>1350</v>
      </c>
      <c r="AZ75" s="4">
        <v>1800</v>
      </c>
      <c r="BA75" s="4">
        <v>1875</v>
      </c>
    </row>
    <row r="76" spans="1:53" x14ac:dyDescent="0.2">
      <c r="A76" t="s">
        <v>215</v>
      </c>
      <c r="B76" t="s">
        <v>216</v>
      </c>
      <c r="C76" t="s">
        <v>217</v>
      </c>
      <c r="L76" s="4">
        <v>29070.91</v>
      </c>
      <c r="M76" s="4">
        <v>29009.09</v>
      </c>
      <c r="N76" s="4">
        <v>30308.18</v>
      </c>
      <c r="O76" s="4">
        <v>30830</v>
      </c>
      <c r="P76" s="4">
        <v>32603.64</v>
      </c>
      <c r="Q76" s="4">
        <v>29708.18</v>
      </c>
      <c r="R76" s="4">
        <v>29510</v>
      </c>
      <c r="S76" s="4">
        <v>28940.91</v>
      </c>
      <c r="T76" s="4">
        <v>28139.09</v>
      </c>
      <c r="U76" s="4">
        <v>28941.82</v>
      </c>
      <c r="V76" s="4">
        <v>29585.45</v>
      </c>
      <c r="W76" s="4">
        <v>28678.18</v>
      </c>
      <c r="X76" s="4">
        <v>26618.18</v>
      </c>
      <c r="Y76" s="4">
        <v>24975.45</v>
      </c>
      <c r="Z76" s="4">
        <v>23193.64</v>
      </c>
      <c r="AA76" s="4">
        <v>24064.55</v>
      </c>
      <c r="AB76" s="4">
        <v>23966.36</v>
      </c>
      <c r="AC76" s="4">
        <v>24050</v>
      </c>
      <c r="AD76" s="4">
        <v>25758.47</v>
      </c>
      <c r="AE76" s="4">
        <v>27361</v>
      </c>
      <c r="AF76" s="4">
        <v>26928</v>
      </c>
      <c r="AG76" s="4">
        <v>27082</v>
      </c>
      <c r="AH76" s="4">
        <v>21730</v>
      </c>
      <c r="AI76" s="4">
        <v>21004</v>
      </c>
      <c r="AJ76" s="4">
        <v>21836</v>
      </c>
      <c r="AK76" s="4">
        <v>20615</v>
      </c>
      <c r="AL76" s="4">
        <v>20415</v>
      </c>
      <c r="AM76" s="4">
        <v>20658</v>
      </c>
      <c r="AN76" s="4">
        <v>20418</v>
      </c>
      <c r="AO76" s="4">
        <v>21137</v>
      </c>
      <c r="AP76" s="4">
        <v>21225</v>
      </c>
      <c r="AQ76" s="4">
        <v>20661</v>
      </c>
      <c r="AR76" s="4">
        <v>20727</v>
      </c>
      <c r="AS76" s="4">
        <v>20678</v>
      </c>
      <c r="AT76" s="4">
        <v>21936</v>
      </c>
      <c r="AU76" s="4">
        <v>22515</v>
      </c>
      <c r="AV76" s="4">
        <v>24029</v>
      </c>
      <c r="AW76" s="4">
        <v>24803</v>
      </c>
      <c r="AX76" s="4">
        <v>24116</v>
      </c>
      <c r="AY76" s="4">
        <v>20381</v>
      </c>
      <c r="AZ76" s="4">
        <v>19785</v>
      </c>
      <c r="BA76" s="4">
        <v>21410</v>
      </c>
    </row>
    <row r="77" spans="1:53" x14ac:dyDescent="0.2">
      <c r="A77" t="s">
        <v>218</v>
      </c>
      <c r="B77" t="s">
        <v>219</v>
      </c>
      <c r="C77" t="s">
        <v>220</v>
      </c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>
        <v>60</v>
      </c>
      <c r="AR77" s="4">
        <v>62</v>
      </c>
      <c r="AS77" s="4">
        <v>62</v>
      </c>
      <c r="AT77" s="4">
        <v>63</v>
      </c>
      <c r="AU77" s="4">
        <v>70</v>
      </c>
      <c r="AV77" s="4">
        <v>70</v>
      </c>
      <c r="AW77" s="4">
        <v>70</v>
      </c>
      <c r="AX77" s="4">
        <v>70</v>
      </c>
      <c r="AY77" s="4">
        <v>70</v>
      </c>
      <c r="AZ77" s="4">
        <v>70</v>
      </c>
      <c r="BA77" s="4">
        <v>80</v>
      </c>
    </row>
    <row r="78" spans="1:53" x14ac:dyDescent="0.2">
      <c r="A78" t="s">
        <v>221</v>
      </c>
      <c r="B78" t="s">
        <v>222</v>
      </c>
      <c r="C78" t="s">
        <v>223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>
        <v>119</v>
      </c>
      <c r="AR78" s="4">
        <v>140</v>
      </c>
      <c r="AS78" s="4">
        <v>140</v>
      </c>
      <c r="AT78" s="4">
        <v>152</v>
      </c>
      <c r="AU78" s="4">
        <v>131</v>
      </c>
      <c r="AV78" s="4">
        <v>130.30000000000001</v>
      </c>
      <c r="AW78" s="4">
        <v>142</v>
      </c>
      <c r="AX78" s="4">
        <v>128.1</v>
      </c>
      <c r="AY78" s="4">
        <v>97.8</v>
      </c>
      <c r="AZ78" s="4">
        <v>104</v>
      </c>
      <c r="BA78" s="4">
        <v>96</v>
      </c>
    </row>
    <row r="79" spans="1:53" x14ac:dyDescent="0.2">
      <c r="A79" t="s">
        <v>224</v>
      </c>
      <c r="B79" t="s">
        <v>225</v>
      </c>
      <c r="C79" t="s">
        <v>226</v>
      </c>
      <c r="L79" s="4"/>
      <c r="M79" s="4"/>
      <c r="N79" s="4"/>
      <c r="O79" s="4"/>
      <c r="P79" s="4"/>
      <c r="Q79" s="4"/>
      <c r="R79" s="4">
        <v>107.27</v>
      </c>
      <c r="S79" s="4">
        <v>190</v>
      </c>
      <c r="T79" s="4">
        <v>13.64</v>
      </c>
      <c r="U79" s="4">
        <v>91.820000000000007</v>
      </c>
      <c r="V79" s="4">
        <v>110</v>
      </c>
      <c r="W79" s="4">
        <v>150</v>
      </c>
      <c r="X79" s="4">
        <v>175.45000000000002</v>
      </c>
      <c r="Y79" s="4">
        <v>120</v>
      </c>
      <c r="Z79" s="4">
        <v>208.18</v>
      </c>
      <c r="AA79" s="4">
        <v>245.45000000000002</v>
      </c>
      <c r="AB79" s="4">
        <v>210.91</v>
      </c>
      <c r="AC79" s="4">
        <v>140.91</v>
      </c>
      <c r="AD79" s="4">
        <v>132.44999999999999</v>
      </c>
      <c r="AE79" s="4">
        <v>115</v>
      </c>
      <c r="AF79" s="4">
        <v>116</v>
      </c>
      <c r="AG79" s="4">
        <v>117</v>
      </c>
      <c r="AH79" s="4">
        <v>116</v>
      </c>
      <c r="AI79" s="4">
        <v>132</v>
      </c>
      <c r="AJ79" s="4">
        <v>126</v>
      </c>
      <c r="AK79" s="4">
        <v>154</v>
      </c>
      <c r="AL79" s="4">
        <v>185</v>
      </c>
      <c r="AM79" s="4">
        <v>200</v>
      </c>
      <c r="AN79" s="4">
        <v>196</v>
      </c>
      <c r="AO79" s="4">
        <v>180</v>
      </c>
      <c r="AP79" s="4">
        <v>210</v>
      </c>
      <c r="AQ79" s="4">
        <v>249</v>
      </c>
      <c r="AR79" s="4">
        <v>297</v>
      </c>
      <c r="AS79" s="4">
        <v>328</v>
      </c>
      <c r="AT79" s="4">
        <v>305</v>
      </c>
      <c r="AU79" s="4">
        <v>307</v>
      </c>
      <c r="AV79" s="4">
        <v>500</v>
      </c>
      <c r="AW79" s="4">
        <v>500</v>
      </c>
      <c r="AX79" s="4">
        <v>500</v>
      </c>
      <c r="AY79" s="4">
        <v>500</v>
      </c>
      <c r="AZ79" s="4">
        <v>500</v>
      </c>
      <c r="BA79" s="4">
        <v>480</v>
      </c>
    </row>
    <row r="80" spans="1:53" x14ac:dyDescent="0.2">
      <c r="A80" t="s">
        <v>227</v>
      </c>
      <c r="B80" t="s">
        <v>228</v>
      </c>
      <c r="C80" t="s">
        <v>229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>
        <v>110</v>
      </c>
      <c r="AR80" s="4">
        <v>126</v>
      </c>
      <c r="AS80" s="4">
        <v>142</v>
      </c>
      <c r="AT80" s="4">
        <v>108</v>
      </c>
      <c r="AU80" s="4">
        <v>101</v>
      </c>
      <c r="AV80" s="4">
        <v>40.800000000000004</v>
      </c>
      <c r="AW80" s="4">
        <v>114.2</v>
      </c>
      <c r="AX80" s="4">
        <v>124</v>
      </c>
      <c r="AY80" s="4">
        <v>208.20000000000002</v>
      </c>
      <c r="AZ80" s="4">
        <v>117.8</v>
      </c>
      <c r="BA80" s="4">
        <v>98</v>
      </c>
    </row>
    <row r="81" spans="1:53" x14ac:dyDescent="0.2">
      <c r="A81" t="s">
        <v>230</v>
      </c>
      <c r="B81" t="s">
        <v>231</v>
      </c>
      <c r="C81" t="s">
        <v>232</v>
      </c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>
        <v>500</v>
      </c>
      <c r="AI81" s="4">
        <v>300</v>
      </c>
      <c r="AJ81" s="4">
        <v>100</v>
      </c>
      <c r="AK81" s="4">
        <v>100</v>
      </c>
      <c r="AL81" s="4">
        <v>85</v>
      </c>
      <c r="AM81" s="4">
        <v>91</v>
      </c>
      <c r="AN81" s="4">
        <v>200</v>
      </c>
      <c r="AO81" s="4">
        <v>342</v>
      </c>
      <c r="AP81" s="4">
        <v>348</v>
      </c>
      <c r="AQ81" s="4">
        <v>346</v>
      </c>
      <c r="AR81" s="4">
        <v>380</v>
      </c>
      <c r="AS81" s="4">
        <v>400</v>
      </c>
      <c r="AT81" s="4">
        <v>571.5</v>
      </c>
      <c r="AU81" s="4">
        <v>617.5</v>
      </c>
      <c r="AV81" s="4">
        <v>557.4</v>
      </c>
      <c r="AW81" s="4">
        <v>1131</v>
      </c>
      <c r="AX81" s="4">
        <v>1108.6000000000001</v>
      </c>
      <c r="AY81" s="4">
        <v>1030.9000000000001</v>
      </c>
      <c r="AZ81" s="4">
        <v>1118.2</v>
      </c>
      <c r="BA81" s="4">
        <v>1050</v>
      </c>
    </row>
    <row r="82" spans="1:53" x14ac:dyDescent="0.2">
      <c r="A82" t="s">
        <v>699</v>
      </c>
      <c r="B82" t="s">
        <v>701</v>
      </c>
      <c r="C82" t="s">
        <v>700</v>
      </c>
      <c r="L82" s="4">
        <v>8003.64</v>
      </c>
      <c r="M82" s="4">
        <v>8490.91</v>
      </c>
      <c r="N82" s="4">
        <v>8875.4500000000007</v>
      </c>
      <c r="O82" s="4">
        <v>9568.18</v>
      </c>
      <c r="P82" s="4">
        <v>10113.64</v>
      </c>
      <c r="Q82" s="4">
        <v>10679.09</v>
      </c>
      <c r="R82" s="4">
        <v>11367.27</v>
      </c>
      <c r="S82" s="4">
        <v>12127.27</v>
      </c>
      <c r="T82" s="4">
        <v>12547.27</v>
      </c>
      <c r="U82" s="4">
        <v>12299.09</v>
      </c>
      <c r="V82" s="4">
        <v>12466.36</v>
      </c>
      <c r="W82" s="4">
        <v>12230</v>
      </c>
      <c r="X82" s="4">
        <v>11745.45</v>
      </c>
      <c r="Y82" s="4">
        <v>11806.36</v>
      </c>
      <c r="Z82" s="4">
        <v>11579.09</v>
      </c>
      <c r="AA82" s="4">
        <v>11631.82</v>
      </c>
      <c r="AB82" s="4">
        <v>12012.73</v>
      </c>
      <c r="AC82" s="4">
        <v>12456.36</v>
      </c>
      <c r="AD82" s="4">
        <v>12510.01</v>
      </c>
      <c r="AE82" s="4">
        <v>12264</v>
      </c>
      <c r="AF82" s="4">
        <v>7228</v>
      </c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</row>
    <row r="83" spans="1:53" x14ac:dyDescent="0.2">
      <c r="A83" t="s">
        <v>233</v>
      </c>
      <c r="B83" t="s">
        <v>234</v>
      </c>
      <c r="C83" t="s">
        <v>235</v>
      </c>
      <c r="L83" s="4">
        <v>38405.450000000004</v>
      </c>
      <c r="M83" s="4">
        <v>41099.090000000004</v>
      </c>
      <c r="N83" s="4">
        <v>43235.450000000004</v>
      </c>
      <c r="O83" s="4">
        <v>41098.18</v>
      </c>
      <c r="P83" s="4">
        <v>36052.730000000003</v>
      </c>
      <c r="Q83" s="4">
        <v>33570</v>
      </c>
      <c r="R83" s="4">
        <v>35491.82</v>
      </c>
      <c r="S83" s="4">
        <v>33478.18</v>
      </c>
      <c r="T83" s="4">
        <v>35377.270000000004</v>
      </c>
      <c r="U83" s="4">
        <v>36740.910000000003</v>
      </c>
      <c r="V83" s="4">
        <v>34258.18</v>
      </c>
      <c r="W83" s="4">
        <v>31564.55</v>
      </c>
      <c r="X83" s="4">
        <v>30140.91</v>
      </c>
      <c r="Y83" s="4">
        <v>30530</v>
      </c>
      <c r="Z83" s="4">
        <v>28970</v>
      </c>
      <c r="AA83" s="4">
        <v>25811.82</v>
      </c>
      <c r="AB83" s="4">
        <v>26635.45</v>
      </c>
      <c r="AC83" s="4">
        <v>25320.91</v>
      </c>
      <c r="AD83" s="4">
        <v>26214.78</v>
      </c>
      <c r="AE83" s="4">
        <v>28499</v>
      </c>
      <c r="AF83" s="4">
        <v>30456</v>
      </c>
      <c r="AG83" s="4">
        <v>34396</v>
      </c>
      <c r="AH83" s="4">
        <v>37529</v>
      </c>
      <c r="AI83" s="4">
        <v>36649</v>
      </c>
      <c r="AJ83" s="4">
        <v>40380</v>
      </c>
      <c r="AK83" s="4">
        <v>33302</v>
      </c>
      <c r="AL83" s="4">
        <v>31533</v>
      </c>
      <c r="AM83" s="4">
        <v>35945</v>
      </c>
      <c r="AN83" s="4">
        <v>36610</v>
      </c>
      <c r="AO83" s="4">
        <v>35912</v>
      </c>
      <c r="AP83" s="4">
        <v>35414</v>
      </c>
      <c r="AQ83" s="4">
        <v>31179</v>
      </c>
      <c r="AR83" s="4">
        <v>28921</v>
      </c>
      <c r="AS83" s="4">
        <v>29973</v>
      </c>
      <c r="AT83" s="4">
        <v>29120</v>
      </c>
      <c r="AU83" s="4">
        <v>27043</v>
      </c>
      <c r="AV83" s="4">
        <v>28920</v>
      </c>
      <c r="AW83" s="4">
        <v>27352</v>
      </c>
      <c r="AX83" s="4">
        <v>27591</v>
      </c>
      <c r="AY83" s="4">
        <v>25384</v>
      </c>
      <c r="AZ83" s="4">
        <v>24691</v>
      </c>
      <c r="BA83" s="4">
        <v>27963</v>
      </c>
    </row>
    <row r="84" spans="1:53" x14ac:dyDescent="0.2">
      <c r="A84" t="s">
        <v>236</v>
      </c>
      <c r="B84" t="s">
        <v>237</v>
      </c>
      <c r="C84" t="s">
        <v>238</v>
      </c>
      <c r="L84" s="4">
        <v>442.73</v>
      </c>
      <c r="M84" s="4">
        <v>531.82000000000005</v>
      </c>
      <c r="N84" s="4">
        <v>412.73</v>
      </c>
      <c r="O84" s="4">
        <v>437.27</v>
      </c>
      <c r="P84" s="4">
        <v>454.55</v>
      </c>
      <c r="Q84" s="4">
        <v>667.27</v>
      </c>
      <c r="R84" s="4">
        <v>654.55000000000007</v>
      </c>
      <c r="S84" s="4">
        <v>610.91</v>
      </c>
      <c r="T84" s="4">
        <v>500.91</v>
      </c>
      <c r="U84" s="4">
        <v>270.91000000000003</v>
      </c>
      <c r="V84" s="4">
        <v>294.55</v>
      </c>
      <c r="W84" s="4">
        <v>397.27</v>
      </c>
      <c r="X84" s="4">
        <v>292.73</v>
      </c>
      <c r="Y84" s="4">
        <v>290.91000000000003</v>
      </c>
      <c r="Z84" s="4">
        <v>229.09</v>
      </c>
      <c r="AA84" s="4">
        <v>363.64</v>
      </c>
      <c r="AB84" s="4">
        <v>219.09</v>
      </c>
      <c r="AC84" s="4">
        <v>274.55</v>
      </c>
      <c r="AD84" s="4">
        <v>477.18</v>
      </c>
      <c r="AE84" s="4">
        <v>565</v>
      </c>
      <c r="AF84" s="4">
        <v>675</v>
      </c>
      <c r="AG84" s="4">
        <v>750</v>
      </c>
      <c r="AH84" s="4">
        <v>1024</v>
      </c>
      <c r="AI84" s="4">
        <v>1203</v>
      </c>
      <c r="AJ84" s="4">
        <v>1346</v>
      </c>
      <c r="AK84" s="4">
        <v>1300</v>
      </c>
      <c r="AL84" s="4">
        <v>1500</v>
      </c>
      <c r="AM84" s="4">
        <v>1700</v>
      </c>
      <c r="AN84" s="4">
        <v>1630</v>
      </c>
      <c r="AO84" s="4">
        <v>1870</v>
      </c>
      <c r="AP84" s="4">
        <v>1950</v>
      </c>
      <c r="AQ84" s="4">
        <v>2161</v>
      </c>
      <c r="AR84" s="4">
        <v>2005</v>
      </c>
      <c r="AS84" s="4">
        <v>1864</v>
      </c>
      <c r="AT84" s="4">
        <v>2649</v>
      </c>
      <c r="AU84" s="4">
        <v>2852</v>
      </c>
      <c r="AV84" s="4">
        <v>3504</v>
      </c>
      <c r="AW84" s="4">
        <v>3961.1</v>
      </c>
      <c r="AX84" s="4">
        <v>4462.9000000000005</v>
      </c>
      <c r="AY84" s="4">
        <v>4022.2000000000003</v>
      </c>
      <c r="AZ84" s="4">
        <v>2654.2000000000003</v>
      </c>
      <c r="BA84" s="4">
        <v>2950</v>
      </c>
    </row>
    <row r="85" spans="1:53" x14ac:dyDescent="0.2">
      <c r="A85" t="s">
        <v>239</v>
      </c>
      <c r="B85" t="s">
        <v>240</v>
      </c>
      <c r="C85" t="s">
        <v>241</v>
      </c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>
        <v>10</v>
      </c>
      <c r="AR85" s="4">
        <v>12</v>
      </c>
      <c r="AS85" s="4">
        <v>5.5</v>
      </c>
      <c r="AT85" s="4">
        <v>31.8</v>
      </c>
      <c r="AU85" s="4">
        <v>4</v>
      </c>
      <c r="AV85" s="4">
        <v>11</v>
      </c>
      <c r="AW85" s="4">
        <v>15.200000000000001</v>
      </c>
      <c r="AX85" s="4">
        <v>9.1</v>
      </c>
      <c r="AY85" s="4">
        <v>5</v>
      </c>
      <c r="AZ85" s="11">
        <v>6</v>
      </c>
      <c r="BA85" s="11">
        <v>6</v>
      </c>
    </row>
    <row r="86" spans="1:53" x14ac:dyDescent="0.2">
      <c r="A86" t="s">
        <v>242</v>
      </c>
      <c r="B86" t="s">
        <v>243</v>
      </c>
      <c r="C86" t="s">
        <v>244</v>
      </c>
      <c r="L86" s="4">
        <v>4858.18</v>
      </c>
      <c r="M86" s="4">
        <v>5550.91</v>
      </c>
      <c r="N86" s="4">
        <v>6350.91</v>
      </c>
      <c r="O86" s="4">
        <v>6507.27</v>
      </c>
      <c r="P86" s="4">
        <v>7046.3600000000006</v>
      </c>
      <c r="Q86" s="4">
        <v>7959.09</v>
      </c>
      <c r="R86" s="4">
        <v>8763.64</v>
      </c>
      <c r="S86" s="4">
        <v>10606.36</v>
      </c>
      <c r="T86" s="4">
        <v>11303.64</v>
      </c>
      <c r="U86" s="4">
        <v>12123.64</v>
      </c>
      <c r="V86" s="4">
        <v>12706.36</v>
      </c>
      <c r="W86" s="4">
        <v>13382.73</v>
      </c>
      <c r="X86" s="4">
        <v>12887.27</v>
      </c>
      <c r="Y86" s="4">
        <v>14225.45</v>
      </c>
      <c r="Z86" s="4">
        <v>13549.09</v>
      </c>
      <c r="AA86" s="4">
        <v>13697.27</v>
      </c>
      <c r="AB86" s="4">
        <v>13369.09</v>
      </c>
      <c r="AC86" s="4">
        <v>13195.45</v>
      </c>
      <c r="AD86" s="4">
        <v>13052.51</v>
      </c>
      <c r="AE86" s="4">
        <v>12235</v>
      </c>
      <c r="AF86" s="4">
        <v>13561</v>
      </c>
      <c r="AG86" s="4">
        <v>11808</v>
      </c>
      <c r="AH86" s="4">
        <v>10668</v>
      </c>
      <c r="AI86" s="4">
        <v>12618</v>
      </c>
      <c r="AJ86" s="4">
        <v>12636</v>
      </c>
      <c r="AK86" s="4">
        <v>14480</v>
      </c>
      <c r="AL86" s="4">
        <v>14700</v>
      </c>
      <c r="AM86" s="4">
        <v>14982</v>
      </c>
      <c r="AN86" s="4">
        <v>15000</v>
      </c>
      <c r="AO86" s="4">
        <v>13908</v>
      </c>
      <c r="AP86" s="4">
        <v>15463</v>
      </c>
      <c r="AQ86" s="4">
        <v>9535</v>
      </c>
      <c r="AR86" s="4">
        <v>10642</v>
      </c>
      <c r="AS86" s="4">
        <v>11154</v>
      </c>
      <c r="AT86" s="4">
        <v>10631</v>
      </c>
      <c r="AU86" s="4">
        <v>10090</v>
      </c>
      <c r="AV86" s="4">
        <v>11626</v>
      </c>
      <c r="AW86" s="4">
        <v>11034</v>
      </c>
      <c r="AX86" s="4">
        <v>10239</v>
      </c>
      <c r="AY86" s="4">
        <v>7871</v>
      </c>
      <c r="AZ86" s="4">
        <v>6140.7</v>
      </c>
      <c r="BA86" s="4">
        <v>7536.5</v>
      </c>
    </row>
    <row r="87" spans="1:53" x14ac:dyDescent="0.2">
      <c r="A87" t="s">
        <v>706</v>
      </c>
      <c r="B87" t="s">
        <v>705</v>
      </c>
      <c r="C87" t="s">
        <v>707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>
        <v>2.7</v>
      </c>
      <c r="AR87" s="4">
        <v>5.4</v>
      </c>
      <c r="AS87" s="4">
        <v>5.6000000000000005</v>
      </c>
      <c r="AT87" s="4">
        <v>6</v>
      </c>
      <c r="AU87" s="4">
        <v>7.6000000000000005</v>
      </c>
      <c r="AV87" s="4">
        <v>6.6000000000000005</v>
      </c>
      <c r="AW87" s="4">
        <v>1.9000000000000001</v>
      </c>
      <c r="AX87" s="4">
        <v>8.3000000000000007</v>
      </c>
      <c r="AY87" s="4">
        <v>8.1999999999999993</v>
      </c>
      <c r="AZ87" s="4">
        <v>8.1</v>
      </c>
      <c r="BA87" s="4">
        <v>8</v>
      </c>
    </row>
    <row r="88" spans="1:53" x14ac:dyDescent="0.2">
      <c r="A88" t="s">
        <v>245</v>
      </c>
      <c r="B88" t="s">
        <v>246</v>
      </c>
      <c r="C88" t="s">
        <v>247</v>
      </c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>
        <v>400</v>
      </c>
      <c r="AR88" s="4">
        <v>400</v>
      </c>
      <c r="AS88" s="4">
        <v>400</v>
      </c>
      <c r="AT88" s="4">
        <v>400</v>
      </c>
      <c r="AU88" s="4">
        <v>400</v>
      </c>
      <c r="AV88" s="4">
        <v>400</v>
      </c>
      <c r="AW88" s="4">
        <v>144.6</v>
      </c>
      <c r="AX88" s="4">
        <v>72.400000000000006</v>
      </c>
      <c r="AY88" s="4">
        <v>64.5</v>
      </c>
      <c r="AZ88" s="4">
        <v>65</v>
      </c>
      <c r="BA88" s="11">
        <v>65</v>
      </c>
    </row>
    <row r="89" spans="1:53" x14ac:dyDescent="0.2">
      <c r="A89" t="s">
        <v>248</v>
      </c>
      <c r="B89" t="s">
        <v>249</v>
      </c>
      <c r="C89" t="s">
        <v>250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</row>
    <row r="90" spans="1:53" x14ac:dyDescent="0.2">
      <c r="A90" t="s">
        <v>251</v>
      </c>
      <c r="B90" t="s">
        <v>252</v>
      </c>
      <c r="C90" t="s">
        <v>253</v>
      </c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</row>
    <row r="91" spans="1:53" x14ac:dyDescent="0.2">
      <c r="A91" t="s">
        <v>254</v>
      </c>
      <c r="B91" t="s">
        <v>255</v>
      </c>
      <c r="C91" t="s">
        <v>256</v>
      </c>
      <c r="L91" s="4">
        <v>224.55</v>
      </c>
      <c r="M91" s="4">
        <v>227.27</v>
      </c>
      <c r="N91" s="4">
        <v>264.55</v>
      </c>
      <c r="O91" s="11">
        <v>306.7</v>
      </c>
      <c r="P91" s="11">
        <v>348.3</v>
      </c>
      <c r="Q91" s="4">
        <v>390</v>
      </c>
      <c r="R91" s="4">
        <v>446.36</v>
      </c>
      <c r="S91" s="4">
        <v>491.82</v>
      </c>
      <c r="T91" s="4">
        <v>516.36</v>
      </c>
      <c r="U91" s="4">
        <v>574.55000000000007</v>
      </c>
      <c r="V91" s="4">
        <v>570</v>
      </c>
      <c r="W91" s="4">
        <v>515.45000000000005</v>
      </c>
      <c r="X91" s="4">
        <v>507.27000000000004</v>
      </c>
      <c r="Y91" s="4">
        <v>452.73</v>
      </c>
      <c r="Z91" s="4">
        <v>420</v>
      </c>
      <c r="AA91" s="4">
        <v>527.27</v>
      </c>
      <c r="AB91" s="4">
        <v>645.45000000000005</v>
      </c>
      <c r="AC91" s="4">
        <v>1326.3600000000001</v>
      </c>
      <c r="AD91" s="4">
        <v>1505.92</v>
      </c>
      <c r="AE91" s="4">
        <v>1613</v>
      </c>
      <c r="AF91" s="4">
        <v>1675</v>
      </c>
      <c r="AG91" s="4">
        <v>1440</v>
      </c>
      <c r="AH91" s="4">
        <v>1400</v>
      </c>
      <c r="AI91" s="4">
        <v>1119</v>
      </c>
      <c r="AJ91" s="4">
        <v>1200</v>
      </c>
      <c r="AK91" s="4">
        <v>1152</v>
      </c>
      <c r="AL91" s="4">
        <v>1090</v>
      </c>
      <c r="AM91" s="4">
        <v>1280</v>
      </c>
      <c r="AN91" s="4">
        <v>1500</v>
      </c>
      <c r="AO91" s="4">
        <v>1600</v>
      </c>
      <c r="AP91" s="4">
        <v>1960</v>
      </c>
      <c r="AQ91" s="4">
        <v>2170</v>
      </c>
      <c r="AR91" s="4">
        <v>2331</v>
      </c>
      <c r="AS91" s="4">
        <v>2356</v>
      </c>
      <c r="AT91" s="4">
        <v>2585</v>
      </c>
      <c r="AU91" s="4">
        <v>2503</v>
      </c>
      <c r="AV91" s="4">
        <v>2459.4</v>
      </c>
      <c r="AW91" s="4">
        <v>2485.2000000000003</v>
      </c>
      <c r="AX91" s="4">
        <v>2537.7000000000003</v>
      </c>
      <c r="AY91" s="4">
        <v>1577.3</v>
      </c>
      <c r="AZ91" s="4">
        <v>2794</v>
      </c>
      <c r="BA91" s="4">
        <v>2850</v>
      </c>
    </row>
    <row r="92" spans="1:53" x14ac:dyDescent="0.2">
      <c r="A92" t="s">
        <v>257</v>
      </c>
      <c r="B92" t="s">
        <v>258</v>
      </c>
      <c r="C92" t="s">
        <v>259</v>
      </c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>
        <v>250</v>
      </c>
      <c r="AL92" s="4">
        <v>260</v>
      </c>
      <c r="AM92" s="4">
        <v>260</v>
      </c>
      <c r="AN92" s="4">
        <v>277</v>
      </c>
      <c r="AO92" s="4">
        <v>297</v>
      </c>
      <c r="AP92" s="4">
        <v>300</v>
      </c>
      <c r="AQ92" s="4">
        <v>369</v>
      </c>
      <c r="AR92" s="4">
        <v>520</v>
      </c>
      <c r="AS92" s="4">
        <v>510</v>
      </c>
      <c r="AT92" s="4">
        <v>510</v>
      </c>
      <c r="AU92" s="4">
        <v>600</v>
      </c>
      <c r="AV92" s="4">
        <v>980</v>
      </c>
      <c r="AW92" s="4">
        <v>880</v>
      </c>
      <c r="AX92" s="4">
        <v>1030</v>
      </c>
      <c r="AY92" s="4">
        <v>900</v>
      </c>
      <c r="AZ92" s="4">
        <v>900</v>
      </c>
      <c r="BA92" s="4">
        <v>1000</v>
      </c>
    </row>
    <row r="93" spans="1:53" x14ac:dyDescent="0.2">
      <c r="A93" t="s">
        <v>260</v>
      </c>
      <c r="B93" t="s">
        <v>261</v>
      </c>
      <c r="C93" t="s">
        <v>262</v>
      </c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>
        <v>97.8</v>
      </c>
      <c r="AR93" s="4">
        <v>85.4</v>
      </c>
      <c r="AS93" s="4">
        <v>121.7</v>
      </c>
      <c r="AT93" s="4">
        <v>36.1</v>
      </c>
      <c r="AU93" s="4">
        <v>38.800000000000004</v>
      </c>
      <c r="AV93" s="4">
        <v>22.900000000000002</v>
      </c>
      <c r="AW93" s="4">
        <v>119.60000000000001</v>
      </c>
      <c r="AX93" s="4">
        <v>112.10000000000001</v>
      </c>
      <c r="AY93" s="4">
        <v>85.3</v>
      </c>
      <c r="AZ93" s="4">
        <v>120</v>
      </c>
      <c r="BA93" s="11">
        <v>84</v>
      </c>
    </row>
    <row r="94" spans="1:53" x14ac:dyDescent="0.2">
      <c r="A94" t="s">
        <v>263</v>
      </c>
      <c r="B94" t="s">
        <v>264</v>
      </c>
      <c r="C94" t="s">
        <v>265</v>
      </c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>
        <v>279</v>
      </c>
      <c r="AR94" s="4">
        <v>159</v>
      </c>
      <c r="AS94" s="4">
        <v>116</v>
      </c>
      <c r="AT94" s="4">
        <v>250</v>
      </c>
      <c r="AU94" s="4">
        <v>170</v>
      </c>
      <c r="AV94" s="4">
        <v>155</v>
      </c>
      <c r="AW94" s="4">
        <v>302.5</v>
      </c>
      <c r="AX94" s="4">
        <v>150.6</v>
      </c>
      <c r="AY94" s="4">
        <v>175.70000000000002</v>
      </c>
      <c r="AZ94" s="4">
        <v>170</v>
      </c>
      <c r="BA94" s="4">
        <v>190</v>
      </c>
    </row>
    <row r="95" spans="1:53" x14ac:dyDescent="0.2">
      <c r="A95" t="s">
        <v>266</v>
      </c>
      <c r="B95" t="s">
        <v>267</v>
      </c>
      <c r="C95" t="s">
        <v>268</v>
      </c>
      <c r="L95" s="4">
        <v>61.82</v>
      </c>
      <c r="M95" s="4">
        <v>71.820000000000007</v>
      </c>
      <c r="N95" s="4">
        <v>80.91</v>
      </c>
      <c r="O95" s="4">
        <v>108.18</v>
      </c>
      <c r="P95" s="4">
        <v>142.72999999999999</v>
      </c>
      <c r="Q95" s="4">
        <v>154.55000000000001</v>
      </c>
      <c r="R95" s="4">
        <v>246.36</v>
      </c>
      <c r="S95" s="4">
        <v>242.73000000000002</v>
      </c>
      <c r="T95" s="4">
        <v>249.09</v>
      </c>
      <c r="U95" s="4">
        <v>237.27</v>
      </c>
      <c r="V95" s="4">
        <v>243.64000000000001</v>
      </c>
      <c r="W95" s="4">
        <v>236.36</v>
      </c>
      <c r="X95" s="4">
        <v>212.73000000000002</v>
      </c>
      <c r="Y95" s="4">
        <v>216.36</v>
      </c>
      <c r="Z95" s="4">
        <v>218.18</v>
      </c>
      <c r="AA95" s="4">
        <v>218.18</v>
      </c>
      <c r="AB95" s="4">
        <v>181.82</v>
      </c>
      <c r="AC95" s="4">
        <v>252.73000000000002</v>
      </c>
      <c r="AD95" s="4">
        <v>250.38</v>
      </c>
      <c r="AE95" s="4">
        <v>215</v>
      </c>
      <c r="AF95" s="4">
        <v>200</v>
      </c>
      <c r="AG95" s="4">
        <v>250</v>
      </c>
      <c r="AH95" s="4">
        <v>200</v>
      </c>
      <c r="AI95" s="4">
        <v>100</v>
      </c>
      <c r="AJ95" s="4">
        <v>75</v>
      </c>
      <c r="AK95" s="11">
        <v>149.1</v>
      </c>
      <c r="AL95" s="11">
        <v>223.3</v>
      </c>
      <c r="AM95" s="11">
        <v>297.39999999999998</v>
      </c>
      <c r="AN95" s="11">
        <v>371.6</v>
      </c>
      <c r="AO95" s="11">
        <v>445.7</v>
      </c>
      <c r="AP95" s="11">
        <v>519.79999999999995</v>
      </c>
      <c r="AQ95" s="4">
        <v>594.20000000000005</v>
      </c>
      <c r="AR95" s="4">
        <v>578.6</v>
      </c>
      <c r="AS95" s="4">
        <v>531.5</v>
      </c>
      <c r="AT95" s="4">
        <v>441.40000000000003</v>
      </c>
      <c r="AU95" s="4">
        <v>694.2</v>
      </c>
      <c r="AV95" s="4">
        <v>647.6</v>
      </c>
      <c r="AW95" s="4">
        <v>268.39999999999998</v>
      </c>
      <c r="AX95" s="4">
        <v>523.20000000000005</v>
      </c>
      <c r="AY95" s="4">
        <v>800</v>
      </c>
      <c r="AZ95" s="4">
        <v>1120</v>
      </c>
      <c r="BA95" s="4">
        <v>1398</v>
      </c>
    </row>
    <row r="96" spans="1:53" x14ac:dyDescent="0.2">
      <c r="A96" t="s">
        <v>269</v>
      </c>
      <c r="B96" t="s">
        <v>270</v>
      </c>
      <c r="C96" t="s">
        <v>271</v>
      </c>
      <c r="L96" s="4">
        <v>152.72999999999999</v>
      </c>
      <c r="M96" s="4">
        <v>162.72999999999999</v>
      </c>
      <c r="N96" s="4">
        <v>194.55</v>
      </c>
      <c r="O96" s="4">
        <v>235.45000000000002</v>
      </c>
      <c r="P96" s="4">
        <v>215.45000000000002</v>
      </c>
      <c r="Q96" s="4">
        <v>298.18</v>
      </c>
      <c r="R96" s="4">
        <v>254.55</v>
      </c>
      <c r="S96" s="4">
        <v>250.91</v>
      </c>
      <c r="T96" s="4">
        <v>270.91000000000003</v>
      </c>
      <c r="U96" s="4">
        <v>231.82</v>
      </c>
      <c r="V96" s="4">
        <v>446.36</v>
      </c>
      <c r="W96" s="4">
        <v>311.82</v>
      </c>
      <c r="X96" s="4">
        <v>278.18</v>
      </c>
      <c r="Y96" s="4">
        <v>486.36</v>
      </c>
      <c r="Z96" s="4">
        <v>535.45000000000005</v>
      </c>
      <c r="AA96" s="4">
        <v>348.18</v>
      </c>
      <c r="AB96" s="4">
        <v>350.91</v>
      </c>
      <c r="AC96" s="4">
        <v>451.82</v>
      </c>
      <c r="AD96" s="4">
        <v>559.73</v>
      </c>
      <c r="AE96" s="4">
        <v>649</v>
      </c>
      <c r="AF96" s="4">
        <v>652</v>
      </c>
      <c r="AG96" s="4">
        <v>693</v>
      </c>
      <c r="AH96" s="4">
        <v>650</v>
      </c>
      <c r="AI96" s="4">
        <v>723</v>
      </c>
      <c r="AJ96" s="4">
        <v>1100</v>
      </c>
      <c r="AK96" s="4">
        <v>721</v>
      </c>
      <c r="AL96" s="4">
        <v>952</v>
      </c>
      <c r="AM96" s="4">
        <v>980</v>
      </c>
      <c r="AN96" s="4">
        <v>896</v>
      </c>
      <c r="AO96" s="4">
        <v>980</v>
      </c>
      <c r="AP96" s="4">
        <v>1284</v>
      </c>
      <c r="AQ96" s="4">
        <v>1100</v>
      </c>
      <c r="AR96" s="4">
        <v>1223</v>
      </c>
      <c r="AS96" s="4">
        <v>1263</v>
      </c>
      <c r="AT96" s="4">
        <v>1409</v>
      </c>
      <c r="AU96" s="4">
        <v>1413</v>
      </c>
      <c r="AV96" s="4">
        <v>1779.6000000000001</v>
      </c>
      <c r="AW96" s="4">
        <v>1770.6000000000001</v>
      </c>
      <c r="AX96" s="4">
        <v>1884.7</v>
      </c>
      <c r="AY96" s="4">
        <v>1717.9</v>
      </c>
      <c r="AZ96" s="4">
        <v>1500</v>
      </c>
      <c r="BA96" s="4">
        <v>1500</v>
      </c>
    </row>
    <row r="97" spans="1:53" x14ac:dyDescent="0.2">
      <c r="A97" t="s">
        <v>272</v>
      </c>
      <c r="B97" t="s">
        <v>273</v>
      </c>
      <c r="C97" t="s">
        <v>274</v>
      </c>
      <c r="L97" s="4">
        <v>430.91</v>
      </c>
      <c r="M97" s="4">
        <v>512.73</v>
      </c>
      <c r="N97" s="4">
        <v>409.09000000000003</v>
      </c>
      <c r="O97" s="4">
        <v>441.82</v>
      </c>
      <c r="P97" s="4">
        <v>571.82000000000005</v>
      </c>
      <c r="Q97" s="4">
        <v>567.27</v>
      </c>
      <c r="R97" s="4">
        <v>766.36</v>
      </c>
      <c r="S97" s="4">
        <v>1030.9100000000001</v>
      </c>
      <c r="T97" s="4">
        <v>1238.18</v>
      </c>
      <c r="U97" s="4">
        <v>1281.82</v>
      </c>
      <c r="V97" s="4">
        <v>1491.82</v>
      </c>
      <c r="W97" s="4">
        <v>1520.91</v>
      </c>
      <c r="X97" s="4">
        <v>1438.18</v>
      </c>
      <c r="Y97" s="4">
        <v>1720</v>
      </c>
      <c r="Z97" s="4">
        <v>1851.82</v>
      </c>
      <c r="AA97" s="4">
        <v>1839.0900000000001</v>
      </c>
      <c r="AB97" s="4">
        <v>2240.91</v>
      </c>
      <c r="AC97" s="4">
        <v>2230.91</v>
      </c>
      <c r="AD97" s="4">
        <v>2189.0300000000002</v>
      </c>
      <c r="AE97" s="4">
        <v>2141</v>
      </c>
      <c r="AF97" s="4">
        <v>1808</v>
      </c>
      <c r="AG97" s="4">
        <v>1677</v>
      </c>
      <c r="AH97" s="4">
        <v>1643</v>
      </c>
      <c r="AI97" s="4">
        <v>1712</v>
      </c>
      <c r="AJ97" s="4">
        <v>1927</v>
      </c>
      <c r="AK97" s="4">
        <v>1913</v>
      </c>
      <c r="AL97" s="4">
        <v>2027</v>
      </c>
      <c r="AM97" s="4">
        <v>1925</v>
      </c>
      <c r="AN97" s="4">
        <v>1539</v>
      </c>
      <c r="AO97" s="4">
        <v>1387</v>
      </c>
      <c r="AP97" s="4">
        <v>1284</v>
      </c>
      <c r="AQ97" s="4">
        <v>4533</v>
      </c>
      <c r="AR97" s="4">
        <v>3690</v>
      </c>
      <c r="AS97" s="4">
        <v>3743</v>
      </c>
      <c r="AT97" s="4">
        <v>3072</v>
      </c>
      <c r="AU97" s="4">
        <v>2742</v>
      </c>
      <c r="AV97" s="4">
        <v>2568.4</v>
      </c>
      <c r="AW97" s="4">
        <v>2519.2000000000003</v>
      </c>
      <c r="AX97" s="4">
        <v>2573.4</v>
      </c>
      <c r="AY97" s="4">
        <v>2422.8000000000002</v>
      </c>
      <c r="AZ97" s="4">
        <v>2468.5</v>
      </c>
      <c r="BA97" s="4">
        <v>3036</v>
      </c>
    </row>
    <row r="98" spans="1:53" x14ac:dyDescent="0.2">
      <c r="A98" t="s">
        <v>275</v>
      </c>
      <c r="B98" t="s">
        <v>276</v>
      </c>
      <c r="C98" t="s">
        <v>277</v>
      </c>
      <c r="L98" s="4">
        <v>2777.27</v>
      </c>
      <c r="M98" s="4">
        <v>2717.27</v>
      </c>
      <c r="N98" s="4">
        <v>2980</v>
      </c>
      <c r="O98" s="4">
        <v>3411.82</v>
      </c>
      <c r="P98" s="4">
        <v>3444.55</v>
      </c>
      <c r="Q98" s="4">
        <v>3767.27</v>
      </c>
      <c r="R98" s="4">
        <v>4307.2700000000004</v>
      </c>
      <c r="S98" s="4">
        <v>4630</v>
      </c>
      <c r="T98" s="4">
        <v>4773.6400000000003</v>
      </c>
      <c r="U98" s="4">
        <v>4867.2700000000004</v>
      </c>
      <c r="V98" s="4">
        <v>4670</v>
      </c>
      <c r="W98" s="4">
        <v>4644.55</v>
      </c>
      <c r="X98" s="4">
        <v>4378.18</v>
      </c>
      <c r="Y98" s="4">
        <v>4251.82</v>
      </c>
      <c r="Z98" s="4">
        <v>4153.6400000000003</v>
      </c>
      <c r="AA98" s="4">
        <v>3685.4500000000003</v>
      </c>
      <c r="AB98" s="4">
        <v>3935.4500000000003</v>
      </c>
      <c r="AC98" s="4">
        <v>4161.82</v>
      </c>
      <c r="AD98" s="4">
        <v>3872.75</v>
      </c>
      <c r="AE98" s="4">
        <v>3857</v>
      </c>
      <c r="AF98" s="4">
        <v>3933</v>
      </c>
      <c r="AG98" s="4">
        <v>2529</v>
      </c>
      <c r="AH98" s="4">
        <v>2236</v>
      </c>
      <c r="AI98" s="4">
        <v>2533</v>
      </c>
      <c r="AJ98" s="4">
        <v>2813</v>
      </c>
      <c r="AK98" s="4">
        <v>2875</v>
      </c>
      <c r="AL98" s="4">
        <v>2747</v>
      </c>
      <c r="AM98" s="4">
        <v>2811</v>
      </c>
      <c r="AN98" s="4">
        <v>2999</v>
      </c>
      <c r="AO98" s="4">
        <v>2979</v>
      </c>
      <c r="AP98" s="4">
        <v>3326</v>
      </c>
      <c r="AQ98" s="4">
        <v>3525</v>
      </c>
      <c r="AR98" s="4">
        <v>3836</v>
      </c>
      <c r="AS98" s="4">
        <v>4004</v>
      </c>
      <c r="AT98" s="4">
        <v>4014</v>
      </c>
      <c r="AU98" s="4">
        <v>4152</v>
      </c>
      <c r="AV98" s="4">
        <v>4288</v>
      </c>
      <c r="AW98" s="4">
        <v>4000</v>
      </c>
      <c r="AX98" s="4">
        <v>4008</v>
      </c>
      <c r="AY98" s="4">
        <v>3221</v>
      </c>
      <c r="AZ98" s="4">
        <v>2517</v>
      </c>
      <c r="BA98" s="4">
        <v>2249</v>
      </c>
    </row>
    <row r="99" spans="1:53" x14ac:dyDescent="0.2">
      <c r="A99" t="s">
        <v>278</v>
      </c>
      <c r="B99" t="s">
        <v>279</v>
      </c>
      <c r="C99" t="s">
        <v>280</v>
      </c>
      <c r="L99" s="4">
        <v>85.45</v>
      </c>
      <c r="M99" s="4">
        <v>115.45</v>
      </c>
      <c r="N99" s="4">
        <v>130</v>
      </c>
      <c r="O99" s="4">
        <v>134.55000000000001</v>
      </c>
      <c r="P99" s="4">
        <v>155.45000000000002</v>
      </c>
      <c r="Q99" s="4">
        <v>159.09</v>
      </c>
      <c r="R99" s="4">
        <v>145.45000000000002</v>
      </c>
      <c r="S99" s="4">
        <v>139.09</v>
      </c>
      <c r="T99" s="4">
        <v>133.64000000000001</v>
      </c>
      <c r="U99" s="4">
        <v>126.36</v>
      </c>
      <c r="V99" s="4">
        <v>121.82000000000001</v>
      </c>
      <c r="W99" s="4">
        <v>121.82000000000001</v>
      </c>
      <c r="X99" s="4">
        <v>124.55</v>
      </c>
      <c r="Y99" s="4">
        <v>115.45</v>
      </c>
      <c r="Z99" s="4">
        <v>118.18</v>
      </c>
      <c r="AA99" s="4">
        <v>114.55</v>
      </c>
      <c r="AB99" s="4">
        <v>113.64</v>
      </c>
      <c r="AC99" s="4">
        <v>130.91</v>
      </c>
      <c r="AD99" s="4">
        <v>132.44999999999999</v>
      </c>
      <c r="AE99" s="4">
        <v>116</v>
      </c>
      <c r="AF99" s="4">
        <v>114</v>
      </c>
      <c r="AG99" s="4">
        <v>106</v>
      </c>
      <c r="AH99" s="4">
        <v>100</v>
      </c>
      <c r="AI99" s="4">
        <v>86</v>
      </c>
      <c r="AJ99" s="4">
        <v>81</v>
      </c>
      <c r="AK99" s="4">
        <v>82</v>
      </c>
      <c r="AL99" s="4">
        <v>88</v>
      </c>
      <c r="AM99" s="4">
        <v>101</v>
      </c>
      <c r="AN99" s="4">
        <v>118</v>
      </c>
      <c r="AO99" s="4">
        <v>131</v>
      </c>
      <c r="AP99" s="4">
        <v>144</v>
      </c>
      <c r="AQ99" s="4">
        <v>154</v>
      </c>
      <c r="AR99" s="4">
        <v>117</v>
      </c>
      <c r="AS99" s="4">
        <v>120</v>
      </c>
      <c r="AT99" s="4">
        <v>174</v>
      </c>
      <c r="AU99" s="4">
        <v>227</v>
      </c>
      <c r="AV99" s="4">
        <v>295.40000000000003</v>
      </c>
      <c r="AW99" s="4">
        <v>262.39999999999998</v>
      </c>
      <c r="AX99" s="4">
        <v>207.4</v>
      </c>
      <c r="AY99" s="4">
        <v>133.9</v>
      </c>
      <c r="AZ99" s="4">
        <v>150</v>
      </c>
      <c r="BA99" s="4">
        <v>148</v>
      </c>
    </row>
    <row r="100" spans="1:53" x14ac:dyDescent="0.2">
      <c r="A100" t="s">
        <v>281</v>
      </c>
      <c r="B100" t="s">
        <v>282</v>
      </c>
      <c r="C100" t="s">
        <v>283</v>
      </c>
      <c r="L100" s="4">
        <v>13571.82</v>
      </c>
      <c r="M100" s="4">
        <v>14925.45</v>
      </c>
      <c r="N100" s="4">
        <v>15731.82</v>
      </c>
      <c r="O100" s="4">
        <v>15037.27</v>
      </c>
      <c r="P100" s="4">
        <v>14292.73</v>
      </c>
      <c r="Q100" s="4">
        <v>16270</v>
      </c>
      <c r="R100" s="4">
        <v>18735.45</v>
      </c>
      <c r="S100" s="4">
        <v>19216.36</v>
      </c>
      <c r="T100" s="4">
        <v>19600.91</v>
      </c>
      <c r="U100" s="4">
        <v>18302.73</v>
      </c>
      <c r="V100" s="4">
        <v>17737.27</v>
      </c>
      <c r="W100" s="4">
        <v>20803.64</v>
      </c>
      <c r="X100" s="4">
        <v>22545.45</v>
      </c>
      <c r="Y100" s="4">
        <v>25409.09</v>
      </c>
      <c r="Z100" s="4">
        <v>29090.91</v>
      </c>
      <c r="AA100" s="4">
        <v>33099.090000000004</v>
      </c>
      <c r="AB100" s="4">
        <v>36476.36</v>
      </c>
      <c r="AC100" s="4">
        <v>37057.270000000004</v>
      </c>
      <c r="AD100" s="4">
        <v>40732.379999999997</v>
      </c>
      <c r="AE100" s="4">
        <v>46000</v>
      </c>
      <c r="AF100" s="4">
        <v>49000</v>
      </c>
      <c r="AG100" s="4">
        <v>51000</v>
      </c>
      <c r="AH100" s="4">
        <v>50000</v>
      </c>
      <c r="AI100" s="4">
        <v>53812</v>
      </c>
      <c r="AJ100" s="4">
        <v>57000</v>
      </c>
      <c r="AK100" s="4">
        <v>62000</v>
      </c>
      <c r="AL100" s="4">
        <v>75000</v>
      </c>
      <c r="AM100" s="4">
        <v>80000</v>
      </c>
      <c r="AN100" s="4">
        <v>85000</v>
      </c>
      <c r="AO100" s="4">
        <v>90000</v>
      </c>
      <c r="AP100" s="4">
        <v>95000</v>
      </c>
      <c r="AQ100" s="4">
        <v>99503.900000000009</v>
      </c>
      <c r="AR100" s="4">
        <v>111211.40000000001</v>
      </c>
      <c r="AS100" s="4">
        <v>117820.5</v>
      </c>
      <c r="AT100" s="4">
        <v>124839</v>
      </c>
      <c r="AU100" s="4">
        <v>133695.20000000001</v>
      </c>
      <c r="AV100" s="4">
        <v>152635.6</v>
      </c>
      <c r="AW100" s="4">
        <v>166391.30000000002</v>
      </c>
      <c r="AX100" s="4">
        <v>181485.6</v>
      </c>
      <c r="AY100" s="4">
        <v>185071.80000000002</v>
      </c>
      <c r="AZ100" s="4">
        <v>218745.7</v>
      </c>
      <c r="BA100" s="4">
        <v>229464</v>
      </c>
    </row>
    <row r="101" spans="1:53" x14ac:dyDescent="0.2">
      <c r="A101" t="s">
        <v>284</v>
      </c>
      <c r="B101" t="s">
        <v>285</v>
      </c>
      <c r="C101" t="s">
        <v>286</v>
      </c>
      <c r="L101" s="4">
        <v>554.55000000000007</v>
      </c>
      <c r="M101" s="4">
        <v>488.18</v>
      </c>
      <c r="N101" s="4">
        <v>597.27</v>
      </c>
      <c r="O101" s="4">
        <v>731.82</v>
      </c>
      <c r="P101" s="4">
        <v>832.73</v>
      </c>
      <c r="Q101" s="4">
        <v>1079.0899999999999</v>
      </c>
      <c r="R101" s="4">
        <v>1808.18</v>
      </c>
      <c r="S101" s="4">
        <v>2683.64</v>
      </c>
      <c r="T101" s="4">
        <v>3694</v>
      </c>
      <c r="U101" s="4">
        <v>4708.18</v>
      </c>
      <c r="V101" s="4">
        <v>5833.64</v>
      </c>
      <c r="W101" s="4">
        <v>6905.45</v>
      </c>
      <c r="X101" s="4">
        <v>7516.3600000000006</v>
      </c>
      <c r="Y101" s="4">
        <v>8204.5499999999993</v>
      </c>
      <c r="Z101" s="4">
        <v>8877.27</v>
      </c>
      <c r="AA101" s="4">
        <v>10101.82</v>
      </c>
      <c r="AB101" s="4">
        <v>10963.64</v>
      </c>
      <c r="AC101" s="4">
        <v>11868.18</v>
      </c>
      <c r="AD101" s="4">
        <v>12242.39</v>
      </c>
      <c r="AE101" s="4">
        <v>14099</v>
      </c>
      <c r="AF101" s="4">
        <v>13762</v>
      </c>
      <c r="AG101" s="4">
        <v>16153</v>
      </c>
      <c r="AH101" s="4">
        <v>17280</v>
      </c>
      <c r="AI101" s="4">
        <v>18934</v>
      </c>
      <c r="AJ101" s="4">
        <v>21907</v>
      </c>
      <c r="AK101" s="4">
        <v>23129</v>
      </c>
      <c r="AL101" s="4">
        <v>24646</v>
      </c>
      <c r="AM101" s="4">
        <v>27505</v>
      </c>
      <c r="AN101" s="4">
        <v>22341</v>
      </c>
      <c r="AO101" s="4">
        <v>23925</v>
      </c>
      <c r="AP101" s="4">
        <v>27789</v>
      </c>
      <c r="AQ101" s="4">
        <v>25530</v>
      </c>
      <c r="AR101" s="4">
        <v>27180</v>
      </c>
      <c r="AS101" s="4">
        <v>27539</v>
      </c>
      <c r="AT101" s="4">
        <v>30208</v>
      </c>
      <c r="AU101" s="4">
        <v>31487</v>
      </c>
      <c r="AV101" s="4">
        <v>31975</v>
      </c>
      <c r="AW101" s="4">
        <v>34172</v>
      </c>
      <c r="AX101" s="4">
        <v>38071</v>
      </c>
      <c r="AY101" s="4">
        <v>38461</v>
      </c>
      <c r="AZ101" s="4">
        <v>40777</v>
      </c>
      <c r="BA101" s="4">
        <v>48000</v>
      </c>
    </row>
    <row r="102" spans="1:53" x14ac:dyDescent="0.2">
      <c r="A102" t="s">
        <v>287</v>
      </c>
      <c r="B102" t="s">
        <v>288</v>
      </c>
      <c r="C102" t="s">
        <v>289</v>
      </c>
      <c r="L102" s="4">
        <v>2580</v>
      </c>
      <c r="M102" s="4">
        <v>2856.36</v>
      </c>
      <c r="N102" s="4">
        <v>3607.27</v>
      </c>
      <c r="O102" s="4">
        <v>3496.36</v>
      </c>
      <c r="P102" s="4">
        <v>3909.09</v>
      </c>
      <c r="Q102" s="4">
        <v>5380.91</v>
      </c>
      <c r="R102" s="4">
        <v>6112.7300000000005</v>
      </c>
      <c r="S102" s="4">
        <v>7270.91</v>
      </c>
      <c r="T102" s="4">
        <v>12024.550000000001</v>
      </c>
      <c r="U102" s="4">
        <v>9019.09</v>
      </c>
      <c r="V102" s="4">
        <v>8016.3600000000006</v>
      </c>
      <c r="W102" s="4">
        <v>8016.3600000000006</v>
      </c>
      <c r="X102" s="4">
        <v>9518.18</v>
      </c>
      <c r="Y102" s="4">
        <v>10000</v>
      </c>
      <c r="Z102" s="4">
        <v>11828.18</v>
      </c>
      <c r="AA102" s="4">
        <v>12490</v>
      </c>
      <c r="AB102" s="4">
        <v>12299.09</v>
      </c>
      <c r="AC102" s="4">
        <v>12755.45</v>
      </c>
      <c r="AD102" s="4">
        <v>12201.57</v>
      </c>
      <c r="AE102" s="4">
        <v>12500</v>
      </c>
      <c r="AF102" s="4">
        <v>13000</v>
      </c>
      <c r="AG102" s="4">
        <v>15000</v>
      </c>
      <c r="AH102" s="4">
        <v>15200</v>
      </c>
      <c r="AI102" s="4">
        <v>16000</v>
      </c>
      <c r="AJ102" s="4">
        <v>16000</v>
      </c>
      <c r="AK102" s="4">
        <v>16300</v>
      </c>
      <c r="AL102" s="4">
        <v>18350</v>
      </c>
      <c r="AM102" s="4">
        <v>19250</v>
      </c>
      <c r="AN102" s="4">
        <v>21300</v>
      </c>
      <c r="AO102" s="4">
        <v>22080</v>
      </c>
      <c r="AP102" s="4">
        <v>23880</v>
      </c>
      <c r="AQ102" s="4">
        <v>25251.600000000002</v>
      </c>
      <c r="AR102" s="4">
        <v>27512.799999999999</v>
      </c>
      <c r="AS102" s="4">
        <v>29677.7</v>
      </c>
      <c r="AT102" s="4">
        <v>31383</v>
      </c>
      <c r="AU102" s="4">
        <v>31262.7</v>
      </c>
      <c r="AV102" s="4">
        <v>34773.599999999999</v>
      </c>
      <c r="AW102" s="4">
        <v>40000</v>
      </c>
      <c r="AX102" s="4">
        <v>43500</v>
      </c>
      <c r="AY102" s="4">
        <v>47810.9</v>
      </c>
      <c r="AZ102" s="4">
        <v>53937.4</v>
      </c>
      <c r="BA102" s="4">
        <v>56000</v>
      </c>
    </row>
    <row r="103" spans="1:53" x14ac:dyDescent="0.2">
      <c r="A103" t="s">
        <v>290</v>
      </c>
      <c r="B103" t="s">
        <v>291</v>
      </c>
      <c r="C103" t="s">
        <v>292</v>
      </c>
      <c r="L103" s="4">
        <v>1363.64</v>
      </c>
      <c r="M103" s="4">
        <v>1860</v>
      </c>
      <c r="N103" s="4">
        <v>1909.0900000000001</v>
      </c>
      <c r="O103" s="4">
        <v>1818.18</v>
      </c>
      <c r="P103" s="4">
        <v>1818.18</v>
      </c>
      <c r="Q103" s="4">
        <v>2390</v>
      </c>
      <c r="R103" s="4">
        <v>2733.64</v>
      </c>
      <c r="S103" s="4">
        <v>3176.36</v>
      </c>
      <c r="T103" s="4">
        <v>4609.09</v>
      </c>
      <c r="U103" s="4">
        <v>5110.91</v>
      </c>
      <c r="V103" s="4">
        <v>5511.82</v>
      </c>
      <c r="W103" s="4">
        <v>5611.82</v>
      </c>
      <c r="X103" s="4">
        <v>5609.09</v>
      </c>
      <c r="Y103" s="4">
        <v>5609.09</v>
      </c>
      <c r="Z103" s="4">
        <v>8000</v>
      </c>
      <c r="AA103" s="4">
        <v>8000</v>
      </c>
      <c r="AB103" s="4">
        <v>8000</v>
      </c>
      <c r="AC103" s="4">
        <v>10000</v>
      </c>
      <c r="AD103" s="4">
        <v>10523.29</v>
      </c>
      <c r="AE103" s="4">
        <v>12500</v>
      </c>
      <c r="AF103" s="4">
        <v>10000</v>
      </c>
      <c r="AG103" s="4">
        <v>5000</v>
      </c>
      <c r="AH103" s="4">
        <v>10000</v>
      </c>
      <c r="AI103" s="4">
        <v>2000</v>
      </c>
      <c r="AJ103" s="4">
        <v>2000</v>
      </c>
      <c r="AK103" s="4">
        <v>2108</v>
      </c>
      <c r="AL103" s="4">
        <v>1600</v>
      </c>
      <c r="AM103" s="4">
        <v>1700</v>
      </c>
      <c r="AN103" s="4">
        <v>2000</v>
      </c>
      <c r="AO103" s="4">
        <v>2000</v>
      </c>
      <c r="AP103" s="4">
        <v>6000</v>
      </c>
      <c r="AQ103" s="4">
        <v>4650</v>
      </c>
      <c r="AR103" s="4">
        <v>7184</v>
      </c>
      <c r="AS103" s="4">
        <v>3317</v>
      </c>
      <c r="AT103" s="4">
        <v>5960</v>
      </c>
      <c r="AU103" s="4">
        <v>7028.8</v>
      </c>
      <c r="AV103" s="4">
        <v>6710.7</v>
      </c>
      <c r="AW103" s="4">
        <v>7970</v>
      </c>
      <c r="AX103" s="4">
        <v>11452.7</v>
      </c>
      <c r="AY103" s="4">
        <v>12199.4</v>
      </c>
      <c r="AZ103" s="4">
        <v>15915.1</v>
      </c>
      <c r="BA103" s="4">
        <v>20000</v>
      </c>
    </row>
    <row r="104" spans="1:53" x14ac:dyDescent="0.2">
      <c r="A104" t="s">
        <v>293</v>
      </c>
      <c r="B104" t="s">
        <v>294</v>
      </c>
      <c r="C104" t="s">
        <v>295</v>
      </c>
      <c r="L104" s="4">
        <v>860.91</v>
      </c>
      <c r="M104" s="4">
        <v>1506.3600000000001</v>
      </c>
      <c r="N104" s="4">
        <v>1471.82</v>
      </c>
      <c r="O104" s="4">
        <v>1575.45</v>
      </c>
      <c r="P104" s="4">
        <v>1672.73</v>
      </c>
      <c r="Q104" s="4">
        <v>1564.55</v>
      </c>
      <c r="R104" s="4">
        <v>1572.73</v>
      </c>
      <c r="S104" s="4">
        <v>1583.64</v>
      </c>
      <c r="T104" s="4">
        <v>1810</v>
      </c>
      <c r="U104" s="4">
        <v>2070.91</v>
      </c>
      <c r="V104" s="4">
        <v>1871.82</v>
      </c>
      <c r="W104" s="4">
        <v>1941.82</v>
      </c>
      <c r="X104" s="4">
        <v>1583.64</v>
      </c>
      <c r="Y104" s="4">
        <v>1489.09</v>
      </c>
      <c r="Z104" s="4">
        <v>1380</v>
      </c>
      <c r="AA104" s="4">
        <v>1460</v>
      </c>
      <c r="AB104" s="4">
        <v>1400.91</v>
      </c>
      <c r="AC104" s="4">
        <v>1450.91</v>
      </c>
      <c r="AD104" s="4">
        <v>1684.63</v>
      </c>
      <c r="AE104" s="4">
        <v>1600</v>
      </c>
      <c r="AF104" s="4">
        <v>1625</v>
      </c>
      <c r="AG104" s="4">
        <v>1600</v>
      </c>
      <c r="AH104" s="4">
        <v>1600</v>
      </c>
      <c r="AI104" s="4">
        <v>1450</v>
      </c>
      <c r="AJ104" s="4">
        <v>1623</v>
      </c>
      <c r="AK104" s="4">
        <v>1730</v>
      </c>
      <c r="AL104" s="4">
        <v>1933</v>
      </c>
      <c r="AM104" s="4">
        <v>2100</v>
      </c>
      <c r="AN104" s="4">
        <v>2000</v>
      </c>
      <c r="AO104" s="4">
        <v>2466</v>
      </c>
      <c r="AP104" s="4">
        <v>2620</v>
      </c>
      <c r="AQ104" s="4">
        <v>3165</v>
      </c>
      <c r="AR104" s="4">
        <v>3080</v>
      </c>
      <c r="AS104" s="4">
        <v>3400</v>
      </c>
      <c r="AT104" s="4">
        <v>4477</v>
      </c>
      <c r="AU104" s="4">
        <v>4596</v>
      </c>
      <c r="AV104" s="4">
        <v>4700</v>
      </c>
      <c r="AW104" s="4">
        <v>4806</v>
      </c>
      <c r="AX104" s="4">
        <v>3535</v>
      </c>
      <c r="AY104" s="4">
        <v>1899</v>
      </c>
      <c r="AZ104" s="4">
        <v>1120.2</v>
      </c>
      <c r="BA104" s="4">
        <v>1317</v>
      </c>
    </row>
    <row r="105" spans="1:53" x14ac:dyDescent="0.2">
      <c r="A105" t="s">
        <v>296</v>
      </c>
      <c r="B105" t="s">
        <v>297</v>
      </c>
      <c r="C105" t="s">
        <v>298</v>
      </c>
      <c r="L105" s="4">
        <v>1387.27</v>
      </c>
      <c r="M105" s="4">
        <v>1408.18</v>
      </c>
      <c r="N105" s="4">
        <v>1548.18</v>
      </c>
      <c r="O105" s="4">
        <v>1260.9100000000001</v>
      </c>
      <c r="P105" s="4">
        <v>1800</v>
      </c>
      <c r="Q105" s="4">
        <v>2390</v>
      </c>
      <c r="R105" s="4">
        <v>2003.64</v>
      </c>
      <c r="S105" s="4">
        <v>1968.18</v>
      </c>
      <c r="T105" s="4">
        <v>2000</v>
      </c>
      <c r="U105" s="4">
        <v>1923.64</v>
      </c>
      <c r="V105" s="4">
        <v>1845.45</v>
      </c>
      <c r="W105" s="4">
        <v>2015.45</v>
      </c>
      <c r="X105" s="4">
        <v>2193.64</v>
      </c>
      <c r="Y105" s="4">
        <v>2062.73</v>
      </c>
      <c r="Z105" s="4">
        <v>2068.1799999999998</v>
      </c>
      <c r="AA105" s="4">
        <v>2024.55</v>
      </c>
      <c r="AB105" s="4">
        <v>2063.64</v>
      </c>
      <c r="AC105" s="4">
        <v>2230.91</v>
      </c>
      <c r="AD105" s="4">
        <v>2326.0100000000002</v>
      </c>
      <c r="AE105" s="4">
        <v>2289</v>
      </c>
      <c r="AF105" s="4">
        <v>2868</v>
      </c>
      <c r="AG105" s="4">
        <v>3550</v>
      </c>
      <c r="AH105" s="4">
        <v>3500</v>
      </c>
      <c r="AI105" s="4">
        <v>4536</v>
      </c>
      <c r="AJ105" s="4">
        <v>4800</v>
      </c>
      <c r="AK105" s="4">
        <v>6204</v>
      </c>
      <c r="AL105" s="4">
        <v>6700</v>
      </c>
      <c r="AM105" s="4">
        <v>5400</v>
      </c>
      <c r="AN105" s="4">
        <v>6476</v>
      </c>
      <c r="AO105" s="4">
        <v>6354</v>
      </c>
      <c r="AP105" s="4">
        <v>5703</v>
      </c>
      <c r="AQ105" s="4">
        <v>4400</v>
      </c>
      <c r="AR105" s="4">
        <v>4348</v>
      </c>
      <c r="AS105" s="4">
        <v>4256</v>
      </c>
      <c r="AT105" s="4">
        <v>3081</v>
      </c>
      <c r="AU105" s="4">
        <v>3325</v>
      </c>
      <c r="AV105" s="4">
        <v>5350.7</v>
      </c>
      <c r="AW105" s="4">
        <v>5162.5</v>
      </c>
      <c r="AX105" s="4">
        <v>4988.7</v>
      </c>
      <c r="AY105" s="4">
        <v>5008</v>
      </c>
      <c r="AZ105" s="4">
        <v>5344</v>
      </c>
      <c r="BA105" s="4">
        <v>6500</v>
      </c>
    </row>
    <row r="106" spans="1:53" x14ac:dyDescent="0.2">
      <c r="A106" t="s">
        <v>299</v>
      </c>
      <c r="B106" t="s">
        <v>300</v>
      </c>
      <c r="C106" t="s">
        <v>301</v>
      </c>
      <c r="L106" s="4">
        <v>33145.449999999997</v>
      </c>
      <c r="M106" s="4">
        <v>31865.45</v>
      </c>
      <c r="N106" s="4">
        <v>33529.090000000004</v>
      </c>
      <c r="O106" s="4">
        <v>36388.18</v>
      </c>
      <c r="P106" s="4">
        <v>36385.450000000004</v>
      </c>
      <c r="Q106" s="4">
        <v>34307.270000000004</v>
      </c>
      <c r="R106" s="4">
        <v>36403.64</v>
      </c>
      <c r="S106" s="4">
        <v>37800</v>
      </c>
      <c r="T106" s="4">
        <v>38312.730000000003</v>
      </c>
      <c r="U106" s="4">
        <v>39371.82</v>
      </c>
      <c r="V106" s="4">
        <v>41860</v>
      </c>
      <c r="W106" s="4">
        <v>41640</v>
      </c>
      <c r="X106" s="4">
        <v>39811.82</v>
      </c>
      <c r="Y106" s="4">
        <v>39299.090000000004</v>
      </c>
      <c r="Z106" s="4">
        <v>37861.82</v>
      </c>
      <c r="AA106" s="4">
        <v>36753.64</v>
      </c>
      <c r="AB106" s="4">
        <v>35414.550000000003</v>
      </c>
      <c r="AC106" s="4">
        <v>37335.450000000004</v>
      </c>
      <c r="AD106" s="4">
        <v>37883.840000000004</v>
      </c>
      <c r="AE106" s="4">
        <v>39385</v>
      </c>
      <c r="AF106" s="4">
        <v>39975</v>
      </c>
      <c r="AG106" s="4">
        <v>40806</v>
      </c>
      <c r="AH106" s="4">
        <v>41347</v>
      </c>
      <c r="AI106" s="4">
        <v>33771</v>
      </c>
      <c r="AJ106" s="4">
        <v>32713</v>
      </c>
      <c r="AK106" s="4">
        <v>33715</v>
      </c>
      <c r="AL106" s="4">
        <v>33327</v>
      </c>
      <c r="AM106" s="4">
        <v>33721</v>
      </c>
      <c r="AN106" s="4">
        <v>35512</v>
      </c>
      <c r="AO106" s="4">
        <v>37299</v>
      </c>
      <c r="AP106" s="4">
        <v>38925</v>
      </c>
      <c r="AQ106" s="4">
        <v>39469</v>
      </c>
      <c r="AR106" s="4">
        <v>41269</v>
      </c>
      <c r="AS106" s="4">
        <v>43482</v>
      </c>
      <c r="AT106" s="4">
        <v>46358</v>
      </c>
      <c r="AU106" s="4">
        <v>46052</v>
      </c>
      <c r="AV106" s="4">
        <v>46880</v>
      </c>
      <c r="AW106" s="4">
        <v>46368</v>
      </c>
      <c r="AX106" s="4">
        <v>41814</v>
      </c>
      <c r="AY106" s="4">
        <v>36086</v>
      </c>
      <c r="AZ106" s="4">
        <v>38338</v>
      </c>
      <c r="BA106" s="4">
        <v>32833</v>
      </c>
    </row>
    <row r="107" spans="1:53" x14ac:dyDescent="0.2">
      <c r="A107" t="s">
        <v>302</v>
      </c>
      <c r="B107" t="s">
        <v>303</v>
      </c>
      <c r="C107" t="s">
        <v>304</v>
      </c>
      <c r="L107" s="4">
        <v>442.73</v>
      </c>
      <c r="M107" s="4">
        <v>424.55</v>
      </c>
      <c r="N107" s="4">
        <v>418.18</v>
      </c>
      <c r="O107" s="4">
        <v>403.64</v>
      </c>
      <c r="P107" s="4">
        <v>400</v>
      </c>
      <c r="Q107" s="4">
        <v>406.36</v>
      </c>
      <c r="R107" s="4">
        <v>366.36</v>
      </c>
      <c r="S107" s="4">
        <v>333.64</v>
      </c>
      <c r="T107" s="4">
        <v>294.55</v>
      </c>
      <c r="U107" s="4">
        <v>226.36</v>
      </c>
      <c r="V107" s="4">
        <v>144.55000000000001</v>
      </c>
      <c r="W107" s="4">
        <v>165.45000000000002</v>
      </c>
      <c r="X107" s="4">
        <v>211.82</v>
      </c>
      <c r="Y107" s="4">
        <v>277.27</v>
      </c>
      <c r="Z107" s="4">
        <v>261.82</v>
      </c>
      <c r="AA107" s="4">
        <v>240</v>
      </c>
      <c r="AB107" s="4">
        <v>241.82</v>
      </c>
      <c r="AC107" s="4">
        <v>306.36</v>
      </c>
      <c r="AD107" s="4">
        <v>371.04</v>
      </c>
      <c r="AE107" s="4">
        <v>436</v>
      </c>
      <c r="AF107" s="4">
        <v>442</v>
      </c>
      <c r="AG107" s="4">
        <v>384</v>
      </c>
      <c r="AH107" s="4">
        <v>475</v>
      </c>
      <c r="AI107" s="4">
        <v>451</v>
      </c>
      <c r="AJ107" s="4">
        <v>445</v>
      </c>
      <c r="AK107" s="4">
        <v>522</v>
      </c>
      <c r="AL107" s="4">
        <v>557</v>
      </c>
      <c r="AM107" s="4">
        <v>588</v>
      </c>
      <c r="AN107" s="4">
        <v>558</v>
      </c>
      <c r="AO107" s="4">
        <v>504</v>
      </c>
      <c r="AP107" s="4">
        <v>521</v>
      </c>
      <c r="AQ107" s="4">
        <v>674</v>
      </c>
      <c r="AR107" s="4">
        <v>703</v>
      </c>
      <c r="AS107" s="4">
        <v>784</v>
      </c>
      <c r="AT107" s="4">
        <v>872</v>
      </c>
      <c r="AU107" s="4">
        <v>970</v>
      </c>
      <c r="AV107" s="4">
        <v>1050.3</v>
      </c>
      <c r="AW107" s="4">
        <v>808.7</v>
      </c>
      <c r="AX107" s="4">
        <v>869.80000000000007</v>
      </c>
      <c r="AY107" s="4">
        <v>728.80000000000007</v>
      </c>
      <c r="AZ107" s="4">
        <v>696</v>
      </c>
      <c r="BA107" s="4">
        <v>724</v>
      </c>
    </row>
    <row r="108" spans="1:53" x14ac:dyDescent="0.2">
      <c r="A108" t="s">
        <v>305</v>
      </c>
      <c r="B108" t="s">
        <v>306</v>
      </c>
      <c r="C108" t="s">
        <v>307</v>
      </c>
      <c r="L108" s="4">
        <v>57563.64</v>
      </c>
      <c r="M108" s="4">
        <v>59813.64</v>
      </c>
      <c r="N108" s="4">
        <v>66727.27</v>
      </c>
      <c r="O108" s="4">
        <v>78281.820000000007</v>
      </c>
      <c r="P108" s="4">
        <v>73261.820000000007</v>
      </c>
      <c r="Q108" s="4">
        <v>65654.55</v>
      </c>
      <c r="R108" s="4">
        <v>68856.36</v>
      </c>
      <c r="S108" s="4">
        <v>73291.820000000007</v>
      </c>
      <c r="T108" s="4">
        <v>85060</v>
      </c>
      <c r="U108" s="4">
        <v>87988.180000000008</v>
      </c>
      <c r="V108" s="4">
        <v>88142.73</v>
      </c>
      <c r="W108" s="4">
        <v>85005.45</v>
      </c>
      <c r="X108" s="4">
        <v>80857.27</v>
      </c>
      <c r="Y108" s="4">
        <v>81060.91</v>
      </c>
      <c r="Z108" s="4">
        <v>79025.45</v>
      </c>
      <c r="AA108" s="4">
        <v>73000</v>
      </c>
      <c r="AB108" s="4">
        <v>71413.64</v>
      </c>
      <c r="AC108" s="4">
        <v>71700.91</v>
      </c>
      <c r="AD108" s="4">
        <v>77553.91</v>
      </c>
      <c r="AE108" s="4">
        <v>79717</v>
      </c>
      <c r="AF108" s="4">
        <v>84445</v>
      </c>
      <c r="AG108" s="4">
        <v>89564</v>
      </c>
      <c r="AH108" s="4">
        <v>88253</v>
      </c>
      <c r="AI108" s="4">
        <v>88046</v>
      </c>
      <c r="AJ108" s="4">
        <v>91624</v>
      </c>
      <c r="AK108" s="4">
        <v>90474</v>
      </c>
      <c r="AL108" s="4">
        <v>94492</v>
      </c>
      <c r="AM108" s="4">
        <v>91938</v>
      </c>
      <c r="AN108" s="4">
        <v>81328</v>
      </c>
      <c r="AO108" s="4">
        <v>80120</v>
      </c>
      <c r="AP108" s="4">
        <v>81097</v>
      </c>
      <c r="AQ108" s="4">
        <v>68637</v>
      </c>
      <c r="AR108" s="4">
        <v>64592</v>
      </c>
      <c r="AS108" s="4">
        <v>60125</v>
      </c>
      <c r="AT108" s="4">
        <v>58002</v>
      </c>
      <c r="AU108" s="4">
        <v>59039</v>
      </c>
      <c r="AV108" s="4">
        <v>58616</v>
      </c>
      <c r="AW108" s="4">
        <v>56832</v>
      </c>
      <c r="AX108" s="4">
        <v>51378</v>
      </c>
      <c r="AY108" s="4">
        <v>44308</v>
      </c>
      <c r="AZ108" s="4">
        <v>41760</v>
      </c>
      <c r="BA108" s="4">
        <v>42100</v>
      </c>
    </row>
    <row r="109" spans="1:53" x14ac:dyDescent="0.2">
      <c r="A109" t="s">
        <v>308</v>
      </c>
      <c r="B109" t="s">
        <v>309</v>
      </c>
      <c r="C109" t="s">
        <v>310</v>
      </c>
      <c r="L109" s="4">
        <v>379.09000000000003</v>
      </c>
      <c r="M109" s="4">
        <v>420</v>
      </c>
      <c r="N109" s="4">
        <v>663.64</v>
      </c>
      <c r="O109" s="4">
        <v>618.18000000000006</v>
      </c>
      <c r="P109" s="4">
        <v>597.27</v>
      </c>
      <c r="Q109" s="4">
        <v>573.64</v>
      </c>
      <c r="R109" s="4">
        <v>534.54999999999995</v>
      </c>
      <c r="S109" s="4">
        <v>567.27</v>
      </c>
      <c r="T109" s="4">
        <v>565.45000000000005</v>
      </c>
      <c r="U109" s="4">
        <v>801.82</v>
      </c>
      <c r="V109" s="4">
        <v>914.55000000000007</v>
      </c>
      <c r="W109" s="4">
        <v>966.36</v>
      </c>
      <c r="X109" s="4">
        <v>796.36</v>
      </c>
      <c r="Y109" s="4">
        <v>1273.6400000000001</v>
      </c>
      <c r="Z109" s="4">
        <v>1992.73</v>
      </c>
      <c r="AA109" s="4">
        <v>2027.27</v>
      </c>
      <c r="AB109" s="4">
        <v>1798.18</v>
      </c>
      <c r="AC109" s="4">
        <v>2272.73</v>
      </c>
      <c r="AD109" s="4">
        <v>1827.97</v>
      </c>
      <c r="AE109" s="4">
        <v>1930</v>
      </c>
      <c r="AF109" s="4">
        <v>1820</v>
      </c>
      <c r="AG109" s="4">
        <v>1363</v>
      </c>
      <c r="AH109" s="4">
        <v>3134</v>
      </c>
      <c r="AI109" s="4">
        <v>3514</v>
      </c>
      <c r="AJ109" s="4">
        <v>4000</v>
      </c>
      <c r="AK109" s="4">
        <v>3508</v>
      </c>
      <c r="AL109" s="4">
        <v>3610</v>
      </c>
      <c r="AM109" s="4">
        <v>3250</v>
      </c>
      <c r="AN109" s="4">
        <v>2650</v>
      </c>
      <c r="AO109" s="4">
        <v>2687</v>
      </c>
      <c r="AP109" s="4">
        <v>2640</v>
      </c>
      <c r="AQ109" s="4">
        <v>2368</v>
      </c>
      <c r="AR109" s="4">
        <v>2652</v>
      </c>
      <c r="AS109" s="4">
        <v>2588</v>
      </c>
      <c r="AT109" s="4">
        <v>3350</v>
      </c>
      <c r="AU109" s="4">
        <v>3811</v>
      </c>
      <c r="AV109" s="4">
        <v>3934</v>
      </c>
      <c r="AW109" s="4">
        <v>4156</v>
      </c>
      <c r="AX109" s="4">
        <v>4019.1</v>
      </c>
      <c r="AY109" s="4">
        <v>4033.9</v>
      </c>
      <c r="AZ109" s="4">
        <v>4500</v>
      </c>
      <c r="BA109" s="4">
        <v>6000</v>
      </c>
    </row>
    <row r="110" spans="1:53" x14ac:dyDescent="0.2">
      <c r="A110" t="s">
        <v>311</v>
      </c>
      <c r="B110" t="s">
        <v>312</v>
      </c>
      <c r="C110" t="s">
        <v>313</v>
      </c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>
        <v>6400</v>
      </c>
      <c r="AI110" s="4">
        <v>4000</v>
      </c>
      <c r="AJ110" s="4">
        <v>2000</v>
      </c>
      <c r="AK110" s="4">
        <v>2616</v>
      </c>
      <c r="AL110" s="4">
        <v>1120</v>
      </c>
      <c r="AM110" s="4">
        <v>661</v>
      </c>
      <c r="AN110" s="4">
        <v>600</v>
      </c>
      <c r="AO110" s="4">
        <v>838</v>
      </c>
      <c r="AP110" s="4">
        <v>1175</v>
      </c>
      <c r="AQ110" s="4">
        <v>2336</v>
      </c>
      <c r="AR110" s="4">
        <v>2491</v>
      </c>
      <c r="AS110" s="4">
        <v>3039</v>
      </c>
      <c r="AT110" s="4">
        <v>4695</v>
      </c>
      <c r="AU110" s="4">
        <v>6090</v>
      </c>
      <c r="AV110" s="4">
        <v>7434.1</v>
      </c>
      <c r="AW110" s="4">
        <v>9075.9</v>
      </c>
      <c r="AX110" s="4">
        <v>7715.4000000000005</v>
      </c>
      <c r="AY110" s="4">
        <v>7238.7</v>
      </c>
      <c r="AZ110" s="4">
        <v>7310</v>
      </c>
      <c r="BA110" s="4">
        <v>7200</v>
      </c>
    </row>
    <row r="111" spans="1:53" x14ac:dyDescent="0.2">
      <c r="A111" t="s">
        <v>314</v>
      </c>
      <c r="B111" t="s">
        <v>315</v>
      </c>
      <c r="C111" t="s">
        <v>316</v>
      </c>
      <c r="L111" s="4">
        <v>793.64</v>
      </c>
      <c r="M111" s="4">
        <v>795.45</v>
      </c>
      <c r="N111" s="4">
        <v>801.82</v>
      </c>
      <c r="O111" s="4">
        <v>793.64</v>
      </c>
      <c r="P111" s="4">
        <v>858.18000000000006</v>
      </c>
      <c r="Q111" s="4">
        <v>899.09</v>
      </c>
      <c r="R111" s="4">
        <v>989.09</v>
      </c>
      <c r="S111" s="4">
        <v>1147.27</v>
      </c>
      <c r="T111" s="4">
        <v>1127.27</v>
      </c>
      <c r="U111" s="4">
        <v>852.73</v>
      </c>
      <c r="V111" s="4">
        <v>1274.55</v>
      </c>
      <c r="W111" s="4">
        <v>1302.73</v>
      </c>
      <c r="X111" s="4">
        <v>1302.73</v>
      </c>
      <c r="Y111" s="4">
        <v>1282.73</v>
      </c>
      <c r="Z111" s="4">
        <v>1166.3600000000001</v>
      </c>
      <c r="AA111" s="4">
        <v>849.09</v>
      </c>
      <c r="AB111" s="4">
        <v>1314.55</v>
      </c>
      <c r="AC111" s="4">
        <v>1323.64</v>
      </c>
      <c r="AD111" s="4">
        <v>1239.21</v>
      </c>
      <c r="AE111" s="4">
        <v>1216</v>
      </c>
      <c r="AF111" s="4">
        <v>1512</v>
      </c>
      <c r="AG111" s="4">
        <v>1423</v>
      </c>
      <c r="AH111" s="4">
        <v>1508</v>
      </c>
      <c r="AI111" s="4">
        <v>1417</v>
      </c>
      <c r="AJ111" s="4">
        <v>1182</v>
      </c>
      <c r="AK111" s="4">
        <v>1566</v>
      </c>
      <c r="AL111" s="4">
        <v>1816</v>
      </c>
      <c r="AM111" s="4">
        <v>1506</v>
      </c>
      <c r="AN111" s="4">
        <v>1426</v>
      </c>
      <c r="AO111" s="4">
        <v>1204</v>
      </c>
      <c r="AP111" s="4">
        <v>1367</v>
      </c>
      <c r="AQ111" s="4">
        <v>1092</v>
      </c>
      <c r="AR111" s="4">
        <v>1251</v>
      </c>
      <c r="AS111" s="4">
        <v>1144</v>
      </c>
      <c r="AT111" s="4">
        <v>1478</v>
      </c>
      <c r="AU111" s="4">
        <v>1669</v>
      </c>
      <c r="AV111" s="4">
        <v>1892.1000000000001</v>
      </c>
      <c r="AW111" s="4">
        <v>2276.1</v>
      </c>
      <c r="AX111" s="4">
        <v>2210.9</v>
      </c>
      <c r="AY111" s="4">
        <v>2670.1</v>
      </c>
      <c r="AZ111" s="4">
        <v>3075.8</v>
      </c>
      <c r="BA111" s="4">
        <v>3400</v>
      </c>
    </row>
    <row r="112" spans="1:53" x14ac:dyDescent="0.2">
      <c r="A112" t="s">
        <v>317</v>
      </c>
      <c r="B112" t="s">
        <v>318</v>
      </c>
      <c r="C112" t="s">
        <v>319</v>
      </c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</row>
    <row r="113" spans="1:53" x14ac:dyDescent="0.2">
      <c r="A113" t="s">
        <v>724</v>
      </c>
      <c r="B113" t="s">
        <v>458</v>
      </c>
      <c r="C113" t="s">
        <v>459</v>
      </c>
      <c r="L113" s="4">
        <v>4018.1800000000003</v>
      </c>
      <c r="M113" s="4">
        <v>4818.18</v>
      </c>
      <c r="N113" s="4">
        <v>5272.7300000000005</v>
      </c>
      <c r="O113" s="4">
        <v>5818.18</v>
      </c>
      <c r="P113" s="4">
        <v>6000</v>
      </c>
      <c r="Q113" s="4">
        <v>7000</v>
      </c>
      <c r="R113" s="4">
        <v>7000</v>
      </c>
      <c r="S113" s="4">
        <v>7000</v>
      </c>
      <c r="T113" s="4">
        <v>7015.45</v>
      </c>
      <c r="U113" s="4">
        <v>8016.3600000000006</v>
      </c>
      <c r="V113" s="4">
        <v>8016.3600000000006</v>
      </c>
      <c r="W113" s="4">
        <v>8016.3600000000006</v>
      </c>
      <c r="X113" s="4">
        <v>8000</v>
      </c>
      <c r="Y113" s="4">
        <v>8000</v>
      </c>
      <c r="Z113" s="4">
        <v>8000</v>
      </c>
      <c r="AA113" s="4">
        <v>8000</v>
      </c>
      <c r="AB113" s="4">
        <v>8000</v>
      </c>
      <c r="AC113" s="4">
        <v>9000</v>
      </c>
      <c r="AD113" s="4">
        <v>11793.34</v>
      </c>
      <c r="AE113" s="4">
        <v>16000</v>
      </c>
      <c r="AF113" s="4">
        <v>16000</v>
      </c>
      <c r="AG113" s="4">
        <v>16000</v>
      </c>
      <c r="AH113" s="4">
        <v>17000</v>
      </c>
      <c r="AI113" s="4">
        <v>17000</v>
      </c>
      <c r="AJ113" s="4">
        <v>17000</v>
      </c>
      <c r="AK113" s="4">
        <v>17000</v>
      </c>
      <c r="AL113" s="4">
        <v>17000</v>
      </c>
      <c r="AM113" s="4">
        <v>17000</v>
      </c>
      <c r="AN113" s="4">
        <v>3200</v>
      </c>
      <c r="AO113" s="4">
        <v>4000</v>
      </c>
      <c r="AP113" s="4">
        <v>4600</v>
      </c>
      <c r="AQ113" s="4">
        <v>4500</v>
      </c>
      <c r="AR113" s="4">
        <v>5320</v>
      </c>
      <c r="AS113" s="4">
        <v>5540</v>
      </c>
      <c r="AT113" s="4">
        <v>5630</v>
      </c>
      <c r="AU113" s="4">
        <v>5700</v>
      </c>
      <c r="AV113" s="4">
        <v>5700</v>
      </c>
      <c r="AW113" s="4">
        <v>5700</v>
      </c>
      <c r="AX113" s="4">
        <v>5700</v>
      </c>
      <c r="AY113" s="4">
        <v>6500</v>
      </c>
      <c r="AZ113" s="4">
        <v>6520</v>
      </c>
      <c r="BA113" s="4">
        <v>6600</v>
      </c>
    </row>
    <row r="114" spans="1:53" x14ac:dyDescent="0.2">
      <c r="A114" t="s">
        <v>723</v>
      </c>
      <c r="B114" t="s">
        <v>576</v>
      </c>
      <c r="C114" t="s">
        <v>577</v>
      </c>
      <c r="L114" s="4">
        <v>5834.55</v>
      </c>
      <c r="M114" s="4">
        <v>6886.3600000000006</v>
      </c>
      <c r="N114" s="4">
        <v>6500</v>
      </c>
      <c r="O114" s="4">
        <v>8191.8200000000006</v>
      </c>
      <c r="P114" s="4">
        <v>8860.91</v>
      </c>
      <c r="Q114" s="4">
        <v>10150</v>
      </c>
      <c r="R114" s="4">
        <v>11897.27</v>
      </c>
      <c r="S114" s="4">
        <v>14225.45</v>
      </c>
      <c r="T114" s="4">
        <v>15164.550000000001</v>
      </c>
      <c r="U114" s="4">
        <v>16447.27</v>
      </c>
      <c r="V114" s="4">
        <v>15644.550000000001</v>
      </c>
      <c r="W114" s="4">
        <v>15650</v>
      </c>
      <c r="X114" s="4">
        <v>17924.55</v>
      </c>
      <c r="Y114" s="4">
        <v>21326.36</v>
      </c>
      <c r="Z114" s="4">
        <v>20455.45</v>
      </c>
      <c r="AA114" s="4">
        <v>20467.27</v>
      </c>
      <c r="AB114" s="4">
        <v>23451.82</v>
      </c>
      <c r="AC114" s="4">
        <v>25715.45</v>
      </c>
      <c r="AD114" s="4">
        <v>28994.38</v>
      </c>
      <c r="AE114" s="4">
        <v>30374</v>
      </c>
      <c r="AF114" s="4">
        <v>33600</v>
      </c>
      <c r="AG114" s="4">
        <v>34999</v>
      </c>
      <c r="AH114" s="4">
        <v>44444</v>
      </c>
      <c r="AI114" s="4">
        <v>47313</v>
      </c>
      <c r="AJ114" s="4">
        <v>50730</v>
      </c>
      <c r="AK114" s="4">
        <v>55130</v>
      </c>
      <c r="AL114" s="4">
        <v>58434</v>
      </c>
      <c r="AM114" s="4">
        <v>60317</v>
      </c>
      <c r="AN114" s="4">
        <v>46091</v>
      </c>
      <c r="AO114" s="4">
        <v>48157</v>
      </c>
      <c r="AP114" s="4">
        <v>51255</v>
      </c>
      <c r="AQ114" s="4">
        <v>50055</v>
      </c>
      <c r="AR114" s="4">
        <v>54292</v>
      </c>
      <c r="AS114" s="4">
        <v>58302</v>
      </c>
      <c r="AT114" s="4">
        <v>54942</v>
      </c>
      <c r="AU114" s="4">
        <v>46286</v>
      </c>
      <c r="AV114" s="4">
        <v>48386</v>
      </c>
      <c r="AW114" s="4">
        <v>50801</v>
      </c>
      <c r="AX114" s="4">
        <v>50637</v>
      </c>
      <c r="AY114" s="4">
        <v>48470</v>
      </c>
      <c r="AZ114" s="4">
        <v>45493</v>
      </c>
      <c r="BA114" s="4">
        <v>44601</v>
      </c>
    </row>
    <row r="115" spans="1:53" x14ac:dyDescent="0.2">
      <c r="A115" t="s">
        <v>718</v>
      </c>
      <c r="B115" t="s">
        <v>719</v>
      </c>
      <c r="C115" t="s">
        <v>720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>
        <v>205</v>
      </c>
      <c r="AR115" s="4">
        <v>218</v>
      </c>
      <c r="AS115" s="4">
        <v>220</v>
      </c>
      <c r="AT115" s="4">
        <v>280</v>
      </c>
      <c r="AU115" s="4">
        <v>280</v>
      </c>
      <c r="AV115" s="4">
        <v>380</v>
      </c>
      <c r="AW115" s="4">
        <v>550</v>
      </c>
      <c r="AX115" s="4">
        <v>670</v>
      </c>
      <c r="AY115" s="4">
        <v>630</v>
      </c>
      <c r="AZ115" s="4">
        <v>640</v>
      </c>
      <c r="BA115" s="4">
        <v>650</v>
      </c>
    </row>
    <row r="116" spans="1:53" x14ac:dyDescent="0.2">
      <c r="A116" t="s">
        <v>320</v>
      </c>
      <c r="B116" t="s">
        <v>321</v>
      </c>
      <c r="C116" t="s">
        <v>322</v>
      </c>
      <c r="L116" s="4"/>
      <c r="M116" s="4"/>
      <c r="N116" s="4"/>
      <c r="O116" s="4"/>
      <c r="P116" s="4"/>
      <c r="Q116" s="4">
        <v>285.45</v>
      </c>
      <c r="R116" s="4">
        <v>331.82</v>
      </c>
      <c r="S116" s="4">
        <v>330</v>
      </c>
      <c r="T116" s="4">
        <v>622.73</v>
      </c>
      <c r="U116" s="4">
        <v>1041.82</v>
      </c>
      <c r="V116" s="4">
        <v>1310</v>
      </c>
      <c r="W116" s="4">
        <v>1551.82</v>
      </c>
      <c r="X116" s="4">
        <v>1556.3600000000001</v>
      </c>
      <c r="Y116" s="4">
        <v>1126.3600000000001</v>
      </c>
      <c r="Z116" s="4">
        <v>1186.3600000000001</v>
      </c>
      <c r="AA116" s="4">
        <v>1195.45</v>
      </c>
      <c r="AB116" s="4">
        <v>1016.36</v>
      </c>
      <c r="AC116" s="4">
        <v>1018.1800000000001</v>
      </c>
      <c r="AD116" s="4">
        <v>888.13</v>
      </c>
      <c r="AE116" s="4">
        <v>1110</v>
      </c>
      <c r="AF116" s="4">
        <v>900</v>
      </c>
      <c r="AG116" s="4">
        <v>98</v>
      </c>
      <c r="AH116" s="4">
        <v>533</v>
      </c>
      <c r="AI116" s="4">
        <v>500</v>
      </c>
      <c r="AJ116" s="4">
        <v>1000</v>
      </c>
      <c r="AK116" s="4">
        <v>1950</v>
      </c>
      <c r="AL116" s="4">
        <v>2000</v>
      </c>
      <c r="AM116" s="4">
        <v>2000</v>
      </c>
      <c r="AN116" s="4">
        <v>1345</v>
      </c>
      <c r="AO116" s="4">
        <v>1435</v>
      </c>
      <c r="AP116" s="4">
        <v>1187</v>
      </c>
      <c r="AQ116" s="4">
        <v>2500</v>
      </c>
      <c r="AR116" s="4">
        <v>2800</v>
      </c>
      <c r="AS116" s="4">
        <v>2400</v>
      </c>
      <c r="AT116" s="4">
        <v>3600</v>
      </c>
      <c r="AU116" s="4">
        <v>4100</v>
      </c>
      <c r="AV116" s="4">
        <v>4500</v>
      </c>
      <c r="AW116" s="4">
        <v>4600</v>
      </c>
      <c r="AX116" s="4">
        <v>5100</v>
      </c>
      <c r="AY116" s="4">
        <v>5100</v>
      </c>
      <c r="AZ116" s="4">
        <v>4200</v>
      </c>
      <c r="BA116" s="4">
        <v>4800</v>
      </c>
    </row>
    <row r="117" spans="1:53" x14ac:dyDescent="0.2">
      <c r="A117" t="s">
        <v>323</v>
      </c>
      <c r="B117" t="s">
        <v>324</v>
      </c>
      <c r="C117" t="s">
        <v>325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>
        <v>1100</v>
      </c>
      <c r="AI117" s="4">
        <v>700</v>
      </c>
      <c r="AJ117" s="4">
        <v>40</v>
      </c>
      <c r="AK117" s="4">
        <v>310</v>
      </c>
      <c r="AL117" s="4">
        <v>544</v>
      </c>
      <c r="AM117" s="4">
        <v>658</v>
      </c>
      <c r="AN117" s="4">
        <v>709</v>
      </c>
      <c r="AO117" s="4">
        <v>386</v>
      </c>
      <c r="AP117" s="4">
        <v>500</v>
      </c>
      <c r="AQ117" s="4">
        <v>459</v>
      </c>
      <c r="AR117" s="4">
        <v>523</v>
      </c>
      <c r="AS117" s="4">
        <v>616</v>
      </c>
      <c r="AT117" s="4">
        <v>643</v>
      </c>
      <c r="AU117" s="4">
        <v>717</v>
      </c>
      <c r="AV117" s="4">
        <v>786.4</v>
      </c>
      <c r="AW117" s="4">
        <v>925.2</v>
      </c>
      <c r="AX117" s="4">
        <v>870</v>
      </c>
      <c r="AY117" s="4">
        <v>800.5</v>
      </c>
      <c r="AZ117" s="4">
        <v>809</v>
      </c>
      <c r="BA117" s="4">
        <v>1055</v>
      </c>
    </row>
    <row r="118" spans="1:53" x14ac:dyDescent="0.2">
      <c r="A118" t="s">
        <v>326</v>
      </c>
      <c r="B118" t="s">
        <v>327</v>
      </c>
      <c r="C118" t="s">
        <v>328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>
        <v>7</v>
      </c>
      <c r="AJ118" s="4">
        <v>10</v>
      </c>
      <c r="AK118" s="4">
        <v>10</v>
      </c>
      <c r="AL118" s="4">
        <v>9</v>
      </c>
      <c r="AM118" s="4">
        <v>8</v>
      </c>
      <c r="AN118" s="4">
        <v>80</v>
      </c>
      <c r="AO118" s="4">
        <v>80</v>
      </c>
      <c r="AP118" s="4">
        <v>92</v>
      </c>
      <c r="AQ118" s="4">
        <v>442</v>
      </c>
      <c r="AR118" s="4">
        <v>600</v>
      </c>
      <c r="AS118" s="4">
        <v>640</v>
      </c>
      <c r="AT118" s="4">
        <v>836</v>
      </c>
      <c r="AU118" s="4">
        <v>1666</v>
      </c>
      <c r="AV118" s="4">
        <v>750</v>
      </c>
      <c r="AW118" s="4">
        <v>900</v>
      </c>
      <c r="AX118" s="4">
        <v>1500</v>
      </c>
      <c r="AY118" s="4">
        <v>1800</v>
      </c>
      <c r="AZ118" s="4">
        <v>1900</v>
      </c>
      <c r="BA118" s="4">
        <v>1800</v>
      </c>
    </row>
    <row r="119" spans="1:53" x14ac:dyDescent="0.2">
      <c r="A119" t="s">
        <v>329</v>
      </c>
      <c r="B119" t="s">
        <v>330</v>
      </c>
      <c r="C119" t="s">
        <v>331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>
        <v>400</v>
      </c>
      <c r="AI119" s="4">
        <v>300</v>
      </c>
      <c r="AJ119" s="4">
        <v>244</v>
      </c>
      <c r="AK119" s="4">
        <v>203</v>
      </c>
      <c r="AL119" s="4">
        <v>325</v>
      </c>
      <c r="AM119" s="4">
        <v>246</v>
      </c>
      <c r="AN119" s="4">
        <v>366</v>
      </c>
      <c r="AO119" s="4"/>
      <c r="AP119" s="4"/>
      <c r="AQ119" s="4">
        <v>283</v>
      </c>
      <c r="AR119" s="4">
        <v>331</v>
      </c>
      <c r="AS119" s="4">
        <v>348</v>
      </c>
      <c r="AT119" s="4">
        <v>442</v>
      </c>
      <c r="AU119" s="4">
        <v>600</v>
      </c>
      <c r="AV119" s="4">
        <v>769</v>
      </c>
      <c r="AW119" s="4">
        <v>894.9</v>
      </c>
      <c r="AX119" s="4">
        <v>585.1</v>
      </c>
      <c r="AY119" s="4">
        <v>308.60000000000002</v>
      </c>
      <c r="AZ119" s="4">
        <v>289.7</v>
      </c>
      <c r="BA119" s="4">
        <v>391.3</v>
      </c>
    </row>
    <row r="120" spans="1:53" x14ac:dyDescent="0.2">
      <c r="A120" t="s">
        <v>332</v>
      </c>
      <c r="B120" t="s">
        <v>333</v>
      </c>
      <c r="C120" t="s">
        <v>334</v>
      </c>
      <c r="L120" s="4">
        <v>1341.82</v>
      </c>
      <c r="M120" s="4">
        <v>1501.82</v>
      </c>
      <c r="N120" s="4">
        <v>1629.0900000000001</v>
      </c>
      <c r="O120" s="4">
        <v>1662.73</v>
      </c>
      <c r="P120" s="4">
        <v>1747.27</v>
      </c>
      <c r="Q120" s="4">
        <v>1659.0900000000001</v>
      </c>
      <c r="R120" s="4">
        <v>1707.27</v>
      </c>
      <c r="S120" s="4">
        <v>1362.73</v>
      </c>
      <c r="T120" s="4">
        <v>1383.64</v>
      </c>
      <c r="U120" s="4">
        <v>2035.45</v>
      </c>
      <c r="V120" s="4">
        <v>1487.27</v>
      </c>
      <c r="W120" s="4">
        <v>2396.36</v>
      </c>
      <c r="X120" s="4">
        <v>1703.64</v>
      </c>
      <c r="Y120" s="4">
        <v>1502.73</v>
      </c>
      <c r="Z120" s="4">
        <v>1252.73</v>
      </c>
      <c r="AA120" s="4">
        <v>1000</v>
      </c>
      <c r="AB120" s="4">
        <v>909.09</v>
      </c>
      <c r="AC120" s="4">
        <v>909.09</v>
      </c>
      <c r="AD120" s="4">
        <v>907.18000000000006</v>
      </c>
      <c r="AE120" s="4">
        <v>900</v>
      </c>
      <c r="AF120" s="4">
        <v>900</v>
      </c>
      <c r="AG120" s="4">
        <v>900</v>
      </c>
      <c r="AH120" s="4">
        <v>1500</v>
      </c>
      <c r="AI120" s="4">
        <v>3000</v>
      </c>
      <c r="AJ120" s="4">
        <v>3450</v>
      </c>
      <c r="AK120" s="4">
        <v>3538</v>
      </c>
      <c r="AL120" s="4">
        <v>3700</v>
      </c>
      <c r="AM120" s="4">
        <v>2703</v>
      </c>
      <c r="AN120" s="4">
        <v>3316</v>
      </c>
      <c r="AO120" s="4">
        <v>2714</v>
      </c>
      <c r="AP120" s="4">
        <v>2808</v>
      </c>
      <c r="AQ120" s="4">
        <v>2700</v>
      </c>
      <c r="AR120" s="4">
        <v>2883</v>
      </c>
      <c r="AS120" s="4">
        <v>2708</v>
      </c>
      <c r="AT120" s="4">
        <v>2894</v>
      </c>
      <c r="AU120" s="4">
        <v>3544</v>
      </c>
      <c r="AV120" s="4">
        <v>4300</v>
      </c>
      <c r="AW120" s="4">
        <v>4268.3999999999996</v>
      </c>
      <c r="AX120" s="4">
        <v>3961.3</v>
      </c>
      <c r="AY120" s="4">
        <v>5112.8</v>
      </c>
      <c r="AZ120" s="4">
        <v>5425.4000000000005</v>
      </c>
      <c r="BA120" s="4">
        <v>6000</v>
      </c>
    </row>
    <row r="121" spans="1:53" x14ac:dyDescent="0.2">
      <c r="A121" t="s">
        <v>335</v>
      </c>
      <c r="B121" t="s">
        <v>336</v>
      </c>
      <c r="C121" t="s">
        <v>337</v>
      </c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>
        <v>171</v>
      </c>
      <c r="AR121" s="4">
        <v>149</v>
      </c>
      <c r="AS121" s="4">
        <v>130</v>
      </c>
      <c r="AT121" s="4">
        <v>111</v>
      </c>
      <c r="AU121" s="4">
        <v>109</v>
      </c>
      <c r="AV121" s="4">
        <v>110</v>
      </c>
      <c r="AW121" s="4">
        <v>122.3</v>
      </c>
      <c r="AX121" s="4">
        <v>122</v>
      </c>
      <c r="AY121" s="4">
        <v>120</v>
      </c>
      <c r="AZ121" s="4">
        <v>120</v>
      </c>
      <c r="BA121" s="4">
        <v>120</v>
      </c>
    </row>
    <row r="122" spans="1:53" x14ac:dyDescent="0.2">
      <c r="A122" t="s">
        <v>338</v>
      </c>
      <c r="B122" t="s">
        <v>339</v>
      </c>
      <c r="C122" t="s">
        <v>340</v>
      </c>
      <c r="L122" s="4">
        <v>90.91</v>
      </c>
      <c r="M122" s="4">
        <v>90.91</v>
      </c>
      <c r="N122" s="4">
        <v>90.91</v>
      </c>
      <c r="O122" s="4">
        <v>89.09</v>
      </c>
      <c r="P122" s="4">
        <v>86.36</v>
      </c>
      <c r="Q122" s="4">
        <v>90</v>
      </c>
      <c r="R122" s="4">
        <v>100</v>
      </c>
      <c r="S122" s="4">
        <v>100</v>
      </c>
      <c r="T122" s="4">
        <v>132.72999999999999</v>
      </c>
      <c r="U122" s="4">
        <v>136.36000000000001</v>
      </c>
      <c r="V122" s="4">
        <v>106.36</v>
      </c>
      <c r="W122" s="4">
        <v>86.36</v>
      </c>
      <c r="X122" s="4">
        <v>80</v>
      </c>
      <c r="Y122" s="4">
        <v>85.45</v>
      </c>
      <c r="Z122" s="4">
        <v>84.55</v>
      </c>
      <c r="AA122" s="4">
        <v>95.45</v>
      </c>
      <c r="AB122" s="4">
        <v>97.27</v>
      </c>
      <c r="AC122" s="4">
        <v>105.45</v>
      </c>
      <c r="AD122" s="4">
        <v>106.14</v>
      </c>
      <c r="AE122" s="4">
        <v>85</v>
      </c>
      <c r="AF122" s="4">
        <v>49</v>
      </c>
      <c r="AG122" s="4">
        <v>2</v>
      </c>
      <c r="AH122" s="4">
        <v>8</v>
      </c>
      <c r="AI122" s="4">
        <v>8</v>
      </c>
      <c r="AJ122" s="4">
        <v>10</v>
      </c>
      <c r="AK122" s="4">
        <v>5</v>
      </c>
      <c r="AL122" s="4">
        <v>15</v>
      </c>
      <c r="AM122" s="4">
        <v>7</v>
      </c>
      <c r="AN122" s="4">
        <v>10</v>
      </c>
      <c r="AO122" s="4">
        <v>15</v>
      </c>
      <c r="AP122" s="4">
        <v>71</v>
      </c>
      <c r="AQ122" s="4">
        <v>76.100000000000009</v>
      </c>
      <c r="AR122" s="4">
        <v>64</v>
      </c>
      <c r="AS122" s="4">
        <v>35.200000000000003</v>
      </c>
      <c r="AT122" s="4">
        <v>161.80000000000001</v>
      </c>
      <c r="AU122" s="4">
        <v>183.1</v>
      </c>
      <c r="AV122" s="4">
        <v>220.1</v>
      </c>
      <c r="AW122" s="4">
        <v>212.9</v>
      </c>
      <c r="AX122" s="4">
        <v>259.5</v>
      </c>
      <c r="AY122" s="4">
        <v>310.3</v>
      </c>
      <c r="AZ122" s="4">
        <v>350</v>
      </c>
      <c r="BA122" s="4">
        <v>250</v>
      </c>
    </row>
    <row r="123" spans="1:53" x14ac:dyDescent="0.2">
      <c r="A123" t="s">
        <v>341</v>
      </c>
      <c r="B123" t="s">
        <v>342</v>
      </c>
      <c r="C123" t="s">
        <v>343</v>
      </c>
      <c r="L123" s="4">
        <v>95.45</v>
      </c>
      <c r="M123" s="4">
        <v>71.820000000000007</v>
      </c>
      <c r="N123" s="4">
        <v>81.820000000000007</v>
      </c>
      <c r="O123" s="4">
        <v>79.09</v>
      </c>
      <c r="P123" s="4">
        <v>500.91</v>
      </c>
      <c r="Q123" s="4">
        <v>616.36</v>
      </c>
      <c r="R123" s="4">
        <v>1502.73</v>
      </c>
      <c r="S123" s="4">
        <v>2505.4500000000003</v>
      </c>
      <c r="T123" s="4">
        <v>3206.36</v>
      </c>
      <c r="U123" s="4">
        <v>3206.36</v>
      </c>
      <c r="V123" s="4">
        <v>3206.36</v>
      </c>
      <c r="W123" s="4">
        <v>3206.36</v>
      </c>
      <c r="X123" s="4">
        <v>4000</v>
      </c>
      <c r="Y123" s="4">
        <v>5000</v>
      </c>
      <c r="Z123" s="4">
        <v>6000</v>
      </c>
      <c r="AA123" s="4">
        <v>6545.45</v>
      </c>
      <c r="AB123" s="4">
        <v>2080.91</v>
      </c>
      <c r="AC123" s="4">
        <v>2705.4500000000003</v>
      </c>
      <c r="AD123" s="4">
        <v>2721.54</v>
      </c>
      <c r="AE123" s="4">
        <v>2700</v>
      </c>
      <c r="AF123" s="4">
        <v>2700</v>
      </c>
      <c r="AG123" s="4">
        <v>2369</v>
      </c>
      <c r="AH123" s="4">
        <v>2300</v>
      </c>
      <c r="AI123" s="4">
        <v>2300</v>
      </c>
      <c r="AJ123" s="4">
        <v>2700</v>
      </c>
      <c r="AK123" s="4">
        <v>3210</v>
      </c>
      <c r="AL123" s="4">
        <v>3550</v>
      </c>
      <c r="AM123" s="4">
        <v>2524</v>
      </c>
      <c r="AN123" s="4">
        <v>3000</v>
      </c>
      <c r="AO123" s="4">
        <v>3000</v>
      </c>
      <c r="AP123" s="4">
        <v>3000</v>
      </c>
      <c r="AQ123" s="4">
        <v>3400</v>
      </c>
      <c r="AR123" s="4">
        <v>3700</v>
      </c>
      <c r="AS123" s="4">
        <v>4082.2000000000003</v>
      </c>
      <c r="AT123" s="4">
        <v>4045.9</v>
      </c>
      <c r="AU123" s="4">
        <v>4757.8</v>
      </c>
      <c r="AV123" s="4">
        <v>7261</v>
      </c>
      <c r="AW123" s="4">
        <v>5206.4000000000005</v>
      </c>
      <c r="AX123" s="4">
        <v>5508.6</v>
      </c>
      <c r="AY123" s="4">
        <v>9419.5</v>
      </c>
      <c r="AZ123" s="4">
        <v>11577.7</v>
      </c>
      <c r="BA123" s="4">
        <v>9000</v>
      </c>
    </row>
    <row r="124" spans="1:53" x14ac:dyDescent="0.2">
      <c r="A124" t="s">
        <v>344</v>
      </c>
      <c r="B124" t="s">
        <v>345</v>
      </c>
      <c r="C124" t="s">
        <v>346</v>
      </c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</row>
    <row r="125" spans="1:53" x14ac:dyDescent="0.2">
      <c r="A125" t="s">
        <v>347</v>
      </c>
      <c r="B125" t="s">
        <v>348</v>
      </c>
      <c r="C125" t="s">
        <v>349</v>
      </c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>
        <v>1500</v>
      </c>
      <c r="AI125" s="4">
        <v>1000</v>
      </c>
      <c r="AJ125" s="4">
        <v>736</v>
      </c>
      <c r="AK125" s="4">
        <v>649</v>
      </c>
      <c r="AL125" s="4">
        <v>600</v>
      </c>
      <c r="AM125" s="4">
        <v>788</v>
      </c>
      <c r="AN125" s="4">
        <v>788</v>
      </c>
      <c r="AO125" s="4">
        <v>666</v>
      </c>
      <c r="AP125" s="4">
        <v>570</v>
      </c>
      <c r="AQ125" s="4">
        <v>424</v>
      </c>
      <c r="AR125" s="4">
        <v>500</v>
      </c>
      <c r="AS125" s="4">
        <v>592</v>
      </c>
      <c r="AT125" s="4">
        <v>682</v>
      </c>
      <c r="AU125" s="4">
        <v>802</v>
      </c>
      <c r="AV125" s="4">
        <v>1004</v>
      </c>
      <c r="AW125" s="4">
        <v>1088</v>
      </c>
      <c r="AX125" s="4">
        <v>993.9</v>
      </c>
      <c r="AY125" s="4">
        <v>539.79999999999995</v>
      </c>
      <c r="AZ125" s="4">
        <v>597</v>
      </c>
      <c r="BA125" s="4">
        <v>683</v>
      </c>
    </row>
    <row r="126" spans="1:53" x14ac:dyDescent="0.2">
      <c r="A126" t="s">
        <v>350</v>
      </c>
      <c r="B126" t="s">
        <v>351</v>
      </c>
      <c r="C126" t="s">
        <v>352</v>
      </c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>
        <v>541</v>
      </c>
      <c r="AR126" s="4">
        <v>552</v>
      </c>
      <c r="AS126" s="4">
        <v>544</v>
      </c>
      <c r="AT126" s="4">
        <v>553</v>
      </c>
      <c r="AU126" s="4">
        <v>538</v>
      </c>
      <c r="AV126" s="4">
        <v>572</v>
      </c>
      <c r="AW126" s="4">
        <v>591</v>
      </c>
      <c r="AX126" s="4">
        <v>594.30000000000007</v>
      </c>
      <c r="AY126" s="4">
        <v>531.4</v>
      </c>
      <c r="AZ126" s="4">
        <v>449</v>
      </c>
      <c r="BA126" s="4">
        <v>485</v>
      </c>
    </row>
    <row r="127" spans="1:53" x14ac:dyDescent="0.2">
      <c r="A127" t="s">
        <v>353</v>
      </c>
      <c r="B127" t="s">
        <v>354</v>
      </c>
      <c r="C127" t="s">
        <v>355</v>
      </c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>
        <v>91</v>
      </c>
      <c r="AR127" s="4">
        <v>99</v>
      </c>
      <c r="AS127" s="4">
        <v>242</v>
      </c>
      <c r="AT127" s="4">
        <v>292.7</v>
      </c>
      <c r="AU127" s="4">
        <v>680.5</v>
      </c>
      <c r="AV127" s="4">
        <v>980.30000000000007</v>
      </c>
      <c r="AW127" s="4">
        <v>948.80000000000007</v>
      </c>
      <c r="AX127" s="4">
        <v>642.80000000000007</v>
      </c>
      <c r="AY127" s="4">
        <v>276.7</v>
      </c>
      <c r="AZ127" s="4">
        <v>214.20000000000002</v>
      </c>
      <c r="BA127" s="4">
        <v>270</v>
      </c>
    </row>
    <row r="128" spans="1:53" x14ac:dyDescent="0.2">
      <c r="A128" t="s">
        <v>356</v>
      </c>
      <c r="B128" t="s">
        <v>357</v>
      </c>
      <c r="C128" t="s">
        <v>358</v>
      </c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>
        <v>516</v>
      </c>
      <c r="AI128" s="4">
        <v>499</v>
      </c>
      <c r="AJ128" s="4">
        <v>486</v>
      </c>
      <c r="AK128" s="4">
        <v>524</v>
      </c>
      <c r="AL128" s="4">
        <v>491</v>
      </c>
      <c r="AM128" s="4">
        <v>500</v>
      </c>
      <c r="AN128" s="4">
        <v>461</v>
      </c>
      <c r="AO128" s="4">
        <v>520</v>
      </c>
      <c r="AP128" s="4">
        <v>585</v>
      </c>
      <c r="AQ128" s="4">
        <v>296.60000000000002</v>
      </c>
      <c r="AR128" s="4">
        <v>527.5</v>
      </c>
      <c r="AS128" s="4">
        <v>731</v>
      </c>
      <c r="AT128" s="4">
        <v>620.1</v>
      </c>
      <c r="AU128" s="4">
        <v>551.1</v>
      </c>
      <c r="AV128" s="4">
        <v>537</v>
      </c>
      <c r="AW128" s="4">
        <v>615.5</v>
      </c>
      <c r="AX128" s="4">
        <v>976.80000000000007</v>
      </c>
      <c r="AY128" s="4">
        <v>1108.1000000000001</v>
      </c>
      <c r="AZ128" s="4">
        <v>691.80000000000007</v>
      </c>
      <c r="BA128" s="4">
        <v>862</v>
      </c>
    </row>
    <row r="129" spans="1:53" x14ac:dyDescent="0.2">
      <c r="A129" t="s">
        <v>359</v>
      </c>
      <c r="B129" t="s">
        <v>360</v>
      </c>
      <c r="C129" t="s">
        <v>361</v>
      </c>
      <c r="L129" s="4">
        <v>76.36</v>
      </c>
      <c r="M129" s="4">
        <v>85</v>
      </c>
      <c r="N129" s="4">
        <v>71</v>
      </c>
      <c r="O129" s="4">
        <v>70</v>
      </c>
      <c r="P129" s="4">
        <v>60.910000000000004</v>
      </c>
      <c r="Q129" s="4">
        <v>58.18</v>
      </c>
      <c r="R129" s="4">
        <v>74.55</v>
      </c>
      <c r="S129" s="4">
        <v>52.730000000000004</v>
      </c>
      <c r="T129" s="4">
        <v>66.36</v>
      </c>
      <c r="U129" s="4">
        <v>70</v>
      </c>
      <c r="V129" s="4">
        <v>60</v>
      </c>
      <c r="W129" s="4">
        <v>35.450000000000003</v>
      </c>
      <c r="X129" s="4">
        <v>36.36</v>
      </c>
      <c r="Y129" s="4">
        <v>35.450000000000003</v>
      </c>
      <c r="Z129" s="4">
        <v>35.450000000000003</v>
      </c>
      <c r="AA129" s="4">
        <v>35.450000000000003</v>
      </c>
      <c r="AB129" s="4">
        <v>35.450000000000003</v>
      </c>
      <c r="AC129" s="4">
        <v>48.18</v>
      </c>
      <c r="AD129" s="4">
        <v>36.29</v>
      </c>
      <c r="AE129" s="4">
        <v>60</v>
      </c>
      <c r="AF129" s="4">
        <v>60</v>
      </c>
      <c r="AG129" s="4">
        <v>60</v>
      </c>
      <c r="AH129" s="4">
        <v>60</v>
      </c>
      <c r="AI129" s="4">
        <v>60</v>
      </c>
      <c r="AJ129" s="4">
        <v>60</v>
      </c>
      <c r="AK129" s="4">
        <v>40</v>
      </c>
      <c r="AL129" s="4">
        <v>80</v>
      </c>
      <c r="AM129" s="4">
        <v>120</v>
      </c>
      <c r="AN129" s="4">
        <v>44</v>
      </c>
      <c r="AO129" s="4">
        <v>46</v>
      </c>
      <c r="AP129" s="4">
        <v>51</v>
      </c>
      <c r="AQ129" s="4">
        <v>192</v>
      </c>
      <c r="AR129" s="4">
        <v>169</v>
      </c>
      <c r="AS129" s="4">
        <v>326</v>
      </c>
      <c r="AT129" s="4">
        <v>453</v>
      </c>
      <c r="AU129" s="4">
        <v>315</v>
      </c>
      <c r="AV129" s="4">
        <v>420</v>
      </c>
      <c r="AW129" s="4">
        <v>520</v>
      </c>
      <c r="AX129" s="4">
        <v>717</v>
      </c>
      <c r="AY129" s="4">
        <v>718.5</v>
      </c>
      <c r="AZ129" s="4">
        <v>800</v>
      </c>
      <c r="BA129" s="4">
        <v>780</v>
      </c>
    </row>
    <row r="130" spans="1:53" x14ac:dyDescent="0.2">
      <c r="A130" t="s">
        <v>362</v>
      </c>
      <c r="B130" t="s">
        <v>363</v>
      </c>
      <c r="C130" t="s">
        <v>364</v>
      </c>
      <c r="L130" s="4">
        <v>69.09</v>
      </c>
      <c r="M130" s="4">
        <v>62.730000000000004</v>
      </c>
      <c r="N130" s="4">
        <v>74.55</v>
      </c>
      <c r="O130" s="4">
        <v>89.09</v>
      </c>
      <c r="P130" s="4">
        <v>81.820000000000007</v>
      </c>
      <c r="Q130" s="4">
        <v>101.82000000000001</v>
      </c>
      <c r="R130" s="4">
        <v>85.45</v>
      </c>
      <c r="S130" s="4">
        <v>94.55</v>
      </c>
      <c r="T130" s="4">
        <v>103.64</v>
      </c>
      <c r="U130" s="4">
        <v>103.64</v>
      </c>
      <c r="V130" s="4">
        <v>91.820000000000007</v>
      </c>
      <c r="W130" s="4">
        <v>78.180000000000007</v>
      </c>
      <c r="X130" s="4">
        <v>53.64</v>
      </c>
      <c r="Y130" s="4">
        <v>70.91</v>
      </c>
      <c r="Z130" s="4">
        <v>70</v>
      </c>
      <c r="AA130" s="4">
        <v>61.82</v>
      </c>
      <c r="AB130" s="4">
        <v>70</v>
      </c>
      <c r="AC130" s="4">
        <v>72.73</v>
      </c>
      <c r="AD130" s="4">
        <v>65.320000000000007</v>
      </c>
      <c r="AE130" s="4">
        <v>77</v>
      </c>
      <c r="AF130" s="4">
        <v>99</v>
      </c>
      <c r="AG130" s="4">
        <v>120</v>
      </c>
      <c r="AH130" s="4">
        <v>112</v>
      </c>
      <c r="AI130" s="4">
        <v>127</v>
      </c>
      <c r="AJ130" s="4">
        <v>122</v>
      </c>
      <c r="AK130" s="4">
        <v>139</v>
      </c>
      <c r="AL130" s="4">
        <v>91</v>
      </c>
      <c r="AM130" s="4">
        <v>176</v>
      </c>
      <c r="AN130" s="4">
        <v>134</v>
      </c>
      <c r="AO130" s="4">
        <v>187</v>
      </c>
      <c r="AP130" s="4">
        <v>156</v>
      </c>
      <c r="AQ130" s="4">
        <v>225</v>
      </c>
      <c r="AR130" s="4">
        <v>228</v>
      </c>
      <c r="AS130" s="4">
        <v>179</v>
      </c>
      <c r="AT130" s="4">
        <v>140</v>
      </c>
      <c r="AU130" s="4">
        <v>314</v>
      </c>
      <c r="AV130" s="4">
        <v>207</v>
      </c>
      <c r="AW130" s="4">
        <v>200</v>
      </c>
      <c r="AX130" s="4">
        <v>260</v>
      </c>
      <c r="AY130" s="4">
        <v>262.39999999999998</v>
      </c>
      <c r="AZ130" s="4">
        <v>260</v>
      </c>
      <c r="BA130" s="4">
        <v>490</v>
      </c>
    </row>
    <row r="131" spans="1:53" x14ac:dyDescent="0.2">
      <c r="A131" t="s">
        <v>365</v>
      </c>
      <c r="B131" t="s">
        <v>366</v>
      </c>
      <c r="C131" t="s">
        <v>367</v>
      </c>
      <c r="L131" s="4">
        <v>1031.82</v>
      </c>
      <c r="M131" s="4">
        <v>1097.27</v>
      </c>
      <c r="N131" s="4">
        <v>1162.73</v>
      </c>
      <c r="O131" s="4">
        <v>1280.9100000000001</v>
      </c>
      <c r="P131" s="4">
        <v>1367.27</v>
      </c>
      <c r="Q131" s="4">
        <v>1449.09</v>
      </c>
      <c r="R131" s="4">
        <v>1742.73</v>
      </c>
      <c r="S131" s="4">
        <v>1780.91</v>
      </c>
      <c r="T131" s="4">
        <v>2200.91</v>
      </c>
      <c r="U131" s="4">
        <v>2270</v>
      </c>
      <c r="V131" s="4">
        <v>2353.64</v>
      </c>
      <c r="W131" s="4">
        <v>2839.09</v>
      </c>
      <c r="X131" s="4">
        <v>3130</v>
      </c>
      <c r="Y131" s="4">
        <v>3238.1800000000003</v>
      </c>
      <c r="Z131" s="4">
        <v>3476.36</v>
      </c>
      <c r="AA131" s="4">
        <v>3134.55</v>
      </c>
      <c r="AB131" s="4">
        <v>3182.73</v>
      </c>
      <c r="AC131" s="4">
        <v>3322.73</v>
      </c>
      <c r="AD131" s="4">
        <v>3774.78</v>
      </c>
      <c r="AE131" s="4">
        <v>4794</v>
      </c>
      <c r="AF131" s="4">
        <v>5881</v>
      </c>
      <c r="AG131" s="4">
        <v>7451</v>
      </c>
      <c r="AH131" s="4">
        <v>8366</v>
      </c>
      <c r="AI131" s="4">
        <v>8797</v>
      </c>
      <c r="AJ131" s="4">
        <v>9928</v>
      </c>
      <c r="AK131" s="4">
        <v>10713</v>
      </c>
      <c r="AL131" s="4">
        <v>12349</v>
      </c>
      <c r="AM131" s="4">
        <v>12668</v>
      </c>
      <c r="AN131" s="4">
        <v>10397</v>
      </c>
      <c r="AO131" s="4">
        <v>10104</v>
      </c>
      <c r="AP131" s="4">
        <v>11445</v>
      </c>
      <c r="AQ131" s="4">
        <v>11804</v>
      </c>
      <c r="AR131" s="4">
        <v>11954</v>
      </c>
      <c r="AS131" s="4">
        <v>15213</v>
      </c>
      <c r="AT131" s="4">
        <v>14539</v>
      </c>
      <c r="AU131" s="4">
        <v>15554</v>
      </c>
      <c r="AV131" s="4">
        <v>15743</v>
      </c>
      <c r="AW131" s="4">
        <v>15856</v>
      </c>
      <c r="AX131" s="4">
        <v>16962</v>
      </c>
      <c r="AY131" s="4">
        <v>16054</v>
      </c>
      <c r="AZ131" s="4">
        <v>16620</v>
      </c>
      <c r="BA131" s="4">
        <v>18768</v>
      </c>
    </row>
    <row r="132" spans="1:53" x14ac:dyDescent="0.2">
      <c r="A132" t="s">
        <v>368</v>
      </c>
      <c r="B132" t="s">
        <v>369</v>
      </c>
      <c r="C132" t="s">
        <v>370</v>
      </c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>
        <v>105</v>
      </c>
      <c r="AR132" s="4">
        <v>104</v>
      </c>
      <c r="AS132" s="4">
        <v>107</v>
      </c>
      <c r="AT132" s="4">
        <v>159</v>
      </c>
      <c r="AU132" s="4">
        <v>158</v>
      </c>
      <c r="AV132" s="4">
        <v>203</v>
      </c>
      <c r="AW132" s="4">
        <v>236</v>
      </c>
      <c r="AX132" s="4">
        <v>267</v>
      </c>
      <c r="AY132" s="4">
        <v>168</v>
      </c>
      <c r="AZ132" s="4">
        <v>169</v>
      </c>
      <c r="BA132" s="4">
        <v>167</v>
      </c>
    </row>
    <row r="133" spans="1:53" x14ac:dyDescent="0.2">
      <c r="A133" t="s">
        <v>371</v>
      </c>
      <c r="B133" t="s">
        <v>372</v>
      </c>
      <c r="C133" t="s">
        <v>373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>
        <v>599</v>
      </c>
      <c r="AR133" s="4">
        <v>558</v>
      </c>
      <c r="AS133" s="4">
        <v>643</v>
      </c>
      <c r="AT133" s="4">
        <v>803</v>
      </c>
      <c r="AU133" s="4">
        <v>724</v>
      </c>
      <c r="AV133" s="4">
        <v>666.4</v>
      </c>
      <c r="AW133" s="4">
        <v>829</v>
      </c>
      <c r="AX133" s="4">
        <v>1041.2</v>
      </c>
      <c r="AY133" s="4">
        <v>1305</v>
      </c>
      <c r="AZ133" s="4">
        <v>1500</v>
      </c>
      <c r="BA133" s="4">
        <v>1600</v>
      </c>
    </row>
    <row r="134" spans="1:53" x14ac:dyDescent="0.2">
      <c r="A134" t="s">
        <v>374</v>
      </c>
      <c r="B134" t="s">
        <v>375</v>
      </c>
      <c r="C134" t="s">
        <v>376</v>
      </c>
      <c r="L134" s="4"/>
      <c r="M134" s="4"/>
      <c r="N134" s="4"/>
      <c r="O134" s="4">
        <v>47.27</v>
      </c>
      <c r="P134" s="4">
        <v>45.45</v>
      </c>
      <c r="Q134" s="4">
        <v>49.09</v>
      </c>
      <c r="R134" s="4">
        <v>50</v>
      </c>
      <c r="S134" s="4">
        <v>35.450000000000003</v>
      </c>
      <c r="T134" s="4">
        <v>34.550000000000004</v>
      </c>
      <c r="U134" s="4">
        <v>26.36</v>
      </c>
      <c r="V134" s="4">
        <v>20</v>
      </c>
      <c r="W134" s="4">
        <v>20</v>
      </c>
      <c r="X134" s="4">
        <v>35.450000000000003</v>
      </c>
      <c r="Y134" s="4">
        <v>20</v>
      </c>
      <c r="Z134" s="4">
        <v>25.45</v>
      </c>
      <c r="AA134" s="4">
        <v>19.09</v>
      </c>
      <c r="AB134" s="4">
        <v>20</v>
      </c>
      <c r="AC134" s="4">
        <v>21.82</v>
      </c>
      <c r="AD134" s="4">
        <v>25.400000000000002</v>
      </c>
      <c r="AE134" s="4">
        <v>20</v>
      </c>
      <c r="AF134" s="4">
        <v>20</v>
      </c>
      <c r="AG134" s="4">
        <v>20</v>
      </c>
      <c r="AH134" s="4">
        <v>20</v>
      </c>
      <c r="AI134" s="4">
        <v>20</v>
      </c>
      <c r="AJ134" s="4">
        <v>15</v>
      </c>
      <c r="AK134" s="4">
        <v>13</v>
      </c>
      <c r="AL134" s="4">
        <v>12</v>
      </c>
      <c r="AM134" s="4">
        <v>10</v>
      </c>
      <c r="AN134" s="11">
        <v>72.8</v>
      </c>
      <c r="AO134" s="11">
        <v>135.5</v>
      </c>
      <c r="AP134" s="11">
        <v>198.2</v>
      </c>
      <c r="AQ134" s="4">
        <v>261</v>
      </c>
      <c r="AR134" s="4">
        <v>276</v>
      </c>
      <c r="AS134" s="4">
        <v>273</v>
      </c>
      <c r="AT134" s="4">
        <v>280</v>
      </c>
      <c r="AU134" s="4">
        <v>334</v>
      </c>
      <c r="AV134" s="4">
        <v>393</v>
      </c>
      <c r="AW134" s="4">
        <v>359</v>
      </c>
      <c r="AX134" s="4">
        <v>376.90000000000003</v>
      </c>
      <c r="AY134" s="4">
        <v>330.1</v>
      </c>
      <c r="AZ134" s="4">
        <v>298.2</v>
      </c>
      <c r="BA134" s="4">
        <v>264.89999999999998</v>
      </c>
    </row>
    <row r="135" spans="1:53" x14ac:dyDescent="0.2">
      <c r="A135" t="s">
        <v>377</v>
      </c>
      <c r="B135" t="s">
        <v>378</v>
      </c>
      <c r="C135" t="s">
        <v>379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</row>
    <row r="136" spans="1:53" x14ac:dyDescent="0.2">
      <c r="A136" t="s">
        <v>380</v>
      </c>
      <c r="B136" t="s">
        <v>381</v>
      </c>
      <c r="C136" t="s">
        <v>382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>
        <v>620</v>
      </c>
      <c r="AR136" s="4">
        <v>550</v>
      </c>
      <c r="AS136" s="4">
        <v>580</v>
      </c>
      <c r="AT136" s="4">
        <v>580</v>
      </c>
      <c r="AU136" s="4">
        <v>590</v>
      </c>
      <c r="AV136" s="4">
        <v>590</v>
      </c>
      <c r="AW136" s="4">
        <v>550</v>
      </c>
      <c r="AX136" s="4">
        <v>550</v>
      </c>
      <c r="AY136" s="4">
        <v>550</v>
      </c>
      <c r="AZ136" s="4">
        <v>440</v>
      </c>
      <c r="BA136" s="4">
        <v>432</v>
      </c>
    </row>
    <row r="137" spans="1:53" x14ac:dyDescent="0.2">
      <c r="A137" t="s">
        <v>383</v>
      </c>
      <c r="B137" t="s">
        <v>384</v>
      </c>
      <c r="C137" t="s">
        <v>385</v>
      </c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>
        <v>60</v>
      </c>
      <c r="X137" s="11">
        <v>63.3</v>
      </c>
      <c r="Y137" s="11">
        <v>66.7</v>
      </c>
      <c r="Z137" s="11">
        <v>70</v>
      </c>
      <c r="AA137" s="11">
        <v>73.3</v>
      </c>
      <c r="AB137" s="11">
        <v>76.7</v>
      </c>
      <c r="AC137" s="4">
        <v>80</v>
      </c>
      <c r="AD137" s="4">
        <v>89.81</v>
      </c>
      <c r="AE137" s="4">
        <v>90</v>
      </c>
      <c r="AF137" s="4">
        <v>90</v>
      </c>
      <c r="AG137" s="4">
        <v>105</v>
      </c>
      <c r="AH137" s="4">
        <v>122</v>
      </c>
      <c r="AI137" s="4">
        <v>420</v>
      </c>
      <c r="AJ137" s="4">
        <v>425</v>
      </c>
      <c r="AK137" s="4">
        <v>120</v>
      </c>
      <c r="AL137" s="4">
        <v>100</v>
      </c>
      <c r="AM137" s="4">
        <v>80</v>
      </c>
      <c r="AN137" s="4">
        <v>100</v>
      </c>
      <c r="AO137" s="4">
        <v>100</v>
      </c>
      <c r="AP137" s="4">
        <v>120</v>
      </c>
      <c r="AQ137" s="4">
        <v>266</v>
      </c>
      <c r="AR137" s="4">
        <v>319</v>
      </c>
      <c r="AS137" s="4">
        <v>293</v>
      </c>
      <c r="AT137" s="4">
        <v>313</v>
      </c>
      <c r="AU137" s="4">
        <v>448</v>
      </c>
      <c r="AV137" s="4">
        <v>297.3</v>
      </c>
      <c r="AW137" s="4">
        <v>416.5</v>
      </c>
      <c r="AX137" s="4">
        <v>324.5</v>
      </c>
      <c r="AY137" s="4">
        <v>381.5</v>
      </c>
      <c r="AZ137" s="4">
        <v>400</v>
      </c>
      <c r="BA137" s="4">
        <v>500</v>
      </c>
    </row>
    <row r="138" spans="1:53" x14ac:dyDescent="0.2">
      <c r="A138" t="s">
        <v>386</v>
      </c>
      <c r="B138" t="s">
        <v>387</v>
      </c>
      <c r="C138" t="s">
        <v>388</v>
      </c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>
        <v>625</v>
      </c>
      <c r="AR138" s="4">
        <v>706</v>
      </c>
      <c r="AS138" s="4">
        <v>647</v>
      </c>
      <c r="AT138" s="4">
        <v>715</v>
      </c>
      <c r="AU138" s="4">
        <v>675</v>
      </c>
      <c r="AV138" s="4">
        <v>1416.6000000000001</v>
      </c>
      <c r="AW138" s="4">
        <v>1262</v>
      </c>
      <c r="AX138" s="4">
        <v>1619.7</v>
      </c>
      <c r="AY138" s="4">
        <v>1241.1000000000001</v>
      </c>
      <c r="AZ138" s="4">
        <v>1330</v>
      </c>
      <c r="BA138" s="4">
        <v>1317</v>
      </c>
    </row>
    <row r="139" spans="1:53" x14ac:dyDescent="0.2">
      <c r="A139" t="s">
        <v>389</v>
      </c>
      <c r="B139" t="s">
        <v>390</v>
      </c>
      <c r="C139" t="s">
        <v>391</v>
      </c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</row>
    <row r="140" spans="1:53" x14ac:dyDescent="0.2">
      <c r="A140" t="s">
        <v>392</v>
      </c>
      <c r="B140" t="s">
        <v>393</v>
      </c>
      <c r="C140" t="s">
        <v>394</v>
      </c>
      <c r="L140" s="4">
        <v>7195.45</v>
      </c>
      <c r="M140" s="4">
        <v>7375.45</v>
      </c>
      <c r="N140" s="4">
        <v>8620</v>
      </c>
      <c r="O140" s="4">
        <v>9807.27</v>
      </c>
      <c r="P140" s="4">
        <v>10617.27</v>
      </c>
      <c r="Q140" s="4">
        <v>11636.36</v>
      </c>
      <c r="R140" s="4">
        <v>12610</v>
      </c>
      <c r="S140" s="4">
        <v>13254.550000000001</v>
      </c>
      <c r="T140" s="4">
        <v>14085.45</v>
      </c>
      <c r="U140" s="4">
        <v>15210</v>
      </c>
      <c r="V140" s="4">
        <v>16277.27</v>
      </c>
      <c r="W140" s="4">
        <v>18015.45</v>
      </c>
      <c r="X140" s="4">
        <v>19338.18</v>
      </c>
      <c r="Y140" s="4">
        <v>17103.64</v>
      </c>
      <c r="Z140" s="4">
        <v>18474.55</v>
      </c>
      <c r="AA140" s="4">
        <v>20723.64</v>
      </c>
      <c r="AB140" s="4">
        <v>19792.73</v>
      </c>
      <c r="AC140" s="4">
        <v>22393.64</v>
      </c>
      <c r="AD140" s="4">
        <v>22512.58</v>
      </c>
      <c r="AE140" s="4">
        <v>22766</v>
      </c>
      <c r="AF140" s="4">
        <v>23824</v>
      </c>
      <c r="AG140" s="4">
        <v>25100</v>
      </c>
      <c r="AH140" s="4">
        <v>26880</v>
      </c>
      <c r="AI140" s="4">
        <v>27120</v>
      </c>
      <c r="AJ140" s="4">
        <v>29700</v>
      </c>
      <c r="AK140" s="4">
        <v>24043</v>
      </c>
      <c r="AL140" s="4">
        <v>25366</v>
      </c>
      <c r="AM140" s="4">
        <v>27548</v>
      </c>
      <c r="AN140" s="4">
        <v>27744</v>
      </c>
      <c r="AO140" s="4">
        <v>29413</v>
      </c>
      <c r="AP140" s="4">
        <v>33228</v>
      </c>
      <c r="AQ140" s="4">
        <v>28895.600000000002</v>
      </c>
      <c r="AR140" s="4">
        <v>30110.799999999999</v>
      </c>
      <c r="AS140" s="4">
        <v>30704.7</v>
      </c>
      <c r="AT140" s="4">
        <v>31411.600000000002</v>
      </c>
      <c r="AU140" s="4">
        <v>32786</v>
      </c>
      <c r="AV140" s="4">
        <v>35520.200000000004</v>
      </c>
      <c r="AW140" s="4">
        <v>36578.200000000004</v>
      </c>
      <c r="AX140" s="4">
        <v>35844.400000000001</v>
      </c>
      <c r="AY140" s="4">
        <v>36356.200000000004</v>
      </c>
      <c r="AZ140" s="4">
        <v>33900</v>
      </c>
      <c r="BA140" s="4">
        <v>34416</v>
      </c>
    </row>
    <row r="141" spans="1:53" x14ac:dyDescent="0.2">
      <c r="A141" t="s">
        <v>395</v>
      </c>
      <c r="B141" t="s">
        <v>396</v>
      </c>
      <c r="C141" t="s">
        <v>397</v>
      </c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</row>
    <row r="142" spans="1:53" x14ac:dyDescent="0.2">
      <c r="A142" t="s">
        <v>398</v>
      </c>
      <c r="B142" t="s">
        <v>399</v>
      </c>
      <c r="C142" t="s">
        <v>400</v>
      </c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>
        <v>700</v>
      </c>
      <c r="AI142" s="4">
        <v>100</v>
      </c>
      <c r="AJ142" s="4">
        <v>39</v>
      </c>
      <c r="AK142" s="4">
        <v>49</v>
      </c>
      <c r="AL142" s="4">
        <v>40</v>
      </c>
      <c r="AM142" s="4">
        <v>122</v>
      </c>
      <c r="AN142" s="4">
        <v>74</v>
      </c>
      <c r="AO142" s="4">
        <v>50</v>
      </c>
      <c r="AP142" s="4">
        <v>222</v>
      </c>
      <c r="AQ142" s="4">
        <v>193</v>
      </c>
      <c r="AR142" s="4">
        <v>325</v>
      </c>
      <c r="AS142" s="4">
        <v>384</v>
      </c>
      <c r="AT142" s="4">
        <v>624</v>
      </c>
      <c r="AU142" s="4">
        <v>786</v>
      </c>
      <c r="AV142" s="4">
        <v>1043</v>
      </c>
      <c r="AW142" s="4">
        <v>824.30000000000007</v>
      </c>
      <c r="AX142" s="4">
        <v>922.1</v>
      </c>
      <c r="AY142" s="4">
        <v>968.6</v>
      </c>
      <c r="AZ142" s="4">
        <v>980</v>
      </c>
      <c r="BA142" s="4">
        <v>1030</v>
      </c>
    </row>
    <row r="143" spans="1:53" x14ac:dyDescent="0.2">
      <c r="A143" t="s">
        <v>401</v>
      </c>
      <c r="B143" t="s">
        <v>402</v>
      </c>
      <c r="C143" t="s">
        <v>403</v>
      </c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</row>
    <row r="144" spans="1:53" x14ac:dyDescent="0.2">
      <c r="A144" t="s">
        <v>404</v>
      </c>
      <c r="B144" t="s">
        <v>405</v>
      </c>
      <c r="C144" t="s">
        <v>406</v>
      </c>
      <c r="L144" s="4">
        <v>96.36</v>
      </c>
      <c r="M144" s="4">
        <v>95.45</v>
      </c>
      <c r="N144" s="4">
        <v>140.91</v>
      </c>
      <c r="O144" s="4">
        <v>146.36000000000001</v>
      </c>
      <c r="P144" s="4">
        <v>170.91</v>
      </c>
      <c r="Q144" s="4">
        <v>159.09</v>
      </c>
      <c r="R144" s="4">
        <v>163.64000000000001</v>
      </c>
      <c r="S144" s="4">
        <v>90.91</v>
      </c>
      <c r="T144" s="4">
        <v>166.36</v>
      </c>
      <c r="U144" s="4">
        <v>183.64000000000001</v>
      </c>
      <c r="V144" s="4">
        <v>177.27</v>
      </c>
      <c r="W144" s="4">
        <v>210</v>
      </c>
      <c r="X144" s="4">
        <v>350.91</v>
      </c>
      <c r="Y144" s="4">
        <v>336.36</v>
      </c>
      <c r="Z144" s="4">
        <v>140.91</v>
      </c>
      <c r="AA144" s="4">
        <v>150.91</v>
      </c>
      <c r="AB144" s="4">
        <v>200</v>
      </c>
      <c r="AC144" s="4">
        <v>545.45000000000005</v>
      </c>
      <c r="AD144" s="4">
        <v>498.95</v>
      </c>
      <c r="AE144" s="4">
        <v>513</v>
      </c>
      <c r="AF144" s="4">
        <v>441</v>
      </c>
      <c r="AG144" s="4">
        <v>227</v>
      </c>
      <c r="AH144" s="4">
        <v>133</v>
      </c>
      <c r="AI144" s="4">
        <v>82</v>
      </c>
      <c r="AJ144" s="4">
        <v>86</v>
      </c>
      <c r="AK144" s="4">
        <v>109</v>
      </c>
      <c r="AL144" s="4">
        <v>106</v>
      </c>
      <c r="AM144" s="4">
        <v>112</v>
      </c>
      <c r="AN144" s="4">
        <v>109</v>
      </c>
      <c r="AO144" s="4">
        <v>104</v>
      </c>
      <c r="AP144" s="4">
        <v>92</v>
      </c>
      <c r="AQ144" s="4">
        <v>98</v>
      </c>
      <c r="AR144" s="4">
        <v>197</v>
      </c>
      <c r="AS144" s="4">
        <v>250</v>
      </c>
      <c r="AT144" s="4">
        <v>189</v>
      </c>
      <c r="AU144" s="4">
        <v>278</v>
      </c>
      <c r="AV144" s="4">
        <v>363</v>
      </c>
      <c r="AW144" s="4">
        <v>572.5</v>
      </c>
      <c r="AX144" s="4">
        <v>863.4</v>
      </c>
      <c r="AY144" s="4">
        <v>465.8</v>
      </c>
      <c r="AZ144" s="4">
        <v>800</v>
      </c>
      <c r="BA144" s="4">
        <v>850</v>
      </c>
    </row>
    <row r="145" spans="1:53" x14ac:dyDescent="0.2">
      <c r="A145" t="s">
        <v>407</v>
      </c>
      <c r="B145" t="s">
        <v>408</v>
      </c>
      <c r="C145" t="s">
        <v>409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>
        <v>517</v>
      </c>
      <c r="AW145" s="4">
        <v>496.1</v>
      </c>
      <c r="AX145" s="4">
        <v>731.9</v>
      </c>
      <c r="AY145" s="4">
        <v>463.6</v>
      </c>
      <c r="AZ145" s="4">
        <v>382.2</v>
      </c>
      <c r="BA145" s="4">
        <v>356.1</v>
      </c>
    </row>
    <row r="146" spans="1:53" x14ac:dyDescent="0.2">
      <c r="A146" t="s">
        <v>410</v>
      </c>
      <c r="B146" t="s">
        <v>411</v>
      </c>
      <c r="C146" t="s">
        <v>412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</row>
    <row r="147" spans="1:53" x14ac:dyDescent="0.2">
      <c r="A147" t="s">
        <v>413</v>
      </c>
      <c r="B147" t="s">
        <v>414</v>
      </c>
      <c r="C147" t="s">
        <v>415</v>
      </c>
      <c r="L147" s="4">
        <v>1408.18</v>
      </c>
      <c r="M147" s="4">
        <v>1478.18</v>
      </c>
      <c r="N147" s="4">
        <v>1545.45</v>
      </c>
      <c r="O147" s="4">
        <v>1622.73</v>
      </c>
      <c r="P147" s="4">
        <v>1751.82</v>
      </c>
      <c r="Q147" s="4">
        <v>2031.82</v>
      </c>
      <c r="R147" s="4">
        <v>2329.09</v>
      </c>
      <c r="S147" s="4">
        <v>2876.36</v>
      </c>
      <c r="T147" s="4">
        <v>2824.55</v>
      </c>
      <c r="U147" s="4">
        <v>3282.73</v>
      </c>
      <c r="V147" s="4">
        <v>3559.09</v>
      </c>
      <c r="W147" s="4">
        <v>3613.64</v>
      </c>
      <c r="X147" s="4">
        <v>3747.27</v>
      </c>
      <c r="Y147" s="4">
        <v>3747.27</v>
      </c>
      <c r="Z147" s="4">
        <v>3595.4500000000003</v>
      </c>
      <c r="AA147" s="4">
        <v>3701.82</v>
      </c>
      <c r="AB147" s="4">
        <v>3750</v>
      </c>
      <c r="AC147" s="4">
        <v>3818.1800000000003</v>
      </c>
      <c r="AD147" s="4">
        <v>4220.2</v>
      </c>
      <c r="AE147" s="4">
        <v>4200</v>
      </c>
      <c r="AF147" s="4">
        <v>4200</v>
      </c>
      <c r="AG147" s="4">
        <v>5770</v>
      </c>
      <c r="AH147" s="4">
        <v>6340</v>
      </c>
      <c r="AI147" s="4">
        <v>6350</v>
      </c>
      <c r="AJ147" s="4">
        <v>6350</v>
      </c>
      <c r="AK147" s="4">
        <v>6401</v>
      </c>
      <c r="AL147" s="4">
        <v>6585</v>
      </c>
      <c r="AM147" s="4">
        <v>7236</v>
      </c>
      <c r="AN147" s="4">
        <v>7414</v>
      </c>
      <c r="AO147" s="4">
        <v>7530</v>
      </c>
      <c r="AP147" s="4">
        <v>8100</v>
      </c>
      <c r="AQ147" s="4">
        <v>8084.1</v>
      </c>
      <c r="AR147" s="4">
        <v>7823</v>
      </c>
      <c r="AS147" s="4">
        <v>9270</v>
      </c>
      <c r="AT147" s="4">
        <v>9790.2000000000007</v>
      </c>
      <c r="AU147" s="4">
        <v>10264.6</v>
      </c>
      <c r="AV147" s="4">
        <v>11401.2</v>
      </c>
      <c r="AW147" s="4">
        <v>12860.2</v>
      </c>
      <c r="AX147" s="4">
        <v>14136.6</v>
      </c>
      <c r="AY147" s="4">
        <v>14519</v>
      </c>
      <c r="AZ147" s="4">
        <v>14981</v>
      </c>
      <c r="BA147" s="4">
        <v>16100</v>
      </c>
    </row>
    <row r="148" spans="1:53" x14ac:dyDescent="0.2">
      <c r="A148" t="s">
        <v>416</v>
      </c>
      <c r="B148" t="s">
        <v>417</v>
      </c>
      <c r="C148" t="s">
        <v>418</v>
      </c>
      <c r="L148" s="4">
        <v>394.55</v>
      </c>
      <c r="M148" s="4">
        <v>421.82</v>
      </c>
      <c r="N148" s="4">
        <v>469.09000000000003</v>
      </c>
      <c r="O148" s="4">
        <v>612.73</v>
      </c>
      <c r="P148" s="4">
        <v>466.36</v>
      </c>
      <c r="Q148" s="4">
        <v>281.82</v>
      </c>
      <c r="R148" s="4">
        <v>217.27</v>
      </c>
      <c r="S148" s="4">
        <v>323.64</v>
      </c>
      <c r="T148" s="4">
        <v>327.27</v>
      </c>
      <c r="U148" s="4">
        <v>273.64</v>
      </c>
      <c r="V148" s="4">
        <v>236.36</v>
      </c>
      <c r="W148" s="4">
        <v>232.73000000000002</v>
      </c>
      <c r="X148" s="4">
        <v>350.91</v>
      </c>
      <c r="Y148" s="4">
        <v>420.91</v>
      </c>
      <c r="Z148" s="4">
        <v>450.91</v>
      </c>
      <c r="AA148" s="4">
        <v>450.91</v>
      </c>
      <c r="AB148" s="4">
        <v>450.91</v>
      </c>
      <c r="AC148" s="4">
        <v>72.73</v>
      </c>
      <c r="AD148" s="4">
        <v>68.95</v>
      </c>
      <c r="AE148" s="4">
        <v>75</v>
      </c>
      <c r="AF148" s="4">
        <v>79</v>
      </c>
      <c r="AG148" s="4">
        <v>80</v>
      </c>
      <c r="AH148" s="4">
        <v>30</v>
      </c>
      <c r="AI148" s="4">
        <v>20</v>
      </c>
      <c r="AJ148" s="4">
        <v>60</v>
      </c>
      <c r="AK148" s="4">
        <v>60</v>
      </c>
      <c r="AL148" s="4">
        <v>180</v>
      </c>
      <c r="AM148" s="4">
        <v>220</v>
      </c>
      <c r="AN148" s="4">
        <v>212</v>
      </c>
      <c r="AO148" s="4">
        <v>216</v>
      </c>
      <c r="AP148" s="4">
        <v>270</v>
      </c>
      <c r="AQ148" s="4">
        <v>714</v>
      </c>
      <c r="AR148" s="4">
        <v>614</v>
      </c>
      <c r="AS148" s="4">
        <v>614</v>
      </c>
      <c r="AT148" s="4">
        <v>657</v>
      </c>
      <c r="AU148" s="4">
        <v>737</v>
      </c>
      <c r="AV148" s="4">
        <v>776.2</v>
      </c>
      <c r="AW148" s="4">
        <v>715.2</v>
      </c>
      <c r="AX148" s="4">
        <v>920.30000000000007</v>
      </c>
      <c r="AY148" s="4">
        <v>1000</v>
      </c>
      <c r="AZ148" s="4">
        <v>1100</v>
      </c>
      <c r="BA148" s="4">
        <v>1400</v>
      </c>
    </row>
    <row r="149" spans="1:53" x14ac:dyDescent="0.2">
      <c r="A149" t="s">
        <v>419</v>
      </c>
      <c r="B149" t="s">
        <v>420</v>
      </c>
      <c r="C149" t="s">
        <v>421</v>
      </c>
      <c r="L149" s="4">
        <v>167.27</v>
      </c>
      <c r="M149" s="4">
        <v>197.27</v>
      </c>
      <c r="N149" s="4">
        <v>214.55</v>
      </c>
      <c r="O149" s="4">
        <v>190</v>
      </c>
      <c r="P149" s="4">
        <v>169.09</v>
      </c>
      <c r="Q149" s="4">
        <v>184.55</v>
      </c>
      <c r="R149" s="4">
        <v>233.64000000000001</v>
      </c>
      <c r="S149" s="4">
        <v>270</v>
      </c>
      <c r="T149" s="4">
        <v>254.55</v>
      </c>
      <c r="U149" s="4">
        <v>391.82</v>
      </c>
      <c r="V149" s="4">
        <v>387.27</v>
      </c>
      <c r="W149" s="4">
        <v>318.18</v>
      </c>
      <c r="X149" s="4">
        <v>344.55</v>
      </c>
      <c r="Y149" s="4">
        <v>335.45</v>
      </c>
      <c r="Z149" s="4">
        <v>311.82</v>
      </c>
      <c r="AA149" s="4">
        <v>478.18</v>
      </c>
      <c r="AB149" s="4">
        <v>434.55</v>
      </c>
      <c r="AC149" s="4">
        <v>390</v>
      </c>
      <c r="AD149" s="4">
        <v>349.26</v>
      </c>
      <c r="AE149" s="4">
        <v>394</v>
      </c>
      <c r="AF149" s="4">
        <v>420</v>
      </c>
      <c r="AG149" s="4">
        <v>443</v>
      </c>
      <c r="AH149" s="4">
        <v>464</v>
      </c>
      <c r="AI149" s="4">
        <v>400</v>
      </c>
      <c r="AJ149" s="4">
        <v>470</v>
      </c>
      <c r="AK149" s="4">
        <v>517</v>
      </c>
      <c r="AL149" s="4">
        <v>505</v>
      </c>
      <c r="AM149" s="4">
        <v>516</v>
      </c>
      <c r="AN149" s="4">
        <v>365</v>
      </c>
      <c r="AO149" s="4">
        <v>338</v>
      </c>
      <c r="AP149" s="4">
        <v>393</v>
      </c>
      <c r="AQ149" s="4">
        <v>1536</v>
      </c>
      <c r="AR149" s="4">
        <v>1668</v>
      </c>
      <c r="AS149" s="4">
        <v>1876</v>
      </c>
      <c r="AT149" s="4">
        <v>2040</v>
      </c>
      <c r="AU149" s="4">
        <v>3000</v>
      </c>
      <c r="AV149" s="4">
        <v>3500</v>
      </c>
      <c r="AW149" s="4">
        <v>4500</v>
      </c>
      <c r="AX149" s="4">
        <v>5000</v>
      </c>
      <c r="AY149" s="4">
        <v>5000</v>
      </c>
      <c r="AZ149" s="4">
        <v>5000</v>
      </c>
      <c r="BA149" s="4">
        <v>5000</v>
      </c>
    </row>
    <row r="150" spans="1:53" x14ac:dyDescent="0.2">
      <c r="A150" t="s">
        <v>422</v>
      </c>
      <c r="B150" t="s">
        <v>423</v>
      </c>
      <c r="C150" t="s">
        <v>424</v>
      </c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>
        <v>20</v>
      </c>
      <c r="AL150" s="4">
        <v>50</v>
      </c>
      <c r="AM150" s="4">
        <v>100</v>
      </c>
      <c r="AN150" s="4">
        <v>150</v>
      </c>
      <c r="AO150" s="4">
        <v>5</v>
      </c>
      <c r="AP150" s="4"/>
      <c r="AQ150" s="4">
        <v>291</v>
      </c>
      <c r="AR150" s="4">
        <v>273</v>
      </c>
      <c r="AS150" s="4">
        <v>254</v>
      </c>
      <c r="AT150" s="4">
        <v>267</v>
      </c>
      <c r="AU150" s="4">
        <v>341</v>
      </c>
      <c r="AV150" s="4">
        <v>400</v>
      </c>
      <c r="AW150" s="4">
        <v>500</v>
      </c>
      <c r="AX150" s="4">
        <v>648.70000000000005</v>
      </c>
      <c r="AY150" s="4">
        <v>500</v>
      </c>
      <c r="AZ150" s="4">
        <v>350</v>
      </c>
      <c r="BA150" s="4">
        <v>400</v>
      </c>
    </row>
    <row r="151" spans="1:53" x14ac:dyDescent="0.2">
      <c r="A151" t="s">
        <v>425</v>
      </c>
      <c r="B151" t="s">
        <v>426</v>
      </c>
      <c r="C151" t="s">
        <v>427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</row>
    <row r="152" spans="1:53" x14ac:dyDescent="0.2">
      <c r="A152" t="s">
        <v>428</v>
      </c>
      <c r="B152" t="s">
        <v>429</v>
      </c>
      <c r="C152" t="s">
        <v>430</v>
      </c>
      <c r="L152" s="4"/>
      <c r="M152" s="4"/>
      <c r="N152" s="4"/>
      <c r="O152" s="4"/>
      <c r="P152" s="4"/>
      <c r="Q152" s="4">
        <v>10</v>
      </c>
      <c r="R152" s="4">
        <v>30</v>
      </c>
      <c r="S152" s="4">
        <v>41.82</v>
      </c>
      <c r="T152" s="4">
        <v>36.36</v>
      </c>
      <c r="U152" s="4">
        <v>21.82</v>
      </c>
      <c r="V152" s="4">
        <v>30.91</v>
      </c>
      <c r="W152" s="4">
        <v>30.91</v>
      </c>
      <c r="X152" s="4">
        <v>25.45</v>
      </c>
      <c r="Y152" s="4">
        <v>45.45</v>
      </c>
      <c r="Z152" s="4">
        <v>39.090000000000003</v>
      </c>
      <c r="AA152" s="4">
        <v>31.82</v>
      </c>
      <c r="AB152" s="4">
        <v>92.73</v>
      </c>
      <c r="AC152" s="4">
        <v>151.82</v>
      </c>
      <c r="AD152" s="4">
        <v>215</v>
      </c>
      <c r="AE152" s="4">
        <v>218</v>
      </c>
      <c r="AF152" s="4">
        <v>107</v>
      </c>
      <c r="AG152" s="4">
        <v>136</v>
      </c>
      <c r="AH152" s="4">
        <v>196</v>
      </c>
      <c r="AI152" s="4">
        <v>274</v>
      </c>
      <c r="AJ152" s="4">
        <v>316</v>
      </c>
      <c r="AK152" s="4">
        <v>327</v>
      </c>
      <c r="AL152" s="4">
        <v>309</v>
      </c>
      <c r="AM152" s="4">
        <v>225</v>
      </c>
      <c r="AN152" s="4">
        <v>280</v>
      </c>
      <c r="AO152" s="4">
        <v>290</v>
      </c>
      <c r="AP152" s="4">
        <v>300</v>
      </c>
      <c r="AQ152" s="4">
        <v>1476</v>
      </c>
      <c r="AR152" s="4">
        <v>1836</v>
      </c>
      <c r="AS152" s="4">
        <v>1570</v>
      </c>
      <c r="AT152" s="4">
        <v>1431</v>
      </c>
      <c r="AU152" s="4">
        <v>1853</v>
      </c>
      <c r="AV152" s="4">
        <v>1500</v>
      </c>
      <c r="AW152" s="4">
        <v>1500</v>
      </c>
      <c r="AX152" s="4">
        <v>1500</v>
      </c>
      <c r="AY152" s="4">
        <v>2300</v>
      </c>
      <c r="AZ152" s="4">
        <v>3000</v>
      </c>
      <c r="BA152" s="4">
        <v>3500</v>
      </c>
    </row>
    <row r="153" spans="1:53" x14ac:dyDescent="0.2">
      <c r="A153" t="s">
        <v>431</v>
      </c>
      <c r="B153" t="s">
        <v>432</v>
      </c>
      <c r="C153" t="s">
        <v>433</v>
      </c>
      <c r="L153" s="4">
        <v>3838.1800000000003</v>
      </c>
      <c r="M153" s="4">
        <v>4053.64</v>
      </c>
      <c r="N153" s="4">
        <v>4031.82</v>
      </c>
      <c r="O153" s="4">
        <v>4085.4500000000003</v>
      </c>
      <c r="P153" s="4">
        <v>4096.3599999999997</v>
      </c>
      <c r="Q153" s="4">
        <v>3713.64</v>
      </c>
      <c r="R153" s="4">
        <v>3488.1800000000003</v>
      </c>
      <c r="S153" s="4">
        <v>3902.73</v>
      </c>
      <c r="T153" s="4">
        <v>3926.36</v>
      </c>
      <c r="U153" s="4">
        <v>3709.09</v>
      </c>
      <c r="V153" s="4">
        <v>3752.73</v>
      </c>
      <c r="W153" s="4">
        <v>3322.73</v>
      </c>
      <c r="X153" s="4">
        <v>3109.09</v>
      </c>
      <c r="Y153" s="4">
        <v>3113.64</v>
      </c>
      <c r="Z153" s="4">
        <v>3182.73</v>
      </c>
      <c r="AA153" s="4">
        <v>2917.27</v>
      </c>
      <c r="AB153" s="4">
        <v>3106.36</v>
      </c>
      <c r="AC153" s="4">
        <v>2935.4500000000003</v>
      </c>
      <c r="AD153" s="4">
        <v>3418.25</v>
      </c>
      <c r="AE153" s="4">
        <v>3541</v>
      </c>
      <c r="AF153" s="4">
        <v>3729</v>
      </c>
      <c r="AG153" s="4">
        <v>3546</v>
      </c>
      <c r="AH153" s="4">
        <v>3300</v>
      </c>
      <c r="AI153" s="4">
        <v>3078</v>
      </c>
      <c r="AJ153" s="4">
        <v>3180</v>
      </c>
      <c r="AK153" s="4">
        <v>3180</v>
      </c>
      <c r="AL153" s="4">
        <v>3140</v>
      </c>
      <c r="AM153" s="4">
        <v>3230</v>
      </c>
      <c r="AN153" s="4">
        <v>3200</v>
      </c>
      <c r="AO153" s="4">
        <v>3480</v>
      </c>
      <c r="AP153" s="4">
        <v>3450</v>
      </c>
      <c r="AQ153" s="4">
        <v>5750</v>
      </c>
      <c r="AR153" s="4">
        <v>5400</v>
      </c>
      <c r="AS153" s="4">
        <v>5160</v>
      </c>
      <c r="AT153" s="4">
        <v>5230</v>
      </c>
      <c r="AU153" s="4">
        <v>5376</v>
      </c>
      <c r="AV153" s="4">
        <v>5775</v>
      </c>
      <c r="AW153" s="4">
        <v>5895</v>
      </c>
      <c r="AX153" s="4">
        <v>6185</v>
      </c>
      <c r="AY153" s="4">
        <v>5300</v>
      </c>
      <c r="AZ153" s="4">
        <v>4760</v>
      </c>
      <c r="BA153" s="4">
        <v>5255</v>
      </c>
    </row>
    <row r="154" spans="1:53" x14ac:dyDescent="0.2">
      <c r="A154" t="s">
        <v>434</v>
      </c>
      <c r="B154" t="s">
        <v>435</v>
      </c>
      <c r="C154" t="s">
        <v>436</v>
      </c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>
        <v>40</v>
      </c>
      <c r="AR154" s="4">
        <v>40</v>
      </c>
      <c r="AS154" s="4">
        <v>40</v>
      </c>
      <c r="AT154" s="4">
        <v>42</v>
      </c>
      <c r="AU154" s="4">
        <v>45</v>
      </c>
      <c r="AV154" s="4">
        <v>45</v>
      </c>
      <c r="AW154" s="4">
        <v>45</v>
      </c>
      <c r="AX154" s="4">
        <v>92</v>
      </c>
      <c r="AY154" s="4">
        <v>100</v>
      </c>
      <c r="AZ154" s="4">
        <v>100</v>
      </c>
      <c r="BA154" s="4">
        <v>100</v>
      </c>
    </row>
    <row r="155" spans="1:53" x14ac:dyDescent="0.2">
      <c r="A155" t="s">
        <v>437</v>
      </c>
      <c r="B155" t="s">
        <v>438</v>
      </c>
      <c r="C155" t="s">
        <v>439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>
        <v>85</v>
      </c>
      <c r="AR155" s="4">
        <v>105</v>
      </c>
      <c r="AS155" s="4">
        <v>83</v>
      </c>
      <c r="AT155" s="4">
        <v>116</v>
      </c>
      <c r="AU155" s="4">
        <v>123</v>
      </c>
      <c r="AV155" s="4">
        <v>133.69999999999999</v>
      </c>
      <c r="AW155" s="4">
        <v>136.9</v>
      </c>
      <c r="AX155" s="4">
        <v>139.5</v>
      </c>
      <c r="AY155" s="4">
        <v>120.7</v>
      </c>
      <c r="AZ155" s="4">
        <v>283.10000000000002</v>
      </c>
      <c r="BA155" s="4">
        <v>238.6</v>
      </c>
    </row>
    <row r="156" spans="1:53" x14ac:dyDescent="0.2">
      <c r="A156" t="s">
        <v>440</v>
      </c>
      <c r="B156" t="s">
        <v>441</v>
      </c>
      <c r="C156" t="s">
        <v>442</v>
      </c>
      <c r="L156" s="4">
        <v>830.91</v>
      </c>
      <c r="M156" s="4">
        <v>824.55000000000007</v>
      </c>
      <c r="N156" s="4">
        <v>900.91</v>
      </c>
      <c r="O156" s="4">
        <v>1060</v>
      </c>
      <c r="P156" s="4">
        <v>1112.73</v>
      </c>
      <c r="Q156" s="4">
        <v>1076.3600000000001</v>
      </c>
      <c r="R156" s="4">
        <v>1000</v>
      </c>
      <c r="S156" s="4">
        <v>911.82</v>
      </c>
      <c r="T156" s="4">
        <v>800</v>
      </c>
      <c r="U156" s="4">
        <v>757.27</v>
      </c>
      <c r="V156" s="4">
        <v>721.82</v>
      </c>
      <c r="W156" s="4">
        <v>760.91</v>
      </c>
      <c r="X156" s="4">
        <v>782.73</v>
      </c>
      <c r="Y156" s="4">
        <v>761.82</v>
      </c>
      <c r="Z156" s="4">
        <v>824.55000000000007</v>
      </c>
      <c r="AA156" s="4">
        <v>971.82</v>
      </c>
      <c r="AB156" s="4">
        <v>908.18000000000006</v>
      </c>
      <c r="AC156" s="4">
        <v>881.82</v>
      </c>
      <c r="AD156" s="4">
        <v>811.93000000000006</v>
      </c>
      <c r="AE156" s="4">
        <v>729</v>
      </c>
      <c r="AF156" s="4">
        <v>750</v>
      </c>
      <c r="AG156" s="4">
        <v>576</v>
      </c>
      <c r="AH156" s="4">
        <v>579</v>
      </c>
      <c r="AI156" s="4">
        <v>800</v>
      </c>
      <c r="AJ156" s="4">
        <v>900</v>
      </c>
      <c r="AK156" s="4">
        <v>950</v>
      </c>
      <c r="AL156" s="4">
        <v>974</v>
      </c>
      <c r="AM156" s="4">
        <v>976</v>
      </c>
      <c r="AN156" s="4">
        <v>950</v>
      </c>
      <c r="AO156" s="4">
        <v>960</v>
      </c>
      <c r="AP156" s="4">
        <v>1070</v>
      </c>
      <c r="AQ156" s="4">
        <v>771</v>
      </c>
      <c r="AR156" s="4">
        <v>846</v>
      </c>
      <c r="AS156" s="4">
        <v>996</v>
      </c>
      <c r="AT156" s="4">
        <v>1326</v>
      </c>
      <c r="AU156" s="4">
        <v>1245</v>
      </c>
      <c r="AV156" s="4">
        <v>1112</v>
      </c>
      <c r="AW156" s="4">
        <v>1550</v>
      </c>
      <c r="AX156" s="4">
        <v>1550.8</v>
      </c>
      <c r="AY156" s="4">
        <v>1148.3</v>
      </c>
      <c r="AZ156" s="4">
        <v>998</v>
      </c>
      <c r="BA156" s="4">
        <v>1125</v>
      </c>
    </row>
    <row r="157" spans="1:53" x14ac:dyDescent="0.2">
      <c r="A157" t="s">
        <v>443</v>
      </c>
      <c r="B157" t="s">
        <v>444</v>
      </c>
      <c r="C157" t="s">
        <v>445</v>
      </c>
      <c r="L157" s="4">
        <v>127.27</v>
      </c>
      <c r="M157" s="4">
        <v>116.36</v>
      </c>
      <c r="N157" s="4">
        <v>118.18</v>
      </c>
      <c r="O157" s="4">
        <v>192.73000000000002</v>
      </c>
      <c r="P157" s="4">
        <v>236.36</v>
      </c>
      <c r="Q157" s="4">
        <v>177.27</v>
      </c>
      <c r="R157" s="4">
        <v>226.36</v>
      </c>
      <c r="S157" s="4">
        <v>226.36</v>
      </c>
      <c r="T157" s="4">
        <v>199.09</v>
      </c>
      <c r="U157" s="4">
        <v>86.36</v>
      </c>
      <c r="V157" s="4">
        <v>154.55000000000001</v>
      </c>
      <c r="W157" s="4">
        <v>167.27</v>
      </c>
      <c r="X157" s="4">
        <v>100</v>
      </c>
      <c r="Y157" s="4">
        <v>100</v>
      </c>
      <c r="Z157" s="4">
        <v>100</v>
      </c>
      <c r="AA157" s="4">
        <v>100</v>
      </c>
      <c r="AB157" s="4">
        <v>100</v>
      </c>
      <c r="AC157" s="4">
        <v>100</v>
      </c>
      <c r="AD157" s="4">
        <v>99.79</v>
      </c>
      <c r="AE157" s="4">
        <v>205</v>
      </c>
      <c r="AF157" s="4">
        <v>219</v>
      </c>
      <c r="AG157" s="4">
        <v>239</v>
      </c>
      <c r="AH157" s="4">
        <v>277</v>
      </c>
      <c r="AI157" s="4">
        <v>255</v>
      </c>
      <c r="AJ157" s="4">
        <v>309</v>
      </c>
      <c r="AK157" s="4">
        <v>324</v>
      </c>
      <c r="AL157" s="4">
        <v>360</v>
      </c>
      <c r="AM157" s="4">
        <v>377</v>
      </c>
      <c r="AN157" s="4">
        <v>377</v>
      </c>
      <c r="AO157" s="4">
        <v>350</v>
      </c>
      <c r="AP157" s="4">
        <v>530</v>
      </c>
      <c r="AQ157" s="4">
        <v>540</v>
      </c>
      <c r="AR157" s="4">
        <v>523</v>
      </c>
      <c r="AS157" s="4">
        <v>498</v>
      </c>
      <c r="AT157" s="4">
        <v>611.20000000000005</v>
      </c>
      <c r="AU157" s="4">
        <v>626.70000000000005</v>
      </c>
      <c r="AV157" s="4">
        <v>626.30000000000007</v>
      </c>
      <c r="AW157" s="4">
        <v>607.9</v>
      </c>
      <c r="AX157" s="4">
        <v>577.1</v>
      </c>
      <c r="AY157" s="4">
        <v>600</v>
      </c>
      <c r="AZ157" s="4">
        <v>700</v>
      </c>
      <c r="BA157" s="4">
        <v>730</v>
      </c>
    </row>
    <row r="158" spans="1:53" x14ac:dyDescent="0.2">
      <c r="A158" t="s">
        <v>446</v>
      </c>
      <c r="B158" t="s">
        <v>447</v>
      </c>
      <c r="C158" t="s">
        <v>448</v>
      </c>
      <c r="L158" s="4">
        <v>30</v>
      </c>
      <c r="M158" s="4">
        <v>30</v>
      </c>
      <c r="N158" s="4">
        <v>32.730000000000004</v>
      </c>
      <c r="O158" s="4">
        <v>72.73</v>
      </c>
      <c r="P158" s="4">
        <v>20.91</v>
      </c>
      <c r="Q158" s="4">
        <v>18.18</v>
      </c>
      <c r="R158" s="4">
        <v>36.36</v>
      </c>
      <c r="S158" s="4">
        <v>40</v>
      </c>
      <c r="T158" s="4">
        <v>40.910000000000004</v>
      </c>
      <c r="U158" s="4">
        <v>38.18</v>
      </c>
      <c r="V158" s="4">
        <v>40.910000000000004</v>
      </c>
      <c r="W158" s="4">
        <v>37.270000000000003</v>
      </c>
      <c r="X158" s="4">
        <v>38.18</v>
      </c>
      <c r="Y158" s="4">
        <v>38.18</v>
      </c>
      <c r="Z158" s="4">
        <v>38.18</v>
      </c>
      <c r="AA158" s="4">
        <v>38.18</v>
      </c>
      <c r="AB158" s="4">
        <v>38.18</v>
      </c>
      <c r="AC158" s="4">
        <v>40</v>
      </c>
      <c r="AD158" s="4">
        <v>26.310000000000002</v>
      </c>
      <c r="AE158" s="4">
        <v>27</v>
      </c>
      <c r="AF158" s="4">
        <v>19</v>
      </c>
      <c r="AG158" s="4">
        <v>20</v>
      </c>
      <c r="AH158" s="4">
        <v>29</v>
      </c>
      <c r="AI158" s="4">
        <v>29</v>
      </c>
      <c r="AJ158" s="4">
        <v>30</v>
      </c>
      <c r="AK158" s="4">
        <v>30</v>
      </c>
      <c r="AL158" s="4">
        <v>29</v>
      </c>
      <c r="AM158" s="4">
        <v>30</v>
      </c>
      <c r="AN158" s="4">
        <v>30</v>
      </c>
      <c r="AO158" s="4">
        <v>30</v>
      </c>
      <c r="AP158" s="4">
        <v>40</v>
      </c>
      <c r="AQ158" s="4">
        <v>129</v>
      </c>
      <c r="AR158" s="4">
        <v>131</v>
      </c>
      <c r="AS158" s="4">
        <v>136</v>
      </c>
      <c r="AT158" s="4">
        <v>172</v>
      </c>
      <c r="AU158" s="4">
        <v>205</v>
      </c>
      <c r="AV158" s="4">
        <v>224.4</v>
      </c>
      <c r="AW158" s="4">
        <v>254.9</v>
      </c>
      <c r="AX158" s="4">
        <v>264.10000000000002</v>
      </c>
      <c r="AY158" s="4">
        <v>252.8</v>
      </c>
      <c r="AZ158" s="4">
        <v>304.60000000000002</v>
      </c>
      <c r="BA158" s="4">
        <v>350</v>
      </c>
    </row>
    <row r="159" spans="1:53" x14ac:dyDescent="0.2">
      <c r="A159" t="s">
        <v>449</v>
      </c>
      <c r="B159" t="s">
        <v>450</v>
      </c>
      <c r="C159" t="s">
        <v>451</v>
      </c>
      <c r="L159" s="4">
        <v>588.18000000000006</v>
      </c>
      <c r="M159" s="4">
        <v>665.45</v>
      </c>
      <c r="N159" s="4">
        <v>1119.0899999999999</v>
      </c>
      <c r="O159" s="4">
        <v>1224.55</v>
      </c>
      <c r="P159" s="4">
        <v>1202.73</v>
      </c>
      <c r="Q159" s="4">
        <v>1367.27</v>
      </c>
      <c r="R159" s="4">
        <v>1276.3600000000001</v>
      </c>
      <c r="S159" s="4">
        <v>1442.73</v>
      </c>
      <c r="T159" s="4">
        <v>1539.0900000000001</v>
      </c>
      <c r="U159" s="4">
        <v>1743.64</v>
      </c>
      <c r="V159" s="4">
        <v>2004.55</v>
      </c>
      <c r="W159" s="4">
        <v>2505.4500000000003</v>
      </c>
      <c r="X159" s="4">
        <v>3609.09</v>
      </c>
      <c r="Y159" s="4">
        <v>3609.09</v>
      </c>
      <c r="Z159" s="4">
        <v>3000</v>
      </c>
      <c r="AA159" s="4">
        <v>3345.4500000000003</v>
      </c>
      <c r="AB159" s="4">
        <v>3509.09</v>
      </c>
      <c r="AC159" s="4">
        <v>3808.1800000000003</v>
      </c>
      <c r="AD159" s="4">
        <v>3400.11</v>
      </c>
      <c r="AE159" s="4">
        <v>3500</v>
      </c>
      <c r="AF159" s="4">
        <v>3500</v>
      </c>
      <c r="AG159" s="4">
        <v>3500</v>
      </c>
      <c r="AH159" s="4">
        <v>3500</v>
      </c>
      <c r="AI159" s="4">
        <v>3200</v>
      </c>
      <c r="AJ159" s="4">
        <v>2600</v>
      </c>
      <c r="AK159" s="4">
        <v>2602</v>
      </c>
      <c r="AL159" s="4">
        <v>2545</v>
      </c>
      <c r="AM159" s="4">
        <v>2520</v>
      </c>
      <c r="AN159" s="4">
        <v>2700</v>
      </c>
      <c r="AO159" s="4">
        <v>2500</v>
      </c>
      <c r="AP159" s="4">
        <v>2500</v>
      </c>
      <c r="AQ159" s="4">
        <v>8800</v>
      </c>
      <c r="AR159" s="4">
        <v>8900</v>
      </c>
      <c r="AS159" s="4">
        <v>8400</v>
      </c>
      <c r="AT159" s="4">
        <v>8500</v>
      </c>
      <c r="AU159" s="4">
        <v>9200</v>
      </c>
      <c r="AV159" s="4">
        <v>10000</v>
      </c>
      <c r="AW159" s="4">
        <v>10900</v>
      </c>
      <c r="AX159" s="4">
        <v>12000</v>
      </c>
      <c r="AY159" s="4">
        <v>13900</v>
      </c>
      <c r="AZ159" s="4">
        <v>15900</v>
      </c>
      <c r="BA159" s="4">
        <v>17100</v>
      </c>
    </row>
    <row r="160" spans="1:53" x14ac:dyDescent="0.2">
      <c r="A160" t="s">
        <v>452</v>
      </c>
      <c r="B160" t="s">
        <v>453</v>
      </c>
      <c r="C160" t="s">
        <v>454</v>
      </c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spans="1:53" x14ac:dyDescent="0.2">
      <c r="A161" t="s">
        <v>455</v>
      </c>
      <c r="B161" t="s">
        <v>456</v>
      </c>
      <c r="C161" t="s">
        <v>457</v>
      </c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spans="1:53" x14ac:dyDescent="0.2">
      <c r="A162" t="s">
        <v>460</v>
      </c>
      <c r="B162" t="s">
        <v>461</v>
      </c>
      <c r="C162" t="s">
        <v>462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spans="1:53" x14ac:dyDescent="0.2">
      <c r="A163" t="s">
        <v>463</v>
      </c>
      <c r="B163" t="s">
        <v>464</v>
      </c>
      <c r="C163" t="s">
        <v>465</v>
      </c>
      <c r="L163" s="4">
        <v>2614.5500000000002</v>
      </c>
      <c r="M163" s="4">
        <v>2745.4500000000003</v>
      </c>
      <c r="N163" s="4">
        <v>2653.64</v>
      </c>
      <c r="O163" s="4">
        <v>3005</v>
      </c>
      <c r="P163" s="4">
        <v>2908</v>
      </c>
      <c r="Q163" s="4">
        <v>2721.82</v>
      </c>
      <c r="R163" s="4">
        <v>2691.82</v>
      </c>
      <c r="S163" s="4">
        <v>2319.09</v>
      </c>
      <c r="T163" s="4">
        <v>2236.36</v>
      </c>
      <c r="U163" s="4">
        <v>2201.8200000000002</v>
      </c>
      <c r="V163" s="4">
        <v>2210.91</v>
      </c>
      <c r="W163" s="4">
        <v>1840.91</v>
      </c>
      <c r="X163" s="4">
        <v>1790</v>
      </c>
      <c r="Y163" s="4">
        <v>1670</v>
      </c>
      <c r="Z163" s="4">
        <v>1550</v>
      </c>
      <c r="AA163" s="4">
        <v>1603.64</v>
      </c>
      <c r="AB163" s="4">
        <v>1753.64</v>
      </c>
      <c r="AC163" s="4">
        <v>1642.73</v>
      </c>
      <c r="AD163" s="4">
        <v>1427.9</v>
      </c>
      <c r="AE163" s="4">
        <v>1375</v>
      </c>
      <c r="AF163" s="4">
        <v>1261</v>
      </c>
      <c r="AG163" s="4">
        <v>1147</v>
      </c>
      <c r="AH163" s="4">
        <v>1266</v>
      </c>
      <c r="AI163" s="4">
        <v>1344</v>
      </c>
      <c r="AJ163" s="4">
        <v>1444</v>
      </c>
      <c r="AK163" s="4">
        <v>1613</v>
      </c>
      <c r="AL163" s="4">
        <v>1664</v>
      </c>
      <c r="AM163" s="4">
        <v>1724</v>
      </c>
      <c r="AN163" s="4">
        <v>1676</v>
      </c>
      <c r="AO163" s="4">
        <v>1827</v>
      </c>
      <c r="AP163" s="4">
        <v>1851</v>
      </c>
      <c r="AQ163" s="4">
        <v>1240</v>
      </c>
      <c r="AR163" s="4">
        <v>1257</v>
      </c>
      <c r="AS163" s="4">
        <v>1283</v>
      </c>
      <c r="AT163" s="4">
        <v>1485</v>
      </c>
      <c r="AU163" s="4">
        <v>1757</v>
      </c>
      <c r="AV163" s="4">
        <v>1807</v>
      </c>
      <c r="AW163" s="4">
        <v>2040</v>
      </c>
      <c r="AX163" s="4">
        <v>1991</v>
      </c>
      <c r="AY163" s="4">
        <v>1587</v>
      </c>
      <c r="AZ163" s="4">
        <v>1651</v>
      </c>
      <c r="BA163" s="4">
        <v>1870</v>
      </c>
    </row>
    <row r="164" spans="1:53" x14ac:dyDescent="0.2">
      <c r="A164" t="s">
        <v>466</v>
      </c>
      <c r="B164" t="s">
        <v>467</v>
      </c>
      <c r="C164" t="s">
        <v>468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>
        <v>841.82</v>
      </c>
      <c r="AD164" s="4">
        <v>864.54</v>
      </c>
      <c r="AE164" s="4">
        <v>948</v>
      </c>
      <c r="AF164" s="4">
        <v>1000</v>
      </c>
      <c r="AG164" s="4">
        <v>995</v>
      </c>
      <c r="AH164" s="4">
        <v>970</v>
      </c>
      <c r="AI164" s="4">
        <v>1000</v>
      </c>
      <c r="AJ164" s="4">
        <v>1200</v>
      </c>
      <c r="AK164" s="4">
        <v>1177</v>
      </c>
      <c r="AL164" s="4">
        <v>1260</v>
      </c>
      <c r="AM164" s="4">
        <v>1264</v>
      </c>
      <c r="AN164" s="4">
        <v>1333</v>
      </c>
      <c r="AO164" s="4">
        <v>1217</v>
      </c>
      <c r="AP164" s="4">
        <v>1238</v>
      </c>
      <c r="AQ164" s="4">
        <v>1669</v>
      </c>
      <c r="AR164" s="4">
        <v>1801</v>
      </c>
      <c r="AS164" s="4">
        <v>2055.4</v>
      </c>
      <c r="AT164" s="4">
        <v>2287</v>
      </c>
      <c r="AU164" s="4">
        <v>2490.1</v>
      </c>
      <c r="AV164" s="4">
        <v>2606.3000000000002</v>
      </c>
      <c r="AW164" s="4">
        <v>2980.9</v>
      </c>
      <c r="AX164" s="4">
        <v>3696</v>
      </c>
      <c r="AY164" s="4">
        <v>3271.7000000000003</v>
      </c>
      <c r="AZ164" s="4">
        <v>5445</v>
      </c>
      <c r="BA164" s="4">
        <v>5853.4000000000005</v>
      </c>
    </row>
    <row r="165" spans="1:53" x14ac:dyDescent="0.2">
      <c r="A165" t="s">
        <v>469</v>
      </c>
      <c r="B165" t="s">
        <v>470</v>
      </c>
      <c r="C165" t="s">
        <v>471</v>
      </c>
      <c r="L165" s="4">
        <v>2576.36</v>
      </c>
      <c r="M165" s="4">
        <v>2626.36</v>
      </c>
      <c r="N165" s="4">
        <v>2700</v>
      </c>
      <c r="O165" s="4">
        <v>2880.91</v>
      </c>
      <c r="P165" s="4">
        <v>3455.4500000000003</v>
      </c>
      <c r="Q165" s="4">
        <v>3126.36</v>
      </c>
      <c r="R165" s="4">
        <v>3144.55</v>
      </c>
      <c r="S165" s="4">
        <v>3171.82</v>
      </c>
      <c r="T165" s="4">
        <v>3109.09</v>
      </c>
      <c r="U165" s="4">
        <v>3425.4500000000003</v>
      </c>
      <c r="V165" s="4">
        <v>3342.73</v>
      </c>
      <c r="W165" s="4">
        <v>2543.64</v>
      </c>
      <c r="X165" s="4">
        <v>3705.4500000000003</v>
      </c>
      <c r="Y165" s="4">
        <v>4948.18</v>
      </c>
      <c r="Z165" s="4">
        <v>4707.2700000000004</v>
      </c>
      <c r="AA165" s="4">
        <v>5240.91</v>
      </c>
      <c r="AB165" s="4">
        <v>5236.3599999999997</v>
      </c>
      <c r="AC165" s="4">
        <v>6845.45</v>
      </c>
      <c r="AD165" s="4">
        <v>7040.62</v>
      </c>
      <c r="AE165" s="4">
        <v>6936</v>
      </c>
      <c r="AF165" s="4">
        <v>7488</v>
      </c>
      <c r="AG165" s="4">
        <v>7762</v>
      </c>
      <c r="AH165" s="4">
        <v>7793</v>
      </c>
      <c r="AI165" s="4">
        <v>8321</v>
      </c>
      <c r="AJ165" s="4">
        <v>8100</v>
      </c>
      <c r="AK165" s="4">
        <v>8586</v>
      </c>
      <c r="AL165" s="4">
        <v>8900</v>
      </c>
      <c r="AM165" s="4">
        <v>9001</v>
      </c>
      <c r="AN165" s="4">
        <v>8901</v>
      </c>
      <c r="AO165" s="4">
        <v>9600</v>
      </c>
      <c r="AP165" s="4">
        <v>9900</v>
      </c>
      <c r="AQ165" s="4">
        <v>9658</v>
      </c>
      <c r="AR165" s="4">
        <v>9778</v>
      </c>
      <c r="AS165" s="4">
        <v>10574.4</v>
      </c>
      <c r="AT165" s="4">
        <v>14017.2</v>
      </c>
      <c r="AU165" s="4">
        <v>13881.2</v>
      </c>
      <c r="AV165" s="4">
        <v>16507.400000000001</v>
      </c>
      <c r="AW165" s="4">
        <v>21756.100000000002</v>
      </c>
      <c r="AX165" s="4">
        <v>19887.2</v>
      </c>
      <c r="AY165" s="4">
        <v>20690.900000000001</v>
      </c>
      <c r="AZ165" s="4">
        <v>19522.5</v>
      </c>
      <c r="BA165" s="4">
        <v>17622.8</v>
      </c>
    </row>
    <row r="166" spans="1:53" x14ac:dyDescent="0.2">
      <c r="A166" t="s">
        <v>472</v>
      </c>
      <c r="B166" t="s">
        <v>473</v>
      </c>
      <c r="C166" t="s">
        <v>474</v>
      </c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spans="1:53" x14ac:dyDescent="0.2">
      <c r="A167" t="s">
        <v>475</v>
      </c>
      <c r="B167" t="s">
        <v>476</v>
      </c>
      <c r="C167" t="s">
        <v>477</v>
      </c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>
        <v>1600</v>
      </c>
      <c r="AR167" s="4">
        <v>1100</v>
      </c>
      <c r="AS167" s="4">
        <v>1200</v>
      </c>
      <c r="AT167" s="4">
        <v>1600</v>
      </c>
      <c r="AU167" s="4">
        <v>1800</v>
      </c>
      <c r="AV167" s="4">
        <v>1800</v>
      </c>
      <c r="AW167" s="4">
        <v>1800</v>
      </c>
      <c r="AX167" s="4">
        <v>1800</v>
      </c>
      <c r="AY167" s="4">
        <v>1800</v>
      </c>
      <c r="AZ167" s="4">
        <v>1900</v>
      </c>
      <c r="BA167" s="4">
        <v>2000</v>
      </c>
    </row>
    <row r="168" spans="1:53" x14ac:dyDescent="0.2">
      <c r="A168" t="s">
        <v>478</v>
      </c>
      <c r="B168" t="s">
        <v>479</v>
      </c>
      <c r="C168" t="s">
        <v>480</v>
      </c>
      <c r="L168" s="4">
        <v>244.55</v>
      </c>
      <c r="M168" s="4">
        <v>281.82</v>
      </c>
      <c r="N168" s="4">
        <v>295.45</v>
      </c>
      <c r="O168" s="4">
        <v>434.55</v>
      </c>
      <c r="P168" s="4">
        <v>395.45</v>
      </c>
      <c r="Q168" s="4">
        <v>277.27</v>
      </c>
      <c r="R168" s="4">
        <v>283.64</v>
      </c>
      <c r="S168" s="4">
        <v>270.91000000000003</v>
      </c>
      <c r="T168" s="4">
        <v>300.91000000000003</v>
      </c>
      <c r="U168" s="4">
        <v>510.91</v>
      </c>
      <c r="V168" s="4">
        <v>566.36</v>
      </c>
      <c r="W168" s="4">
        <v>520.91</v>
      </c>
      <c r="X168" s="4">
        <v>350.91</v>
      </c>
      <c r="Y168" s="4">
        <v>327.27</v>
      </c>
      <c r="Z168" s="4">
        <v>304.55</v>
      </c>
      <c r="AA168" s="4">
        <v>305.45</v>
      </c>
      <c r="AB168" s="4">
        <v>336.36</v>
      </c>
      <c r="AC168" s="4">
        <v>350</v>
      </c>
      <c r="AD168" s="4">
        <v>199.58</v>
      </c>
      <c r="AE168" s="4">
        <v>169</v>
      </c>
      <c r="AF168" s="4">
        <v>300</v>
      </c>
      <c r="AG168" s="4">
        <v>300</v>
      </c>
      <c r="AH168" s="4">
        <v>250</v>
      </c>
      <c r="AI168" s="4">
        <v>571</v>
      </c>
      <c r="AJ168" s="4">
        <v>615</v>
      </c>
      <c r="AK168" s="4">
        <v>615</v>
      </c>
      <c r="AL168" s="4">
        <v>647</v>
      </c>
      <c r="AM168" s="4">
        <v>700</v>
      </c>
      <c r="AN168" s="4">
        <v>750</v>
      </c>
      <c r="AO168" s="4">
        <v>760</v>
      </c>
      <c r="AP168" s="4">
        <v>950</v>
      </c>
      <c r="AQ168" s="4">
        <v>811</v>
      </c>
      <c r="AR168" s="4">
        <v>819</v>
      </c>
      <c r="AS168" s="4">
        <v>1214</v>
      </c>
      <c r="AT168" s="4">
        <v>1072</v>
      </c>
      <c r="AU168" s="4">
        <v>1116</v>
      </c>
      <c r="AV168" s="4">
        <v>1114.8</v>
      </c>
      <c r="AW168" s="4">
        <v>1333.4</v>
      </c>
      <c r="AX168" s="4">
        <v>1300</v>
      </c>
      <c r="AY168" s="4">
        <v>1334</v>
      </c>
      <c r="AZ168" s="4">
        <v>1597</v>
      </c>
      <c r="BA168" s="4">
        <v>1806</v>
      </c>
    </row>
    <row r="169" spans="1:53" x14ac:dyDescent="0.2">
      <c r="A169" t="s">
        <v>481</v>
      </c>
      <c r="B169" t="s">
        <v>482</v>
      </c>
      <c r="C169" t="s">
        <v>483</v>
      </c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>
        <v>39.6</v>
      </c>
      <c r="AR169" s="4">
        <v>61.4</v>
      </c>
      <c r="AS169" s="4">
        <v>291.2</v>
      </c>
      <c r="AT169" s="4">
        <v>322.7</v>
      </c>
      <c r="AU169" s="4">
        <v>67.599999999999994</v>
      </c>
      <c r="AV169" s="4">
        <v>65.8</v>
      </c>
      <c r="AW169" s="4">
        <v>67.2</v>
      </c>
      <c r="AX169" s="4">
        <v>308</v>
      </c>
      <c r="AY169" s="4">
        <v>400</v>
      </c>
      <c r="AZ169" s="4">
        <v>400</v>
      </c>
      <c r="BA169" s="4">
        <v>4000</v>
      </c>
    </row>
    <row r="170" spans="1:53" x14ac:dyDescent="0.2">
      <c r="A170" t="s">
        <v>484</v>
      </c>
      <c r="B170" t="s">
        <v>485</v>
      </c>
      <c r="C170" t="s">
        <v>486</v>
      </c>
      <c r="L170" s="4">
        <v>88.18</v>
      </c>
      <c r="M170" s="4">
        <v>60.910000000000004</v>
      </c>
      <c r="N170" s="4">
        <v>71.820000000000007</v>
      </c>
      <c r="O170" s="4">
        <v>74.55</v>
      </c>
      <c r="P170" s="4">
        <v>103.64</v>
      </c>
      <c r="Q170" s="4">
        <v>138.18</v>
      </c>
      <c r="R170" s="4">
        <v>155.45000000000002</v>
      </c>
      <c r="S170" s="4">
        <v>200</v>
      </c>
      <c r="T170" s="4">
        <v>166.36</v>
      </c>
      <c r="U170" s="4">
        <v>155.45000000000002</v>
      </c>
      <c r="V170" s="4">
        <v>177.27</v>
      </c>
      <c r="W170" s="4">
        <v>156.36000000000001</v>
      </c>
      <c r="X170" s="4">
        <v>110.91</v>
      </c>
      <c r="Y170" s="4">
        <v>153.64000000000001</v>
      </c>
      <c r="Z170" s="4">
        <v>109.09</v>
      </c>
      <c r="AA170" s="4">
        <v>46.36</v>
      </c>
      <c r="AB170" s="4">
        <v>179.09</v>
      </c>
      <c r="AC170" s="4">
        <v>261.82</v>
      </c>
      <c r="AD170" s="4">
        <v>321.14</v>
      </c>
      <c r="AE170" s="4">
        <v>326</v>
      </c>
      <c r="AF170" s="4">
        <v>326</v>
      </c>
      <c r="AG170" s="4">
        <v>326</v>
      </c>
      <c r="AH170" s="4">
        <v>326</v>
      </c>
      <c r="AI170" s="4">
        <v>490</v>
      </c>
      <c r="AJ170" s="4">
        <v>570</v>
      </c>
      <c r="AK170" s="4">
        <v>635</v>
      </c>
      <c r="AL170" s="4">
        <v>613</v>
      </c>
      <c r="AM170" s="4">
        <v>675</v>
      </c>
      <c r="AN170" s="4">
        <v>730</v>
      </c>
      <c r="AO170" s="4">
        <v>730</v>
      </c>
      <c r="AP170" s="4">
        <v>650</v>
      </c>
      <c r="AQ170" s="4">
        <v>546</v>
      </c>
      <c r="AR170" s="4">
        <v>513</v>
      </c>
      <c r="AS170" s="4">
        <v>609</v>
      </c>
      <c r="AT170" s="4">
        <v>590</v>
      </c>
      <c r="AU170" s="4">
        <v>628</v>
      </c>
      <c r="AV170" s="4">
        <v>740</v>
      </c>
      <c r="AW170" s="4">
        <v>750</v>
      </c>
      <c r="AX170" s="4">
        <v>777</v>
      </c>
      <c r="AY170" s="4">
        <v>1260</v>
      </c>
      <c r="AZ170" s="4">
        <v>1640</v>
      </c>
      <c r="BA170" s="4">
        <v>1460</v>
      </c>
    </row>
    <row r="171" spans="1:53" x14ac:dyDescent="0.2">
      <c r="A171" t="s">
        <v>487</v>
      </c>
      <c r="B171" t="s">
        <v>488</v>
      </c>
      <c r="C171" t="s">
        <v>489</v>
      </c>
      <c r="L171" s="4">
        <v>1134.55</v>
      </c>
      <c r="M171" s="4">
        <v>1450</v>
      </c>
      <c r="N171" s="4">
        <v>1630</v>
      </c>
      <c r="O171" s="4">
        <v>2364.5500000000002</v>
      </c>
      <c r="P171" s="4">
        <v>1734.55</v>
      </c>
      <c r="Q171" s="4">
        <v>1906.3600000000001</v>
      </c>
      <c r="R171" s="4">
        <v>1970</v>
      </c>
      <c r="S171" s="4">
        <v>1974.55</v>
      </c>
      <c r="T171" s="4">
        <v>2024.55</v>
      </c>
      <c r="U171" s="4">
        <v>2402.73</v>
      </c>
      <c r="V171" s="4">
        <v>2173.64</v>
      </c>
      <c r="W171" s="4">
        <v>3086.36</v>
      </c>
      <c r="X171" s="4">
        <v>2595.4500000000003</v>
      </c>
      <c r="Y171" s="4">
        <v>2304.5500000000002</v>
      </c>
      <c r="Z171" s="4">
        <v>1950.91</v>
      </c>
      <c r="AA171" s="4">
        <v>1760.91</v>
      </c>
      <c r="AB171" s="4">
        <v>2210.91</v>
      </c>
      <c r="AC171" s="4">
        <v>2590</v>
      </c>
      <c r="AD171" s="4">
        <v>2513.8000000000002</v>
      </c>
      <c r="AE171" s="4">
        <v>2105</v>
      </c>
      <c r="AF171" s="4">
        <v>2185</v>
      </c>
      <c r="AG171" s="4">
        <v>2200</v>
      </c>
      <c r="AH171" s="4">
        <v>2089</v>
      </c>
      <c r="AI171" s="4">
        <v>2500</v>
      </c>
      <c r="AJ171" s="4">
        <v>3000</v>
      </c>
      <c r="AK171" s="4">
        <v>3792</v>
      </c>
      <c r="AL171" s="4">
        <v>3848</v>
      </c>
      <c r="AM171" s="4">
        <v>4301</v>
      </c>
      <c r="AN171" s="4">
        <v>4340</v>
      </c>
      <c r="AO171" s="4">
        <v>3799</v>
      </c>
      <c r="AP171" s="4">
        <v>3906</v>
      </c>
      <c r="AQ171" s="4">
        <v>3413.2000000000003</v>
      </c>
      <c r="AR171" s="4">
        <v>3700.7000000000003</v>
      </c>
      <c r="AS171" s="4">
        <v>3821.4</v>
      </c>
      <c r="AT171" s="4">
        <v>4031.2000000000003</v>
      </c>
      <c r="AU171" s="4">
        <v>4434</v>
      </c>
      <c r="AV171" s="4">
        <v>5125.3</v>
      </c>
      <c r="AW171" s="4">
        <v>5926.7</v>
      </c>
      <c r="AX171" s="4">
        <v>7017.8</v>
      </c>
      <c r="AY171" s="4">
        <v>7251.3</v>
      </c>
      <c r="AZ171" s="4">
        <v>8496</v>
      </c>
      <c r="BA171" s="4">
        <v>8838</v>
      </c>
    </row>
    <row r="172" spans="1:53" x14ac:dyDescent="0.2">
      <c r="A172" t="s">
        <v>490</v>
      </c>
      <c r="B172" t="s">
        <v>491</v>
      </c>
      <c r="C172" t="s">
        <v>492</v>
      </c>
      <c r="L172" s="4">
        <v>2451.8200000000002</v>
      </c>
      <c r="M172" s="4">
        <v>3123.64</v>
      </c>
      <c r="N172" s="4">
        <v>2909.09</v>
      </c>
      <c r="O172" s="4">
        <v>4067.27</v>
      </c>
      <c r="P172" s="4">
        <v>3510</v>
      </c>
      <c r="Q172" s="4">
        <v>4272.7300000000005</v>
      </c>
      <c r="R172" s="4">
        <v>4506</v>
      </c>
      <c r="S172" s="4">
        <v>4483</v>
      </c>
      <c r="T172" s="4">
        <v>4349.09</v>
      </c>
      <c r="U172" s="4">
        <v>3958.1800000000003</v>
      </c>
      <c r="V172" s="4">
        <v>4490</v>
      </c>
      <c r="W172" s="4">
        <v>4098.18</v>
      </c>
      <c r="X172" s="4">
        <v>4359.09</v>
      </c>
      <c r="Y172" s="4">
        <v>4391.82</v>
      </c>
      <c r="Z172" s="4">
        <v>3659.09</v>
      </c>
      <c r="AA172" s="4">
        <v>3086.36</v>
      </c>
      <c r="AB172" s="4">
        <v>3554.55</v>
      </c>
      <c r="AC172" s="4">
        <v>3327.27</v>
      </c>
      <c r="AD172" s="4">
        <v>4263.75</v>
      </c>
      <c r="AE172" s="4">
        <v>3624</v>
      </c>
      <c r="AF172" s="4">
        <v>6360</v>
      </c>
      <c r="AG172" s="4">
        <v>6913</v>
      </c>
      <c r="AH172" s="4">
        <v>6667</v>
      </c>
      <c r="AI172" s="4">
        <v>7962</v>
      </c>
      <c r="AJ172" s="4">
        <v>10400</v>
      </c>
      <c r="AK172" s="4">
        <v>10554</v>
      </c>
      <c r="AL172" s="4">
        <v>12429</v>
      </c>
      <c r="AM172" s="4">
        <v>14681</v>
      </c>
      <c r="AN172" s="4">
        <v>12888</v>
      </c>
      <c r="AO172" s="4">
        <v>12556</v>
      </c>
      <c r="AP172" s="4">
        <v>11959</v>
      </c>
      <c r="AQ172" s="4">
        <v>11714</v>
      </c>
      <c r="AR172" s="4">
        <v>12601</v>
      </c>
      <c r="AS172" s="4">
        <v>12120</v>
      </c>
      <c r="AT172" s="4">
        <v>12184</v>
      </c>
      <c r="AU172" s="4">
        <v>11594</v>
      </c>
      <c r="AV172" s="4">
        <v>11714</v>
      </c>
      <c r="AW172" s="4">
        <v>13011</v>
      </c>
      <c r="AX172" s="4">
        <v>13217</v>
      </c>
      <c r="AY172" s="4">
        <v>14525</v>
      </c>
      <c r="AZ172" s="4">
        <v>15450</v>
      </c>
      <c r="BA172" s="4">
        <v>15600</v>
      </c>
    </row>
    <row r="173" spans="1:53" x14ac:dyDescent="0.2">
      <c r="A173" t="s">
        <v>493</v>
      </c>
      <c r="B173" t="s">
        <v>494</v>
      </c>
      <c r="C173" t="s">
        <v>495</v>
      </c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spans="1:53" x14ac:dyDescent="0.2">
      <c r="A174" t="s">
        <v>496</v>
      </c>
      <c r="B174" t="s">
        <v>497</v>
      </c>
      <c r="C174" t="s">
        <v>498</v>
      </c>
      <c r="L174" s="4">
        <v>12205.45</v>
      </c>
      <c r="M174" s="4">
        <v>13109.09</v>
      </c>
      <c r="N174" s="4">
        <v>14015.45</v>
      </c>
      <c r="O174" s="4">
        <v>15580.91</v>
      </c>
      <c r="P174" s="4">
        <v>16800</v>
      </c>
      <c r="Q174" s="4">
        <v>18539.09</v>
      </c>
      <c r="R174" s="4">
        <v>19841.82</v>
      </c>
      <c r="S174" s="4">
        <v>21344.55</v>
      </c>
      <c r="T174" s="4">
        <v>21745.45</v>
      </c>
      <c r="U174" s="4">
        <v>19216.36</v>
      </c>
      <c r="V174" s="4">
        <v>18481.82</v>
      </c>
      <c r="W174" s="4">
        <v>14255.45</v>
      </c>
      <c r="X174" s="4">
        <v>16133.640000000001</v>
      </c>
      <c r="Y174" s="4">
        <v>16233.640000000001</v>
      </c>
      <c r="Z174" s="4">
        <v>16735.45</v>
      </c>
      <c r="AA174" s="4">
        <v>15031.82</v>
      </c>
      <c r="AB174" s="4">
        <v>15832.73</v>
      </c>
      <c r="AC174" s="4">
        <v>16123.640000000001</v>
      </c>
      <c r="AD174" s="4">
        <v>16984.22</v>
      </c>
      <c r="AE174" s="4">
        <v>17125</v>
      </c>
      <c r="AF174" s="4">
        <v>12518</v>
      </c>
      <c r="AG174" s="4">
        <v>12012</v>
      </c>
      <c r="AH174" s="4">
        <v>11908</v>
      </c>
      <c r="AI174" s="4">
        <v>12228</v>
      </c>
      <c r="AJ174" s="4">
        <v>13834</v>
      </c>
      <c r="AK174" s="4">
        <v>13914</v>
      </c>
      <c r="AL174" s="4">
        <v>13959</v>
      </c>
      <c r="AM174" s="4">
        <v>15003</v>
      </c>
      <c r="AN174" s="4">
        <v>14970</v>
      </c>
      <c r="AO174" s="4">
        <v>15555</v>
      </c>
      <c r="AP174" s="4">
        <v>15046</v>
      </c>
      <c r="AQ174" s="4">
        <v>11483</v>
      </c>
      <c r="AR174" s="4">
        <v>11332</v>
      </c>
      <c r="AS174" s="4">
        <v>11130</v>
      </c>
      <c r="AT174" s="4">
        <v>11479</v>
      </c>
      <c r="AU174" s="4">
        <v>12156</v>
      </c>
      <c r="AV174" s="4">
        <v>14507</v>
      </c>
      <c r="AW174" s="4">
        <v>16762</v>
      </c>
      <c r="AX174" s="4">
        <v>17120</v>
      </c>
      <c r="AY174" s="4">
        <v>15325.4</v>
      </c>
      <c r="AZ174" s="4">
        <v>15631.9</v>
      </c>
      <c r="BA174" s="4">
        <v>18883.7</v>
      </c>
    </row>
    <row r="175" spans="1:53" x14ac:dyDescent="0.2">
      <c r="A175" t="s">
        <v>499</v>
      </c>
      <c r="B175" t="s">
        <v>500</v>
      </c>
      <c r="C175" t="s">
        <v>501</v>
      </c>
      <c r="L175" s="4">
        <v>2337.27</v>
      </c>
      <c r="M175" s="4">
        <v>2454.5500000000002</v>
      </c>
      <c r="N175" s="4">
        <v>2846.36</v>
      </c>
      <c r="O175" s="4">
        <v>3308.1800000000003</v>
      </c>
      <c r="P175" s="4">
        <v>3301.82</v>
      </c>
      <c r="Q175" s="4">
        <v>3455.4500000000003</v>
      </c>
      <c r="R175" s="4">
        <v>3720.91</v>
      </c>
      <c r="S175" s="4">
        <v>4305.45</v>
      </c>
      <c r="T175" s="4">
        <v>5130.91</v>
      </c>
      <c r="U175" s="4">
        <v>5149.09</v>
      </c>
      <c r="V175" s="4">
        <v>5760</v>
      </c>
      <c r="W175" s="4">
        <v>5709.09</v>
      </c>
      <c r="X175" s="4">
        <v>5978.18</v>
      </c>
      <c r="Y175" s="4">
        <v>6075.45</v>
      </c>
      <c r="Z175" s="4">
        <v>5550.91</v>
      </c>
      <c r="AA175" s="4">
        <v>5375.45</v>
      </c>
      <c r="AB175" s="4">
        <v>5455.45</v>
      </c>
      <c r="AC175" s="4">
        <v>5864.55</v>
      </c>
      <c r="AD175" s="4">
        <v>5896.67</v>
      </c>
      <c r="AE175" s="4">
        <v>6743</v>
      </c>
      <c r="AF175" s="4">
        <v>7277</v>
      </c>
      <c r="AG175" s="4">
        <v>7473</v>
      </c>
      <c r="AH175" s="4">
        <v>7638</v>
      </c>
      <c r="AI175" s="4">
        <v>7617</v>
      </c>
      <c r="AJ175" s="4">
        <v>7977</v>
      </c>
      <c r="AK175" s="4">
        <v>8123</v>
      </c>
      <c r="AL175" s="4">
        <v>8455</v>
      </c>
      <c r="AM175" s="4">
        <v>9395</v>
      </c>
      <c r="AN175" s="4">
        <v>9500</v>
      </c>
      <c r="AO175" s="4">
        <v>10147</v>
      </c>
      <c r="AP175" s="4">
        <v>10343</v>
      </c>
      <c r="AQ175" s="4">
        <v>11330</v>
      </c>
      <c r="AR175" s="4">
        <v>10800</v>
      </c>
      <c r="AS175" s="4">
        <v>9250</v>
      </c>
      <c r="AT175" s="4">
        <v>9200</v>
      </c>
      <c r="AU175" s="4">
        <v>8735</v>
      </c>
      <c r="AV175" s="4">
        <v>7835</v>
      </c>
      <c r="AW175" s="4">
        <v>7823</v>
      </c>
      <c r="AX175" s="4">
        <v>7323.5</v>
      </c>
      <c r="AY175" s="4">
        <v>6165</v>
      </c>
      <c r="AZ175" s="4">
        <v>5803</v>
      </c>
      <c r="BA175" s="4">
        <v>4927</v>
      </c>
    </row>
    <row r="176" spans="1:53" x14ac:dyDescent="0.2">
      <c r="A176" t="s">
        <v>502</v>
      </c>
      <c r="B176" t="s">
        <v>503</v>
      </c>
      <c r="C176" t="s">
        <v>504</v>
      </c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>
        <v>1865</v>
      </c>
      <c r="AR176" s="4">
        <v>1872</v>
      </c>
      <c r="AS176" s="4">
        <v>1858</v>
      </c>
      <c r="AT176" s="4">
        <v>1873</v>
      </c>
      <c r="AU176" s="4">
        <v>1857</v>
      </c>
      <c r="AV176" s="4">
        <v>1815.2</v>
      </c>
      <c r="AW176" s="4">
        <v>1703.7</v>
      </c>
      <c r="AX176" s="4">
        <v>1462</v>
      </c>
      <c r="AY176" s="4">
        <v>1044</v>
      </c>
      <c r="AZ176" s="4">
        <v>771</v>
      </c>
      <c r="BA176" s="4">
        <v>811</v>
      </c>
    </row>
    <row r="177" spans="1:53" x14ac:dyDescent="0.2">
      <c r="A177" t="s">
        <v>505</v>
      </c>
      <c r="B177" t="s">
        <v>506</v>
      </c>
      <c r="C177" t="s">
        <v>507</v>
      </c>
      <c r="L177" s="4">
        <v>254.55</v>
      </c>
      <c r="M177" s="4">
        <v>254.55</v>
      </c>
      <c r="N177" s="4">
        <v>254.55</v>
      </c>
      <c r="O177" s="4">
        <v>100</v>
      </c>
      <c r="P177" s="4">
        <v>100</v>
      </c>
      <c r="Q177" s="4">
        <v>164.55</v>
      </c>
      <c r="R177" s="4">
        <v>172.73</v>
      </c>
      <c r="S177" s="4">
        <v>168.18</v>
      </c>
      <c r="T177" s="4">
        <v>208.18</v>
      </c>
      <c r="U177" s="4">
        <v>250</v>
      </c>
      <c r="V177" s="4">
        <v>209.09</v>
      </c>
      <c r="W177" s="4">
        <v>258.18</v>
      </c>
      <c r="X177" s="4">
        <v>229.09</v>
      </c>
      <c r="Y177" s="4">
        <v>375.45</v>
      </c>
      <c r="Z177" s="4">
        <v>479.09000000000003</v>
      </c>
      <c r="AA177" s="4">
        <v>318.18</v>
      </c>
      <c r="AB177" s="4">
        <v>309.09000000000003</v>
      </c>
      <c r="AC177" s="4">
        <v>300</v>
      </c>
      <c r="AD177" s="4">
        <v>299.37</v>
      </c>
      <c r="AE177" s="4">
        <v>300</v>
      </c>
      <c r="AF177" s="4">
        <v>267</v>
      </c>
      <c r="AG177" s="4">
        <v>527</v>
      </c>
      <c r="AH177" s="4">
        <v>544</v>
      </c>
      <c r="AI177" s="4">
        <v>544</v>
      </c>
      <c r="AJ177" s="4">
        <v>469</v>
      </c>
      <c r="AK177" s="4">
        <v>475</v>
      </c>
      <c r="AL177" s="4">
        <v>690</v>
      </c>
      <c r="AM177" s="4">
        <v>692</v>
      </c>
      <c r="AN177" s="4">
        <v>986</v>
      </c>
      <c r="AO177" s="4">
        <v>1025</v>
      </c>
      <c r="AP177" s="4">
        <v>1210</v>
      </c>
      <c r="AQ177" s="4">
        <v>2014</v>
      </c>
      <c r="AR177" s="4">
        <v>2080</v>
      </c>
      <c r="AS177" s="4">
        <v>2607</v>
      </c>
      <c r="AT177" s="4">
        <v>3257</v>
      </c>
      <c r="AU177" s="4">
        <v>4247</v>
      </c>
      <c r="AV177" s="4">
        <v>4137.1000000000004</v>
      </c>
      <c r="AW177" s="4">
        <v>4579.7</v>
      </c>
      <c r="AX177" s="4">
        <v>5478.3</v>
      </c>
      <c r="AY177" s="4">
        <v>5524.5</v>
      </c>
      <c r="AZ177" s="4">
        <v>4167.7</v>
      </c>
      <c r="BA177" s="4">
        <v>4500</v>
      </c>
    </row>
    <row r="178" spans="1:53" x14ac:dyDescent="0.2">
      <c r="A178" t="s">
        <v>694</v>
      </c>
      <c r="B178" t="s">
        <v>695</v>
      </c>
      <c r="C178" t="s">
        <v>696</v>
      </c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>
        <v>451</v>
      </c>
      <c r="AR178" s="4">
        <v>370</v>
      </c>
      <c r="AS178" s="4">
        <v>370</v>
      </c>
      <c r="AT178" s="4">
        <v>380</v>
      </c>
      <c r="AU178" s="4">
        <v>400</v>
      </c>
      <c r="AV178" s="4">
        <v>400</v>
      </c>
      <c r="AW178" s="4">
        <v>600</v>
      </c>
      <c r="AX178" s="4">
        <v>600</v>
      </c>
      <c r="AY178" s="4">
        <v>600</v>
      </c>
      <c r="AZ178" s="4">
        <v>600</v>
      </c>
      <c r="BA178" s="4">
        <v>600</v>
      </c>
    </row>
    <row r="179" spans="1:53" x14ac:dyDescent="0.2">
      <c r="A179" t="s">
        <v>510</v>
      </c>
      <c r="B179" t="s">
        <v>511</v>
      </c>
      <c r="C179" t="s">
        <v>512</v>
      </c>
      <c r="L179" s="4">
        <v>8143.64</v>
      </c>
      <c r="M179" s="4">
        <v>8540.91</v>
      </c>
      <c r="N179" s="4">
        <v>9230.91</v>
      </c>
      <c r="O179" s="4">
        <v>9869.09</v>
      </c>
      <c r="P179" s="4">
        <v>11218.18</v>
      </c>
      <c r="Q179" s="4">
        <v>11544.550000000001</v>
      </c>
      <c r="R179" s="4">
        <v>13115.45</v>
      </c>
      <c r="S179" s="4">
        <v>13904.550000000001</v>
      </c>
      <c r="T179" s="4">
        <v>14719.09</v>
      </c>
      <c r="U179" s="4">
        <v>15630.91</v>
      </c>
      <c r="V179" s="4">
        <v>15643.64</v>
      </c>
      <c r="W179" s="4">
        <v>14777.27</v>
      </c>
      <c r="X179" s="4">
        <v>15026.36</v>
      </c>
      <c r="Y179" s="4">
        <v>13997.27</v>
      </c>
      <c r="Z179" s="4">
        <v>14045.45</v>
      </c>
      <c r="AA179" s="4">
        <v>12263.64</v>
      </c>
      <c r="AB179" s="4">
        <v>14245.45</v>
      </c>
      <c r="AC179" s="4">
        <v>14327.27</v>
      </c>
      <c r="AD179" s="4">
        <v>13970.57</v>
      </c>
      <c r="AE179" s="4">
        <v>13265</v>
      </c>
      <c r="AF179" s="4">
        <v>10838</v>
      </c>
      <c r="AG179" s="4">
        <v>6692</v>
      </c>
      <c r="AH179" s="4">
        <v>6271</v>
      </c>
      <c r="AI179" s="4">
        <v>6240</v>
      </c>
      <c r="AJ179" s="4">
        <v>5998</v>
      </c>
      <c r="AK179" s="4">
        <v>6842</v>
      </c>
      <c r="AL179" s="4">
        <v>6956</v>
      </c>
      <c r="AM179" s="4">
        <v>7298</v>
      </c>
      <c r="AN179" s="4">
        <v>7300</v>
      </c>
      <c r="AO179" s="4">
        <v>6252</v>
      </c>
      <c r="AP179" s="4">
        <v>6058</v>
      </c>
      <c r="AQ179" s="4">
        <v>4319</v>
      </c>
      <c r="AR179" s="4">
        <v>4780</v>
      </c>
      <c r="AS179" s="4">
        <v>4926</v>
      </c>
      <c r="AT179" s="4">
        <v>5726</v>
      </c>
      <c r="AU179" s="4">
        <v>6304</v>
      </c>
      <c r="AV179" s="4">
        <v>7916</v>
      </c>
      <c r="AW179" s="4">
        <v>9776</v>
      </c>
      <c r="AX179" s="4">
        <v>11129</v>
      </c>
      <c r="AY179" s="4">
        <v>8100</v>
      </c>
      <c r="AZ179" s="4">
        <v>7133</v>
      </c>
      <c r="BA179" s="4">
        <v>7441</v>
      </c>
    </row>
    <row r="180" spans="1:53" x14ac:dyDescent="0.2">
      <c r="A180" t="s">
        <v>513</v>
      </c>
      <c r="B180" t="s">
        <v>514</v>
      </c>
      <c r="C180" t="s">
        <v>515</v>
      </c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>
        <v>61700</v>
      </c>
      <c r="AI180" s="4">
        <v>49900</v>
      </c>
      <c r="AJ180" s="4">
        <v>37200</v>
      </c>
      <c r="AK180" s="4">
        <v>36500</v>
      </c>
      <c r="AL180" s="4">
        <v>27800</v>
      </c>
      <c r="AM180" s="4">
        <v>26700</v>
      </c>
      <c r="AN180" s="4">
        <v>26000</v>
      </c>
      <c r="AO180" s="4">
        <v>28400</v>
      </c>
      <c r="AP180" s="4">
        <v>32400</v>
      </c>
      <c r="AQ180" s="4">
        <v>27049</v>
      </c>
      <c r="AR180" s="4">
        <v>36344.1</v>
      </c>
      <c r="AS180" s="4">
        <v>39407</v>
      </c>
      <c r="AT180" s="4">
        <v>44042.200000000004</v>
      </c>
      <c r="AU180" s="4">
        <v>46634</v>
      </c>
      <c r="AV180" s="4">
        <v>52501.599999999999</v>
      </c>
      <c r="AW180" s="4">
        <v>60821</v>
      </c>
      <c r="AX180" s="4">
        <v>60874</v>
      </c>
      <c r="AY180" s="4">
        <v>43966</v>
      </c>
      <c r="AZ180" s="4">
        <v>49756</v>
      </c>
      <c r="BA180" s="4">
        <v>57564</v>
      </c>
    </row>
    <row r="181" spans="1:53" x14ac:dyDescent="0.2">
      <c r="A181" t="s">
        <v>516</v>
      </c>
      <c r="B181" t="s">
        <v>517</v>
      </c>
      <c r="C181" t="s">
        <v>518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>
        <v>69.09</v>
      </c>
      <c r="AD181" s="4">
        <v>58.06</v>
      </c>
      <c r="AE181" s="4">
        <v>68</v>
      </c>
      <c r="AF181" s="4">
        <v>60</v>
      </c>
      <c r="AG181" s="4">
        <v>60</v>
      </c>
      <c r="AH181" s="4">
        <v>60</v>
      </c>
      <c r="AI181" s="4">
        <v>60</v>
      </c>
      <c r="AJ181" s="4">
        <v>10</v>
      </c>
      <c r="AK181" s="4">
        <v>10</v>
      </c>
      <c r="AL181" s="4">
        <v>15</v>
      </c>
      <c r="AM181" s="4">
        <v>15</v>
      </c>
      <c r="AN181" s="4">
        <v>59</v>
      </c>
      <c r="AO181" s="4">
        <v>66</v>
      </c>
      <c r="AP181" s="4">
        <v>71</v>
      </c>
      <c r="AQ181" s="4">
        <v>88</v>
      </c>
      <c r="AR181" s="4">
        <v>101</v>
      </c>
      <c r="AS181" s="4">
        <v>188</v>
      </c>
      <c r="AT181" s="4">
        <v>184</v>
      </c>
      <c r="AU181" s="4">
        <v>175</v>
      </c>
      <c r="AV181" s="4">
        <v>171.5</v>
      </c>
      <c r="AW181" s="4">
        <v>190.4</v>
      </c>
      <c r="AX181" s="4">
        <v>265.5</v>
      </c>
      <c r="AY181" s="4">
        <v>250.8</v>
      </c>
      <c r="AZ181" s="4">
        <v>240</v>
      </c>
      <c r="BA181" s="4">
        <v>300</v>
      </c>
    </row>
    <row r="182" spans="1:53" x14ac:dyDescent="0.2">
      <c r="A182" t="s">
        <v>519</v>
      </c>
      <c r="B182" t="s">
        <v>520</v>
      </c>
      <c r="C182" t="s">
        <v>521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spans="1:53" x14ac:dyDescent="0.2">
      <c r="A183" t="s">
        <v>522</v>
      </c>
      <c r="B183" t="s">
        <v>523</v>
      </c>
      <c r="C183" t="s">
        <v>524</v>
      </c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>
        <v>42</v>
      </c>
      <c r="AR183" s="4">
        <v>42</v>
      </c>
      <c r="AS183" s="4">
        <v>40</v>
      </c>
      <c r="AT183" s="4">
        <v>41</v>
      </c>
      <c r="AU183" s="4">
        <v>32</v>
      </c>
      <c r="AV183" s="4">
        <v>50</v>
      </c>
      <c r="AW183" s="4">
        <v>39.9</v>
      </c>
      <c r="AX183" s="4">
        <v>40</v>
      </c>
      <c r="AY183" s="4">
        <v>40</v>
      </c>
      <c r="AZ183" s="4">
        <v>40</v>
      </c>
      <c r="BA183" s="4">
        <v>40</v>
      </c>
    </row>
    <row r="184" spans="1:53" x14ac:dyDescent="0.2">
      <c r="A184" t="s">
        <v>525</v>
      </c>
      <c r="B184" t="s">
        <v>526</v>
      </c>
      <c r="C184" t="s">
        <v>527</v>
      </c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spans="1:53" x14ac:dyDescent="0.2">
      <c r="A185" t="s">
        <v>528</v>
      </c>
      <c r="B185" t="s">
        <v>529</v>
      </c>
      <c r="C185" t="s">
        <v>530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>
        <v>1</v>
      </c>
      <c r="AR185" s="4">
        <v>1</v>
      </c>
      <c r="AS185" s="4">
        <v>1.3</v>
      </c>
      <c r="AT185" s="4">
        <v>1.2</v>
      </c>
      <c r="AU185" s="4">
        <v>1.8</v>
      </c>
      <c r="AV185" s="4">
        <v>2</v>
      </c>
      <c r="AW185" s="4">
        <v>2</v>
      </c>
      <c r="AX185" s="4">
        <v>2</v>
      </c>
      <c r="AY185" s="4">
        <v>2</v>
      </c>
      <c r="AZ185" s="4">
        <v>2</v>
      </c>
      <c r="BA185" s="4">
        <v>2</v>
      </c>
    </row>
    <row r="186" spans="1:53" x14ac:dyDescent="0.2">
      <c r="A186" t="s">
        <v>531</v>
      </c>
      <c r="B186" t="s">
        <v>532</v>
      </c>
      <c r="C186" t="s">
        <v>533</v>
      </c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spans="1:53" x14ac:dyDescent="0.2">
      <c r="A187" t="s">
        <v>534</v>
      </c>
      <c r="B187" t="s">
        <v>535</v>
      </c>
      <c r="C187" t="s">
        <v>536</v>
      </c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spans="1:53" x14ac:dyDescent="0.2">
      <c r="A188" t="s">
        <v>537</v>
      </c>
      <c r="B188" t="s">
        <v>538</v>
      </c>
      <c r="C188" t="s">
        <v>539</v>
      </c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spans="1:53" x14ac:dyDescent="0.2">
      <c r="A189" t="s">
        <v>540</v>
      </c>
      <c r="B189" t="s">
        <v>541</v>
      </c>
      <c r="C189" t="s">
        <v>542</v>
      </c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>
        <v>19</v>
      </c>
      <c r="AR189" s="4">
        <v>11</v>
      </c>
      <c r="AS189" s="4">
        <v>14</v>
      </c>
      <c r="AT189" s="4">
        <v>17</v>
      </c>
      <c r="AU189" s="4">
        <v>11</v>
      </c>
      <c r="AV189" s="4">
        <v>14.4</v>
      </c>
      <c r="AW189" s="4">
        <v>13.4</v>
      </c>
      <c r="AX189" s="4">
        <v>12.8</v>
      </c>
      <c r="AY189" s="4">
        <v>13</v>
      </c>
      <c r="AZ189" s="4">
        <v>21</v>
      </c>
      <c r="BA189" s="4">
        <v>20</v>
      </c>
    </row>
    <row r="190" spans="1:53" x14ac:dyDescent="0.2">
      <c r="A190" t="s">
        <v>543</v>
      </c>
      <c r="B190" t="s">
        <v>544</v>
      </c>
      <c r="C190" t="s">
        <v>545</v>
      </c>
      <c r="L190" s="4">
        <v>676.36</v>
      </c>
      <c r="M190" s="4">
        <v>704.55000000000007</v>
      </c>
      <c r="N190" s="4">
        <v>911.82</v>
      </c>
      <c r="O190" s="4">
        <v>966.36</v>
      </c>
      <c r="P190" s="4">
        <v>1022.73</v>
      </c>
      <c r="Q190" s="4">
        <v>1127.27</v>
      </c>
      <c r="R190" s="4">
        <v>1106.3600000000001</v>
      </c>
      <c r="S190" s="4">
        <v>1270</v>
      </c>
      <c r="T190" s="4">
        <v>1803.64</v>
      </c>
      <c r="U190" s="4">
        <v>2204.5500000000002</v>
      </c>
      <c r="V190" s="4">
        <v>2917.27</v>
      </c>
      <c r="W190" s="4">
        <v>4744.55</v>
      </c>
      <c r="X190" s="4">
        <v>7168.18</v>
      </c>
      <c r="Y190" s="4">
        <v>8142.7300000000005</v>
      </c>
      <c r="Z190" s="4">
        <v>7165.45</v>
      </c>
      <c r="AA190" s="4">
        <v>8317.27</v>
      </c>
      <c r="AB190" s="4">
        <v>9209.09</v>
      </c>
      <c r="AC190" s="4">
        <v>8612.73</v>
      </c>
      <c r="AD190" s="4">
        <v>10950.57</v>
      </c>
      <c r="AE190" s="4">
        <v>11442</v>
      </c>
      <c r="AF190" s="4">
        <v>11983</v>
      </c>
      <c r="AG190" s="4">
        <v>11371</v>
      </c>
      <c r="AH190" s="4">
        <v>15324</v>
      </c>
      <c r="AI190" s="4">
        <v>15300</v>
      </c>
      <c r="AJ190" s="4">
        <v>15000</v>
      </c>
      <c r="AK190" s="4">
        <v>15773</v>
      </c>
      <c r="AL190" s="4">
        <v>16437</v>
      </c>
      <c r="AM190" s="4">
        <v>15400</v>
      </c>
      <c r="AN190" s="4">
        <v>15786</v>
      </c>
      <c r="AO190" s="4">
        <v>16313</v>
      </c>
      <c r="AP190" s="4">
        <v>18107</v>
      </c>
      <c r="AQ190" s="4">
        <v>17787</v>
      </c>
      <c r="AR190" s="4">
        <v>20303</v>
      </c>
      <c r="AS190" s="4">
        <v>22937</v>
      </c>
      <c r="AT190" s="4">
        <v>24408.7</v>
      </c>
      <c r="AU190" s="4">
        <v>24684.2</v>
      </c>
      <c r="AV190" s="4">
        <v>25049.200000000001</v>
      </c>
      <c r="AW190" s="4">
        <v>26632.3</v>
      </c>
      <c r="AX190" s="4">
        <v>34967.1</v>
      </c>
      <c r="AY190" s="4">
        <v>36557.200000000004</v>
      </c>
      <c r="AZ190" s="4">
        <v>41200</v>
      </c>
      <c r="BA190" s="4">
        <v>46000</v>
      </c>
    </row>
    <row r="191" spans="1:53" x14ac:dyDescent="0.2">
      <c r="A191" t="s">
        <v>546</v>
      </c>
      <c r="B191" t="s">
        <v>547</v>
      </c>
      <c r="C191" t="s">
        <v>548</v>
      </c>
      <c r="L191" s="4">
        <v>241.82</v>
      </c>
      <c r="M191" s="4">
        <v>241.82</v>
      </c>
      <c r="N191" s="4">
        <v>335.45</v>
      </c>
      <c r="O191" s="4">
        <v>296.36</v>
      </c>
      <c r="P191" s="4">
        <v>332.73</v>
      </c>
      <c r="Q191" s="4">
        <v>360</v>
      </c>
      <c r="R191" s="4">
        <v>386.36</v>
      </c>
      <c r="S191" s="4">
        <v>330.91</v>
      </c>
      <c r="T191" s="4">
        <v>358.18</v>
      </c>
      <c r="U191" s="4">
        <v>381.82</v>
      </c>
      <c r="V191" s="4">
        <v>387.27</v>
      </c>
      <c r="W191" s="4">
        <v>372.73</v>
      </c>
      <c r="X191" s="4">
        <v>364.55</v>
      </c>
      <c r="Y191" s="4">
        <v>395.45</v>
      </c>
      <c r="Z191" s="4">
        <v>385.45</v>
      </c>
      <c r="AA191" s="4">
        <v>408.18</v>
      </c>
      <c r="AB191" s="4">
        <v>360.91</v>
      </c>
      <c r="AC191" s="4">
        <v>372.73</v>
      </c>
      <c r="AD191" s="4">
        <v>390.99</v>
      </c>
      <c r="AE191" s="4">
        <v>380</v>
      </c>
      <c r="AF191" s="4">
        <v>470</v>
      </c>
      <c r="AG191" s="4">
        <v>503</v>
      </c>
      <c r="AH191" s="4">
        <v>601</v>
      </c>
      <c r="AI191" s="4">
        <v>590</v>
      </c>
      <c r="AJ191" s="4">
        <v>590</v>
      </c>
      <c r="AK191" s="4">
        <v>694</v>
      </c>
      <c r="AL191" s="4">
        <v>811</v>
      </c>
      <c r="AM191" s="4">
        <v>854</v>
      </c>
      <c r="AN191" s="4">
        <v>1000</v>
      </c>
      <c r="AO191" s="4">
        <v>1000</v>
      </c>
      <c r="AP191" s="4">
        <v>1341</v>
      </c>
      <c r="AQ191" s="4">
        <v>1413</v>
      </c>
      <c r="AR191" s="4">
        <v>1498</v>
      </c>
      <c r="AS191" s="4">
        <v>1532</v>
      </c>
      <c r="AT191" s="4">
        <v>2044</v>
      </c>
      <c r="AU191" s="4">
        <v>1933</v>
      </c>
      <c r="AV191" s="4">
        <v>1357</v>
      </c>
      <c r="AW191" s="4">
        <v>2310</v>
      </c>
      <c r="AX191" s="4">
        <v>2158</v>
      </c>
      <c r="AY191" s="4">
        <v>2142.8000000000002</v>
      </c>
      <c r="AZ191" s="4">
        <v>2395</v>
      </c>
      <c r="BA191" s="4">
        <v>2930</v>
      </c>
    </row>
    <row r="192" spans="1:53" x14ac:dyDescent="0.2">
      <c r="A192" t="s">
        <v>549</v>
      </c>
      <c r="B192" t="s">
        <v>550</v>
      </c>
      <c r="C192" t="s">
        <v>551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>
        <v>2036</v>
      </c>
      <c r="AI192" s="4">
        <v>1088</v>
      </c>
      <c r="AJ192" s="4">
        <v>1612</v>
      </c>
      <c r="AK192" s="4">
        <v>1696</v>
      </c>
      <c r="AL192" s="4">
        <v>2205</v>
      </c>
      <c r="AM192" s="4">
        <v>2011</v>
      </c>
      <c r="AN192" s="4">
        <v>2253</v>
      </c>
      <c r="AO192" s="4">
        <v>1575</v>
      </c>
      <c r="AP192" s="4">
        <v>2117</v>
      </c>
      <c r="AQ192" s="4">
        <v>2673</v>
      </c>
      <c r="AR192" s="4">
        <v>2553</v>
      </c>
      <c r="AS192" s="4">
        <v>1975</v>
      </c>
      <c r="AT192" s="4">
        <v>2204.2000000000003</v>
      </c>
      <c r="AU192" s="4">
        <v>2160.1</v>
      </c>
      <c r="AV192" s="4">
        <v>2500.6</v>
      </c>
      <c r="AW192" s="4">
        <v>2624.9</v>
      </c>
      <c r="AX192" s="4">
        <v>2849.9</v>
      </c>
      <c r="AY192" s="4">
        <v>2229.1</v>
      </c>
      <c r="AZ192" s="4">
        <v>2111.1</v>
      </c>
      <c r="BA192" s="4">
        <v>2061.6999999999998</v>
      </c>
    </row>
    <row r="193" spans="1:53" x14ac:dyDescent="0.2">
      <c r="A193" t="s">
        <v>552</v>
      </c>
      <c r="B193" t="s">
        <v>553</v>
      </c>
      <c r="C193" t="s">
        <v>554</v>
      </c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>
        <v>50</v>
      </c>
      <c r="AR193" s="4">
        <v>62</v>
      </c>
      <c r="AS193" s="4">
        <v>26</v>
      </c>
      <c r="AT193" s="4">
        <v>37</v>
      </c>
      <c r="AU193" s="4">
        <v>30</v>
      </c>
      <c r="AV193" s="4">
        <v>39.4</v>
      </c>
      <c r="AW193" s="4">
        <v>46.2</v>
      </c>
      <c r="AX193" s="4">
        <v>54.300000000000004</v>
      </c>
      <c r="AY193" s="4">
        <v>80</v>
      </c>
      <c r="AZ193" s="11">
        <v>55</v>
      </c>
      <c r="BA193" s="11">
        <v>55</v>
      </c>
    </row>
    <row r="194" spans="1:53" x14ac:dyDescent="0.2">
      <c r="A194" t="s">
        <v>555</v>
      </c>
      <c r="B194" t="s">
        <v>556</v>
      </c>
      <c r="C194" t="s">
        <v>557</v>
      </c>
      <c r="L194" s="4">
        <v>30</v>
      </c>
      <c r="M194" s="11">
        <v>32.799999999999997</v>
      </c>
      <c r="N194" s="11">
        <v>35.6</v>
      </c>
      <c r="O194" s="11">
        <v>38.4</v>
      </c>
      <c r="P194" s="11">
        <v>41.2</v>
      </c>
      <c r="Q194" s="11">
        <v>44</v>
      </c>
      <c r="R194" s="11">
        <v>46.8</v>
      </c>
      <c r="S194" s="11">
        <v>49.6</v>
      </c>
      <c r="T194" s="11">
        <v>52.4</v>
      </c>
      <c r="U194" s="11">
        <v>55.2</v>
      </c>
      <c r="V194" s="11">
        <v>58</v>
      </c>
      <c r="W194" s="11">
        <v>60.8</v>
      </c>
      <c r="X194" s="11">
        <v>63.6</v>
      </c>
      <c r="Y194" s="11">
        <v>66.400000000000006</v>
      </c>
      <c r="Z194" s="11">
        <v>69.2</v>
      </c>
      <c r="AA194" s="11">
        <v>72</v>
      </c>
      <c r="AB194" s="11">
        <v>74.8</v>
      </c>
      <c r="AC194" s="11">
        <v>77.599999999999994</v>
      </c>
      <c r="AD194" s="11">
        <v>80.400000000000006</v>
      </c>
      <c r="AE194" s="11">
        <v>83.2</v>
      </c>
      <c r="AF194" s="11">
        <v>86</v>
      </c>
      <c r="AG194" s="11">
        <v>88.8</v>
      </c>
      <c r="AH194" s="11">
        <v>91.6</v>
      </c>
      <c r="AI194" s="11">
        <v>94.4</v>
      </c>
      <c r="AJ194" s="11">
        <v>97.2</v>
      </c>
      <c r="AK194" s="4">
        <v>100</v>
      </c>
      <c r="AL194" s="4">
        <v>160</v>
      </c>
      <c r="AM194" s="4">
        <v>50</v>
      </c>
      <c r="AN194" s="4">
        <v>100</v>
      </c>
      <c r="AO194" s="4">
        <v>100</v>
      </c>
      <c r="AP194" s="4">
        <v>73</v>
      </c>
      <c r="AQ194" s="4">
        <v>122</v>
      </c>
      <c r="AR194" s="4">
        <v>159.1</v>
      </c>
      <c r="AS194" s="4">
        <v>201.8</v>
      </c>
      <c r="AT194" s="4">
        <v>173.6</v>
      </c>
      <c r="AU194" s="4">
        <v>208</v>
      </c>
      <c r="AV194" s="4">
        <v>234.1</v>
      </c>
      <c r="AW194" s="4">
        <v>244.70000000000002</v>
      </c>
      <c r="AX194" s="4">
        <v>236.3</v>
      </c>
      <c r="AY194" s="4">
        <v>303.10000000000002</v>
      </c>
      <c r="AZ194" s="4">
        <v>350.90000000000003</v>
      </c>
      <c r="BA194" s="4">
        <v>400</v>
      </c>
    </row>
    <row r="195" spans="1:53" x14ac:dyDescent="0.2">
      <c r="A195" t="s">
        <v>558</v>
      </c>
      <c r="B195" t="s">
        <v>559</v>
      </c>
      <c r="C195" t="s">
        <v>560</v>
      </c>
      <c r="L195" s="4">
        <v>727.27</v>
      </c>
      <c r="M195" s="4">
        <v>614.55000000000007</v>
      </c>
      <c r="N195" s="4">
        <v>1010.91</v>
      </c>
      <c r="O195" s="4">
        <v>1030</v>
      </c>
      <c r="P195" s="4">
        <v>1090.9100000000001</v>
      </c>
      <c r="Q195" s="4">
        <v>1322.73</v>
      </c>
      <c r="R195" s="4">
        <v>1354.55</v>
      </c>
      <c r="S195" s="4">
        <v>1354.55</v>
      </c>
      <c r="T195" s="4">
        <v>1352.73</v>
      </c>
      <c r="U195" s="4">
        <v>1352.73</v>
      </c>
      <c r="V195" s="4">
        <v>1956.3600000000001</v>
      </c>
      <c r="W195" s="4">
        <v>2258.1799999999998</v>
      </c>
      <c r="X195" s="4">
        <v>2700.91</v>
      </c>
      <c r="Y195" s="4">
        <v>3160</v>
      </c>
      <c r="Z195" s="4">
        <v>2827.27</v>
      </c>
      <c r="AA195" s="4">
        <v>1995.45</v>
      </c>
      <c r="AB195" s="4">
        <v>1808.18</v>
      </c>
      <c r="AC195" s="4">
        <v>1530.91</v>
      </c>
      <c r="AD195" s="4">
        <v>1595.73</v>
      </c>
      <c r="AE195" s="4">
        <v>1706</v>
      </c>
      <c r="AF195" s="4">
        <v>1852</v>
      </c>
      <c r="AG195" s="4">
        <v>2000</v>
      </c>
      <c r="AH195" s="4">
        <v>1900</v>
      </c>
      <c r="AI195" s="4">
        <v>2980</v>
      </c>
      <c r="AJ195" s="4">
        <v>3100</v>
      </c>
      <c r="AK195" s="4">
        <v>3200</v>
      </c>
      <c r="AL195" s="4">
        <v>3300</v>
      </c>
      <c r="AM195" s="4">
        <v>3300</v>
      </c>
      <c r="AN195" s="4">
        <v>2340</v>
      </c>
      <c r="AO195" s="4">
        <v>1660</v>
      </c>
      <c r="AP195" s="4">
        <v>1150</v>
      </c>
      <c r="AQ195" s="4">
        <v>4046</v>
      </c>
      <c r="AR195" s="4">
        <v>3537</v>
      </c>
      <c r="AS195" s="4">
        <v>2985</v>
      </c>
      <c r="AT195" s="4">
        <v>2863</v>
      </c>
      <c r="AU195" s="4">
        <v>3100</v>
      </c>
      <c r="AV195" s="4">
        <v>2995.4</v>
      </c>
      <c r="AW195" s="4">
        <v>3812.5</v>
      </c>
      <c r="AX195" s="4">
        <v>4453.3</v>
      </c>
      <c r="AY195" s="4">
        <v>4814</v>
      </c>
      <c r="AZ195" s="4">
        <v>5295</v>
      </c>
      <c r="BA195" s="4">
        <v>5500</v>
      </c>
    </row>
    <row r="196" spans="1:53" x14ac:dyDescent="0.2">
      <c r="A196" t="s">
        <v>561</v>
      </c>
      <c r="B196" t="s">
        <v>562</v>
      </c>
      <c r="C196" t="s">
        <v>563</v>
      </c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>
        <v>2500</v>
      </c>
      <c r="AJ196" s="4">
        <v>2500</v>
      </c>
      <c r="AK196" s="4">
        <v>2902</v>
      </c>
      <c r="AL196" s="4">
        <v>2802</v>
      </c>
      <c r="AM196" s="4">
        <v>3017</v>
      </c>
      <c r="AN196" s="4">
        <v>4705</v>
      </c>
      <c r="AO196" s="4">
        <v>4718</v>
      </c>
      <c r="AP196" s="4">
        <v>3045</v>
      </c>
      <c r="AQ196" s="4">
        <v>1682</v>
      </c>
      <c r="AR196" s="4">
        <v>1760</v>
      </c>
      <c r="AS196" s="4">
        <v>1818</v>
      </c>
      <c r="AT196" s="4">
        <v>1945</v>
      </c>
      <c r="AU196" s="4">
        <v>2335</v>
      </c>
      <c r="AV196" s="4">
        <v>2320</v>
      </c>
      <c r="AW196" s="4">
        <v>2502</v>
      </c>
      <c r="AX196" s="4">
        <v>2708.9</v>
      </c>
      <c r="AY196" s="4">
        <v>1799.8</v>
      </c>
      <c r="AZ196" s="4">
        <v>1897.1000000000001</v>
      </c>
      <c r="BA196" s="4">
        <v>1821</v>
      </c>
    </row>
    <row r="197" spans="1:53" x14ac:dyDescent="0.2">
      <c r="A197" t="s">
        <v>564</v>
      </c>
      <c r="B197" t="s">
        <v>565</v>
      </c>
      <c r="C197" t="s">
        <v>566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>
        <v>950</v>
      </c>
      <c r="AI197" s="4">
        <v>707</v>
      </c>
      <c r="AJ197" s="4">
        <v>898</v>
      </c>
      <c r="AK197" s="4">
        <v>991</v>
      </c>
      <c r="AL197" s="4">
        <v>1026</v>
      </c>
      <c r="AM197" s="4">
        <v>1113</v>
      </c>
      <c r="AN197" s="4">
        <v>1149</v>
      </c>
      <c r="AO197" s="4">
        <v>1224</v>
      </c>
      <c r="AP197" s="4">
        <v>1300</v>
      </c>
      <c r="AQ197" s="4">
        <v>1177</v>
      </c>
      <c r="AR197" s="4">
        <v>1160</v>
      </c>
      <c r="AS197" s="4">
        <v>1339</v>
      </c>
      <c r="AT197" s="4">
        <v>1260</v>
      </c>
      <c r="AU197" s="4">
        <v>1351</v>
      </c>
      <c r="AV197" s="4">
        <v>1408</v>
      </c>
      <c r="AW197" s="4">
        <v>1612</v>
      </c>
      <c r="AX197" s="4">
        <v>1569.4</v>
      </c>
      <c r="AY197" s="4">
        <v>1195</v>
      </c>
      <c r="AZ197" s="4">
        <v>1050</v>
      </c>
      <c r="BA197" s="4">
        <v>937</v>
      </c>
    </row>
    <row r="198" spans="1:53" x14ac:dyDescent="0.2">
      <c r="A198" t="s">
        <v>567</v>
      </c>
      <c r="B198" t="s">
        <v>568</v>
      </c>
      <c r="C198" t="s">
        <v>569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>
        <v>15</v>
      </c>
      <c r="AR198" s="4">
        <v>15</v>
      </c>
      <c r="AS198" s="4">
        <v>15</v>
      </c>
      <c r="AT198" s="4">
        <v>16</v>
      </c>
      <c r="AU198" s="4">
        <v>16</v>
      </c>
      <c r="AV198" s="4">
        <v>16</v>
      </c>
      <c r="AW198" s="4">
        <v>5</v>
      </c>
      <c r="AX198" s="4">
        <v>6</v>
      </c>
      <c r="AY198" s="4">
        <v>5.6000000000000005</v>
      </c>
      <c r="AZ198" s="4">
        <v>5</v>
      </c>
      <c r="BA198" s="4">
        <v>5</v>
      </c>
    </row>
    <row r="199" spans="1:53" x14ac:dyDescent="0.2">
      <c r="A199" t="s">
        <v>570</v>
      </c>
      <c r="B199" t="s">
        <v>571</v>
      </c>
      <c r="C199" t="s">
        <v>572</v>
      </c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>
        <v>50</v>
      </c>
      <c r="AF199" s="4">
        <v>40</v>
      </c>
      <c r="AG199" s="4">
        <v>10</v>
      </c>
      <c r="AH199" s="4">
        <v>25</v>
      </c>
      <c r="AI199" s="4">
        <v>25</v>
      </c>
      <c r="AJ199" s="4">
        <v>25</v>
      </c>
      <c r="AK199" s="4">
        <v>25</v>
      </c>
      <c r="AL199" s="11">
        <v>54.2</v>
      </c>
      <c r="AM199" s="11">
        <v>83.3</v>
      </c>
      <c r="AN199" s="11">
        <v>112.5</v>
      </c>
      <c r="AO199" s="11">
        <v>141.69999999999999</v>
      </c>
      <c r="AP199" s="11">
        <v>170.8</v>
      </c>
      <c r="AQ199" s="4">
        <v>200</v>
      </c>
      <c r="AR199" s="4">
        <v>200</v>
      </c>
      <c r="AS199" s="4">
        <v>250</v>
      </c>
      <c r="AT199" s="4">
        <v>150</v>
      </c>
      <c r="AU199" s="4">
        <v>150</v>
      </c>
      <c r="AV199" s="4">
        <v>240</v>
      </c>
      <c r="AW199" s="4">
        <v>250</v>
      </c>
      <c r="AX199" s="4">
        <v>200</v>
      </c>
      <c r="AY199" s="4">
        <v>300</v>
      </c>
      <c r="AZ199" s="4">
        <v>300</v>
      </c>
      <c r="BA199" s="4">
        <v>300</v>
      </c>
    </row>
    <row r="200" spans="1:53" x14ac:dyDescent="0.2">
      <c r="A200" t="s">
        <v>573</v>
      </c>
      <c r="B200" t="s">
        <v>574</v>
      </c>
      <c r="C200" t="s">
        <v>575</v>
      </c>
      <c r="L200" s="4">
        <v>5762.7300000000005</v>
      </c>
      <c r="M200" s="4">
        <v>5868.18</v>
      </c>
      <c r="N200" s="4">
        <v>6120.91</v>
      </c>
      <c r="O200" s="4">
        <v>6878.18</v>
      </c>
      <c r="P200" s="4">
        <v>7316.3600000000006</v>
      </c>
      <c r="Q200" s="4">
        <v>7190.91</v>
      </c>
      <c r="R200" s="4">
        <v>7062.7300000000005</v>
      </c>
      <c r="S200" s="4">
        <v>6586.3600000000006</v>
      </c>
      <c r="T200" s="4">
        <v>6838.18</v>
      </c>
      <c r="U200" s="4">
        <v>6914.55</v>
      </c>
      <c r="V200" s="4">
        <v>7215.45</v>
      </c>
      <c r="W200" s="4">
        <v>8111.8200000000006</v>
      </c>
      <c r="X200" s="4">
        <v>8027.27</v>
      </c>
      <c r="Y200" s="4">
        <v>7913.64</v>
      </c>
      <c r="Z200" s="4">
        <v>8204.5499999999993</v>
      </c>
      <c r="AA200" s="4">
        <v>7049.09</v>
      </c>
      <c r="AB200" s="4">
        <v>6729.09</v>
      </c>
      <c r="AC200" s="4">
        <v>6749.09</v>
      </c>
      <c r="AD200" s="4">
        <v>8485.76</v>
      </c>
      <c r="AE200" s="4">
        <v>8030</v>
      </c>
      <c r="AF200" s="4">
        <v>7811</v>
      </c>
      <c r="AG200" s="4">
        <v>7427</v>
      </c>
      <c r="AH200" s="4">
        <v>7028</v>
      </c>
      <c r="AI200" s="4">
        <v>7356</v>
      </c>
      <c r="AJ200" s="4">
        <v>7905</v>
      </c>
      <c r="AK200" s="4">
        <v>9071</v>
      </c>
      <c r="AL200" s="4">
        <v>9000</v>
      </c>
      <c r="AM200" s="4">
        <v>9500</v>
      </c>
      <c r="AN200" s="4">
        <v>8738</v>
      </c>
      <c r="AO200" s="4">
        <v>8068</v>
      </c>
      <c r="AP200" s="4">
        <v>7971</v>
      </c>
      <c r="AQ200" s="4">
        <v>8039.3</v>
      </c>
      <c r="AR200" s="4">
        <v>8512.2999999999993</v>
      </c>
      <c r="AS200" s="4">
        <v>9105.5</v>
      </c>
      <c r="AT200" s="4">
        <v>10690.300000000001</v>
      </c>
      <c r="AU200" s="4">
        <v>11934.800000000001</v>
      </c>
      <c r="AV200" s="4">
        <v>13252</v>
      </c>
      <c r="AW200" s="4">
        <v>14124.300000000001</v>
      </c>
      <c r="AX200" s="4">
        <v>13472.9</v>
      </c>
      <c r="AY200" s="4">
        <v>11783.7</v>
      </c>
      <c r="AZ200" s="4">
        <v>10870.4</v>
      </c>
      <c r="BA200" s="4">
        <v>11200</v>
      </c>
    </row>
    <row r="201" spans="1:53" x14ac:dyDescent="0.2">
      <c r="A201" t="s">
        <v>578</v>
      </c>
      <c r="B201" t="s">
        <v>579</v>
      </c>
      <c r="C201" t="s">
        <v>580</v>
      </c>
      <c r="L201" s="4">
        <v>16737.27</v>
      </c>
      <c r="M201" s="4">
        <v>17196.36</v>
      </c>
      <c r="N201" s="4">
        <v>19540.91</v>
      </c>
      <c r="O201" s="4">
        <v>22414.55</v>
      </c>
      <c r="P201" s="4">
        <v>23713.64</v>
      </c>
      <c r="Q201" s="4">
        <v>24143.64</v>
      </c>
      <c r="R201" s="4">
        <v>25254.55</v>
      </c>
      <c r="S201" s="4">
        <v>28053.64</v>
      </c>
      <c r="T201" s="4">
        <v>30296.36</v>
      </c>
      <c r="U201" s="4">
        <v>27970.91</v>
      </c>
      <c r="V201" s="4">
        <v>28069.09</v>
      </c>
      <c r="W201" s="4">
        <v>28811.82</v>
      </c>
      <c r="X201" s="4">
        <v>29630.91</v>
      </c>
      <c r="Y201" s="4">
        <v>30700.91</v>
      </c>
      <c r="Z201" s="4">
        <v>25489.09</v>
      </c>
      <c r="AA201" s="4">
        <v>24248.18</v>
      </c>
      <c r="AB201" s="4">
        <v>24090.91</v>
      </c>
      <c r="AC201" s="4">
        <v>23064.55</v>
      </c>
      <c r="AD201" s="4">
        <v>24371.39</v>
      </c>
      <c r="AE201" s="4">
        <v>27374</v>
      </c>
      <c r="AF201" s="4">
        <v>28092</v>
      </c>
      <c r="AG201" s="4">
        <v>25119</v>
      </c>
      <c r="AH201" s="4">
        <v>24615</v>
      </c>
      <c r="AI201" s="4">
        <v>22878</v>
      </c>
      <c r="AJ201" s="4">
        <v>25150</v>
      </c>
      <c r="AK201" s="4">
        <v>26423</v>
      </c>
      <c r="AL201" s="4">
        <v>25157</v>
      </c>
      <c r="AM201" s="4">
        <v>27632</v>
      </c>
      <c r="AN201" s="4">
        <v>33080</v>
      </c>
      <c r="AO201" s="4">
        <v>35782</v>
      </c>
      <c r="AP201" s="4">
        <v>38154</v>
      </c>
      <c r="AQ201" s="4">
        <v>42051</v>
      </c>
      <c r="AR201" s="4">
        <v>44120</v>
      </c>
      <c r="AS201" s="4">
        <v>46223</v>
      </c>
      <c r="AT201" s="4">
        <v>48003</v>
      </c>
      <c r="AU201" s="4">
        <v>51510</v>
      </c>
      <c r="AV201" s="4">
        <v>55881</v>
      </c>
      <c r="AW201" s="4">
        <v>55997.1</v>
      </c>
      <c r="AX201" s="4">
        <v>42695.5</v>
      </c>
      <c r="AY201" s="4">
        <v>28641.3</v>
      </c>
      <c r="AZ201" s="4">
        <v>24456</v>
      </c>
      <c r="BA201" s="4">
        <v>20441.100000000002</v>
      </c>
    </row>
    <row r="202" spans="1:53" x14ac:dyDescent="0.2">
      <c r="A202" t="s">
        <v>581</v>
      </c>
      <c r="B202" t="s">
        <v>582</v>
      </c>
      <c r="C202" t="s">
        <v>583</v>
      </c>
      <c r="L202" s="4">
        <v>326.36</v>
      </c>
      <c r="M202" s="4">
        <v>386.36</v>
      </c>
      <c r="N202" s="4">
        <v>383.64</v>
      </c>
      <c r="O202" s="4">
        <v>422.73</v>
      </c>
      <c r="P202" s="4">
        <v>474.55</v>
      </c>
      <c r="Q202" s="4">
        <v>393.64</v>
      </c>
      <c r="R202" s="4">
        <v>427.27</v>
      </c>
      <c r="S202" s="4">
        <v>356.36</v>
      </c>
      <c r="T202" s="4">
        <v>576.36</v>
      </c>
      <c r="U202" s="4">
        <v>593.64</v>
      </c>
      <c r="V202" s="4">
        <v>571.82000000000005</v>
      </c>
      <c r="W202" s="4">
        <v>643.64</v>
      </c>
      <c r="X202" s="4">
        <v>651.82000000000005</v>
      </c>
      <c r="Y202" s="4">
        <v>507.27000000000004</v>
      </c>
      <c r="Z202" s="4">
        <v>500.91</v>
      </c>
      <c r="AA202" s="4">
        <v>600</v>
      </c>
      <c r="AB202" s="4">
        <v>600</v>
      </c>
      <c r="AC202" s="4">
        <v>600</v>
      </c>
      <c r="AD202" s="4">
        <v>399.16</v>
      </c>
      <c r="AE202" s="4">
        <v>400</v>
      </c>
      <c r="AF202" s="4">
        <v>400</v>
      </c>
      <c r="AG202" s="4">
        <v>400</v>
      </c>
      <c r="AH202" s="4">
        <v>817</v>
      </c>
      <c r="AI202" s="4">
        <v>676</v>
      </c>
      <c r="AJ202" s="4">
        <v>925</v>
      </c>
      <c r="AK202" s="4">
        <v>894</v>
      </c>
      <c r="AL202" s="4">
        <v>928</v>
      </c>
      <c r="AM202" s="4">
        <v>965</v>
      </c>
      <c r="AN202" s="4">
        <v>874</v>
      </c>
      <c r="AO202" s="4">
        <v>976</v>
      </c>
      <c r="AP202" s="4">
        <v>1008</v>
      </c>
      <c r="AQ202" s="4">
        <v>2484</v>
      </c>
      <c r="AR202" s="4">
        <v>2311</v>
      </c>
      <c r="AS202" s="4">
        <v>2593</v>
      </c>
      <c r="AT202" s="4">
        <v>2208</v>
      </c>
      <c r="AU202" s="4">
        <v>3809</v>
      </c>
      <c r="AV202" s="4">
        <v>3266.5</v>
      </c>
      <c r="AW202" s="4">
        <v>3660.7000000000003</v>
      </c>
      <c r="AX202" s="4">
        <v>3578.2000000000003</v>
      </c>
      <c r="AY202" s="4">
        <v>3160.1</v>
      </c>
      <c r="AZ202" s="4">
        <v>4930</v>
      </c>
      <c r="BA202" s="4">
        <v>5200</v>
      </c>
    </row>
    <row r="203" spans="1:53" x14ac:dyDescent="0.2">
      <c r="A203" t="s">
        <v>584</v>
      </c>
      <c r="B203" t="s">
        <v>585</v>
      </c>
      <c r="C203" t="s">
        <v>586</v>
      </c>
      <c r="L203" s="4">
        <v>156.36000000000001</v>
      </c>
      <c r="M203" s="4">
        <v>189.09</v>
      </c>
      <c r="N203" s="4">
        <v>159.09</v>
      </c>
      <c r="O203" s="4">
        <v>208.18</v>
      </c>
      <c r="P203" s="4">
        <v>300.91000000000003</v>
      </c>
      <c r="Q203" s="4">
        <v>216.36</v>
      </c>
      <c r="R203" s="4">
        <v>130</v>
      </c>
      <c r="S203" s="4">
        <v>137.27000000000001</v>
      </c>
      <c r="T203" s="4">
        <v>188.18</v>
      </c>
      <c r="U203" s="4">
        <v>184.55</v>
      </c>
      <c r="V203" s="4">
        <v>185.45000000000002</v>
      </c>
      <c r="W203" s="4">
        <v>150</v>
      </c>
      <c r="X203" s="4">
        <v>183.64000000000001</v>
      </c>
      <c r="Y203" s="4">
        <v>200</v>
      </c>
      <c r="Z203" s="4">
        <v>176.36</v>
      </c>
      <c r="AA203" s="4">
        <v>193.64000000000001</v>
      </c>
      <c r="AB203" s="4">
        <v>200</v>
      </c>
      <c r="AC203" s="4">
        <v>121.82000000000001</v>
      </c>
      <c r="AD203" s="4">
        <v>140.61000000000001</v>
      </c>
      <c r="AE203" s="4">
        <v>150</v>
      </c>
      <c r="AF203" s="4">
        <v>167</v>
      </c>
      <c r="AG203" s="4">
        <v>170</v>
      </c>
      <c r="AH203" s="4">
        <v>250</v>
      </c>
      <c r="AI203" s="4">
        <v>250</v>
      </c>
      <c r="AJ203" s="4">
        <v>250</v>
      </c>
      <c r="AK203" s="4">
        <v>391</v>
      </c>
      <c r="AL203" s="4">
        <v>380</v>
      </c>
      <c r="AM203" s="4">
        <v>291</v>
      </c>
      <c r="AN203" s="4">
        <v>198</v>
      </c>
      <c r="AO203" s="4">
        <v>231</v>
      </c>
      <c r="AP203" s="4">
        <v>146</v>
      </c>
      <c r="AQ203" s="4">
        <v>1346</v>
      </c>
      <c r="AR203" s="4">
        <v>1573</v>
      </c>
      <c r="AS203" s="4">
        <v>1804</v>
      </c>
      <c r="AT203" s="4">
        <v>2162</v>
      </c>
      <c r="AU203" s="4">
        <v>2623</v>
      </c>
      <c r="AV203" s="4">
        <v>1837</v>
      </c>
      <c r="AW203" s="4">
        <v>1387</v>
      </c>
      <c r="AX203" s="4">
        <v>1087</v>
      </c>
      <c r="AY203" s="4">
        <v>1677</v>
      </c>
      <c r="AZ203" s="4">
        <v>3075</v>
      </c>
      <c r="BA203" s="4">
        <v>3300</v>
      </c>
    </row>
    <row r="204" spans="1:53" x14ac:dyDescent="0.2">
      <c r="A204" t="s">
        <v>587</v>
      </c>
      <c r="B204" t="s">
        <v>588</v>
      </c>
      <c r="C204" t="s">
        <v>589</v>
      </c>
      <c r="L204" s="4"/>
      <c r="M204" s="4">
        <v>49.09</v>
      </c>
      <c r="N204" s="4">
        <v>100</v>
      </c>
      <c r="O204" s="4">
        <v>61.82</v>
      </c>
      <c r="P204" s="4">
        <v>45.45</v>
      </c>
      <c r="Q204" s="4">
        <v>30.91</v>
      </c>
      <c r="R204" s="4">
        <v>50</v>
      </c>
      <c r="S204" s="4">
        <v>44.550000000000004</v>
      </c>
      <c r="T204" s="4">
        <v>60</v>
      </c>
      <c r="U204" s="4">
        <v>61.82</v>
      </c>
      <c r="V204" s="4">
        <v>69.09</v>
      </c>
      <c r="W204" s="4">
        <v>70.91</v>
      </c>
      <c r="X204" s="4">
        <v>71.820000000000007</v>
      </c>
      <c r="Y204" s="4">
        <v>74.55</v>
      </c>
      <c r="Z204" s="4">
        <v>50</v>
      </c>
      <c r="AA204" s="4">
        <v>50</v>
      </c>
      <c r="AB204" s="4">
        <v>50</v>
      </c>
      <c r="AC204" s="4">
        <v>50</v>
      </c>
      <c r="AD204" s="4">
        <v>49.89</v>
      </c>
      <c r="AE204" s="4">
        <v>50</v>
      </c>
      <c r="AF204" s="4">
        <v>50</v>
      </c>
      <c r="AG204" s="4">
        <v>50</v>
      </c>
      <c r="AH204" s="4">
        <v>50</v>
      </c>
      <c r="AI204" s="4">
        <v>50</v>
      </c>
      <c r="AJ204" s="4">
        <v>50</v>
      </c>
      <c r="AK204" s="4">
        <v>60</v>
      </c>
      <c r="AL204" s="4">
        <v>60</v>
      </c>
      <c r="AM204" s="4">
        <v>65</v>
      </c>
      <c r="AN204" s="4">
        <v>60</v>
      </c>
      <c r="AO204" s="4">
        <v>60</v>
      </c>
      <c r="AP204" s="4">
        <v>60</v>
      </c>
      <c r="AQ204" s="4">
        <v>170</v>
      </c>
      <c r="AR204" s="4">
        <v>284</v>
      </c>
      <c r="AS204" s="4">
        <v>289</v>
      </c>
      <c r="AT204" s="4">
        <v>314</v>
      </c>
      <c r="AU204" s="4">
        <v>242</v>
      </c>
      <c r="AV204" s="4">
        <v>200</v>
      </c>
      <c r="AW204" s="4">
        <v>190</v>
      </c>
      <c r="AX204" s="4">
        <v>200</v>
      </c>
      <c r="AY204" s="4">
        <v>270</v>
      </c>
      <c r="AZ204" s="4">
        <v>260</v>
      </c>
      <c r="BA204" s="4">
        <v>260</v>
      </c>
    </row>
    <row r="205" spans="1:53" x14ac:dyDescent="0.2">
      <c r="A205" t="s">
        <v>590</v>
      </c>
      <c r="B205" t="s">
        <v>591</v>
      </c>
      <c r="C205" t="s">
        <v>592</v>
      </c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>
        <v>325</v>
      </c>
      <c r="AR205" s="4">
        <v>315</v>
      </c>
      <c r="AS205" s="4">
        <v>291</v>
      </c>
      <c r="AT205" s="4">
        <v>315</v>
      </c>
      <c r="AU205" s="4">
        <v>340</v>
      </c>
      <c r="AV205" s="4">
        <v>29</v>
      </c>
      <c r="AW205" s="4">
        <v>48.9</v>
      </c>
      <c r="AX205" s="4">
        <v>45.2</v>
      </c>
      <c r="AY205" s="4">
        <v>45</v>
      </c>
      <c r="AZ205" s="11">
        <v>45</v>
      </c>
      <c r="BA205" s="11">
        <v>45</v>
      </c>
    </row>
    <row r="206" spans="1:53" x14ac:dyDescent="0.2">
      <c r="A206" t="s">
        <v>593</v>
      </c>
      <c r="B206" t="s">
        <v>594</v>
      </c>
      <c r="C206" t="s">
        <v>595</v>
      </c>
      <c r="L206" s="4">
        <v>4081.82</v>
      </c>
      <c r="M206" s="4">
        <v>3958.1800000000003</v>
      </c>
      <c r="N206" s="4">
        <v>3740</v>
      </c>
      <c r="O206" s="4">
        <v>4222.7300000000005</v>
      </c>
      <c r="P206" s="4">
        <v>3316.36</v>
      </c>
      <c r="Q206" s="4">
        <v>3127.27</v>
      </c>
      <c r="R206" s="4">
        <v>2875.4500000000003</v>
      </c>
      <c r="S206" s="4">
        <v>2540</v>
      </c>
      <c r="T206" s="4">
        <v>2356.36</v>
      </c>
      <c r="U206" s="4">
        <v>2391.8200000000002</v>
      </c>
      <c r="V206" s="4">
        <v>2450</v>
      </c>
      <c r="W206" s="4">
        <v>2322.73</v>
      </c>
      <c r="X206" s="4">
        <v>2309.09</v>
      </c>
      <c r="Y206" s="4">
        <v>2244.5500000000002</v>
      </c>
      <c r="Z206" s="4">
        <v>2398.1799999999998</v>
      </c>
      <c r="AA206" s="4">
        <v>2128.1799999999998</v>
      </c>
      <c r="AB206" s="4">
        <v>2123.64</v>
      </c>
      <c r="AC206" s="4">
        <v>2258.1799999999998</v>
      </c>
      <c r="AD206" s="4">
        <v>3952.58</v>
      </c>
      <c r="AE206" s="4">
        <v>2431</v>
      </c>
      <c r="AF206" s="4">
        <v>2475</v>
      </c>
      <c r="AG206" s="4">
        <v>2395</v>
      </c>
      <c r="AH206" s="4">
        <v>2289</v>
      </c>
      <c r="AI206" s="4">
        <v>2162</v>
      </c>
      <c r="AJ206" s="4">
        <v>2153</v>
      </c>
      <c r="AK206" s="4">
        <v>2539</v>
      </c>
      <c r="AL206" s="4">
        <v>2447</v>
      </c>
      <c r="AM206" s="4">
        <v>2253</v>
      </c>
      <c r="AN206" s="4">
        <v>2252</v>
      </c>
      <c r="AO206" s="4">
        <v>2298</v>
      </c>
      <c r="AP206" s="4">
        <v>2651</v>
      </c>
      <c r="AQ206" s="4">
        <v>1625</v>
      </c>
      <c r="AR206" s="4">
        <v>1571</v>
      </c>
      <c r="AS206" s="4">
        <v>1622</v>
      </c>
      <c r="AT206" s="4">
        <v>1727</v>
      </c>
      <c r="AU206" s="4">
        <v>1894</v>
      </c>
      <c r="AV206" s="4">
        <v>2133</v>
      </c>
      <c r="AW206" s="4">
        <v>2349</v>
      </c>
      <c r="AX206" s="4">
        <v>2505</v>
      </c>
      <c r="AY206" s="4">
        <v>1945</v>
      </c>
      <c r="AZ206" s="4">
        <v>2147</v>
      </c>
      <c r="BA206" s="4">
        <v>2440</v>
      </c>
    </row>
    <row r="207" spans="1:53" x14ac:dyDescent="0.2">
      <c r="A207" t="s">
        <v>596</v>
      </c>
      <c r="B207" t="s">
        <v>597</v>
      </c>
      <c r="C207" t="s">
        <v>598</v>
      </c>
      <c r="L207" s="4">
        <v>4807.2700000000004</v>
      </c>
      <c r="M207" s="4">
        <v>5230.91</v>
      </c>
      <c r="N207" s="4">
        <v>5724.55</v>
      </c>
      <c r="O207" s="4">
        <v>5768.18</v>
      </c>
      <c r="P207" s="4">
        <v>5267.27</v>
      </c>
      <c r="Q207" s="4">
        <v>3772.73</v>
      </c>
      <c r="R207" s="4">
        <v>3553.64</v>
      </c>
      <c r="S207" s="4">
        <v>3656.36</v>
      </c>
      <c r="T207" s="4">
        <v>3704.55</v>
      </c>
      <c r="U207" s="4">
        <v>3941.82</v>
      </c>
      <c r="V207" s="4">
        <v>4260.91</v>
      </c>
      <c r="W207" s="4">
        <v>4357.2700000000004</v>
      </c>
      <c r="X207" s="4">
        <v>4108.18</v>
      </c>
      <c r="Y207" s="4">
        <v>4146.3599999999997</v>
      </c>
      <c r="Z207" s="4">
        <v>4190</v>
      </c>
      <c r="AA207" s="4">
        <v>4262.7300000000005</v>
      </c>
      <c r="AB207" s="4">
        <v>4401.82</v>
      </c>
      <c r="AC207" s="4">
        <v>4626.3599999999997</v>
      </c>
      <c r="AD207" s="4">
        <v>4965</v>
      </c>
      <c r="AE207" s="4">
        <v>5461</v>
      </c>
      <c r="AF207" s="4">
        <v>5206</v>
      </c>
      <c r="AG207" s="4">
        <v>4700</v>
      </c>
      <c r="AH207" s="4">
        <v>4260</v>
      </c>
      <c r="AI207" s="4">
        <v>4000</v>
      </c>
      <c r="AJ207" s="4">
        <v>4300</v>
      </c>
      <c r="AK207" s="4">
        <v>4024</v>
      </c>
      <c r="AL207" s="4">
        <v>3638</v>
      </c>
      <c r="AM207" s="4">
        <v>3568</v>
      </c>
      <c r="AN207" s="4">
        <v>3600</v>
      </c>
      <c r="AO207" s="4">
        <v>3548</v>
      </c>
      <c r="AP207" s="4">
        <v>3771</v>
      </c>
      <c r="AQ207" s="4">
        <v>4173</v>
      </c>
      <c r="AR207" s="4">
        <v>4013</v>
      </c>
      <c r="AS207" s="4">
        <v>3958</v>
      </c>
      <c r="AT207" s="4">
        <v>4187</v>
      </c>
      <c r="AU207" s="4">
        <v>4563</v>
      </c>
      <c r="AV207" s="4">
        <v>4556</v>
      </c>
      <c r="AW207" s="4">
        <v>4549</v>
      </c>
      <c r="AX207" s="4">
        <v>4630</v>
      </c>
      <c r="AY207" s="4">
        <v>4689</v>
      </c>
      <c r="AZ207" s="4">
        <v>4965</v>
      </c>
      <c r="BA207" s="4">
        <v>5299</v>
      </c>
    </row>
    <row r="208" spans="1:53" x14ac:dyDescent="0.2">
      <c r="A208" t="s">
        <v>599</v>
      </c>
      <c r="B208" t="s">
        <v>600</v>
      </c>
      <c r="C208" t="s">
        <v>601</v>
      </c>
      <c r="L208" s="4">
        <v>966.36</v>
      </c>
      <c r="M208" s="4">
        <v>910.91</v>
      </c>
      <c r="N208" s="4">
        <v>1006.36</v>
      </c>
      <c r="O208" s="4">
        <v>850</v>
      </c>
      <c r="P208" s="4">
        <v>967.27</v>
      </c>
      <c r="Q208" s="4">
        <v>996.36</v>
      </c>
      <c r="R208" s="4">
        <v>1112.73</v>
      </c>
      <c r="S208" s="4">
        <v>1398.18</v>
      </c>
      <c r="T208" s="4">
        <v>1436.3600000000001</v>
      </c>
      <c r="U208" s="4">
        <v>1850.91</v>
      </c>
      <c r="V208" s="4">
        <v>1999.0900000000001</v>
      </c>
      <c r="W208" s="4">
        <v>2154.5500000000002</v>
      </c>
      <c r="X208" s="4">
        <v>2603.64</v>
      </c>
      <c r="Y208" s="4">
        <v>3632.73</v>
      </c>
      <c r="Z208" s="4">
        <v>4290.91</v>
      </c>
      <c r="AA208" s="4">
        <v>4305.45</v>
      </c>
      <c r="AB208" s="4">
        <v>4209.09</v>
      </c>
      <c r="AC208" s="4">
        <v>3878.1800000000003</v>
      </c>
      <c r="AD208" s="4">
        <v>3330.26</v>
      </c>
      <c r="AE208" s="4">
        <v>3501</v>
      </c>
      <c r="AF208" s="4">
        <v>3500</v>
      </c>
      <c r="AG208" s="4">
        <v>3500</v>
      </c>
      <c r="AH208" s="4">
        <v>3700</v>
      </c>
      <c r="AI208" s="4">
        <v>4500</v>
      </c>
      <c r="AJ208" s="4">
        <v>4500</v>
      </c>
      <c r="AK208" s="4">
        <v>4463</v>
      </c>
      <c r="AL208" s="4">
        <v>4500</v>
      </c>
      <c r="AM208" s="4">
        <v>4460</v>
      </c>
      <c r="AN208" s="4">
        <v>4607</v>
      </c>
      <c r="AO208" s="4">
        <v>4781</v>
      </c>
      <c r="AP208" s="4">
        <v>4631</v>
      </c>
      <c r="AQ208" s="4">
        <v>5138</v>
      </c>
      <c r="AR208" s="4">
        <v>5483</v>
      </c>
      <c r="AS208" s="4">
        <v>5574</v>
      </c>
      <c r="AT208" s="4">
        <v>5315</v>
      </c>
      <c r="AU208" s="4">
        <v>5245.8</v>
      </c>
      <c r="AV208" s="4">
        <v>5039.4000000000005</v>
      </c>
      <c r="AW208" s="4">
        <v>5229</v>
      </c>
      <c r="AX208" s="4">
        <v>6829.3</v>
      </c>
      <c r="AY208" s="4">
        <v>7561.4000000000005</v>
      </c>
      <c r="AZ208" s="4">
        <v>8700</v>
      </c>
      <c r="BA208" s="4">
        <v>9100</v>
      </c>
    </row>
    <row r="209" spans="1:53" x14ac:dyDescent="0.2">
      <c r="A209" t="s">
        <v>602</v>
      </c>
      <c r="B209" t="s">
        <v>603</v>
      </c>
      <c r="C209" t="s">
        <v>604</v>
      </c>
      <c r="L209" s="4">
        <v>4313.6400000000003</v>
      </c>
      <c r="M209" s="4">
        <v>5053.6400000000003</v>
      </c>
      <c r="N209" s="4">
        <v>5701.82</v>
      </c>
      <c r="O209" s="4">
        <v>6109.09</v>
      </c>
      <c r="P209" s="4">
        <v>6183.64</v>
      </c>
      <c r="Q209" s="4">
        <v>6810</v>
      </c>
      <c r="R209" s="4">
        <v>8775.4500000000007</v>
      </c>
      <c r="S209" s="4">
        <v>10356.36</v>
      </c>
      <c r="T209" s="4">
        <v>11484.550000000001</v>
      </c>
      <c r="U209" s="4">
        <v>11922.73</v>
      </c>
      <c r="V209" s="4">
        <v>14091.82</v>
      </c>
      <c r="W209" s="4">
        <v>14371.82</v>
      </c>
      <c r="X209" s="4">
        <v>13460</v>
      </c>
      <c r="Y209" s="4">
        <v>14840.91</v>
      </c>
      <c r="Z209" s="4">
        <v>14263.64</v>
      </c>
      <c r="AA209" s="4">
        <v>14448.18</v>
      </c>
      <c r="AB209" s="4">
        <v>14837.27</v>
      </c>
      <c r="AC209" s="4">
        <v>15660</v>
      </c>
      <c r="AD209" s="4">
        <v>17280.87</v>
      </c>
      <c r="AE209" s="4">
        <v>18043</v>
      </c>
      <c r="AF209" s="4">
        <v>18459</v>
      </c>
      <c r="AG209" s="4">
        <v>19399</v>
      </c>
      <c r="AH209" s="4">
        <v>21644</v>
      </c>
      <c r="AI209" s="4">
        <v>23971</v>
      </c>
      <c r="AJ209" s="4">
        <v>22722</v>
      </c>
      <c r="AK209" s="4">
        <v>22478</v>
      </c>
      <c r="AL209" s="4">
        <v>21537</v>
      </c>
      <c r="AM209" s="4">
        <v>21522</v>
      </c>
      <c r="AN209" s="4">
        <v>19652</v>
      </c>
      <c r="AO209" s="4">
        <v>18283</v>
      </c>
      <c r="AP209" s="4">
        <v>17572</v>
      </c>
      <c r="AQ209" s="4">
        <v>16692.3</v>
      </c>
      <c r="AR209" s="4">
        <v>17586.100000000002</v>
      </c>
      <c r="AS209" s="4">
        <v>14848</v>
      </c>
      <c r="AT209" s="4">
        <v>14783.2</v>
      </c>
      <c r="AU209" s="4">
        <v>14793.9</v>
      </c>
      <c r="AV209" s="4">
        <v>14423.1</v>
      </c>
      <c r="AW209" s="4">
        <v>13534.7</v>
      </c>
      <c r="AX209" s="4">
        <v>11793</v>
      </c>
      <c r="AY209" s="4">
        <v>10373.300000000001</v>
      </c>
      <c r="AZ209" s="4">
        <v>11697.4</v>
      </c>
      <c r="BA209" s="4">
        <v>12340</v>
      </c>
    </row>
    <row r="210" spans="1:53" x14ac:dyDescent="0.2">
      <c r="A210" t="s">
        <v>605</v>
      </c>
      <c r="B210" t="s">
        <v>606</v>
      </c>
      <c r="C210" t="s">
        <v>607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>
        <v>400</v>
      </c>
      <c r="AI210" s="4">
        <v>300</v>
      </c>
      <c r="AJ210" s="4">
        <v>200</v>
      </c>
      <c r="AK210" s="4">
        <v>100</v>
      </c>
      <c r="AL210" s="4">
        <v>50</v>
      </c>
      <c r="AM210" s="4">
        <v>36</v>
      </c>
      <c r="AN210" s="4">
        <v>18</v>
      </c>
      <c r="AO210" s="4">
        <v>30</v>
      </c>
      <c r="AP210" s="4">
        <v>50</v>
      </c>
      <c r="AQ210" s="4">
        <v>172</v>
      </c>
      <c r="AR210" s="4">
        <v>234</v>
      </c>
      <c r="AS210" s="4">
        <v>341</v>
      </c>
      <c r="AT210" s="4">
        <v>372</v>
      </c>
      <c r="AU210" s="4">
        <v>452</v>
      </c>
      <c r="AV210" s="4">
        <v>464</v>
      </c>
      <c r="AW210" s="4">
        <v>715</v>
      </c>
      <c r="AX210" s="4">
        <v>670.5</v>
      </c>
      <c r="AY210" s="4">
        <v>600</v>
      </c>
      <c r="AZ210" s="4">
        <v>650</v>
      </c>
      <c r="BA210" s="4">
        <v>700</v>
      </c>
    </row>
    <row r="211" spans="1:53" x14ac:dyDescent="0.2">
      <c r="A211" t="s">
        <v>713</v>
      </c>
      <c r="B211" t="s">
        <v>608</v>
      </c>
      <c r="C211" t="s">
        <v>609</v>
      </c>
      <c r="L211" s="4">
        <v>167.27</v>
      </c>
      <c r="M211" s="4">
        <v>178.18</v>
      </c>
      <c r="N211" s="4">
        <v>237.27</v>
      </c>
      <c r="O211" s="4">
        <v>314.55</v>
      </c>
      <c r="P211" s="4">
        <v>296.36</v>
      </c>
      <c r="Q211" s="4">
        <v>266.36</v>
      </c>
      <c r="R211" s="4">
        <v>241.82</v>
      </c>
      <c r="S211" s="4">
        <v>260.91000000000003</v>
      </c>
      <c r="T211" s="4">
        <v>231.82</v>
      </c>
      <c r="U211" s="4">
        <v>280.91000000000003</v>
      </c>
      <c r="V211" s="4">
        <v>300.91000000000003</v>
      </c>
      <c r="W211" s="4">
        <v>393.64</v>
      </c>
      <c r="X211" s="4">
        <v>400</v>
      </c>
      <c r="Y211" s="4">
        <v>418.18</v>
      </c>
      <c r="Z211" s="4">
        <v>370.91</v>
      </c>
      <c r="AA211" s="4">
        <v>300</v>
      </c>
      <c r="AB211" s="4">
        <v>300</v>
      </c>
      <c r="AC211" s="4">
        <v>300</v>
      </c>
      <c r="AD211" s="4">
        <v>299.37</v>
      </c>
      <c r="AE211" s="4">
        <v>540</v>
      </c>
      <c r="AF211" s="4">
        <v>540</v>
      </c>
      <c r="AG211" s="4">
        <v>540</v>
      </c>
      <c r="AH211" s="4">
        <v>540</v>
      </c>
      <c r="AI211" s="4">
        <v>540</v>
      </c>
      <c r="AJ211" s="4">
        <v>490</v>
      </c>
      <c r="AK211" s="4">
        <v>596</v>
      </c>
      <c r="AL211" s="4">
        <v>1332</v>
      </c>
      <c r="AM211" s="4">
        <v>1150</v>
      </c>
      <c r="AN211" s="4">
        <v>778</v>
      </c>
      <c r="AO211" s="4">
        <v>833</v>
      </c>
      <c r="AP211" s="4">
        <v>833</v>
      </c>
      <c r="AQ211" s="4">
        <v>883</v>
      </c>
      <c r="AR211" s="4">
        <v>1003</v>
      </c>
      <c r="AS211" s="4">
        <v>1189</v>
      </c>
      <c r="AT211" s="4">
        <v>1265</v>
      </c>
      <c r="AU211" s="4">
        <v>1372</v>
      </c>
      <c r="AV211" s="4">
        <v>1432</v>
      </c>
      <c r="AW211" s="4">
        <v>1627.2</v>
      </c>
      <c r="AX211" s="4">
        <v>1983</v>
      </c>
      <c r="AY211" s="4">
        <v>3115.3</v>
      </c>
      <c r="AZ211" s="4">
        <v>3149.5</v>
      </c>
      <c r="BA211" s="4">
        <v>3483</v>
      </c>
    </row>
    <row r="212" spans="1:53" x14ac:dyDescent="0.2">
      <c r="A212" t="s">
        <v>610</v>
      </c>
      <c r="B212" t="s">
        <v>611</v>
      </c>
      <c r="C212" t="s">
        <v>612</v>
      </c>
      <c r="L212" s="4">
        <v>2632.73</v>
      </c>
      <c r="M212" s="4">
        <v>2784.55</v>
      </c>
      <c r="N212" s="4">
        <v>3399.09</v>
      </c>
      <c r="O212" s="4">
        <v>3713.64</v>
      </c>
      <c r="P212" s="4">
        <v>3930.91</v>
      </c>
      <c r="Q212" s="4">
        <v>3984.55</v>
      </c>
      <c r="R212" s="4">
        <v>4469.09</v>
      </c>
      <c r="S212" s="4">
        <v>5120.91</v>
      </c>
      <c r="T212" s="4">
        <v>5101.82</v>
      </c>
      <c r="U212" s="4">
        <v>5266.36</v>
      </c>
      <c r="V212" s="4">
        <v>5348.18</v>
      </c>
      <c r="W212" s="4">
        <v>6276.3600000000006</v>
      </c>
      <c r="X212" s="4">
        <v>6622.7300000000005</v>
      </c>
      <c r="Y212" s="4">
        <v>7278.18</v>
      </c>
      <c r="Z212" s="4">
        <v>8257.27</v>
      </c>
      <c r="AA212" s="4">
        <v>7932.7300000000005</v>
      </c>
      <c r="AB212" s="4">
        <v>7930</v>
      </c>
      <c r="AC212" s="4">
        <v>9870.91</v>
      </c>
      <c r="AD212" s="4">
        <v>11513.93</v>
      </c>
      <c r="AE212" s="4">
        <v>15024</v>
      </c>
      <c r="AF212" s="4">
        <v>18054</v>
      </c>
      <c r="AG212" s="4">
        <v>18054</v>
      </c>
      <c r="AH212" s="4">
        <v>21832</v>
      </c>
      <c r="AI212" s="4">
        <v>26870</v>
      </c>
      <c r="AJ212" s="4">
        <v>29900</v>
      </c>
      <c r="AK212" s="4">
        <v>34900</v>
      </c>
      <c r="AL212" s="4">
        <v>38600</v>
      </c>
      <c r="AM212" s="4">
        <v>37309</v>
      </c>
      <c r="AN212" s="4">
        <v>22722</v>
      </c>
      <c r="AO212" s="4">
        <v>25354</v>
      </c>
      <c r="AP212" s="4">
        <v>25499</v>
      </c>
      <c r="AQ212" s="4">
        <v>18348.100000000002</v>
      </c>
      <c r="AR212" s="4">
        <v>22195.5</v>
      </c>
      <c r="AS212" s="4">
        <v>23385.100000000002</v>
      </c>
      <c r="AT212" s="4">
        <v>25451.9</v>
      </c>
      <c r="AU212" s="4">
        <v>22157.200000000001</v>
      </c>
      <c r="AV212" s="4">
        <v>26573</v>
      </c>
      <c r="AW212" s="4">
        <v>24916</v>
      </c>
      <c r="AX212" s="4">
        <v>23921</v>
      </c>
      <c r="AY212" s="4">
        <v>23334</v>
      </c>
      <c r="AZ212" s="4">
        <v>25108</v>
      </c>
      <c r="BA212" s="4">
        <v>25524</v>
      </c>
    </row>
    <row r="213" spans="1:53" x14ac:dyDescent="0.2">
      <c r="A213" t="s">
        <v>613</v>
      </c>
      <c r="B213" t="s">
        <v>614</v>
      </c>
      <c r="C213" t="s">
        <v>615</v>
      </c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>
        <v>21</v>
      </c>
      <c r="AR213" s="4">
        <v>67</v>
      </c>
      <c r="AS213" s="4">
        <v>40</v>
      </c>
      <c r="AT213" s="4">
        <v>24</v>
      </c>
      <c r="AU213" s="4">
        <v>22</v>
      </c>
      <c r="AV213" s="4">
        <v>35</v>
      </c>
      <c r="AW213" s="4">
        <v>50</v>
      </c>
      <c r="AX213" s="4">
        <v>52.2</v>
      </c>
      <c r="AY213" s="4">
        <v>118.8</v>
      </c>
      <c r="AZ213" s="4">
        <v>130</v>
      </c>
      <c r="BA213" s="4">
        <v>130</v>
      </c>
    </row>
    <row r="214" spans="1:53" x14ac:dyDescent="0.2">
      <c r="A214" t="s">
        <v>616</v>
      </c>
      <c r="B214" t="s">
        <v>617</v>
      </c>
      <c r="C214" t="s">
        <v>618</v>
      </c>
      <c r="L214" s="4"/>
      <c r="M214" s="13">
        <v>49</v>
      </c>
      <c r="N214" s="13">
        <v>110</v>
      </c>
      <c r="O214" s="4">
        <v>114.55</v>
      </c>
      <c r="P214" s="4">
        <v>128.18</v>
      </c>
      <c r="Q214" s="11">
        <v>157.30000000000001</v>
      </c>
      <c r="R214" s="11">
        <v>186.7</v>
      </c>
      <c r="S214" s="11">
        <v>216</v>
      </c>
      <c r="T214" s="11">
        <v>245.3</v>
      </c>
      <c r="U214" s="11">
        <v>274.7</v>
      </c>
      <c r="V214" s="4">
        <v>303.64</v>
      </c>
      <c r="W214" s="4">
        <v>285.45</v>
      </c>
      <c r="X214" s="4">
        <v>280</v>
      </c>
      <c r="Y214" s="4">
        <v>232.73000000000002</v>
      </c>
      <c r="Z214" s="4">
        <v>243.64000000000001</v>
      </c>
      <c r="AA214" s="4">
        <v>284.55</v>
      </c>
      <c r="AB214" s="4">
        <v>349.09000000000003</v>
      </c>
      <c r="AC214" s="4">
        <v>370</v>
      </c>
      <c r="AD214" s="4">
        <v>377.39</v>
      </c>
      <c r="AE214" s="4">
        <v>389</v>
      </c>
      <c r="AF214" s="4">
        <v>399</v>
      </c>
      <c r="AG214" s="4">
        <v>388</v>
      </c>
      <c r="AH214" s="4">
        <v>350</v>
      </c>
      <c r="AI214" s="4">
        <v>350</v>
      </c>
      <c r="AJ214" s="4">
        <v>350</v>
      </c>
      <c r="AK214" s="4">
        <v>350</v>
      </c>
      <c r="AL214" s="4">
        <v>413</v>
      </c>
      <c r="AM214" s="4">
        <v>421</v>
      </c>
      <c r="AN214" s="4">
        <v>500</v>
      </c>
      <c r="AO214" s="4">
        <v>600</v>
      </c>
      <c r="AP214" s="4">
        <v>700</v>
      </c>
      <c r="AQ214" s="4">
        <v>371</v>
      </c>
      <c r="AR214" s="4">
        <v>478</v>
      </c>
      <c r="AS214" s="4">
        <v>628</v>
      </c>
      <c r="AT214" s="4">
        <v>634</v>
      </c>
      <c r="AU214" s="4">
        <v>718</v>
      </c>
      <c r="AV214" s="4">
        <v>820</v>
      </c>
      <c r="AW214" s="4">
        <v>960</v>
      </c>
      <c r="AX214" s="4">
        <v>1000</v>
      </c>
      <c r="AY214" s="4">
        <v>1200</v>
      </c>
      <c r="AZ214" s="4">
        <v>1350</v>
      </c>
      <c r="BA214" s="4">
        <v>1400</v>
      </c>
    </row>
    <row r="215" spans="1:53" x14ac:dyDescent="0.2">
      <c r="A215" t="s">
        <v>619</v>
      </c>
      <c r="B215" t="s">
        <v>620</v>
      </c>
      <c r="C215" t="s">
        <v>621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spans="1:53" x14ac:dyDescent="0.2">
      <c r="A216" t="s">
        <v>622</v>
      </c>
      <c r="B216" t="s">
        <v>623</v>
      </c>
      <c r="C216" t="s">
        <v>624</v>
      </c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spans="1:53" x14ac:dyDescent="0.2">
      <c r="A217" t="s">
        <v>625</v>
      </c>
      <c r="B217" t="s">
        <v>626</v>
      </c>
      <c r="C217" t="s">
        <v>627</v>
      </c>
      <c r="L217" s="4">
        <v>271.82</v>
      </c>
      <c r="M217" s="4">
        <v>256.36</v>
      </c>
      <c r="N217" s="4">
        <v>287.27</v>
      </c>
      <c r="O217" s="4">
        <v>253.64000000000001</v>
      </c>
      <c r="P217" s="4">
        <v>242.73000000000002</v>
      </c>
      <c r="Q217" s="4">
        <v>259.09000000000003</v>
      </c>
      <c r="R217" s="4">
        <v>238.18</v>
      </c>
      <c r="S217" s="4">
        <v>215.45000000000002</v>
      </c>
      <c r="T217" s="4">
        <v>220.91</v>
      </c>
      <c r="U217" s="4">
        <v>214.55</v>
      </c>
      <c r="V217" s="4">
        <v>186.36</v>
      </c>
      <c r="W217" s="4">
        <v>140</v>
      </c>
      <c r="X217" s="4">
        <v>190</v>
      </c>
      <c r="Y217" s="4">
        <v>390.91</v>
      </c>
      <c r="Z217" s="4">
        <v>406.36</v>
      </c>
      <c r="AA217" s="4">
        <v>329.09000000000003</v>
      </c>
      <c r="AB217" s="4">
        <v>338.18</v>
      </c>
      <c r="AC217" s="4">
        <v>327.27</v>
      </c>
      <c r="AD217" s="4">
        <v>360.15000000000003</v>
      </c>
      <c r="AE217" s="4">
        <v>380</v>
      </c>
      <c r="AF217" s="4">
        <v>438</v>
      </c>
      <c r="AG217" s="4">
        <v>485</v>
      </c>
      <c r="AH217" s="4">
        <v>482</v>
      </c>
      <c r="AI217" s="4">
        <v>528</v>
      </c>
      <c r="AJ217" s="4">
        <v>583</v>
      </c>
      <c r="AK217" s="4">
        <v>559</v>
      </c>
      <c r="AL217" s="4">
        <v>617</v>
      </c>
      <c r="AM217" s="4">
        <v>653</v>
      </c>
      <c r="AN217" s="4">
        <v>690</v>
      </c>
      <c r="AO217" s="4">
        <v>688</v>
      </c>
      <c r="AP217" s="4">
        <v>743</v>
      </c>
      <c r="AQ217" s="4">
        <v>418.6</v>
      </c>
      <c r="AR217" s="4">
        <v>445.6</v>
      </c>
      <c r="AS217" s="4">
        <v>680</v>
      </c>
      <c r="AT217" s="4">
        <v>521.79999999999995</v>
      </c>
      <c r="AU217" s="4">
        <v>549.4</v>
      </c>
      <c r="AV217" s="4">
        <v>608.20000000000005</v>
      </c>
      <c r="AW217" s="4">
        <v>681.7</v>
      </c>
      <c r="AX217" s="4">
        <v>631.5</v>
      </c>
      <c r="AY217" s="4">
        <v>514.9</v>
      </c>
      <c r="AZ217" s="4">
        <v>548</v>
      </c>
      <c r="BA217" s="4">
        <v>535</v>
      </c>
    </row>
    <row r="218" spans="1:53" x14ac:dyDescent="0.2">
      <c r="A218" t="s">
        <v>628</v>
      </c>
      <c r="B218" t="s">
        <v>629</v>
      </c>
      <c r="C218" t="s">
        <v>630</v>
      </c>
      <c r="L218" s="4">
        <v>548.18000000000006</v>
      </c>
      <c r="M218" s="4">
        <v>585.45000000000005</v>
      </c>
      <c r="N218" s="4">
        <v>630</v>
      </c>
      <c r="O218" s="4">
        <v>525.45000000000005</v>
      </c>
      <c r="P218" s="4">
        <v>540.91</v>
      </c>
      <c r="Q218" s="4">
        <v>617.27</v>
      </c>
      <c r="R218" s="4">
        <v>479.09000000000003</v>
      </c>
      <c r="S218" s="4">
        <v>573.64</v>
      </c>
      <c r="T218" s="4">
        <v>883.64</v>
      </c>
      <c r="U218" s="4">
        <v>1385.45</v>
      </c>
      <c r="V218" s="4">
        <v>1783.64</v>
      </c>
      <c r="W218" s="4">
        <v>2024.55</v>
      </c>
      <c r="X218" s="4">
        <v>1786.3600000000001</v>
      </c>
      <c r="Y218" s="4">
        <v>2856.36</v>
      </c>
      <c r="Z218" s="4">
        <v>2782.73</v>
      </c>
      <c r="AA218" s="4">
        <v>3065.4500000000003</v>
      </c>
      <c r="AB218" s="4">
        <v>2990</v>
      </c>
      <c r="AC218" s="4">
        <v>3409.09</v>
      </c>
      <c r="AD218" s="4">
        <v>3401.9300000000003</v>
      </c>
      <c r="AE218" s="4">
        <v>3228</v>
      </c>
      <c r="AF218" s="4">
        <v>3300</v>
      </c>
      <c r="AG218" s="4">
        <v>4009</v>
      </c>
      <c r="AH218" s="4">
        <v>3999</v>
      </c>
      <c r="AI218" s="4">
        <v>4269</v>
      </c>
      <c r="AJ218" s="4">
        <v>4606</v>
      </c>
      <c r="AK218" s="4">
        <v>4938</v>
      </c>
      <c r="AL218" s="4">
        <v>4567</v>
      </c>
      <c r="AM218" s="4">
        <v>4431</v>
      </c>
      <c r="AN218" s="4">
        <v>4588</v>
      </c>
      <c r="AO218" s="4">
        <v>4864</v>
      </c>
      <c r="AP218" s="4">
        <v>5657</v>
      </c>
      <c r="AQ218" s="4">
        <v>5285</v>
      </c>
      <c r="AR218" s="4">
        <v>5502</v>
      </c>
      <c r="AS218" s="4">
        <v>6238</v>
      </c>
      <c r="AT218" s="4">
        <v>5717.7</v>
      </c>
      <c r="AU218" s="4">
        <v>5551.4000000000005</v>
      </c>
      <c r="AV218" s="4">
        <v>5594.2</v>
      </c>
      <c r="AW218" s="4">
        <v>5549.5</v>
      </c>
      <c r="AX218" s="4">
        <v>5898.9000000000005</v>
      </c>
      <c r="AY218" s="4">
        <v>6426.9000000000005</v>
      </c>
      <c r="AZ218" s="4">
        <v>6335.8</v>
      </c>
      <c r="BA218" s="4">
        <v>6070.9000000000005</v>
      </c>
    </row>
    <row r="219" spans="1:53" x14ac:dyDescent="0.2">
      <c r="A219" t="s">
        <v>631</v>
      </c>
      <c r="B219" t="s">
        <v>632</v>
      </c>
      <c r="C219" t="s">
        <v>633</v>
      </c>
      <c r="L219" s="4">
        <v>6385.45</v>
      </c>
      <c r="M219" s="11">
        <v>7245</v>
      </c>
      <c r="N219" s="11">
        <v>8105</v>
      </c>
      <c r="O219" s="4">
        <v>8964.5500000000011</v>
      </c>
      <c r="P219" s="4">
        <v>10255.450000000001</v>
      </c>
      <c r="Q219" s="4">
        <v>10714.550000000001</v>
      </c>
      <c r="R219" s="4">
        <v>12368.18</v>
      </c>
      <c r="S219" s="4">
        <v>13861.82</v>
      </c>
      <c r="T219" s="4">
        <v>15376.36</v>
      </c>
      <c r="U219" s="4">
        <v>13812.73</v>
      </c>
      <c r="V219" s="4">
        <v>12901.82</v>
      </c>
      <c r="W219" s="4">
        <v>15074.550000000001</v>
      </c>
      <c r="X219" s="4">
        <v>15810.91</v>
      </c>
      <c r="Y219" s="4">
        <v>13623.64</v>
      </c>
      <c r="Z219" s="4">
        <v>15770.91</v>
      </c>
      <c r="AA219" s="4">
        <v>17618.18</v>
      </c>
      <c r="AB219" s="4">
        <v>20045.45</v>
      </c>
      <c r="AC219" s="4">
        <v>22025.45</v>
      </c>
      <c r="AD219" s="4">
        <v>22674.959999999999</v>
      </c>
      <c r="AE219" s="4">
        <v>23796</v>
      </c>
      <c r="AF219" s="4">
        <v>24416</v>
      </c>
      <c r="AG219" s="4">
        <v>26091</v>
      </c>
      <c r="AH219" s="4">
        <v>28607</v>
      </c>
      <c r="AI219" s="4">
        <v>31241</v>
      </c>
      <c r="AJ219" s="4">
        <v>29493</v>
      </c>
      <c r="AK219" s="4">
        <v>33153</v>
      </c>
      <c r="AL219" s="4">
        <v>35214</v>
      </c>
      <c r="AM219" s="4">
        <v>36035</v>
      </c>
      <c r="AN219" s="4">
        <v>38200</v>
      </c>
      <c r="AO219" s="4">
        <v>34258</v>
      </c>
      <c r="AP219" s="4">
        <v>35825</v>
      </c>
      <c r="AQ219" s="4">
        <v>25082</v>
      </c>
      <c r="AR219" s="4">
        <v>26812</v>
      </c>
      <c r="AS219" s="4">
        <v>28106</v>
      </c>
      <c r="AT219" s="4">
        <v>30671</v>
      </c>
      <c r="AU219" s="4">
        <v>35083</v>
      </c>
      <c r="AV219" s="4">
        <v>41648</v>
      </c>
      <c r="AW219" s="4">
        <v>42456</v>
      </c>
      <c r="AX219" s="4">
        <v>40574</v>
      </c>
      <c r="AY219" s="4">
        <v>40854</v>
      </c>
      <c r="AZ219" s="4">
        <v>47720</v>
      </c>
      <c r="BA219" s="4">
        <v>52251</v>
      </c>
    </row>
    <row r="220" spans="1:53" x14ac:dyDescent="0.2">
      <c r="A220" t="s">
        <v>634</v>
      </c>
      <c r="B220" t="s">
        <v>635</v>
      </c>
      <c r="C220" t="s">
        <v>636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>
        <v>1100</v>
      </c>
      <c r="AI220" s="4">
        <v>1100</v>
      </c>
      <c r="AJ220" s="4">
        <v>700</v>
      </c>
      <c r="AK220" s="4">
        <v>437</v>
      </c>
      <c r="AL220" s="4">
        <v>451</v>
      </c>
      <c r="AM220" s="4">
        <v>450</v>
      </c>
      <c r="AN220" s="4">
        <v>450</v>
      </c>
      <c r="AO220" s="4">
        <v>450</v>
      </c>
      <c r="AP220" s="4">
        <v>450</v>
      </c>
      <c r="AQ220" s="4">
        <v>580</v>
      </c>
      <c r="AR220" s="4">
        <v>590</v>
      </c>
      <c r="AS220" s="4">
        <v>580</v>
      </c>
      <c r="AT220" s="4">
        <v>592</v>
      </c>
      <c r="AU220" s="4">
        <v>647</v>
      </c>
      <c r="AV220" s="4">
        <v>736</v>
      </c>
      <c r="AW220" s="4">
        <v>1250</v>
      </c>
      <c r="AX220" s="4">
        <v>1420</v>
      </c>
      <c r="AY220" s="4">
        <v>1580</v>
      </c>
      <c r="AZ220" s="4">
        <v>1596</v>
      </c>
      <c r="BA220" s="4">
        <v>1700</v>
      </c>
    </row>
    <row r="221" spans="1:53" x14ac:dyDescent="0.2">
      <c r="A221" t="s">
        <v>637</v>
      </c>
      <c r="B221" t="s">
        <v>638</v>
      </c>
      <c r="C221" t="s">
        <v>639</v>
      </c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spans="1:53" x14ac:dyDescent="0.2">
      <c r="A222" t="s">
        <v>640</v>
      </c>
      <c r="B222" t="s">
        <v>641</v>
      </c>
      <c r="C222" t="s">
        <v>642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spans="1:53" x14ac:dyDescent="0.2">
      <c r="A223" t="s">
        <v>643</v>
      </c>
      <c r="B223" t="s">
        <v>644</v>
      </c>
      <c r="C223" t="s">
        <v>645</v>
      </c>
      <c r="L223" s="4">
        <v>189.09</v>
      </c>
      <c r="M223" s="4">
        <v>205.45000000000002</v>
      </c>
      <c r="N223" s="4">
        <v>166.36</v>
      </c>
      <c r="O223" s="4">
        <v>143.64000000000001</v>
      </c>
      <c r="P223" s="4">
        <v>153.64000000000001</v>
      </c>
      <c r="Q223" s="4">
        <v>98.18</v>
      </c>
      <c r="R223" s="4">
        <v>87.27</v>
      </c>
      <c r="S223" s="4">
        <v>81.820000000000007</v>
      </c>
      <c r="T223" s="4">
        <v>80</v>
      </c>
      <c r="U223" s="4">
        <v>50</v>
      </c>
      <c r="V223" s="4">
        <v>10</v>
      </c>
      <c r="W223" s="4">
        <v>20</v>
      </c>
      <c r="X223" s="4">
        <v>17.27</v>
      </c>
      <c r="Y223" s="4">
        <v>20</v>
      </c>
      <c r="Z223" s="4">
        <v>20</v>
      </c>
      <c r="AA223" s="4">
        <v>20</v>
      </c>
      <c r="AB223" s="4">
        <v>20</v>
      </c>
      <c r="AC223" s="4">
        <v>10.91</v>
      </c>
      <c r="AD223" s="4">
        <v>9.07</v>
      </c>
      <c r="AE223" s="4">
        <v>14</v>
      </c>
      <c r="AF223" s="4">
        <v>14</v>
      </c>
      <c r="AG223" s="4">
        <v>50</v>
      </c>
      <c r="AH223" s="4">
        <v>50</v>
      </c>
      <c r="AI223" s="4">
        <v>50</v>
      </c>
      <c r="AJ223" s="4">
        <v>42</v>
      </c>
      <c r="AK223" s="4">
        <v>85</v>
      </c>
      <c r="AL223" s="4">
        <v>180</v>
      </c>
      <c r="AM223" s="4">
        <v>203</v>
      </c>
      <c r="AN223" s="4">
        <v>321</v>
      </c>
      <c r="AO223" s="4">
        <v>347</v>
      </c>
      <c r="AP223" s="4">
        <v>367</v>
      </c>
      <c r="AQ223" s="4">
        <v>484</v>
      </c>
      <c r="AR223" s="4">
        <v>586</v>
      </c>
      <c r="AS223" s="4">
        <v>659</v>
      </c>
      <c r="AT223" s="4">
        <v>631</v>
      </c>
      <c r="AU223" s="4">
        <v>927</v>
      </c>
      <c r="AV223" s="4">
        <v>863</v>
      </c>
      <c r="AW223" s="4">
        <v>1214.7</v>
      </c>
      <c r="AX223" s="4">
        <v>1153.8</v>
      </c>
      <c r="AY223" s="4">
        <v>1338</v>
      </c>
      <c r="AZ223" s="4">
        <v>1488.9</v>
      </c>
      <c r="BA223" s="4">
        <v>1655</v>
      </c>
    </row>
    <row r="224" spans="1:53" x14ac:dyDescent="0.2">
      <c r="A224" t="s">
        <v>646</v>
      </c>
      <c r="B224" t="s">
        <v>647</v>
      </c>
      <c r="C224" t="s">
        <v>648</v>
      </c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>
        <v>20100</v>
      </c>
      <c r="AI224" s="4">
        <v>15000</v>
      </c>
      <c r="AJ224" s="4">
        <v>11400</v>
      </c>
      <c r="AK224" s="4">
        <v>7600</v>
      </c>
      <c r="AL224" s="4">
        <v>5017</v>
      </c>
      <c r="AM224" s="4">
        <v>5098</v>
      </c>
      <c r="AN224" s="4">
        <v>5591</v>
      </c>
      <c r="AO224" s="4">
        <v>5828</v>
      </c>
      <c r="AP224" s="4">
        <v>5311</v>
      </c>
      <c r="AQ224" s="4">
        <v>5645.2</v>
      </c>
      <c r="AR224" s="4">
        <v>6229.6</v>
      </c>
      <c r="AS224" s="4">
        <v>7773</v>
      </c>
      <c r="AT224" s="4">
        <v>9414</v>
      </c>
      <c r="AU224" s="4">
        <v>10898.5</v>
      </c>
      <c r="AV224" s="4">
        <v>12451.1</v>
      </c>
      <c r="AW224" s="4">
        <v>14432</v>
      </c>
      <c r="AX224" s="4">
        <v>14107.300000000001</v>
      </c>
      <c r="AY224" s="4">
        <v>9192.4</v>
      </c>
      <c r="AZ224" s="4">
        <v>9226.9</v>
      </c>
      <c r="BA224" s="4">
        <v>9850</v>
      </c>
    </row>
    <row r="225" spans="1:53" x14ac:dyDescent="0.2">
      <c r="A225" t="s">
        <v>649</v>
      </c>
      <c r="B225" t="s">
        <v>650</v>
      </c>
      <c r="C225" t="s">
        <v>651</v>
      </c>
      <c r="L225" s="4"/>
      <c r="M225" s="4"/>
      <c r="N225" s="4"/>
      <c r="O225" s="4"/>
      <c r="P225" s="4"/>
      <c r="Q225" s="4"/>
      <c r="R225" s="4">
        <v>200</v>
      </c>
      <c r="S225" s="4">
        <v>200</v>
      </c>
      <c r="T225" s="4">
        <v>1241.82</v>
      </c>
      <c r="U225" s="4">
        <v>1272.73</v>
      </c>
      <c r="V225" s="4">
        <v>1723.64</v>
      </c>
      <c r="W225" s="4">
        <v>2225.4500000000003</v>
      </c>
      <c r="X225" s="4">
        <v>2224.5500000000002</v>
      </c>
      <c r="Y225" s="4">
        <v>2072.73</v>
      </c>
      <c r="Z225" s="4">
        <v>4013.64</v>
      </c>
      <c r="AA225" s="4">
        <v>4000</v>
      </c>
      <c r="AB225" s="4">
        <v>2495.4500000000003</v>
      </c>
      <c r="AC225" s="4">
        <v>3112.73</v>
      </c>
      <c r="AD225" s="4">
        <v>2980.09</v>
      </c>
      <c r="AE225" s="4">
        <v>3387</v>
      </c>
      <c r="AF225" s="4">
        <v>3264</v>
      </c>
      <c r="AG225" s="4">
        <v>3473</v>
      </c>
      <c r="AH225" s="4">
        <v>3800</v>
      </c>
      <c r="AI225" s="4">
        <v>4000</v>
      </c>
      <c r="AJ225" s="4">
        <v>5000</v>
      </c>
      <c r="AK225" s="4">
        <v>5918</v>
      </c>
      <c r="AL225" s="4">
        <v>6000</v>
      </c>
      <c r="AM225" s="4">
        <v>5250</v>
      </c>
      <c r="AN225" s="4">
        <v>7066</v>
      </c>
      <c r="AO225" s="4">
        <v>7069</v>
      </c>
      <c r="AP225" s="4">
        <v>6100</v>
      </c>
      <c r="AQ225" s="4">
        <v>6181.7</v>
      </c>
      <c r="AR225" s="4">
        <v>6124.2</v>
      </c>
      <c r="AS225" s="4">
        <v>8663.7000000000007</v>
      </c>
      <c r="AT225" s="4">
        <v>10978.7</v>
      </c>
      <c r="AU225" s="4">
        <v>10424.4</v>
      </c>
      <c r="AV225" s="4">
        <v>10427.200000000001</v>
      </c>
      <c r="AW225" s="4">
        <v>12329</v>
      </c>
      <c r="AX225" s="4">
        <v>19054.100000000002</v>
      </c>
      <c r="AY225" s="4">
        <v>20735.8</v>
      </c>
      <c r="AZ225" s="4">
        <v>16925.8</v>
      </c>
      <c r="BA225" s="4">
        <v>13000</v>
      </c>
    </row>
    <row r="226" spans="1:53" x14ac:dyDescent="0.2">
      <c r="A226" t="s">
        <v>652</v>
      </c>
      <c r="B226" t="s">
        <v>653</v>
      </c>
      <c r="C226" t="s">
        <v>654</v>
      </c>
      <c r="L226" s="4">
        <v>17092.73</v>
      </c>
      <c r="M226" s="4">
        <v>17734.55</v>
      </c>
      <c r="N226" s="4">
        <v>18085.45</v>
      </c>
      <c r="O226" s="4">
        <v>20028.18</v>
      </c>
      <c r="P226" s="4">
        <v>17818.18</v>
      </c>
      <c r="Q226" s="4">
        <v>16926.36</v>
      </c>
      <c r="R226" s="4">
        <v>15812.73</v>
      </c>
      <c r="S226" s="4">
        <v>15488.18</v>
      </c>
      <c r="T226" s="4">
        <v>15949.09</v>
      </c>
      <c r="U226" s="4">
        <v>16173.640000000001</v>
      </c>
      <c r="V226" s="4">
        <v>14836.36</v>
      </c>
      <c r="W226" s="4">
        <v>12755.45</v>
      </c>
      <c r="X226" s="4">
        <v>12989.09</v>
      </c>
      <c r="Y226" s="4">
        <v>13424.550000000001</v>
      </c>
      <c r="Z226" s="4">
        <v>13509.09</v>
      </c>
      <c r="AA226" s="4">
        <v>13367.27</v>
      </c>
      <c r="AB226" s="4">
        <v>13440.91</v>
      </c>
      <c r="AC226" s="4">
        <v>14340.91</v>
      </c>
      <c r="AD226" s="4">
        <v>16506.14</v>
      </c>
      <c r="AE226" s="4">
        <v>16849</v>
      </c>
      <c r="AF226" s="4">
        <v>14000</v>
      </c>
      <c r="AG226" s="4">
        <v>12297</v>
      </c>
      <c r="AH226" s="4">
        <v>11006</v>
      </c>
      <c r="AI226" s="4">
        <v>11039</v>
      </c>
      <c r="AJ226" s="4">
        <v>12307</v>
      </c>
      <c r="AK226" s="4">
        <v>11805</v>
      </c>
      <c r="AL226" s="4">
        <v>12214</v>
      </c>
      <c r="AM226" s="4">
        <v>12638</v>
      </c>
      <c r="AN226" s="4">
        <v>12409</v>
      </c>
      <c r="AO226" s="4">
        <v>12697</v>
      </c>
      <c r="AP226" s="4">
        <v>12702</v>
      </c>
      <c r="AQ226" s="4">
        <v>13100</v>
      </c>
      <c r="AR226" s="4">
        <v>13240</v>
      </c>
      <c r="AS226" s="4">
        <v>13514</v>
      </c>
      <c r="AT226" s="4">
        <v>13868</v>
      </c>
      <c r="AU226" s="4">
        <v>13711</v>
      </c>
      <c r="AV226" s="4">
        <v>13833</v>
      </c>
      <c r="AW226" s="4">
        <v>14426</v>
      </c>
      <c r="AX226" s="4">
        <v>12428</v>
      </c>
      <c r="AY226" s="4">
        <v>9458</v>
      </c>
      <c r="AZ226" s="4">
        <v>9825</v>
      </c>
      <c r="BA226" s="4">
        <v>10376</v>
      </c>
    </row>
    <row r="227" spans="1:53" x14ac:dyDescent="0.2">
      <c r="A227" t="s">
        <v>655</v>
      </c>
      <c r="B227" t="s">
        <v>656</v>
      </c>
      <c r="C227" t="s">
        <v>657</v>
      </c>
      <c r="L227" s="4">
        <v>67835.45</v>
      </c>
      <c r="M227" s="4">
        <v>73014.55</v>
      </c>
      <c r="N227" s="4">
        <v>76869.09</v>
      </c>
      <c r="O227" s="4">
        <v>79611.820000000007</v>
      </c>
      <c r="P227" s="4">
        <v>75352.73</v>
      </c>
      <c r="Q227" s="4">
        <v>63382.73</v>
      </c>
      <c r="R227" s="4">
        <v>67722.73</v>
      </c>
      <c r="S227" s="4">
        <v>72780</v>
      </c>
      <c r="T227" s="4">
        <v>77709.09</v>
      </c>
      <c r="U227" s="4">
        <v>78094.55</v>
      </c>
      <c r="V227" s="4">
        <v>69735.45</v>
      </c>
      <c r="W227" s="4">
        <v>66301.820000000007</v>
      </c>
      <c r="X227" s="4">
        <v>58491.82</v>
      </c>
      <c r="Y227" s="4">
        <v>64860.91</v>
      </c>
      <c r="Z227" s="4">
        <v>71544.55</v>
      </c>
      <c r="AA227" s="4">
        <v>71690</v>
      </c>
      <c r="AB227" s="4">
        <v>72650.91</v>
      </c>
      <c r="AC227" s="4">
        <v>72273.64</v>
      </c>
      <c r="AD227" s="4">
        <v>70988.650000000009</v>
      </c>
      <c r="AE227" s="4">
        <v>71268</v>
      </c>
      <c r="AF227" s="4">
        <v>71407</v>
      </c>
      <c r="AG227" s="4">
        <v>68465</v>
      </c>
      <c r="AH227" s="4">
        <v>70883</v>
      </c>
      <c r="AI227" s="4">
        <v>75117</v>
      </c>
      <c r="AJ227" s="4">
        <v>79353</v>
      </c>
      <c r="AK227" s="4">
        <v>78320</v>
      </c>
      <c r="AL227" s="4">
        <v>80818</v>
      </c>
      <c r="AM227" s="4">
        <v>84255</v>
      </c>
      <c r="AN227" s="4">
        <v>85522</v>
      </c>
      <c r="AO227" s="4">
        <v>87777</v>
      </c>
      <c r="AP227" s="4">
        <v>89510</v>
      </c>
      <c r="AQ227" s="4">
        <v>113800</v>
      </c>
      <c r="AR227" s="4">
        <v>109387</v>
      </c>
      <c r="AS227" s="4">
        <v>113494</v>
      </c>
      <c r="AT227" s="4">
        <v>121272</v>
      </c>
      <c r="AU227" s="4">
        <v>128260</v>
      </c>
      <c r="AV227" s="4">
        <v>127660</v>
      </c>
      <c r="AW227" s="4">
        <v>116600</v>
      </c>
      <c r="AX227" s="4">
        <v>96800</v>
      </c>
      <c r="AY227" s="4">
        <v>71500</v>
      </c>
      <c r="AZ227" s="4">
        <v>69500</v>
      </c>
      <c r="BA227" s="4">
        <v>72000</v>
      </c>
    </row>
    <row r="228" spans="1:53" x14ac:dyDescent="0.2">
      <c r="A228" t="s">
        <v>658</v>
      </c>
      <c r="B228" t="s">
        <v>659</v>
      </c>
      <c r="C228" t="s">
        <v>660</v>
      </c>
      <c r="L228" s="4">
        <v>499.09000000000003</v>
      </c>
      <c r="M228" s="4">
        <v>458.18</v>
      </c>
      <c r="N228" s="4">
        <v>466.36</v>
      </c>
      <c r="O228" s="4">
        <v>518.18000000000006</v>
      </c>
      <c r="P228" s="4">
        <v>548.18000000000006</v>
      </c>
      <c r="Q228" s="4">
        <v>638.18000000000006</v>
      </c>
      <c r="R228" s="4">
        <v>677.27</v>
      </c>
      <c r="S228" s="4">
        <v>701.82</v>
      </c>
      <c r="T228" s="4">
        <v>687.27</v>
      </c>
      <c r="U228" s="4">
        <v>690</v>
      </c>
      <c r="V228" s="4">
        <v>810</v>
      </c>
      <c r="W228" s="4">
        <v>743.64</v>
      </c>
      <c r="X228" s="4">
        <v>660</v>
      </c>
      <c r="Y228" s="4">
        <v>401.82</v>
      </c>
      <c r="Z228" s="4">
        <v>334.55</v>
      </c>
      <c r="AA228" s="4">
        <v>314.55</v>
      </c>
      <c r="AB228" s="4">
        <v>340.91</v>
      </c>
      <c r="AC228" s="4">
        <v>401.82</v>
      </c>
      <c r="AD228" s="4">
        <v>434.54</v>
      </c>
      <c r="AE228" s="4">
        <v>560</v>
      </c>
      <c r="AF228" s="4">
        <v>500</v>
      </c>
      <c r="AG228" s="4">
        <v>500</v>
      </c>
      <c r="AH228" s="4">
        <v>500</v>
      </c>
      <c r="AI228" s="4">
        <v>500</v>
      </c>
      <c r="AJ228" s="4">
        <v>700</v>
      </c>
      <c r="AK228" s="4">
        <v>600</v>
      </c>
      <c r="AL228" s="4">
        <v>685</v>
      </c>
      <c r="AM228" s="4">
        <v>781</v>
      </c>
      <c r="AN228" s="4">
        <v>872</v>
      </c>
      <c r="AO228" s="4">
        <v>789</v>
      </c>
      <c r="AP228" s="4">
        <v>700</v>
      </c>
      <c r="AQ228" s="4">
        <v>529</v>
      </c>
      <c r="AR228" s="4">
        <v>407</v>
      </c>
      <c r="AS228" s="4">
        <v>377</v>
      </c>
      <c r="AT228" s="4">
        <v>452</v>
      </c>
      <c r="AU228" s="4">
        <v>500</v>
      </c>
      <c r="AV228" s="4">
        <v>548</v>
      </c>
      <c r="AW228" s="4">
        <v>382.8</v>
      </c>
      <c r="AX228" s="4">
        <v>427</v>
      </c>
      <c r="AY228" s="4">
        <v>506.5</v>
      </c>
      <c r="AZ228" s="4">
        <v>664</v>
      </c>
      <c r="BA228" s="4">
        <v>767</v>
      </c>
    </row>
    <row r="229" spans="1:53" x14ac:dyDescent="0.2">
      <c r="A229" t="s">
        <v>661</v>
      </c>
      <c r="B229" t="s">
        <v>662</v>
      </c>
      <c r="C229" t="s">
        <v>663</v>
      </c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spans="1:53" x14ac:dyDescent="0.2">
      <c r="A230" t="s">
        <v>664</v>
      </c>
      <c r="B230" t="s">
        <v>665</v>
      </c>
      <c r="C230" t="s">
        <v>666</v>
      </c>
      <c r="L230" s="4">
        <v>95448.180000000008</v>
      </c>
      <c r="M230" s="4">
        <v>100541.82</v>
      </c>
      <c r="N230" s="4">
        <v>104518.18000000001</v>
      </c>
      <c r="O230" s="4">
        <v>109730</v>
      </c>
      <c r="P230" s="4">
        <v>115241.82</v>
      </c>
      <c r="Q230" s="4">
        <v>122313.64</v>
      </c>
      <c r="R230" s="4">
        <v>124507.27</v>
      </c>
      <c r="S230" s="4">
        <v>127316.36</v>
      </c>
      <c r="T230" s="4">
        <v>127222.73</v>
      </c>
      <c r="U230" s="4">
        <v>123277.27</v>
      </c>
      <c r="V230" s="4">
        <v>125311.82</v>
      </c>
      <c r="W230" s="4">
        <v>127436.36</v>
      </c>
      <c r="X230" s="4">
        <v>123940.91</v>
      </c>
      <c r="Y230" s="4">
        <v>128425.45</v>
      </c>
      <c r="Z230" s="4">
        <v>130411.82</v>
      </c>
      <c r="AA230" s="4">
        <v>130996.36</v>
      </c>
      <c r="AB230" s="4">
        <v>135402.73000000001</v>
      </c>
      <c r="AC230" s="4">
        <v>137692.73000000001</v>
      </c>
      <c r="AD230" s="4">
        <v>139497.98000000001</v>
      </c>
      <c r="AE230" s="4">
        <v>140436</v>
      </c>
      <c r="AF230" s="4">
        <v>137322</v>
      </c>
      <c r="AG230" s="4">
        <v>127000</v>
      </c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spans="1:53" x14ac:dyDescent="0.2">
      <c r="A231" t="s">
        <v>667</v>
      </c>
      <c r="B231" t="s">
        <v>668</v>
      </c>
      <c r="C231" t="s">
        <v>669</v>
      </c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>
        <v>5900</v>
      </c>
      <c r="AI231" s="4">
        <v>5300</v>
      </c>
      <c r="AJ231" s="4">
        <v>4800</v>
      </c>
      <c r="AK231" s="4">
        <v>3400</v>
      </c>
      <c r="AL231" s="4">
        <v>3300</v>
      </c>
      <c r="AM231" s="4">
        <v>3300</v>
      </c>
      <c r="AN231" s="4">
        <v>3400</v>
      </c>
      <c r="AO231" s="4">
        <v>4471</v>
      </c>
      <c r="AP231" s="4">
        <v>3521</v>
      </c>
      <c r="AQ231" s="4">
        <v>3297</v>
      </c>
      <c r="AR231" s="4">
        <v>3687</v>
      </c>
      <c r="AS231" s="4">
        <v>3823</v>
      </c>
      <c r="AT231" s="4">
        <v>3991.3</v>
      </c>
      <c r="AU231" s="4">
        <v>4148.1000000000004</v>
      </c>
      <c r="AV231" s="4">
        <v>4463.1000000000004</v>
      </c>
      <c r="AW231" s="4">
        <v>4771.6000000000004</v>
      </c>
      <c r="AX231" s="4">
        <v>5864.2</v>
      </c>
      <c r="AY231" s="4">
        <v>6406.4000000000005</v>
      </c>
      <c r="AZ231" s="4">
        <v>7688</v>
      </c>
      <c r="BA231" s="4">
        <v>7700</v>
      </c>
    </row>
    <row r="232" spans="1:53" x14ac:dyDescent="0.2">
      <c r="A232" t="s">
        <v>670</v>
      </c>
      <c r="B232" t="s">
        <v>671</v>
      </c>
      <c r="C232" t="s">
        <v>672</v>
      </c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>
        <v>17</v>
      </c>
      <c r="AR232" s="4">
        <v>18</v>
      </c>
      <c r="AS232" s="4">
        <v>15</v>
      </c>
      <c r="AT232" s="4">
        <v>15</v>
      </c>
      <c r="AU232" s="4">
        <v>16</v>
      </c>
      <c r="AV232" s="4">
        <v>24.2</v>
      </c>
      <c r="AW232" s="4">
        <v>31.3</v>
      </c>
      <c r="AX232" s="4">
        <v>9.6</v>
      </c>
      <c r="AY232" s="4">
        <v>15.9</v>
      </c>
      <c r="AZ232" s="4">
        <v>20</v>
      </c>
      <c r="BA232" s="4">
        <v>16</v>
      </c>
    </row>
    <row r="233" spans="1:53" x14ac:dyDescent="0.2">
      <c r="A233" t="s">
        <v>673</v>
      </c>
      <c r="B233" t="s">
        <v>674</v>
      </c>
      <c r="C233" t="s">
        <v>675</v>
      </c>
      <c r="L233" s="4">
        <v>2655.4500000000003</v>
      </c>
      <c r="M233" s="4">
        <v>2805.4500000000003</v>
      </c>
      <c r="N233" s="4">
        <v>2988.18</v>
      </c>
      <c r="O233" s="4">
        <v>3420</v>
      </c>
      <c r="P233" s="4">
        <v>3500.91</v>
      </c>
      <c r="Q233" s="4">
        <v>3504.55</v>
      </c>
      <c r="R233" s="4">
        <v>3545.4500000000003</v>
      </c>
      <c r="S233" s="4">
        <v>3142.73</v>
      </c>
      <c r="T233" s="4">
        <v>3433.64</v>
      </c>
      <c r="U233" s="4">
        <v>3987.27</v>
      </c>
      <c r="V233" s="4">
        <v>4853.6400000000003</v>
      </c>
      <c r="W233" s="4">
        <v>4886.3599999999997</v>
      </c>
      <c r="X233" s="4">
        <v>5443.64</v>
      </c>
      <c r="Y233" s="4">
        <v>4453.6400000000003</v>
      </c>
      <c r="Z233" s="4">
        <v>4792.7300000000005</v>
      </c>
      <c r="AA233" s="4">
        <v>5305.45</v>
      </c>
      <c r="AB233" s="4">
        <v>5759.09</v>
      </c>
      <c r="AC233" s="4">
        <v>6122.7300000000005</v>
      </c>
      <c r="AD233" s="4">
        <v>6198.76</v>
      </c>
      <c r="AE233" s="4">
        <v>4510</v>
      </c>
      <c r="AF233" s="4">
        <v>5230</v>
      </c>
      <c r="AG233" s="4">
        <v>6337</v>
      </c>
      <c r="AH233" s="4">
        <v>6585</v>
      </c>
      <c r="AI233" s="4">
        <v>6842</v>
      </c>
      <c r="AJ233" s="4">
        <v>6927</v>
      </c>
      <c r="AK233" s="4">
        <v>7672</v>
      </c>
      <c r="AL233" s="4">
        <v>7556</v>
      </c>
      <c r="AM233" s="4">
        <v>7600</v>
      </c>
      <c r="AN233" s="4">
        <v>8202</v>
      </c>
      <c r="AO233" s="4">
        <v>8500</v>
      </c>
      <c r="AP233" s="4">
        <v>8600</v>
      </c>
      <c r="AQ233" s="4">
        <v>5338</v>
      </c>
      <c r="AR233" s="4">
        <v>4197</v>
      </c>
      <c r="AS233" s="4">
        <v>2732</v>
      </c>
      <c r="AT233" s="4">
        <v>3586.7000000000003</v>
      </c>
      <c r="AU233" s="4">
        <v>4383</v>
      </c>
      <c r="AV233" s="4">
        <v>5703.8</v>
      </c>
      <c r="AW233" s="4">
        <v>7354.9000000000005</v>
      </c>
      <c r="AX233" s="4">
        <v>8048.6</v>
      </c>
      <c r="AY233" s="4">
        <v>7888.4000000000005</v>
      </c>
      <c r="AZ233" s="4">
        <v>7120</v>
      </c>
      <c r="BA233" s="4">
        <v>7760</v>
      </c>
    </row>
    <row r="234" spans="1:53" x14ac:dyDescent="0.2">
      <c r="A234" t="s">
        <v>676</v>
      </c>
      <c r="B234" t="s">
        <v>677</v>
      </c>
      <c r="C234" t="s">
        <v>678</v>
      </c>
      <c r="L234" s="4">
        <v>786.36</v>
      </c>
      <c r="M234" s="4">
        <v>763.64</v>
      </c>
      <c r="N234" s="4">
        <v>498.18</v>
      </c>
      <c r="O234" s="4">
        <v>765.45</v>
      </c>
      <c r="P234" s="4">
        <v>700</v>
      </c>
      <c r="Q234" s="4">
        <v>700</v>
      </c>
      <c r="R234" s="4">
        <v>740.91</v>
      </c>
      <c r="S234" s="4">
        <v>845.45</v>
      </c>
      <c r="T234" s="4">
        <v>844.55000000000007</v>
      </c>
      <c r="U234" s="4">
        <v>730.91</v>
      </c>
      <c r="V234" s="4">
        <v>642.73</v>
      </c>
      <c r="W234" s="4">
        <v>546.36</v>
      </c>
      <c r="X234" s="4">
        <v>800</v>
      </c>
      <c r="Y234" s="4">
        <v>930</v>
      </c>
      <c r="Z234" s="4">
        <v>1100</v>
      </c>
      <c r="AA234" s="4">
        <v>1300</v>
      </c>
      <c r="AB234" s="4">
        <v>1545.45</v>
      </c>
      <c r="AC234" s="4">
        <v>6853.64</v>
      </c>
      <c r="AD234" s="4">
        <v>1954.07</v>
      </c>
      <c r="AE234" s="4">
        <v>2000</v>
      </c>
      <c r="AF234" s="4">
        <v>2500</v>
      </c>
      <c r="AG234" s="4">
        <v>3000</v>
      </c>
      <c r="AH234" s="4">
        <v>5000</v>
      </c>
      <c r="AI234" s="4">
        <v>4200</v>
      </c>
      <c r="AJ234" s="4">
        <v>4700</v>
      </c>
      <c r="AK234" s="4">
        <v>5828</v>
      </c>
      <c r="AL234" s="4">
        <v>6586</v>
      </c>
      <c r="AM234" s="4">
        <v>8019</v>
      </c>
      <c r="AN234" s="4">
        <v>9738</v>
      </c>
      <c r="AO234" s="4">
        <v>10489</v>
      </c>
      <c r="AP234" s="4">
        <v>13298</v>
      </c>
      <c r="AQ234" s="4">
        <v>16080</v>
      </c>
      <c r="AR234" s="4">
        <v>21142</v>
      </c>
      <c r="AS234" s="4">
        <v>24157</v>
      </c>
      <c r="AT234" s="4">
        <v>26160</v>
      </c>
      <c r="AU234" s="4">
        <v>30862</v>
      </c>
      <c r="AV234" s="4">
        <v>32689</v>
      </c>
      <c r="AW234" s="4">
        <v>35500</v>
      </c>
      <c r="AX234" s="4">
        <v>39988.800000000003</v>
      </c>
      <c r="AY234" s="4">
        <v>47878.9</v>
      </c>
      <c r="AZ234" s="4">
        <v>55000</v>
      </c>
      <c r="BA234" s="4">
        <v>50000</v>
      </c>
    </row>
    <row r="235" spans="1:53" x14ac:dyDescent="0.2">
      <c r="A235" t="s">
        <v>679</v>
      </c>
      <c r="B235" t="s">
        <v>680</v>
      </c>
      <c r="C235" t="s">
        <v>681</v>
      </c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spans="1:53" x14ac:dyDescent="0.2">
      <c r="A236" t="s">
        <v>682</v>
      </c>
      <c r="B236" t="s">
        <v>683</v>
      </c>
      <c r="C236" t="s">
        <v>684</v>
      </c>
      <c r="L236" s="4"/>
      <c r="M236" s="4"/>
      <c r="N236" s="4"/>
      <c r="O236" s="4">
        <v>11.82</v>
      </c>
      <c r="P236" s="4">
        <v>36.36</v>
      </c>
      <c r="Q236" s="4">
        <v>60</v>
      </c>
      <c r="R236" s="4">
        <v>60</v>
      </c>
      <c r="S236" s="4">
        <v>60</v>
      </c>
      <c r="T236" s="4">
        <v>62.730000000000004</v>
      </c>
      <c r="U236" s="4">
        <v>90</v>
      </c>
      <c r="V236" s="4">
        <v>80.91</v>
      </c>
      <c r="W236" s="4">
        <v>81.820000000000007</v>
      </c>
      <c r="X236" s="4">
        <v>237.27</v>
      </c>
      <c r="Y236" s="4">
        <v>600.91</v>
      </c>
      <c r="Z236" s="4">
        <v>1392.73</v>
      </c>
      <c r="AA236" s="4">
        <v>1402.73</v>
      </c>
      <c r="AB236" s="4">
        <v>1162.73</v>
      </c>
      <c r="AC236" s="4">
        <v>761.82</v>
      </c>
      <c r="AD236" s="4">
        <v>645.91</v>
      </c>
      <c r="AE236" s="4">
        <v>700</v>
      </c>
      <c r="AF236" s="4">
        <v>828</v>
      </c>
      <c r="AG236" s="4">
        <v>850</v>
      </c>
      <c r="AH236" s="4">
        <v>800</v>
      </c>
      <c r="AI236" s="4">
        <v>800</v>
      </c>
      <c r="AJ236" s="4">
        <v>800</v>
      </c>
      <c r="AK236" s="4">
        <v>1088</v>
      </c>
      <c r="AL236" s="4">
        <v>1028</v>
      </c>
      <c r="AM236" s="4">
        <v>1235</v>
      </c>
      <c r="AN236" s="4">
        <v>1201</v>
      </c>
      <c r="AO236" s="4">
        <v>1454</v>
      </c>
      <c r="AP236" s="4">
        <v>1400</v>
      </c>
      <c r="AQ236" s="4">
        <v>2656</v>
      </c>
      <c r="AR236" s="4">
        <v>2473</v>
      </c>
      <c r="AS236" s="4">
        <v>3103</v>
      </c>
      <c r="AT236" s="4">
        <v>3057</v>
      </c>
      <c r="AU236" s="4">
        <v>3354</v>
      </c>
      <c r="AV236" s="4">
        <v>3090.2000000000003</v>
      </c>
      <c r="AW236" s="4">
        <v>3596.3</v>
      </c>
      <c r="AX236" s="4">
        <v>3591</v>
      </c>
      <c r="AY236" s="4">
        <v>3212.3</v>
      </c>
      <c r="AZ236" s="4">
        <v>4200</v>
      </c>
      <c r="BA236" s="4">
        <v>3800</v>
      </c>
    </row>
    <row r="237" spans="1:53" x14ac:dyDescent="0.2">
      <c r="A237" t="s">
        <v>685</v>
      </c>
      <c r="B237" t="s">
        <v>686</v>
      </c>
      <c r="C237" t="s">
        <v>687</v>
      </c>
      <c r="L237" s="4">
        <v>4408.18</v>
      </c>
      <c r="M237" s="4">
        <v>4964.55</v>
      </c>
      <c r="N237" s="4">
        <v>5762.7300000000005</v>
      </c>
      <c r="O237" s="4">
        <v>6389.09</v>
      </c>
      <c r="P237" s="4">
        <v>6660.91</v>
      </c>
      <c r="Q237" s="4">
        <v>7080</v>
      </c>
      <c r="R237" s="4">
        <v>7636.3600000000006</v>
      </c>
      <c r="S237" s="4">
        <v>8023.64</v>
      </c>
      <c r="T237" s="4">
        <v>8716.36</v>
      </c>
      <c r="U237" s="4">
        <v>9100.91</v>
      </c>
      <c r="V237" s="4">
        <v>9334.5500000000011</v>
      </c>
      <c r="W237" s="4">
        <v>9800.91</v>
      </c>
      <c r="X237" s="4">
        <v>9738.18</v>
      </c>
      <c r="Y237" s="4">
        <v>9611.82</v>
      </c>
      <c r="Z237" s="4">
        <v>9334.5500000000011</v>
      </c>
      <c r="AA237" s="4">
        <v>9047.27</v>
      </c>
      <c r="AB237" s="4">
        <v>9146.36</v>
      </c>
      <c r="AC237" s="4">
        <v>8981.82</v>
      </c>
      <c r="AD237" s="4">
        <v>8839.56</v>
      </c>
      <c r="AE237" s="4">
        <v>8560</v>
      </c>
      <c r="AF237" s="4">
        <v>7954</v>
      </c>
      <c r="AG237" s="4">
        <v>7500</v>
      </c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spans="1:53" x14ac:dyDescent="0.2">
      <c r="A238" t="s">
        <v>688</v>
      </c>
      <c r="B238" t="s">
        <v>689</v>
      </c>
      <c r="C238" t="s">
        <v>690</v>
      </c>
      <c r="L238" s="4">
        <v>179.09</v>
      </c>
      <c r="M238" s="4">
        <v>471.82</v>
      </c>
      <c r="N238" s="4">
        <v>485.45</v>
      </c>
      <c r="O238" s="4">
        <v>412.73</v>
      </c>
      <c r="P238" s="4">
        <v>381.82</v>
      </c>
      <c r="Q238" s="4">
        <v>452.73</v>
      </c>
      <c r="R238" s="4">
        <v>385.45</v>
      </c>
      <c r="S238" s="4">
        <v>400</v>
      </c>
      <c r="T238" s="4">
        <v>123.64</v>
      </c>
      <c r="U238" s="4">
        <v>200</v>
      </c>
      <c r="V238" s="4">
        <v>160.91</v>
      </c>
      <c r="W238" s="4">
        <v>144.55000000000001</v>
      </c>
      <c r="X238" s="4">
        <v>154.55000000000001</v>
      </c>
      <c r="Y238" s="4">
        <v>155.45000000000002</v>
      </c>
      <c r="Z238" s="4">
        <v>241.82</v>
      </c>
      <c r="AA238" s="4">
        <v>317.27</v>
      </c>
      <c r="AB238" s="4">
        <v>334.55</v>
      </c>
      <c r="AC238" s="4">
        <v>375.45</v>
      </c>
      <c r="AD238" s="4">
        <v>404.6</v>
      </c>
      <c r="AE238" s="4">
        <v>386</v>
      </c>
      <c r="AF238" s="4">
        <v>437</v>
      </c>
      <c r="AG238" s="4">
        <v>367</v>
      </c>
      <c r="AH238" s="4">
        <v>347</v>
      </c>
      <c r="AI238" s="4">
        <v>350</v>
      </c>
      <c r="AJ238" s="4">
        <v>280</v>
      </c>
      <c r="AK238" s="4">
        <v>312</v>
      </c>
      <c r="AL238" s="4">
        <v>348</v>
      </c>
      <c r="AM238" s="4">
        <v>384</v>
      </c>
      <c r="AN238" s="4">
        <v>351</v>
      </c>
      <c r="AO238" s="4">
        <v>300</v>
      </c>
      <c r="AP238" s="4">
        <v>380</v>
      </c>
      <c r="AQ238" s="4">
        <v>219</v>
      </c>
      <c r="AR238" s="4">
        <v>219</v>
      </c>
      <c r="AS238" s="4">
        <v>415</v>
      </c>
      <c r="AT238" s="4">
        <v>455</v>
      </c>
      <c r="AU238" s="4">
        <v>524</v>
      </c>
      <c r="AV238" s="4">
        <v>575.20000000000005</v>
      </c>
      <c r="AW238" s="4">
        <v>695.30000000000007</v>
      </c>
      <c r="AX238" s="4">
        <v>750.7</v>
      </c>
      <c r="AY238" s="4">
        <v>927.6</v>
      </c>
      <c r="AZ238" s="4">
        <v>1000</v>
      </c>
      <c r="BA238" s="4">
        <v>1300</v>
      </c>
    </row>
    <row r="239" spans="1:53" x14ac:dyDescent="0.2">
      <c r="A239" t="s">
        <v>691</v>
      </c>
      <c r="B239" t="s">
        <v>692</v>
      </c>
      <c r="C239" t="s">
        <v>693</v>
      </c>
      <c r="L239" s="4">
        <v>476.36</v>
      </c>
      <c r="M239" s="4">
        <v>560</v>
      </c>
      <c r="N239" s="4">
        <v>627.27</v>
      </c>
      <c r="O239" s="4">
        <v>674.55000000000007</v>
      </c>
      <c r="P239" s="4">
        <v>755.45</v>
      </c>
      <c r="Q239" s="4">
        <v>673.64</v>
      </c>
      <c r="R239" s="4">
        <v>540.91</v>
      </c>
      <c r="S239" s="4">
        <v>492.73</v>
      </c>
      <c r="T239" s="4">
        <v>409.09000000000003</v>
      </c>
      <c r="U239" s="4">
        <v>397.27</v>
      </c>
      <c r="V239" s="4">
        <v>470</v>
      </c>
      <c r="W239" s="4">
        <v>498.18</v>
      </c>
      <c r="X239" s="4">
        <v>577.27</v>
      </c>
      <c r="Y239" s="4">
        <v>580.91</v>
      </c>
      <c r="Z239" s="4">
        <v>650</v>
      </c>
      <c r="AA239" s="4">
        <v>700</v>
      </c>
      <c r="AB239" s="4">
        <v>750</v>
      </c>
      <c r="AC239" s="4">
        <v>812.73</v>
      </c>
      <c r="AD239" s="4">
        <v>775.64</v>
      </c>
      <c r="AE239" s="4">
        <v>719</v>
      </c>
      <c r="AF239" s="4">
        <v>700</v>
      </c>
      <c r="AG239" s="4">
        <v>865</v>
      </c>
      <c r="AH239" s="4">
        <v>900</v>
      </c>
      <c r="AI239" s="4">
        <v>1000</v>
      </c>
      <c r="AJ239" s="4">
        <v>1070</v>
      </c>
      <c r="AK239" s="4">
        <v>968</v>
      </c>
      <c r="AL239" s="4">
        <v>1000</v>
      </c>
      <c r="AM239" s="4">
        <v>1100</v>
      </c>
      <c r="AN239" s="4">
        <v>1100</v>
      </c>
      <c r="AO239" s="4">
        <v>1000</v>
      </c>
      <c r="AP239" s="4">
        <v>1000</v>
      </c>
      <c r="AQ239" s="4">
        <v>542</v>
      </c>
      <c r="AR239" s="4">
        <v>480</v>
      </c>
      <c r="AS239" s="4">
        <v>330</v>
      </c>
      <c r="AT239" s="4">
        <v>284</v>
      </c>
      <c r="AU239" s="4">
        <v>203</v>
      </c>
      <c r="AV239" s="4">
        <v>461.5</v>
      </c>
      <c r="AW239" s="4">
        <v>758.4</v>
      </c>
      <c r="AX239" s="4">
        <v>593.5</v>
      </c>
      <c r="AY239" s="4">
        <v>543.6</v>
      </c>
      <c r="AZ239" s="4">
        <v>600</v>
      </c>
      <c r="BA239" s="4">
        <v>800</v>
      </c>
    </row>
    <row r="243" spans="1:12" x14ac:dyDescent="0.2">
      <c r="A243" t="s">
        <v>797</v>
      </c>
      <c r="L243" t="s">
        <v>798</v>
      </c>
    </row>
    <row r="244" spans="1:12" x14ac:dyDescent="0.2">
      <c r="L244" t="s">
        <v>799</v>
      </c>
    </row>
  </sheetData>
  <phoneticPr fontId="2"/>
  <conditionalFormatting sqref="L3:AX239">
    <cfRule type="cellIs" dxfId="0" priority="1" operator="lessThan">
      <formula>0</formula>
    </cfRule>
  </conditionalFormatting>
  <pageMargins left="0.75" right="0.75" top="1" bottom="1" header="0.5" footer="0.5"/>
  <pageSetup paperSize="9" orientation="portrait" horizontalDpi="4294967292" verticalDpi="4294967292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USGS 1970-2005</vt:lpstr>
      <vt:lpstr>ICSY 1950-2003</vt:lpstr>
      <vt:lpstr>ICSY 1995-2008</vt:lpstr>
      <vt:lpstr>ICSY vs ICSY 1995-2003</vt:lpstr>
      <vt:lpstr>USGS vs ICSY 1970-2003</vt:lpstr>
      <vt:lpstr>Cembureau 2001-2011 production</vt:lpstr>
      <vt:lpstr>Comtrade import 1962-2008</vt:lpstr>
      <vt:lpstr>Comtrade export 1962-2008</vt:lpstr>
      <vt:lpstr>Cembureau 2001-2011 app consump</vt:lpstr>
      <vt:lpstr>Apparent consumption</vt:lpstr>
      <vt:lpstr>Apparent consumption (2)</vt:lpstr>
      <vt:lpstr>Calculated vs cembureau ap cons</vt:lpstr>
      <vt:lpstr>Apparent consumption final</vt:lpstr>
      <vt:lpstr>Apparent consumption final (2)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Alessio Miatto</dc:creator>
  <cp:lastModifiedBy>Alessio Miatto</cp:lastModifiedBy>
  <dcterms:created xsi:type="dcterms:W3CDTF">2015-02-12T06:32:19Z</dcterms:created>
  <dcterms:modified xsi:type="dcterms:W3CDTF">2017-03-03T01:11:51Z</dcterms:modified>
</cp:coreProperties>
</file>